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oomi/Downloads/archive/"/>
    </mc:Choice>
  </mc:AlternateContent>
  <xr:revisionPtr revIDLastSave="0" documentId="13_ncr:1_{6669CC0C-7B35-C447-A509-71D117BEAEEF}" xr6:coauthVersionLast="47" xr6:coauthVersionMax="47" xr10:uidLastSave="{00000000-0000-0000-0000-000000000000}"/>
  <bookViews>
    <workbookView xWindow="0" yWindow="680" windowWidth="34200" windowHeight="21460" xr2:uid="{FE045388-9DC4-2642-AFEC-598CCA0FFE87}"/>
  </bookViews>
  <sheets>
    <sheet name="Bank_Churn" sheetId="1" r:id="rId1"/>
    <sheet name="Validation" sheetId="2" r:id="rId2"/>
  </sheets>
  <definedNames>
    <definedName name="_xlchart.v1.0" hidden="1">Validation!$I$13</definedName>
    <definedName name="_xlchart.v1.1" hidden="1">Validation!$I$14:$I$18</definedName>
    <definedName name="_xlchart.v1.2" hidden="1">Validation!$J$13</definedName>
    <definedName name="_xlchart.v1.3" hidden="1">Validation!$J$14:$J$18</definedName>
    <definedName name="_xlchart.v1.4" hidden="1">Validation!$I$14</definedName>
    <definedName name="_xlchart.v1.5" hidden="1">Validation!$I$15:$I$19</definedName>
    <definedName name="_xlchart.v1.6" hidden="1">Validation!$J$14</definedName>
    <definedName name="_xlchart.v1.7" hidden="1">Validation!$J$15:$J$19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 a="1"/>
  <c r="N5" i="2" s="1"/>
  <c r="O5" i="2" s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6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0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6882" i="1"/>
  <c r="AG6883" i="1"/>
  <c r="AG6884" i="1"/>
  <c r="AG6885" i="1"/>
  <c r="AG6886" i="1"/>
  <c r="AG6887" i="1"/>
  <c r="AG6888" i="1"/>
  <c r="AG6889" i="1"/>
  <c r="AG6890" i="1"/>
  <c r="AG6891" i="1"/>
  <c r="AG6892" i="1"/>
  <c r="AG6893" i="1"/>
  <c r="AG6894" i="1"/>
  <c r="AG6895" i="1"/>
  <c r="AG6896" i="1"/>
  <c r="AG6897" i="1"/>
  <c r="AG6898" i="1"/>
  <c r="AG6899" i="1"/>
  <c r="AG6900" i="1"/>
  <c r="AG6901" i="1"/>
  <c r="AG6902" i="1"/>
  <c r="AG6903" i="1"/>
  <c r="AG6904" i="1"/>
  <c r="AG6905" i="1"/>
  <c r="AG6906" i="1"/>
  <c r="AG6907" i="1"/>
  <c r="AG6908" i="1"/>
  <c r="AG6909" i="1"/>
  <c r="AG6910" i="1"/>
  <c r="AG6911" i="1"/>
  <c r="AG6912" i="1"/>
  <c r="AG6913" i="1"/>
  <c r="AG6914" i="1"/>
  <c r="AG6915" i="1"/>
  <c r="AG6916" i="1"/>
  <c r="AG6917" i="1"/>
  <c r="AG6918" i="1"/>
  <c r="AG6919" i="1"/>
  <c r="AG6920" i="1"/>
  <c r="AG6921" i="1"/>
  <c r="AG6922" i="1"/>
  <c r="AG6923" i="1"/>
  <c r="AG6924" i="1"/>
  <c r="AG6925" i="1"/>
  <c r="AG6926" i="1"/>
  <c r="AG6927" i="1"/>
  <c r="AG6928" i="1"/>
  <c r="AG6929" i="1"/>
  <c r="AG6930" i="1"/>
  <c r="AG6931" i="1"/>
  <c r="AG6932" i="1"/>
  <c r="AG6933" i="1"/>
  <c r="AG6934" i="1"/>
  <c r="AG6935" i="1"/>
  <c r="AG6936" i="1"/>
  <c r="AG6937" i="1"/>
  <c r="AG6938" i="1"/>
  <c r="AG6939" i="1"/>
  <c r="AG6940" i="1"/>
  <c r="AG6941" i="1"/>
  <c r="AG6942" i="1"/>
  <c r="AG6943" i="1"/>
  <c r="AG6944" i="1"/>
  <c r="AG6945" i="1"/>
  <c r="AG6946" i="1"/>
  <c r="AG6947" i="1"/>
  <c r="AG6948" i="1"/>
  <c r="AG6949" i="1"/>
  <c r="AG6950" i="1"/>
  <c r="AG6951" i="1"/>
  <c r="AG6952" i="1"/>
  <c r="AG6953" i="1"/>
  <c r="AG6954" i="1"/>
  <c r="AG6955" i="1"/>
  <c r="AG6956" i="1"/>
  <c r="AG6957" i="1"/>
  <c r="AG6958" i="1"/>
  <c r="AG6959" i="1"/>
  <c r="AG6960" i="1"/>
  <c r="AG6961" i="1"/>
  <c r="AG6962" i="1"/>
  <c r="AG6963" i="1"/>
  <c r="AG6964" i="1"/>
  <c r="AG6965" i="1"/>
  <c r="AG6966" i="1"/>
  <c r="AG6967" i="1"/>
  <c r="AG6968" i="1"/>
  <c r="AG6969" i="1"/>
  <c r="AG6970" i="1"/>
  <c r="AG6971" i="1"/>
  <c r="AG6972" i="1"/>
  <c r="AG6973" i="1"/>
  <c r="AG6974" i="1"/>
  <c r="AG6975" i="1"/>
  <c r="AG6976" i="1"/>
  <c r="AG6977" i="1"/>
  <c r="AG6978" i="1"/>
  <c r="AG6979" i="1"/>
  <c r="AG6980" i="1"/>
  <c r="AG6981" i="1"/>
  <c r="AG6982" i="1"/>
  <c r="AG6983" i="1"/>
  <c r="AG6984" i="1"/>
  <c r="AG6985" i="1"/>
  <c r="AG6986" i="1"/>
  <c r="AG6987" i="1"/>
  <c r="AG6988" i="1"/>
  <c r="AG6989" i="1"/>
  <c r="AG6990" i="1"/>
  <c r="AG6991" i="1"/>
  <c r="AG6992" i="1"/>
  <c r="AG6993" i="1"/>
  <c r="AG6994" i="1"/>
  <c r="AG6995" i="1"/>
  <c r="AG6996" i="1"/>
  <c r="AG6997" i="1"/>
  <c r="AG6998" i="1"/>
  <c r="AG6999" i="1"/>
  <c r="AG7000" i="1"/>
  <c r="AG7001" i="1"/>
  <c r="AG7002" i="1"/>
  <c r="AG7003" i="1"/>
  <c r="AG7004" i="1"/>
  <c r="AG7005" i="1"/>
  <c r="AG7006" i="1"/>
  <c r="AG7007" i="1"/>
  <c r="AG7008" i="1"/>
  <c r="AG7009" i="1"/>
  <c r="AG7010" i="1"/>
  <c r="AG7011" i="1"/>
  <c r="AG7012" i="1"/>
  <c r="AG7013" i="1"/>
  <c r="AG7014" i="1"/>
  <c r="AG7015" i="1"/>
  <c r="AG7016" i="1"/>
  <c r="AG7017" i="1"/>
  <c r="AG7018" i="1"/>
  <c r="AG7019" i="1"/>
  <c r="AG7020" i="1"/>
  <c r="AG7021" i="1"/>
  <c r="AG7022" i="1"/>
  <c r="AG7023" i="1"/>
  <c r="AG7024" i="1"/>
  <c r="AG7025" i="1"/>
  <c r="AG7026" i="1"/>
  <c r="AG7027" i="1"/>
  <c r="AG7028" i="1"/>
  <c r="AG7029" i="1"/>
  <c r="AG7030" i="1"/>
  <c r="AG7031" i="1"/>
  <c r="AG7032" i="1"/>
  <c r="AG7033" i="1"/>
  <c r="AG7034" i="1"/>
  <c r="AG7035" i="1"/>
  <c r="AG7036" i="1"/>
  <c r="AG7037" i="1"/>
  <c r="AG7038" i="1"/>
  <c r="AG7039" i="1"/>
  <c r="AG7040" i="1"/>
  <c r="AG7041" i="1"/>
  <c r="AG7042" i="1"/>
  <c r="AG7043" i="1"/>
  <c r="AG7044" i="1"/>
  <c r="AG7045" i="1"/>
  <c r="AG7046" i="1"/>
  <c r="AG7047" i="1"/>
  <c r="AG7048" i="1"/>
  <c r="AG7049" i="1"/>
  <c r="AG7050" i="1"/>
  <c r="AG7051" i="1"/>
  <c r="AG7052" i="1"/>
  <c r="AG7053" i="1"/>
  <c r="AG7054" i="1"/>
  <c r="AG7055" i="1"/>
  <c r="AG7056" i="1"/>
  <c r="AG7057" i="1"/>
  <c r="AG7058" i="1"/>
  <c r="AG7059" i="1"/>
  <c r="AG7060" i="1"/>
  <c r="AG7061" i="1"/>
  <c r="AG7062" i="1"/>
  <c r="AG7063" i="1"/>
  <c r="AG7064" i="1"/>
  <c r="AG7065" i="1"/>
  <c r="AG7066" i="1"/>
  <c r="AG7067" i="1"/>
  <c r="AG7068" i="1"/>
  <c r="AG7069" i="1"/>
  <c r="AG7070" i="1"/>
  <c r="AG7071" i="1"/>
  <c r="AG7072" i="1"/>
  <c r="AG7073" i="1"/>
  <c r="AG7074" i="1"/>
  <c r="AG7075" i="1"/>
  <c r="AG7076" i="1"/>
  <c r="AG7077" i="1"/>
  <c r="AG7078" i="1"/>
  <c r="AG7079" i="1"/>
  <c r="AG7080" i="1"/>
  <c r="AG7081" i="1"/>
  <c r="AG7082" i="1"/>
  <c r="AG7083" i="1"/>
  <c r="AG7084" i="1"/>
  <c r="AG7085" i="1"/>
  <c r="AG7086" i="1"/>
  <c r="AG7087" i="1"/>
  <c r="AG7088" i="1"/>
  <c r="AG7089" i="1"/>
  <c r="AG7090" i="1"/>
  <c r="AG7091" i="1"/>
  <c r="AG7092" i="1"/>
  <c r="AG7093" i="1"/>
  <c r="AG7094" i="1"/>
  <c r="AG7095" i="1"/>
  <c r="AG7096" i="1"/>
  <c r="AG7097" i="1"/>
  <c r="AG7098" i="1"/>
  <c r="AG7099" i="1"/>
  <c r="AG7100" i="1"/>
  <c r="AG7101" i="1"/>
  <c r="AG7102" i="1"/>
  <c r="AG7103" i="1"/>
  <c r="AG7104" i="1"/>
  <c r="AG7105" i="1"/>
  <c r="AG7106" i="1"/>
  <c r="AG7107" i="1"/>
  <c r="AG7108" i="1"/>
  <c r="AG7109" i="1"/>
  <c r="AG7110" i="1"/>
  <c r="AG7111" i="1"/>
  <c r="AG7112" i="1"/>
  <c r="AG7113" i="1"/>
  <c r="AG7114" i="1"/>
  <c r="AG7115" i="1"/>
  <c r="AG7116" i="1"/>
  <c r="AG7117" i="1"/>
  <c r="AG7118" i="1"/>
  <c r="AG7119" i="1"/>
  <c r="AG7120" i="1"/>
  <c r="AG7121" i="1"/>
  <c r="AG7122" i="1"/>
  <c r="AG7123" i="1"/>
  <c r="AG7124" i="1"/>
  <c r="AG7125" i="1"/>
  <c r="AG7126" i="1"/>
  <c r="AG7127" i="1"/>
  <c r="AG7128" i="1"/>
  <c r="AG7129" i="1"/>
  <c r="AG7130" i="1"/>
  <c r="AG7131" i="1"/>
  <c r="AG7132" i="1"/>
  <c r="AG7133" i="1"/>
  <c r="AG7134" i="1"/>
  <c r="AG7135" i="1"/>
  <c r="AG7136" i="1"/>
  <c r="AG7137" i="1"/>
  <c r="AG7138" i="1"/>
  <c r="AG7139" i="1"/>
  <c r="AG7140" i="1"/>
  <c r="AG7141" i="1"/>
  <c r="AG7142" i="1"/>
  <c r="AG7143" i="1"/>
  <c r="AG7144" i="1"/>
  <c r="AG7145" i="1"/>
  <c r="AG7146" i="1"/>
  <c r="AG7147" i="1"/>
  <c r="AG7148" i="1"/>
  <c r="AG7149" i="1"/>
  <c r="AG7150" i="1"/>
  <c r="AG7151" i="1"/>
  <c r="AG7152" i="1"/>
  <c r="AG7153" i="1"/>
  <c r="AG7154" i="1"/>
  <c r="AG7155" i="1"/>
  <c r="AG7156" i="1"/>
  <c r="AG7157" i="1"/>
  <c r="AG7158" i="1"/>
  <c r="AG7159" i="1"/>
  <c r="AG7160" i="1"/>
  <c r="AG7161" i="1"/>
  <c r="AG7162" i="1"/>
  <c r="AG7163" i="1"/>
  <c r="AG7164" i="1"/>
  <c r="AG7165" i="1"/>
  <c r="AG7166" i="1"/>
  <c r="AG7167" i="1"/>
  <c r="AG7168" i="1"/>
  <c r="AG7169" i="1"/>
  <c r="AG7170" i="1"/>
  <c r="AG7171" i="1"/>
  <c r="AG7172" i="1"/>
  <c r="AG7173" i="1"/>
  <c r="AG7174" i="1"/>
  <c r="AG7175" i="1"/>
  <c r="AG7176" i="1"/>
  <c r="AG7177" i="1"/>
  <c r="AG7178" i="1"/>
  <c r="AG7179" i="1"/>
  <c r="AG7180" i="1"/>
  <c r="AG7181" i="1"/>
  <c r="AG7182" i="1"/>
  <c r="AG7183" i="1"/>
  <c r="AG7184" i="1"/>
  <c r="AG7185" i="1"/>
  <c r="AG7186" i="1"/>
  <c r="AG7187" i="1"/>
  <c r="AG7188" i="1"/>
  <c r="AG7189" i="1"/>
  <c r="AG7190" i="1"/>
  <c r="AG7191" i="1"/>
  <c r="AG7192" i="1"/>
  <c r="AG7193" i="1"/>
  <c r="AG7194" i="1"/>
  <c r="AG7195" i="1"/>
  <c r="AG7196" i="1"/>
  <c r="AG7197" i="1"/>
  <c r="AG7198" i="1"/>
  <c r="AG7199" i="1"/>
  <c r="AG7200" i="1"/>
  <c r="AG7201" i="1"/>
  <c r="AG7202" i="1"/>
  <c r="AG7203" i="1"/>
  <c r="AG7204" i="1"/>
  <c r="AG7205" i="1"/>
  <c r="AG7206" i="1"/>
  <c r="AG7207" i="1"/>
  <c r="AG7208" i="1"/>
  <c r="AG7209" i="1"/>
  <c r="AG7210" i="1"/>
  <c r="AG7211" i="1"/>
  <c r="AG7212" i="1"/>
  <c r="AG7213" i="1"/>
  <c r="AG7214" i="1"/>
  <c r="AG7215" i="1"/>
  <c r="AG7216" i="1"/>
  <c r="AG7217" i="1"/>
  <c r="AG7218" i="1"/>
  <c r="AG7219" i="1"/>
  <c r="AG7220" i="1"/>
  <c r="AG7221" i="1"/>
  <c r="AG7222" i="1"/>
  <c r="AG7223" i="1"/>
  <c r="AG7224" i="1"/>
  <c r="AG7225" i="1"/>
  <c r="AG7226" i="1"/>
  <c r="AG7227" i="1"/>
  <c r="AG7228" i="1"/>
  <c r="AG7229" i="1"/>
  <c r="AG7230" i="1"/>
  <c r="AG7231" i="1"/>
  <c r="AG7232" i="1"/>
  <c r="AG7233" i="1"/>
  <c r="AG7234" i="1"/>
  <c r="AG7235" i="1"/>
  <c r="AG7236" i="1"/>
  <c r="AG7237" i="1"/>
  <c r="AG7238" i="1"/>
  <c r="AG7239" i="1"/>
  <c r="AG7240" i="1"/>
  <c r="AG7241" i="1"/>
  <c r="AG7242" i="1"/>
  <c r="AG7243" i="1"/>
  <c r="AG7244" i="1"/>
  <c r="AG7245" i="1"/>
  <c r="AG7246" i="1"/>
  <c r="AG7247" i="1"/>
  <c r="AG7248" i="1"/>
  <c r="AG7249" i="1"/>
  <c r="AG7250" i="1"/>
  <c r="AG7251" i="1"/>
  <c r="AG7252" i="1"/>
  <c r="AG7253" i="1"/>
  <c r="AG7254" i="1"/>
  <c r="AG7255" i="1"/>
  <c r="AG7256" i="1"/>
  <c r="AG7257" i="1"/>
  <c r="AG7258" i="1"/>
  <c r="AG7259" i="1"/>
  <c r="AG7260" i="1"/>
  <c r="AG7261" i="1"/>
  <c r="AG7262" i="1"/>
  <c r="AG7263" i="1"/>
  <c r="AG7264" i="1"/>
  <c r="AG7265" i="1"/>
  <c r="AG7266" i="1"/>
  <c r="AG7267" i="1"/>
  <c r="AG7268" i="1"/>
  <c r="AG7269" i="1"/>
  <c r="AG7270" i="1"/>
  <c r="AG7271" i="1"/>
  <c r="AG7272" i="1"/>
  <c r="AG7273" i="1"/>
  <c r="AG7274" i="1"/>
  <c r="AG7275" i="1"/>
  <c r="AG7276" i="1"/>
  <c r="AG7277" i="1"/>
  <c r="AG7278" i="1"/>
  <c r="AG7279" i="1"/>
  <c r="AG7280" i="1"/>
  <c r="AG7281" i="1"/>
  <c r="AG7282" i="1"/>
  <c r="AG7283" i="1"/>
  <c r="AG7284" i="1"/>
  <c r="AG7285" i="1"/>
  <c r="AG7286" i="1"/>
  <c r="AG7287" i="1"/>
  <c r="AG7288" i="1"/>
  <c r="AG7289" i="1"/>
  <c r="AG7290" i="1"/>
  <c r="AG7291" i="1"/>
  <c r="AG7292" i="1"/>
  <c r="AG7293" i="1"/>
  <c r="AG7294" i="1"/>
  <c r="AG7295" i="1"/>
  <c r="AG7296" i="1"/>
  <c r="AG7297" i="1"/>
  <c r="AG7298" i="1"/>
  <c r="AG7299" i="1"/>
  <c r="AG7300" i="1"/>
  <c r="AG7301" i="1"/>
  <c r="AG7302" i="1"/>
  <c r="AG7303" i="1"/>
  <c r="AG7304" i="1"/>
  <c r="AG7305" i="1"/>
  <c r="AG7306" i="1"/>
  <c r="AG7307" i="1"/>
  <c r="AG7308" i="1"/>
  <c r="AG7309" i="1"/>
  <c r="AG7310" i="1"/>
  <c r="AG7311" i="1"/>
  <c r="AG7312" i="1"/>
  <c r="AG7313" i="1"/>
  <c r="AG7314" i="1"/>
  <c r="AG7315" i="1"/>
  <c r="AG7316" i="1"/>
  <c r="AG7317" i="1"/>
  <c r="AG7318" i="1"/>
  <c r="AG7319" i="1"/>
  <c r="AG7320" i="1"/>
  <c r="AG7321" i="1"/>
  <c r="AG7322" i="1"/>
  <c r="AG7323" i="1"/>
  <c r="AG7324" i="1"/>
  <c r="AG7325" i="1"/>
  <c r="AG7326" i="1"/>
  <c r="AG7327" i="1"/>
  <c r="AG7328" i="1"/>
  <c r="AG7329" i="1"/>
  <c r="AG7330" i="1"/>
  <c r="AG7331" i="1"/>
  <c r="AG7332" i="1"/>
  <c r="AG7333" i="1"/>
  <c r="AG7334" i="1"/>
  <c r="AG7335" i="1"/>
  <c r="AG7336" i="1"/>
  <c r="AG7337" i="1"/>
  <c r="AG7338" i="1"/>
  <c r="AG7339" i="1"/>
  <c r="AG7340" i="1"/>
  <c r="AG7341" i="1"/>
  <c r="AG7342" i="1"/>
  <c r="AG7343" i="1"/>
  <c r="AG7344" i="1"/>
  <c r="AG7345" i="1"/>
  <c r="AG7346" i="1"/>
  <c r="AG7347" i="1"/>
  <c r="AG7348" i="1"/>
  <c r="AG7349" i="1"/>
  <c r="AG7350" i="1"/>
  <c r="AG7351" i="1"/>
  <c r="AG7352" i="1"/>
  <c r="AG7353" i="1"/>
  <c r="AG7354" i="1"/>
  <c r="AG7355" i="1"/>
  <c r="AG7356" i="1"/>
  <c r="AG7357" i="1"/>
  <c r="AG7358" i="1"/>
  <c r="AG7359" i="1"/>
  <c r="AG7360" i="1"/>
  <c r="AG7361" i="1"/>
  <c r="AG7362" i="1"/>
  <c r="AG7363" i="1"/>
  <c r="AG7364" i="1"/>
  <c r="AG7365" i="1"/>
  <c r="AG7366" i="1"/>
  <c r="AG7367" i="1"/>
  <c r="AG7368" i="1"/>
  <c r="AG7369" i="1"/>
  <c r="AG7370" i="1"/>
  <c r="AG7371" i="1"/>
  <c r="AG7372" i="1"/>
  <c r="AG7373" i="1"/>
  <c r="AG7374" i="1"/>
  <c r="AG7375" i="1"/>
  <c r="AG7376" i="1"/>
  <c r="AG7377" i="1"/>
  <c r="AG7378" i="1"/>
  <c r="AG7379" i="1"/>
  <c r="AG7380" i="1"/>
  <c r="AG7381" i="1"/>
  <c r="AG7382" i="1"/>
  <c r="AG7383" i="1"/>
  <c r="AG7384" i="1"/>
  <c r="AG7385" i="1"/>
  <c r="AG7386" i="1"/>
  <c r="AG7387" i="1"/>
  <c r="AG7388" i="1"/>
  <c r="AG7389" i="1"/>
  <c r="AG7390" i="1"/>
  <c r="AG7391" i="1"/>
  <c r="AG7392" i="1"/>
  <c r="AG7393" i="1"/>
  <c r="AG7394" i="1"/>
  <c r="AG7395" i="1"/>
  <c r="AG7396" i="1"/>
  <c r="AG7397" i="1"/>
  <c r="AG7398" i="1"/>
  <c r="AG7399" i="1"/>
  <c r="AG7400" i="1"/>
  <c r="AG7401" i="1"/>
  <c r="AG7402" i="1"/>
  <c r="AG7403" i="1"/>
  <c r="AG7404" i="1"/>
  <c r="AG7405" i="1"/>
  <c r="AG7406" i="1"/>
  <c r="AG7407" i="1"/>
  <c r="AG7408" i="1"/>
  <c r="AG7409" i="1"/>
  <c r="AG7410" i="1"/>
  <c r="AG7411" i="1"/>
  <c r="AG7412" i="1"/>
  <c r="AG7413" i="1"/>
  <c r="AG7414" i="1"/>
  <c r="AG7415" i="1"/>
  <c r="AG7416" i="1"/>
  <c r="AG7417" i="1"/>
  <c r="AG7418" i="1"/>
  <c r="AG7419" i="1"/>
  <c r="AG7420" i="1"/>
  <c r="AG7421" i="1"/>
  <c r="AG7422" i="1"/>
  <c r="AG7423" i="1"/>
  <c r="AG7424" i="1"/>
  <c r="AG7425" i="1"/>
  <c r="AG7426" i="1"/>
  <c r="AG7427" i="1"/>
  <c r="AG7428" i="1"/>
  <c r="AG7429" i="1"/>
  <c r="AG7430" i="1"/>
  <c r="AG7431" i="1"/>
  <c r="AG7432" i="1"/>
  <c r="AG7433" i="1"/>
  <c r="AG7434" i="1"/>
  <c r="AG7435" i="1"/>
  <c r="AG7436" i="1"/>
  <c r="AG7437" i="1"/>
  <c r="AG7438" i="1"/>
  <c r="AG7439" i="1"/>
  <c r="AG7440" i="1"/>
  <c r="AG7441" i="1"/>
  <c r="AG7442" i="1"/>
  <c r="AG7443" i="1"/>
  <c r="AG7444" i="1"/>
  <c r="AG7445" i="1"/>
  <c r="AG7446" i="1"/>
  <c r="AG7447" i="1"/>
  <c r="AG7448" i="1"/>
  <c r="AG7449" i="1"/>
  <c r="AG7450" i="1"/>
  <c r="AG7451" i="1"/>
  <c r="AG7452" i="1"/>
  <c r="AG7453" i="1"/>
  <c r="AG7454" i="1"/>
  <c r="AG7455" i="1"/>
  <c r="AG7456" i="1"/>
  <c r="AG7457" i="1"/>
  <c r="AG7458" i="1"/>
  <c r="AG7459" i="1"/>
  <c r="AG7460" i="1"/>
  <c r="AG7461" i="1"/>
  <c r="AG7462" i="1"/>
  <c r="AG7463" i="1"/>
  <c r="AG7464" i="1"/>
  <c r="AG7465" i="1"/>
  <c r="AG7466" i="1"/>
  <c r="AG7467" i="1"/>
  <c r="AG7468" i="1"/>
  <c r="AG7469" i="1"/>
  <c r="AG7470" i="1"/>
  <c r="AG7471" i="1"/>
  <c r="AG7472" i="1"/>
  <c r="AG7473" i="1"/>
  <c r="AG7474" i="1"/>
  <c r="AG7475" i="1"/>
  <c r="AG7476" i="1"/>
  <c r="AG7477" i="1"/>
  <c r="AG7478" i="1"/>
  <c r="AG7479" i="1"/>
  <c r="AG7480" i="1"/>
  <c r="AG7481" i="1"/>
  <c r="AG7482" i="1"/>
  <c r="AG7483" i="1"/>
  <c r="AG7484" i="1"/>
  <c r="AG7485" i="1"/>
  <c r="AG7486" i="1"/>
  <c r="AG7487" i="1"/>
  <c r="AG7488" i="1"/>
  <c r="AG7489" i="1"/>
  <c r="AG7490" i="1"/>
  <c r="AG7491" i="1"/>
  <c r="AG7492" i="1"/>
  <c r="AG7493" i="1"/>
  <c r="AG7494" i="1"/>
  <c r="AG7495" i="1"/>
  <c r="AG7496" i="1"/>
  <c r="AG7497" i="1"/>
  <c r="AG7498" i="1"/>
  <c r="AG7499" i="1"/>
  <c r="AG7500" i="1"/>
  <c r="AG7501" i="1"/>
  <c r="AG7502" i="1"/>
  <c r="AG7503" i="1"/>
  <c r="AG7504" i="1"/>
  <c r="AG7505" i="1"/>
  <c r="AG7506" i="1"/>
  <c r="AG7507" i="1"/>
  <c r="AG7508" i="1"/>
  <c r="AG7509" i="1"/>
  <c r="AG7510" i="1"/>
  <c r="AG7511" i="1"/>
  <c r="AG7512" i="1"/>
  <c r="AG7513" i="1"/>
  <c r="AG7514" i="1"/>
  <c r="AG7515" i="1"/>
  <c r="AG7516" i="1"/>
  <c r="AG7517" i="1"/>
  <c r="AG7518" i="1"/>
  <c r="AG7519" i="1"/>
  <c r="AG7520" i="1"/>
  <c r="AG7521" i="1"/>
  <c r="AG7522" i="1"/>
  <c r="AG7523" i="1"/>
  <c r="AG7524" i="1"/>
  <c r="AG7525" i="1"/>
  <c r="AG7526" i="1"/>
  <c r="AG7527" i="1"/>
  <c r="AG7528" i="1"/>
  <c r="AG7529" i="1"/>
  <c r="AG7530" i="1"/>
  <c r="AG7531" i="1"/>
  <c r="AG7532" i="1"/>
  <c r="AG7533" i="1"/>
  <c r="AG7534" i="1"/>
  <c r="AG7535" i="1"/>
  <c r="AG7536" i="1"/>
  <c r="AG7537" i="1"/>
  <c r="AG7538" i="1"/>
  <c r="AG7539" i="1"/>
  <c r="AG7540" i="1"/>
  <c r="AG7541" i="1"/>
  <c r="AG7542" i="1"/>
  <c r="AG7543" i="1"/>
  <c r="AG7544" i="1"/>
  <c r="AG7545" i="1"/>
  <c r="AG7546" i="1"/>
  <c r="AG7547" i="1"/>
  <c r="AG7548" i="1"/>
  <c r="AG7549" i="1"/>
  <c r="AG7550" i="1"/>
  <c r="AG7551" i="1"/>
  <c r="AG7552" i="1"/>
  <c r="AG7553" i="1"/>
  <c r="AG7554" i="1"/>
  <c r="AG7555" i="1"/>
  <c r="AG7556" i="1"/>
  <c r="AG7557" i="1"/>
  <c r="AG7558" i="1"/>
  <c r="AG7559" i="1"/>
  <c r="AG7560" i="1"/>
  <c r="AG7561" i="1"/>
  <c r="AG7562" i="1"/>
  <c r="AG7563" i="1"/>
  <c r="AG7564" i="1"/>
  <c r="AG7565" i="1"/>
  <c r="AG7566" i="1"/>
  <c r="AG7567" i="1"/>
  <c r="AG7568" i="1"/>
  <c r="AG7569" i="1"/>
  <c r="AG7570" i="1"/>
  <c r="AG7571" i="1"/>
  <c r="AG7572" i="1"/>
  <c r="AG7573" i="1"/>
  <c r="AG7574" i="1"/>
  <c r="AG7575" i="1"/>
  <c r="AG7576" i="1"/>
  <c r="AG7577" i="1"/>
  <c r="AG7578" i="1"/>
  <c r="AG7579" i="1"/>
  <c r="AG7580" i="1"/>
  <c r="AG7581" i="1"/>
  <c r="AG7582" i="1"/>
  <c r="AG7583" i="1"/>
  <c r="AG7584" i="1"/>
  <c r="AG7585" i="1"/>
  <c r="AG7586" i="1"/>
  <c r="AG7587" i="1"/>
  <c r="AG7588" i="1"/>
  <c r="AG7589" i="1"/>
  <c r="AG7590" i="1"/>
  <c r="AG7591" i="1"/>
  <c r="AG7592" i="1"/>
  <c r="AG7593" i="1"/>
  <c r="AG7594" i="1"/>
  <c r="AG7595" i="1"/>
  <c r="AG7596" i="1"/>
  <c r="AG7597" i="1"/>
  <c r="AG7598" i="1"/>
  <c r="AG7599" i="1"/>
  <c r="AG7600" i="1"/>
  <c r="AG7601" i="1"/>
  <c r="AG7602" i="1"/>
  <c r="AG7603" i="1"/>
  <c r="AG7604" i="1"/>
  <c r="AG7605" i="1"/>
  <c r="AG7606" i="1"/>
  <c r="AG7607" i="1"/>
  <c r="AG7608" i="1"/>
  <c r="AG7609" i="1"/>
  <c r="AG7610" i="1"/>
  <c r="AG7611" i="1"/>
  <c r="AG7612" i="1"/>
  <c r="AG7613" i="1"/>
  <c r="AG7614" i="1"/>
  <c r="AG7615" i="1"/>
  <c r="AG7616" i="1"/>
  <c r="AG7617" i="1"/>
  <c r="AG7618" i="1"/>
  <c r="AG7619" i="1"/>
  <c r="AG7620" i="1"/>
  <c r="AG7621" i="1"/>
  <c r="AG7622" i="1"/>
  <c r="AG7623" i="1"/>
  <c r="AG7624" i="1"/>
  <c r="AG7625" i="1"/>
  <c r="AG7626" i="1"/>
  <c r="AG7627" i="1"/>
  <c r="AG7628" i="1"/>
  <c r="AG7629" i="1"/>
  <c r="AG7630" i="1"/>
  <c r="AG7631" i="1"/>
  <c r="AG7632" i="1"/>
  <c r="AG7633" i="1"/>
  <c r="AG7634" i="1"/>
  <c r="AG7635" i="1"/>
  <c r="AG7636" i="1"/>
  <c r="AG7637" i="1"/>
  <c r="AG7638" i="1"/>
  <c r="AG7639" i="1"/>
  <c r="AG7640" i="1"/>
  <c r="AG7641" i="1"/>
  <c r="AG7642" i="1"/>
  <c r="AG7643" i="1"/>
  <c r="AG7644" i="1"/>
  <c r="AG7645" i="1"/>
  <c r="AG7646" i="1"/>
  <c r="AG7647" i="1"/>
  <c r="AG7648" i="1"/>
  <c r="AG7649" i="1"/>
  <c r="AG7650" i="1"/>
  <c r="AG7651" i="1"/>
  <c r="AG7652" i="1"/>
  <c r="AG7653" i="1"/>
  <c r="AG7654" i="1"/>
  <c r="AG7655" i="1"/>
  <c r="AG7656" i="1"/>
  <c r="AG7657" i="1"/>
  <c r="AG7658" i="1"/>
  <c r="AG7659" i="1"/>
  <c r="AG7660" i="1"/>
  <c r="AG7661" i="1"/>
  <c r="AG7662" i="1"/>
  <c r="AG7663" i="1"/>
  <c r="AG7664" i="1"/>
  <c r="AG7665" i="1"/>
  <c r="AG7666" i="1"/>
  <c r="AG7667" i="1"/>
  <c r="AG7668" i="1"/>
  <c r="AG7669" i="1"/>
  <c r="AG7670" i="1"/>
  <c r="AG7671" i="1"/>
  <c r="AG7672" i="1"/>
  <c r="AG7673" i="1"/>
  <c r="AG7674" i="1"/>
  <c r="AG7675" i="1"/>
  <c r="AG7676" i="1"/>
  <c r="AG7677" i="1"/>
  <c r="AG7678" i="1"/>
  <c r="AG7679" i="1"/>
  <c r="AG7680" i="1"/>
  <c r="AG7681" i="1"/>
  <c r="AG7682" i="1"/>
  <c r="AG7683" i="1"/>
  <c r="AG7684" i="1"/>
  <c r="AG7685" i="1"/>
  <c r="AG7686" i="1"/>
  <c r="AG7687" i="1"/>
  <c r="AG7688" i="1"/>
  <c r="AG7689" i="1"/>
  <c r="AG7690" i="1"/>
  <c r="AG7691" i="1"/>
  <c r="AG7692" i="1"/>
  <c r="AG7693" i="1"/>
  <c r="AG7694" i="1"/>
  <c r="AG7695" i="1"/>
  <c r="AG7696" i="1"/>
  <c r="AG7697" i="1"/>
  <c r="AG7698" i="1"/>
  <c r="AG7699" i="1"/>
  <c r="AG7700" i="1"/>
  <c r="AG7701" i="1"/>
  <c r="AG7702" i="1"/>
  <c r="AG7703" i="1"/>
  <c r="AG7704" i="1"/>
  <c r="AG7705" i="1"/>
  <c r="AG7706" i="1"/>
  <c r="AG7707" i="1"/>
  <c r="AG7708" i="1"/>
  <c r="AG7709" i="1"/>
  <c r="AG7710" i="1"/>
  <c r="AG7711" i="1"/>
  <c r="AG7712" i="1"/>
  <c r="AG7713" i="1"/>
  <c r="AG7714" i="1"/>
  <c r="AG7715" i="1"/>
  <c r="AG7716" i="1"/>
  <c r="AG7717" i="1"/>
  <c r="AG7718" i="1"/>
  <c r="AG7719" i="1"/>
  <c r="AG7720" i="1"/>
  <c r="AG7721" i="1"/>
  <c r="AG7722" i="1"/>
  <c r="AG7723" i="1"/>
  <c r="AG7724" i="1"/>
  <c r="AG7725" i="1"/>
  <c r="AG7726" i="1"/>
  <c r="AG7727" i="1"/>
  <c r="AG7728" i="1"/>
  <c r="AG7729" i="1"/>
  <c r="AG7730" i="1"/>
  <c r="AG7731" i="1"/>
  <c r="AG7732" i="1"/>
  <c r="AG7733" i="1"/>
  <c r="AG7734" i="1"/>
  <c r="AG7735" i="1"/>
  <c r="AG7736" i="1"/>
  <c r="AG7737" i="1"/>
  <c r="AG7738" i="1"/>
  <c r="AG7739" i="1"/>
  <c r="AG7740" i="1"/>
  <c r="AG7741" i="1"/>
  <c r="AG7742" i="1"/>
  <c r="AG7743" i="1"/>
  <c r="AG7744" i="1"/>
  <c r="AG7745" i="1"/>
  <c r="AG7746" i="1"/>
  <c r="AG7747" i="1"/>
  <c r="AG7748" i="1"/>
  <c r="AG7749" i="1"/>
  <c r="AG7750" i="1"/>
  <c r="AG7751" i="1"/>
  <c r="AG7752" i="1"/>
  <c r="AG7753" i="1"/>
  <c r="AG7754" i="1"/>
  <c r="AG7755" i="1"/>
  <c r="AG7756" i="1"/>
  <c r="AG7757" i="1"/>
  <c r="AG7758" i="1"/>
  <c r="AG7759" i="1"/>
  <c r="AG7760" i="1"/>
  <c r="AG7761" i="1"/>
  <c r="AG7762" i="1"/>
  <c r="AG7763" i="1"/>
  <c r="AG7764" i="1"/>
  <c r="AG7765" i="1"/>
  <c r="AG7766" i="1"/>
  <c r="AG7767" i="1"/>
  <c r="AG7768" i="1"/>
  <c r="AG7769" i="1"/>
  <c r="AG7770" i="1"/>
  <c r="AG7771" i="1"/>
  <c r="AG7772" i="1"/>
  <c r="AG7773" i="1"/>
  <c r="AG7774" i="1"/>
  <c r="AG7775" i="1"/>
  <c r="AG7776" i="1"/>
  <c r="AG7777" i="1"/>
  <c r="AG7778" i="1"/>
  <c r="AG7779" i="1"/>
  <c r="AG7780" i="1"/>
  <c r="AG7781" i="1"/>
  <c r="AG7782" i="1"/>
  <c r="AG7783" i="1"/>
  <c r="AG7784" i="1"/>
  <c r="AG7785" i="1"/>
  <c r="AG7786" i="1"/>
  <c r="AG7787" i="1"/>
  <c r="AG7788" i="1"/>
  <c r="AG7789" i="1"/>
  <c r="AG7790" i="1"/>
  <c r="AG7791" i="1"/>
  <c r="AG7792" i="1"/>
  <c r="AG7793" i="1"/>
  <c r="AG7794" i="1"/>
  <c r="AG7795" i="1"/>
  <c r="AG7796" i="1"/>
  <c r="AG7797" i="1"/>
  <c r="AG7798" i="1"/>
  <c r="AG7799" i="1"/>
  <c r="AG7800" i="1"/>
  <c r="AG7801" i="1"/>
  <c r="AG7802" i="1"/>
  <c r="AG7803" i="1"/>
  <c r="AG7804" i="1"/>
  <c r="AG7805" i="1"/>
  <c r="AG7806" i="1"/>
  <c r="AG7807" i="1"/>
  <c r="AG7808" i="1"/>
  <c r="AG7809" i="1"/>
  <c r="AG7810" i="1"/>
  <c r="AG7811" i="1"/>
  <c r="AG7812" i="1"/>
  <c r="AG7813" i="1"/>
  <c r="AG7814" i="1"/>
  <c r="AG7815" i="1"/>
  <c r="AG7816" i="1"/>
  <c r="AG7817" i="1"/>
  <c r="AG7818" i="1"/>
  <c r="AG7819" i="1"/>
  <c r="AG7820" i="1"/>
  <c r="AG7821" i="1"/>
  <c r="AG7822" i="1"/>
  <c r="AG7823" i="1"/>
  <c r="AG7824" i="1"/>
  <c r="AG7825" i="1"/>
  <c r="AG7826" i="1"/>
  <c r="AG7827" i="1"/>
  <c r="AG7828" i="1"/>
  <c r="AG7829" i="1"/>
  <c r="AG7830" i="1"/>
  <c r="AG7831" i="1"/>
  <c r="AG7832" i="1"/>
  <c r="AG7833" i="1"/>
  <c r="AG7834" i="1"/>
  <c r="AG7835" i="1"/>
  <c r="AG7836" i="1"/>
  <c r="AG7837" i="1"/>
  <c r="AG7838" i="1"/>
  <c r="AG7839" i="1"/>
  <c r="AG7840" i="1"/>
  <c r="AG7841" i="1"/>
  <c r="AG7842" i="1"/>
  <c r="AG7843" i="1"/>
  <c r="AG7844" i="1"/>
  <c r="AG7845" i="1"/>
  <c r="AG7846" i="1"/>
  <c r="AG7847" i="1"/>
  <c r="AG7848" i="1"/>
  <c r="AG7849" i="1"/>
  <c r="AG7850" i="1"/>
  <c r="AG7851" i="1"/>
  <c r="AG7852" i="1"/>
  <c r="AG7853" i="1"/>
  <c r="AG7854" i="1"/>
  <c r="AG7855" i="1"/>
  <c r="AG7856" i="1"/>
  <c r="AG7857" i="1"/>
  <c r="AG7858" i="1"/>
  <c r="AG7859" i="1"/>
  <c r="AG7860" i="1"/>
  <c r="AG7861" i="1"/>
  <c r="AG7862" i="1"/>
  <c r="AG7863" i="1"/>
  <c r="AG7864" i="1"/>
  <c r="AG7865" i="1"/>
  <c r="AG7866" i="1"/>
  <c r="AG7867" i="1"/>
  <c r="AG7868" i="1"/>
  <c r="AG7869" i="1"/>
  <c r="AG7870" i="1"/>
  <c r="AG7871" i="1"/>
  <c r="AG7872" i="1"/>
  <c r="AG7873" i="1"/>
  <c r="AG7874" i="1"/>
  <c r="AG7875" i="1"/>
  <c r="AG7876" i="1"/>
  <c r="AG7877" i="1"/>
  <c r="AG7878" i="1"/>
  <c r="AG7879" i="1"/>
  <c r="AG7880" i="1"/>
  <c r="AG7881" i="1"/>
  <c r="AG7882" i="1"/>
  <c r="AG7883" i="1"/>
  <c r="AG7884" i="1"/>
  <c r="AG7885" i="1"/>
  <c r="AG7886" i="1"/>
  <c r="AG7887" i="1"/>
  <c r="AG7888" i="1"/>
  <c r="AG7889" i="1"/>
  <c r="AG7890" i="1"/>
  <c r="AG7891" i="1"/>
  <c r="AG7892" i="1"/>
  <c r="AG7893" i="1"/>
  <c r="AG7894" i="1"/>
  <c r="AG7895" i="1"/>
  <c r="AG7896" i="1"/>
  <c r="AG7897" i="1"/>
  <c r="AG7898" i="1"/>
  <c r="AG7899" i="1"/>
  <c r="AG7900" i="1"/>
  <c r="AG7901" i="1"/>
  <c r="AG7902" i="1"/>
  <c r="AG7903" i="1"/>
  <c r="AG7904" i="1"/>
  <c r="AG7905" i="1"/>
  <c r="AG7906" i="1"/>
  <c r="AG7907" i="1"/>
  <c r="AG7908" i="1"/>
  <c r="AG7909" i="1"/>
  <c r="AG7910" i="1"/>
  <c r="AG7911" i="1"/>
  <c r="AG7912" i="1"/>
  <c r="AG7913" i="1"/>
  <c r="AG7914" i="1"/>
  <c r="AG7915" i="1"/>
  <c r="AG7916" i="1"/>
  <c r="AG7917" i="1"/>
  <c r="AG7918" i="1"/>
  <c r="AG7919" i="1"/>
  <c r="AG7920" i="1"/>
  <c r="AG7921" i="1"/>
  <c r="AG7922" i="1"/>
  <c r="AG7923" i="1"/>
  <c r="AG7924" i="1"/>
  <c r="AG7925" i="1"/>
  <c r="AG7926" i="1"/>
  <c r="AG7927" i="1"/>
  <c r="AG7928" i="1"/>
  <c r="AG7929" i="1"/>
  <c r="AG7930" i="1"/>
  <c r="AG7931" i="1"/>
  <c r="AG7932" i="1"/>
  <c r="AG7933" i="1"/>
  <c r="AG7934" i="1"/>
  <c r="AG7935" i="1"/>
  <c r="AG7936" i="1"/>
  <c r="AG7937" i="1"/>
  <c r="AG7938" i="1"/>
  <c r="AG7939" i="1"/>
  <c r="AG7940" i="1"/>
  <c r="AG7941" i="1"/>
  <c r="AG7942" i="1"/>
  <c r="AG7943" i="1"/>
  <c r="AG7944" i="1"/>
  <c r="AG7945" i="1"/>
  <c r="AG7946" i="1"/>
  <c r="AG7947" i="1"/>
  <c r="AG7948" i="1"/>
  <c r="AG7949" i="1"/>
  <c r="AG7950" i="1"/>
  <c r="AG7951" i="1"/>
  <c r="AG7952" i="1"/>
  <c r="AG7953" i="1"/>
  <c r="AG7954" i="1"/>
  <c r="AG7955" i="1"/>
  <c r="AG7956" i="1"/>
  <c r="AG7957" i="1"/>
  <c r="AG7958" i="1"/>
  <c r="AG7959" i="1"/>
  <c r="AG7960" i="1"/>
  <c r="AG7961" i="1"/>
  <c r="AG7962" i="1"/>
  <c r="AG7963" i="1"/>
  <c r="AG7964" i="1"/>
  <c r="AG7965" i="1"/>
  <c r="AG7966" i="1"/>
  <c r="AG7967" i="1"/>
  <c r="AG7968" i="1"/>
  <c r="AG7969" i="1"/>
  <c r="AG7970" i="1"/>
  <c r="AG7971" i="1"/>
  <c r="AG7972" i="1"/>
  <c r="AG7973" i="1"/>
  <c r="AG7974" i="1"/>
  <c r="AG7975" i="1"/>
  <c r="AG7976" i="1"/>
  <c r="AG7977" i="1"/>
  <c r="AG7978" i="1"/>
  <c r="AG7979" i="1"/>
  <c r="AG7980" i="1"/>
  <c r="AG7981" i="1"/>
  <c r="AG7982" i="1"/>
  <c r="AG7983" i="1"/>
  <c r="AG7984" i="1"/>
  <c r="AG7985" i="1"/>
  <c r="AG7986" i="1"/>
  <c r="AG7987" i="1"/>
  <c r="AG7988" i="1"/>
  <c r="AG7989" i="1"/>
  <c r="AG7990" i="1"/>
  <c r="AG7991" i="1"/>
  <c r="AG7992" i="1"/>
  <c r="AG7993" i="1"/>
  <c r="AG7994" i="1"/>
  <c r="AG7995" i="1"/>
  <c r="AG7996" i="1"/>
  <c r="AG7997" i="1"/>
  <c r="AG7998" i="1"/>
  <c r="AG7999" i="1"/>
  <c r="AG8000" i="1"/>
  <c r="AG8001" i="1"/>
  <c r="AG8002" i="1"/>
  <c r="AG8003" i="1"/>
  <c r="AG8004" i="1"/>
  <c r="AG8005" i="1"/>
  <c r="AG8006" i="1"/>
  <c r="AG8007" i="1"/>
  <c r="AG8008" i="1"/>
  <c r="AG8009" i="1"/>
  <c r="AG8010" i="1"/>
  <c r="AG8011" i="1"/>
  <c r="AG8012" i="1"/>
  <c r="AG8013" i="1"/>
  <c r="AG8014" i="1"/>
  <c r="AG8015" i="1"/>
  <c r="AG8016" i="1"/>
  <c r="AG8017" i="1"/>
  <c r="AG8018" i="1"/>
  <c r="AG8019" i="1"/>
  <c r="AG8020" i="1"/>
  <c r="AG8021" i="1"/>
  <c r="AG8022" i="1"/>
  <c r="AG8023" i="1"/>
  <c r="AG8024" i="1"/>
  <c r="AG8025" i="1"/>
  <c r="AG8026" i="1"/>
  <c r="AG8027" i="1"/>
  <c r="AG8028" i="1"/>
  <c r="AG8029" i="1"/>
  <c r="AG8030" i="1"/>
  <c r="AG8031" i="1"/>
  <c r="AG8032" i="1"/>
  <c r="AG8033" i="1"/>
  <c r="AG8034" i="1"/>
  <c r="AG8035" i="1"/>
  <c r="AG8036" i="1"/>
  <c r="AG8037" i="1"/>
  <c r="AG8038" i="1"/>
  <c r="AG8039" i="1"/>
  <c r="AG8040" i="1"/>
  <c r="AG8041" i="1"/>
  <c r="AG8042" i="1"/>
  <c r="AG8043" i="1"/>
  <c r="AG8044" i="1"/>
  <c r="AG8045" i="1"/>
  <c r="AG8046" i="1"/>
  <c r="AG8047" i="1"/>
  <c r="AG8048" i="1"/>
  <c r="AG8049" i="1"/>
  <c r="AG8050" i="1"/>
  <c r="AG8051" i="1"/>
  <c r="AG8052" i="1"/>
  <c r="AG8053" i="1"/>
  <c r="AG8054" i="1"/>
  <c r="AG8055" i="1"/>
  <c r="AG8056" i="1"/>
  <c r="AG8057" i="1"/>
  <c r="AG8058" i="1"/>
  <c r="AG8059" i="1"/>
  <c r="AG8060" i="1"/>
  <c r="AG8061" i="1"/>
  <c r="AG8062" i="1"/>
  <c r="AG8063" i="1"/>
  <c r="AG8064" i="1"/>
  <c r="AG8065" i="1"/>
  <c r="AG8066" i="1"/>
  <c r="AG8067" i="1"/>
  <c r="AG8068" i="1"/>
  <c r="AG8069" i="1"/>
  <c r="AG8070" i="1"/>
  <c r="AG8071" i="1"/>
  <c r="AG8072" i="1"/>
  <c r="AG8073" i="1"/>
  <c r="AG8074" i="1"/>
  <c r="AG8075" i="1"/>
  <c r="AG8076" i="1"/>
  <c r="AG8077" i="1"/>
  <c r="AG8078" i="1"/>
  <c r="AG8079" i="1"/>
  <c r="AG8080" i="1"/>
  <c r="AG8081" i="1"/>
  <c r="AG8082" i="1"/>
  <c r="AG8083" i="1"/>
  <c r="AG8084" i="1"/>
  <c r="AG8085" i="1"/>
  <c r="AG8086" i="1"/>
  <c r="AG8087" i="1"/>
  <c r="AG8088" i="1"/>
  <c r="AG8089" i="1"/>
  <c r="AG8090" i="1"/>
  <c r="AG8091" i="1"/>
  <c r="AG8092" i="1"/>
  <c r="AG8093" i="1"/>
  <c r="AG8094" i="1"/>
  <c r="AG8095" i="1"/>
  <c r="AG8096" i="1"/>
  <c r="AG8097" i="1"/>
  <c r="AG8098" i="1"/>
  <c r="AG8099" i="1"/>
  <c r="AG8100" i="1"/>
  <c r="AG8101" i="1"/>
  <c r="AG8102" i="1"/>
  <c r="AG8103" i="1"/>
  <c r="AG8104" i="1"/>
  <c r="AG8105" i="1"/>
  <c r="AG8106" i="1"/>
  <c r="AG8107" i="1"/>
  <c r="AG8108" i="1"/>
  <c r="AG8109" i="1"/>
  <c r="AG8110" i="1"/>
  <c r="AG8111" i="1"/>
  <c r="AG8112" i="1"/>
  <c r="AG8113" i="1"/>
  <c r="AG8114" i="1"/>
  <c r="AG8115" i="1"/>
  <c r="AG8116" i="1"/>
  <c r="AG8117" i="1"/>
  <c r="AG8118" i="1"/>
  <c r="AG8119" i="1"/>
  <c r="AG8120" i="1"/>
  <c r="AG8121" i="1"/>
  <c r="AG8122" i="1"/>
  <c r="AG8123" i="1"/>
  <c r="AG8124" i="1"/>
  <c r="AG8125" i="1"/>
  <c r="AG8126" i="1"/>
  <c r="AG8127" i="1"/>
  <c r="AG8128" i="1"/>
  <c r="AG8129" i="1"/>
  <c r="AG8130" i="1"/>
  <c r="AG8131" i="1"/>
  <c r="AG8132" i="1"/>
  <c r="AG8133" i="1"/>
  <c r="AG8134" i="1"/>
  <c r="AG8135" i="1"/>
  <c r="AG8136" i="1"/>
  <c r="AG8137" i="1"/>
  <c r="AG8138" i="1"/>
  <c r="AG8139" i="1"/>
  <c r="AG8140" i="1"/>
  <c r="AG8141" i="1"/>
  <c r="AG8142" i="1"/>
  <c r="AG8143" i="1"/>
  <c r="AG8144" i="1"/>
  <c r="AG8145" i="1"/>
  <c r="AG8146" i="1"/>
  <c r="AG8147" i="1"/>
  <c r="AG8148" i="1"/>
  <c r="AG8149" i="1"/>
  <c r="AG8150" i="1"/>
  <c r="AG8151" i="1"/>
  <c r="AG8152" i="1"/>
  <c r="AG8153" i="1"/>
  <c r="AG8154" i="1"/>
  <c r="AG8155" i="1"/>
  <c r="AG8156" i="1"/>
  <c r="AG8157" i="1"/>
  <c r="AG8158" i="1"/>
  <c r="AG8159" i="1"/>
  <c r="AG8160" i="1"/>
  <c r="AG8161" i="1"/>
  <c r="AG8162" i="1"/>
  <c r="AG8163" i="1"/>
  <c r="AG8164" i="1"/>
  <c r="AG8165" i="1"/>
  <c r="AG8166" i="1"/>
  <c r="AG8167" i="1"/>
  <c r="AG8168" i="1"/>
  <c r="AG8169" i="1"/>
  <c r="AG8170" i="1"/>
  <c r="AG8171" i="1"/>
  <c r="AG8172" i="1"/>
  <c r="AG8173" i="1"/>
  <c r="AG8174" i="1"/>
  <c r="AG8175" i="1"/>
  <c r="AG8176" i="1"/>
  <c r="AG8177" i="1"/>
  <c r="AG8178" i="1"/>
  <c r="AG8179" i="1"/>
  <c r="AG8180" i="1"/>
  <c r="AG8181" i="1"/>
  <c r="AG8182" i="1"/>
  <c r="AG8183" i="1"/>
  <c r="AG8184" i="1"/>
  <c r="AG8185" i="1"/>
  <c r="AG8186" i="1"/>
  <c r="AG8187" i="1"/>
  <c r="AG8188" i="1"/>
  <c r="AG8189" i="1"/>
  <c r="AG8190" i="1"/>
  <c r="AG8191" i="1"/>
  <c r="AG8192" i="1"/>
  <c r="AG8193" i="1"/>
  <c r="AG8194" i="1"/>
  <c r="AG8195" i="1"/>
  <c r="AG8196" i="1"/>
  <c r="AG8197" i="1"/>
  <c r="AG8198" i="1"/>
  <c r="AG8199" i="1"/>
  <c r="AG8200" i="1"/>
  <c r="AG8201" i="1"/>
  <c r="AG8202" i="1"/>
  <c r="AG8203" i="1"/>
  <c r="AG8204" i="1"/>
  <c r="AG8205" i="1"/>
  <c r="AG8206" i="1"/>
  <c r="AG8207" i="1"/>
  <c r="AG8208" i="1"/>
  <c r="AG8209" i="1"/>
  <c r="AG8210" i="1"/>
  <c r="AG8211" i="1"/>
  <c r="AG8212" i="1"/>
  <c r="AG8213" i="1"/>
  <c r="AG8214" i="1"/>
  <c r="AG8215" i="1"/>
  <c r="AG8216" i="1"/>
  <c r="AG8217" i="1"/>
  <c r="AG8218" i="1"/>
  <c r="AG8219" i="1"/>
  <c r="AG8220" i="1"/>
  <c r="AG8221" i="1"/>
  <c r="AG8222" i="1"/>
  <c r="AG8223" i="1"/>
  <c r="AG8224" i="1"/>
  <c r="AG8225" i="1"/>
  <c r="AG8226" i="1"/>
  <c r="AG8227" i="1"/>
  <c r="AG8228" i="1"/>
  <c r="AG8229" i="1"/>
  <c r="AG8230" i="1"/>
  <c r="AG8231" i="1"/>
  <c r="AG8232" i="1"/>
  <c r="AG8233" i="1"/>
  <c r="AG8234" i="1"/>
  <c r="AG8235" i="1"/>
  <c r="AG8236" i="1"/>
  <c r="AG8237" i="1"/>
  <c r="AG8238" i="1"/>
  <c r="AG8239" i="1"/>
  <c r="AG8240" i="1"/>
  <c r="AG8241" i="1"/>
  <c r="AG8242" i="1"/>
  <c r="AG8243" i="1"/>
  <c r="AG8244" i="1"/>
  <c r="AG8245" i="1"/>
  <c r="AG8246" i="1"/>
  <c r="AG8247" i="1"/>
  <c r="AG8248" i="1"/>
  <c r="AG8249" i="1"/>
  <c r="AG8250" i="1"/>
  <c r="AG8251" i="1"/>
  <c r="AG8252" i="1"/>
  <c r="AG8253" i="1"/>
  <c r="AG8254" i="1"/>
  <c r="AG8255" i="1"/>
  <c r="AG8256" i="1"/>
  <c r="AG8257" i="1"/>
  <c r="AG8258" i="1"/>
  <c r="AG8259" i="1"/>
  <c r="AG8260" i="1"/>
  <c r="AG8261" i="1"/>
  <c r="AG8262" i="1"/>
  <c r="AG8263" i="1"/>
  <c r="AG8264" i="1"/>
  <c r="AG8265" i="1"/>
  <c r="AG8266" i="1"/>
  <c r="AG8267" i="1"/>
  <c r="AG8268" i="1"/>
  <c r="AG8269" i="1"/>
  <c r="AG8270" i="1"/>
  <c r="AG8271" i="1"/>
  <c r="AG8272" i="1"/>
  <c r="AG8273" i="1"/>
  <c r="AG8274" i="1"/>
  <c r="AG8275" i="1"/>
  <c r="AG8276" i="1"/>
  <c r="AG8277" i="1"/>
  <c r="AG8278" i="1"/>
  <c r="AG8279" i="1"/>
  <c r="AG8280" i="1"/>
  <c r="AG8281" i="1"/>
  <c r="AG8282" i="1"/>
  <c r="AG8283" i="1"/>
  <c r="AG8284" i="1"/>
  <c r="AG8285" i="1"/>
  <c r="AG8286" i="1"/>
  <c r="AG8287" i="1"/>
  <c r="AG8288" i="1"/>
  <c r="AG8289" i="1"/>
  <c r="AG8290" i="1"/>
  <c r="AG8291" i="1"/>
  <c r="AG8292" i="1"/>
  <c r="AG8293" i="1"/>
  <c r="AG8294" i="1"/>
  <c r="AG8295" i="1"/>
  <c r="AG8296" i="1"/>
  <c r="AG8297" i="1"/>
  <c r="AG8298" i="1"/>
  <c r="AG8299" i="1"/>
  <c r="AG8300" i="1"/>
  <c r="AG8301" i="1"/>
  <c r="AG8302" i="1"/>
  <c r="AG8303" i="1"/>
  <c r="AG8304" i="1"/>
  <c r="AG8305" i="1"/>
  <c r="AG8306" i="1"/>
  <c r="AG8307" i="1"/>
  <c r="AG8308" i="1"/>
  <c r="AG8309" i="1"/>
  <c r="AG8310" i="1"/>
  <c r="AG8311" i="1"/>
  <c r="AG8312" i="1"/>
  <c r="AG8313" i="1"/>
  <c r="AG8314" i="1"/>
  <c r="AG8315" i="1"/>
  <c r="AG8316" i="1"/>
  <c r="AG8317" i="1"/>
  <c r="AG8318" i="1"/>
  <c r="AG8319" i="1"/>
  <c r="AG8320" i="1"/>
  <c r="AG8321" i="1"/>
  <c r="AG8322" i="1"/>
  <c r="AG8323" i="1"/>
  <c r="AG8324" i="1"/>
  <c r="AG8325" i="1"/>
  <c r="AG8326" i="1"/>
  <c r="AG8327" i="1"/>
  <c r="AG8328" i="1"/>
  <c r="AG8329" i="1"/>
  <c r="AG8330" i="1"/>
  <c r="AG8331" i="1"/>
  <c r="AG8332" i="1"/>
  <c r="AG8333" i="1"/>
  <c r="AG8334" i="1"/>
  <c r="AG8335" i="1"/>
  <c r="AG8336" i="1"/>
  <c r="AG8337" i="1"/>
  <c r="AG8338" i="1"/>
  <c r="AG8339" i="1"/>
  <c r="AG8340" i="1"/>
  <c r="AG8341" i="1"/>
  <c r="AG8342" i="1"/>
  <c r="AG8343" i="1"/>
  <c r="AG8344" i="1"/>
  <c r="AG8345" i="1"/>
  <c r="AG8346" i="1"/>
  <c r="AG8347" i="1"/>
  <c r="AG8348" i="1"/>
  <c r="AG8349" i="1"/>
  <c r="AG8350" i="1"/>
  <c r="AG8351" i="1"/>
  <c r="AG8352" i="1"/>
  <c r="AG8353" i="1"/>
  <c r="AG8354" i="1"/>
  <c r="AG8355" i="1"/>
  <c r="AG8356" i="1"/>
  <c r="AG8357" i="1"/>
  <c r="AG8358" i="1"/>
  <c r="AG8359" i="1"/>
  <c r="AG8360" i="1"/>
  <c r="AG8361" i="1"/>
  <c r="AG8362" i="1"/>
  <c r="AG8363" i="1"/>
  <c r="AG8364" i="1"/>
  <c r="AG8365" i="1"/>
  <c r="AG8366" i="1"/>
  <c r="AG8367" i="1"/>
  <c r="AG8368" i="1"/>
  <c r="AG8369" i="1"/>
  <c r="AG8370" i="1"/>
  <c r="AG8371" i="1"/>
  <c r="AG8372" i="1"/>
  <c r="AG8373" i="1"/>
  <c r="AG8374" i="1"/>
  <c r="AG8375" i="1"/>
  <c r="AG8376" i="1"/>
  <c r="AG8377" i="1"/>
  <c r="AG8378" i="1"/>
  <c r="AG8379" i="1"/>
  <c r="AG8380" i="1"/>
  <c r="AG8381" i="1"/>
  <c r="AG8382" i="1"/>
  <c r="AG8383" i="1"/>
  <c r="AG8384" i="1"/>
  <c r="AG8385" i="1"/>
  <c r="AG8386" i="1"/>
  <c r="AG8387" i="1"/>
  <c r="AG8388" i="1"/>
  <c r="AG8389" i="1"/>
  <c r="AG8390" i="1"/>
  <c r="AG8391" i="1"/>
  <c r="AG8392" i="1"/>
  <c r="AG8393" i="1"/>
  <c r="AG8394" i="1"/>
  <c r="AG8395" i="1"/>
  <c r="AG8396" i="1"/>
  <c r="AG8397" i="1"/>
  <c r="AG8398" i="1"/>
  <c r="AG8399" i="1"/>
  <c r="AG8400" i="1"/>
  <c r="AG8401" i="1"/>
  <c r="AG8402" i="1"/>
  <c r="AG8403" i="1"/>
  <c r="AG8404" i="1"/>
  <c r="AG8405" i="1"/>
  <c r="AG8406" i="1"/>
  <c r="AG8407" i="1"/>
  <c r="AG8408" i="1"/>
  <c r="AG8409" i="1"/>
  <c r="AG8410" i="1"/>
  <c r="AG8411" i="1"/>
  <c r="AG8412" i="1"/>
  <c r="AG8413" i="1"/>
  <c r="AG8414" i="1"/>
  <c r="AG8415" i="1"/>
  <c r="AG8416" i="1"/>
  <c r="AG8417" i="1"/>
  <c r="AG8418" i="1"/>
  <c r="AG8419" i="1"/>
  <c r="AG8420" i="1"/>
  <c r="AG8421" i="1"/>
  <c r="AG8422" i="1"/>
  <c r="AG8423" i="1"/>
  <c r="AG8424" i="1"/>
  <c r="AG8425" i="1"/>
  <c r="AG8426" i="1"/>
  <c r="AG8427" i="1"/>
  <c r="AG8428" i="1"/>
  <c r="AG8429" i="1"/>
  <c r="AG8430" i="1"/>
  <c r="AG8431" i="1"/>
  <c r="AG8432" i="1"/>
  <c r="AG8433" i="1"/>
  <c r="AG8434" i="1"/>
  <c r="AG8435" i="1"/>
  <c r="AG8436" i="1"/>
  <c r="AG8437" i="1"/>
  <c r="AG8438" i="1"/>
  <c r="AG8439" i="1"/>
  <c r="AG8440" i="1"/>
  <c r="AG8441" i="1"/>
  <c r="AG8442" i="1"/>
  <c r="AG8443" i="1"/>
  <c r="AG8444" i="1"/>
  <c r="AG8445" i="1"/>
  <c r="AG8446" i="1"/>
  <c r="AG8447" i="1"/>
  <c r="AG8448" i="1"/>
  <c r="AG8449" i="1"/>
  <c r="AG8450" i="1"/>
  <c r="AG8451" i="1"/>
  <c r="AG8452" i="1"/>
  <c r="AG8453" i="1"/>
  <c r="AG8454" i="1"/>
  <c r="AG8455" i="1"/>
  <c r="AG8456" i="1"/>
  <c r="AG8457" i="1"/>
  <c r="AG8458" i="1"/>
  <c r="AG8459" i="1"/>
  <c r="AG8460" i="1"/>
  <c r="AG8461" i="1"/>
  <c r="AG8462" i="1"/>
  <c r="AG8463" i="1"/>
  <c r="AG8464" i="1"/>
  <c r="AG8465" i="1"/>
  <c r="AG8466" i="1"/>
  <c r="AG8467" i="1"/>
  <c r="AG8468" i="1"/>
  <c r="AG8469" i="1"/>
  <c r="AG8470" i="1"/>
  <c r="AG8471" i="1"/>
  <c r="AG8472" i="1"/>
  <c r="AG8473" i="1"/>
  <c r="AG8474" i="1"/>
  <c r="AG8475" i="1"/>
  <c r="AG8476" i="1"/>
  <c r="AG8477" i="1"/>
  <c r="AG8478" i="1"/>
  <c r="AG8479" i="1"/>
  <c r="AG8480" i="1"/>
  <c r="AG8481" i="1"/>
  <c r="AG8482" i="1"/>
  <c r="AG8483" i="1"/>
  <c r="AG8484" i="1"/>
  <c r="AG8485" i="1"/>
  <c r="AG8486" i="1"/>
  <c r="AG8487" i="1"/>
  <c r="AG8488" i="1"/>
  <c r="AG8489" i="1"/>
  <c r="AG8490" i="1"/>
  <c r="AG8491" i="1"/>
  <c r="AG8492" i="1"/>
  <c r="AG8493" i="1"/>
  <c r="AG8494" i="1"/>
  <c r="AG8495" i="1"/>
  <c r="AG8496" i="1"/>
  <c r="AG8497" i="1"/>
  <c r="AG8498" i="1"/>
  <c r="AG8499" i="1"/>
  <c r="AG8500" i="1"/>
  <c r="AG8501" i="1"/>
  <c r="AG8502" i="1"/>
  <c r="AG8503" i="1"/>
  <c r="AG8504" i="1"/>
  <c r="AG8505" i="1"/>
  <c r="AG8506" i="1"/>
  <c r="AG8507" i="1"/>
  <c r="AG8508" i="1"/>
  <c r="AG8509" i="1"/>
  <c r="AG8510" i="1"/>
  <c r="AG8511" i="1"/>
  <c r="AG8512" i="1"/>
  <c r="AG8513" i="1"/>
  <c r="AG8514" i="1"/>
  <c r="AG8515" i="1"/>
  <c r="AG8516" i="1"/>
  <c r="AG8517" i="1"/>
  <c r="AG8518" i="1"/>
  <c r="AG8519" i="1"/>
  <c r="AG8520" i="1"/>
  <c r="AG8521" i="1"/>
  <c r="AG8522" i="1"/>
  <c r="AG8523" i="1"/>
  <c r="AG8524" i="1"/>
  <c r="AG8525" i="1"/>
  <c r="AG8526" i="1"/>
  <c r="AG8527" i="1"/>
  <c r="AG8528" i="1"/>
  <c r="AG8529" i="1"/>
  <c r="AG8530" i="1"/>
  <c r="AG8531" i="1"/>
  <c r="AG8532" i="1"/>
  <c r="AG8533" i="1"/>
  <c r="AG8534" i="1"/>
  <c r="AG8535" i="1"/>
  <c r="AG8536" i="1"/>
  <c r="AG8537" i="1"/>
  <c r="AG8538" i="1"/>
  <c r="AG8539" i="1"/>
  <c r="AG8540" i="1"/>
  <c r="AG8541" i="1"/>
  <c r="AG8542" i="1"/>
  <c r="AG8543" i="1"/>
  <c r="AG8544" i="1"/>
  <c r="AG8545" i="1"/>
  <c r="AG8546" i="1"/>
  <c r="AG8547" i="1"/>
  <c r="AG8548" i="1"/>
  <c r="AG8549" i="1"/>
  <c r="AG8550" i="1"/>
  <c r="AG8551" i="1"/>
  <c r="AG8552" i="1"/>
  <c r="AG8553" i="1"/>
  <c r="AG8554" i="1"/>
  <c r="AG8555" i="1"/>
  <c r="AG8556" i="1"/>
  <c r="AG8557" i="1"/>
  <c r="AG8558" i="1"/>
  <c r="AG8559" i="1"/>
  <c r="AG8560" i="1"/>
  <c r="AG8561" i="1"/>
  <c r="AG8562" i="1"/>
  <c r="AG8563" i="1"/>
  <c r="AG8564" i="1"/>
  <c r="AG8565" i="1"/>
  <c r="AG8566" i="1"/>
  <c r="AG8567" i="1"/>
  <c r="AG8568" i="1"/>
  <c r="AG8569" i="1"/>
  <c r="AG8570" i="1"/>
  <c r="AG8571" i="1"/>
  <c r="AG8572" i="1"/>
  <c r="AG8573" i="1"/>
  <c r="AG8574" i="1"/>
  <c r="AG8575" i="1"/>
  <c r="AG8576" i="1"/>
  <c r="AG8577" i="1"/>
  <c r="AG8578" i="1"/>
  <c r="AG8579" i="1"/>
  <c r="AG8580" i="1"/>
  <c r="AG8581" i="1"/>
  <c r="AG8582" i="1"/>
  <c r="AG8583" i="1"/>
  <c r="AG8584" i="1"/>
  <c r="AG8585" i="1"/>
  <c r="AG8586" i="1"/>
  <c r="AG8587" i="1"/>
  <c r="AG8588" i="1"/>
  <c r="AG8589" i="1"/>
  <c r="AG8590" i="1"/>
  <c r="AG8591" i="1"/>
  <c r="AG8592" i="1"/>
  <c r="AG8593" i="1"/>
  <c r="AG8594" i="1"/>
  <c r="AG8595" i="1"/>
  <c r="AG8596" i="1"/>
  <c r="AG8597" i="1"/>
  <c r="AG8598" i="1"/>
  <c r="AG8599" i="1"/>
  <c r="AG8600" i="1"/>
  <c r="AG8601" i="1"/>
  <c r="AG8602" i="1"/>
  <c r="AG8603" i="1"/>
  <c r="AG8604" i="1"/>
  <c r="AG8605" i="1"/>
  <c r="AG8606" i="1"/>
  <c r="AG8607" i="1"/>
  <c r="AG8608" i="1"/>
  <c r="AG8609" i="1"/>
  <c r="AG8610" i="1"/>
  <c r="AG8611" i="1"/>
  <c r="AG8612" i="1"/>
  <c r="AG8613" i="1"/>
  <c r="AG8614" i="1"/>
  <c r="AG8615" i="1"/>
  <c r="AG8616" i="1"/>
  <c r="AG8617" i="1"/>
  <c r="AG8618" i="1"/>
  <c r="AG8619" i="1"/>
  <c r="AG8620" i="1"/>
  <c r="AG8621" i="1"/>
  <c r="AG8622" i="1"/>
  <c r="AG8623" i="1"/>
  <c r="AG8624" i="1"/>
  <c r="AG8625" i="1"/>
  <c r="AG8626" i="1"/>
  <c r="AG8627" i="1"/>
  <c r="AG8628" i="1"/>
  <c r="AG8629" i="1"/>
  <c r="AG8630" i="1"/>
  <c r="AG8631" i="1"/>
  <c r="AG8632" i="1"/>
  <c r="AG8633" i="1"/>
  <c r="AG8634" i="1"/>
  <c r="AG8635" i="1"/>
  <c r="AG8636" i="1"/>
  <c r="AG8637" i="1"/>
  <c r="AG8638" i="1"/>
  <c r="AG8639" i="1"/>
  <c r="AG8640" i="1"/>
  <c r="AG8641" i="1"/>
  <c r="AG8642" i="1"/>
  <c r="AG8643" i="1"/>
  <c r="AG8644" i="1"/>
  <c r="AG8645" i="1"/>
  <c r="AG8646" i="1"/>
  <c r="AG8647" i="1"/>
  <c r="AG8648" i="1"/>
  <c r="AG8649" i="1"/>
  <c r="AG8650" i="1"/>
  <c r="AG8651" i="1"/>
  <c r="AG8652" i="1"/>
  <c r="AG8653" i="1"/>
  <c r="AG8654" i="1"/>
  <c r="AG8655" i="1"/>
  <c r="AG8656" i="1"/>
  <c r="AG8657" i="1"/>
  <c r="AG8658" i="1"/>
  <c r="AG8659" i="1"/>
  <c r="AG8660" i="1"/>
  <c r="AG8661" i="1"/>
  <c r="AG8662" i="1"/>
  <c r="AG8663" i="1"/>
  <c r="AG8664" i="1"/>
  <c r="AG8665" i="1"/>
  <c r="AG8666" i="1"/>
  <c r="AG8667" i="1"/>
  <c r="AG8668" i="1"/>
  <c r="AG8669" i="1"/>
  <c r="AG8670" i="1"/>
  <c r="AG8671" i="1"/>
  <c r="AG8672" i="1"/>
  <c r="AG8673" i="1"/>
  <c r="AG8674" i="1"/>
  <c r="AG8675" i="1"/>
  <c r="AG8676" i="1"/>
  <c r="AG8677" i="1"/>
  <c r="AG8678" i="1"/>
  <c r="AG8679" i="1"/>
  <c r="AG8680" i="1"/>
  <c r="AG8681" i="1"/>
  <c r="AG8682" i="1"/>
  <c r="AG8683" i="1"/>
  <c r="AG8684" i="1"/>
  <c r="AG8685" i="1"/>
  <c r="AG8686" i="1"/>
  <c r="AG8687" i="1"/>
  <c r="AG8688" i="1"/>
  <c r="AG8689" i="1"/>
  <c r="AG8690" i="1"/>
  <c r="AG8691" i="1"/>
  <c r="AG8692" i="1"/>
  <c r="AG8693" i="1"/>
  <c r="AG8694" i="1"/>
  <c r="AG8695" i="1"/>
  <c r="AG8696" i="1"/>
  <c r="AG8697" i="1"/>
  <c r="AG8698" i="1"/>
  <c r="AG8699" i="1"/>
  <c r="AG8700" i="1"/>
  <c r="AG8701" i="1"/>
  <c r="AG8702" i="1"/>
  <c r="AG8703" i="1"/>
  <c r="AG8704" i="1"/>
  <c r="AG8705" i="1"/>
  <c r="AG8706" i="1"/>
  <c r="AG8707" i="1"/>
  <c r="AG8708" i="1"/>
  <c r="AG8709" i="1"/>
  <c r="AG8710" i="1"/>
  <c r="AG8711" i="1"/>
  <c r="AG8712" i="1"/>
  <c r="AG8713" i="1"/>
  <c r="AG8714" i="1"/>
  <c r="AG8715" i="1"/>
  <c r="AG8716" i="1"/>
  <c r="AG8717" i="1"/>
  <c r="AG8718" i="1"/>
  <c r="AG8719" i="1"/>
  <c r="AG8720" i="1"/>
  <c r="AG8721" i="1"/>
  <c r="AG8722" i="1"/>
  <c r="AG8723" i="1"/>
  <c r="AG8724" i="1"/>
  <c r="AG8725" i="1"/>
  <c r="AG8726" i="1"/>
  <c r="AG8727" i="1"/>
  <c r="AG8728" i="1"/>
  <c r="AG8729" i="1"/>
  <c r="AG8730" i="1"/>
  <c r="AG8731" i="1"/>
  <c r="AG8732" i="1"/>
  <c r="AG8733" i="1"/>
  <c r="AG8734" i="1"/>
  <c r="AG8735" i="1"/>
  <c r="AG8736" i="1"/>
  <c r="AG8737" i="1"/>
  <c r="AG8738" i="1"/>
  <c r="AG8739" i="1"/>
  <c r="AG8740" i="1"/>
  <c r="AG8741" i="1"/>
  <c r="AG8742" i="1"/>
  <c r="AG8743" i="1"/>
  <c r="AG8744" i="1"/>
  <c r="AG8745" i="1"/>
  <c r="AG8746" i="1"/>
  <c r="AG8747" i="1"/>
  <c r="AG8748" i="1"/>
  <c r="AG8749" i="1"/>
  <c r="AG8750" i="1"/>
  <c r="AG8751" i="1"/>
  <c r="AG8752" i="1"/>
  <c r="AG8753" i="1"/>
  <c r="AG8754" i="1"/>
  <c r="AG8755" i="1"/>
  <c r="AG8756" i="1"/>
  <c r="AG8757" i="1"/>
  <c r="AG8758" i="1"/>
  <c r="AG8759" i="1"/>
  <c r="AG8760" i="1"/>
  <c r="AG8761" i="1"/>
  <c r="AG8762" i="1"/>
  <c r="AG8763" i="1"/>
  <c r="AG8764" i="1"/>
  <c r="AG8765" i="1"/>
  <c r="AG8766" i="1"/>
  <c r="AG8767" i="1"/>
  <c r="AG8768" i="1"/>
  <c r="AG8769" i="1"/>
  <c r="AG8770" i="1"/>
  <c r="AG8771" i="1"/>
  <c r="AG8772" i="1"/>
  <c r="AG8773" i="1"/>
  <c r="AG8774" i="1"/>
  <c r="AG8775" i="1"/>
  <c r="AG8776" i="1"/>
  <c r="AG8777" i="1"/>
  <c r="AG8778" i="1"/>
  <c r="AG8779" i="1"/>
  <c r="AG8780" i="1"/>
  <c r="AG8781" i="1"/>
  <c r="AG8782" i="1"/>
  <c r="AG8783" i="1"/>
  <c r="AG8784" i="1"/>
  <c r="AG8785" i="1"/>
  <c r="AG8786" i="1"/>
  <c r="AG8787" i="1"/>
  <c r="AG8788" i="1"/>
  <c r="AG8789" i="1"/>
  <c r="AG8790" i="1"/>
  <c r="AG8791" i="1"/>
  <c r="AG8792" i="1"/>
  <c r="AG8793" i="1"/>
  <c r="AG8794" i="1"/>
  <c r="AG8795" i="1"/>
  <c r="AG8796" i="1"/>
  <c r="AG8797" i="1"/>
  <c r="AG8798" i="1"/>
  <c r="AG8799" i="1"/>
  <c r="AG8800" i="1"/>
  <c r="AG8801" i="1"/>
  <c r="AG8802" i="1"/>
  <c r="AG8803" i="1"/>
  <c r="AG8804" i="1"/>
  <c r="AG8805" i="1"/>
  <c r="AG8806" i="1"/>
  <c r="AG8807" i="1"/>
  <c r="AG8808" i="1"/>
  <c r="AG8809" i="1"/>
  <c r="AG8810" i="1"/>
  <c r="AG8811" i="1"/>
  <c r="AG8812" i="1"/>
  <c r="AG8813" i="1"/>
  <c r="AG8814" i="1"/>
  <c r="AG8815" i="1"/>
  <c r="AG8816" i="1"/>
  <c r="AG8817" i="1"/>
  <c r="AG8818" i="1"/>
  <c r="AG8819" i="1"/>
  <c r="AG8820" i="1"/>
  <c r="AG8821" i="1"/>
  <c r="AG8822" i="1"/>
  <c r="AG8823" i="1"/>
  <c r="AG8824" i="1"/>
  <c r="AG8825" i="1"/>
  <c r="AG8826" i="1"/>
  <c r="AG8827" i="1"/>
  <c r="AG8828" i="1"/>
  <c r="AG8829" i="1"/>
  <c r="AG8830" i="1"/>
  <c r="AG8831" i="1"/>
  <c r="AG8832" i="1"/>
  <c r="AG8833" i="1"/>
  <c r="AG8834" i="1"/>
  <c r="AG8835" i="1"/>
  <c r="AG8836" i="1"/>
  <c r="AG8837" i="1"/>
  <c r="AG8838" i="1"/>
  <c r="AG8839" i="1"/>
  <c r="AG8840" i="1"/>
  <c r="AG8841" i="1"/>
  <c r="AG8842" i="1"/>
  <c r="AG8843" i="1"/>
  <c r="AG8844" i="1"/>
  <c r="AG8845" i="1"/>
  <c r="AG8846" i="1"/>
  <c r="AG8847" i="1"/>
  <c r="AG8848" i="1"/>
  <c r="AG8849" i="1"/>
  <c r="AG8850" i="1"/>
  <c r="AG8851" i="1"/>
  <c r="AG8852" i="1"/>
  <c r="AG8853" i="1"/>
  <c r="AG8854" i="1"/>
  <c r="AG8855" i="1"/>
  <c r="AG8856" i="1"/>
  <c r="AG8857" i="1"/>
  <c r="AG8858" i="1"/>
  <c r="AG8859" i="1"/>
  <c r="AG8860" i="1"/>
  <c r="AG8861" i="1"/>
  <c r="AG8862" i="1"/>
  <c r="AG8863" i="1"/>
  <c r="AG8864" i="1"/>
  <c r="AG8865" i="1"/>
  <c r="AG8866" i="1"/>
  <c r="AG8867" i="1"/>
  <c r="AG8868" i="1"/>
  <c r="AG8869" i="1"/>
  <c r="AG8870" i="1"/>
  <c r="AG8871" i="1"/>
  <c r="AG8872" i="1"/>
  <c r="AG8873" i="1"/>
  <c r="AG8874" i="1"/>
  <c r="AG8875" i="1"/>
  <c r="AG8876" i="1"/>
  <c r="AG8877" i="1"/>
  <c r="AG8878" i="1"/>
  <c r="AG8879" i="1"/>
  <c r="AG8880" i="1"/>
  <c r="AG8881" i="1"/>
  <c r="AG8882" i="1"/>
  <c r="AG8883" i="1"/>
  <c r="AG8884" i="1"/>
  <c r="AG8885" i="1"/>
  <c r="AG8886" i="1"/>
  <c r="AG8887" i="1"/>
  <c r="AG8888" i="1"/>
  <c r="AG8889" i="1"/>
  <c r="AG8890" i="1"/>
  <c r="AG8891" i="1"/>
  <c r="AG8892" i="1"/>
  <c r="AG8893" i="1"/>
  <c r="AG8894" i="1"/>
  <c r="AG8895" i="1"/>
  <c r="AG8896" i="1"/>
  <c r="AG8897" i="1"/>
  <c r="AG8898" i="1"/>
  <c r="AG8899" i="1"/>
  <c r="AG8900" i="1"/>
  <c r="AG8901" i="1"/>
  <c r="AG8902" i="1"/>
  <c r="AG8903" i="1"/>
  <c r="AG8904" i="1"/>
  <c r="AG8905" i="1"/>
  <c r="AG8906" i="1"/>
  <c r="AG8907" i="1"/>
  <c r="AG8908" i="1"/>
  <c r="AG8909" i="1"/>
  <c r="AG8910" i="1"/>
  <c r="AG8911" i="1"/>
  <c r="AG8912" i="1"/>
  <c r="AG8913" i="1"/>
  <c r="AG8914" i="1"/>
  <c r="AG8915" i="1"/>
  <c r="AG8916" i="1"/>
  <c r="AG8917" i="1"/>
  <c r="AG8918" i="1"/>
  <c r="AG8919" i="1"/>
  <c r="AG8920" i="1"/>
  <c r="AG8921" i="1"/>
  <c r="AG8922" i="1"/>
  <c r="AG8923" i="1"/>
  <c r="AG8924" i="1"/>
  <c r="AG8925" i="1"/>
  <c r="AG8926" i="1"/>
  <c r="AG8927" i="1"/>
  <c r="AG8928" i="1"/>
  <c r="AG8929" i="1"/>
  <c r="AG8930" i="1"/>
  <c r="AG8931" i="1"/>
  <c r="AG8932" i="1"/>
  <c r="AG8933" i="1"/>
  <c r="AG8934" i="1"/>
  <c r="AG8935" i="1"/>
  <c r="AG8936" i="1"/>
  <c r="AG8937" i="1"/>
  <c r="AG8938" i="1"/>
  <c r="AG8939" i="1"/>
  <c r="AG8940" i="1"/>
  <c r="AG8941" i="1"/>
  <c r="AG8942" i="1"/>
  <c r="AG8943" i="1"/>
  <c r="AG8944" i="1"/>
  <c r="AG8945" i="1"/>
  <c r="AG8946" i="1"/>
  <c r="AG8947" i="1"/>
  <c r="AG8948" i="1"/>
  <c r="AG8949" i="1"/>
  <c r="AG8950" i="1"/>
  <c r="AG8951" i="1"/>
  <c r="AG8952" i="1"/>
  <c r="AG8953" i="1"/>
  <c r="AG8954" i="1"/>
  <c r="AG8955" i="1"/>
  <c r="AG8956" i="1"/>
  <c r="AG8957" i="1"/>
  <c r="AG8958" i="1"/>
  <c r="AG8959" i="1"/>
  <c r="AG8960" i="1"/>
  <c r="AG8961" i="1"/>
  <c r="AG8962" i="1"/>
  <c r="AG8963" i="1"/>
  <c r="AG8964" i="1"/>
  <c r="AG8965" i="1"/>
  <c r="AG8966" i="1"/>
  <c r="AG8967" i="1"/>
  <c r="AG8968" i="1"/>
  <c r="AG8969" i="1"/>
  <c r="AG8970" i="1"/>
  <c r="AG8971" i="1"/>
  <c r="AG8972" i="1"/>
  <c r="AG8973" i="1"/>
  <c r="AG8974" i="1"/>
  <c r="AG8975" i="1"/>
  <c r="AG8976" i="1"/>
  <c r="AG8977" i="1"/>
  <c r="AG8978" i="1"/>
  <c r="AG8979" i="1"/>
  <c r="AG8980" i="1"/>
  <c r="AG8981" i="1"/>
  <c r="AG8982" i="1"/>
  <c r="AG8983" i="1"/>
  <c r="AG8984" i="1"/>
  <c r="AG8985" i="1"/>
  <c r="AG8986" i="1"/>
  <c r="AG8987" i="1"/>
  <c r="AG8988" i="1"/>
  <c r="AG8989" i="1"/>
  <c r="AG8990" i="1"/>
  <c r="AG8991" i="1"/>
  <c r="AG8992" i="1"/>
  <c r="AG8993" i="1"/>
  <c r="AG8994" i="1"/>
  <c r="AG8995" i="1"/>
  <c r="AG8996" i="1"/>
  <c r="AG8997" i="1"/>
  <c r="AG8998" i="1"/>
  <c r="AG8999" i="1"/>
  <c r="AG9000" i="1"/>
  <c r="AG9001" i="1"/>
  <c r="AG9002" i="1"/>
  <c r="AG9003" i="1"/>
  <c r="AG9004" i="1"/>
  <c r="AG9005" i="1"/>
  <c r="AG9006" i="1"/>
  <c r="AG9007" i="1"/>
  <c r="AG9008" i="1"/>
  <c r="AG9009" i="1"/>
  <c r="AG9010" i="1"/>
  <c r="AG9011" i="1"/>
  <c r="AG9012" i="1"/>
  <c r="AG9013" i="1"/>
  <c r="AG9014" i="1"/>
  <c r="AG9015" i="1"/>
  <c r="AG9016" i="1"/>
  <c r="AG9017" i="1"/>
  <c r="AG9018" i="1"/>
  <c r="AG9019" i="1"/>
  <c r="AG9020" i="1"/>
  <c r="AG9021" i="1"/>
  <c r="AG9022" i="1"/>
  <c r="AG9023" i="1"/>
  <c r="AG9024" i="1"/>
  <c r="AG9025" i="1"/>
  <c r="AG9026" i="1"/>
  <c r="AG9027" i="1"/>
  <c r="AG9028" i="1"/>
  <c r="AG9029" i="1"/>
  <c r="AG9030" i="1"/>
  <c r="AG9031" i="1"/>
  <c r="AG9032" i="1"/>
  <c r="AG9033" i="1"/>
  <c r="AG9034" i="1"/>
  <c r="AG9035" i="1"/>
  <c r="AG9036" i="1"/>
  <c r="AG9037" i="1"/>
  <c r="AG9038" i="1"/>
  <c r="AG9039" i="1"/>
  <c r="AG9040" i="1"/>
  <c r="AG9041" i="1"/>
  <c r="AG9042" i="1"/>
  <c r="AG9043" i="1"/>
  <c r="AG9044" i="1"/>
  <c r="AG9045" i="1"/>
  <c r="AG9046" i="1"/>
  <c r="AG9047" i="1"/>
  <c r="AG9048" i="1"/>
  <c r="AG9049" i="1"/>
  <c r="AG9050" i="1"/>
  <c r="AG9051" i="1"/>
  <c r="AG9052" i="1"/>
  <c r="AG9053" i="1"/>
  <c r="AG9054" i="1"/>
  <c r="AG9055" i="1"/>
  <c r="AG9056" i="1"/>
  <c r="AG9057" i="1"/>
  <c r="AG9058" i="1"/>
  <c r="AG9059" i="1"/>
  <c r="AG9060" i="1"/>
  <c r="AG9061" i="1"/>
  <c r="AG9062" i="1"/>
  <c r="AG9063" i="1"/>
  <c r="AG9064" i="1"/>
  <c r="AG9065" i="1"/>
  <c r="AG9066" i="1"/>
  <c r="AG9067" i="1"/>
  <c r="AG9068" i="1"/>
  <c r="AG9069" i="1"/>
  <c r="AG9070" i="1"/>
  <c r="AG9071" i="1"/>
  <c r="AG9072" i="1"/>
  <c r="AG9073" i="1"/>
  <c r="AG9074" i="1"/>
  <c r="AG9075" i="1"/>
  <c r="AG9076" i="1"/>
  <c r="AG9077" i="1"/>
  <c r="AG9078" i="1"/>
  <c r="AG9079" i="1"/>
  <c r="AG9080" i="1"/>
  <c r="AG9081" i="1"/>
  <c r="AG9082" i="1"/>
  <c r="AG9083" i="1"/>
  <c r="AG9084" i="1"/>
  <c r="AG9085" i="1"/>
  <c r="AG9086" i="1"/>
  <c r="AG9087" i="1"/>
  <c r="AG9088" i="1"/>
  <c r="AG9089" i="1"/>
  <c r="AG9090" i="1"/>
  <c r="AG9091" i="1"/>
  <c r="AG9092" i="1"/>
  <c r="AG9093" i="1"/>
  <c r="AG9094" i="1"/>
  <c r="AG9095" i="1"/>
  <c r="AG9096" i="1"/>
  <c r="AG9097" i="1"/>
  <c r="AG9098" i="1"/>
  <c r="AG9099" i="1"/>
  <c r="AG9100" i="1"/>
  <c r="AG9101" i="1"/>
  <c r="AG9102" i="1"/>
  <c r="AG9103" i="1"/>
  <c r="AG9104" i="1"/>
  <c r="AG9105" i="1"/>
  <c r="AG9106" i="1"/>
  <c r="AG9107" i="1"/>
  <c r="AG9108" i="1"/>
  <c r="AG9109" i="1"/>
  <c r="AG9110" i="1"/>
  <c r="AG9111" i="1"/>
  <c r="AG9112" i="1"/>
  <c r="AG9113" i="1"/>
  <c r="AG9114" i="1"/>
  <c r="AG9115" i="1"/>
  <c r="AG9116" i="1"/>
  <c r="AG9117" i="1"/>
  <c r="AG9118" i="1"/>
  <c r="AG9119" i="1"/>
  <c r="AG9120" i="1"/>
  <c r="AG9121" i="1"/>
  <c r="AG9122" i="1"/>
  <c r="AG9123" i="1"/>
  <c r="AG9124" i="1"/>
  <c r="AG9125" i="1"/>
  <c r="AG9126" i="1"/>
  <c r="AG9127" i="1"/>
  <c r="AG9128" i="1"/>
  <c r="AG9129" i="1"/>
  <c r="AG9130" i="1"/>
  <c r="AG9131" i="1"/>
  <c r="AG9132" i="1"/>
  <c r="AG9133" i="1"/>
  <c r="AG9134" i="1"/>
  <c r="AG9135" i="1"/>
  <c r="AG9136" i="1"/>
  <c r="AG9137" i="1"/>
  <c r="AG9138" i="1"/>
  <c r="AG9139" i="1"/>
  <c r="AG9140" i="1"/>
  <c r="AG9141" i="1"/>
  <c r="AG9142" i="1"/>
  <c r="AG9143" i="1"/>
  <c r="AG9144" i="1"/>
  <c r="AG9145" i="1"/>
  <c r="AG9146" i="1"/>
  <c r="AG9147" i="1"/>
  <c r="AG9148" i="1"/>
  <c r="AG9149" i="1"/>
  <c r="AG9150" i="1"/>
  <c r="AG9151" i="1"/>
  <c r="AG9152" i="1"/>
  <c r="AG9153" i="1"/>
  <c r="AG9154" i="1"/>
  <c r="AG9155" i="1"/>
  <c r="AG9156" i="1"/>
  <c r="AG9157" i="1"/>
  <c r="AG9158" i="1"/>
  <c r="AG9159" i="1"/>
  <c r="AG9160" i="1"/>
  <c r="AG9161" i="1"/>
  <c r="AG9162" i="1"/>
  <c r="AG9163" i="1"/>
  <c r="AG9164" i="1"/>
  <c r="AG9165" i="1"/>
  <c r="AG9166" i="1"/>
  <c r="AG9167" i="1"/>
  <c r="AG9168" i="1"/>
  <c r="AG9169" i="1"/>
  <c r="AG9170" i="1"/>
  <c r="AG9171" i="1"/>
  <c r="AG9172" i="1"/>
  <c r="AG9173" i="1"/>
  <c r="AG9174" i="1"/>
  <c r="AG9175" i="1"/>
  <c r="AG9176" i="1"/>
  <c r="AG9177" i="1"/>
  <c r="AG9178" i="1"/>
  <c r="AG9179" i="1"/>
  <c r="AG9180" i="1"/>
  <c r="AG9181" i="1"/>
  <c r="AG9182" i="1"/>
  <c r="AG9183" i="1"/>
  <c r="AG9184" i="1"/>
  <c r="AG9185" i="1"/>
  <c r="AG9186" i="1"/>
  <c r="AG9187" i="1"/>
  <c r="AG9188" i="1"/>
  <c r="AG9189" i="1"/>
  <c r="AG9190" i="1"/>
  <c r="AG9191" i="1"/>
  <c r="AG9192" i="1"/>
  <c r="AG9193" i="1"/>
  <c r="AG9194" i="1"/>
  <c r="AG9195" i="1"/>
  <c r="AG9196" i="1"/>
  <c r="AG9197" i="1"/>
  <c r="AG9198" i="1"/>
  <c r="AG9199" i="1"/>
  <c r="AG9200" i="1"/>
  <c r="AG9201" i="1"/>
  <c r="AG9202" i="1"/>
  <c r="AG9203" i="1"/>
  <c r="AG9204" i="1"/>
  <c r="AG9205" i="1"/>
  <c r="AG9206" i="1"/>
  <c r="AG9207" i="1"/>
  <c r="AG9208" i="1"/>
  <c r="AG9209" i="1"/>
  <c r="AG9210" i="1"/>
  <c r="AG9211" i="1"/>
  <c r="AG9212" i="1"/>
  <c r="AG9213" i="1"/>
  <c r="AG9214" i="1"/>
  <c r="AG9215" i="1"/>
  <c r="AG9216" i="1"/>
  <c r="AG9217" i="1"/>
  <c r="AG9218" i="1"/>
  <c r="AG9219" i="1"/>
  <c r="AG9220" i="1"/>
  <c r="AG9221" i="1"/>
  <c r="AG9222" i="1"/>
  <c r="AG9223" i="1"/>
  <c r="AG9224" i="1"/>
  <c r="AG9225" i="1"/>
  <c r="AG9226" i="1"/>
  <c r="AG9227" i="1"/>
  <c r="AG9228" i="1"/>
  <c r="AG9229" i="1"/>
  <c r="AG9230" i="1"/>
  <c r="AG9231" i="1"/>
  <c r="AG9232" i="1"/>
  <c r="AG9233" i="1"/>
  <c r="AG9234" i="1"/>
  <c r="AG9235" i="1"/>
  <c r="AG9236" i="1"/>
  <c r="AG9237" i="1"/>
  <c r="AG9238" i="1"/>
  <c r="AG9239" i="1"/>
  <c r="AG9240" i="1"/>
  <c r="AG9241" i="1"/>
  <c r="AG9242" i="1"/>
  <c r="AG9243" i="1"/>
  <c r="AG9244" i="1"/>
  <c r="AG9245" i="1"/>
  <c r="AG9246" i="1"/>
  <c r="AG9247" i="1"/>
  <c r="AG9248" i="1"/>
  <c r="AG9249" i="1"/>
  <c r="AG9250" i="1"/>
  <c r="AG9251" i="1"/>
  <c r="AG9252" i="1"/>
  <c r="AG9253" i="1"/>
  <c r="AG9254" i="1"/>
  <c r="AG9255" i="1"/>
  <c r="AG9256" i="1"/>
  <c r="AG9257" i="1"/>
  <c r="AG9258" i="1"/>
  <c r="AG9259" i="1"/>
  <c r="AG9260" i="1"/>
  <c r="AG9261" i="1"/>
  <c r="AG9262" i="1"/>
  <c r="AG9263" i="1"/>
  <c r="AG9264" i="1"/>
  <c r="AG9265" i="1"/>
  <c r="AG9266" i="1"/>
  <c r="AG9267" i="1"/>
  <c r="AG9268" i="1"/>
  <c r="AG9269" i="1"/>
  <c r="AG9270" i="1"/>
  <c r="AG9271" i="1"/>
  <c r="AG9272" i="1"/>
  <c r="AG9273" i="1"/>
  <c r="AG9274" i="1"/>
  <c r="AG9275" i="1"/>
  <c r="AG9276" i="1"/>
  <c r="AG9277" i="1"/>
  <c r="AG9278" i="1"/>
  <c r="AG9279" i="1"/>
  <c r="AG9280" i="1"/>
  <c r="AG9281" i="1"/>
  <c r="AG9282" i="1"/>
  <c r="AG9283" i="1"/>
  <c r="AG9284" i="1"/>
  <c r="AG9285" i="1"/>
  <c r="AG9286" i="1"/>
  <c r="AG9287" i="1"/>
  <c r="AG9288" i="1"/>
  <c r="AG9289" i="1"/>
  <c r="AG9290" i="1"/>
  <c r="AG9291" i="1"/>
  <c r="AG9292" i="1"/>
  <c r="AG9293" i="1"/>
  <c r="AG9294" i="1"/>
  <c r="AG9295" i="1"/>
  <c r="AG9296" i="1"/>
  <c r="AG9297" i="1"/>
  <c r="AG9298" i="1"/>
  <c r="AG9299" i="1"/>
  <c r="AG9300" i="1"/>
  <c r="AG9301" i="1"/>
  <c r="AG9302" i="1"/>
  <c r="AG9303" i="1"/>
  <c r="AG9304" i="1"/>
  <c r="AG9305" i="1"/>
  <c r="AG9306" i="1"/>
  <c r="AG9307" i="1"/>
  <c r="AG9308" i="1"/>
  <c r="AG9309" i="1"/>
  <c r="AG9310" i="1"/>
  <c r="AG9311" i="1"/>
  <c r="AG9312" i="1"/>
  <c r="AG9313" i="1"/>
  <c r="AG9314" i="1"/>
  <c r="AG9315" i="1"/>
  <c r="AG9316" i="1"/>
  <c r="AG9317" i="1"/>
  <c r="AG9318" i="1"/>
  <c r="AG9319" i="1"/>
  <c r="AG9320" i="1"/>
  <c r="AG9321" i="1"/>
  <c r="AG9322" i="1"/>
  <c r="AG9323" i="1"/>
  <c r="AG9324" i="1"/>
  <c r="AG9325" i="1"/>
  <c r="AG9326" i="1"/>
  <c r="AG9327" i="1"/>
  <c r="AG9328" i="1"/>
  <c r="AG9329" i="1"/>
  <c r="AG9330" i="1"/>
  <c r="AG9331" i="1"/>
  <c r="AG9332" i="1"/>
  <c r="AG9333" i="1"/>
  <c r="AG9334" i="1"/>
  <c r="AG9335" i="1"/>
  <c r="AG9336" i="1"/>
  <c r="AG9337" i="1"/>
  <c r="AG9338" i="1"/>
  <c r="AG9339" i="1"/>
  <c r="AG9340" i="1"/>
  <c r="AG9341" i="1"/>
  <c r="AG9342" i="1"/>
  <c r="AG9343" i="1"/>
  <c r="AG9344" i="1"/>
  <c r="AG9345" i="1"/>
  <c r="AG9346" i="1"/>
  <c r="AG9347" i="1"/>
  <c r="AG9348" i="1"/>
  <c r="AG9349" i="1"/>
  <c r="AG9350" i="1"/>
  <c r="AG9351" i="1"/>
  <c r="AG9352" i="1"/>
  <c r="AG9353" i="1"/>
  <c r="AG9354" i="1"/>
  <c r="AG9355" i="1"/>
  <c r="AG9356" i="1"/>
  <c r="AG9357" i="1"/>
  <c r="AG9358" i="1"/>
  <c r="AG9359" i="1"/>
  <c r="AG9360" i="1"/>
  <c r="AG9361" i="1"/>
  <c r="AG9362" i="1"/>
  <c r="AG9363" i="1"/>
  <c r="AG9364" i="1"/>
  <c r="AG9365" i="1"/>
  <c r="AG9366" i="1"/>
  <c r="AG9367" i="1"/>
  <c r="AG9368" i="1"/>
  <c r="AG9369" i="1"/>
  <c r="AG9370" i="1"/>
  <c r="AG9371" i="1"/>
  <c r="AG9372" i="1"/>
  <c r="AG9373" i="1"/>
  <c r="AG9374" i="1"/>
  <c r="AG9375" i="1"/>
  <c r="AG9376" i="1"/>
  <c r="AG9377" i="1"/>
  <c r="AG9378" i="1"/>
  <c r="AG9379" i="1"/>
  <c r="AG9380" i="1"/>
  <c r="AG9381" i="1"/>
  <c r="AG9382" i="1"/>
  <c r="AG9383" i="1"/>
  <c r="AG9384" i="1"/>
  <c r="AG9385" i="1"/>
  <c r="AG9386" i="1"/>
  <c r="AG9387" i="1"/>
  <c r="AG9388" i="1"/>
  <c r="AG9389" i="1"/>
  <c r="AG9390" i="1"/>
  <c r="AG9391" i="1"/>
  <c r="AG9392" i="1"/>
  <c r="AG9393" i="1"/>
  <c r="AG9394" i="1"/>
  <c r="AG9395" i="1"/>
  <c r="AG9396" i="1"/>
  <c r="AG9397" i="1"/>
  <c r="AG9398" i="1"/>
  <c r="AG9399" i="1"/>
  <c r="AG9400" i="1"/>
  <c r="AG9401" i="1"/>
  <c r="AG9402" i="1"/>
  <c r="AG9403" i="1"/>
  <c r="AG9404" i="1"/>
  <c r="AG9405" i="1"/>
  <c r="AG9406" i="1"/>
  <c r="AG9407" i="1"/>
  <c r="AG9408" i="1"/>
  <c r="AG9409" i="1"/>
  <c r="AG9410" i="1"/>
  <c r="AG9411" i="1"/>
  <c r="AG9412" i="1"/>
  <c r="AG9413" i="1"/>
  <c r="AG9414" i="1"/>
  <c r="AG9415" i="1"/>
  <c r="AG9416" i="1"/>
  <c r="AG9417" i="1"/>
  <c r="AG9418" i="1"/>
  <c r="AG9419" i="1"/>
  <c r="AG9420" i="1"/>
  <c r="AG9421" i="1"/>
  <c r="AG9422" i="1"/>
  <c r="AG9423" i="1"/>
  <c r="AG9424" i="1"/>
  <c r="AG9425" i="1"/>
  <c r="AG9426" i="1"/>
  <c r="AG9427" i="1"/>
  <c r="AG9428" i="1"/>
  <c r="AG9429" i="1"/>
  <c r="AG9430" i="1"/>
  <c r="AG9431" i="1"/>
  <c r="AG9432" i="1"/>
  <c r="AG9433" i="1"/>
  <c r="AG9434" i="1"/>
  <c r="AG9435" i="1"/>
  <c r="AG9436" i="1"/>
  <c r="AG9437" i="1"/>
  <c r="AG9438" i="1"/>
  <c r="AG9439" i="1"/>
  <c r="AG9440" i="1"/>
  <c r="AG9441" i="1"/>
  <c r="AG9442" i="1"/>
  <c r="AG9443" i="1"/>
  <c r="AG9444" i="1"/>
  <c r="AG9445" i="1"/>
  <c r="AG9446" i="1"/>
  <c r="AG9447" i="1"/>
  <c r="AG9448" i="1"/>
  <c r="AG9449" i="1"/>
  <c r="AG9450" i="1"/>
  <c r="AG9451" i="1"/>
  <c r="AG9452" i="1"/>
  <c r="AG9453" i="1"/>
  <c r="AG9454" i="1"/>
  <c r="AG9455" i="1"/>
  <c r="AG9456" i="1"/>
  <c r="AG9457" i="1"/>
  <c r="AG9458" i="1"/>
  <c r="AG9459" i="1"/>
  <c r="AG9460" i="1"/>
  <c r="AG9461" i="1"/>
  <c r="AG9462" i="1"/>
  <c r="AG9463" i="1"/>
  <c r="AG9464" i="1"/>
  <c r="AG9465" i="1"/>
  <c r="AG9466" i="1"/>
  <c r="AG9467" i="1"/>
  <c r="AG9468" i="1"/>
  <c r="AG9469" i="1"/>
  <c r="AG9470" i="1"/>
  <c r="AG9471" i="1"/>
  <c r="AG9472" i="1"/>
  <c r="AG9473" i="1"/>
  <c r="AG9474" i="1"/>
  <c r="AG9475" i="1"/>
  <c r="AG9476" i="1"/>
  <c r="AG9477" i="1"/>
  <c r="AG9478" i="1"/>
  <c r="AG9479" i="1"/>
  <c r="AG9480" i="1"/>
  <c r="AG9481" i="1"/>
  <c r="AG9482" i="1"/>
  <c r="AG9483" i="1"/>
  <c r="AG9484" i="1"/>
  <c r="AG9485" i="1"/>
  <c r="AG9486" i="1"/>
  <c r="AG9487" i="1"/>
  <c r="AG9488" i="1"/>
  <c r="AG9489" i="1"/>
  <c r="AG9490" i="1"/>
  <c r="AG9491" i="1"/>
  <c r="AG9492" i="1"/>
  <c r="AG9493" i="1"/>
  <c r="AG9494" i="1"/>
  <c r="AG9495" i="1"/>
  <c r="AG9496" i="1"/>
  <c r="AG9497" i="1"/>
  <c r="AG9498" i="1"/>
  <c r="AG9499" i="1"/>
  <c r="AG9500" i="1"/>
  <c r="AG9501" i="1"/>
  <c r="AG9502" i="1"/>
  <c r="AG9503" i="1"/>
  <c r="AG9504" i="1"/>
  <c r="AG9505" i="1"/>
  <c r="AG9506" i="1"/>
  <c r="AG9507" i="1"/>
  <c r="AG9508" i="1"/>
  <c r="AG9509" i="1"/>
  <c r="AG9510" i="1"/>
  <c r="AG9511" i="1"/>
  <c r="AG9512" i="1"/>
  <c r="AG9513" i="1"/>
  <c r="AG9514" i="1"/>
  <c r="AG9515" i="1"/>
  <c r="AG9516" i="1"/>
  <c r="AG9517" i="1"/>
  <c r="AG9518" i="1"/>
  <c r="AG9519" i="1"/>
  <c r="AG9520" i="1"/>
  <c r="AG9521" i="1"/>
  <c r="AG9522" i="1"/>
  <c r="AG9523" i="1"/>
  <c r="AG9524" i="1"/>
  <c r="AG9525" i="1"/>
  <c r="AG9526" i="1"/>
  <c r="AG9527" i="1"/>
  <c r="AG9528" i="1"/>
  <c r="AG9529" i="1"/>
  <c r="AG9530" i="1"/>
  <c r="AG9531" i="1"/>
  <c r="AG9532" i="1"/>
  <c r="AG9533" i="1"/>
  <c r="AG9534" i="1"/>
  <c r="AG9535" i="1"/>
  <c r="AG9536" i="1"/>
  <c r="AG9537" i="1"/>
  <c r="AG9538" i="1"/>
  <c r="AG9539" i="1"/>
  <c r="AG9540" i="1"/>
  <c r="AG9541" i="1"/>
  <c r="AG9542" i="1"/>
  <c r="AG9543" i="1"/>
  <c r="AG9544" i="1"/>
  <c r="AG9545" i="1"/>
  <c r="AG9546" i="1"/>
  <c r="AG9547" i="1"/>
  <c r="AG9548" i="1"/>
  <c r="AG9549" i="1"/>
  <c r="AG9550" i="1"/>
  <c r="AG9551" i="1"/>
  <c r="AG9552" i="1"/>
  <c r="AG9553" i="1"/>
  <c r="AG9554" i="1"/>
  <c r="AG9555" i="1"/>
  <c r="AG9556" i="1"/>
  <c r="AG9557" i="1"/>
  <c r="AG9558" i="1"/>
  <c r="AG9559" i="1"/>
  <c r="AG9560" i="1"/>
  <c r="AG9561" i="1"/>
  <c r="AG9562" i="1"/>
  <c r="AG9563" i="1"/>
  <c r="AG9564" i="1"/>
  <c r="AG9565" i="1"/>
  <c r="AG9566" i="1"/>
  <c r="AG9567" i="1"/>
  <c r="AG9568" i="1"/>
  <c r="AG9569" i="1"/>
  <c r="AG9570" i="1"/>
  <c r="AG9571" i="1"/>
  <c r="AG9572" i="1"/>
  <c r="AG9573" i="1"/>
  <c r="AG9574" i="1"/>
  <c r="AG9575" i="1"/>
  <c r="AG9576" i="1"/>
  <c r="AG9577" i="1"/>
  <c r="AG9578" i="1"/>
  <c r="AG9579" i="1"/>
  <c r="AG9580" i="1"/>
  <c r="AG9581" i="1"/>
  <c r="AG9582" i="1"/>
  <c r="AG9583" i="1"/>
  <c r="AG9584" i="1"/>
  <c r="AG9585" i="1"/>
  <c r="AG9586" i="1"/>
  <c r="AG9587" i="1"/>
  <c r="AG9588" i="1"/>
  <c r="AG9589" i="1"/>
  <c r="AG9590" i="1"/>
  <c r="AG9591" i="1"/>
  <c r="AG9592" i="1"/>
  <c r="AG9593" i="1"/>
  <c r="AG9594" i="1"/>
  <c r="AG9595" i="1"/>
  <c r="AG9596" i="1"/>
  <c r="AG9597" i="1"/>
  <c r="AG9598" i="1"/>
  <c r="AG9599" i="1"/>
  <c r="AG9600" i="1"/>
  <c r="AG9601" i="1"/>
  <c r="AG9602" i="1"/>
  <c r="AG9603" i="1"/>
  <c r="AG9604" i="1"/>
  <c r="AG9605" i="1"/>
  <c r="AG9606" i="1"/>
  <c r="AG9607" i="1"/>
  <c r="AG9608" i="1"/>
  <c r="AG9609" i="1"/>
  <c r="AG9610" i="1"/>
  <c r="AG9611" i="1"/>
  <c r="AG9612" i="1"/>
  <c r="AG9613" i="1"/>
  <c r="AG9614" i="1"/>
  <c r="AG9615" i="1"/>
  <c r="AG9616" i="1"/>
  <c r="AG9617" i="1"/>
  <c r="AG9618" i="1"/>
  <c r="AG9619" i="1"/>
  <c r="AG9620" i="1"/>
  <c r="AG9621" i="1"/>
  <c r="AG9622" i="1"/>
  <c r="AG9623" i="1"/>
  <c r="AG9624" i="1"/>
  <c r="AG9625" i="1"/>
  <c r="AG9626" i="1"/>
  <c r="AG9627" i="1"/>
  <c r="AG9628" i="1"/>
  <c r="AG9629" i="1"/>
  <c r="AG9630" i="1"/>
  <c r="AG9631" i="1"/>
  <c r="AG9632" i="1"/>
  <c r="AG9633" i="1"/>
  <c r="AG9634" i="1"/>
  <c r="AG9635" i="1"/>
  <c r="AG9636" i="1"/>
  <c r="AG9637" i="1"/>
  <c r="AG9638" i="1"/>
  <c r="AG9639" i="1"/>
  <c r="AG9640" i="1"/>
  <c r="AG9641" i="1"/>
  <c r="AG9642" i="1"/>
  <c r="AG9643" i="1"/>
  <c r="AG9644" i="1"/>
  <c r="AG9645" i="1"/>
  <c r="AG9646" i="1"/>
  <c r="AG9647" i="1"/>
  <c r="AG9648" i="1"/>
  <c r="AG9649" i="1"/>
  <c r="AG9650" i="1"/>
  <c r="AG9651" i="1"/>
  <c r="AG9652" i="1"/>
  <c r="AG9653" i="1"/>
  <c r="AG9654" i="1"/>
  <c r="AG9655" i="1"/>
  <c r="AG9656" i="1"/>
  <c r="AG9657" i="1"/>
  <c r="AG9658" i="1"/>
  <c r="AG9659" i="1"/>
  <c r="AG9660" i="1"/>
  <c r="AG9661" i="1"/>
  <c r="AG9662" i="1"/>
  <c r="AG9663" i="1"/>
  <c r="AG9664" i="1"/>
  <c r="AG9665" i="1"/>
  <c r="AG9666" i="1"/>
  <c r="AG9667" i="1"/>
  <c r="AG9668" i="1"/>
  <c r="AG9669" i="1"/>
  <c r="AG9670" i="1"/>
  <c r="AG9671" i="1"/>
  <c r="AG9672" i="1"/>
  <c r="AG9673" i="1"/>
  <c r="AG9674" i="1"/>
  <c r="AG9675" i="1"/>
  <c r="AG9676" i="1"/>
  <c r="AG9677" i="1"/>
  <c r="AG9678" i="1"/>
  <c r="AG9679" i="1"/>
  <c r="AG9680" i="1"/>
  <c r="AG9681" i="1"/>
  <c r="AG9682" i="1"/>
  <c r="AG9683" i="1"/>
  <c r="AG9684" i="1"/>
  <c r="AG9685" i="1"/>
  <c r="AG9686" i="1"/>
  <c r="AG9687" i="1"/>
  <c r="AG9688" i="1"/>
  <c r="AG9689" i="1"/>
  <c r="AG9690" i="1"/>
  <c r="AG9691" i="1"/>
  <c r="AG9692" i="1"/>
  <c r="AG9693" i="1"/>
  <c r="AG9694" i="1"/>
  <c r="AG9695" i="1"/>
  <c r="AG9696" i="1"/>
  <c r="AG9697" i="1"/>
  <c r="AG9698" i="1"/>
  <c r="AG9699" i="1"/>
  <c r="AG9700" i="1"/>
  <c r="AG9701" i="1"/>
  <c r="AG9702" i="1"/>
  <c r="AG9703" i="1"/>
  <c r="AG9704" i="1"/>
  <c r="AG9705" i="1"/>
  <c r="AG9706" i="1"/>
  <c r="AG9707" i="1"/>
  <c r="AG9708" i="1"/>
  <c r="AG9709" i="1"/>
  <c r="AG9710" i="1"/>
  <c r="AG9711" i="1"/>
  <c r="AG9712" i="1"/>
  <c r="AG9713" i="1"/>
  <c r="AG9714" i="1"/>
  <c r="AG9715" i="1"/>
  <c r="AG9716" i="1"/>
  <c r="AG9717" i="1"/>
  <c r="AG9718" i="1"/>
  <c r="AG9719" i="1"/>
  <c r="AG9720" i="1"/>
  <c r="AG9721" i="1"/>
  <c r="AG9722" i="1"/>
  <c r="AG9723" i="1"/>
  <c r="AG9724" i="1"/>
  <c r="AG9725" i="1"/>
  <c r="AG9726" i="1"/>
  <c r="AG9727" i="1"/>
  <c r="AG9728" i="1"/>
  <c r="AG9729" i="1"/>
  <c r="AG9730" i="1"/>
  <c r="AG9731" i="1"/>
  <c r="AG9732" i="1"/>
  <c r="AG9733" i="1"/>
  <c r="AG9734" i="1"/>
  <c r="AG9735" i="1"/>
  <c r="AG9736" i="1"/>
  <c r="AG9737" i="1"/>
  <c r="AG9738" i="1"/>
  <c r="AG9739" i="1"/>
  <c r="AG9740" i="1"/>
  <c r="AG9741" i="1"/>
  <c r="AG9742" i="1"/>
  <c r="AG9743" i="1"/>
  <c r="AG9744" i="1"/>
  <c r="AG9745" i="1"/>
  <c r="AG9746" i="1"/>
  <c r="AG9747" i="1"/>
  <c r="AG9748" i="1"/>
  <c r="AG9749" i="1"/>
  <c r="AG9750" i="1"/>
  <c r="AG9751" i="1"/>
  <c r="AG9752" i="1"/>
  <c r="AG9753" i="1"/>
  <c r="AG9754" i="1"/>
  <c r="AG9755" i="1"/>
  <c r="AG9756" i="1"/>
  <c r="AG9757" i="1"/>
  <c r="AG9758" i="1"/>
  <c r="AG9759" i="1"/>
  <c r="AG9760" i="1"/>
  <c r="AG9761" i="1"/>
  <c r="AG9762" i="1"/>
  <c r="AG9763" i="1"/>
  <c r="AG9764" i="1"/>
  <c r="AG9765" i="1"/>
  <c r="AG9766" i="1"/>
  <c r="AG9767" i="1"/>
  <c r="AG9768" i="1"/>
  <c r="AG9769" i="1"/>
  <c r="AG9770" i="1"/>
  <c r="AG9771" i="1"/>
  <c r="AG9772" i="1"/>
  <c r="AG9773" i="1"/>
  <c r="AG9774" i="1"/>
  <c r="AG9775" i="1"/>
  <c r="AG9776" i="1"/>
  <c r="AG9777" i="1"/>
  <c r="AG9778" i="1"/>
  <c r="AG9779" i="1"/>
  <c r="AG9780" i="1"/>
  <c r="AG9781" i="1"/>
  <c r="AG9782" i="1"/>
  <c r="AG9783" i="1"/>
  <c r="AG9784" i="1"/>
  <c r="AG9785" i="1"/>
  <c r="AG9786" i="1"/>
  <c r="AG9787" i="1"/>
  <c r="AG9788" i="1"/>
  <c r="AG9789" i="1"/>
  <c r="AG9790" i="1"/>
  <c r="AG9791" i="1"/>
  <c r="AG9792" i="1"/>
  <c r="AG9793" i="1"/>
  <c r="AG9794" i="1"/>
  <c r="AG9795" i="1"/>
  <c r="AG9796" i="1"/>
  <c r="AG9797" i="1"/>
  <c r="AG9798" i="1"/>
  <c r="AG9799" i="1"/>
  <c r="AG9800" i="1"/>
  <c r="AG9801" i="1"/>
  <c r="AG9802" i="1"/>
  <c r="AG9803" i="1"/>
  <c r="AG9804" i="1"/>
  <c r="AG9805" i="1"/>
  <c r="AG9806" i="1"/>
  <c r="AG9807" i="1"/>
  <c r="AG9808" i="1"/>
  <c r="AG9809" i="1"/>
  <c r="AG9810" i="1"/>
  <c r="AG9811" i="1"/>
  <c r="AG9812" i="1"/>
  <c r="AG9813" i="1"/>
  <c r="AG9814" i="1"/>
  <c r="AG9815" i="1"/>
  <c r="AG9816" i="1"/>
  <c r="AG9817" i="1"/>
  <c r="AG9818" i="1"/>
  <c r="AG9819" i="1"/>
  <c r="AG9820" i="1"/>
  <c r="AG9821" i="1"/>
  <c r="AG9822" i="1"/>
  <c r="AG9823" i="1"/>
  <c r="AG9824" i="1"/>
  <c r="AG9825" i="1"/>
  <c r="AG9826" i="1"/>
  <c r="AG9827" i="1"/>
  <c r="AG9828" i="1"/>
  <c r="AG9829" i="1"/>
  <c r="AG9830" i="1"/>
  <c r="AG9831" i="1"/>
  <c r="AG9832" i="1"/>
  <c r="AG9833" i="1"/>
  <c r="AG9834" i="1"/>
  <c r="AG9835" i="1"/>
  <c r="AG9836" i="1"/>
  <c r="AG9837" i="1"/>
  <c r="AG9838" i="1"/>
  <c r="AG9839" i="1"/>
  <c r="AG9840" i="1"/>
  <c r="AG9841" i="1"/>
  <c r="AG9842" i="1"/>
  <c r="AG9843" i="1"/>
  <c r="AG9844" i="1"/>
  <c r="AG9845" i="1"/>
  <c r="AG9846" i="1"/>
  <c r="AG9847" i="1"/>
  <c r="AG9848" i="1"/>
  <c r="AG9849" i="1"/>
  <c r="AG9850" i="1"/>
  <c r="AG9851" i="1"/>
  <c r="AG9852" i="1"/>
  <c r="AG9853" i="1"/>
  <c r="AG9854" i="1"/>
  <c r="AG9855" i="1"/>
  <c r="AG9856" i="1"/>
  <c r="AG9857" i="1"/>
  <c r="AG9858" i="1"/>
  <c r="AG9859" i="1"/>
  <c r="AG9860" i="1"/>
  <c r="AG9861" i="1"/>
  <c r="AG9862" i="1"/>
  <c r="AG9863" i="1"/>
  <c r="AG9864" i="1"/>
  <c r="AG9865" i="1"/>
  <c r="AG9866" i="1"/>
  <c r="AG9867" i="1"/>
  <c r="AG9868" i="1"/>
  <c r="AG9869" i="1"/>
  <c r="AG9870" i="1"/>
  <c r="AG9871" i="1"/>
  <c r="AG9872" i="1"/>
  <c r="AG9873" i="1"/>
  <c r="AG9874" i="1"/>
  <c r="AG9875" i="1"/>
  <c r="AG9876" i="1"/>
  <c r="AG9877" i="1"/>
  <c r="AG9878" i="1"/>
  <c r="AG9879" i="1"/>
  <c r="AG9880" i="1"/>
  <c r="AG9881" i="1"/>
  <c r="AG9882" i="1"/>
  <c r="AG9883" i="1"/>
  <c r="AG9884" i="1"/>
  <c r="AG9885" i="1"/>
  <c r="AG9886" i="1"/>
  <c r="AG9887" i="1"/>
  <c r="AG9888" i="1"/>
  <c r="AG9889" i="1"/>
  <c r="AG9890" i="1"/>
  <c r="AG9891" i="1"/>
  <c r="AG9892" i="1"/>
  <c r="AG9893" i="1"/>
  <c r="AG9894" i="1"/>
  <c r="AG9895" i="1"/>
  <c r="AG9896" i="1"/>
  <c r="AG9897" i="1"/>
  <c r="AG9898" i="1"/>
  <c r="AG9899" i="1"/>
  <c r="AG9900" i="1"/>
  <c r="AG9901" i="1"/>
  <c r="AG9902" i="1"/>
  <c r="AG9903" i="1"/>
  <c r="AG9904" i="1"/>
  <c r="AG9905" i="1"/>
  <c r="AG9906" i="1"/>
  <c r="AG9907" i="1"/>
  <c r="AG9908" i="1"/>
  <c r="AG9909" i="1"/>
  <c r="AG9910" i="1"/>
  <c r="AG9911" i="1"/>
  <c r="AG9912" i="1"/>
  <c r="AG9913" i="1"/>
  <c r="AG9914" i="1"/>
  <c r="AG9915" i="1"/>
  <c r="AG9916" i="1"/>
  <c r="AG9917" i="1"/>
  <c r="AG9918" i="1"/>
  <c r="AG9919" i="1"/>
  <c r="AG9920" i="1"/>
  <c r="AG9921" i="1"/>
  <c r="AG9922" i="1"/>
  <c r="AG9923" i="1"/>
  <c r="AG9924" i="1"/>
  <c r="AG9925" i="1"/>
  <c r="AG9926" i="1"/>
  <c r="AG9927" i="1"/>
  <c r="AG9928" i="1"/>
  <c r="AG9929" i="1"/>
  <c r="AG9930" i="1"/>
  <c r="AG9931" i="1"/>
  <c r="AG9932" i="1"/>
  <c r="AG9933" i="1"/>
  <c r="AG9934" i="1"/>
  <c r="AG9935" i="1"/>
  <c r="AG9936" i="1"/>
  <c r="AG9937" i="1"/>
  <c r="AG9938" i="1"/>
  <c r="AG9939" i="1"/>
  <c r="AG9940" i="1"/>
  <c r="AG9941" i="1"/>
  <c r="AG9942" i="1"/>
  <c r="AG9943" i="1"/>
  <c r="AG9944" i="1"/>
  <c r="AG9945" i="1"/>
  <c r="AG9946" i="1"/>
  <c r="AG9947" i="1"/>
  <c r="AG9948" i="1"/>
  <c r="AG9949" i="1"/>
  <c r="AG9950" i="1"/>
  <c r="AG9951" i="1"/>
  <c r="AG9952" i="1"/>
  <c r="AG9953" i="1"/>
  <c r="AG9954" i="1"/>
  <c r="AG9955" i="1"/>
  <c r="AG9956" i="1"/>
  <c r="AG9957" i="1"/>
  <c r="AG9958" i="1"/>
  <c r="AG9959" i="1"/>
  <c r="AG9960" i="1"/>
  <c r="AG9961" i="1"/>
  <c r="AG9962" i="1"/>
  <c r="AG9963" i="1"/>
  <c r="AG9964" i="1"/>
  <c r="AG9965" i="1"/>
  <c r="AG9966" i="1"/>
  <c r="AG9967" i="1"/>
  <c r="AG9968" i="1"/>
  <c r="AG9969" i="1"/>
  <c r="AG9970" i="1"/>
  <c r="AG9971" i="1"/>
  <c r="AG9972" i="1"/>
  <c r="AG9973" i="1"/>
  <c r="AG9974" i="1"/>
  <c r="AG9975" i="1"/>
  <c r="AG9976" i="1"/>
  <c r="AG9977" i="1"/>
  <c r="AG9978" i="1"/>
  <c r="AG9979" i="1"/>
  <c r="AG9980" i="1"/>
  <c r="AG9981" i="1"/>
  <c r="AG9982" i="1"/>
  <c r="AG9983" i="1"/>
  <c r="AG9984" i="1"/>
  <c r="AG9985" i="1"/>
  <c r="AG9986" i="1"/>
  <c r="AG9987" i="1"/>
  <c r="AG9988" i="1"/>
  <c r="AG9989" i="1"/>
  <c r="AG9990" i="1"/>
  <c r="AG9991" i="1"/>
  <c r="AG9992" i="1"/>
  <c r="AG9993" i="1"/>
  <c r="AG9994" i="1"/>
  <c r="AG9995" i="1"/>
  <c r="AG9996" i="1"/>
  <c r="AG9997" i="1"/>
  <c r="AG9998" i="1"/>
  <c r="AG9999" i="1"/>
  <c r="AG10000" i="1"/>
  <c r="AG10001" i="1"/>
  <c r="AG2" i="1"/>
  <c r="J19" i="2"/>
  <c r="J18" i="2"/>
  <c r="J17" i="2"/>
  <c r="J16" i="2"/>
  <c r="J15" i="2"/>
  <c r="I15" i="2" a="1"/>
  <c r="I15" i="2" s="1"/>
  <c r="I9" i="2" a="1"/>
  <c r="I9" i="2" s="1"/>
  <c r="I7" i="2" a="1"/>
  <c r="I7" i="2" s="1"/>
  <c r="A7" i="2" a="1"/>
  <c r="A7" i="2" s="1"/>
  <c r="I5" i="2" a="1"/>
  <c r="I5" i="2" s="1"/>
  <c r="I11" i="2"/>
  <c r="A9" i="2" a="1"/>
  <c r="A9" i="2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  <c r="AF6930" i="1"/>
  <c r="AF6931" i="1"/>
  <c r="AF6932" i="1"/>
  <c r="AF6933" i="1"/>
  <c r="AF6934" i="1"/>
  <c r="AF6935" i="1"/>
  <c r="AF6936" i="1"/>
  <c r="AF6937" i="1"/>
  <c r="AF6938" i="1"/>
  <c r="AF6939" i="1"/>
  <c r="AF6940" i="1"/>
  <c r="AF6941" i="1"/>
  <c r="AF6942" i="1"/>
  <c r="AF6943" i="1"/>
  <c r="AF6944" i="1"/>
  <c r="AF6945" i="1"/>
  <c r="AF6946" i="1"/>
  <c r="AF6947" i="1"/>
  <c r="AF6948" i="1"/>
  <c r="AF6949" i="1"/>
  <c r="AF6950" i="1"/>
  <c r="AF6951" i="1"/>
  <c r="AF6952" i="1"/>
  <c r="AF6953" i="1"/>
  <c r="AF6954" i="1"/>
  <c r="AF6955" i="1"/>
  <c r="AF6956" i="1"/>
  <c r="AF6957" i="1"/>
  <c r="AF6958" i="1"/>
  <c r="AF6959" i="1"/>
  <c r="AF6960" i="1"/>
  <c r="AF6961" i="1"/>
  <c r="AF6962" i="1"/>
  <c r="AF6963" i="1"/>
  <c r="AF6964" i="1"/>
  <c r="AF6965" i="1"/>
  <c r="AF6966" i="1"/>
  <c r="AF6967" i="1"/>
  <c r="AF6968" i="1"/>
  <c r="AF6969" i="1"/>
  <c r="AF6970" i="1"/>
  <c r="AF6971" i="1"/>
  <c r="AF6972" i="1"/>
  <c r="AF6973" i="1"/>
  <c r="AF6974" i="1"/>
  <c r="AF6975" i="1"/>
  <c r="AF6976" i="1"/>
  <c r="AF6977" i="1"/>
  <c r="AF6978" i="1"/>
  <c r="AF6979" i="1"/>
  <c r="AF6980" i="1"/>
  <c r="AF6981" i="1"/>
  <c r="AF6982" i="1"/>
  <c r="AF6983" i="1"/>
  <c r="AF6984" i="1"/>
  <c r="AF6985" i="1"/>
  <c r="AF6986" i="1"/>
  <c r="AF6987" i="1"/>
  <c r="AF6988" i="1"/>
  <c r="AF6989" i="1"/>
  <c r="AF6990" i="1"/>
  <c r="AF6991" i="1"/>
  <c r="AF6992" i="1"/>
  <c r="AF6993" i="1"/>
  <c r="AF6994" i="1"/>
  <c r="AF6995" i="1"/>
  <c r="AF6996" i="1"/>
  <c r="AF6997" i="1"/>
  <c r="AF6998" i="1"/>
  <c r="AF6999" i="1"/>
  <c r="AF7000" i="1"/>
  <c r="AF7001" i="1"/>
  <c r="AF7002" i="1"/>
  <c r="AF7003" i="1"/>
  <c r="AF7004" i="1"/>
  <c r="AF7005" i="1"/>
  <c r="AF7006" i="1"/>
  <c r="AF7007" i="1"/>
  <c r="AF7008" i="1"/>
  <c r="AF7009" i="1"/>
  <c r="AF7010" i="1"/>
  <c r="AF7011" i="1"/>
  <c r="AF7012" i="1"/>
  <c r="AF7013" i="1"/>
  <c r="AF7014" i="1"/>
  <c r="AF7015" i="1"/>
  <c r="AF7016" i="1"/>
  <c r="AF7017" i="1"/>
  <c r="AF7018" i="1"/>
  <c r="AF7019" i="1"/>
  <c r="AF7020" i="1"/>
  <c r="AF7021" i="1"/>
  <c r="AF7022" i="1"/>
  <c r="AF7023" i="1"/>
  <c r="AF7024" i="1"/>
  <c r="AF7025" i="1"/>
  <c r="AF7026" i="1"/>
  <c r="AF7027" i="1"/>
  <c r="AF7028" i="1"/>
  <c r="AF7029" i="1"/>
  <c r="AF7030" i="1"/>
  <c r="AF7031" i="1"/>
  <c r="AF7032" i="1"/>
  <c r="AF7033" i="1"/>
  <c r="AF7034" i="1"/>
  <c r="AF7035" i="1"/>
  <c r="AF7036" i="1"/>
  <c r="AF7037" i="1"/>
  <c r="AF7038" i="1"/>
  <c r="AF7039" i="1"/>
  <c r="AF7040" i="1"/>
  <c r="AF7041" i="1"/>
  <c r="AF7042" i="1"/>
  <c r="AF7043" i="1"/>
  <c r="AF7044" i="1"/>
  <c r="AF7045" i="1"/>
  <c r="AF7046" i="1"/>
  <c r="AF7047" i="1"/>
  <c r="AF7048" i="1"/>
  <c r="AF7049" i="1"/>
  <c r="AF7050" i="1"/>
  <c r="AF7051" i="1"/>
  <c r="AF7052" i="1"/>
  <c r="AF7053" i="1"/>
  <c r="AF7054" i="1"/>
  <c r="AF7055" i="1"/>
  <c r="AF7056" i="1"/>
  <c r="AF7057" i="1"/>
  <c r="AF7058" i="1"/>
  <c r="AF7059" i="1"/>
  <c r="AF7060" i="1"/>
  <c r="AF7061" i="1"/>
  <c r="AF7062" i="1"/>
  <c r="AF7063" i="1"/>
  <c r="AF7064" i="1"/>
  <c r="AF7065" i="1"/>
  <c r="AF7066" i="1"/>
  <c r="AF7067" i="1"/>
  <c r="AF7068" i="1"/>
  <c r="AF7069" i="1"/>
  <c r="AF7070" i="1"/>
  <c r="AF7071" i="1"/>
  <c r="AF7072" i="1"/>
  <c r="AF7073" i="1"/>
  <c r="AF7074" i="1"/>
  <c r="AF7075" i="1"/>
  <c r="AF7076" i="1"/>
  <c r="AF7077" i="1"/>
  <c r="AF7078" i="1"/>
  <c r="AF7079" i="1"/>
  <c r="AF7080" i="1"/>
  <c r="AF7081" i="1"/>
  <c r="AF7082" i="1"/>
  <c r="AF7083" i="1"/>
  <c r="AF7084" i="1"/>
  <c r="AF7085" i="1"/>
  <c r="AF7086" i="1"/>
  <c r="AF7087" i="1"/>
  <c r="AF7088" i="1"/>
  <c r="AF7089" i="1"/>
  <c r="AF7090" i="1"/>
  <c r="AF7091" i="1"/>
  <c r="AF7092" i="1"/>
  <c r="AF7093" i="1"/>
  <c r="AF7094" i="1"/>
  <c r="AF7095" i="1"/>
  <c r="AF7096" i="1"/>
  <c r="AF7097" i="1"/>
  <c r="AF7098" i="1"/>
  <c r="AF7099" i="1"/>
  <c r="AF7100" i="1"/>
  <c r="AF7101" i="1"/>
  <c r="AF7102" i="1"/>
  <c r="AF7103" i="1"/>
  <c r="AF7104" i="1"/>
  <c r="AF7105" i="1"/>
  <c r="AF7106" i="1"/>
  <c r="AF7107" i="1"/>
  <c r="AF7108" i="1"/>
  <c r="AF7109" i="1"/>
  <c r="AF7110" i="1"/>
  <c r="AF7111" i="1"/>
  <c r="AF7112" i="1"/>
  <c r="AF7113" i="1"/>
  <c r="AF7114" i="1"/>
  <c r="AF7115" i="1"/>
  <c r="AF7116" i="1"/>
  <c r="AF7117" i="1"/>
  <c r="AF7118" i="1"/>
  <c r="AF7119" i="1"/>
  <c r="AF7120" i="1"/>
  <c r="AF7121" i="1"/>
  <c r="AF7122" i="1"/>
  <c r="AF7123" i="1"/>
  <c r="AF7124" i="1"/>
  <c r="AF7125" i="1"/>
  <c r="AF7126" i="1"/>
  <c r="AF7127" i="1"/>
  <c r="AF7128" i="1"/>
  <c r="AF7129" i="1"/>
  <c r="AF7130" i="1"/>
  <c r="AF7131" i="1"/>
  <c r="AF7132" i="1"/>
  <c r="AF7133" i="1"/>
  <c r="AF7134" i="1"/>
  <c r="AF7135" i="1"/>
  <c r="AF7136" i="1"/>
  <c r="AF7137" i="1"/>
  <c r="AF7138" i="1"/>
  <c r="AF7139" i="1"/>
  <c r="AF7140" i="1"/>
  <c r="AF7141" i="1"/>
  <c r="AF7142" i="1"/>
  <c r="AF7143" i="1"/>
  <c r="AF7144" i="1"/>
  <c r="AF7145" i="1"/>
  <c r="AF7146" i="1"/>
  <c r="AF7147" i="1"/>
  <c r="AF7148" i="1"/>
  <c r="AF7149" i="1"/>
  <c r="AF7150" i="1"/>
  <c r="AF7151" i="1"/>
  <c r="AF7152" i="1"/>
  <c r="AF7153" i="1"/>
  <c r="AF7154" i="1"/>
  <c r="AF7155" i="1"/>
  <c r="AF7156" i="1"/>
  <c r="AF7157" i="1"/>
  <c r="AF7158" i="1"/>
  <c r="AF7159" i="1"/>
  <c r="AF7160" i="1"/>
  <c r="AF7161" i="1"/>
  <c r="AF7162" i="1"/>
  <c r="AF7163" i="1"/>
  <c r="AF7164" i="1"/>
  <c r="AF7165" i="1"/>
  <c r="AF7166" i="1"/>
  <c r="AF7167" i="1"/>
  <c r="AF7168" i="1"/>
  <c r="AF7169" i="1"/>
  <c r="AF7170" i="1"/>
  <c r="AF7171" i="1"/>
  <c r="AF7172" i="1"/>
  <c r="AF7173" i="1"/>
  <c r="AF7174" i="1"/>
  <c r="AF7175" i="1"/>
  <c r="AF7176" i="1"/>
  <c r="AF7177" i="1"/>
  <c r="AF7178" i="1"/>
  <c r="AF7179" i="1"/>
  <c r="AF7180" i="1"/>
  <c r="AF7181" i="1"/>
  <c r="AF7182" i="1"/>
  <c r="AF7183" i="1"/>
  <c r="AF7184" i="1"/>
  <c r="AF7185" i="1"/>
  <c r="AF7186" i="1"/>
  <c r="AF7187" i="1"/>
  <c r="AF7188" i="1"/>
  <c r="AF7189" i="1"/>
  <c r="AF7190" i="1"/>
  <c r="AF7191" i="1"/>
  <c r="AF7192" i="1"/>
  <c r="AF7193" i="1"/>
  <c r="AF7194" i="1"/>
  <c r="AF7195" i="1"/>
  <c r="AF7196" i="1"/>
  <c r="AF7197" i="1"/>
  <c r="AF7198" i="1"/>
  <c r="AF7199" i="1"/>
  <c r="AF7200" i="1"/>
  <c r="AF7201" i="1"/>
  <c r="AF7202" i="1"/>
  <c r="AF7203" i="1"/>
  <c r="AF7204" i="1"/>
  <c r="AF7205" i="1"/>
  <c r="AF7206" i="1"/>
  <c r="AF7207" i="1"/>
  <c r="AF7208" i="1"/>
  <c r="AF7209" i="1"/>
  <c r="AF7210" i="1"/>
  <c r="AF7211" i="1"/>
  <c r="AF7212" i="1"/>
  <c r="AF7213" i="1"/>
  <c r="AF7214" i="1"/>
  <c r="AF7215" i="1"/>
  <c r="AF7216" i="1"/>
  <c r="AF7217" i="1"/>
  <c r="AF7218" i="1"/>
  <c r="AF7219" i="1"/>
  <c r="AF7220" i="1"/>
  <c r="AF7221" i="1"/>
  <c r="AF7222" i="1"/>
  <c r="AF7223" i="1"/>
  <c r="AF7224" i="1"/>
  <c r="AF7225" i="1"/>
  <c r="AF7226" i="1"/>
  <c r="AF7227" i="1"/>
  <c r="AF7228" i="1"/>
  <c r="AF7229" i="1"/>
  <c r="AF7230" i="1"/>
  <c r="AF7231" i="1"/>
  <c r="AF7232" i="1"/>
  <c r="AF7233" i="1"/>
  <c r="AF7234" i="1"/>
  <c r="AF7235" i="1"/>
  <c r="AF7236" i="1"/>
  <c r="AF7237" i="1"/>
  <c r="AF7238" i="1"/>
  <c r="AF7239" i="1"/>
  <c r="AF7240" i="1"/>
  <c r="AF7241" i="1"/>
  <c r="AF7242" i="1"/>
  <c r="AF7243" i="1"/>
  <c r="AF7244" i="1"/>
  <c r="AF7245" i="1"/>
  <c r="AF7246" i="1"/>
  <c r="AF7247" i="1"/>
  <c r="AF7248" i="1"/>
  <c r="AF7249" i="1"/>
  <c r="AF7250" i="1"/>
  <c r="AF7251" i="1"/>
  <c r="AF7252" i="1"/>
  <c r="AF7253" i="1"/>
  <c r="AF7254" i="1"/>
  <c r="AF7255" i="1"/>
  <c r="AF7256" i="1"/>
  <c r="AF7257" i="1"/>
  <c r="AF7258" i="1"/>
  <c r="AF7259" i="1"/>
  <c r="AF7260" i="1"/>
  <c r="AF7261" i="1"/>
  <c r="AF7262" i="1"/>
  <c r="AF7263" i="1"/>
  <c r="AF7264" i="1"/>
  <c r="AF7265" i="1"/>
  <c r="AF7266" i="1"/>
  <c r="AF7267" i="1"/>
  <c r="AF7268" i="1"/>
  <c r="AF7269" i="1"/>
  <c r="AF7270" i="1"/>
  <c r="AF7271" i="1"/>
  <c r="AF7272" i="1"/>
  <c r="AF7273" i="1"/>
  <c r="AF7274" i="1"/>
  <c r="AF7275" i="1"/>
  <c r="AF7276" i="1"/>
  <c r="AF7277" i="1"/>
  <c r="AF7278" i="1"/>
  <c r="AF7279" i="1"/>
  <c r="AF7280" i="1"/>
  <c r="AF7281" i="1"/>
  <c r="AF7282" i="1"/>
  <c r="AF7283" i="1"/>
  <c r="AF7284" i="1"/>
  <c r="AF7285" i="1"/>
  <c r="AF7286" i="1"/>
  <c r="AF7287" i="1"/>
  <c r="AF7288" i="1"/>
  <c r="AF7289" i="1"/>
  <c r="AF7290" i="1"/>
  <c r="AF7291" i="1"/>
  <c r="AF7292" i="1"/>
  <c r="AF7293" i="1"/>
  <c r="AF7294" i="1"/>
  <c r="AF7295" i="1"/>
  <c r="AF7296" i="1"/>
  <c r="AF7297" i="1"/>
  <c r="AF7298" i="1"/>
  <c r="AF7299" i="1"/>
  <c r="AF7300" i="1"/>
  <c r="AF7301" i="1"/>
  <c r="AF7302" i="1"/>
  <c r="AF7303" i="1"/>
  <c r="AF7304" i="1"/>
  <c r="AF7305" i="1"/>
  <c r="AF7306" i="1"/>
  <c r="AF7307" i="1"/>
  <c r="AF7308" i="1"/>
  <c r="AF7309" i="1"/>
  <c r="AF7310" i="1"/>
  <c r="AF7311" i="1"/>
  <c r="AF7312" i="1"/>
  <c r="AF7313" i="1"/>
  <c r="AF7314" i="1"/>
  <c r="AF7315" i="1"/>
  <c r="AF7316" i="1"/>
  <c r="AF7317" i="1"/>
  <c r="AF7318" i="1"/>
  <c r="AF7319" i="1"/>
  <c r="AF7320" i="1"/>
  <c r="AF7321" i="1"/>
  <c r="AF7322" i="1"/>
  <c r="AF7323" i="1"/>
  <c r="AF7324" i="1"/>
  <c r="AF7325" i="1"/>
  <c r="AF7326" i="1"/>
  <c r="AF7327" i="1"/>
  <c r="AF7328" i="1"/>
  <c r="AF7329" i="1"/>
  <c r="AF7330" i="1"/>
  <c r="AF7331" i="1"/>
  <c r="AF7332" i="1"/>
  <c r="AF7333" i="1"/>
  <c r="AF7334" i="1"/>
  <c r="AF7335" i="1"/>
  <c r="AF7336" i="1"/>
  <c r="AF7337" i="1"/>
  <c r="AF7338" i="1"/>
  <c r="AF7339" i="1"/>
  <c r="AF7340" i="1"/>
  <c r="AF7341" i="1"/>
  <c r="AF7342" i="1"/>
  <c r="AF7343" i="1"/>
  <c r="AF7344" i="1"/>
  <c r="AF7345" i="1"/>
  <c r="AF7346" i="1"/>
  <c r="AF7347" i="1"/>
  <c r="AF7348" i="1"/>
  <c r="AF7349" i="1"/>
  <c r="AF7350" i="1"/>
  <c r="AF7351" i="1"/>
  <c r="AF7352" i="1"/>
  <c r="AF7353" i="1"/>
  <c r="AF7354" i="1"/>
  <c r="AF7355" i="1"/>
  <c r="AF7356" i="1"/>
  <c r="AF7357" i="1"/>
  <c r="AF7358" i="1"/>
  <c r="AF7359" i="1"/>
  <c r="AF7360" i="1"/>
  <c r="AF7361" i="1"/>
  <c r="AF7362" i="1"/>
  <c r="AF7363" i="1"/>
  <c r="AF7364" i="1"/>
  <c r="AF7365" i="1"/>
  <c r="AF7366" i="1"/>
  <c r="AF7367" i="1"/>
  <c r="AF7368" i="1"/>
  <c r="AF7369" i="1"/>
  <c r="AF7370" i="1"/>
  <c r="AF7371" i="1"/>
  <c r="AF7372" i="1"/>
  <c r="AF7373" i="1"/>
  <c r="AF7374" i="1"/>
  <c r="AF7375" i="1"/>
  <c r="AF7376" i="1"/>
  <c r="AF7377" i="1"/>
  <c r="AF7378" i="1"/>
  <c r="AF7379" i="1"/>
  <c r="AF7380" i="1"/>
  <c r="AF7381" i="1"/>
  <c r="AF7382" i="1"/>
  <c r="AF7383" i="1"/>
  <c r="AF7384" i="1"/>
  <c r="AF7385" i="1"/>
  <c r="AF7386" i="1"/>
  <c r="AF7387" i="1"/>
  <c r="AF7388" i="1"/>
  <c r="AF7389" i="1"/>
  <c r="AF7390" i="1"/>
  <c r="AF7391" i="1"/>
  <c r="AF7392" i="1"/>
  <c r="AF7393" i="1"/>
  <c r="AF7394" i="1"/>
  <c r="AF7395" i="1"/>
  <c r="AF7396" i="1"/>
  <c r="AF7397" i="1"/>
  <c r="AF7398" i="1"/>
  <c r="AF7399" i="1"/>
  <c r="AF7400" i="1"/>
  <c r="AF7401" i="1"/>
  <c r="AF7402" i="1"/>
  <c r="AF7403" i="1"/>
  <c r="AF7404" i="1"/>
  <c r="AF7405" i="1"/>
  <c r="AF7406" i="1"/>
  <c r="AF7407" i="1"/>
  <c r="AF7408" i="1"/>
  <c r="AF7409" i="1"/>
  <c r="AF7410" i="1"/>
  <c r="AF7411" i="1"/>
  <c r="AF7412" i="1"/>
  <c r="AF7413" i="1"/>
  <c r="AF7414" i="1"/>
  <c r="AF7415" i="1"/>
  <c r="AF7416" i="1"/>
  <c r="AF7417" i="1"/>
  <c r="AF7418" i="1"/>
  <c r="AF7419" i="1"/>
  <c r="AF7420" i="1"/>
  <c r="AF7421" i="1"/>
  <c r="AF7422" i="1"/>
  <c r="AF7423" i="1"/>
  <c r="AF7424" i="1"/>
  <c r="AF7425" i="1"/>
  <c r="AF7426" i="1"/>
  <c r="AF7427" i="1"/>
  <c r="AF7428" i="1"/>
  <c r="AF7429" i="1"/>
  <c r="AF7430" i="1"/>
  <c r="AF7431" i="1"/>
  <c r="AF7432" i="1"/>
  <c r="AF7433" i="1"/>
  <c r="AF7434" i="1"/>
  <c r="AF7435" i="1"/>
  <c r="AF7436" i="1"/>
  <c r="AF7437" i="1"/>
  <c r="AF7438" i="1"/>
  <c r="AF7439" i="1"/>
  <c r="AF7440" i="1"/>
  <c r="AF7441" i="1"/>
  <c r="AF7442" i="1"/>
  <c r="AF7443" i="1"/>
  <c r="AF7444" i="1"/>
  <c r="AF7445" i="1"/>
  <c r="AF7446" i="1"/>
  <c r="AF7447" i="1"/>
  <c r="AF7448" i="1"/>
  <c r="AF7449" i="1"/>
  <c r="AF7450" i="1"/>
  <c r="AF7451" i="1"/>
  <c r="AF7452" i="1"/>
  <c r="AF7453" i="1"/>
  <c r="AF7454" i="1"/>
  <c r="AF7455" i="1"/>
  <c r="AF7456" i="1"/>
  <c r="AF7457" i="1"/>
  <c r="AF7458" i="1"/>
  <c r="AF7459" i="1"/>
  <c r="AF7460" i="1"/>
  <c r="AF7461" i="1"/>
  <c r="AF7462" i="1"/>
  <c r="AF7463" i="1"/>
  <c r="AF7464" i="1"/>
  <c r="AF7465" i="1"/>
  <c r="AF7466" i="1"/>
  <c r="AF7467" i="1"/>
  <c r="AF7468" i="1"/>
  <c r="AF7469" i="1"/>
  <c r="AF7470" i="1"/>
  <c r="AF7471" i="1"/>
  <c r="AF7472" i="1"/>
  <c r="AF7473" i="1"/>
  <c r="AF7474" i="1"/>
  <c r="AF7475" i="1"/>
  <c r="AF7476" i="1"/>
  <c r="AF7477" i="1"/>
  <c r="AF7478" i="1"/>
  <c r="AF7479" i="1"/>
  <c r="AF7480" i="1"/>
  <c r="AF7481" i="1"/>
  <c r="AF7482" i="1"/>
  <c r="AF7483" i="1"/>
  <c r="AF7484" i="1"/>
  <c r="AF7485" i="1"/>
  <c r="AF7486" i="1"/>
  <c r="AF7487" i="1"/>
  <c r="AF7488" i="1"/>
  <c r="AF7489" i="1"/>
  <c r="AF7490" i="1"/>
  <c r="AF7491" i="1"/>
  <c r="AF7492" i="1"/>
  <c r="AF7493" i="1"/>
  <c r="AF7494" i="1"/>
  <c r="AF7495" i="1"/>
  <c r="AF7496" i="1"/>
  <c r="AF7497" i="1"/>
  <c r="AF7498" i="1"/>
  <c r="AF7499" i="1"/>
  <c r="AF7500" i="1"/>
  <c r="AF7501" i="1"/>
  <c r="AF7502" i="1"/>
  <c r="AF7503" i="1"/>
  <c r="AF7504" i="1"/>
  <c r="AF7505" i="1"/>
  <c r="AF7506" i="1"/>
  <c r="AF7507" i="1"/>
  <c r="AF7508" i="1"/>
  <c r="AF7509" i="1"/>
  <c r="AF7510" i="1"/>
  <c r="AF7511" i="1"/>
  <c r="AF7512" i="1"/>
  <c r="AF7513" i="1"/>
  <c r="AF7514" i="1"/>
  <c r="AF7515" i="1"/>
  <c r="AF7516" i="1"/>
  <c r="AF7517" i="1"/>
  <c r="AF7518" i="1"/>
  <c r="AF7519" i="1"/>
  <c r="AF7520" i="1"/>
  <c r="AF7521" i="1"/>
  <c r="AF7522" i="1"/>
  <c r="AF7523" i="1"/>
  <c r="AF7524" i="1"/>
  <c r="AF7525" i="1"/>
  <c r="AF7526" i="1"/>
  <c r="AF7527" i="1"/>
  <c r="AF7528" i="1"/>
  <c r="AF7529" i="1"/>
  <c r="AF7530" i="1"/>
  <c r="AF7531" i="1"/>
  <c r="AF7532" i="1"/>
  <c r="AF7533" i="1"/>
  <c r="AF7534" i="1"/>
  <c r="AF7535" i="1"/>
  <c r="AF7536" i="1"/>
  <c r="AF7537" i="1"/>
  <c r="AF7538" i="1"/>
  <c r="AF7539" i="1"/>
  <c r="AF7540" i="1"/>
  <c r="AF7541" i="1"/>
  <c r="AF7542" i="1"/>
  <c r="AF7543" i="1"/>
  <c r="AF7544" i="1"/>
  <c r="AF7545" i="1"/>
  <c r="AF7546" i="1"/>
  <c r="AF7547" i="1"/>
  <c r="AF7548" i="1"/>
  <c r="AF7549" i="1"/>
  <c r="AF7550" i="1"/>
  <c r="AF7551" i="1"/>
  <c r="AF7552" i="1"/>
  <c r="AF7553" i="1"/>
  <c r="AF7554" i="1"/>
  <c r="AF7555" i="1"/>
  <c r="AF7556" i="1"/>
  <c r="AF7557" i="1"/>
  <c r="AF7558" i="1"/>
  <c r="AF7559" i="1"/>
  <c r="AF7560" i="1"/>
  <c r="AF7561" i="1"/>
  <c r="AF7562" i="1"/>
  <c r="AF7563" i="1"/>
  <c r="AF7564" i="1"/>
  <c r="AF7565" i="1"/>
  <c r="AF7566" i="1"/>
  <c r="AF7567" i="1"/>
  <c r="AF7568" i="1"/>
  <c r="AF7569" i="1"/>
  <c r="AF7570" i="1"/>
  <c r="AF7571" i="1"/>
  <c r="AF7572" i="1"/>
  <c r="AF7573" i="1"/>
  <c r="AF7574" i="1"/>
  <c r="AF7575" i="1"/>
  <c r="AF7576" i="1"/>
  <c r="AF7577" i="1"/>
  <c r="AF7578" i="1"/>
  <c r="AF7579" i="1"/>
  <c r="AF7580" i="1"/>
  <c r="AF7581" i="1"/>
  <c r="AF7582" i="1"/>
  <c r="AF7583" i="1"/>
  <c r="AF7584" i="1"/>
  <c r="AF7585" i="1"/>
  <c r="AF7586" i="1"/>
  <c r="AF7587" i="1"/>
  <c r="AF7588" i="1"/>
  <c r="AF7589" i="1"/>
  <c r="AF7590" i="1"/>
  <c r="AF7591" i="1"/>
  <c r="AF7592" i="1"/>
  <c r="AF7593" i="1"/>
  <c r="AF7594" i="1"/>
  <c r="AF7595" i="1"/>
  <c r="AF7596" i="1"/>
  <c r="AF7597" i="1"/>
  <c r="AF7598" i="1"/>
  <c r="AF7599" i="1"/>
  <c r="AF7600" i="1"/>
  <c r="AF7601" i="1"/>
  <c r="AF7602" i="1"/>
  <c r="AF7603" i="1"/>
  <c r="AF7604" i="1"/>
  <c r="AF7605" i="1"/>
  <c r="AF7606" i="1"/>
  <c r="AF7607" i="1"/>
  <c r="AF7608" i="1"/>
  <c r="AF7609" i="1"/>
  <c r="AF7610" i="1"/>
  <c r="AF7611" i="1"/>
  <c r="AF7612" i="1"/>
  <c r="AF7613" i="1"/>
  <c r="AF7614" i="1"/>
  <c r="AF7615" i="1"/>
  <c r="AF7616" i="1"/>
  <c r="AF7617" i="1"/>
  <c r="AF7618" i="1"/>
  <c r="AF7619" i="1"/>
  <c r="AF7620" i="1"/>
  <c r="AF7621" i="1"/>
  <c r="AF7622" i="1"/>
  <c r="AF7623" i="1"/>
  <c r="AF7624" i="1"/>
  <c r="AF7625" i="1"/>
  <c r="AF7626" i="1"/>
  <c r="AF7627" i="1"/>
  <c r="AF7628" i="1"/>
  <c r="AF7629" i="1"/>
  <c r="AF7630" i="1"/>
  <c r="AF7631" i="1"/>
  <c r="AF7632" i="1"/>
  <c r="AF7633" i="1"/>
  <c r="AF7634" i="1"/>
  <c r="AF7635" i="1"/>
  <c r="AF7636" i="1"/>
  <c r="AF7637" i="1"/>
  <c r="AF7638" i="1"/>
  <c r="AF7639" i="1"/>
  <c r="AF7640" i="1"/>
  <c r="AF7641" i="1"/>
  <c r="AF7642" i="1"/>
  <c r="AF7643" i="1"/>
  <c r="AF7644" i="1"/>
  <c r="AF7645" i="1"/>
  <c r="AF7646" i="1"/>
  <c r="AF7647" i="1"/>
  <c r="AF7648" i="1"/>
  <c r="AF7649" i="1"/>
  <c r="AF7650" i="1"/>
  <c r="AF7651" i="1"/>
  <c r="AF7652" i="1"/>
  <c r="AF7653" i="1"/>
  <c r="AF7654" i="1"/>
  <c r="AF7655" i="1"/>
  <c r="AF7656" i="1"/>
  <c r="AF7657" i="1"/>
  <c r="AF7658" i="1"/>
  <c r="AF7659" i="1"/>
  <c r="AF7660" i="1"/>
  <c r="AF7661" i="1"/>
  <c r="AF7662" i="1"/>
  <c r="AF7663" i="1"/>
  <c r="AF7664" i="1"/>
  <c r="AF7665" i="1"/>
  <c r="AF7666" i="1"/>
  <c r="AF7667" i="1"/>
  <c r="AF7668" i="1"/>
  <c r="AF7669" i="1"/>
  <c r="AF7670" i="1"/>
  <c r="AF7671" i="1"/>
  <c r="AF7672" i="1"/>
  <c r="AF7673" i="1"/>
  <c r="AF7674" i="1"/>
  <c r="AF7675" i="1"/>
  <c r="AF7676" i="1"/>
  <c r="AF7677" i="1"/>
  <c r="AF7678" i="1"/>
  <c r="AF7679" i="1"/>
  <c r="AF7680" i="1"/>
  <c r="AF7681" i="1"/>
  <c r="AF7682" i="1"/>
  <c r="AF7683" i="1"/>
  <c r="AF7684" i="1"/>
  <c r="AF7685" i="1"/>
  <c r="AF7686" i="1"/>
  <c r="AF7687" i="1"/>
  <c r="AF7688" i="1"/>
  <c r="AF7689" i="1"/>
  <c r="AF7690" i="1"/>
  <c r="AF7691" i="1"/>
  <c r="AF7692" i="1"/>
  <c r="AF7693" i="1"/>
  <c r="AF7694" i="1"/>
  <c r="AF7695" i="1"/>
  <c r="AF7696" i="1"/>
  <c r="AF7697" i="1"/>
  <c r="AF7698" i="1"/>
  <c r="AF7699" i="1"/>
  <c r="AF7700" i="1"/>
  <c r="AF7701" i="1"/>
  <c r="AF7702" i="1"/>
  <c r="AF7703" i="1"/>
  <c r="AF7704" i="1"/>
  <c r="AF7705" i="1"/>
  <c r="AF7706" i="1"/>
  <c r="AF7707" i="1"/>
  <c r="AF7708" i="1"/>
  <c r="AF7709" i="1"/>
  <c r="AF7710" i="1"/>
  <c r="AF7711" i="1"/>
  <c r="AF7712" i="1"/>
  <c r="AF7713" i="1"/>
  <c r="AF7714" i="1"/>
  <c r="AF7715" i="1"/>
  <c r="AF7716" i="1"/>
  <c r="AF7717" i="1"/>
  <c r="AF7718" i="1"/>
  <c r="AF7719" i="1"/>
  <c r="AF7720" i="1"/>
  <c r="AF7721" i="1"/>
  <c r="AF7722" i="1"/>
  <c r="AF7723" i="1"/>
  <c r="AF7724" i="1"/>
  <c r="AF7725" i="1"/>
  <c r="AF7726" i="1"/>
  <c r="AF7727" i="1"/>
  <c r="AF7728" i="1"/>
  <c r="AF7729" i="1"/>
  <c r="AF7730" i="1"/>
  <c r="AF7731" i="1"/>
  <c r="AF7732" i="1"/>
  <c r="AF7733" i="1"/>
  <c r="AF7734" i="1"/>
  <c r="AF7735" i="1"/>
  <c r="AF7736" i="1"/>
  <c r="AF7737" i="1"/>
  <c r="AF7738" i="1"/>
  <c r="AF7739" i="1"/>
  <c r="AF7740" i="1"/>
  <c r="AF7741" i="1"/>
  <c r="AF7742" i="1"/>
  <c r="AF7743" i="1"/>
  <c r="AF7744" i="1"/>
  <c r="AF7745" i="1"/>
  <c r="AF7746" i="1"/>
  <c r="AF7747" i="1"/>
  <c r="AF7748" i="1"/>
  <c r="AF7749" i="1"/>
  <c r="AF7750" i="1"/>
  <c r="AF7751" i="1"/>
  <c r="AF7752" i="1"/>
  <c r="AF7753" i="1"/>
  <c r="AF7754" i="1"/>
  <c r="AF7755" i="1"/>
  <c r="AF7756" i="1"/>
  <c r="AF7757" i="1"/>
  <c r="AF7758" i="1"/>
  <c r="AF7759" i="1"/>
  <c r="AF7760" i="1"/>
  <c r="AF7761" i="1"/>
  <c r="AF7762" i="1"/>
  <c r="AF7763" i="1"/>
  <c r="AF7764" i="1"/>
  <c r="AF7765" i="1"/>
  <c r="AF7766" i="1"/>
  <c r="AF7767" i="1"/>
  <c r="AF7768" i="1"/>
  <c r="AF7769" i="1"/>
  <c r="AF7770" i="1"/>
  <c r="AF7771" i="1"/>
  <c r="AF7772" i="1"/>
  <c r="AF7773" i="1"/>
  <c r="AF7774" i="1"/>
  <c r="AF7775" i="1"/>
  <c r="AF7776" i="1"/>
  <c r="AF7777" i="1"/>
  <c r="AF7778" i="1"/>
  <c r="AF7779" i="1"/>
  <c r="AF7780" i="1"/>
  <c r="AF7781" i="1"/>
  <c r="AF7782" i="1"/>
  <c r="AF7783" i="1"/>
  <c r="AF7784" i="1"/>
  <c r="AF7785" i="1"/>
  <c r="AF7786" i="1"/>
  <c r="AF7787" i="1"/>
  <c r="AF7788" i="1"/>
  <c r="AF7789" i="1"/>
  <c r="AF7790" i="1"/>
  <c r="AF7791" i="1"/>
  <c r="AF7792" i="1"/>
  <c r="AF7793" i="1"/>
  <c r="AF7794" i="1"/>
  <c r="AF7795" i="1"/>
  <c r="AF7796" i="1"/>
  <c r="AF7797" i="1"/>
  <c r="AF7798" i="1"/>
  <c r="AF7799" i="1"/>
  <c r="AF7800" i="1"/>
  <c r="AF7801" i="1"/>
  <c r="AF7802" i="1"/>
  <c r="AF7803" i="1"/>
  <c r="AF7804" i="1"/>
  <c r="AF7805" i="1"/>
  <c r="AF7806" i="1"/>
  <c r="AF7807" i="1"/>
  <c r="AF7808" i="1"/>
  <c r="AF7809" i="1"/>
  <c r="AF7810" i="1"/>
  <c r="AF7811" i="1"/>
  <c r="AF7812" i="1"/>
  <c r="AF7813" i="1"/>
  <c r="AF7814" i="1"/>
  <c r="AF7815" i="1"/>
  <c r="AF7816" i="1"/>
  <c r="AF7817" i="1"/>
  <c r="AF7818" i="1"/>
  <c r="AF7819" i="1"/>
  <c r="AF7820" i="1"/>
  <c r="AF7821" i="1"/>
  <c r="AF7822" i="1"/>
  <c r="AF7823" i="1"/>
  <c r="AF7824" i="1"/>
  <c r="AF7825" i="1"/>
  <c r="AF7826" i="1"/>
  <c r="AF7827" i="1"/>
  <c r="AF7828" i="1"/>
  <c r="AF7829" i="1"/>
  <c r="AF7830" i="1"/>
  <c r="AF7831" i="1"/>
  <c r="AF7832" i="1"/>
  <c r="AF7833" i="1"/>
  <c r="AF7834" i="1"/>
  <c r="AF7835" i="1"/>
  <c r="AF7836" i="1"/>
  <c r="AF7837" i="1"/>
  <c r="AF7838" i="1"/>
  <c r="AF7839" i="1"/>
  <c r="AF7840" i="1"/>
  <c r="AF7841" i="1"/>
  <c r="AF7842" i="1"/>
  <c r="AF7843" i="1"/>
  <c r="AF7844" i="1"/>
  <c r="AF7845" i="1"/>
  <c r="AF7846" i="1"/>
  <c r="AF7847" i="1"/>
  <c r="AF7848" i="1"/>
  <c r="AF7849" i="1"/>
  <c r="AF7850" i="1"/>
  <c r="AF7851" i="1"/>
  <c r="AF7852" i="1"/>
  <c r="AF7853" i="1"/>
  <c r="AF7854" i="1"/>
  <c r="AF7855" i="1"/>
  <c r="AF7856" i="1"/>
  <c r="AF7857" i="1"/>
  <c r="AF7858" i="1"/>
  <c r="AF7859" i="1"/>
  <c r="AF7860" i="1"/>
  <c r="AF7861" i="1"/>
  <c r="AF7862" i="1"/>
  <c r="AF7863" i="1"/>
  <c r="AF7864" i="1"/>
  <c r="AF7865" i="1"/>
  <c r="AF7866" i="1"/>
  <c r="AF7867" i="1"/>
  <c r="AF7868" i="1"/>
  <c r="AF7869" i="1"/>
  <c r="AF7870" i="1"/>
  <c r="AF7871" i="1"/>
  <c r="AF7872" i="1"/>
  <c r="AF7873" i="1"/>
  <c r="AF7874" i="1"/>
  <c r="AF7875" i="1"/>
  <c r="AF7876" i="1"/>
  <c r="AF7877" i="1"/>
  <c r="AF7878" i="1"/>
  <c r="AF7879" i="1"/>
  <c r="AF7880" i="1"/>
  <c r="AF7881" i="1"/>
  <c r="AF7882" i="1"/>
  <c r="AF7883" i="1"/>
  <c r="AF7884" i="1"/>
  <c r="AF7885" i="1"/>
  <c r="AF7886" i="1"/>
  <c r="AF7887" i="1"/>
  <c r="AF7888" i="1"/>
  <c r="AF7889" i="1"/>
  <c r="AF7890" i="1"/>
  <c r="AF7891" i="1"/>
  <c r="AF7892" i="1"/>
  <c r="AF7893" i="1"/>
  <c r="AF7894" i="1"/>
  <c r="AF7895" i="1"/>
  <c r="AF7896" i="1"/>
  <c r="AF7897" i="1"/>
  <c r="AF7898" i="1"/>
  <c r="AF7899" i="1"/>
  <c r="AF7900" i="1"/>
  <c r="AF7901" i="1"/>
  <c r="AF7902" i="1"/>
  <c r="AF7903" i="1"/>
  <c r="AF7904" i="1"/>
  <c r="AF7905" i="1"/>
  <c r="AF7906" i="1"/>
  <c r="AF7907" i="1"/>
  <c r="AF7908" i="1"/>
  <c r="AF7909" i="1"/>
  <c r="AF7910" i="1"/>
  <c r="AF7911" i="1"/>
  <c r="AF7912" i="1"/>
  <c r="AF7913" i="1"/>
  <c r="AF7914" i="1"/>
  <c r="AF7915" i="1"/>
  <c r="AF7916" i="1"/>
  <c r="AF7917" i="1"/>
  <c r="AF7918" i="1"/>
  <c r="AF7919" i="1"/>
  <c r="AF7920" i="1"/>
  <c r="AF7921" i="1"/>
  <c r="AF7922" i="1"/>
  <c r="AF7923" i="1"/>
  <c r="AF7924" i="1"/>
  <c r="AF7925" i="1"/>
  <c r="AF7926" i="1"/>
  <c r="AF7927" i="1"/>
  <c r="AF7928" i="1"/>
  <c r="AF7929" i="1"/>
  <c r="AF7930" i="1"/>
  <c r="AF7931" i="1"/>
  <c r="AF7932" i="1"/>
  <c r="AF7933" i="1"/>
  <c r="AF7934" i="1"/>
  <c r="AF7935" i="1"/>
  <c r="AF7936" i="1"/>
  <c r="AF7937" i="1"/>
  <c r="AF7938" i="1"/>
  <c r="AF7939" i="1"/>
  <c r="AF7940" i="1"/>
  <c r="AF7941" i="1"/>
  <c r="AF7942" i="1"/>
  <c r="AF7943" i="1"/>
  <c r="AF7944" i="1"/>
  <c r="AF7945" i="1"/>
  <c r="AF7946" i="1"/>
  <c r="AF7947" i="1"/>
  <c r="AF7948" i="1"/>
  <c r="AF7949" i="1"/>
  <c r="AF7950" i="1"/>
  <c r="AF7951" i="1"/>
  <c r="AF7952" i="1"/>
  <c r="AF7953" i="1"/>
  <c r="AF7954" i="1"/>
  <c r="AF7955" i="1"/>
  <c r="AF7956" i="1"/>
  <c r="AF7957" i="1"/>
  <c r="AF7958" i="1"/>
  <c r="AF7959" i="1"/>
  <c r="AF7960" i="1"/>
  <c r="AF7961" i="1"/>
  <c r="AF7962" i="1"/>
  <c r="AF7963" i="1"/>
  <c r="AF7964" i="1"/>
  <c r="AF7965" i="1"/>
  <c r="AF7966" i="1"/>
  <c r="AF7967" i="1"/>
  <c r="AF7968" i="1"/>
  <c r="AF7969" i="1"/>
  <c r="AF7970" i="1"/>
  <c r="AF7971" i="1"/>
  <c r="AF7972" i="1"/>
  <c r="AF7973" i="1"/>
  <c r="AF7974" i="1"/>
  <c r="AF7975" i="1"/>
  <c r="AF7976" i="1"/>
  <c r="AF7977" i="1"/>
  <c r="AF7978" i="1"/>
  <c r="AF7979" i="1"/>
  <c r="AF7980" i="1"/>
  <c r="AF7981" i="1"/>
  <c r="AF7982" i="1"/>
  <c r="AF7983" i="1"/>
  <c r="AF7984" i="1"/>
  <c r="AF7985" i="1"/>
  <c r="AF7986" i="1"/>
  <c r="AF7987" i="1"/>
  <c r="AF7988" i="1"/>
  <c r="AF7989" i="1"/>
  <c r="AF7990" i="1"/>
  <c r="AF7991" i="1"/>
  <c r="AF7992" i="1"/>
  <c r="AF7993" i="1"/>
  <c r="AF7994" i="1"/>
  <c r="AF7995" i="1"/>
  <c r="AF7996" i="1"/>
  <c r="AF7997" i="1"/>
  <c r="AF7998" i="1"/>
  <c r="AF7999" i="1"/>
  <c r="AF8000" i="1"/>
  <c r="AF8001" i="1"/>
  <c r="AF8002" i="1"/>
  <c r="AF8003" i="1"/>
  <c r="AF8004" i="1"/>
  <c r="AF8005" i="1"/>
  <c r="AF8006" i="1"/>
  <c r="AF8007" i="1"/>
  <c r="AF8008" i="1"/>
  <c r="AF8009" i="1"/>
  <c r="AF8010" i="1"/>
  <c r="AF8011" i="1"/>
  <c r="AF8012" i="1"/>
  <c r="AF8013" i="1"/>
  <c r="AF8014" i="1"/>
  <c r="AF8015" i="1"/>
  <c r="AF8016" i="1"/>
  <c r="AF8017" i="1"/>
  <c r="AF8018" i="1"/>
  <c r="AF8019" i="1"/>
  <c r="AF8020" i="1"/>
  <c r="AF8021" i="1"/>
  <c r="AF8022" i="1"/>
  <c r="AF8023" i="1"/>
  <c r="AF8024" i="1"/>
  <c r="AF8025" i="1"/>
  <c r="AF8026" i="1"/>
  <c r="AF8027" i="1"/>
  <c r="AF8028" i="1"/>
  <c r="AF8029" i="1"/>
  <c r="AF8030" i="1"/>
  <c r="AF8031" i="1"/>
  <c r="AF8032" i="1"/>
  <c r="AF8033" i="1"/>
  <c r="AF8034" i="1"/>
  <c r="AF8035" i="1"/>
  <c r="AF8036" i="1"/>
  <c r="AF8037" i="1"/>
  <c r="AF8038" i="1"/>
  <c r="AF8039" i="1"/>
  <c r="AF8040" i="1"/>
  <c r="AF8041" i="1"/>
  <c r="AF8042" i="1"/>
  <c r="AF8043" i="1"/>
  <c r="AF8044" i="1"/>
  <c r="AF8045" i="1"/>
  <c r="AF8046" i="1"/>
  <c r="AF8047" i="1"/>
  <c r="AF8048" i="1"/>
  <c r="AF8049" i="1"/>
  <c r="AF8050" i="1"/>
  <c r="AF8051" i="1"/>
  <c r="AF8052" i="1"/>
  <c r="AF8053" i="1"/>
  <c r="AF8054" i="1"/>
  <c r="AF8055" i="1"/>
  <c r="AF8056" i="1"/>
  <c r="AF8057" i="1"/>
  <c r="AF8058" i="1"/>
  <c r="AF8059" i="1"/>
  <c r="AF8060" i="1"/>
  <c r="AF8061" i="1"/>
  <c r="AF8062" i="1"/>
  <c r="AF8063" i="1"/>
  <c r="AF8064" i="1"/>
  <c r="AF8065" i="1"/>
  <c r="AF8066" i="1"/>
  <c r="AF8067" i="1"/>
  <c r="AF8068" i="1"/>
  <c r="AF8069" i="1"/>
  <c r="AF8070" i="1"/>
  <c r="AF8071" i="1"/>
  <c r="AF8072" i="1"/>
  <c r="AF8073" i="1"/>
  <c r="AF8074" i="1"/>
  <c r="AF8075" i="1"/>
  <c r="AF8076" i="1"/>
  <c r="AF8077" i="1"/>
  <c r="AF8078" i="1"/>
  <c r="AF8079" i="1"/>
  <c r="AF8080" i="1"/>
  <c r="AF8081" i="1"/>
  <c r="AF8082" i="1"/>
  <c r="AF8083" i="1"/>
  <c r="AF8084" i="1"/>
  <c r="AF8085" i="1"/>
  <c r="AF8086" i="1"/>
  <c r="AF8087" i="1"/>
  <c r="AF8088" i="1"/>
  <c r="AF8089" i="1"/>
  <c r="AF8090" i="1"/>
  <c r="AF8091" i="1"/>
  <c r="AF8092" i="1"/>
  <c r="AF8093" i="1"/>
  <c r="AF8094" i="1"/>
  <c r="AF8095" i="1"/>
  <c r="AF8096" i="1"/>
  <c r="AF8097" i="1"/>
  <c r="AF8098" i="1"/>
  <c r="AF8099" i="1"/>
  <c r="AF8100" i="1"/>
  <c r="AF8101" i="1"/>
  <c r="AF8102" i="1"/>
  <c r="AF8103" i="1"/>
  <c r="AF8104" i="1"/>
  <c r="AF8105" i="1"/>
  <c r="AF8106" i="1"/>
  <c r="AF8107" i="1"/>
  <c r="AF8108" i="1"/>
  <c r="AF8109" i="1"/>
  <c r="AF8110" i="1"/>
  <c r="AF8111" i="1"/>
  <c r="AF8112" i="1"/>
  <c r="AF8113" i="1"/>
  <c r="AF8114" i="1"/>
  <c r="AF8115" i="1"/>
  <c r="AF8116" i="1"/>
  <c r="AF8117" i="1"/>
  <c r="AF8118" i="1"/>
  <c r="AF8119" i="1"/>
  <c r="AF8120" i="1"/>
  <c r="AF8121" i="1"/>
  <c r="AF8122" i="1"/>
  <c r="AF8123" i="1"/>
  <c r="AF8124" i="1"/>
  <c r="AF8125" i="1"/>
  <c r="AF8126" i="1"/>
  <c r="AF8127" i="1"/>
  <c r="AF8128" i="1"/>
  <c r="AF8129" i="1"/>
  <c r="AF8130" i="1"/>
  <c r="AF8131" i="1"/>
  <c r="AF8132" i="1"/>
  <c r="AF8133" i="1"/>
  <c r="AF8134" i="1"/>
  <c r="AF8135" i="1"/>
  <c r="AF8136" i="1"/>
  <c r="AF8137" i="1"/>
  <c r="AF8138" i="1"/>
  <c r="AF8139" i="1"/>
  <c r="AF8140" i="1"/>
  <c r="AF8141" i="1"/>
  <c r="AF8142" i="1"/>
  <c r="AF8143" i="1"/>
  <c r="AF8144" i="1"/>
  <c r="AF8145" i="1"/>
  <c r="AF8146" i="1"/>
  <c r="AF8147" i="1"/>
  <c r="AF8148" i="1"/>
  <c r="AF8149" i="1"/>
  <c r="AF8150" i="1"/>
  <c r="AF8151" i="1"/>
  <c r="AF8152" i="1"/>
  <c r="AF8153" i="1"/>
  <c r="AF8154" i="1"/>
  <c r="AF8155" i="1"/>
  <c r="AF8156" i="1"/>
  <c r="AF8157" i="1"/>
  <c r="AF8158" i="1"/>
  <c r="AF8159" i="1"/>
  <c r="AF8160" i="1"/>
  <c r="AF8161" i="1"/>
  <c r="AF8162" i="1"/>
  <c r="AF8163" i="1"/>
  <c r="AF8164" i="1"/>
  <c r="AF8165" i="1"/>
  <c r="AF8166" i="1"/>
  <c r="AF8167" i="1"/>
  <c r="AF8168" i="1"/>
  <c r="AF8169" i="1"/>
  <c r="AF8170" i="1"/>
  <c r="AF8171" i="1"/>
  <c r="AF8172" i="1"/>
  <c r="AF8173" i="1"/>
  <c r="AF8174" i="1"/>
  <c r="AF8175" i="1"/>
  <c r="AF8176" i="1"/>
  <c r="AF8177" i="1"/>
  <c r="AF8178" i="1"/>
  <c r="AF8179" i="1"/>
  <c r="AF8180" i="1"/>
  <c r="AF8181" i="1"/>
  <c r="AF8182" i="1"/>
  <c r="AF8183" i="1"/>
  <c r="AF8184" i="1"/>
  <c r="AF8185" i="1"/>
  <c r="AF8186" i="1"/>
  <c r="AF8187" i="1"/>
  <c r="AF8188" i="1"/>
  <c r="AF8189" i="1"/>
  <c r="AF8190" i="1"/>
  <c r="AF8191" i="1"/>
  <c r="AF8192" i="1"/>
  <c r="AF8193" i="1"/>
  <c r="AF8194" i="1"/>
  <c r="AF8195" i="1"/>
  <c r="AF8196" i="1"/>
  <c r="AF8197" i="1"/>
  <c r="AF8198" i="1"/>
  <c r="AF8199" i="1"/>
  <c r="AF8200" i="1"/>
  <c r="AF8201" i="1"/>
  <c r="AF8202" i="1"/>
  <c r="AF8203" i="1"/>
  <c r="AF8204" i="1"/>
  <c r="AF8205" i="1"/>
  <c r="AF8206" i="1"/>
  <c r="AF8207" i="1"/>
  <c r="AF8208" i="1"/>
  <c r="AF8209" i="1"/>
  <c r="AF8210" i="1"/>
  <c r="AF8211" i="1"/>
  <c r="AF8212" i="1"/>
  <c r="AF8213" i="1"/>
  <c r="AF8214" i="1"/>
  <c r="AF8215" i="1"/>
  <c r="AF8216" i="1"/>
  <c r="AF8217" i="1"/>
  <c r="AF8218" i="1"/>
  <c r="AF8219" i="1"/>
  <c r="AF8220" i="1"/>
  <c r="AF8221" i="1"/>
  <c r="AF8222" i="1"/>
  <c r="AF8223" i="1"/>
  <c r="AF8224" i="1"/>
  <c r="AF8225" i="1"/>
  <c r="AF8226" i="1"/>
  <c r="AF8227" i="1"/>
  <c r="AF8228" i="1"/>
  <c r="AF8229" i="1"/>
  <c r="AF8230" i="1"/>
  <c r="AF8231" i="1"/>
  <c r="AF8232" i="1"/>
  <c r="AF8233" i="1"/>
  <c r="AF8234" i="1"/>
  <c r="AF8235" i="1"/>
  <c r="AF8236" i="1"/>
  <c r="AF8237" i="1"/>
  <c r="AF8238" i="1"/>
  <c r="AF8239" i="1"/>
  <c r="AF8240" i="1"/>
  <c r="AF8241" i="1"/>
  <c r="AF8242" i="1"/>
  <c r="AF8243" i="1"/>
  <c r="AF8244" i="1"/>
  <c r="AF8245" i="1"/>
  <c r="AF8246" i="1"/>
  <c r="AF8247" i="1"/>
  <c r="AF8248" i="1"/>
  <c r="AF8249" i="1"/>
  <c r="AF8250" i="1"/>
  <c r="AF8251" i="1"/>
  <c r="AF8252" i="1"/>
  <c r="AF8253" i="1"/>
  <c r="AF8254" i="1"/>
  <c r="AF8255" i="1"/>
  <c r="AF8256" i="1"/>
  <c r="AF8257" i="1"/>
  <c r="AF8258" i="1"/>
  <c r="AF8259" i="1"/>
  <c r="AF8260" i="1"/>
  <c r="AF8261" i="1"/>
  <c r="AF8262" i="1"/>
  <c r="AF8263" i="1"/>
  <c r="AF8264" i="1"/>
  <c r="AF8265" i="1"/>
  <c r="AF8266" i="1"/>
  <c r="AF8267" i="1"/>
  <c r="AF8268" i="1"/>
  <c r="AF8269" i="1"/>
  <c r="AF8270" i="1"/>
  <c r="AF8271" i="1"/>
  <c r="AF8272" i="1"/>
  <c r="AF8273" i="1"/>
  <c r="AF8274" i="1"/>
  <c r="AF8275" i="1"/>
  <c r="AF8276" i="1"/>
  <c r="AF8277" i="1"/>
  <c r="AF8278" i="1"/>
  <c r="AF8279" i="1"/>
  <c r="AF8280" i="1"/>
  <c r="AF8281" i="1"/>
  <c r="AF8282" i="1"/>
  <c r="AF8283" i="1"/>
  <c r="AF8284" i="1"/>
  <c r="AF8285" i="1"/>
  <c r="AF8286" i="1"/>
  <c r="AF8287" i="1"/>
  <c r="AF8288" i="1"/>
  <c r="AF8289" i="1"/>
  <c r="AF8290" i="1"/>
  <c r="AF8291" i="1"/>
  <c r="AF8292" i="1"/>
  <c r="AF8293" i="1"/>
  <c r="AF8294" i="1"/>
  <c r="AF8295" i="1"/>
  <c r="AF8296" i="1"/>
  <c r="AF8297" i="1"/>
  <c r="AF8298" i="1"/>
  <c r="AF8299" i="1"/>
  <c r="AF8300" i="1"/>
  <c r="AF8301" i="1"/>
  <c r="AF8302" i="1"/>
  <c r="AF8303" i="1"/>
  <c r="AF8304" i="1"/>
  <c r="AF8305" i="1"/>
  <c r="AF8306" i="1"/>
  <c r="AF8307" i="1"/>
  <c r="AF8308" i="1"/>
  <c r="AF8309" i="1"/>
  <c r="AF8310" i="1"/>
  <c r="AF8311" i="1"/>
  <c r="AF8312" i="1"/>
  <c r="AF8313" i="1"/>
  <c r="AF8314" i="1"/>
  <c r="AF8315" i="1"/>
  <c r="AF8316" i="1"/>
  <c r="AF8317" i="1"/>
  <c r="AF8318" i="1"/>
  <c r="AF8319" i="1"/>
  <c r="AF8320" i="1"/>
  <c r="AF8321" i="1"/>
  <c r="AF8322" i="1"/>
  <c r="AF8323" i="1"/>
  <c r="AF8324" i="1"/>
  <c r="AF8325" i="1"/>
  <c r="AF8326" i="1"/>
  <c r="AF8327" i="1"/>
  <c r="AF8328" i="1"/>
  <c r="AF8329" i="1"/>
  <c r="AF8330" i="1"/>
  <c r="AF8331" i="1"/>
  <c r="AF8332" i="1"/>
  <c r="AF8333" i="1"/>
  <c r="AF8334" i="1"/>
  <c r="AF8335" i="1"/>
  <c r="AF8336" i="1"/>
  <c r="AF8337" i="1"/>
  <c r="AF8338" i="1"/>
  <c r="AF8339" i="1"/>
  <c r="AF8340" i="1"/>
  <c r="AF8341" i="1"/>
  <c r="AF8342" i="1"/>
  <c r="AF8343" i="1"/>
  <c r="AF8344" i="1"/>
  <c r="AF8345" i="1"/>
  <c r="AF8346" i="1"/>
  <c r="AF8347" i="1"/>
  <c r="AF8348" i="1"/>
  <c r="AF8349" i="1"/>
  <c r="AF8350" i="1"/>
  <c r="AF8351" i="1"/>
  <c r="AF8352" i="1"/>
  <c r="AF8353" i="1"/>
  <c r="AF8354" i="1"/>
  <c r="AF8355" i="1"/>
  <c r="AF8356" i="1"/>
  <c r="AF8357" i="1"/>
  <c r="AF8358" i="1"/>
  <c r="AF8359" i="1"/>
  <c r="AF8360" i="1"/>
  <c r="AF8361" i="1"/>
  <c r="AF8362" i="1"/>
  <c r="AF8363" i="1"/>
  <c r="AF8364" i="1"/>
  <c r="AF8365" i="1"/>
  <c r="AF8366" i="1"/>
  <c r="AF8367" i="1"/>
  <c r="AF8368" i="1"/>
  <c r="AF8369" i="1"/>
  <c r="AF8370" i="1"/>
  <c r="AF8371" i="1"/>
  <c r="AF8372" i="1"/>
  <c r="AF8373" i="1"/>
  <c r="AF8374" i="1"/>
  <c r="AF8375" i="1"/>
  <c r="AF8376" i="1"/>
  <c r="AF8377" i="1"/>
  <c r="AF8378" i="1"/>
  <c r="AF8379" i="1"/>
  <c r="AF8380" i="1"/>
  <c r="AF8381" i="1"/>
  <c r="AF8382" i="1"/>
  <c r="AF8383" i="1"/>
  <c r="AF8384" i="1"/>
  <c r="AF8385" i="1"/>
  <c r="AF8386" i="1"/>
  <c r="AF8387" i="1"/>
  <c r="AF8388" i="1"/>
  <c r="AF8389" i="1"/>
  <c r="AF8390" i="1"/>
  <c r="AF8391" i="1"/>
  <c r="AF8392" i="1"/>
  <c r="AF8393" i="1"/>
  <c r="AF8394" i="1"/>
  <c r="AF8395" i="1"/>
  <c r="AF8396" i="1"/>
  <c r="AF8397" i="1"/>
  <c r="AF8398" i="1"/>
  <c r="AF8399" i="1"/>
  <c r="AF8400" i="1"/>
  <c r="AF8401" i="1"/>
  <c r="AF8402" i="1"/>
  <c r="AF8403" i="1"/>
  <c r="AF8404" i="1"/>
  <c r="AF8405" i="1"/>
  <c r="AF8406" i="1"/>
  <c r="AF8407" i="1"/>
  <c r="AF8408" i="1"/>
  <c r="AF8409" i="1"/>
  <c r="AF8410" i="1"/>
  <c r="AF8411" i="1"/>
  <c r="AF8412" i="1"/>
  <c r="AF8413" i="1"/>
  <c r="AF8414" i="1"/>
  <c r="AF8415" i="1"/>
  <c r="AF8416" i="1"/>
  <c r="AF8417" i="1"/>
  <c r="AF8418" i="1"/>
  <c r="AF8419" i="1"/>
  <c r="AF8420" i="1"/>
  <c r="AF8421" i="1"/>
  <c r="AF8422" i="1"/>
  <c r="AF8423" i="1"/>
  <c r="AF8424" i="1"/>
  <c r="AF8425" i="1"/>
  <c r="AF8426" i="1"/>
  <c r="AF8427" i="1"/>
  <c r="AF8428" i="1"/>
  <c r="AF8429" i="1"/>
  <c r="AF8430" i="1"/>
  <c r="AF8431" i="1"/>
  <c r="AF8432" i="1"/>
  <c r="AF8433" i="1"/>
  <c r="AF8434" i="1"/>
  <c r="AF8435" i="1"/>
  <c r="AF8436" i="1"/>
  <c r="AF8437" i="1"/>
  <c r="AF8438" i="1"/>
  <c r="AF8439" i="1"/>
  <c r="AF8440" i="1"/>
  <c r="AF8441" i="1"/>
  <c r="AF8442" i="1"/>
  <c r="AF8443" i="1"/>
  <c r="AF8444" i="1"/>
  <c r="AF8445" i="1"/>
  <c r="AF8446" i="1"/>
  <c r="AF8447" i="1"/>
  <c r="AF8448" i="1"/>
  <c r="AF8449" i="1"/>
  <c r="AF8450" i="1"/>
  <c r="AF8451" i="1"/>
  <c r="AF8452" i="1"/>
  <c r="AF8453" i="1"/>
  <c r="AF8454" i="1"/>
  <c r="AF8455" i="1"/>
  <c r="AF8456" i="1"/>
  <c r="AF8457" i="1"/>
  <c r="AF8458" i="1"/>
  <c r="AF8459" i="1"/>
  <c r="AF8460" i="1"/>
  <c r="AF8461" i="1"/>
  <c r="AF8462" i="1"/>
  <c r="AF8463" i="1"/>
  <c r="AF8464" i="1"/>
  <c r="AF8465" i="1"/>
  <c r="AF8466" i="1"/>
  <c r="AF8467" i="1"/>
  <c r="AF8468" i="1"/>
  <c r="AF8469" i="1"/>
  <c r="AF8470" i="1"/>
  <c r="AF8471" i="1"/>
  <c r="AF8472" i="1"/>
  <c r="AF8473" i="1"/>
  <c r="AF8474" i="1"/>
  <c r="AF8475" i="1"/>
  <c r="AF8476" i="1"/>
  <c r="AF8477" i="1"/>
  <c r="AF8478" i="1"/>
  <c r="AF8479" i="1"/>
  <c r="AF8480" i="1"/>
  <c r="AF8481" i="1"/>
  <c r="AF8482" i="1"/>
  <c r="AF8483" i="1"/>
  <c r="AF8484" i="1"/>
  <c r="AF8485" i="1"/>
  <c r="AF8486" i="1"/>
  <c r="AF8487" i="1"/>
  <c r="AF8488" i="1"/>
  <c r="AF8489" i="1"/>
  <c r="AF8490" i="1"/>
  <c r="AF8491" i="1"/>
  <c r="AF8492" i="1"/>
  <c r="AF8493" i="1"/>
  <c r="AF8494" i="1"/>
  <c r="AF8495" i="1"/>
  <c r="AF8496" i="1"/>
  <c r="AF8497" i="1"/>
  <c r="AF8498" i="1"/>
  <c r="AF8499" i="1"/>
  <c r="AF8500" i="1"/>
  <c r="AF8501" i="1"/>
  <c r="AF8502" i="1"/>
  <c r="AF8503" i="1"/>
  <c r="AF8504" i="1"/>
  <c r="AF8505" i="1"/>
  <c r="AF8506" i="1"/>
  <c r="AF8507" i="1"/>
  <c r="AF8508" i="1"/>
  <c r="AF8509" i="1"/>
  <c r="AF8510" i="1"/>
  <c r="AF8511" i="1"/>
  <c r="AF8512" i="1"/>
  <c r="AF8513" i="1"/>
  <c r="AF8514" i="1"/>
  <c r="AF8515" i="1"/>
  <c r="AF8516" i="1"/>
  <c r="AF8517" i="1"/>
  <c r="AF8518" i="1"/>
  <c r="AF8519" i="1"/>
  <c r="AF8520" i="1"/>
  <c r="AF8521" i="1"/>
  <c r="AF8522" i="1"/>
  <c r="AF8523" i="1"/>
  <c r="AF8524" i="1"/>
  <c r="AF8525" i="1"/>
  <c r="AF8526" i="1"/>
  <c r="AF8527" i="1"/>
  <c r="AF8528" i="1"/>
  <c r="AF8529" i="1"/>
  <c r="AF8530" i="1"/>
  <c r="AF8531" i="1"/>
  <c r="AF8532" i="1"/>
  <c r="AF8533" i="1"/>
  <c r="AF8534" i="1"/>
  <c r="AF8535" i="1"/>
  <c r="AF8536" i="1"/>
  <c r="AF8537" i="1"/>
  <c r="AF8538" i="1"/>
  <c r="AF8539" i="1"/>
  <c r="AF8540" i="1"/>
  <c r="AF8541" i="1"/>
  <c r="AF8542" i="1"/>
  <c r="AF8543" i="1"/>
  <c r="AF8544" i="1"/>
  <c r="AF8545" i="1"/>
  <c r="AF8546" i="1"/>
  <c r="AF8547" i="1"/>
  <c r="AF8548" i="1"/>
  <c r="AF8549" i="1"/>
  <c r="AF8550" i="1"/>
  <c r="AF8551" i="1"/>
  <c r="AF8552" i="1"/>
  <c r="AF8553" i="1"/>
  <c r="AF8554" i="1"/>
  <c r="AF8555" i="1"/>
  <c r="AF8556" i="1"/>
  <c r="AF8557" i="1"/>
  <c r="AF8558" i="1"/>
  <c r="AF8559" i="1"/>
  <c r="AF8560" i="1"/>
  <c r="AF8561" i="1"/>
  <c r="AF8562" i="1"/>
  <c r="AF8563" i="1"/>
  <c r="AF8564" i="1"/>
  <c r="AF8565" i="1"/>
  <c r="AF8566" i="1"/>
  <c r="AF8567" i="1"/>
  <c r="AF8568" i="1"/>
  <c r="AF8569" i="1"/>
  <c r="AF8570" i="1"/>
  <c r="AF8571" i="1"/>
  <c r="AF8572" i="1"/>
  <c r="AF8573" i="1"/>
  <c r="AF8574" i="1"/>
  <c r="AF8575" i="1"/>
  <c r="AF8576" i="1"/>
  <c r="AF8577" i="1"/>
  <c r="AF8578" i="1"/>
  <c r="AF8579" i="1"/>
  <c r="AF8580" i="1"/>
  <c r="AF8581" i="1"/>
  <c r="AF8582" i="1"/>
  <c r="AF8583" i="1"/>
  <c r="AF8584" i="1"/>
  <c r="AF8585" i="1"/>
  <c r="AF8586" i="1"/>
  <c r="AF8587" i="1"/>
  <c r="AF8588" i="1"/>
  <c r="AF8589" i="1"/>
  <c r="AF8590" i="1"/>
  <c r="AF8591" i="1"/>
  <c r="AF8592" i="1"/>
  <c r="AF8593" i="1"/>
  <c r="AF8594" i="1"/>
  <c r="AF8595" i="1"/>
  <c r="AF8596" i="1"/>
  <c r="AF8597" i="1"/>
  <c r="AF8598" i="1"/>
  <c r="AF8599" i="1"/>
  <c r="AF8600" i="1"/>
  <c r="AF8601" i="1"/>
  <c r="AF8602" i="1"/>
  <c r="AF8603" i="1"/>
  <c r="AF8604" i="1"/>
  <c r="AF8605" i="1"/>
  <c r="AF8606" i="1"/>
  <c r="AF8607" i="1"/>
  <c r="AF8608" i="1"/>
  <c r="AF8609" i="1"/>
  <c r="AF8610" i="1"/>
  <c r="AF8611" i="1"/>
  <c r="AF8612" i="1"/>
  <c r="AF8613" i="1"/>
  <c r="AF8614" i="1"/>
  <c r="AF8615" i="1"/>
  <c r="AF8616" i="1"/>
  <c r="AF8617" i="1"/>
  <c r="AF8618" i="1"/>
  <c r="AF8619" i="1"/>
  <c r="AF8620" i="1"/>
  <c r="AF8621" i="1"/>
  <c r="AF8622" i="1"/>
  <c r="AF8623" i="1"/>
  <c r="AF8624" i="1"/>
  <c r="AF8625" i="1"/>
  <c r="AF8626" i="1"/>
  <c r="AF8627" i="1"/>
  <c r="AF8628" i="1"/>
  <c r="AF8629" i="1"/>
  <c r="AF8630" i="1"/>
  <c r="AF8631" i="1"/>
  <c r="AF8632" i="1"/>
  <c r="AF8633" i="1"/>
  <c r="AF8634" i="1"/>
  <c r="AF8635" i="1"/>
  <c r="AF8636" i="1"/>
  <c r="AF8637" i="1"/>
  <c r="AF8638" i="1"/>
  <c r="AF8639" i="1"/>
  <c r="AF8640" i="1"/>
  <c r="AF8641" i="1"/>
  <c r="AF8642" i="1"/>
  <c r="AF8643" i="1"/>
  <c r="AF8644" i="1"/>
  <c r="AF8645" i="1"/>
  <c r="AF8646" i="1"/>
  <c r="AF8647" i="1"/>
  <c r="AF8648" i="1"/>
  <c r="AF8649" i="1"/>
  <c r="AF8650" i="1"/>
  <c r="AF8651" i="1"/>
  <c r="AF8652" i="1"/>
  <c r="AF8653" i="1"/>
  <c r="AF8654" i="1"/>
  <c r="AF8655" i="1"/>
  <c r="AF8656" i="1"/>
  <c r="AF8657" i="1"/>
  <c r="AF8658" i="1"/>
  <c r="AF8659" i="1"/>
  <c r="AF8660" i="1"/>
  <c r="AF8661" i="1"/>
  <c r="AF8662" i="1"/>
  <c r="AF8663" i="1"/>
  <c r="AF8664" i="1"/>
  <c r="AF8665" i="1"/>
  <c r="AF8666" i="1"/>
  <c r="AF8667" i="1"/>
  <c r="AF8668" i="1"/>
  <c r="AF8669" i="1"/>
  <c r="AF8670" i="1"/>
  <c r="AF8671" i="1"/>
  <c r="AF8672" i="1"/>
  <c r="AF8673" i="1"/>
  <c r="AF8674" i="1"/>
  <c r="AF8675" i="1"/>
  <c r="AF8676" i="1"/>
  <c r="AF8677" i="1"/>
  <c r="AF8678" i="1"/>
  <c r="AF8679" i="1"/>
  <c r="AF8680" i="1"/>
  <c r="AF8681" i="1"/>
  <c r="AF8682" i="1"/>
  <c r="AF8683" i="1"/>
  <c r="AF8684" i="1"/>
  <c r="AF8685" i="1"/>
  <c r="AF8686" i="1"/>
  <c r="AF8687" i="1"/>
  <c r="AF8688" i="1"/>
  <c r="AF8689" i="1"/>
  <c r="AF8690" i="1"/>
  <c r="AF8691" i="1"/>
  <c r="AF8692" i="1"/>
  <c r="AF8693" i="1"/>
  <c r="AF8694" i="1"/>
  <c r="AF8695" i="1"/>
  <c r="AF8696" i="1"/>
  <c r="AF8697" i="1"/>
  <c r="AF8698" i="1"/>
  <c r="AF8699" i="1"/>
  <c r="AF8700" i="1"/>
  <c r="AF8701" i="1"/>
  <c r="AF8702" i="1"/>
  <c r="AF8703" i="1"/>
  <c r="AF8704" i="1"/>
  <c r="AF8705" i="1"/>
  <c r="AF8706" i="1"/>
  <c r="AF8707" i="1"/>
  <c r="AF8708" i="1"/>
  <c r="AF8709" i="1"/>
  <c r="AF8710" i="1"/>
  <c r="AF8711" i="1"/>
  <c r="AF8712" i="1"/>
  <c r="AF8713" i="1"/>
  <c r="AF8714" i="1"/>
  <c r="AF8715" i="1"/>
  <c r="AF8716" i="1"/>
  <c r="AF8717" i="1"/>
  <c r="AF8718" i="1"/>
  <c r="AF8719" i="1"/>
  <c r="AF8720" i="1"/>
  <c r="AF8721" i="1"/>
  <c r="AF8722" i="1"/>
  <c r="AF8723" i="1"/>
  <c r="AF8724" i="1"/>
  <c r="AF8725" i="1"/>
  <c r="AF8726" i="1"/>
  <c r="AF8727" i="1"/>
  <c r="AF8728" i="1"/>
  <c r="AF8729" i="1"/>
  <c r="AF8730" i="1"/>
  <c r="AF8731" i="1"/>
  <c r="AF8732" i="1"/>
  <c r="AF8733" i="1"/>
  <c r="AF8734" i="1"/>
  <c r="AF8735" i="1"/>
  <c r="AF8736" i="1"/>
  <c r="AF8737" i="1"/>
  <c r="AF8738" i="1"/>
  <c r="AF8739" i="1"/>
  <c r="AF8740" i="1"/>
  <c r="AF8741" i="1"/>
  <c r="AF8742" i="1"/>
  <c r="AF8743" i="1"/>
  <c r="AF8744" i="1"/>
  <c r="AF8745" i="1"/>
  <c r="AF8746" i="1"/>
  <c r="AF8747" i="1"/>
  <c r="AF8748" i="1"/>
  <c r="AF8749" i="1"/>
  <c r="AF8750" i="1"/>
  <c r="AF8751" i="1"/>
  <c r="AF8752" i="1"/>
  <c r="AF8753" i="1"/>
  <c r="AF8754" i="1"/>
  <c r="AF8755" i="1"/>
  <c r="AF8756" i="1"/>
  <c r="AF8757" i="1"/>
  <c r="AF8758" i="1"/>
  <c r="AF8759" i="1"/>
  <c r="AF8760" i="1"/>
  <c r="AF8761" i="1"/>
  <c r="AF8762" i="1"/>
  <c r="AF8763" i="1"/>
  <c r="AF8764" i="1"/>
  <c r="AF8765" i="1"/>
  <c r="AF8766" i="1"/>
  <c r="AF8767" i="1"/>
  <c r="AF8768" i="1"/>
  <c r="AF8769" i="1"/>
  <c r="AF8770" i="1"/>
  <c r="AF8771" i="1"/>
  <c r="AF8772" i="1"/>
  <c r="AF8773" i="1"/>
  <c r="AF8774" i="1"/>
  <c r="AF8775" i="1"/>
  <c r="AF8776" i="1"/>
  <c r="AF8777" i="1"/>
  <c r="AF8778" i="1"/>
  <c r="AF8779" i="1"/>
  <c r="AF8780" i="1"/>
  <c r="AF8781" i="1"/>
  <c r="AF8782" i="1"/>
  <c r="AF8783" i="1"/>
  <c r="AF8784" i="1"/>
  <c r="AF8785" i="1"/>
  <c r="AF8786" i="1"/>
  <c r="AF8787" i="1"/>
  <c r="AF8788" i="1"/>
  <c r="AF8789" i="1"/>
  <c r="AF8790" i="1"/>
  <c r="AF8791" i="1"/>
  <c r="AF8792" i="1"/>
  <c r="AF8793" i="1"/>
  <c r="AF8794" i="1"/>
  <c r="AF8795" i="1"/>
  <c r="AF8796" i="1"/>
  <c r="AF8797" i="1"/>
  <c r="AF8798" i="1"/>
  <c r="AF8799" i="1"/>
  <c r="AF8800" i="1"/>
  <c r="AF8801" i="1"/>
  <c r="AF8802" i="1"/>
  <c r="AF8803" i="1"/>
  <c r="AF8804" i="1"/>
  <c r="AF8805" i="1"/>
  <c r="AF8806" i="1"/>
  <c r="AF8807" i="1"/>
  <c r="AF8808" i="1"/>
  <c r="AF8809" i="1"/>
  <c r="AF8810" i="1"/>
  <c r="AF8811" i="1"/>
  <c r="AF8812" i="1"/>
  <c r="AF8813" i="1"/>
  <c r="AF8814" i="1"/>
  <c r="AF8815" i="1"/>
  <c r="AF8816" i="1"/>
  <c r="AF8817" i="1"/>
  <c r="AF8818" i="1"/>
  <c r="AF8819" i="1"/>
  <c r="AF8820" i="1"/>
  <c r="AF8821" i="1"/>
  <c r="AF8822" i="1"/>
  <c r="AF8823" i="1"/>
  <c r="AF8824" i="1"/>
  <c r="AF8825" i="1"/>
  <c r="AF8826" i="1"/>
  <c r="AF8827" i="1"/>
  <c r="AF8828" i="1"/>
  <c r="AF8829" i="1"/>
  <c r="AF8830" i="1"/>
  <c r="AF8831" i="1"/>
  <c r="AF8832" i="1"/>
  <c r="AF8833" i="1"/>
  <c r="AF8834" i="1"/>
  <c r="AF8835" i="1"/>
  <c r="AF8836" i="1"/>
  <c r="AF8837" i="1"/>
  <c r="AF8838" i="1"/>
  <c r="AF8839" i="1"/>
  <c r="AF8840" i="1"/>
  <c r="AF8841" i="1"/>
  <c r="AF8842" i="1"/>
  <c r="AF8843" i="1"/>
  <c r="AF8844" i="1"/>
  <c r="AF8845" i="1"/>
  <c r="AF8846" i="1"/>
  <c r="AF8847" i="1"/>
  <c r="AF8848" i="1"/>
  <c r="AF8849" i="1"/>
  <c r="AF8850" i="1"/>
  <c r="AF8851" i="1"/>
  <c r="AF8852" i="1"/>
  <c r="AF8853" i="1"/>
  <c r="AF8854" i="1"/>
  <c r="AF8855" i="1"/>
  <c r="AF8856" i="1"/>
  <c r="AF8857" i="1"/>
  <c r="AF8858" i="1"/>
  <c r="AF8859" i="1"/>
  <c r="AF8860" i="1"/>
  <c r="AF8861" i="1"/>
  <c r="AF8862" i="1"/>
  <c r="AF8863" i="1"/>
  <c r="AF8864" i="1"/>
  <c r="AF8865" i="1"/>
  <c r="AF8866" i="1"/>
  <c r="AF8867" i="1"/>
  <c r="AF8868" i="1"/>
  <c r="AF8869" i="1"/>
  <c r="AF8870" i="1"/>
  <c r="AF8871" i="1"/>
  <c r="AF8872" i="1"/>
  <c r="AF8873" i="1"/>
  <c r="AF8874" i="1"/>
  <c r="AF8875" i="1"/>
  <c r="AF8876" i="1"/>
  <c r="AF8877" i="1"/>
  <c r="AF8878" i="1"/>
  <c r="AF8879" i="1"/>
  <c r="AF8880" i="1"/>
  <c r="AF8881" i="1"/>
  <c r="AF8882" i="1"/>
  <c r="AF8883" i="1"/>
  <c r="AF8884" i="1"/>
  <c r="AF8885" i="1"/>
  <c r="AF8886" i="1"/>
  <c r="AF8887" i="1"/>
  <c r="AF8888" i="1"/>
  <c r="AF8889" i="1"/>
  <c r="AF8890" i="1"/>
  <c r="AF8891" i="1"/>
  <c r="AF8892" i="1"/>
  <c r="AF8893" i="1"/>
  <c r="AF8894" i="1"/>
  <c r="AF8895" i="1"/>
  <c r="AF8896" i="1"/>
  <c r="AF8897" i="1"/>
  <c r="AF8898" i="1"/>
  <c r="AF8899" i="1"/>
  <c r="AF8900" i="1"/>
  <c r="AF8901" i="1"/>
  <c r="AF8902" i="1"/>
  <c r="AF8903" i="1"/>
  <c r="AF8904" i="1"/>
  <c r="AF8905" i="1"/>
  <c r="AF8906" i="1"/>
  <c r="AF8907" i="1"/>
  <c r="AF8908" i="1"/>
  <c r="AF8909" i="1"/>
  <c r="AF8910" i="1"/>
  <c r="AF8911" i="1"/>
  <c r="AF8912" i="1"/>
  <c r="AF8913" i="1"/>
  <c r="AF8914" i="1"/>
  <c r="AF8915" i="1"/>
  <c r="AF8916" i="1"/>
  <c r="AF8917" i="1"/>
  <c r="AF8918" i="1"/>
  <c r="AF8919" i="1"/>
  <c r="AF8920" i="1"/>
  <c r="AF8921" i="1"/>
  <c r="AF8922" i="1"/>
  <c r="AF8923" i="1"/>
  <c r="AF8924" i="1"/>
  <c r="AF8925" i="1"/>
  <c r="AF8926" i="1"/>
  <c r="AF8927" i="1"/>
  <c r="AF8928" i="1"/>
  <c r="AF8929" i="1"/>
  <c r="AF8930" i="1"/>
  <c r="AF8931" i="1"/>
  <c r="AF8932" i="1"/>
  <c r="AF8933" i="1"/>
  <c r="AF8934" i="1"/>
  <c r="AF8935" i="1"/>
  <c r="AF8936" i="1"/>
  <c r="AF8937" i="1"/>
  <c r="AF8938" i="1"/>
  <c r="AF8939" i="1"/>
  <c r="AF8940" i="1"/>
  <c r="AF8941" i="1"/>
  <c r="AF8942" i="1"/>
  <c r="AF8943" i="1"/>
  <c r="AF8944" i="1"/>
  <c r="AF8945" i="1"/>
  <c r="AF8946" i="1"/>
  <c r="AF8947" i="1"/>
  <c r="AF8948" i="1"/>
  <c r="AF8949" i="1"/>
  <c r="AF8950" i="1"/>
  <c r="AF8951" i="1"/>
  <c r="AF8952" i="1"/>
  <c r="AF8953" i="1"/>
  <c r="AF8954" i="1"/>
  <c r="AF8955" i="1"/>
  <c r="AF8956" i="1"/>
  <c r="AF8957" i="1"/>
  <c r="AF8958" i="1"/>
  <c r="AF8959" i="1"/>
  <c r="AF8960" i="1"/>
  <c r="AF8961" i="1"/>
  <c r="AF8962" i="1"/>
  <c r="AF8963" i="1"/>
  <c r="AF8964" i="1"/>
  <c r="AF8965" i="1"/>
  <c r="AF8966" i="1"/>
  <c r="AF8967" i="1"/>
  <c r="AF8968" i="1"/>
  <c r="AF8969" i="1"/>
  <c r="AF8970" i="1"/>
  <c r="AF8971" i="1"/>
  <c r="AF8972" i="1"/>
  <c r="AF8973" i="1"/>
  <c r="AF8974" i="1"/>
  <c r="AF8975" i="1"/>
  <c r="AF8976" i="1"/>
  <c r="AF8977" i="1"/>
  <c r="AF8978" i="1"/>
  <c r="AF8979" i="1"/>
  <c r="AF8980" i="1"/>
  <c r="AF8981" i="1"/>
  <c r="AF8982" i="1"/>
  <c r="AF8983" i="1"/>
  <c r="AF8984" i="1"/>
  <c r="AF8985" i="1"/>
  <c r="AF8986" i="1"/>
  <c r="AF8987" i="1"/>
  <c r="AF8988" i="1"/>
  <c r="AF8989" i="1"/>
  <c r="AF8990" i="1"/>
  <c r="AF8991" i="1"/>
  <c r="AF8992" i="1"/>
  <c r="AF8993" i="1"/>
  <c r="AF8994" i="1"/>
  <c r="AF8995" i="1"/>
  <c r="AF8996" i="1"/>
  <c r="AF8997" i="1"/>
  <c r="AF8998" i="1"/>
  <c r="AF8999" i="1"/>
  <c r="AF9000" i="1"/>
  <c r="AF9001" i="1"/>
  <c r="AF9002" i="1"/>
  <c r="AF9003" i="1"/>
  <c r="AF9004" i="1"/>
  <c r="AF9005" i="1"/>
  <c r="AF9006" i="1"/>
  <c r="AF9007" i="1"/>
  <c r="AF9008" i="1"/>
  <c r="AF9009" i="1"/>
  <c r="AF9010" i="1"/>
  <c r="AF9011" i="1"/>
  <c r="AF9012" i="1"/>
  <c r="AF9013" i="1"/>
  <c r="AF9014" i="1"/>
  <c r="AF9015" i="1"/>
  <c r="AF9016" i="1"/>
  <c r="AF9017" i="1"/>
  <c r="AF9018" i="1"/>
  <c r="AF9019" i="1"/>
  <c r="AF9020" i="1"/>
  <c r="AF9021" i="1"/>
  <c r="AF9022" i="1"/>
  <c r="AF9023" i="1"/>
  <c r="AF9024" i="1"/>
  <c r="AF9025" i="1"/>
  <c r="AF9026" i="1"/>
  <c r="AF9027" i="1"/>
  <c r="AF9028" i="1"/>
  <c r="AF9029" i="1"/>
  <c r="AF9030" i="1"/>
  <c r="AF9031" i="1"/>
  <c r="AF9032" i="1"/>
  <c r="AF9033" i="1"/>
  <c r="AF9034" i="1"/>
  <c r="AF9035" i="1"/>
  <c r="AF9036" i="1"/>
  <c r="AF9037" i="1"/>
  <c r="AF9038" i="1"/>
  <c r="AF9039" i="1"/>
  <c r="AF9040" i="1"/>
  <c r="AF9041" i="1"/>
  <c r="AF9042" i="1"/>
  <c r="AF9043" i="1"/>
  <c r="AF9044" i="1"/>
  <c r="AF9045" i="1"/>
  <c r="AF9046" i="1"/>
  <c r="AF9047" i="1"/>
  <c r="AF9048" i="1"/>
  <c r="AF9049" i="1"/>
  <c r="AF9050" i="1"/>
  <c r="AF9051" i="1"/>
  <c r="AF9052" i="1"/>
  <c r="AF9053" i="1"/>
  <c r="AF9054" i="1"/>
  <c r="AF9055" i="1"/>
  <c r="AF9056" i="1"/>
  <c r="AF9057" i="1"/>
  <c r="AF9058" i="1"/>
  <c r="AF9059" i="1"/>
  <c r="AF9060" i="1"/>
  <c r="AF9061" i="1"/>
  <c r="AF9062" i="1"/>
  <c r="AF9063" i="1"/>
  <c r="AF9064" i="1"/>
  <c r="AF9065" i="1"/>
  <c r="AF9066" i="1"/>
  <c r="AF9067" i="1"/>
  <c r="AF9068" i="1"/>
  <c r="AF9069" i="1"/>
  <c r="AF9070" i="1"/>
  <c r="AF9071" i="1"/>
  <c r="AF9072" i="1"/>
  <c r="AF9073" i="1"/>
  <c r="AF9074" i="1"/>
  <c r="AF9075" i="1"/>
  <c r="AF9076" i="1"/>
  <c r="AF9077" i="1"/>
  <c r="AF9078" i="1"/>
  <c r="AF9079" i="1"/>
  <c r="AF9080" i="1"/>
  <c r="AF9081" i="1"/>
  <c r="AF9082" i="1"/>
  <c r="AF9083" i="1"/>
  <c r="AF9084" i="1"/>
  <c r="AF9085" i="1"/>
  <c r="AF9086" i="1"/>
  <c r="AF9087" i="1"/>
  <c r="AF9088" i="1"/>
  <c r="AF9089" i="1"/>
  <c r="AF9090" i="1"/>
  <c r="AF9091" i="1"/>
  <c r="AF9092" i="1"/>
  <c r="AF9093" i="1"/>
  <c r="AF9094" i="1"/>
  <c r="AF9095" i="1"/>
  <c r="AF9096" i="1"/>
  <c r="AF9097" i="1"/>
  <c r="AF9098" i="1"/>
  <c r="AF9099" i="1"/>
  <c r="AF9100" i="1"/>
  <c r="AF9101" i="1"/>
  <c r="AF9102" i="1"/>
  <c r="AF9103" i="1"/>
  <c r="AF9104" i="1"/>
  <c r="AF9105" i="1"/>
  <c r="AF9106" i="1"/>
  <c r="AF9107" i="1"/>
  <c r="AF9108" i="1"/>
  <c r="AF9109" i="1"/>
  <c r="AF9110" i="1"/>
  <c r="AF9111" i="1"/>
  <c r="AF9112" i="1"/>
  <c r="AF9113" i="1"/>
  <c r="AF9114" i="1"/>
  <c r="AF9115" i="1"/>
  <c r="AF9116" i="1"/>
  <c r="AF9117" i="1"/>
  <c r="AF9118" i="1"/>
  <c r="AF9119" i="1"/>
  <c r="AF9120" i="1"/>
  <c r="AF9121" i="1"/>
  <c r="AF9122" i="1"/>
  <c r="AF9123" i="1"/>
  <c r="AF9124" i="1"/>
  <c r="AF9125" i="1"/>
  <c r="AF9126" i="1"/>
  <c r="AF9127" i="1"/>
  <c r="AF9128" i="1"/>
  <c r="AF9129" i="1"/>
  <c r="AF9130" i="1"/>
  <c r="AF9131" i="1"/>
  <c r="AF9132" i="1"/>
  <c r="AF9133" i="1"/>
  <c r="AF9134" i="1"/>
  <c r="AF9135" i="1"/>
  <c r="AF9136" i="1"/>
  <c r="AF9137" i="1"/>
  <c r="AF9138" i="1"/>
  <c r="AF9139" i="1"/>
  <c r="AF9140" i="1"/>
  <c r="AF9141" i="1"/>
  <c r="AF9142" i="1"/>
  <c r="AF9143" i="1"/>
  <c r="AF9144" i="1"/>
  <c r="AF9145" i="1"/>
  <c r="AF9146" i="1"/>
  <c r="AF9147" i="1"/>
  <c r="AF9148" i="1"/>
  <c r="AF9149" i="1"/>
  <c r="AF9150" i="1"/>
  <c r="AF9151" i="1"/>
  <c r="AF9152" i="1"/>
  <c r="AF9153" i="1"/>
  <c r="AF9154" i="1"/>
  <c r="AF9155" i="1"/>
  <c r="AF9156" i="1"/>
  <c r="AF9157" i="1"/>
  <c r="AF9158" i="1"/>
  <c r="AF9159" i="1"/>
  <c r="AF9160" i="1"/>
  <c r="AF9161" i="1"/>
  <c r="AF9162" i="1"/>
  <c r="AF9163" i="1"/>
  <c r="AF9164" i="1"/>
  <c r="AF9165" i="1"/>
  <c r="AF9166" i="1"/>
  <c r="AF9167" i="1"/>
  <c r="AF9168" i="1"/>
  <c r="AF9169" i="1"/>
  <c r="AF9170" i="1"/>
  <c r="AF9171" i="1"/>
  <c r="AF9172" i="1"/>
  <c r="AF9173" i="1"/>
  <c r="AF9174" i="1"/>
  <c r="AF9175" i="1"/>
  <c r="AF9176" i="1"/>
  <c r="AF9177" i="1"/>
  <c r="AF9178" i="1"/>
  <c r="AF9179" i="1"/>
  <c r="AF9180" i="1"/>
  <c r="AF9181" i="1"/>
  <c r="AF9182" i="1"/>
  <c r="AF9183" i="1"/>
  <c r="AF9184" i="1"/>
  <c r="AF9185" i="1"/>
  <c r="AF9186" i="1"/>
  <c r="AF9187" i="1"/>
  <c r="AF9188" i="1"/>
  <c r="AF9189" i="1"/>
  <c r="AF9190" i="1"/>
  <c r="AF9191" i="1"/>
  <c r="AF9192" i="1"/>
  <c r="AF9193" i="1"/>
  <c r="AF9194" i="1"/>
  <c r="AF9195" i="1"/>
  <c r="AF9196" i="1"/>
  <c r="AF9197" i="1"/>
  <c r="AF9198" i="1"/>
  <c r="AF9199" i="1"/>
  <c r="AF9200" i="1"/>
  <c r="AF9201" i="1"/>
  <c r="AF9202" i="1"/>
  <c r="AF9203" i="1"/>
  <c r="AF9204" i="1"/>
  <c r="AF9205" i="1"/>
  <c r="AF9206" i="1"/>
  <c r="AF9207" i="1"/>
  <c r="AF9208" i="1"/>
  <c r="AF9209" i="1"/>
  <c r="AF9210" i="1"/>
  <c r="AF9211" i="1"/>
  <c r="AF9212" i="1"/>
  <c r="AF9213" i="1"/>
  <c r="AF9214" i="1"/>
  <c r="AF9215" i="1"/>
  <c r="AF9216" i="1"/>
  <c r="AF9217" i="1"/>
  <c r="AF9218" i="1"/>
  <c r="AF9219" i="1"/>
  <c r="AF9220" i="1"/>
  <c r="AF9221" i="1"/>
  <c r="AF9222" i="1"/>
  <c r="AF9223" i="1"/>
  <c r="AF9224" i="1"/>
  <c r="AF9225" i="1"/>
  <c r="AF9226" i="1"/>
  <c r="AF9227" i="1"/>
  <c r="AF9228" i="1"/>
  <c r="AF9229" i="1"/>
  <c r="AF9230" i="1"/>
  <c r="AF9231" i="1"/>
  <c r="AF9232" i="1"/>
  <c r="AF9233" i="1"/>
  <c r="AF9234" i="1"/>
  <c r="AF9235" i="1"/>
  <c r="AF9236" i="1"/>
  <c r="AF9237" i="1"/>
  <c r="AF9238" i="1"/>
  <c r="AF9239" i="1"/>
  <c r="AF9240" i="1"/>
  <c r="AF9241" i="1"/>
  <c r="AF9242" i="1"/>
  <c r="AF9243" i="1"/>
  <c r="AF9244" i="1"/>
  <c r="AF9245" i="1"/>
  <c r="AF9246" i="1"/>
  <c r="AF9247" i="1"/>
  <c r="AF9248" i="1"/>
  <c r="AF9249" i="1"/>
  <c r="AF9250" i="1"/>
  <c r="AF9251" i="1"/>
  <c r="AF9252" i="1"/>
  <c r="AF9253" i="1"/>
  <c r="AF9254" i="1"/>
  <c r="AF9255" i="1"/>
  <c r="AF9256" i="1"/>
  <c r="AF9257" i="1"/>
  <c r="AF9258" i="1"/>
  <c r="AF9259" i="1"/>
  <c r="AF9260" i="1"/>
  <c r="AF9261" i="1"/>
  <c r="AF9262" i="1"/>
  <c r="AF9263" i="1"/>
  <c r="AF9264" i="1"/>
  <c r="AF9265" i="1"/>
  <c r="AF9266" i="1"/>
  <c r="AF9267" i="1"/>
  <c r="AF9268" i="1"/>
  <c r="AF9269" i="1"/>
  <c r="AF9270" i="1"/>
  <c r="AF9271" i="1"/>
  <c r="AF9272" i="1"/>
  <c r="AF9273" i="1"/>
  <c r="AF9274" i="1"/>
  <c r="AF9275" i="1"/>
  <c r="AF9276" i="1"/>
  <c r="AF9277" i="1"/>
  <c r="AF9278" i="1"/>
  <c r="AF9279" i="1"/>
  <c r="AF9280" i="1"/>
  <c r="AF9281" i="1"/>
  <c r="AF9282" i="1"/>
  <c r="AF9283" i="1"/>
  <c r="AF9284" i="1"/>
  <c r="AF9285" i="1"/>
  <c r="AF9286" i="1"/>
  <c r="AF9287" i="1"/>
  <c r="AF9288" i="1"/>
  <c r="AF9289" i="1"/>
  <c r="AF9290" i="1"/>
  <c r="AF9291" i="1"/>
  <c r="AF9292" i="1"/>
  <c r="AF9293" i="1"/>
  <c r="AF9294" i="1"/>
  <c r="AF9295" i="1"/>
  <c r="AF9296" i="1"/>
  <c r="AF9297" i="1"/>
  <c r="AF9298" i="1"/>
  <c r="AF9299" i="1"/>
  <c r="AF9300" i="1"/>
  <c r="AF9301" i="1"/>
  <c r="AF9302" i="1"/>
  <c r="AF9303" i="1"/>
  <c r="AF9304" i="1"/>
  <c r="AF9305" i="1"/>
  <c r="AF9306" i="1"/>
  <c r="AF9307" i="1"/>
  <c r="AF9308" i="1"/>
  <c r="AF9309" i="1"/>
  <c r="AF9310" i="1"/>
  <c r="AF9311" i="1"/>
  <c r="AF9312" i="1"/>
  <c r="AF9313" i="1"/>
  <c r="AF9314" i="1"/>
  <c r="AF9315" i="1"/>
  <c r="AF9316" i="1"/>
  <c r="AF9317" i="1"/>
  <c r="AF9318" i="1"/>
  <c r="AF9319" i="1"/>
  <c r="AF9320" i="1"/>
  <c r="AF9321" i="1"/>
  <c r="AF9322" i="1"/>
  <c r="AF9323" i="1"/>
  <c r="AF9324" i="1"/>
  <c r="AF9325" i="1"/>
  <c r="AF9326" i="1"/>
  <c r="AF9327" i="1"/>
  <c r="AF9328" i="1"/>
  <c r="AF9329" i="1"/>
  <c r="AF9330" i="1"/>
  <c r="AF9331" i="1"/>
  <c r="AF9332" i="1"/>
  <c r="AF9333" i="1"/>
  <c r="AF9334" i="1"/>
  <c r="AF9335" i="1"/>
  <c r="AF9336" i="1"/>
  <c r="AF9337" i="1"/>
  <c r="AF9338" i="1"/>
  <c r="AF9339" i="1"/>
  <c r="AF9340" i="1"/>
  <c r="AF9341" i="1"/>
  <c r="AF9342" i="1"/>
  <c r="AF9343" i="1"/>
  <c r="AF9344" i="1"/>
  <c r="AF9345" i="1"/>
  <c r="AF9346" i="1"/>
  <c r="AF9347" i="1"/>
  <c r="AF9348" i="1"/>
  <c r="AF9349" i="1"/>
  <c r="AF9350" i="1"/>
  <c r="AF9351" i="1"/>
  <c r="AF9352" i="1"/>
  <c r="AF9353" i="1"/>
  <c r="AF9354" i="1"/>
  <c r="AF9355" i="1"/>
  <c r="AF9356" i="1"/>
  <c r="AF9357" i="1"/>
  <c r="AF9358" i="1"/>
  <c r="AF9359" i="1"/>
  <c r="AF9360" i="1"/>
  <c r="AF9361" i="1"/>
  <c r="AF9362" i="1"/>
  <c r="AF9363" i="1"/>
  <c r="AF9364" i="1"/>
  <c r="AF9365" i="1"/>
  <c r="AF9366" i="1"/>
  <c r="AF9367" i="1"/>
  <c r="AF9368" i="1"/>
  <c r="AF9369" i="1"/>
  <c r="AF9370" i="1"/>
  <c r="AF9371" i="1"/>
  <c r="AF9372" i="1"/>
  <c r="AF9373" i="1"/>
  <c r="AF9374" i="1"/>
  <c r="AF9375" i="1"/>
  <c r="AF9376" i="1"/>
  <c r="AF9377" i="1"/>
  <c r="AF9378" i="1"/>
  <c r="AF9379" i="1"/>
  <c r="AF9380" i="1"/>
  <c r="AF9381" i="1"/>
  <c r="AF9382" i="1"/>
  <c r="AF9383" i="1"/>
  <c r="AF9384" i="1"/>
  <c r="AF9385" i="1"/>
  <c r="AF9386" i="1"/>
  <c r="AF9387" i="1"/>
  <c r="AF9388" i="1"/>
  <c r="AF9389" i="1"/>
  <c r="AF9390" i="1"/>
  <c r="AF9391" i="1"/>
  <c r="AF9392" i="1"/>
  <c r="AF9393" i="1"/>
  <c r="AF9394" i="1"/>
  <c r="AF9395" i="1"/>
  <c r="AF9396" i="1"/>
  <c r="AF9397" i="1"/>
  <c r="AF9398" i="1"/>
  <c r="AF9399" i="1"/>
  <c r="AF9400" i="1"/>
  <c r="AF9401" i="1"/>
  <c r="AF9402" i="1"/>
  <c r="AF9403" i="1"/>
  <c r="AF9404" i="1"/>
  <c r="AF9405" i="1"/>
  <c r="AF9406" i="1"/>
  <c r="AF9407" i="1"/>
  <c r="AF9408" i="1"/>
  <c r="AF9409" i="1"/>
  <c r="AF9410" i="1"/>
  <c r="AF9411" i="1"/>
  <c r="AF9412" i="1"/>
  <c r="AF9413" i="1"/>
  <c r="AF9414" i="1"/>
  <c r="AF9415" i="1"/>
  <c r="AF9416" i="1"/>
  <c r="AF9417" i="1"/>
  <c r="AF9418" i="1"/>
  <c r="AF9419" i="1"/>
  <c r="AF9420" i="1"/>
  <c r="AF9421" i="1"/>
  <c r="AF9422" i="1"/>
  <c r="AF9423" i="1"/>
  <c r="AF9424" i="1"/>
  <c r="AF9425" i="1"/>
  <c r="AF9426" i="1"/>
  <c r="AF9427" i="1"/>
  <c r="AF9428" i="1"/>
  <c r="AF9429" i="1"/>
  <c r="AF9430" i="1"/>
  <c r="AF9431" i="1"/>
  <c r="AF9432" i="1"/>
  <c r="AF9433" i="1"/>
  <c r="AF9434" i="1"/>
  <c r="AF9435" i="1"/>
  <c r="AF9436" i="1"/>
  <c r="AF9437" i="1"/>
  <c r="AF9438" i="1"/>
  <c r="AF9439" i="1"/>
  <c r="AF9440" i="1"/>
  <c r="AF9441" i="1"/>
  <c r="AF9442" i="1"/>
  <c r="AF9443" i="1"/>
  <c r="AF9444" i="1"/>
  <c r="AF9445" i="1"/>
  <c r="AF9446" i="1"/>
  <c r="AF9447" i="1"/>
  <c r="AF9448" i="1"/>
  <c r="AF9449" i="1"/>
  <c r="AF9450" i="1"/>
  <c r="AF9451" i="1"/>
  <c r="AF9452" i="1"/>
  <c r="AF9453" i="1"/>
  <c r="AF9454" i="1"/>
  <c r="AF9455" i="1"/>
  <c r="AF9456" i="1"/>
  <c r="AF9457" i="1"/>
  <c r="AF9458" i="1"/>
  <c r="AF9459" i="1"/>
  <c r="AF9460" i="1"/>
  <c r="AF9461" i="1"/>
  <c r="AF9462" i="1"/>
  <c r="AF9463" i="1"/>
  <c r="AF9464" i="1"/>
  <c r="AF9465" i="1"/>
  <c r="AF9466" i="1"/>
  <c r="AF9467" i="1"/>
  <c r="AF9468" i="1"/>
  <c r="AF9469" i="1"/>
  <c r="AF9470" i="1"/>
  <c r="AF9471" i="1"/>
  <c r="AF9472" i="1"/>
  <c r="AF9473" i="1"/>
  <c r="AF9474" i="1"/>
  <c r="AF9475" i="1"/>
  <c r="AF9476" i="1"/>
  <c r="AF9477" i="1"/>
  <c r="AF9478" i="1"/>
  <c r="AF9479" i="1"/>
  <c r="AF9480" i="1"/>
  <c r="AF9481" i="1"/>
  <c r="AF9482" i="1"/>
  <c r="AF9483" i="1"/>
  <c r="AF9484" i="1"/>
  <c r="AF9485" i="1"/>
  <c r="AF9486" i="1"/>
  <c r="AF9487" i="1"/>
  <c r="AF9488" i="1"/>
  <c r="AF9489" i="1"/>
  <c r="AF9490" i="1"/>
  <c r="AF9491" i="1"/>
  <c r="AF9492" i="1"/>
  <c r="AF9493" i="1"/>
  <c r="AF9494" i="1"/>
  <c r="AF9495" i="1"/>
  <c r="AF9496" i="1"/>
  <c r="AF9497" i="1"/>
  <c r="AF9498" i="1"/>
  <c r="AF9499" i="1"/>
  <c r="AF9500" i="1"/>
  <c r="AF9501" i="1"/>
  <c r="AF9502" i="1"/>
  <c r="AF9503" i="1"/>
  <c r="AF9504" i="1"/>
  <c r="AF9505" i="1"/>
  <c r="AF9506" i="1"/>
  <c r="AF9507" i="1"/>
  <c r="AF9508" i="1"/>
  <c r="AF9509" i="1"/>
  <c r="AF9510" i="1"/>
  <c r="AF9511" i="1"/>
  <c r="AF9512" i="1"/>
  <c r="AF9513" i="1"/>
  <c r="AF9514" i="1"/>
  <c r="AF9515" i="1"/>
  <c r="AF9516" i="1"/>
  <c r="AF9517" i="1"/>
  <c r="AF9518" i="1"/>
  <c r="AF9519" i="1"/>
  <c r="AF9520" i="1"/>
  <c r="AF9521" i="1"/>
  <c r="AF9522" i="1"/>
  <c r="AF9523" i="1"/>
  <c r="AF9524" i="1"/>
  <c r="AF9525" i="1"/>
  <c r="AF9526" i="1"/>
  <c r="AF9527" i="1"/>
  <c r="AF9528" i="1"/>
  <c r="AF9529" i="1"/>
  <c r="AF9530" i="1"/>
  <c r="AF9531" i="1"/>
  <c r="AF9532" i="1"/>
  <c r="AF9533" i="1"/>
  <c r="AF9534" i="1"/>
  <c r="AF9535" i="1"/>
  <c r="AF9536" i="1"/>
  <c r="AF9537" i="1"/>
  <c r="AF9538" i="1"/>
  <c r="AF9539" i="1"/>
  <c r="AF9540" i="1"/>
  <c r="AF9541" i="1"/>
  <c r="AF9542" i="1"/>
  <c r="AF9543" i="1"/>
  <c r="AF9544" i="1"/>
  <c r="AF9545" i="1"/>
  <c r="AF9546" i="1"/>
  <c r="AF9547" i="1"/>
  <c r="AF9548" i="1"/>
  <c r="AF9549" i="1"/>
  <c r="AF9550" i="1"/>
  <c r="AF9551" i="1"/>
  <c r="AF9552" i="1"/>
  <c r="AF9553" i="1"/>
  <c r="AF9554" i="1"/>
  <c r="AF9555" i="1"/>
  <c r="AF9556" i="1"/>
  <c r="AF9557" i="1"/>
  <c r="AF9558" i="1"/>
  <c r="AF9559" i="1"/>
  <c r="AF9560" i="1"/>
  <c r="AF9561" i="1"/>
  <c r="AF9562" i="1"/>
  <c r="AF9563" i="1"/>
  <c r="AF9564" i="1"/>
  <c r="AF9565" i="1"/>
  <c r="AF9566" i="1"/>
  <c r="AF9567" i="1"/>
  <c r="AF9568" i="1"/>
  <c r="AF9569" i="1"/>
  <c r="AF9570" i="1"/>
  <c r="AF9571" i="1"/>
  <c r="AF9572" i="1"/>
  <c r="AF9573" i="1"/>
  <c r="AF9574" i="1"/>
  <c r="AF9575" i="1"/>
  <c r="AF9576" i="1"/>
  <c r="AF9577" i="1"/>
  <c r="AF9578" i="1"/>
  <c r="AF9579" i="1"/>
  <c r="AF9580" i="1"/>
  <c r="AF9581" i="1"/>
  <c r="AF9582" i="1"/>
  <c r="AF9583" i="1"/>
  <c r="AF9584" i="1"/>
  <c r="AF9585" i="1"/>
  <c r="AF9586" i="1"/>
  <c r="AF9587" i="1"/>
  <c r="AF9588" i="1"/>
  <c r="AF9589" i="1"/>
  <c r="AF9590" i="1"/>
  <c r="AF9591" i="1"/>
  <c r="AF9592" i="1"/>
  <c r="AF9593" i="1"/>
  <c r="AF9594" i="1"/>
  <c r="AF9595" i="1"/>
  <c r="AF9596" i="1"/>
  <c r="AF9597" i="1"/>
  <c r="AF9598" i="1"/>
  <c r="AF9599" i="1"/>
  <c r="AF9600" i="1"/>
  <c r="AF9601" i="1"/>
  <c r="AF9602" i="1"/>
  <c r="AF9603" i="1"/>
  <c r="AF9604" i="1"/>
  <c r="AF9605" i="1"/>
  <c r="AF9606" i="1"/>
  <c r="AF9607" i="1"/>
  <c r="AF9608" i="1"/>
  <c r="AF9609" i="1"/>
  <c r="AF9610" i="1"/>
  <c r="AF9611" i="1"/>
  <c r="AF9612" i="1"/>
  <c r="AF9613" i="1"/>
  <c r="AF9614" i="1"/>
  <c r="AF9615" i="1"/>
  <c r="AF9616" i="1"/>
  <c r="AF9617" i="1"/>
  <c r="AF9618" i="1"/>
  <c r="AF9619" i="1"/>
  <c r="AF9620" i="1"/>
  <c r="AF9621" i="1"/>
  <c r="AF9622" i="1"/>
  <c r="AF9623" i="1"/>
  <c r="AF9624" i="1"/>
  <c r="AF9625" i="1"/>
  <c r="AF9626" i="1"/>
  <c r="AF9627" i="1"/>
  <c r="AF9628" i="1"/>
  <c r="AF9629" i="1"/>
  <c r="AF9630" i="1"/>
  <c r="AF9631" i="1"/>
  <c r="AF9632" i="1"/>
  <c r="AF9633" i="1"/>
  <c r="AF9634" i="1"/>
  <c r="AF9635" i="1"/>
  <c r="AF9636" i="1"/>
  <c r="AF9637" i="1"/>
  <c r="AF9638" i="1"/>
  <c r="AF9639" i="1"/>
  <c r="AF9640" i="1"/>
  <c r="AF9641" i="1"/>
  <c r="AF9642" i="1"/>
  <c r="AF9643" i="1"/>
  <c r="AF9644" i="1"/>
  <c r="AF9645" i="1"/>
  <c r="AF9646" i="1"/>
  <c r="AF9647" i="1"/>
  <c r="AF9648" i="1"/>
  <c r="AF9649" i="1"/>
  <c r="AF9650" i="1"/>
  <c r="AF9651" i="1"/>
  <c r="AF9652" i="1"/>
  <c r="AF9653" i="1"/>
  <c r="AF9654" i="1"/>
  <c r="AF9655" i="1"/>
  <c r="AF9656" i="1"/>
  <c r="AF9657" i="1"/>
  <c r="AF9658" i="1"/>
  <c r="AF9659" i="1"/>
  <c r="AF9660" i="1"/>
  <c r="AF9661" i="1"/>
  <c r="AF9662" i="1"/>
  <c r="AF9663" i="1"/>
  <c r="AF9664" i="1"/>
  <c r="AF9665" i="1"/>
  <c r="AF9666" i="1"/>
  <c r="AF9667" i="1"/>
  <c r="AF9668" i="1"/>
  <c r="AF9669" i="1"/>
  <c r="AF9670" i="1"/>
  <c r="AF9671" i="1"/>
  <c r="AF9672" i="1"/>
  <c r="AF9673" i="1"/>
  <c r="AF9674" i="1"/>
  <c r="AF9675" i="1"/>
  <c r="AF9676" i="1"/>
  <c r="AF9677" i="1"/>
  <c r="AF9678" i="1"/>
  <c r="AF9679" i="1"/>
  <c r="AF9680" i="1"/>
  <c r="AF9681" i="1"/>
  <c r="AF9682" i="1"/>
  <c r="AF9683" i="1"/>
  <c r="AF9684" i="1"/>
  <c r="AF9685" i="1"/>
  <c r="AF9686" i="1"/>
  <c r="AF9687" i="1"/>
  <c r="AF9688" i="1"/>
  <c r="AF9689" i="1"/>
  <c r="AF9690" i="1"/>
  <c r="AF9691" i="1"/>
  <c r="AF9692" i="1"/>
  <c r="AF9693" i="1"/>
  <c r="AF9694" i="1"/>
  <c r="AF9695" i="1"/>
  <c r="AF9696" i="1"/>
  <c r="AF9697" i="1"/>
  <c r="AF9698" i="1"/>
  <c r="AF9699" i="1"/>
  <c r="AF9700" i="1"/>
  <c r="AF9701" i="1"/>
  <c r="AF9702" i="1"/>
  <c r="AF9703" i="1"/>
  <c r="AF9704" i="1"/>
  <c r="AF9705" i="1"/>
  <c r="AF9706" i="1"/>
  <c r="AF9707" i="1"/>
  <c r="AF9708" i="1"/>
  <c r="AF9709" i="1"/>
  <c r="AF9710" i="1"/>
  <c r="AF9711" i="1"/>
  <c r="AF9712" i="1"/>
  <c r="AF9713" i="1"/>
  <c r="AF9714" i="1"/>
  <c r="AF9715" i="1"/>
  <c r="AF9716" i="1"/>
  <c r="AF9717" i="1"/>
  <c r="AF9718" i="1"/>
  <c r="AF9719" i="1"/>
  <c r="AF9720" i="1"/>
  <c r="AF9721" i="1"/>
  <c r="AF9722" i="1"/>
  <c r="AF9723" i="1"/>
  <c r="AF9724" i="1"/>
  <c r="AF9725" i="1"/>
  <c r="AF9726" i="1"/>
  <c r="AF9727" i="1"/>
  <c r="AF9728" i="1"/>
  <c r="AF9729" i="1"/>
  <c r="AF9730" i="1"/>
  <c r="AF9731" i="1"/>
  <c r="AF9732" i="1"/>
  <c r="AF9733" i="1"/>
  <c r="AF9734" i="1"/>
  <c r="AF9735" i="1"/>
  <c r="AF9736" i="1"/>
  <c r="AF9737" i="1"/>
  <c r="AF9738" i="1"/>
  <c r="AF9739" i="1"/>
  <c r="AF9740" i="1"/>
  <c r="AF9741" i="1"/>
  <c r="AF9742" i="1"/>
  <c r="AF9743" i="1"/>
  <c r="AF9744" i="1"/>
  <c r="AF9745" i="1"/>
  <c r="AF9746" i="1"/>
  <c r="AF9747" i="1"/>
  <c r="AF9748" i="1"/>
  <c r="AF9749" i="1"/>
  <c r="AF9750" i="1"/>
  <c r="AF9751" i="1"/>
  <c r="AF9752" i="1"/>
  <c r="AF9753" i="1"/>
  <c r="AF9754" i="1"/>
  <c r="AF9755" i="1"/>
  <c r="AF9756" i="1"/>
  <c r="AF9757" i="1"/>
  <c r="AF9758" i="1"/>
  <c r="AF9759" i="1"/>
  <c r="AF9760" i="1"/>
  <c r="AF9761" i="1"/>
  <c r="AF9762" i="1"/>
  <c r="AF9763" i="1"/>
  <c r="AF9764" i="1"/>
  <c r="AF9765" i="1"/>
  <c r="AF9766" i="1"/>
  <c r="AF9767" i="1"/>
  <c r="AF9768" i="1"/>
  <c r="AF9769" i="1"/>
  <c r="AF9770" i="1"/>
  <c r="AF9771" i="1"/>
  <c r="AF9772" i="1"/>
  <c r="AF9773" i="1"/>
  <c r="AF9774" i="1"/>
  <c r="AF9775" i="1"/>
  <c r="AF9776" i="1"/>
  <c r="AF9777" i="1"/>
  <c r="AF9778" i="1"/>
  <c r="AF9779" i="1"/>
  <c r="AF9780" i="1"/>
  <c r="AF9781" i="1"/>
  <c r="AF9782" i="1"/>
  <c r="AF9783" i="1"/>
  <c r="AF9784" i="1"/>
  <c r="AF9785" i="1"/>
  <c r="AF9786" i="1"/>
  <c r="AF9787" i="1"/>
  <c r="AF9788" i="1"/>
  <c r="AF9789" i="1"/>
  <c r="AF9790" i="1"/>
  <c r="AF9791" i="1"/>
  <c r="AF9792" i="1"/>
  <c r="AF9793" i="1"/>
  <c r="AF9794" i="1"/>
  <c r="AF9795" i="1"/>
  <c r="AF9796" i="1"/>
  <c r="AF9797" i="1"/>
  <c r="AF9798" i="1"/>
  <c r="AF9799" i="1"/>
  <c r="AF9800" i="1"/>
  <c r="AF9801" i="1"/>
  <c r="AF9802" i="1"/>
  <c r="AF9803" i="1"/>
  <c r="AF9804" i="1"/>
  <c r="AF9805" i="1"/>
  <c r="AF9806" i="1"/>
  <c r="AF9807" i="1"/>
  <c r="AF9808" i="1"/>
  <c r="AF9809" i="1"/>
  <c r="AF9810" i="1"/>
  <c r="AF9811" i="1"/>
  <c r="AF9812" i="1"/>
  <c r="AF9813" i="1"/>
  <c r="AF9814" i="1"/>
  <c r="AF9815" i="1"/>
  <c r="AF9816" i="1"/>
  <c r="AF9817" i="1"/>
  <c r="AF9818" i="1"/>
  <c r="AF9819" i="1"/>
  <c r="AF9820" i="1"/>
  <c r="AF9821" i="1"/>
  <c r="AF9822" i="1"/>
  <c r="AF9823" i="1"/>
  <c r="AF9824" i="1"/>
  <c r="AF9825" i="1"/>
  <c r="AF9826" i="1"/>
  <c r="AF9827" i="1"/>
  <c r="AF9828" i="1"/>
  <c r="AF9829" i="1"/>
  <c r="AF9830" i="1"/>
  <c r="AF9831" i="1"/>
  <c r="AF9832" i="1"/>
  <c r="AF9833" i="1"/>
  <c r="AF9834" i="1"/>
  <c r="AF9835" i="1"/>
  <c r="AF9836" i="1"/>
  <c r="AF9837" i="1"/>
  <c r="AF9838" i="1"/>
  <c r="AF9839" i="1"/>
  <c r="AF9840" i="1"/>
  <c r="AF9841" i="1"/>
  <c r="AF9842" i="1"/>
  <c r="AF9843" i="1"/>
  <c r="AF9844" i="1"/>
  <c r="AF9845" i="1"/>
  <c r="AF9846" i="1"/>
  <c r="AF9847" i="1"/>
  <c r="AF9848" i="1"/>
  <c r="AF9849" i="1"/>
  <c r="AF9850" i="1"/>
  <c r="AF9851" i="1"/>
  <c r="AF9852" i="1"/>
  <c r="AF9853" i="1"/>
  <c r="AF9854" i="1"/>
  <c r="AF9855" i="1"/>
  <c r="AF9856" i="1"/>
  <c r="AF9857" i="1"/>
  <c r="AF9858" i="1"/>
  <c r="AF9859" i="1"/>
  <c r="AF9860" i="1"/>
  <c r="AF9861" i="1"/>
  <c r="AF9862" i="1"/>
  <c r="AF9863" i="1"/>
  <c r="AF9864" i="1"/>
  <c r="AF9865" i="1"/>
  <c r="AF9866" i="1"/>
  <c r="AF9867" i="1"/>
  <c r="AF9868" i="1"/>
  <c r="AF9869" i="1"/>
  <c r="AF9870" i="1"/>
  <c r="AF9871" i="1"/>
  <c r="AF9872" i="1"/>
  <c r="AF9873" i="1"/>
  <c r="AF9874" i="1"/>
  <c r="AF9875" i="1"/>
  <c r="AF9876" i="1"/>
  <c r="AF9877" i="1"/>
  <c r="AF9878" i="1"/>
  <c r="AF9879" i="1"/>
  <c r="AF9880" i="1"/>
  <c r="AF9881" i="1"/>
  <c r="AF9882" i="1"/>
  <c r="AF9883" i="1"/>
  <c r="AF9884" i="1"/>
  <c r="AF9885" i="1"/>
  <c r="AF9886" i="1"/>
  <c r="AF9887" i="1"/>
  <c r="AF9888" i="1"/>
  <c r="AF9889" i="1"/>
  <c r="AF9890" i="1"/>
  <c r="AF9891" i="1"/>
  <c r="AF9892" i="1"/>
  <c r="AF9893" i="1"/>
  <c r="AF9894" i="1"/>
  <c r="AF9895" i="1"/>
  <c r="AF9896" i="1"/>
  <c r="AF9897" i="1"/>
  <c r="AF9898" i="1"/>
  <c r="AF9899" i="1"/>
  <c r="AF9900" i="1"/>
  <c r="AF9901" i="1"/>
  <c r="AF9902" i="1"/>
  <c r="AF9903" i="1"/>
  <c r="AF9904" i="1"/>
  <c r="AF9905" i="1"/>
  <c r="AF9906" i="1"/>
  <c r="AF9907" i="1"/>
  <c r="AF9908" i="1"/>
  <c r="AF9909" i="1"/>
  <c r="AF9910" i="1"/>
  <c r="AF9911" i="1"/>
  <c r="AF9912" i="1"/>
  <c r="AF9913" i="1"/>
  <c r="AF9914" i="1"/>
  <c r="AF9915" i="1"/>
  <c r="AF9916" i="1"/>
  <c r="AF9917" i="1"/>
  <c r="AF9918" i="1"/>
  <c r="AF9919" i="1"/>
  <c r="AF9920" i="1"/>
  <c r="AF9921" i="1"/>
  <c r="AF9922" i="1"/>
  <c r="AF9923" i="1"/>
  <c r="AF9924" i="1"/>
  <c r="AF9925" i="1"/>
  <c r="AF9926" i="1"/>
  <c r="AF9927" i="1"/>
  <c r="AF9928" i="1"/>
  <c r="AF9929" i="1"/>
  <c r="AF9930" i="1"/>
  <c r="AF9931" i="1"/>
  <c r="AF9932" i="1"/>
  <c r="AF9933" i="1"/>
  <c r="AF9934" i="1"/>
  <c r="AF9935" i="1"/>
  <c r="AF9936" i="1"/>
  <c r="AF9937" i="1"/>
  <c r="AF9938" i="1"/>
  <c r="AF9939" i="1"/>
  <c r="AF9940" i="1"/>
  <c r="AF9941" i="1"/>
  <c r="AF9942" i="1"/>
  <c r="AF9943" i="1"/>
  <c r="AF9944" i="1"/>
  <c r="AF9945" i="1"/>
  <c r="AF9946" i="1"/>
  <c r="AF9947" i="1"/>
  <c r="AF9948" i="1"/>
  <c r="AF9949" i="1"/>
  <c r="AF9950" i="1"/>
  <c r="AF9951" i="1"/>
  <c r="AF9952" i="1"/>
  <c r="AF9953" i="1"/>
  <c r="AF9954" i="1"/>
  <c r="AF9955" i="1"/>
  <c r="AF9956" i="1"/>
  <c r="AF9957" i="1"/>
  <c r="AF9958" i="1"/>
  <c r="AF9959" i="1"/>
  <c r="AF9960" i="1"/>
  <c r="AF9961" i="1"/>
  <c r="AF9962" i="1"/>
  <c r="AF9963" i="1"/>
  <c r="AF9964" i="1"/>
  <c r="AF9965" i="1"/>
  <c r="AF9966" i="1"/>
  <c r="AF9967" i="1"/>
  <c r="AF9968" i="1"/>
  <c r="AF9969" i="1"/>
  <c r="AF9970" i="1"/>
  <c r="AF9971" i="1"/>
  <c r="AF9972" i="1"/>
  <c r="AF9973" i="1"/>
  <c r="AF9974" i="1"/>
  <c r="AF9975" i="1"/>
  <c r="AF9976" i="1"/>
  <c r="AF9977" i="1"/>
  <c r="AF9978" i="1"/>
  <c r="AF9979" i="1"/>
  <c r="AF9980" i="1"/>
  <c r="AF9981" i="1"/>
  <c r="AF9982" i="1"/>
  <c r="AF9983" i="1"/>
  <c r="AF9984" i="1"/>
  <c r="AF9985" i="1"/>
  <c r="AF9986" i="1"/>
  <c r="AF9987" i="1"/>
  <c r="AF9988" i="1"/>
  <c r="AF9989" i="1"/>
  <c r="AF9990" i="1"/>
  <c r="AF9991" i="1"/>
  <c r="AF9992" i="1"/>
  <c r="AF9993" i="1"/>
  <c r="AF9994" i="1"/>
  <c r="AF9995" i="1"/>
  <c r="AF9996" i="1"/>
  <c r="AF9997" i="1"/>
  <c r="AF9998" i="1"/>
  <c r="AF9999" i="1"/>
  <c r="AF10000" i="1"/>
  <c r="AF10001" i="1"/>
  <c r="AF2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AE7002" i="1"/>
  <c r="AE7003" i="1"/>
  <c r="AE7004" i="1"/>
  <c r="AE7005" i="1"/>
  <c r="AE7006" i="1"/>
  <c r="AE7007" i="1"/>
  <c r="AE7008" i="1"/>
  <c r="AE7009" i="1"/>
  <c r="AE7010" i="1"/>
  <c r="AE7011" i="1"/>
  <c r="AE7012" i="1"/>
  <c r="AE7013" i="1"/>
  <c r="AE7014" i="1"/>
  <c r="AE7015" i="1"/>
  <c r="AE7016" i="1"/>
  <c r="AE7017" i="1"/>
  <c r="AE7018" i="1"/>
  <c r="AE7019" i="1"/>
  <c r="AE7020" i="1"/>
  <c r="AE7021" i="1"/>
  <c r="AE7022" i="1"/>
  <c r="AE7023" i="1"/>
  <c r="AE7024" i="1"/>
  <c r="AE7025" i="1"/>
  <c r="AE7026" i="1"/>
  <c r="AE7027" i="1"/>
  <c r="AE7028" i="1"/>
  <c r="AE7029" i="1"/>
  <c r="AE7030" i="1"/>
  <c r="AE7031" i="1"/>
  <c r="AE7032" i="1"/>
  <c r="AE7033" i="1"/>
  <c r="AE7034" i="1"/>
  <c r="AE7035" i="1"/>
  <c r="AE7036" i="1"/>
  <c r="AE7037" i="1"/>
  <c r="AE7038" i="1"/>
  <c r="AE7039" i="1"/>
  <c r="AE7040" i="1"/>
  <c r="AE7041" i="1"/>
  <c r="AE7042" i="1"/>
  <c r="AE7043" i="1"/>
  <c r="AE7044" i="1"/>
  <c r="AE7045" i="1"/>
  <c r="AE7046" i="1"/>
  <c r="AE7047" i="1"/>
  <c r="AE7048" i="1"/>
  <c r="AE7049" i="1"/>
  <c r="AE7050" i="1"/>
  <c r="AE7051" i="1"/>
  <c r="AE7052" i="1"/>
  <c r="AE7053" i="1"/>
  <c r="AE7054" i="1"/>
  <c r="AE7055" i="1"/>
  <c r="AE7056" i="1"/>
  <c r="AE7057" i="1"/>
  <c r="AE7058" i="1"/>
  <c r="AE7059" i="1"/>
  <c r="AE7060" i="1"/>
  <c r="AE7061" i="1"/>
  <c r="AE7062" i="1"/>
  <c r="AE7063" i="1"/>
  <c r="AE7064" i="1"/>
  <c r="AE7065" i="1"/>
  <c r="AE7066" i="1"/>
  <c r="AE7067" i="1"/>
  <c r="AE7068" i="1"/>
  <c r="AE7069" i="1"/>
  <c r="AE7070" i="1"/>
  <c r="AE7071" i="1"/>
  <c r="AE7072" i="1"/>
  <c r="AE7073" i="1"/>
  <c r="AE7074" i="1"/>
  <c r="AE7075" i="1"/>
  <c r="AE7076" i="1"/>
  <c r="AE7077" i="1"/>
  <c r="AE7078" i="1"/>
  <c r="AE7079" i="1"/>
  <c r="AE7080" i="1"/>
  <c r="AE7081" i="1"/>
  <c r="AE7082" i="1"/>
  <c r="AE7083" i="1"/>
  <c r="AE7084" i="1"/>
  <c r="AE7085" i="1"/>
  <c r="AE7086" i="1"/>
  <c r="AE7087" i="1"/>
  <c r="AE7088" i="1"/>
  <c r="AE7089" i="1"/>
  <c r="AE7090" i="1"/>
  <c r="AE7091" i="1"/>
  <c r="AE7092" i="1"/>
  <c r="AE7093" i="1"/>
  <c r="AE7094" i="1"/>
  <c r="AE7095" i="1"/>
  <c r="AE7096" i="1"/>
  <c r="AE7097" i="1"/>
  <c r="AE7098" i="1"/>
  <c r="AE7099" i="1"/>
  <c r="AE7100" i="1"/>
  <c r="AE7101" i="1"/>
  <c r="AE7102" i="1"/>
  <c r="AE7103" i="1"/>
  <c r="AE7104" i="1"/>
  <c r="AE7105" i="1"/>
  <c r="AE7106" i="1"/>
  <c r="AE7107" i="1"/>
  <c r="AE7108" i="1"/>
  <c r="AE7109" i="1"/>
  <c r="AE7110" i="1"/>
  <c r="AE7111" i="1"/>
  <c r="AE7112" i="1"/>
  <c r="AE7113" i="1"/>
  <c r="AE7114" i="1"/>
  <c r="AE7115" i="1"/>
  <c r="AE7116" i="1"/>
  <c r="AE7117" i="1"/>
  <c r="AE7118" i="1"/>
  <c r="AE7119" i="1"/>
  <c r="AE7120" i="1"/>
  <c r="AE7121" i="1"/>
  <c r="AE7122" i="1"/>
  <c r="AE7123" i="1"/>
  <c r="AE7124" i="1"/>
  <c r="AE7125" i="1"/>
  <c r="AE7126" i="1"/>
  <c r="AE7127" i="1"/>
  <c r="AE7128" i="1"/>
  <c r="AE7129" i="1"/>
  <c r="AE7130" i="1"/>
  <c r="AE7131" i="1"/>
  <c r="AE7132" i="1"/>
  <c r="AE7133" i="1"/>
  <c r="AE7134" i="1"/>
  <c r="AE7135" i="1"/>
  <c r="AE7136" i="1"/>
  <c r="AE7137" i="1"/>
  <c r="AE7138" i="1"/>
  <c r="AE7139" i="1"/>
  <c r="AE7140" i="1"/>
  <c r="AE7141" i="1"/>
  <c r="AE7142" i="1"/>
  <c r="AE7143" i="1"/>
  <c r="AE7144" i="1"/>
  <c r="AE7145" i="1"/>
  <c r="AE7146" i="1"/>
  <c r="AE7147" i="1"/>
  <c r="AE7148" i="1"/>
  <c r="AE7149" i="1"/>
  <c r="AE7150" i="1"/>
  <c r="AE7151" i="1"/>
  <c r="AE7152" i="1"/>
  <c r="AE7153" i="1"/>
  <c r="AE7154" i="1"/>
  <c r="AE7155" i="1"/>
  <c r="AE7156" i="1"/>
  <c r="AE7157" i="1"/>
  <c r="AE7158" i="1"/>
  <c r="AE7159" i="1"/>
  <c r="AE7160" i="1"/>
  <c r="AE7161" i="1"/>
  <c r="AE7162" i="1"/>
  <c r="AE7163" i="1"/>
  <c r="AE7164" i="1"/>
  <c r="AE7165" i="1"/>
  <c r="AE7166" i="1"/>
  <c r="AE7167" i="1"/>
  <c r="AE7168" i="1"/>
  <c r="AE7169" i="1"/>
  <c r="AE7170" i="1"/>
  <c r="AE7171" i="1"/>
  <c r="AE7172" i="1"/>
  <c r="AE7173" i="1"/>
  <c r="AE7174" i="1"/>
  <c r="AE7175" i="1"/>
  <c r="AE7176" i="1"/>
  <c r="AE7177" i="1"/>
  <c r="AE7178" i="1"/>
  <c r="AE7179" i="1"/>
  <c r="AE7180" i="1"/>
  <c r="AE7181" i="1"/>
  <c r="AE7182" i="1"/>
  <c r="AE7183" i="1"/>
  <c r="AE7184" i="1"/>
  <c r="AE7185" i="1"/>
  <c r="AE7186" i="1"/>
  <c r="AE7187" i="1"/>
  <c r="AE7188" i="1"/>
  <c r="AE7189" i="1"/>
  <c r="AE7190" i="1"/>
  <c r="AE7191" i="1"/>
  <c r="AE7192" i="1"/>
  <c r="AE7193" i="1"/>
  <c r="AE7194" i="1"/>
  <c r="AE7195" i="1"/>
  <c r="AE7196" i="1"/>
  <c r="AE7197" i="1"/>
  <c r="AE7198" i="1"/>
  <c r="AE7199" i="1"/>
  <c r="AE7200" i="1"/>
  <c r="AE7201" i="1"/>
  <c r="AE7202" i="1"/>
  <c r="AE7203" i="1"/>
  <c r="AE7204" i="1"/>
  <c r="AE7205" i="1"/>
  <c r="AE7206" i="1"/>
  <c r="AE7207" i="1"/>
  <c r="AE7208" i="1"/>
  <c r="AE7209" i="1"/>
  <c r="AE7210" i="1"/>
  <c r="AE7211" i="1"/>
  <c r="AE7212" i="1"/>
  <c r="AE7213" i="1"/>
  <c r="AE7214" i="1"/>
  <c r="AE7215" i="1"/>
  <c r="AE7216" i="1"/>
  <c r="AE7217" i="1"/>
  <c r="AE7218" i="1"/>
  <c r="AE7219" i="1"/>
  <c r="AE7220" i="1"/>
  <c r="AE7221" i="1"/>
  <c r="AE7222" i="1"/>
  <c r="AE7223" i="1"/>
  <c r="AE7224" i="1"/>
  <c r="AE7225" i="1"/>
  <c r="AE7226" i="1"/>
  <c r="AE7227" i="1"/>
  <c r="AE7228" i="1"/>
  <c r="AE7229" i="1"/>
  <c r="AE7230" i="1"/>
  <c r="AE7231" i="1"/>
  <c r="AE7232" i="1"/>
  <c r="AE7233" i="1"/>
  <c r="AE7234" i="1"/>
  <c r="AE7235" i="1"/>
  <c r="AE7236" i="1"/>
  <c r="AE7237" i="1"/>
  <c r="AE7238" i="1"/>
  <c r="AE7239" i="1"/>
  <c r="AE7240" i="1"/>
  <c r="AE7241" i="1"/>
  <c r="AE7242" i="1"/>
  <c r="AE7243" i="1"/>
  <c r="AE7244" i="1"/>
  <c r="AE7245" i="1"/>
  <c r="AE7246" i="1"/>
  <c r="AE7247" i="1"/>
  <c r="AE7248" i="1"/>
  <c r="AE7249" i="1"/>
  <c r="AE7250" i="1"/>
  <c r="AE7251" i="1"/>
  <c r="AE7252" i="1"/>
  <c r="AE7253" i="1"/>
  <c r="AE7254" i="1"/>
  <c r="AE7255" i="1"/>
  <c r="AE7256" i="1"/>
  <c r="AE7257" i="1"/>
  <c r="AE7258" i="1"/>
  <c r="AE7259" i="1"/>
  <c r="AE7260" i="1"/>
  <c r="AE7261" i="1"/>
  <c r="AE7262" i="1"/>
  <c r="AE7263" i="1"/>
  <c r="AE7264" i="1"/>
  <c r="AE7265" i="1"/>
  <c r="AE7266" i="1"/>
  <c r="AE7267" i="1"/>
  <c r="AE7268" i="1"/>
  <c r="AE7269" i="1"/>
  <c r="AE7270" i="1"/>
  <c r="AE7271" i="1"/>
  <c r="AE7272" i="1"/>
  <c r="AE7273" i="1"/>
  <c r="AE7274" i="1"/>
  <c r="AE7275" i="1"/>
  <c r="AE7276" i="1"/>
  <c r="AE7277" i="1"/>
  <c r="AE7278" i="1"/>
  <c r="AE7279" i="1"/>
  <c r="AE7280" i="1"/>
  <c r="AE7281" i="1"/>
  <c r="AE7282" i="1"/>
  <c r="AE7283" i="1"/>
  <c r="AE7284" i="1"/>
  <c r="AE7285" i="1"/>
  <c r="AE7286" i="1"/>
  <c r="AE7287" i="1"/>
  <c r="AE7288" i="1"/>
  <c r="AE7289" i="1"/>
  <c r="AE7290" i="1"/>
  <c r="AE7291" i="1"/>
  <c r="AE7292" i="1"/>
  <c r="AE7293" i="1"/>
  <c r="AE7294" i="1"/>
  <c r="AE7295" i="1"/>
  <c r="AE7296" i="1"/>
  <c r="AE7297" i="1"/>
  <c r="AE7298" i="1"/>
  <c r="AE7299" i="1"/>
  <c r="AE7300" i="1"/>
  <c r="AE7301" i="1"/>
  <c r="AE7302" i="1"/>
  <c r="AE7303" i="1"/>
  <c r="AE7304" i="1"/>
  <c r="AE7305" i="1"/>
  <c r="AE7306" i="1"/>
  <c r="AE7307" i="1"/>
  <c r="AE7308" i="1"/>
  <c r="AE7309" i="1"/>
  <c r="AE7310" i="1"/>
  <c r="AE7311" i="1"/>
  <c r="AE7312" i="1"/>
  <c r="AE7313" i="1"/>
  <c r="AE7314" i="1"/>
  <c r="AE7315" i="1"/>
  <c r="AE7316" i="1"/>
  <c r="AE7317" i="1"/>
  <c r="AE7318" i="1"/>
  <c r="AE7319" i="1"/>
  <c r="AE7320" i="1"/>
  <c r="AE7321" i="1"/>
  <c r="AE7322" i="1"/>
  <c r="AE7323" i="1"/>
  <c r="AE7324" i="1"/>
  <c r="AE7325" i="1"/>
  <c r="AE7326" i="1"/>
  <c r="AE7327" i="1"/>
  <c r="AE7328" i="1"/>
  <c r="AE7329" i="1"/>
  <c r="AE7330" i="1"/>
  <c r="AE7331" i="1"/>
  <c r="AE7332" i="1"/>
  <c r="AE7333" i="1"/>
  <c r="AE7334" i="1"/>
  <c r="AE7335" i="1"/>
  <c r="AE7336" i="1"/>
  <c r="AE7337" i="1"/>
  <c r="AE7338" i="1"/>
  <c r="AE7339" i="1"/>
  <c r="AE7340" i="1"/>
  <c r="AE7341" i="1"/>
  <c r="AE7342" i="1"/>
  <c r="AE7343" i="1"/>
  <c r="AE7344" i="1"/>
  <c r="AE7345" i="1"/>
  <c r="AE7346" i="1"/>
  <c r="AE7347" i="1"/>
  <c r="AE7348" i="1"/>
  <c r="AE7349" i="1"/>
  <c r="AE7350" i="1"/>
  <c r="AE7351" i="1"/>
  <c r="AE7352" i="1"/>
  <c r="AE7353" i="1"/>
  <c r="AE7354" i="1"/>
  <c r="AE7355" i="1"/>
  <c r="AE7356" i="1"/>
  <c r="AE7357" i="1"/>
  <c r="AE7358" i="1"/>
  <c r="AE7359" i="1"/>
  <c r="AE7360" i="1"/>
  <c r="AE7361" i="1"/>
  <c r="AE7362" i="1"/>
  <c r="AE7363" i="1"/>
  <c r="AE7364" i="1"/>
  <c r="AE7365" i="1"/>
  <c r="AE7366" i="1"/>
  <c r="AE7367" i="1"/>
  <c r="AE7368" i="1"/>
  <c r="AE7369" i="1"/>
  <c r="AE7370" i="1"/>
  <c r="AE7371" i="1"/>
  <c r="AE7372" i="1"/>
  <c r="AE7373" i="1"/>
  <c r="AE7374" i="1"/>
  <c r="AE7375" i="1"/>
  <c r="AE7376" i="1"/>
  <c r="AE7377" i="1"/>
  <c r="AE7378" i="1"/>
  <c r="AE7379" i="1"/>
  <c r="AE7380" i="1"/>
  <c r="AE7381" i="1"/>
  <c r="AE7382" i="1"/>
  <c r="AE7383" i="1"/>
  <c r="AE7384" i="1"/>
  <c r="AE7385" i="1"/>
  <c r="AE7386" i="1"/>
  <c r="AE7387" i="1"/>
  <c r="AE7388" i="1"/>
  <c r="AE7389" i="1"/>
  <c r="AE7390" i="1"/>
  <c r="AE7391" i="1"/>
  <c r="AE7392" i="1"/>
  <c r="AE7393" i="1"/>
  <c r="AE7394" i="1"/>
  <c r="AE7395" i="1"/>
  <c r="AE7396" i="1"/>
  <c r="AE7397" i="1"/>
  <c r="AE7398" i="1"/>
  <c r="AE7399" i="1"/>
  <c r="AE7400" i="1"/>
  <c r="AE7401" i="1"/>
  <c r="AE7402" i="1"/>
  <c r="AE7403" i="1"/>
  <c r="AE7404" i="1"/>
  <c r="AE7405" i="1"/>
  <c r="AE7406" i="1"/>
  <c r="AE7407" i="1"/>
  <c r="AE7408" i="1"/>
  <c r="AE7409" i="1"/>
  <c r="AE7410" i="1"/>
  <c r="AE7411" i="1"/>
  <c r="AE7412" i="1"/>
  <c r="AE7413" i="1"/>
  <c r="AE7414" i="1"/>
  <c r="AE7415" i="1"/>
  <c r="AE7416" i="1"/>
  <c r="AE7417" i="1"/>
  <c r="AE7418" i="1"/>
  <c r="AE7419" i="1"/>
  <c r="AE7420" i="1"/>
  <c r="AE7421" i="1"/>
  <c r="AE7422" i="1"/>
  <c r="AE7423" i="1"/>
  <c r="AE7424" i="1"/>
  <c r="AE7425" i="1"/>
  <c r="AE7426" i="1"/>
  <c r="AE7427" i="1"/>
  <c r="AE7428" i="1"/>
  <c r="AE7429" i="1"/>
  <c r="AE7430" i="1"/>
  <c r="AE7431" i="1"/>
  <c r="AE7432" i="1"/>
  <c r="AE7433" i="1"/>
  <c r="AE7434" i="1"/>
  <c r="AE7435" i="1"/>
  <c r="AE7436" i="1"/>
  <c r="AE7437" i="1"/>
  <c r="AE7438" i="1"/>
  <c r="AE7439" i="1"/>
  <c r="AE7440" i="1"/>
  <c r="AE7441" i="1"/>
  <c r="AE7442" i="1"/>
  <c r="AE7443" i="1"/>
  <c r="AE7444" i="1"/>
  <c r="AE7445" i="1"/>
  <c r="AE7446" i="1"/>
  <c r="AE7447" i="1"/>
  <c r="AE7448" i="1"/>
  <c r="AE7449" i="1"/>
  <c r="AE7450" i="1"/>
  <c r="AE7451" i="1"/>
  <c r="AE7452" i="1"/>
  <c r="AE7453" i="1"/>
  <c r="AE7454" i="1"/>
  <c r="AE7455" i="1"/>
  <c r="AE7456" i="1"/>
  <c r="AE7457" i="1"/>
  <c r="AE7458" i="1"/>
  <c r="AE7459" i="1"/>
  <c r="AE7460" i="1"/>
  <c r="AE7461" i="1"/>
  <c r="AE7462" i="1"/>
  <c r="AE7463" i="1"/>
  <c r="AE7464" i="1"/>
  <c r="AE7465" i="1"/>
  <c r="AE7466" i="1"/>
  <c r="AE7467" i="1"/>
  <c r="AE7468" i="1"/>
  <c r="AE7469" i="1"/>
  <c r="AE7470" i="1"/>
  <c r="AE7471" i="1"/>
  <c r="AE7472" i="1"/>
  <c r="AE7473" i="1"/>
  <c r="AE7474" i="1"/>
  <c r="AE7475" i="1"/>
  <c r="AE7476" i="1"/>
  <c r="AE7477" i="1"/>
  <c r="AE7478" i="1"/>
  <c r="AE7479" i="1"/>
  <c r="AE7480" i="1"/>
  <c r="AE7481" i="1"/>
  <c r="AE7482" i="1"/>
  <c r="AE7483" i="1"/>
  <c r="AE7484" i="1"/>
  <c r="AE7485" i="1"/>
  <c r="AE7486" i="1"/>
  <c r="AE7487" i="1"/>
  <c r="AE7488" i="1"/>
  <c r="AE7489" i="1"/>
  <c r="AE7490" i="1"/>
  <c r="AE7491" i="1"/>
  <c r="AE7492" i="1"/>
  <c r="AE7493" i="1"/>
  <c r="AE7494" i="1"/>
  <c r="AE7495" i="1"/>
  <c r="AE7496" i="1"/>
  <c r="AE7497" i="1"/>
  <c r="AE7498" i="1"/>
  <c r="AE7499" i="1"/>
  <c r="AE7500" i="1"/>
  <c r="AE7501" i="1"/>
  <c r="AE7502" i="1"/>
  <c r="AE7503" i="1"/>
  <c r="AE7504" i="1"/>
  <c r="AE7505" i="1"/>
  <c r="AE7506" i="1"/>
  <c r="AE7507" i="1"/>
  <c r="AE7508" i="1"/>
  <c r="AE7509" i="1"/>
  <c r="AE7510" i="1"/>
  <c r="AE7511" i="1"/>
  <c r="AE7512" i="1"/>
  <c r="AE7513" i="1"/>
  <c r="AE7514" i="1"/>
  <c r="AE7515" i="1"/>
  <c r="AE7516" i="1"/>
  <c r="AE7517" i="1"/>
  <c r="AE7518" i="1"/>
  <c r="AE7519" i="1"/>
  <c r="AE7520" i="1"/>
  <c r="AE7521" i="1"/>
  <c r="AE7522" i="1"/>
  <c r="AE7523" i="1"/>
  <c r="AE7524" i="1"/>
  <c r="AE7525" i="1"/>
  <c r="AE7526" i="1"/>
  <c r="AE7527" i="1"/>
  <c r="AE7528" i="1"/>
  <c r="AE7529" i="1"/>
  <c r="AE7530" i="1"/>
  <c r="AE7531" i="1"/>
  <c r="AE7532" i="1"/>
  <c r="AE7533" i="1"/>
  <c r="AE7534" i="1"/>
  <c r="AE7535" i="1"/>
  <c r="AE7536" i="1"/>
  <c r="AE7537" i="1"/>
  <c r="AE7538" i="1"/>
  <c r="AE7539" i="1"/>
  <c r="AE7540" i="1"/>
  <c r="AE7541" i="1"/>
  <c r="AE7542" i="1"/>
  <c r="AE7543" i="1"/>
  <c r="AE7544" i="1"/>
  <c r="AE7545" i="1"/>
  <c r="AE7546" i="1"/>
  <c r="AE7547" i="1"/>
  <c r="AE7548" i="1"/>
  <c r="AE7549" i="1"/>
  <c r="AE7550" i="1"/>
  <c r="AE7551" i="1"/>
  <c r="AE7552" i="1"/>
  <c r="AE7553" i="1"/>
  <c r="AE7554" i="1"/>
  <c r="AE7555" i="1"/>
  <c r="AE7556" i="1"/>
  <c r="AE7557" i="1"/>
  <c r="AE7558" i="1"/>
  <c r="AE7559" i="1"/>
  <c r="AE7560" i="1"/>
  <c r="AE7561" i="1"/>
  <c r="AE7562" i="1"/>
  <c r="AE7563" i="1"/>
  <c r="AE7564" i="1"/>
  <c r="AE7565" i="1"/>
  <c r="AE7566" i="1"/>
  <c r="AE7567" i="1"/>
  <c r="AE7568" i="1"/>
  <c r="AE7569" i="1"/>
  <c r="AE7570" i="1"/>
  <c r="AE7571" i="1"/>
  <c r="AE7572" i="1"/>
  <c r="AE7573" i="1"/>
  <c r="AE7574" i="1"/>
  <c r="AE7575" i="1"/>
  <c r="AE7576" i="1"/>
  <c r="AE7577" i="1"/>
  <c r="AE7578" i="1"/>
  <c r="AE7579" i="1"/>
  <c r="AE7580" i="1"/>
  <c r="AE7581" i="1"/>
  <c r="AE7582" i="1"/>
  <c r="AE7583" i="1"/>
  <c r="AE7584" i="1"/>
  <c r="AE7585" i="1"/>
  <c r="AE7586" i="1"/>
  <c r="AE7587" i="1"/>
  <c r="AE7588" i="1"/>
  <c r="AE7589" i="1"/>
  <c r="AE7590" i="1"/>
  <c r="AE7591" i="1"/>
  <c r="AE7592" i="1"/>
  <c r="AE7593" i="1"/>
  <c r="AE7594" i="1"/>
  <c r="AE7595" i="1"/>
  <c r="AE7596" i="1"/>
  <c r="AE7597" i="1"/>
  <c r="AE7598" i="1"/>
  <c r="AE7599" i="1"/>
  <c r="AE7600" i="1"/>
  <c r="AE7601" i="1"/>
  <c r="AE7602" i="1"/>
  <c r="AE7603" i="1"/>
  <c r="AE7604" i="1"/>
  <c r="AE7605" i="1"/>
  <c r="AE7606" i="1"/>
  <c r="AE7607" i="1"/>
  <c r="AE7608" i="1"/>
  <c r="AE7609" i="1"/>
  <c r="AE7610" i="1"/>
  <c r="AE7611" i="1"/>
  <c r="AE7612" i="1"/>
  <c r="AE7613" i="1"/>
  <c r="AE7614" i="1"/>
  <c r="AE7615" i="1"/>
  <c r="AE7616" i="1"/>
  <c r="AE7617" i="1"/>
  <c r="AE7618" i="1"/>
  <c r="AE7619" i="1"/>
  <c r="AE7620" i="1"/>
  <c r="AE7621" i="1"/>
  <c r="AE7622" i="1"/>
  <c r="AE7623" i="1"/>
  <c r="AE7624" i="1"/>
  <c r="AE7625" i="1"/>
  <c r="AE7626" i="1"/>
  <c r="AE7627" i="1"/>
  <c r="AE7628" i="1"/>
  <c r="AE7629" i="1"/>
  <c r="AE7630" i="1"/>
  <c r="AE7631" i="1"/>
  <c r="AE7632" i="1"/>
  <c r="AE7633" i="1"/>
  <c r="AE7634" i="1"/>
  <c r="AE7635" i="1"/>
  <c r="AE7636" i="1"/>
  <c r="AE7637" i="1"/>
  <c r="AE7638" i="1"/>
  <c r="AE7639" i="1"/>
  <c r="AE7640" i="1"/>
  <c r="AE7641" i="1"/>
  <c r="AE7642" i="1"/>
  <c r="AE7643" i="1"/>
  <c r="AE7644" i="1"/>
  <c r="AE7645" i="1"/>
  <c r="AE7646" i="1"/>
  <c r="AE7647" i="1"/>
  <c r="AE7648" i="1"/>
  <c r="AE7649" i="1"/>
  <c r="AE7650" i="1"/>
  <c r="AE7651" i="1"/>
  <c r="AE7652" i="1"/>
  <c r="AE7653" i="1"/>
  <c r="AE7654" i="1"/>
  <c r="AE7655" i="1"/>
  <c r="AE7656" i="1"/>
  <c r="AE7657" i="1"/>
  <c r="AE7658" i="1"/>
  <c r="AE7659" i="1"/>
  <c r="AE7660" i="1"/>
  <c r="AE7661" i="1"/>
  <c r="AE7662" i="1"/>
  <c r="AE7663" i="1"/>
  <c r="AE7664" i="1"/>
  <c r="AE7665" i="1"/>
  <c r="AE7666" i="1"/>
  <c r="AE7667" i="1"/>
  <c r="AE7668" i="1"/>
  <c r="AE7669" i="1"/>
  <c r="AE7670" i="1"/>
  <c r="AE7671" i="1"/>
  <c r="AE7672" i="1"/>
  <c r="AE7673" i="1"/>
  <c r="AE7674" i="1"/>
  <c r="AE7675" i="1"/>
  <c r="AE7676" i="1"/>
  <c r="AE7677" i="1"/>
  <c r="AE7678" i="1"/>
  <c r="AE7679" i="1"/>
  <c r="AE7680" i="1"/>
  <c r="AE7681" i="1"/>
  <c r="AE7682" i="1"/>
  <c r="AE7683" i="1"/>
  <c r="AE7684" i="1"/>
  <c r="AE7685" i="1"/>
  <c r="AE7686" i="1"/>
  <c r="AE7687" i="1"/>
  <c r="AE7688" i="1"/>
  <c r="AE7689" i="1"/>
  <c r="AE7690" i="1"/>
  <c r="AE7691" i="1"/>
  <c r="AE7692" i="1"/>
  <c r="AE7693" i="1"/>
  <c r="AE7694" i="1"/>
  <c r="AE7695" i="1"/>
  <c r="AE7696" i="1"/>
  <c r="AE7697" i="1"/>
  <c r="AE7698" i="1"/>
  <c r="AE7699" i="1"/>
  <c r="AE7700" i="1"/>
  <c r="AE7701" i="1"/>
  <c r="AE7702" i="1"/>
  <c r="AE7703" i="1"/>
  <c r="AE7704" i="1"/>
  <c r="AE7705" i="1"/>
  <c r="AE7706" i="1"/>
  <c r="AE7707" i="1"/>
  <c r="AE7708" i="1"/>
  <c r="AE7709" i="1"/>
  <c r="AE7710" i="1"/>
  <c r="AE7711" i="1"/>
  <c r="AE7712" i="1"/>
  <c r="AE7713" i="1"/>
  <c r="AE7714" i="1"/>
  <c r="AE7715" i="1"/>
  <c r="AE7716" i="1"/>
  <c r="AE7717" i="1"/>
  <c r="AE7718" i="1"/>
  <c r="AE7719" i="1"/>
  <c r="AE7720" i="1"/>
  <c r="AE7721" i="1"/>
  <c r="AE7722" i="1"/>
  <c r="AE7723" i="1"/>
  <c r="AE7724" i="1"/>
  <c r="AE7725" i="1"/>
  <c r="AE7726" i="1"/>
  <c r="AE7727" i="1"/>
  <c r="AE7728" i="1"/>
  <c r="AE7729" i="1"/>
  <c r="AE7730" i="1"/>
  <c r="AE7731" i="1"/>
  <c r="AE7732" i="1"/>
  <c r="AE7733" i="1"/>
  <c r="AE7734" i="1"/>
  <c r="AE7735" i="1"/>
  <c r="AE7736" i="1"/>
  <c r="AE7737" i="1"/>
  <c r="AE7738" i="1"/>
  <c r="AE7739" i="1"/>
  <c r="AE7740" i="1"/>
  <c r="AE7741" i="1"/>
  <c r="AE7742" i="1"/>
  <c r="AE7743" i="1"/>
  <c r="AE7744" i="1"/>
  <c r="AE7745" i="1"/>
  <c r="AE7746" i="1"/>
  <c r="AE7747" i="1"/>
  <c r="AE7748" i="1"/>
  <c r="AE7749" i="1"/>
  <c r="AE7750" i="1"/>
  <c r="AE7751" i="1"/>
  <c r="AE7752" i="1"/>
  <c r="AE7753" i="1"/>
  <c r="AE7754" i="1"/>
  <c r="AE7755" i="1"/>
  <c r="AE7756" i="1"/>
  <c r="AE7757" i="1"/>
  <c r="AE7758" i="1"/>
  <c r="AE7759" i="1"/>
  <c r="AE7760" i="1"/>
  <c r="AE7761" i="1"/>
  <c r="AE7762" i="1"/>
  <c r="AE7763" i="1"/>
  <c r="AE7764" i="1"/>
  <c r="AE7765" i="1"/>
  <c r="AE7766" i="1"/>
  <c r="AE7767" i="1"/>
  <c r="AE7768" i="1"/>
  <c r="AE7769" i="1"/>
  <c r="AE7770" i="1"/>
  <c r="AE7771" i="1"/>
  <c r="AE7772" i="1"/>
  <c r="AE7773" i="1"/>
  <c r="AE7774" i="1"/>
  <c r="AE7775" i="1"/>
  <c r="AE7776" i="1"/>
  <c r="AE7777" i="1"/>
  <c r="AE7778" i="1"/>
  <c r="AE7779" i="1"/>
  <c r="AE7780" i="1"/>
  <c r="AE7781" i="1"/>
  <c r="AE7782" i="1"/>
  <c r="AE7783" i="1"/>
  <c r="AE7784" i="1"/>
  <c r="AE7785" i="1"/>
  <c r="AE7786" i="1"/>
  <c r="AE7787" i="1"/>
  <c r="AE7788" i="1"/>
  <c r="AE7789" i="1"/>
  <c r="AE7790" i="1"/>
  <c r="AE7791" i="1"/>
  <c r="AE7792" i="1"/>
  <c r="AE7793" i="1"/>
  <c r="AE7794" i="1"/>
  <c r="AE7795" i="1"/>
  <c r="AE7796" i="1"/>
  <c r="AE7797" i="1"/>
  <c r="AE7798" i="1"/>
  <c r="AE7799" i="1"/>
  <c r="AE7800" i="1"/>
  <c r="AE7801" i="1"/>
  <c r="AE7802" i="1"/>
  <c r="AE7803" i="1"/>
  <c r="AE7804" i="1"/>
  <c r="AE7805" i="1"/>
  <c r="AE7806" i="1"/>
  <c r="AE7807" i="1"/>
  <c r="AE7808" i="1"/>
  <c r="AE7809" i="1"/>
  <c r="AE7810" i="1"/>
  <c r="AE7811" i="1"/>
  <c r="AE7812" i="1"/>
  <c r="AE7813" i="1"/>
  <c r="AE7814" i="1"/>
  <c r="AE7815" i="1"/>
  <c r="AE7816" i="1"/>
  <c r="AE7817" i="1"/>
  <c r="AE7818" i="1"/>
  <c r="AE7819" i="1"/>
  <c r="AE7820" i="1"/>
  <c r="AE7821" i="1"/>
  <c r="AE7822" i="1"/>
  <c r="AE7823" i="1"/>
  <c r="AE7824" i="1"/>
  <c r="AE7825" i="1"/>
  <c r="AE7826" i="1"/>
  <c r="AE7827" i="1"/>
  <c r="AE7828" i="1"/>
  <c r="AE7829" i="1"/>
  <c r="AE7830" i="1"/>
  <c r="AE7831" i="1"/>
  <c r="AE7832" i="1"/>
  <c r="AE7833" i="1"/>
  <c r="AE7834" i="1"/>
  <c r="AE7835" i="1"/>
  <c r="AE7836" i="1"/>
  <c r="AE7837" i="1"/>
  <c r="AE7838" i="1"/>
  <c r="AE7839" i="1"/>
  <c r="AE7840" i="1"/>
  <c r="AE7841" i="1"/>
  <c r="AE7842" i="1"/>
  <c r="AE7843" i="1"/>
  <c r="AE7844" i="1"/>
  <c r="AE7845" i="1"/>
  <c r="AE7846" i="1"/>
  <c r="AE7847" i="1"/>
  <c r="AE7848" i="1"/>
  <c r="AE7849" i="1"/>
  <c r="AE7850" i="1"/>
  <c r="AE7851" i="1"/>
  <c r="AE7852" i="1"/>
  <c r="AE7853" i="1"/>
  <c r="AE7854" i="1"/>
  <c r="AE7855" i="1"/>
  <c r="AE7856" i="1"/>
  <c r="AE7857" i="1"/>
  <c r="AE7858" i="1"/>
  <c r="AE7859" i="1"/>
  <c r="AE7860" i="1"/>
  <c r="AE7861" i="1"/>
  <c r="AE7862" i="1"/>
  <c r="AE7863" i="1"/>
  <c r="AE7864" i="1"/>
  <c r="AE7865" i="1"/>
  <c r="AE7866" i="1"/>
  <c r="AE7867" i="1"/>
  <c r="AE7868" i="1"/>
  <c r="AE7869" i="1"/>
  <c r="AE7870" i="1"/>
  <c r="AE7871" i="1"/>
  <c r="AE7872" i="1"/>
  <c r="AE7873" i="1"/>
  <c r="AE7874" i="1"/>
  <c r="AE7875" i="1"/>
  <c r="AE7876" i="1"/>
  <c r="AE7877" i="1"/>
  <c r="AE7878" i="1"/>
  <c r="AE7879" i="1"/>
  <c r="AE7880" i="1"/>
  <c r="AE7881" i="1"/>
  <c r="AE7882" i="1"/>
  <c r="AE7883" i="1"/>
  <c r="AE7884" i="1"/>
  <c r="AE7885" i="1"/>
  <c r="AE7886" i="1"/>
  <c r="AE7887" i="1"/>
  <c r="AE7888" i="1"/>
  <c r="AE7889" i="1"/>
  <c r="AE7890" i="1"/>
  <c r="AE7891" i="1"/>
  <c r="AE7892" i="1"/>
  <c r="AE7893" i="1"/>
  <c r="AE7894" i="1"/>
  <c r="AE7895" i="1"/>
  <c r="AE7896" i="1"/>
  <c r="AE7897" i="1"/>
  <c r="AE7898" i="1"/>
  <c r="AE7899" i="1"/>
  <c r="AE7900" i="1"/>
  <c r="AE7901" i="1"/>
  <c r="AE7902" i="1"/>
  <c r="AE7903" i="1"/>
  <c r="AE7904" i="1"/>
  <c r="AE7905" i="1"/>
  <c r="AE7906" i="1"/>
  <c r="AE7907" i="1"/>
  <c r="AE7908" i="1"/>
  <c r="AE7909" i="1"/>
  <c r="AE7910" i="1"/>
  <c r="AE7911" i="1"/>
  <c r="AE7912" i="1"/>
  <c r="AE7913" i="1"/>
  <c r="AE7914" i="1"/>
  <c r="AE7915" i="1"/>
  <c r="AE7916" i="1"/>
  <c r="AE7917" i="1"/>
  <c r="AE7918" i="1"/>
  <c r="AE7919" i="1"/>
  <c r="AE7920" i="1"/>
  <c r="AE7921" i="1"/>
  <c r="AE7922" i="1"/>
  <c r="AE7923" i="1"/>
  <c r="AE7924" i="1"/>
  <c r="AE7925" i="1"/>
  <c r="AE7926" i="1"/>
  <c r="AE7927" i="1"/>
  <c r="AE7928" i="1"/>
  <c r="AE7929" i="1"/>
  <c r="AE7930" i="1"/>
  <c r="AE7931" i="1"/>
  <c r="AE7932" i="1"/>
  <c r="AE7933" i="1"/>
  <c r="AE7934" i="1"/>
  <c r="AE7935" i="1"/>
  <c r="AE7936" i="1"/>
  <c r="AE7937" i="1"/>
  <c r="AE7938" i="1"/>
  <c r="AE7939" i="1"/>
  <c r="AE7940" i="1"/>
  <c r="AE7941" i="1"/>
  <c r="AE7942" i="1"/>
  <c r="AE7943" i="1"/>
  <c r="AE7944" i="1"/>
  <c r="AE7945" i="1"/>
  <c r="AE7946" i="1"/>
  <c r="AE7947" i="1"/>
  <c r="AE7948" i="1"/>
  <c r="AE7949" i="1"/>
  <c r="AE7950" i="1"/>
  <c r="AE7951" i="1"/>
  <c r="AE7952" i="1"/>
  <c r="AE7953" i="1"/>
  <c r="AE7954" i="1"/>
  <c r="AE7955" i="1"/>
  <c r="AE7956" i="1"/>
  <c r="AE7957" i="1"/>
  <c r="AE7958" i="1"/>
  <c r="AE7959" i="1"/>
  <c r="AE7960" i="1"/>
  <c r="AE7961" i="1"/>
  <c r="AE7962" i="1"/>
  <c r="AE7963" i="1"/>
  <c r="AE7964" i="1"/>
  <c r="AE7965" i="1"/>
  <c r="AE7966" i="1"/>
  <c r="AE7967" i="1"/>
  <c r="AE7968" i="1"/>
  <c r="AE7969" i="1"/>
  <c r="AE7970" i="1"/>
  <c r="AE7971" i="1"/>
  <c r="AE7972" i="1"/>
  <c r="AE7973" i="1"/>
  <c r="AE7974" i="1"/>
  <c r="AE7975" i="1"/>
  <c r="AE7976" i="1"/>
  <c r="AE7977" i="1"/>
  <c r="AE7978" i="1"/>
  <c r="AE7979" i="1"/>
  <c r="AE7980" i="1"/>
  <c r="AE7981" i="1"/>
  <c r="AE7982" i="1"/>
  <c r="AE7983" i="1"/>
  <c r="AE7984" i="1"/>
  <c r="AE7985" i="1"/>
  <c r="AE7986" i="1"/>
  <c r="AE7987" i="1"/>
  <c r="AE7988" i="1"/>
  <c r="AE7989" i="1"/>
  <c r="AE7990" i="1"/>
  <c r="AE7991" i="1"/>
  <c r="AE7992" i="1"/>
  <c r="AE7993" i="1"/>
  <c r="AE7994" i="1"/>
  <c r="AE7995" i="1"/>
  <c r="AE7996" i="1"/>
  <c r="AE7997" i="1"/>
  <c r="AE7998" i="1"/>
  <c r="AE7999" i="1"/>
  <c r="AE8000" i="1"/>
  <c r="AE8001" i="1"/>
  <c r="AE8002" i="1"/>
  <c r="AE8003" i="1"/>
  <c r="AE8004" i="1"/>
  <c r="AE8005" i="1"/>
  <c r="AE8006" i="1"/>
  <c r="AE8007" i="1"/>
  <c r="AE8008" i="1"/>
  <c r="AE8009" i="1"/>
  <c r="AE8010" i="1"/>
  <c r="AE8011" i="1"/>
  <c r="AE8012" i="1"/>
  <c r="AE8013" i="1"/>
  <c r="AE8014" i="1"/>
  <c r="AE8015" i="1"/>
  <c r="AE8016" i="1"/>
  <c r="AE8017" i="1"/>
  <c r="AE8018" i="1"/>
  <c r="AE8019" i="1"/>
  <c r="AE8020" i="1"/>
  <c r="AE8021" i="1"/>
  <c r="AE8022" i="1"/>
  <c r="AE8023" i="1"/>
  <c r="AE8024" i="1"/>
  <c r="AE8025" i="1"/>
  <c r="AE8026" i="1"/>
  <c r="AE8027" i="1"/>
  <c r="AE8028" i="1"/>
  <c r="AE8029" i="1"/>
  <c r="AE8030" i="1"/>
  <c r="AE8031" i="1"/>
  <c r="AE8032" i="1"/>
  <c r="AE8033" i="1"/>
  <c r="AE8034" i="1"/>
  <c r="AE8035" i="1"/>
  <c r="AE8036" i="1"/>
  <c r="AE8037" i="1"/>
  <c r="AE8038" i="1"/>
  <c r="AE8039" i="1"/>
  <c r="AE8040" i="1"/>
  <c r="AE8041" i="1"/>
  <c r="AE8042" i="1"/>
  <c r="AE8043" i="1"/>
  <c r="AE8044" i="1"/>
  <c r="AE8045" i="1"/>
  <c r="AE8046" i="1"/>
  <c r="AE8047" i="1"/>
  <c r="AE8048" i="1"/>
  <c r="AE8049" i="1"/>
  <c r="AE8050" i="1"/>
  <c r="AE8051" i="1"/>
  <c r="AE8052" i="1"/>
  <c r="AE8053" i="1"/>
  <c r="AE8054" i="1"/>
  <c r="AE8055" i="1"/>
  <c r="AE8056" i="1"/>
  <c r="AE8057" i="1"/>
  <c r="AE8058" i="1"/>
  <c r="AE8059" i="1"/>
  <c r="AE8060" i="1"/>
  <c r="AE8061" i="1"/>
  <c r="AE8062" i="1"/>
  <c r="AE8063" i="1"/>
  <c r="AE8064" i="1"/>
  <c r="AE8065" i="1"/>
  <c r="AE8066" i="1"/>
  <c r="AE8067" i="1"/>
  <c r="AE8068" i="1"/>
  <c r="AE8069" i="1"/>
  <c r="AE8070" i="1"/>
  <c r="AE8071" i="1"/>
  <c r="AE8072" i="1"/>
  <c r="AE8073" i="1"/>
  <c r="AE8074" i="1"/>
  <c r="AE8075" i="1"/>
  <c r="AE8076" i="1"/>
  <c r="AE8077" i="1"/>
  <c r="AE8078" i="1"/>
  <c r="AE8079" i="1"/>
  <c r="AE8080" i="1"/>
  <c r="AE8081" i="1"/>
  <c r="AE8082" i="1"/>
  <c r="AE8083" i="1"/>
  <c r="AE8084" i="1"/>
  <c r="AE8085" i="1"/>
  <c r="AE8086" i="1"/>
  <c r="AE8087" i="1"/>
  <c r="AE8088" i="1"/>
  <c r="AE8089" i="1"/>
  <c r="AE8090" i="1"/>
  <c r="AE8091" i="1"/>
  <c r="AE8092" i="1"/>
  <c r="AE8093" i="1"/>
  <c r="AE8094" i="1"/>
  <c r="AE8095" i="1"/>
  <c r="AE8096" i="1"/>
  <c r="AE8097" i="1"/>
  <c r="AE8098" i="1"/>
  <c r="AE8099" i="1"/>
  <c r="AE8100" i="1"/>
  <c r="AE8101" i="1"/>
  <c r="AE8102" i="1"/>
  <c r="AE8103" i="1"/>
  <c r="AE8104" i="1"/>
  <c r="AE8105" i="1"/>
  <c r="AE8106" i="1"/>
  <c r="AE8107" i="1"/>
  <c r="AE8108" i="1"/>
  <c r="AE8109" i="1"/>
  <c r="AE8110" i="1"/>
  <c r="AE8111" i="1"/>
  <c r="AE8112" i="1"/>
  <c r="AE8113" i="1"/>
  <c r="AE8114" i="1"/>
  <c r="AE8115" i="1"/>
  <c r="AE8116" i="1"/>
  <c r="AE8117" i="1"/>
  <c r="AE8118" i="1"/>
  <c r="AE8119" i="1"/>
  <c r="AE8120" i="1"/>
  <c r="AE8121" i="1"/>
  <c r="AE8122" i="1"/>
  <c r="AE8123" i="1"/>
  <c r="AE8124" i="1"/>
  <c r="AE8125" i="1"/>
  <c r="AE8126" i="1"/>
  <c r="AE8127" i="1"/>
  <c r="AE8128" i="1"/>
  <c r="AE8129" i="1"/>
  <c r="AE8130" i="1"/>
  <c r="AE8131" i="1"/>
  <c r="AE8132" i="1"/>
  <c r="AE8133" i="1"/>
  <c r="AE8134" i="1"/>
  <c r="AE8135" i="1"/>
  <c r="AE8136" i="1"/>
  <c r="AE8137" i="1"/>
  <c r="AE8138" i="1"/>
  <c r="AE8139" i="1"/>
  <c r="AE8140" i="1"/>
  <c r="AE8141" i="1"/>
  <c r="AE8142" i="1"/>
  <c r="AE8143" i="1"/>
  <c r="AE8144" i="1"/>
  <c r="AE8145" i="1"/>
  <c r="AE8146" i="1"/>
  <c r="AE8147" i="1"/>
  <c r="AE8148" i="1"/>
  <c r="AE8149" i="1"/>
  <c r="AE8150" i="1"/>
  <c r="AE8151" i="1"/>
  <c r="AE8152" i="1"/>
  <c r="AE8153" i="1"/>
  <c r="AE8154" i="1"/>
  <c r="AE8155" i="1"/>
  <c r="AE8156" i="1"/>
  <c r="AE8157" i="1"/>
  <c r="AE8158" i="1"/>
  <c r="AE8159" i="1"/>
  <c r="AE8160" i="1"/>
  <c r="AE8161" i="1"/>
  <c r="AE8162" i="1"/>
  <c r="AE8163" i="1"/>
  <c r="AE8164" i="1"/>
  <c r="AE8165" i="1"/>
  <c r="AE8166" i="1"/>
  <c r="AE8167" i="1"/>
  <c r="AE8168" i="1"/>
  <c r="AE8169" i="1"/>
  <c r="AE8170" i="1"/>
  <c r="AE8171" i="1"/>
  <c r="AE8172" i="1"/>
  <c r="AE8173" i="1"/>
  <c r="AE8174" i="1"/>
  <c r="AE8175" i="1"/>
  <c r="AE8176" i="1"/>
  <c r="AE8177" i="1"/>
  <c r="AE8178" i="1"/>
  <c r="AE8179" i="1"/>
  <c r="AE8180" i="1"/>
  <c r="AE8181" i="1"/>
  <c r="AE8182" i="1"/>
  <c r="AE8183" i="1"/>
  <c r="AE8184" i="1"/>
  <c r="AE8185" i="1"/>
  <c r="AE8186" i="1"/>
  <c r="AE8187" i="1"/>
  <c r="AE8188" i="1"/>
  <c r="AE8189" i="1"/>
  <c r="AE8190" i="1"/>
  <c r="AE8191" i="1"/>
  <c r="AE8192" i="1"/>
  <c r="AE8193" i="1"/>
  <c r="AE8194" i="1"/>
  <c r="AE8195" i="1"/>
  <c r="AE8196" i="1"/>
  <c r="AE8197" i="1"/>
  <c r="AE8198" i="1"/>
  <c r="AE8199" i="1"/>
  <c r="AE8200" i="1"/>
  <c r="AE8201" i="1"/>
  <c r="AE8202" i="1"/>
  <c r="AE8203" i="1"/>
  <c r="AE8204" i="1"/>
  <c r="AE8205" i="1"/>
  <c r="AE8206" i="1"/>
  <c r="AE8207" i="1"/>
  <c r="AE8208" i="1"/>
  <c r="AE8209" i="1"/>
  <c r="AE8210" i="1"/>
  <c r="AE8211" i="1"/>
  <c r="AE8212" i="1"/>
  <c r="AE8213" i="1"/>
  <c r="AE8214" i="1"/>
  <c r="AE8215" i="1"/>
  <c r="AE8216" i="1"/>
  <c r="AE8217" i="1"/>
  <c r="AE8218" i="1"/>
  <c r="AE8219" i="1"/>
  <c r="AE8220" i="1"/>
  <c r="AE8221" i="1"/>
  <c r="AE8222" i="1"/>
  <c r="AE8223" i="1"/>
  <c r="AE8224" i="1"/>
  <c r="AE8225" i="1"/>
  <c r="AE8226" i="1"/>
  <c r="AE8227" i="1"/>
  <c r="AE8228" i="1"/>
  <c r="AE8229" i="1"/>
  <c r="AE8230" i="1"/>
  <c r="AE8231" i="1"/>
  <c r="AE8232" i="1"/>
  <c r="AE8233" i="1"/>
  <c r="AE8234" i="1"/>
  <c r="AE8235" i="1"/>
  <c r="AE8236" i="1"/>
  <c r="AE8237" i="1"/>
  <c r="AE8238" i="1"/>
  <c r="AE8239" i="1"/>
  <c r="AE8240" i="1"/>
  <c r="AE8241" i="1"/>
  <c r="AE8242" i="1"/>
  <c r="AE8243" i="1"/>
  <c r="AE8244" i="1"/>
  <c r="AE8245" i="1"/>
  <c r="AE8246" i="1"/>
  <c r="AE8247" i="1"/>
  <c r="AE8248" i="1"/>
  <c r="AE8249" i="1"/>
  <c r="AE8250" i="1"/>
  <c r="AE8251" i="1"/>
  <c r="AE8252" i="1"/>
  <c r="AE8253" i="1"/>
  <c r="AE8254" i="1"/>
  <c r="AE8255" i="1"/>
  <c r="AE8256" i="1"/>
  <c r="AE8257" i="1"/>
  <c r="AE8258" i="1"/>
  <c r="AE8259" i="1"/>
  <c r="AE8260" i="1"/>
  <c r="AE8261" i="1"/>
  <c r="AE8262" i="1"/>
  <c r="AE8263" i="1"/>
  <c r="AE8264" i="1"/>
  <c r="AE8265" i="1"/>
  <c r="AE8266" i="1"/>
  <c r="AE8267" i="1"/>
  <c r="AE8268" i="1"/>
  <c r="AE8269" i="1"/>
  <c r="AE8270" i="1"/>
  <c r="AE8271" i="1"/>
  <c r="AE8272" i="1"/>
  <c r="AE8273" i="1"/>
  <c r="AE8274" i="1"/>
  <c r="AE8275" i="1"/>
  <c r="AE8276" i="1"/>
  <c r="AE8277" i="1"/>
  <c r="AE8278" i="1"/>
  <c r="AE8279" i="1"/>
  <c r="AE8280" i="1"/>
  <c r="AE8281" i="1"/>
  <c r="AE8282" i="1"/>
  <c r="AE8283" i="1"/>
  <c r="AE8284" i="1"/>
  <c r="AE8285" i="1"/>
  <c r="AE8286" i="1"/>
  <c r="AE8287" i="1"/>
  <c r="AE8288" i="1"/>
  <c r="AE8289" i="1"/>
  <c r="AE8290" i="1"/>
  <c r="AE8291" i="1"/>
  <c r="AE8292" i="1"/>
  <c r="AE8293" i="1"/>
  <c r="AE8294" i="1"/>
  <c r="AE8295" i="1"/>
  <c r="AE8296" i="1"/>
  <c r="AE8297" i="1"/>
  <c r="AE8298" i="1"/>
  <c r="AE8299" i="1"/>
  <c r="AE8300" i="1"/>
  <c r="AE8301" i="1"/>
  <c r="AE8302" i="1"/>
  <c r="AE8303" i="1"/>
  <c r="AE8304" i="1"/>
  <c r="AE8305" i="1"/>
  <c r="AE8306" i="1"/>
  <c r="AE8307" i="1"/>
  <c r="AE8308" i="1"/>
  <c r="AE8309" i="1"/>
  <c r="AE8310" i="1"/>
  <c r="AE8311" i="1"/>
  <c r="AE8312" i="1"/>
  <c r="AE8313" i="1"/>
  <c r="AE8314" i="1"/>
  <c r="AE8315" i="1"/>
  <c r="AE8316" i="1"/>
  <c r="AE8317" i="1"/>
  <c r="AE8318" i="1"/>
  <c r="AE8319" i="1"/>
  <c r="AE8320" i="1"/>
  <c r="AE8321" i="1"/>
  <c r="AE8322" i="1"/>
  <c r="AE8323" i="1"/>
  <c r="AE8324" i="1"/>
  <c r="AE8325" i="1"/>
  <c r="AE8326" i="1"/>
  <c r="AE8327" i="1"/>
  <c r="AE8328" i="1"/>
  <c r="AE8329" i="1"/>
  <c r="AE8330" i="1"/>
  <c r="AE8331" i="1"/>
  <c r="AE8332" i="1"/>
  <c r="AE8333" i="1"/>
  <c r="AE8334" i="1"/>
  <c r="AE8335" i="1"/>
  <c r="AE8336" i="1"/>
  <c r="AE8337" i="1"/>
  <c r="AE8338" i="1"/>
  <c r="AE8339" i="1"/>
  <c r="AE8340" i="1"/>
  <c r="AE8341" i="1"/>
  <c r="AE8342" i="1"/>
  <c r="AE8343" i="1"/>
  <c r="AE8344" i="1"/>
  <c r="AE8345" i="1"/>
  <c r="AE8346" i="1"/>
  <c r="AE8347" i="1"/>
  <c r="AE8348" i="1"/>
  <c r="AE8349" i="1"/>
  <c r="AE8350" i="1"/>
  <c r="AE8351" i="1"/>
  <c r="AE8352" i="1"/>
  <c r="AE8353" i="1"/>
  <c r="AE8354" i="1"/>
  <c r="AE8355" i="1"/>
  <c r="AE8356" i="1"/>
  <c r="AE8357" i="1"/>
  <c r="AE8358" i="1"/>
  <c r="AE8359" i="1"/>
  <c r="AE8360" i="1"/>
  <c r="AE8361" i="1"/>
  <c r="AE8362" i="1"/>
  <c r="AE8363" i="1"/>
  <c r="AE8364" i="1"/>
  <c r="AE8365" i="1"/>
  <c r="AE8366" i="1"/>
  <c r="AE8367" i="1"/>
  <c r="AE8368" i="1"/>
  <c r="AE8369" i="1"/>
  <c r="AE8370" i="1"/>
  <c r="AE8371" i="1"/>
  <c r="AE8372" i="1"/>
  <c r="AE8373" i="1"/>
  <c r="AE8374" i="1"/>
  <c r="AE8375" i="1"/>
  <c r="AE8376" i="1"/>
  <c r="AE8377" i="1"/>
  <c r="AE8378" i="1"/>
  <c r="AE8379" i="1"/>
  <c r="AE8380" i="1"/>
  <c r="AE8381" i="1"/>
  <c r="AE8382" i="1"/>
  <c r="AE8383" i="1"/>
  <c r="AE8384" i="1"/>
  <c r="AE8385" i="1"/>
  <c r="AE8386" i="1"/>
  <c r="AE8387" i="1"/>
  <c r="AE8388" i="1"/>
  <c r="AE8389" i="1"/>
  <c r="AE8390" i="1"/>
  <c r="AE8391" i="1"/>
  <c r="AE8392" i="1"/>
  <c r="AE8393" i="1"/>
  <c r="AE8394" i="1"/>
  <c r="AE8395" i="1"/>
  <c r="AE8396" i="1"/>
  <c r="AE8397" i="1"/>
  <c r="AE8398" i="1"/>
  <c r="AE8399" i="1"/>
  <c r="AE8400" i="1"/>
  <c r="AE8401" i="1"/>
  <c r="AE8402" i="1"/>
  <c r="AE8403" i="1"/>
  <c r="AE8404" i="1"/>
  <c r="AE8405" i="1"/>
  <c r="AE8406" i="1"/>
  <c r="AE8407" i="1"/>
  <c r="AE8408" i="1"/>
  <c r="AE8409" i="1"/>
  <c r="AE8410" i="1"/>
  <c r="AE8411" i="1"/>
  <c r="AE8412" i="1"/>
  <c r="AE8413" i="1"/>
  <c r="AE8414" i="1"/>
  <c r="AE8415" i="1"/>
  <c r="AE8416" i="1"/>
  <c r="AE8417" i="1"/>
  <c r="AE8418" i="1"/>
  <c r="AE8419" i="1"/>
  <c r="AE8420" i="1"/>
  <c r="AE8421" i="1"/>
  <c r="AE8422" i="1"/>
  <c r="AE8423" i="1"/>
  <c r="AE8424" i="1"/>
  <c r="AE8425" i="1"/>
  <c r="AE8426" i="1"/>
  <c r="AE8427" i="1"/>
  <c r="AE8428" i="1"/>
  <c r="AE8429" i="1"/>
  <c r="AE8430" i="1"/>
  <c r="AE8431" i="1"/>
  <c r="AE8432" i="1"/>
  <c r="AE8433" i="1"/>
  <c r="AE8434" i="1"/>
  <c r="AE8435" i="1"/>
  <c r="AE8436" i="1"/>
  <c r="AE8437" i="1"/>
  <c r="AE8438" i="1"/>
  <c r="AE8439" i="1"/>
  <c r="AE8440" i="1"/>
  <c r="AE8441" i="1"/>
  <c r="AE8442" i="1"/>
  <c r="AE8443" i="1"/>
  <c r="AE8444" i="1"/>
  <c r="AE8445" i="1"/>
  <c r="AE8446" i="1"/>
  <c r="AE8447" i="1"/>
  <c r="AE8448" i="1"/>
  <c r="AE8449" i="1"/>
  <c r="AE8450" i="1"/>
  <c r="AE8451" i="1"/>
  <c r="AE8452" i="1"/>
  <c r="AE8453" i="1"/>
  <c r="AE8454" i="1"/>
  <c r="AE8455" i="1"/>
  <c r="AE8456" i="1"/>
  <c r="AE8457" i="1"/>
  <c r="AE8458" i="1"/>
  <c r="AE8459" i="1"/>
  <c r="AE8460" i="1"/>
  <c r="AE8461" i="1"/>
  <c r="AE8462" i="1"/>
  <c r="AE8463" i="1"/>
  <c r="AE8464" i="1"/>
  <c r="AE8465" i="1"/>
  <c r="AE8466" i="1"/>
  <c r="AE8467" i="1"/>
  <c r="AE8468" i="1"/>
  <c r="AE8469" i="1"/>
  <c r="AE8470" i="1"/>
  <c r="AE8471" i="1"/>
  <c r="AE8472" i="1"/>
  <c r="AE8473" i="1"/>
  <c r="AE8474" i="1"/>
  <c r="AE8475" i="1"/>
  <c r="AE8476" i="1"/>
  <c r="AE8477" i="1"/>
  <c r="AE8478" i="1"/>
  <c r="AE8479" i="1"/>
  <c r="AE8480" i="1"/>
  <c r="AE8481" i="1"/>
  <c r="AE8482" i="1"/>
  <c r="AE8483" i="1"/>
  <c r="AE8484" i="1"/>
  <c r="AE8485" i="1"/>
  <c r="AE8486" i="1"/>
  <c r="AE8487" i="1"/>
  <c r="AE8488" i="1"/>
  <c r="AE8489" i="1"/>
  <c r="AE8490" i="1"/>
  <c r="AE8491" i="1"/>
  <c r="AE8492" i="1"/>
  <c r="AE8493" i="1"/>
  <c r="AE8494" i="1"/>
  <c r="AE8495" i="1"/>
  <c r="AE8496" i="1"/>
  <c r="AE8497" i="1"/>
  <c r="AE8498" i="1"/>
  <c r="AE8499" i="1"/>
  <c r="AE8500" i="1"/>
  <c r="AE8501" i="1"/>
  <c r="AE8502" i="1"/>
  <c r="AE8503" i="1"/>
  <c r="AE8504" i="1"/>
  <c r="AE8505" i="1"/>
  <c r="AE8506" i="1"/>
  <c r="AE8507" i="1"/>
  <c r="AE8508" i="1"/>
  <c r="AE8509" i="1"/>
  <c r="AE8510" i="1"/>
  <c r="AE8511" i="1"/>
  <c r="AE8512" i="1"/>
  <c r="AE8513" i="1"/>
  <c r="AE8514" i="1"/>
  <c r="AE8515" i="1"/>
  <c r="AE8516" i="1"/>
  <c r="AE8517" i="1"/>
  <c r="AE8518" i="1"/>
  <c r="AE8519" i="1"/>
  <c r="AE8520" i="1"/>
  <c r="AE8521" i="1"/>
  <c r="AE8522" i="1"/>
  <c r="AE8523" i="1"/>
  <c r="AE8524" i="1"/>
  <c r="AE8525" i="1"/>
  <c r="AE8526" i="1"/>
  <c r="AE8527" i="1"/>
  <c r="AE8528" i="1"/>
  <c r="AE8529" i="1"/>
  <c r="AE8530" i="1"/>
  <c r="AE8531" i="1"/>
  <c r="AE8532" i="1"/>
  <c r="AE8533" i="1"/>
  <c r="AE8534" i="1"/>
  <c r="AE8535" i="1"/>
  <c r="AE8536" i="1"/>
  <c r="AE8537" i="1"/>
  <c r="AE8538" i="1"/>
  <c r="AE8539" i="1"/>
  <c r="AE8540" i="1"/>
  <c r="AE8541" i="1"/>
  <c r="AE8542" i="1"/>
  <c r="AE8543" i="1"/>
  <c r="AE8544" i="1"/>
  <c r="AE8545" i="1"/>
  <c r="AE8546" i="1"/>
  <c r="AE8547" i="1"/>
  <c r="AE8548" i="1"/>
  <c r="AE8549" i="1"/>
  <c r="AE8550" i="1"/>
  <c r="AE8551" i="1"/>
  <c r="AE8552" i="1"/>
  <c r="AE8553" i="1"/>
  <c r="AE8554" i="1"/>
  <c r="AE8555" i="1"/>
  <c r="AE8556" i="1"/>
  <c r="AE8557" i="1"/>
  <c r="AE8558" i="1"/>
  <c r="AE8559" i="1"/>
  <c r="AE8560" i="1"/>
  <c r="AE8561" i="1"/>
  <c r="AE8562" i="1"/>
  <c r="AE8563" i="1"/>
  <c r="AE8564" i="1"/>
  <c r="AE8565" i="1"/>
  <c r="AE8566" i="1"/>
  <c r="AE8567" i="1"/>
  <c r="AE8568" i="1"/>
  <c r="AE8569" i="1"/>
  <c r="AE8570" i="1"/>
  <c r="AE8571" i="1"/>
  <c r="AE8572" i="1"/>
  <c r="AE8573" i="1"/>
  <c r="AE8574" i="1"/>
  <c r="AE8575" i="1"/>
  <c r="AE8576" i="1"/>
  <c r="AE8577" i="1"/>
  <c r="AE8578" i="1"/>
  <c r="AE8579" i="1"/>
  <c r="AE8580" i="1"/>
  <c r="AE8581" i="1"/>
  <c r="AE8582" i="1"/>
  <c r="AE8583" i="1"/>
  <c r="AE8584" i="1"/>
  <c r="AE8585" i="1"/>
  <c r="AE8586" i="1"/>
  <c r="AE8587" i="1"/>
  <c r="AE8588" i="1"/>
  <c r="AE8589" i="1"/>
  <c r="AE8590" i="1"/>
  <c r="AE8591" i="1"/>
  <c r="AE8592" i="1"/>
  <c r="AE8593" i="1"/>
  <c r="AE8594" i="1"/>
  <c r="AE8595" i="1"/>
  <c r="AE8596" i="1"/>
  <c r="AE8597" i="1"/>
  <c r="AE8598" i="1"/>
  <c r="AE8599" i="1"/>
  <c r="AE8600" i="1"/>
  <c r="AE8601" i="1"/>
  <c r="AE8602" i="1"/>
  <c r="AE8603" i="1"/>
  <c r="AE8604" i="1"/>
  <c r="AE8605" i="1"/>
  <c r="AE8606" i="1"/>
  <c r="AE8607" i="1"/>
  <c r="AE8608" i="1"/>
  <c r="AE8609" i="1"/>
  <c r="AE8610" i="1"/>
  <c r="AE8611" i="1"/>
  <c r="AE8612" i="1"/>
  <c r="AE8613" i="1"/>
  <c r="AE8614" i="1"/>
  <c r="AE8615" i="1"/>
  <c r="AE8616" i="1"/>
  <c r="AE8617" i="1"/>
  <c r="AE8618" i="1"/>
  <c r="AE8619" i="1"/>
  <c r="AE8620" i="1"/>
  <c r="AE8621" i="1"/>
  <c r="AE8622" i="1"/>
  <c r="AE8623" i="1"/>
  <c r="AE8624" i="1"/>
  <c r="AE8625" i="1"/>
  <c r="AE8626" i="1"/>
  <c r="AE8627" i="1"/>
  <c r="AE8628" i="1"/>
  <c r="AE8629" i="1"/>
  <c r="AE8630" i="1"/>
  <c r="AE8631" i="1"/>
  <c r="AE8632" i="1"/>
  <c r="AE8633" i="1"/>
  <c r="AE8634" i="1"/>
  <c r="AE8635" i="1"/>
  <c r="AE8636" i="1"/>
  <c r="AE8637" i="1"/>
  <c r="AE8638" i="1"/>
  <c r="AE8639" i="1"/>
  <c r="AE8640" i="1"/>
  <c r="AE8641" i="1"/>
  <c r="AE8642" i="1"/>
  <c r="AE8643" i="1"/>
  <c r="AE8644" i="1"/>
  <c r="AE8645" i="1"/>
  <c r="AE8646" i="1"/>
  <c r="AE8647" i="1"/>
  <c r="AE8648" i="1"/>
  <c r="AE8649" i="1"/>
  <c r="AE8650" i="1"/>
  <c r="AE8651" i="1"/>
  <c r="AE8652" i="1"/>
  <c r="AE8653" i="1"/>
  <c r="AE8654" i="1"/>
  <c r="AE8655" i="1"/>
  <c r="AE8656" i="1"/>
  <c r="AE8657" i="1"/>
  <c r="AE8658" i="1"/>
  <c r="AE8659" i="1"/>
  <c r="AE8660" i="1"/>
  <c r="AE8661" i="1"/>
  <c r="AE8662" i="1"/>
  <c r="AE8663" i="1"/>
  <c r="AE8664" i="1"/>
  <c r="AE8665" i="1"/>
  <c r="AE8666" i="1"/>
  <c r="AE8667" i="1"/>
  <c r="AE8668" i="1"/>
  <c r="AE8669" i="1"/>
  <c r="AE8670" i="1"/>
  <c r="AE8671" i="1"/>
  <c r="AE8672" i="1"/>
  <c r="AE8673" i="1"/>
  <c r="AE8674" i="1"/>
  <c r="AE8675" i="1"/>
  <c r="AE8676" i="1"/>
  <c r="AE8677" i="1"/>
  <c r="AE8678" i="1"/>
  <c r="AE8679" i="1"/>
  <c r="AE8680" i="1"/>
  <c r="AE8681" i="1"/>
  <c r="AE8682" i="1"/>
  <c r="AE8683" i="1"/>
  <c r="AE8684" i="1"/>
  <c r="AE8685" i="1"/>
  <c r="AE8686" i="1"/>
  <c r="AE8687" i="1"/>
  <c r="AE8688" i="1"/>
  <c r="AE8689" i="1"/>
  <c r="AE8690" i="1"/>
  <c r="AE8691" i="1"/>
  <c r="AE8692" i="1"/>
  <c r="AE8693" i="1"/>
  <c r="AE8694" i="1"/>
  <c r="AE8695" i="1"/>
  <c r="AE8696" i="1"/>
  <c r="AE8697" i="1"/>
  <c r="AE8698" i="1"/>
  <c r="AE8699" i="1"/>
  <c r="AE8700" i="1"/>
  <c r="AE8701" i="1"/>
  <c r="AE8702" i="1"/>
  <c r="AE8703" i="1"/>
  <c r="AE8704" i="1"/>
  <c r="AE8705" i="1"/>
  <c r="AE8706" i="1"/>
  <c r="AE8707" i="1"/>
  <c r="AE8708" i="1"/>
  <c r="AE8709" i="1"/>
  <c r="AE8710" i="1"/>
  <c r="AE8711" i="1"/>
  <c r="AE8712" i="1"/>
  <c r="AE8713" i="1"/>
  <c r="AE8714" i="1"/>
  <c r="AE8715" i="1"/>
  <c r="AE8716" i="1"/>
  <c r="AE8717" i="1"/>
  <c r="AE8718" i="1"/>
  <c r="AE8719" i="1"/>
  <c r="AE8720" i="1"/>
  <c r="AE8721" i="1"/>
  <c r="AE8722" i="1"/>
  <c r="AE8723" i="1"/>
  <c r="AE8724" i="1"/>
  <c r="AE8725" i="1"/>
  <c r="AE8726" i="1"/>
  <c r="AE8727" i="1"/>
  <c r="AE8728" i="1"/>
  <c r="AE8729" i="1"/>
  <c r="AE8730" i="1"/>
  <c r="AE8731" i="1"/>
  <c r="AE8732" i="1"/>
  <c r="AE8733" i="1"/>
  <c r="AE8734" i="1"/>
  <c r="AE8735" i="1"/>
  <c r="AE8736" i="1"/>
  <c r="AE8737" i="1"/>
  <c r="AE8738" i="1"/>
  <c r="AE8739" i="1"/>
  <c r="AE8740" i="1"/>
  <c r="AE8741" i="1"/>
  <c r="AE8742" i="1"/>
  <c r="AE8743" i="1"/>
  <c r="AE8744" i="1"/>
  <c r="AE8745" i="1"/>
  <c r="AE8746" i="1"/>
  <c r="AE8747" i="1"/>
  <c r="AE8748" i="1"/>
  <c r="AE8749" i="1"/>
  <c r="AE8750" i="1"/>
  <c r="AE8751" i="1"/>
  <c r="AE8752" i="1"/>
  <c r="AE8753" i="1"/>
  <c r="AE8754" i="1"/>
  <c r="AE8755" i="1"/>
  <c r="AE8756" i="1"/>
  <c r="AE8757" i="1"/>
  <c r="AE8758" i="1"/>
  <c r="AE8759" i="1"/>
  <c r="AE8760" i="1"/>
  <c r="AE8761" i="1"/>
  <c r="AE8762" i="1"/>
  <c r="AE8763" i="1"/>
  <c r="AE8764" i="1"/>
  <c r="AE8765" i="1"/>
  <c r="AE8766" i="1"/>
  <c r="AE8767" i="1"/>
  <c r="AE8768" i="1"/>
  <c r="AE8769" i="1"/>
  <c r="AE8770" i="1"/>
  <c r="AE8771" i="1"/>
  <c r="AE8772" i="1"/>
  <c r="AE8773" i="1"/>
  <c r="AE8774" i="1"/>
  <c r="AE8775" i="1"/>
  <c r="AE8776" i="1"/>
  <c r="AE8777" i="1"/>
  <c r="AE8778" i="1"/>
  <c r="AE8779" i="1"/>
  <c r="AE8780" i="1"/>
  <c r="AE8781" i="1"/>
  <c r="AE8782" i="1"/>
  <c r="AE8783" i="1"/>
  <c r="AE8784" i="1"/>
  <c r="AE8785" i="1"/>
  <c r="AE8786" i="1"/>
  <c r="AE8787" i="1"/>
  <c r="AE8788" i="1"/>
  <c r="AE8789" i="1"/>
  <c r="AE8790" i="1"/>
  <c r="AE8791" i="1"/>
  <c r="AE8792" i="1"/>
  <c r="AE8793" i="1"/>
  <c r="AE8794" i="1"/>
  <c r="AE8795" i="1"/>
  <c r="AE8796" i="1"/>
  <c r="AE8797" i="1"/>
  <c r="AE8798" i="1"/>
  <c r="AE8799" i="1"/>
  <c r="AE8800" i="1"/>
  <c r="AE8801" i="1"/>
  <c r="AE8802" i="1"/>
  <c r="AE8803" i="1"/>
  <c r="AE8804" i="1"/>
  <c r="AE8805" i="1"/>
  <c r="AE8806" i="1"/>
  <c r="AE8807" i="1"/>
  <c r="AE8808" i="1"/>
  <c r="AE8809" i="1"/>
  <c r="AE8810" i="1"/>
  <c r="AE8811" i="1"/>
  <c r="AE8812" i="1"/>
  <c r="AE8813" i="1"/>
  <c r="AE8814" i="1"/>
  <c r="AE8815" i="1"/>
  <c r="AE8816" i="1"/>
  <c r="AE8817" i="1"/>
  <c r="AE8818" i="1"/>
  <c r="AE8819" i="1"/>
  <c r="AE8820" i="1"/>
  <c r="AE8821" i="1"/>
  <c r="AE8822" i="1"/>
  <c r="AE8823" i="1"/>
  <c r="AE8824" i="1"/>
  <c r="AE8825" i="1"/>
  <c r="AE8826" i="1"/>
  <c r="AE8827" i="1"/>
  <c r="AE8828" i="1"/>
  <c r="AE8829" i="1"/>
  <c r="AE8830" i="1"/>
  <c r="AE8831" i="1"/>
  <c r="AE8832" i="1"/>
  <c r="AE8833" i="1"/>
  <c r="AE8834" i="1"/>
  <c r="AE8835" i="1"/>
  <c r="AE8836" i="1"/>
  <c r="AE8837" i="1"/>
  <c r="AE8838" i="1"/>
  <c r="AE8839" i="1"/>
  <c r="AE8840" i="1"/>
  <c r="AE8841" i="1"/>
  <c r="AE8842" i="1"/>
  <c r="AE8843" i="1"/>
  <c r="AE8844" i="1"/>
  <c r="AE8845" i="1"/>
  <c r="AE8846" i="1"/>
  <c r="AE8847" i="1"/>
  <c r="AE8848" i="1"/>
  <c r="AE8849" i="1"/>
  <c r="AE8850" i="1"/>
  <c r="AE8851" i="1"/>
  <c r="AE8852" i="1"/>
  <c r="AE8853" i="1"/>
  <c r="AE8854" i="1"/>
  <c r="AE8855" i="1"/>
  <c r="AE8856" i="1"/>
  <c r="AE8857" i="1"/>
  <c r="AE8858" i="1"/>
  <c r="AE8859" i="1"/>
  <c r="AE8860" i="1"/>
  <c r="AE8861" i="1"/>
  <c r="AE8862" i="1"/>
  <c r="AE8863" i="1"/>
  <c r="AE8864" i="1"/>
  <c r="AE8865" i="1"/>
  <c r="AE8866" i="1"/>
  <c r="AE8867" i="1"/>
  <c r="AE8868" i="1"/>
  <c r="AE8869" i="1"/>
  <c r="AE8870" i="1"/>
  <c r="AE8871" i="1"/>
  <c r="AE8872" i="1"/>
  <c r="AE8873" i="1"/>
  <c r="AE8874" i="1"/>
  <c r="AE8875" i="1"/>
  <c r="AE8876" i="1"/>
  <c r="AE8877" i="1"/>
  <c r="AE8878" i="1"/>
  <c r="AE8879" i="1"/>
  <c r="AE8880" i="1"/>
  <c r="AE8881" i="1"/>
  <c r="AE8882" i="1"/>
  <c r="AE8883" i="1"/>
  <c r="AE8884" i="1"/>
  <c r="AE8885" i="1"/>
  <c r="AE8886" i="1"/>
  <c r="AE8887" i="1"/>
  <c r="AE8888" i="1"/>
  <c r="AE8889" i="1"/>
  <c r="AE8890" i="1"/>
  <c r="AE8891" i="1"/>
  <c r="AE8892" i="1"/>
  <c r="AE8893" i="1"/>
  <c r="AE8894" i="1"/>
  <c r="AE8895" i="1"/>
  <c r="AE8896" i="1"/>
  <c r="AE8897" i="1"/>
  <c r="AE8898" i="1"/>
  <c r="AE8899" i="1"/>
  <c r="AE8900" i="1"/>
  <c r="AE8901" i="1"/>
  <c r="AE8902" i="1"/>
  <c r="AE8903" i="1"/>
  <c r="AE8904" i="1"/>
  <c r="AE8905" i="1"/>
  <c r="AE8906" i="1"/>
  <c r="AE8907" i="1"/>
  <c r="AE8908" i="1"/>
  <c r="AE8909" i="1"/>
  <c r="AE8910" i="1"/>
  <c r="AE8911" i="1"/>
  <c r="AE8912" i="1"/>
  <c r="AE8913" i="1"/>
  <c r="AE8914" i="1"/>
  <c r="AE8915" i="1"/>
  <c r="AE8916" i="1"/>
  <c r="AE8917" i="1"/>
  <c r="AE8918" i="1"/>
  <c r="AE8919" i="1"/>
  <c r="AE8920" i="1"/>
  <c r="AE8921" i="1"/>
  <c r="AE8922" i="1"/>
  <c r="AE8923" i="1"/>
  <c r="AE8924" i="1"/>
  <c r="AE8925" i="1"/>
  <c r="AE8926" i="1"/>
  <c r="AE8927" i="1"/>
  <c r="AE8928" i="1"/>
  <c r="AE8929" i="1"/>
  <c r="AE8930" i="1"/>
  <c r="AE8931" i="1"/>
  <c r="AE8932" i="1"/>
  <c r="AE8933" i="1"/>
  <c r="AE8934" i="1"/>
  <c r="AE8935" i="1"/>
  <c r="AE8936" i="1"/>
  <c r="AE8937" i="1"/>
  <c r="AE8938" i="1"/>
  <c r="AE8939" i="1"/>
  <c r="AE8940" i="1"/>
  <c r="AE8941" i="1"/>
  <c r="AE8942" i="1"/>
  <c r="AE8943" i="1"/>
  <c r="AE8944" i="1"/>
  <c r="AE8945" i="1"/>
  <c r="AE8946" i="1"/>
  <c r="AE8947" i="1"/>
  <c r="AE8948" i="1"/>
  <c r="AE8949" i="1"/>
  <c r="AE8950" i="1"/>
  <c r="AE8951" i="1"/>
  <c r="AE8952" i="1"/>
  <c r="AE8953" i="1"/>
  <c r="AE8954" i="1"/>
  <c r="AE8955" i="1"/>
  <c r="AE8956" i="1"/>
  <c r="AE8957" i="1"/>
  <c r="AE8958" i="1"/>
  <c r="AE8959" i="1"/>
  <c r="AE8960" i="1"/>
  <c r="AE8961" i="1"/>
  <c r="AE8962" i="1"/>
  <c r="AE8963" i="1"/>
  <c r="AE8964" i="1"/>
  <c r="AE8965" i="1"/>
  <c r="AE8966" i="1"/>
  <c r="AE8967" i="1"/>
  <c r="AE8968" i="1"/>
  <c r="AE8969" i="1"/>
  <c r="AE8970" i="1"/>
  <c r="AE8971" i="1"/>
  <c r="AE8972" i="1"/>
  <c r="AE8973" i="1"/>
  <c r="AE8974" i="1"/>
  <c r="AE8975" i="1"/>
  <c r="AE8976" i="1"/>
  <c r="AE8977" i="1"/>
  <c r="AE8978" i="1"/>
  <c r="AE8979" i="1"/>
  <c r="AE8980" i="1"/>
  <c r="AE8981" i="1"/>
  <c r="AE8982" i="1"/>
  <c r="AE8983" i="1"/>
  <c r="AE8984" i="1"/>
  <c r="AE8985" i="1"/>
  <c r="AE8986" i="1"/>
  <c r="AE8987" i="1"/>
  <c r="AE8988" i="1"/>
  <c r="AE8989" i="1"/>
  <c r="AE8990" i="1"/>
  <c r="AE8991" i="1"/>
  <c r="AE8992" i="1"/>
  <c r="AE8993" i="1"/>
  <c r="AE8994" i="1"/>
  <c r="AE8995" i="1"/>
  <c r="AE8996" i="1"/>
  <c r="AE8997" i="1"/>
  <c r="AE8998" i="1"/>
  <c r="AE8999" i="1"/>
  <c r="AE9000" i="1"/>
  <c r="AE9001" i="1"/>
  <c r="AE9002" i="1"/>
  <c r="AE9003" i="1"/>
  <c r="AE9004" i="1"/>
  <c r="AE9005" i="1"/>
  <c r="AE9006" i="1"/>
  <c r="AE9007" i="1"/>
  <c r="AE9008" i="1"/>
  <c r="AE9009" i="1"/>
  <c r="AE9010" i="1"/>
  <c r="AE9011" i="1"/>
  <c r="AE9012" i="1"/>
  <c r="AE9013" i="1"/>
  <c r="AE9014" i="1"/>
  <c r="AE9015" i="1"/>
  <c r="AE9016" i="1"/>
  <c r="AE9017" i="1"/>
  <c r="AE9018" i="1"/>
  <c r="AE9019" i="1"/>
  <c r="AE9020" i="1"/>
  <c r="AE9021" i="1"/>
  <c r="AE9022" i="1"/>
  <c r="AE9023" i="1"/>
  <c r="AE9024" i="1"/>
  <c r="AE9025" i="1"/>
  <c r="AE9026" i="1"/>
  <c r="AE9027" i="1"/>
  <c r="AE9028" i="1"/>
  <c r="AE9029" i="1"/>
  <c r="AE9030" i="1"/>
  <c r="AE9031" i="1"/>
  <c r="AE9032" i="1"/>
  <c r="AE9033" i="1"/>
  <c r="AE9034" i="1"/>
  <c r="AE9035" i="1"/>
  <c r="AE9036" i="1"/>
  <c r="AE9037" i="1"/>
  <c r="AE9038" i="1"/>
  <c r="AE9039" i="1"/>
  <c r="AE9040" i="1"/>
  <c r="AE9041" i="1"/>
  <c r="AE9042" i="1"/>
  <c r="AE9043" i="1"/>
  <c r="AE9044" i="1"/>
  <c r="AE9045" i="1"/>
  <c r="AE9046" i="1"/>
  <c r="AE9047" i="1"/>
  <c r="AE9048" i="1"/>
  <c r="AE9049" i="1"/>
  <c r="AE9050" i="1"/>
  <c r="AE9051" i="1"/>
  <c r="AE9052" i="1"/>
  <c r="AE9053" i="1"/>
  <c r="AE9054" i="1"/>
  <c r="AE9055" i="1"/>
  <c r="AE9056" i="1"/>
  <c r="AE9057" i="1"/>
  <c r="AE9058" i="1"/>
  <c r="AE9059" i="1"/>
  <c r="AE9060" i="1"/>
  <c r="AE9061" i="1"/>
  <c r="AE9062" i="1"/>
  <c r="AE9063" i="1"/>
  <c r="AE9064" i="1"/>
  <c r="AE9065" i="1"/>
  <c r="AE9066" i="1"/>
  <c r="AE9067" i="1"/>
  <c r="AE9068" i="1"/>
  <c r="AE9069" i="1"/>
  <c r="AE9070" i="1"/>
  <c r="AE9071" i="1"/>
  <c r="AE9072" i="1"/>
  <c r="AE9073" i="1"/>
  <c r="AE9074" i="1"/>
  <c r="AE9075" i="1"/>
  <c r="AE9076" i="1"/>
  <c r="AE9077" i="1"/>
  <c r="AE9078" i="1"/>
  <c r="AE9079" i="1"/>
  <c r="AE9080" i="1"/>
  <c r="AE9081" i="1"/>
  <c r="AE9082" i="1"/>
  <c r="AE9083" i="1"/>
  <c r="AE9084" i="1"/>
  <c r="AE9085" i="1"/>
  <c r="AE9086" i="1"/>
  <c r="AE9087" i="1"/>
  <c r="AE9088" i="1"/>
  <c r="AE9089" i="1"/>
  <c r="AE9090" i="1"/>
  <c r="AE9091" i="1"/>
  <c r="AE9092" i="1"/>
  <c r="AE9093" i="1"/>
  <c r="AE9094" i="1"/>
  <c r="AE9095" i="1"/>
  <c r="AE9096" i="1"/>
  <c r="AE9097" i="1"/>
  <c r="AE9098" i="1"/>
  <c r="AE9099" i="1"/>
  <c r="AE9100" i="1"/>
  <c r="AE9101" i="1"/>
  <c r="AE9102" i="1"/>
  <c r="AE9103" i="1"/>
  <c r="AE9104" i="1"/>
  <c r="AE9105" i="1"/>
  <c r="AE9106" i="1"/>
  <c r="AE9107" i="1"/>
  <c r="AE9108" i="1"/>
  <c r="AE9109" i="1"/>
  <c r="AE9110" i="1"/>
  <c r="AE9111" i="1"/>
  <c r="AE9112" i="1"/>
  <c r="AE9113" i="1"/>
  <c r="AE9114" i="1"/>
  <c r="AE9115" i="1"/>
  <c r="AE9116" i="1"/>
  <c r="AE9117" i="1"/>
  <c r="AE9118" i="1"/>
  <c r="AE9119" i="1"/>
  <c r="AE9120" i="1"/>
  <c r="AE9121" i="1"/>
  <c r="AE9122" i="1"/>
  <c r="AE9123" i="1"/>
  <c r="AE9124" i="1"/>
  <c r="AE9125" i="1"/>
  <c r="AE9126" i="1"/>
  <c r="AE9127" i="1"/>
  <c r="AE9128" i="1"/>
  <c r="AE9129" i="1"/>
  <c r="AE9130" i="1"/>
  <c r="AE9131" i="1"/>
  <c r="AE9132" i="1"/>
  <c r="AE9133" i="1"/>
  <c r="AE9134" i="1"/>
  <c r="AE9135" i="1"/>
  <c r="AE9136" i="1"/>
  <c r="AE9137" i="1"/>
  <c r="AE9138" i="1"/>
  <c r="AE9139" i="1"/>
  <c r="AE9140" i="1"/>
  <c r="AE9141" i="1"/>
  <c r="AE9142" i="1"/>
  <c r="AE9143" i="1"/>
  <c r="AE9144" i="1"/>
  <c r="AE9145" i="1"/>
  <c r="AE9146" i="1"/>
  <c r="AE9147" i="1"/>
  <c r="AE9148" i="1"/>
  <c r="AE9149" i="1"/>
  <c r="AE9150" i="1"/>
  <c r="AE9151" i="1"/>
  <c r="AE9152" i="1"/>
  <c r="AE9153" i="1"/>
  <c r="AE9154" i="1"/>
  <c r="AE9155" i="1"/>
  <c r="AE9156" i="1"/>
  <c r="AE9157" i="1"/>
  <c r="AE9158" i="1"/>
  <c r="AE9159" i="1"/>
  <c r="AE9160" i="1"/>
  <c r="AE9161" i="1"/>
  <c r="AE9162" i="1"/>
  <c r="AE9163" i="1"/>
  <c r="AE9164" i="1"/>
  <c r="AE9165" i="1"/>
  <c r="AE9166" i="1"/>
  <c r="AE9167" i="1"/>
  <c r="AE9168" i="1"/>
  <c r="AE9169" i="1"/>
  <c r="AE9170" i="1"/>
  <c r="AE9171" i="1"/>
  <c r="AE9172" i="1"/>
  <c r="AE9173" i="1"/>
  <c r="AE9174" i="1"/>
  <c r="AE9175" i="1"/>
  <c r="AE9176" i="1"/>
  <c r="AE9177" i="1"/>
  <c r="AE9178" i="1"/>
  <c r="AE9179" i="1"/>
  <c r="AE9180" i="1"/>
  <c r="AE9181" i="1"/>
  <c r="AE9182" i="1"/>
  <c r="AE9183" i="1"/>
  <c r="AE9184" i="1"/>
  <c r="AE9185" i="1"/>
  <c r="AE9186" i="1"/>
  <c r="AE9187" i="1"/>
  <c r="AE9188" i="1"/>
  <c r="AE9189" i="1"/>
  <c r="AE9190" i="1"/>
  <c r="AE9191" i="1"/>
  <c r="AE9192" i="1"/>
  <c r="AE9193" i="1"/>
  <c r="AE9194" i="1"/>
  <c r="AE9195" i="1"/>
  <c r="AE9196" i="1"/>
  <c r="AE9197" i="1"/>
  <c r="AE9198" i="1"/>
  <c r="AE9199" i="1"/>
  <c r="AE9200" i="1"/>
  <c r="AE9201" i="1"/>
  <c r="AE9202" i="1"/>
  <c r="AE9203" i="1"/>
  <c r="AE9204" i="1"/>
  <c r="AE9205" i="1"/>
  <c r="AE9206" i="1"/>
  <c r="AE9207" i="1"/>
  <c r="AE9208" i="1"/>
  <c r="AE9209" i="1"/>
  <c r="AE9210" i="1"/>
  <c r="AE9211" i="1"/>
  <c r="AE9212" i="1"/>
  <c r="AE9213" i="1"/>
  <c r="AE9214" i="1"/>
  <c r="AE9215" i="1"/>
  <c r="AE9216" i="1"/>
  <c r="AE9217" i="1"/>
  <c r="AE9218" i="1"/>
  <c r="AE9219" i="1"/>
  <c r="AE9220" i="1"/>
  <c r="AE9221" i="1"/>
  <c r="AE9222" i="1"/>
  <c r="AE9223" i="1"/>
  <c r="AE9224" i="1"/>
  <c r="AE9225" i="1"/>
  <c r="AE9226" i="1"/>
  <c r="AE9227" i="1"/>
  <c r="AE9228" i="1"/>
  <c r="AE9229" i="1"/>
  <c r="AE9230" i="1"/>
  <c r="AE9231" i="1"/>
  <c r="AE9232" i="1"/>
  <c r="AE9233" i="1"/>
  <c r="AE9234" i="1"/>
  <c r="AE9235" i="1"/>
  <c r="AE9236" i="1"/>
  <c r="AE9237" i="1"/>
  <c r="AE9238" i="1"/>
  <c r="AE9239" i="1"/>
  <c r="AE9240" i="1"/>
  <c r="AE9241" i="1"/>
  <c r="AE9242" i="1"/>
  <c r="AE9243" i="1"/>
  <c r="AE9244" i="1"/>
  <c r="AE9245" i="1"/>
  <c r="AE9246" i="1"/>
  <c r="AE9247" i="1"/>
  <c r="AE9248" i="1"/>
  <c r="AE9249" i="1"/>
  <c r="AE9250" i="1"/>
  <c r="AE9251" i="1"/>
  <c r="AE9252" i="1"/>
  <c r="AE9253" i="1"/>
  <c r="AE9254" i="1"/>
  <c r="AE9255" i="1"/>
  <c r="AE9256" i="1"/>
  <c r="AE9257" i="1"/>
  <c r="AE9258" i="1"/>
  <c r="AE9259" i="1"/>
  <c r="AE9260" i="1"/>
  <c r="AE9261" i="1"/>
  <c r="AE9262" i="1"/>
  <c r="AE9263" i="1"/>
  <c r="AE9264" i="1"/>
  <c r="AE9265" i="1"/>
  <c r="AE9266" i="1"/>
  <c r="AE9267" i="1"/>
  <c r="AE9268" i="1"/>
  <c r="AE9269" i="1"/>
  <c r="AE9270" i="1"/>
  <c r="AE9271" i="1"/>
  <c r="AE9272" i="1"/>
  <c r="AE9273" i="1"/>
  <c r="AE9274" i="1"/>
  <c r="AE9275" i="1"/>
  <c r="AE9276" i="1"/>
  <c r="AE9277" i="1"/>
  <c r="AE9278" i="1"/>
  <c r="AE9279" i="1"/>
  <c r="AE9280" i="1"/>
  <c r="AE9281" i="1"/>
  <c r="AE9282" i="1"/>
  <c r="AE9283" i="1"/>
  <c r="AE9284" i="1"/>
  <c r="AE9285" i="1"/>
  <c r="AE9286" i="1"/>
  <c r="AE9287" i="1"/>
  <c r="AE9288" i="1"/>
  <c r="AE9289" i="1"/>
  <c r="AE9290" i="1"/>
  <c r="AE9291" i="1"/>
  <c r="AE9292" i="1"/>
  <c r="AE9293" i="1"/>
  <c r="AE9294" i="1"/>
  <c r="AE9295" i="1"/>
  <c r="AE9296" i="1"/>
  <c r="AE9297" i="1"/>
  <c r="AE9298" i="1"/>
  <c r="AE9299" i="1"/>
  <c r="AE9300" i="1"/>
  <c r="AE9301" i="1"/>
  <c r="AE9302" i="1"/>
  <c r="AE9303" i="1"/>
  <c r="AE9304" i="1"/>
  <c r="AE9305" i="1"/>
  <c r="AE9306" i="1"/>
  <c r="AE9307" i="1"/>
  <c r="AE9308" i="1"/>
  <c r="AE9309" i="1"/>
  <c r="AE9310" i="1"/>
  <c r="AE9311" i="1"/>
  <c r="AE9312" i="1"/>
  <c r="AE9313" i="1"/>
  <c r="AE9314" i="1"/>
  <c r="AE9315" i="1"/>
  <c r="AE9316" i="1"/>
  <c r="AE9317" i="1"/>
  <c r="AE9318" i="1"/>
  <c r="AE9319" i="1"/>
  <c r="AE9320" i="1"/>
  <c r="AE9321" i="1"/>
  <c r="AE9322" i="1"/>
  <c r="AE9323" i="1"/>
  <c r="AE9324" i="1"/>
  <c r="AE9325" i="1"/>
  <c r="AE9326" i="1"/>
  <c r="AE9327" i="1"/>
  <c r="AE9328" i="1"/>
  <c r="AE9329" i="1"/>
  <c r="AE9330" i="1"/>
  <c r="AE9331" i="1"/>
  <c r="AE9332" i="1"/>
  <c r="AE9333" i="1"/>
  <c r="AE9334" i="1"/>
  <c r="AE9335" i="1"/>
  <c r="AE9336" i="1"/>
  <c r="AE9337" i="1"/>
  <c r="AE9338" i="1"/>
  <c r="AE9339" i="1"/>
  <c r="AE9340" i="1"/>
  <c r="AE9341" i="1"/>
  <c r="AE9342" i="1"/>
  <c r="AE9343" i="1"/>
  <c r="AE9344" i="1"/>
  <c r="AE9345" i="1"/>
  <c r="AE9346" i="1"/>
  <c r="AE9347" i="1"/>
  <c r="AE9348" i="1"/>
  <c r="AE9349" i="1"/>
  <c r="AE9350" i="1"/>
  <c r="AE9351" i="1"/>
  <c r="AE9352" i="1"/>
  <c r="AE9353" i="1"/>
  <c r="AE9354" i="1"/>
  <c r="AE9355" i="1"/>
  <c r="AE9356" i="1"/>
  <c r="AE9357" i="1"/>
  <c r="AE9358" i="1"/>
  <c r="AE9359" i="1"/>
  <c r="AE9360" i="1"/>
  <c r="AE9361" i="1"/>
  <c r="AE9362" i="1"/>
  <c r="AE9363" i="1"/>
  <c r="AE9364" i="1"/>
  <c r="AE9365" i="1"/>
  <c r="AE9366" i="1"/>
  <c r="AE9367" i="1"/>
  <c r="AE9368" i="1"/>
  <c r="AE9369" i="1"/>
  <c r="AE9370" i="1"/>
  <c r="AE9371" i="1"/>
  <c r="AE9372" i="1"/>
  <c r="AE9373" i="1"/>
  <c r="AE9374" i="1"/>
  <c r="AE9375" i="1"/>
  <c r="AE9376" i="1"/>
  <c r="AE9377" i="1"/>
  <c r="AE9378" i="1"/>
  <c r="AE9379" i="1"/>
  <c r="AE9380" i="1"/>
  <c r="AE9381" i="1"/>
  <c r="AE9382" i="1"/>
  <c r="AE9383" i="1"/>
  <c r="AE9384" i="1"/>
  <c r="AE9385" i="1"/>
  <c r="AE9386" i="1"/>
  <c r="AE9387" i="1"/>
  <c r="AE9388" i="1"/>
  <c r="AE9389" i="1"/>
  <c r="AE9390" i="1"/>
  <c r="AE9391" i="1"/>
  <c r="AE9392" i="1"/>
  <c r="AE9393" i="1"/>
  <c r="AE9394" i="1"/>
  <c r="AE9395" i="1"/>
  <c r="AE9396" i="1"/>
  <c r="AE9397" i="1"/>
  <c r="AE9398" i="1"/>
  <c r="AE9399" i="1"/>
  <c r="AE9400" i="1"/>
  <c r="AE9401" i="1"/>
  <c r="AE9402" i="1"/>
  <c r="AE9403" i="1"/>
  <c r="AE9404" i="1"/>
  <c r="AE9405" i="1"/>
  <c r="AE9406" i="1"/>
  <c r="AE9407" i="1"/>
  <c r="AE9408" i="1"/>
  <c r="AE9409" i="1"/>
  <c r="AE9410" i="1"/>
  <c r="AE9411" i="1"/>
  <c r="AE9412" i="1"/>
  <c r="AE9413" i="1"/>
  <c r="AE9414" i="1"/>
  <c r="AE9415" i="1"/>
  <c r="AE9416" i="1"/>
  <c r="AE9417" i="1"/>
  <c r="AE9418" i="1"/>
  <c r="AE9419" i="1"/>
  <c r="AE9420" i="1"/>
  <c r="AE9421" i="1"/>
  <c r="AE9422" i="1"/>
  <c r="AE9423" i="1"/>
  <c r="AE9424" i="1"/>
  <c r="AE9425" i="1"/>
  <c r="AE9426" i="1"/>
  <c r="AE9427" i="1"/>
  <c r="AE9428" i="1"/>
  <c r="AE9429" i="1"/>
  <c r="AE9430" i="1"/>
  <c r="AE9431" i="1"/>
  <c r="AE9432" i="1"/>
  <c r="AE9433" i="1"/>
  <c r="AE9434" i="1"/>
  <c r="AE9435" i="1"/>
  <c r="AE9436" i="1"/>
  <c r="AE9437" i="1"/>
  <c r="AE9438" i="1"/>
  <c r="AE9439" i="1"/>
  <c r="AE9440" i="1"/>
  <c r="AE9441" i="1"/>
  <c r="AE9442" i="1"/>
  <c r="AE9443" i="1"/>
  <c r="AE9444" i="1"/>
  <c r="AE9445" i="1"/>
  <c r="AE9446" i="1"/>
  <c r="AE9447" i="1"/>
  <c r="AE9448" i="1"/>
  <c r="AE9449" i="1"/>
  <c r="AE9450" i="1"/>
  <c r="AE9451" i="1"/>
  <c r="AE9452" i="1"/>
  <c r="AE9453" i="1"/>
  <c r="AE9454" i="1"/>
  <c r="AE9455" i="1"/>
  <c r="AE9456" i="1"/>
  <c r="AE9457" i="1"/>
  <c r="AE9458" i="1"/>
  <c r="AE9459" i="1"/>
  <c r="AE9460" i="1"/>
  <c r="AE9461" i="1"/>
  <c r="AE9462" i="1"/>
  <c r="AE9463" i="1"/>
  <c r="AE9464" i="1"/>
  <c r="AE9465" i="1"/>
  <c r="AE9466" i="1"/>
  <c r="AE9467" i="1"/>
  <c r="AE9468" i="1"/>
  <c r="AE9469" i="1"/>
  <c r="AE9470" i="1"/>
  <c r="AE9471" i="1"/>
  <c r="AE9472" i="1"/>
  <c r="AE9473" i="1"/>
  <c r="AE9474" i="1"/>
  <c r="AE9475" i="1"/>
  <c r="AE9476" i="1"/>
  <c r="AE9477" i="1"/>
  <c r="AE9478" i="1"/>
  <c r="AE9479" i="1"/>
  <c r="AE9480" i="1"/>
  <c r="AE9481" i="1"/>
  <c r="AE9482" i="1"/>
  <c r="AE9483" i="1"/>
  <c r="AE9484" i="1"/>
  <c r="AE9485" i="1"/>
  <c r="AE9486" i="1"/>
  <c r="AE9487" i="1"/>
  <c r="AE9488" i="1"/>
  <c r="AE9489" i="1"/>
  <c r="AE9490" i="1"/>
  <c r="AE9491" i="1"/>
  <c r="AE9492" i="1"/>
  <c r="AE9493" i="1"/>
  <c r="AE9494" i="1"/>
  <c r="AE9495" i="1"/>
  <c r="AE9496" i="1"/>
  <c r="AE9497" i="1"/>
  <c r="AE9498" i="1"/>
  <c r="AE9499" i="1"/>
  <c r="AE9500" i="1"/>
  <c r="AE9501" i="1"/>
  <c r="AE9502" i="1"/>
  <c r="AE9503" i="1"/>
  <c r="AE9504" i="1"/>
  <c r="AE9505" i="1"/>
  <c r="AE9506" i="1"/>
  <c r="AE9507" i="1"/>
  <c r="AE9508" i="1"/>
  <c r="AE9509" i="1"/>
  <c r="AE9510" i="1"/>
  <c r="AE9511" i="1"/>
  <c r="AE9512" i="1"/>
  <c r="AE9513" i="1"/>
  <c r="AE9514" i="1"/>
  <c r="AE9515" i="1"/>
  <c r="AE9516" i="1"/>
  <c r="AE9517" i="1"/>
  <c r="AE9518" i="1"/>
  <c r="AE9519" i="1"/>
  <c r="AE9520" i="1"/>
  <c r="AE9521" i="1"/>
  <c r="AE9522" i="1"/>
  <c r="AE9523" i="1"/>
  <c r="AE9524" i="1"/>
  <c r="AE9525" i="1"/>
  <c r="AE9526" i="1"/>
  <c r="AE9527" i="1"/>
  <c r="AE9528" i="1"/>
  <c r="AE9529" i="1"/>
  <c r="AE9530" i="1"/>
  <c r="AE9531" i="1"/>
  <c r="AE9532" i="1"/>
  <c r="AE9533" i="1"/>
  <c r="AE9534" i="1"/>
  <c r="AE9535" i="1"/>
  <c r="AE9536" i="1"/>
  <c r="AE9537" i="1"/>
  <c r="AE9538" i="1"/>
  <c r="AE9539" i="1"/>
  <c r="AE9540" i="1"/>
  <c r="AE9541" i="1"/>
  <c r="AE9542" i="1"/>
  <c r="AE9543" i="1"/>
  <c r="AE9544" i="1"/>
  <c r="AE9545" i="1"/>
  <c r="AE9546" i="1"/>
  <c r="AE9547" i="1"/>
  <c r="AE9548" i="1"/>
  <c r="AE9549" i="1"/>
  <c r="AE9550" i="1"/>
  <c r="AE9551" i="1"/>
  <c r="AE9552" i="1"/>
  <c r="AE9553" i="1"/>
  <c r="AE9554" i="1"/>
  <c r="AE9555" i="1"/>
  <c r="AE9556" i="1"/>
  <c r="AE9557" i="1"/>
  <c r="AE9558" i="1"/>
  <c r="AE9559" i="1"/>
  <c r="AE9560" i="1"/>
  <c r="AE9561" i="1"/>
  <c r="AE9562" i="1"/>
  <c r="AE9563" i="1"/>
  <c r="AE9564" i="1"/>
  <c r="AE9565" i="1"/>
  <c r="AE9566" i="1"/>
  <c r="AE9567" i="1"/>
  <c r="AE9568" i="1"/>
  <c r="AE9569" i="1"/>
  <c r="AE9570" i="1"/>
  <c r="AE9571" i="1"/>
  <c r="AE9572" i="1"/>
  <c r="AE9573" i="1"/>
  <c r="AE9574" i="1"/>
  <c r="AE9575" i="1"/>
  <c r="AE9576" i="1"/>
  <c r="AE9577" i="1"/>
  <c r="AE9578" i="1"/>
  <c r="AE9579" i="1"/>
  <c r="AE9580" i="1"/>
  <c r="AE9581" i="1"/>
  <c r="AE9582" i="1"/>
  <c r="AE9583" i="1"/>
  <c r="AE9584" i="1"/>
  <c r="AE9585" i="1"/>
  <c r="AE9586" i="1"/>
  <c r="AE9587" i="1"/>
  <c r="AE9588" i="1"/>
  <c r="AE9589" i="1"/>
  <c r="AE9590" i="1"/>
  <c r="AE9591" i="1"/>
  <c r="AE9592" i="1"/>
  <c r="AE9593" i="1"/>
  <c r="AE9594" i="1"/>
  <c r="AE9595" i="1"/>
  <c r="AE9596" i="1"/>
  <c r="AE9597" i="1"/>
  <c r="AE9598" i="1"/>
  <c r="AE9599" i="1"/>
  <c r="AE9600" i="1"/>
  <c r="AE9601" i="1"/>
  <c r="AE9602" i="1"/>
  <c r="AE9603" i="1"/>
  <c r="AE9604" i="1"/>
  <c r="AE9605" i="1"/>
  <c r="AE9606" i="1"/>
  <c r="AE9607" i="1"/>
  <c r="AE9608" i="1"/>
  <c r="AE9609" i="1"/>
  <c r="AE9610" i="1"/>
  <c r="AE9611" i="1"/>
  <c r="AE9612" i="1"/>
  <c r="AE9613" i="1"/>
  <c r="AE9614" i="1"/>
  <c r="AE9615" i="1"/>
  <c r="AE9616" i="1"/>
  <c r="AE9617" i="1"/>
  <c r="AE9618" i="1"/>
  <c r="AE9619" i="1"/>
  <c r="AE9620" i="1"/>
  <c r="AE9621" i="1"/>
  <c r="AE9622" i="1"/>
  <c r="AE9623" i="1"/>
  <c r="AE9624" i="1"/>
  <c r="AE9625" i="1"/>
  <c r="AE9626" i="1"/>
  <c r="AE9627" i="1"/>
  <c r="AE9628" i="1"/>
  <c r="AE9629" i="1"/>
  <c r="AE9630" i="1"/>
  <c r="AE9631" i="1"/>
  <c r="AE9632" i="1"/>
  <c r="AE9633" i="1"/>
  <c r="AE9634" i="1"/>
  <c r="AE9635" i="1"/>
  <c r="AE9636" i="1"/>
  <c r="AE9637" i="1"/>
  <c r="AE9638" i="1"/>
  <c r="AE9639" i="1"/>
  <c r="AE9640" i="1"/>
  <c r="AE9641" i="1"/>
  <c r="AE9642" i="1"/>
  <c r="AE9643" i="1"/>
  <c r="AE9644" i="1"/>
  <c r="AE9645" i="1"/>
  <c r="AE9646" i="1"/>
  <c r="AE9647" i="1"/>
  <c r="AE9648" i="1"/>
  <c r="AE9649" i="1"/>
  <c r="AE9650" i="1"/>
  <c r="AE9651" i="1"/>
  <c r="AE9652" i="1"/>
  <c r="AE9653" i="1"/>
  <c r="AE9654" i="1"/>
  <c r="AE9655" i="1"/>
  <c r="AE9656" i="1"/>
  <c r="AE9657" i="1"/>
  <c r="AE9658" i="1"/>
  <c r="AE9659" i="1"/>
  <c r="AE9660" i="1"/>
  <c r="AE9661" i="1"/>
  <c r="AE9662" i="1"/>
  <c r="AE9663" i="1"/>
  <c r="AE9664" i="1"/>
  <c r="AE9665" i="1"/>
  <c r="AE9666" i="1"/>
  <c r="AE9667" i="1"/>
  <c r="AE9668" i="1"/>
  <c r="AE9669" i="1"/>
  <c r="AE9670" i="1"/>
  <c r="AE9671" i="1"/>
  <c r="AE9672" i="1"/>
  <c r="AE9673" i="1"/>
  <c r="AE9674" i="1"/>
  <c r="AE9675" i="1"/>
  <c r="AE9676" i="1"/>
  <c r="AE9677" i="1"/>
  <c r="AE9678" i="1"/>
  <c r="AE9679" i="1"/>
  <c r="AE9680" i="1"/>
  <c r="AE9681" i="1"/>
  <c r="AE9682" i="1"/>
  <c r="AE9683" i="1"/>
  <c r="AE9684" i="1"/>
  <c r="AE9685" i="1"/>
  <c r="AE9686" i="1"/>
  <c r="AE9687" i="1"/>
  <c r="AE9688" i="1"/>
  <c r="AE9689" i="1"/>
  <c r="AE9690" i="1"/>
  <c r="AE9691" i="1"/>
  <c r="AE9692" i="1"/>
  <c r="AE9693" i="1"/>
  <c r="AE9694" i="1"/>
  <c r="AE9695" i="1"/>
  <c r="AE9696" i="1"/>
  <c r="AE9697" i="1"/>
  <c r="AE9698" i="1"/>
  <c r="AE9699" i="1"/>
  <c r="AE9700" i="1"/>
  <c r="AE9701" i="1"/>
  <c r="AE9702" i="1"/>
  <c r="AE9703" i="1"/>
  <c r="AE9704" i="1"/>
  <c r="AE9705" i="1"/>
  <c r="AE9706" i="1"/>
  <c r="AE9707" i="1"/>
  <c r="AE9708" i="1"/>
  <c r="AE9709" i="1"/>
  <c r="AE9710" i="1"/>
  <c r="AE9711" i="1"/>
  <c r="AE9712" i="1"/>
  <c r="AE9713" i="1"/>
  <c r="AE9714" i="1"/>
  <c r="AE9715" i="1"/>
  <c r="AE9716" i="1"/>
  <c r="AE9717" i="1"/>
  <c r="AE9718" i="1"/>
  <c r="AE9719" i="1"/>
  <c r="AE9720" i="1"/>
  <c r="AE9721" i="1"/>
  <c r="AE9722" i="1"/>
  <c r="AE9723" i="1"/>
  <c r="AE9724" i="1"/>
  <c r="AE9725" i="1"/>
  <c r="AE9726" i="1"/>
  <c r="AE9727" i="1"/>
  <c r="AE9728" i="1"/>
  <c r="AE9729" i="1"/>
  <c r="AE9730" i="1"/>
  <c r="AE9731" i="1"/>
  <c r="AE9732" i="1"/>
  <c r="AE9733" i="1"/>
  <c r="AE9734" i="1"/>
  <c r="AE9735" i="1"/>
  <c r="AE9736" i="1"/>
  <c r="AE9737" i="1"/>
  <c r="AE9738" i="1"/>
  <c r="AE9739" i="1"/>
  <c r="AE9740" i="1"/>
  <c r="AE9741" i="1"/>
  <c r="AE9742" i="1"/>
  <c r="AE9743" i="1"/>
  <c r="AE9744" i="1"/>
  <c r="AE9745" i="1"/>
  <c r="AE9746" i="1"/>
  <c r="AE9747" i="1"/>
  <c r="AE9748" i="1"/>
  <c r="AE9749" i="1"/>
  <c r="AE9750" i="1"/>
  <c r="AE9751" i="1"/>
  <c r="AE9752" i="1"/>
  <c r="AE9753" i="1"/>
  <c r="AE9754" i="1"/>
  <c r="AE9755" i="1"/>
  <c r="AE9756" i="1"/>
  <c r="AE9757" i="1"/>
  <c r="AE9758" i="1"/>
  <c r="AE9759" i="1"/>
  <c r="AE9760" i="1"/>
  <c r="AE9761" i="1"/>
  <c r="AE9762" i="1"/>
  <c r="AE9763" i="1"/>
  <c r="AE9764" i="1"/>
  <c r="AE9765" i="1"/>
  <c r="AE9766" i="1"/>
  <c r="AE9767" i="1"/>
  <c r="AE9768" i="1"/>
  <c r="AE9769" i="1"/>
  <c r="AE9770" i="1"/>
  <c r="AE9771" i="1"/>
  <c r="AE9772" i="1"/>
  <c r="AE9773" i="1"/>
  <c r="AE9774" i="1"/>
  <c r="AE9775" i="1"/>
  <c r="AE9776" i="1"/>
  <c r="AE9777" i="1"/>
  <c r="AE9778" i="1"/>
  <c r="AE9779" i="1"/>
  <c r="AE9780" i="1"/>
  <c r="AE9781" i="1"/>
  <c r="AE9782" i="1"/>
  <c r="AE9783" i="1"/>
  <c r="AE9784" i="1"/>
  <c r="AE9785" i="1"/>
  <c r="AE9786" i="1"/>
  <c r="AE9787" i="1"/>
  <c r="AE9788" i="1"/>
  <c r="AE9789" i="1"/>
  <c r="AE9790" i="1"/>
  <c r="AE9791" i="1"/>
  <c r="AE9792" i="1"/>
  <c r="AE9793" i="1"/>
  <c r="AE9794" i="1"/>
  <c r="AE9795" i="1"/>
  <c r="AE9796" i="1"/>
  <c r="AE9797" i="1"/>
  <c r="AE9798" i="1"/>
  <c r="AE9799" i="1"/>
  <c r="AE9800" i="1"/>
  <c r="AE9801" i="1"/>
  <c r="AE9802" i="1"/>
  <c r="AE9803" i="1"/>
  <c r="AE9804" i="1"/>
  <c r="AE9805" i="1"/>
  <c r="AE9806" i="1"/>
  <c r="AE9807" i="1"/>
  <c r="AE9808" i="1"/>
  <c r="AE9809" i="1"/>
  <c r="AE9810" i="1"/>
  <c r="AE9811" i="1"/>
  <c r="AE9812" i="1"/>
  <c r="AE9813" i="1"/>
  <c r="AE9814" i="1"/>
  <c r="AE9815" i="1"/>
  <c r="AE9816" i="1"/>
  <c r="AE9817" i="1"/>
  <c r="AE9818" i="1"/>
  <c r="AE9819" i="1"/>
  <c r="AE9820" i="1"/>
  <c r="AE9821" i="1"/>
  <c r="AE9822" i="1"/>
  <c r="AE9823" i="1"/>
  <c r="AE9824" i="1"/>
  <c r="AE9825" i="1"/>
  <c r="AE9826" i="1"/>
  <c r="AE9827" i="1"/>
  <c r="AE9828" i="1"/>
  <c r="AE9829" i="1"/>
  <c r="AE9830" i="1"/>
  <c r="AE9831" i="1"/>
  <c r="AE9832" i="1"/>
  <c r="AE9833" i="1"/>
  <c r="AE9834" i="1"/>
  <c r="AE9835" i="1"/>
  <c r="AE9836" i="1"/>
  <c r="AE9837" i="1"/>
  <c r="AE9838" i="1"/>
  <c r="AE9839" i="1"/>
  <c r="AE9840" i="1"/>
  <c r="AE9841" i="1"/>
  <c r="AE9842" i="1"/>
  <c r="AE9843" i="1"/>
  <c r="AE9844" i="1"/>
  <c r="AE9845" i="1"/>
  <c r="AE9846" i="1"/>
  <c r="AE9847" i="1"/>
  <c r="AE9848" i="1"/>
  <c r="AE9849" i="1"/>
  <c r="AE9850" i="1"/>
  <c r="AE9851" i="1"/>
  <c r="AE9852" i="1"/>
  <c r="AE9853" i="1"/>
  <c r="AE9854" i="1"/>
  <c r="AE9855" i="1"/>
  <c r="AE9856" i="1"/>
  <c r="AE9857" i="1"/>
  <c r="AE9858" i="1"/>
  <c r="AE9859" i="1"/>
  <c r="AE9860" i="1"/>
  <c r="AE9861" i="1"/>
  <c r="AE9862" i="1"/>
  <c r="AE9863" i="1"/>
  <c r="AE9864" i="1"/>
  <c r="AE9865" i="1"/>
  <c r="AE9866" i="1"/>
  <c r="AE9867" i="1"/>
  <c r="AE9868" i="1"/>
  <c r="AE9869" i="1"/>
  <c r="AE9870" i="1"/>
  <c r="AE9871" i="1"/>
  <c r="AE9872" i="1"/>
  <c r="AE9873" i="1"/>
  <c r="AE9874" i="1"/>
  <c r="AE9875" i="1"/>
  <c r="AE9876" i="1"/>
  <c r="AE9877" i="1"/>
  <c r="AE9878" i="1"/>
  <c r="AE9879" i="1"/>
  <c r="AE9880" i="1"/>
  <c r="AE9881" i="1"/>
  <c r="AE9882" i="1"/>
  <c r="AE9883" i="1"/>
  <c r="AE9884" i="1"/>
  <c r="AE9885" i="1"/>
  <c r="AE9886" i="1"/>
  <c r="AE9887" i="1"/>
  <c r="AE9888" i="1"/>
  <c r="AE9889" i="1"/>
  <c r="AE9890" i="1"/>
  <c r="AE9891" i="1"/>
  <c r="AE9892" i="1"/>
  <c r="AE9893" i="1"/>
  <c r="AE9894" i="1"/>
  <c r="AE9895" i="1"/>
  <c r="AE9896" i="1"/>
  <c r="AE9897" i="1"/>
  <c r="AE9898" i="1"/>
  <c r="AE9899" i="1"/>
  <c r="AE9900" i="1"/>
  <c r="AE9901" i="1"/>
  <c r="AE9902" i="1"/>
  <c r="AE9903" i="1"/>
  <c r="AE9904" i="1"/>
  <c r="AE9905" i="1"/>
  <c r="AE9906" i="1"/>
  <c r="AE9907" i="1"/>
  <c r="AE9908" i="1"/>
  <c r="AE9909" i="1"/>
  <c r="AE9910" i="1"/>
  <c r="AE9911" i="1"/>
  <c r="AE9912" i="1"/>
  <c r="AE9913" i="1"/>
  <c r="AE9914" i="1"/>
  <c r="AE9915" i="1"/>
  <c r="AE9916" i="1"/>
  <c r="AE9917" i="1"/>
  <c r="AE9918" i="1"/>
  <c r="AE9919" i="1"/>
  <c r="AE9920" i="1"/>
  <c r="AE9921" i="1"/>
  <c r="AE9922" i="1"/>
  <c r="AE9923" i="1"/>
  <c r="AE9924" i="1"/>
  <c r="AE9925" i="1"/>
  <c r="AE9926" i="1"/>
  <c r="AE9927" i="1"/>
  <c r="AE9928" i="1"/>
  <c r="AE9929" i="1"/>
  <c r="AE9930" i="1"/>
  <c r="AE9931" i="1"/>
  <c r="AE9932" i="1"/>
  <c r="AE9933" i="1"/>
  <c r="AE9934" i="1"/>
  <c r="AE9935" i="1"/>
  <c r="AE9936" i="1"/>
  <c r="AE9937" i="1"/>
  <c r="AE9938" i="1"/>
  <c r="AE9939" i="1"/>
  <c r="AE9940" i="1"/>
  <c r="AE9941" i="1"/>
  <c r="AE9942" i="1"/>
  <c r="AE9943" i="1"/>
  <c r="AE9944" i="1"/>
  <c r="AE9945" i="1"/>
  <c r="AE9946" i="1"/>
  <c r="AE9947" i="1"/>
  <c r="AE9948" i="1"/>
  <c r="AE9949" i="1"/>
  <c r="AE9950" i="1"/>
  <c r="AE9951" i="1"/>
  <c r="AE9952" i="1"/>
  <c r="AE9953" i="1"/>
  <c r="AE9954" i="1"/>
  <c r="AE9955" i="1"/>
  <c r="AE9956" i="1"/>
  <c r="AE9957" i="1"/>
  <c r="AE9958" i="1"/>
  <c r="AE9959" i="1"/>
  <c r="AE9960" i="1"/>
  <c r="AE9961" i="1"/>
  <c r="AE9962" i="1"/>
  <c r="AE9963" i="1"/>
  <c r="AE9964" i="1"/>
  <c r="AE9965" i="1"/>
  <c r="AE9966" i="1"/>
  <c r="AE9967" i="1"/>
  <c r="AE9968" i="1"/>
  <c r="AE9969" i="1"/>
  <c r="AE9970" i="1"/>
  <c r="AE9971" i="1"/>
  <c r="AE9972" i="1"/>
  <c r="AE9973" i="1"/>
  <c r="AE9974" i="1"/>
  <c r="AE9975" i="1"/>
  <c r="AE9976" i="1"/>
  <c r="AE9977" i="1"/>
  <c r="AE9978" i="1"/>
  <c r="AE9979" i="1"/>
  <c r="AE9980" i="1"/>
  <c r="AE9981" i="1"/>
  <c r="AE9982" i="1"/>
  <c r="AE9983" i="1"/>
  <c r="AE9984" i="1"/>
  <c r="AE9985" i="1"/>
  <c r="AE9986" i="1"/>
  <c r="AE9987" i="1"/>
  <c r="AE9988" i="1"/>
  <c r="AE9989" i="1"/>
  <c r="AE9990" i="1"/>
  <c r="AE9991" i="1"/>
  <c r="AE9992" i="1"/>
  <c r="AE9993" i="1"/>
  <c r="AE9994" i="1"/>
  <c r="AE9995" i="1"/>
  <c r="AE9996" i="1"/>
  <c r="AE9997" i="1"/>
  <c r="AE9998" i="1"/>
  <c r="AE9999" i="1"/>
  <c r="AE10000" i="1"/>
  <c r="AE1000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2" i="1"/>
  <c r="A16" i="2" s="1" a="1"/>
  <c r="A16" i="2" s="1"/>
  <c r="AE3" i="1"/>
  <c r="AE4" i="1"/>
  <c r="AE5" i="1"/>
  <c r="AE6" i="1"/>
  <c r="AE7" i="1"/>
  <c r="AE8" i="1"/>
  <c r="AE9" i="1"/>
  <c r="AE10" i="1"/>
  <c r="AE1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9996" i="1"/>
  <c r="Z9997" i="1"/>
  <c r="Z9998" i="1"/>
  <c r="Z9999" i="1"/>
  <c r="Z10000" i="1"/>
  <c r="Z10001" i="1"/>
  <c r="Z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AA3" i="1"/>
  <c r="AA2" i="1"/>
  <c r="X4" i="1"/>
  <c r="X3" i="1"/>
  <c r="X2" i="1"/>
  <c r="W2" i="1" a="1"/>
  <c r="W2" i="1" s="1"/>
  <c r="U2" i="1" a="1"/>
  <c r="U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10" i="2" l="1"/>
  <c r="O9" i="2"/>
  <c r="O8" i="2"/>
  <c r="O7" i="2"/>
  <c r="O6" i="2"/>
  <c r="E16" i="2" a="1"/>
  <c r="E16" i="2" s="1"/>
  <c r="Q2" i="1" a="1"/>
  <c r="Q2" i="1" s="1"/>
  <c r="A5" i="2" a="1"/>
  <c r="A5" i="2" s="1"/>
  <c r="B19" i="2"/>
  <c r="B18" i="2"/>
  <c r="B17" i="2"/>
  <c r="C17" i="2"/>
  <c r="C19" i="2"/>
  <c r="C18" i="2"/>
  <c r="C16" i="2"/>
  <c r="B16" i="2"/>
  <c r="S2" i="1" a="1"/>
  <c r="S2" i="1" s="1"/>
  <c r="F16" i="2" l="1"/>
  <c r="G16" i="2"/>
  <c r="G19" i="2"/>
  <c r="G20" i="2"/>
  <c r="F17" i="2"/>
  <c r="F18" i="2"/>
  <c r="F20" i="2"/>
  <c r="F19" i="2"/>
  <c r="G17" i="2"/>
  <c r="G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<sst xmlns="http://schemas.openxmlformats.org/spreadsheetml/2006/main" count="10072" uniqueCount="1382">
  <si>
    <t>RowNumber</t>
  </si>
  <si>
    <t>CustomerId</t>
  </si>
  <si>
    <t>CreditScore</t>
  </si>
  <si>
    <t>GeographyID</t>
  </si>
  <si>
    <t>GenderID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</si>
  <si>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</si>
  <si>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</si>
  <si>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</si>
  <si>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</si>
  <si>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</si>
  <si>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</si>
  <si>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</si>
  <si>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</si>
  <si>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Bank DOJ</t>
  </si>
  <si>
    <t>23-03-2016</t>
  </si>
  <si>
    <t>09-10-2018</t>
  </si>
  <si>
    <t>25-03-2019</t>
  </si>
  <si>
    <t>24-10-2019</t>
  </si>
  <si>
    <t>22-11-2019</t>
  </si>
  <si>
    <t>21-12-2018</t>
  </si>
  <si>
    <t>28-09-2016</t>
  </si>
  <si>
    <t>20-04-2018</t>
  </si>
  <si>
    <t>04-02-2018</t>
  </si>
  <si>
    <t>27-05-2018</t>
  </si>
  <si>
    <t>27-07-2016</t>
  </si>
  <si>
    <t>12-09-2016</t>
  </si>
  <si>
    <t>04-11-2019</t>
  </si>
  <si>
    <t>21-12-2016</t>
  </si>
  <si>
    <t>22-03-2017</t>
  </si>
  <si>
    <t>18-01-2019</t>
  </si>
  <si>
    <t>08-10-2018</t>
  </si>
  <si>
    <t>09-10-2019</t>
  </si>
  <si>
    <t>20-10-2019</t>
  </si>
  <si>
    <t>15-03-2018</t>
  </si>
  <si>
    <t>30-12-2017</t>
  </si>
  <si>
    <t>05-03-2018</t>
  </si>
  <si>
    <t>03-04-2019</t>
  </si>
  <si>
    <t>26-09-2019</t>
  </si>
  <si>
    <t>08-11-2017</t>
  </si>
  <si>
    <t>23-11-2016</t>
  </si>
  <si>
    <t>26-10-2018</t>
  </si>
  <si>
    <t>02-12-2018</t>
  </si>
  <si>
    <t>26-06-2018</t>
  </si>
  <si>
    <t>22-08-2019</t>
  </si>
  <si>
    <t>12-11-2017</t>
  </si>
  <si>
    <t>26-08-2019</t>
  </si>
  <si>
    <t>03-09-2018</t>
  </si>
  <si>
    <t>28-08-2019</t>
  </si>
  <si>
    <t>31-01-2017</t>
  </si>
  <si>
    <t>23-09-2017</t>
  </si>
  <si>
    <t>09-04-2016</t>
  </si>
  <si>
    <t>11-03-2018</t>
  </si>
  <si>
    <t>22-11-2016</t>
  </si>
  <si>
    <t>11-05-2018</t>
  </si>
  <si>
    <t>09-11-2016</t>
  </si>
  <si>
    <t>08-03-2018</t>
  </si>
  <si>
    <t>01-05-2017</t>
  </si>
  <si>
    <t>17-09-2016</t>
  </si>
  <si>
    <t>14-12-2016</t>
  </si>
  <si>
    <t>29-05-2018</t>
  </si>
  <si>
    <t>25-03-2016</t>
  </si>
  <si>
    <t>30-11-2018</t>
  </si>
  <si>
    <t>21-06-2019</t>
  </si>
  <si>
    <t>30-03-2017</t>
  </si>
  <si>
    <t>12-05-2019</t>
  </si>
  <si>
    <t>13-03-2018</t>
  </si>
  <si>
    <t>17-09-2018</t>
  </si>
  <si>
    <t>21-06-2016</t>
  </si>
  <si>
    <t>20-03-2017</t>
  </si>
  <si>
    <t>21-09-2017</t>
  </si>
  <si>
    <t>28-08-2017</t>
  </si>
  <si>
    <t>21-09-2016</t>
  </si>
  <si>
    <t>10-01-2019</t>
  </si>
  <si>
    <t>19-06-2017</t>
  </si>
  <si>
    <t>29-11-2018</t>
  </si>
  <si>
    <t>11-06-2018</t>
  </si>
  <si>
    <t>27-01-2019</t>
  </si>
  <si>
    <t>02-04-2019</t>
  </si>
  <si>
    <t>26-05-2017</t>
  </si>
  <si>
    <t>31-01-2019</t>
  </si>
  <si>
    <t>28-08-2018</t>
  </si>
  <si>
    <t>25-12-2019</t>
  </si>
  <si>
    <t>03-12-2016</t>
  </si>
  <si>
    <t>29-01-2017</t>
  </si>
  <si>
    <t>06-05-2019</t>
  </si>
  <si>
    <t>01-09-2017</t>
  </si>
  <si>
    <t>09-07-2018</t>
  </si>
  <si>
    <t>04-09-2018</t>
  </si>
  <si>
    <t>14-09-2016</t>
  </si>
  <si>
    <t>15-05-2017</t>
  </si>
  <si>
    <t>25-08-2019</t>
  </si>
  <si>
    <t>31-10-2016</t>
  </si>
  <si>
    <t>25-05-2016</t>
  </si>
  <si>
    <t>15-04-2019</t>
  </si>
  <si>
    <t>17-11-2018</t>
  </si>
  <si>
    <t>06-12-2017</t>
  </si>
  <si>
    <t>03-11-2019</t>
  </si>
  <si>
    <t>27-11-2017</t>
  </si>
  <si>
    <t>24-09-2016</t>
  </si>
  <si>
    <t>04-11-2017</t>
  </si>
  <si>
    <t>14-04-2019</t>
  </si>
  <si>
    <t>28-12-2018</t>
  </si>
  <si>
    <t>10-01-2016</t>
  </si>
  <si>
    <t>04-06-2017</t>
  </si>
  <si>
    <t>31-12-2018</t>
  </si>
  <si>
    <t>23-04-2019</t>
  </si>
  <si>
    <t>03-01-2018</t>
  </si>
  <si>
    <t>27-02-2017</t>
  </si>
  <si>
    <t>24-08-2019</t>
  </si>
  <si>
    <t>23-11-2019</t>
  </si>
  <si>
    <t>06-12-2019</t>
  </si>
  <si>
    <t>15-10-2017</t>
  </si>
  <si>
    <t>29-07-2018</t>
  </si>
  <si>
    <t>03-06-2019</t>
  </si>
  <si>
    <t>18-11-2019</t>
  </si>
  <si>
    <t>30-03-2019</t>
  </si>
  <si>
    <t>24-07-2019</t>
  </si>
  <si>
    <t>28-05-2018</t>
  </si>
  <si>
    <t>10-09-2018</t>
  </si>
  <si>
    <t>03-07-2019</t>
  </si>
  <si>
    <t>21-09-2019</t>
  </si>
  <si>
    <t>01-10-2016</t>
  </si>
  <si>
    <t>14-11-2017</t>
  </si>
  <si>
    <t>05-10-2019</t>
  </si>
  <si>
    <t>31-07-2017</t>
  </si>
  <si>
    <t>19-11-2018</t>
  </si>
  <si>
    <t>03-06-2018</t>
  </si>
  <si>
    <t>24-12-2017</t>
  </si>
  <si>
    <t>05-11-2019</t>
  </si>
  <si>
    <t>20-06-2019</t>
  </si>
  <si>
    <t>30-07-2016</t>
  </si>
  <si>
    <t>16-10-2019</t>
  </si>
  <si>
    <t>03-12-2018</t>
  </si>
  <si>
    <t>08-12-2018</t>
  </si>
  <si>
    <t>02-12-2019</t>
  </si>
  <si>
    <t>13-08-2016</t>
  </si>
  <si>
    <t>12-09-2019</t>
  </si>
  <si>
    <t>13-11-2019</t>
  </si>
  <si>
    <t>13-11-2016</t>
  </si>
  <si>
    <t>18-12-2017</t>
  </si>
  <si>
    <t>07-01-2019</t>
  </si>
  <si>
    <t>05-12-2017</t>
  </si>
  <si>
    <t>06-02-2019</t>
  </si>
  <si>
    <t>06-06-2016</t>
  </si>
  <si>
    <t>18-10-2016</t>
  </si>
  <si>
    <t>07-11-2016</t>
  </si>
  <si>
    <t>09-12-2018</t>
  </si>
  <si>
    <t>13-09-2019</t>
  </si>
  <si>
    <t>15-07-2017</t>
  </si>
  <si>
    <t>07-09-2019</t>
  </si>
  <si>
    <t>21-10-2018</t>
  </si>
  <si>
    <t>06-02-2017</t>
  </si>
  <si>
    <t>16-11-2019</t>
  </si>
  <si>
    <t>13-12-2019</t>
  </si>
  <si>
    <t>18-07-2019</t>
  </si>
  <si>
    <t>22-08-2017</t>
  </si>
  <si>
    <t>01-12-2019</t>
  </si>
  <si>
    <t>21-10-2019</t>
  </si>
  <si>
    <t>02-10-2017</t>
  </si>
  <si>
    <t>24-03-2016</t>
  </si>
  <si>
    <t>27-03-2019</t>
  </si>
  <si>
    <t>03-10-2016</t>
  </si>
  <si>
    <t>18-08-2019</t>
  </si>
  <si>
    <t>23-09-2016</t>
  </si>
  <si>
    <t>10-05-2016</t>
  </si>
  <si>
    <t>09-12-2017</t>
  </si>
  <si>
    <t>07-09-2016</t>
  </si>
  <si>
    <t>24-12-2018</t>
  </si>
  <si>
    <t>06-10-2019</t>
  </si>
  <si>
    <t>07-12-2019</t>
  </si>
  <si>
    <t>12-08-2019</t>
  </si>
  <si>
    <t>30-12-2018</t>
  </si>
  <si>
    <t>01-01-2017</t>
  </si>
  <si>
    <t>11-12-2017</t>
  </si>
  <si>
    <t>14-06-2016</t>
  </si>
  <si>
    <t>03-10-2019</t>
  </si>
  <si>
    <t>24-12-2019</t>
  </si>
  <si>
    <t>26-09-2017</t>
  </si>
  <si>
    <t>07-01-2017</t>
  </si>
  <si>
    <t>06-05-2018</t>
  </si>
  <si>
    <t>30-04-2016</t>
  </si>
  <si>
    <t>13-06-2016</t>
  </si>
  <si>
    <t>14-12-2019</t>
  </si>
  <si>
    <t>21-12-2019</t>
  </si>
  <si>
    <t>19-12-2018</t>
  </si>
  <si>
    <t>06-12-2018</t>
  </si>
  <si>
    <t>01-08-2019</t>
  </si>
  <si>
    <t>19-10-2018</t>
  </si>
  <si>
    <t>24-10-2017</t>
  </si>
  <si>
    <t>09-02-2019</t>
  </si>
  <si>
    <t>26-10-2019</t>
  </si>
  <si>
    <t>12-11-2019</t>
  </si>
  <si>
    <t>17-10-2016</t>
  </si>
  <si>
    <t>23-05-2019</t>
  </si>
  <si>
    <t>25-07-2019</t>
  </si>
  <si>
    <t>10-12-2017</t>
  </si>
  <si>
    <t>21-09-2018</t>
  </si>
  <si>
    <t>02-11-2016</t>
  </si>
  <si>
    <t>29-08-2018</t>
  </si>
  <si>
    <t>12-11-2018</t>
  </si>
  <si>
    <t>16-09-2018</t>
  </si>
  <si>
    <t>07-12-2017</t>
  </si>
  <si>
    <t>08-01-2018</t>
  </si>
  <si>
    <t>17-08-2018</t>
  </si>
  <si>
    <t>21-03-2016</t>
  </si>
  <si>
    <t>06-09-2019</t>
  </si>
  <si>
    <t>14-09-2019</t>
  </si>
  <si>
    <t>08-10-2019</t>
  </si>
  <si>
    <t>04-01-2017</t>
  </si>
  <si>
    <t>12-01-2018</t>
  </si>
  <si>
    <t>27-01-2018</t>
  </si>
  <si>
    <t>23-04-2018</t>
  </si>
  <si>
    <t>02-09-2017</t>
  </si>
  <si>
    <t>31-12-2017</t>
  </si>
  <si>
    <t>16-11-2018</t>
  </si>
  <si>
    <t>31-03-2019</t>
  </si>
  <si>
    <t>21-11-2019</t>
  </si>
  <si>
    <t>10-06-2017</t>
  </si>
  <si>
    <t>18-09-2017</t>
  </si>
  <si>
    <t>14-10-2019</t>
  </si>
  <si>
    <t>29-11-2016</t>
  </si>
  <si>
    <t>03-07-2018</t>
  </si>
  <si>
    <t>10-06-2019</t>
  </si>
  <si>
    <t>01-09-2019</t>
  </si>
  <si>
    <t>26-03-2017</t>
  </si>
  <si>
    <t>16-09-2016</t>
  </si>
  <si>
    <t>11-08-2019</t>
  </si>
  <si>
    <t>11-09-2019</t>
  </si>
  <si>
    <t>11-05-2019</t>
  </si>
  <si>
    <t>06-04-2018</t>
  </si>
  <si>
    <t>15-08-2019</t>
  </si>
  <si>
    <t>05-11-2017</t>
  </si>
  <si>
    <t>21-04-2017</t>
  </si>
  <si>
    <t>30-11-2019</t>
  </si>
  <si>
    <t>11-06-2016</t>
  </si>
  <si>
    <t>07-08-2019</t>
  </si>
  <si>
    <t>27-07-2018</t>
  </si>
  <si>
    <t>20-04-2017</t>
  </si>
  <si>
    <t>03-02-2018</t>
  </si>
  <si>
    <t>15-05-2016</t>
  </si>
  <si>
    <t>10-12-2018</t>
  </si>
  <si>
    <t>14-12-2018</t>
  </si>
  <si>
    <t>22-09-2019</t>
  </si>
  <si>
    <t>28-09-2017</t>
  </si>
  <si>
    <t>05-11-2018</t>
  </si>
  <si>
    <t>12-12-2019</t>
  </si>
  <si>
    <t>15-08-2018</t>
  </si>
  <si>
    <t>14-05-2019</t>
  </si>
  <si>
    <t>20-10-2016</t>
  </si>
  <si>
    <t>03-05-2017</t>
  </si>
  <si>
    <t>24-09-2017</t>
  </si>
  <si>
    <t>05-08-2016</t>
  </si>
  <si>
    <t>20-05-2018</t>
  </si>
  <si>
    <t>08-09-2018</t>
  </si>
  <si>
    <t>08-01-2017</t>
  </si>
  <si>
    <t>16-03-2018</t>
  </si>
  <si>
    <t>14-02-2018</t>
  </si>
  <si>
    <t>04-06-2018</t>
  </si>
  <si>
    <t>16-07-2017</t>
  </si>
  <si>
    <t>14-06-2019</t>
  </si>
  <si>
    <t>11-11-2017</t>
  </si>
  <si>
    <t>18-09-2018</t>
  </si>
  <si>
    <t>15-06-2018</t>
  </si>
  <si>
    <t>20-03-2019</t>
  </si>
  <si>
    <t>18-01-2016</t>
  </si>
  <si>
    <t>27-12-2016</t>
  </si>
  <si>
    <t>28-04-2018</t>
  </si>
  <si>
    <t>24-11-2017</t>
  </si>
  <si>
    <t>25-06-2016</t>
  </si>
  <si>
    <t>08-09-2019</t>
  </si>
  <si>
    <t>21-11-2018</t>
  </si>
  <si>
    <t>28-02-2019</t>
  </si>
  <si>
    <t>05-04-2018</t>
  </si>
  <si>
    <t>13-09-2016</t>
  </si>
  <si>
    <t>15-10-2016</t>
  </si>
  <si>
    <t>31-05-2018</t>
  </si>
  <si>
    <t>31-10-2017</t>
  </si>
  <si>
    <t>10-04-2018</t>
  </si>
  <si>
    <t>14-06-2018</t>
  </si>
  <si>
    <t>25-03-2018</t>
  </si>
  <si>
    <t>29-06-2019</t>
  </si>
  <si>
    <t>06-07-2018</t>
  </si>
  <si>
    <t>29-04-2018</t>
  </si>
  <si>
    <t>06-02-2018</t>
  </si>
  <si>
    <t>13-02-2017</t>
  </si>
  <si>
    <t>30-05-2018</t>
  </si>
  <si>
    <t>02-07-2018</t>
  </si>
  <si>
    <t>01-12-2018</t>
  </si>
  <si>
    <t>08-12-2016</t>
  </si>
  <si>
    <t>15-02-2016</t>
  </si>
  <si>
    <t>25-11-2017</t>
  </si>
  <si>
    <t>21-02-2019</t>
  </si>
  <si>
    <t>02-07-2016</t>
  </si>
  <si>
    <t>04-03-2017</t>
  </si>
  <si>
    <t>27-11-2018</t>
  </si>
  <si>
    <t>30-11-2016</t>
  </si>
  <si>
    <t>27-06-2017</t>
  </si>
  <si>
    <t>12-08-2017</t>
  </si>
  <si>
    <t>12-04-2016</t>
  </si>
  <si>
    <t>19-06-2019</t>
  </si>
  <si>
    <t>16-05-2016</t>
  </si>
  <si>
    <t>07-11-2017</t>
  </si>
  <si>
    <t>01-01-2016</t>
  </si>
  <si>
    <t>29-08-2016</t>
  </si>
  <si>
    <t>18-12-2019</t>
  </si>
  <si>
    <t>15-08-2016</t>
  </si>
  <si>
    <t>09-04-2018</t>
  </si>
  <si>
    <t>18-04-2017</t>
  </si>
  <si>
    <t>19-07-2019</t>
  </si>
  <si>
    <t>09-01-2017</t>
  </si>
  <si>
    <t>02-04-2016</t>
  </si>
  <si>
    <t>28-09-2019</t>
  </si>
  <si>
    <t>31-03-2017</t>
  </si>
  <si>
    <t>05-09-2018</t>
  </si>
  <si>
    <t>19-03-2016</t>
  </si>
  <si>
    <t>03-09-2019</t>
  </si>
  <si>
    <t>07-08-2016</t>
  </si>
  <si>
    <t>20-09-2018</t>
  </si>
  <si>
    <t>11-02-2018</t>
  </si>
  <si>
    <t>31-03-2016</t>
  </si>
  <si>
    <t>12-06-2017</t>
  </si>
  <si>
    <t>26-05-2019</t>
  </si>
  <si>
    <t>17-04-2018</t>
  </si>
  <si>
    <t>11-03-2017</t>
  </si>
  <si>
    <t>27-08-2019</t>
  </si>
  <si>
    <t>21-05-2017</t>
  </si>
  <si>
    <t>23-11-2018</t>
  </si>
  <si>
    <t>11-10-2019</t>
  </si>
  <si>
    <t>18-06-2018</t>
  </si>
  <si>
    <t>20-12-2018</t>
  </si>
  <si>
    <t>01-06-2016</t>
  </si>
  <si>
    <t>10-12-2016</t>
  </si>
  <si>
    <t>04-12-2017</t>
  </si>
  <si>
    <t>23-12-2016</t>
  </si>
  <si>
    <t>06-11-2018</t>
  </si>
  <si>
    <t>09-07-2017</t>
  </si>
  <si>
    <t>08-06-2019</t>
  </si>
  <si>
    <t>18-10-2018</t>
  </si>
  <si>
    <t>06-09-2018</t>
  </si>
  <si>
    <t>09-08-2016</t>
  </si>
  <si>
    <t>12-04-2018</t>
  </si>
  <si>
    <t>08-09-2017</t>
  </si>
  <si>
    <t>23-03-2017</t>
  </si>
  <si>
    <t>28-03-2017</t>
  </si>
  <si>
    <t>04-11-2018</t>
  </si>
  <si>
    <t>04-07-2019</t>
  </si>
  <si>
    <t>03-11-2018</t>
  </si>
  <si>
    <t>10-11-2016</t>
  </si>
  <si>
    <t>15-12-2016</t>
  </si>
  <si>
    <t>16-09-2019</t>
  </si>
  <si>
    <t>03-12-2019</t>
  </si>
  <si>
    <t>17-04-2016</t>
  </si>
  <si>
    <t>24-09-2019</t>
  </si>
  <si>
    <t>26-01-2016</t>
  </si>
  <si>
    <t>19-09-2017</t>
  </si>
  <si>
    <t>11-12-2018</t>
  </si>
  <si>
    <t>24-11-2016</t>
  </si>
  <si>
    <t>08-04-2016</t>
  </si>
  <si>
    <t>08-03-2019</t>
  </si>
  <si>
    <t>25-05-2018</t>
  </si>
  <si>
    <t>04-12-2019</t>
  </si>
  <si>
    <t>04-05-2019</t>
  </si>
  <si>
    <t>30-09-2017</t>
  </si>
  <si>
    <t>30-06-2019</t>
  </si>
  <si>
    <t>27-08-2018</t>
  </si>
  <si>
    <t>25-11-2019</t>
  </si>
  <si>
    <t>01-08-2018</t>
  </si>
  <si>
    <t>06-11-2017</t>
  </si>
  <si>
    <t>04-08-2018</t>
  </si>
  <si>
    <t>30-10-2017</t>
  </si>
  <si>
    <t>17-12-2018</t>
  </si>
  <si>
    <t>25-11-2016</t>
  </si>
  <si>
    <t>13-11-2017</t>
  </si>
  <si>
    <t>01-04-2019</t>
  </si>
  <si>
    <t>02-05-2017</t>
  </si>
  <si>
    <t>15-01-2017</t>
  </si>
  <si>
    <t>20-12-2016</t>
  </si>
  <si>
    <t>23-01-2018</t>
  </si>
  <si>
    <t>30-08-2016</t>
  </si>
  <si>
    <t>08-05-2018</t>
  </si>
  <si>
    <t>07-08-2017</t>
  </si>
  <si>
    <t>31-12-2019</t>
  </si>
  <si>
    <t>03-10-2018</t>
  </si>
  <si>
    <t>08-12-2017</t>
  </si>
  <si>
    <t>18-11-2017</t>
  </si>
  <si>
    <t>02-12-2016</t>
  </si>
  <si>
    <t>03-01-2017</t>
  </si>
  <si>
    <t>09-06-2017</t>
  </si>
  <si>
    <t>24-07-2016</t>
  </si>
  <si>
    <t>01-06-2018</t>
  </si>
  <si>
    <t>29-11-2019</t>
  </si>
  <si>
    <t>05-11-2016</t>
  </si>
  <si>
    <t>28-11-2019</t>
  </si>
  <si>
    <t>19-12-2019</t>
  </si>
  <si>
    <t>30-06-2017</t>
  </si>
  <si>
    <t>17-03-2018</t>
  </si>
  <si>
    <t>12-12-2018</t>
  </si>
  <si>
    <t>15-09-2016</t>
  </si>
  <si>
    <t>26-07-2018</t>
  </si>
  <si>
    <t>13-02-2019</t>
  </si>
  <si>
    <t>04-09-2017</t>
  </si>
  <si>
    <t>13-03-2019</t>
  </si>
  <si>
    <t>07-11-2019</t>
  </si>
  <si>
    <t>09-01-2018</t>
  </si>
  <si>
    <t>18-10-2017</t>
  </si>
  <si>
    <t>09-11-2018</t>
  </si>
  <si>
    <t>31-12-2016</t>
  </si>
  <si>
    <t>08-05-2017</t>
  </si>
  <si>
    <t>24-11-2018</t>
  </si>
  <si>
    <t>17-09-2019</t>
  </si>
  <si>
    <t>28-12-2019</t>
  </si>
  <si>
    <t>14-04-2018</t>
  </si>
  <si>
    <t>14-03-2019</t>
  </si>
  <si>
    <t>23-06-2019</t>
  </si>
  <si>
    <t>18-03-2017</t>
  </si>
  <si>
    <t>07-10-2018</t>
  </si>
  <si>
    <t>17-05-2019</t>
  </si>
  <si>
    <t>27-07-2017</t>
  </si>
  <si>
    <t>04-01-2019</t>
  </si>
  <si>
    <t>02-08-2016</t>
  </si>
  <si>
    <t>15-10-2019</t>
  </si>
  <si>
    <t>16-06-2018</t>
  </si>
  <si>
    <t>23-09-2018</t>
  </si>
  <si>
    <t>27-09-2017</t>
  </si>
  <si>
    <t>22-12-2017</t>
  </si>
  <si>
    <t>20-02-2019</t>
  </si>
  <si>
    <t>15-05-2019</t>
  </si>
  <si>
    <t>14-10-2017</t>
  </si>
  <si>
    <t>11-11-2019</t>
  </si>
  <si>
    <t>25-08-2016</t>
  </si>
  <si>
    <t>15-11-2016</t>
  </si>
  <si>
    <t>19-09-2019</t>
  </si>
  <si>
    <t>17-03-2019</t>
  </si>
  <si>
    <t>19-08-2019</t>
  </si>
  <si>
    <t>11-01-2019</t>
  </si>
  <si>
    <t>11-04-2017</t>
  </si>
  <si>
    <t>09-09-2018</t>
  </si>
  <si>
    <t>24-01-2019</t>
  </si>
  <si>
    <t>19-09-2016</t>
  </si>
  <si>
    <t>22-09-2018</t>
  </si>
  <si>
    <t>04-12-2016</t>
  </si>
  <si>
    <t>19-11-2017</t>
  </si>
  <si>
    <t>28-12-2017</t>
  </si>
  <si>
    <t>14-11-2018</t>
  </si>
  <si>
    <t>29-08-2019</t>
  </si>
  <si>
    <t>17-07-2019</t>
  </si>
  <si>
    <t>12-05-2016</t>
  </si>
  <si>
    <t>20-03-2018</t>
  </si>
  <si>
    <t>10-02-2018</t>
  </si>
  <si>
    <t>23-08-2019</t>
  </si>
  <si>
    <t>27-10-2019</t>
  </si>
  <si>
    <t>10-07-2018</t>
  </si>
  <si>
    <t>05-08-2018</t>
  </si>
  <si>
    <t>25-06-2018</t>
  </si>
  <si>
    <t>12-03-2017</t>
  </si>
  <si>
    <t>29-09-2019</t>
  </si>
  <si>
    <t>06-11-2019</t>
  </si>
  <si>
    <t>18-06-2019</t>
  </si>
  <si>
    <t>13-05-2018</t>
  </si>
  <si>
    <t>15-07-2016</t>
  </si>
  <si>
    <t>24-07-2018</t>
  </si>
  <si>
    <t>27-06-2016</t>
  </si>
  <si>
    <t>20-08-2016</t>
  </si>
  <si>
    <t>27-05-2017</t>
  </si>
  <si>
    <t>04-08-2019</t>
  </si>
  <si>
    <t>21-04-2019</t>
  </si>
  <si>
    <t>29-05-2017</t>
  </si>
  <si>
    <t>07-05-2017</t>
  </si>
  <si>
    <t>02-04-2018</t>
  </si>
  <si>
    <t>08-11-2018</t>
  </si>
  <si>
    <t>27-10-2017</t>
  </si>
  <si>
    <t>27-12-2019</t>
  </si>
  <si>
    <t>08-08-2016</t>
  </si>
  <si>
    <t>30-08-2018</t>
  </si>
  <si>
    <t>30-06-2018</t>
  </si>
  <si>
    <t>16-11-2016</t>
  </si>
  <si>
    <t>25-07-2017</t>
  </si>
  <si>
    <t>26-04-2016</t>
  </si>
  <si>
    <t>17-11-2017</t>
  </si>
  <si>
    <t>02-05-2016</t>
  </si>
  <si>
    <t>20-10-2017</t>
  </si>
  <si>
    <t>08-07-2018</t>
  </si>
  <si>
    <t>28-10-2019</t>
  </si>
  <si>
    <t>29-12-2016</t>
  </si>
  <si>
    <t>23-08-2018</t>
  </si>
  <si>
    <t>04-10-2016</t>
  </si>
  <si>
    <t>16-08-2016</t>
  </si>
  <si>
    <t>16-12-2017</t>
  </si>
  <si>
    <t>23-07-2019</t>
  </si>
  <si>
    <t>25-07-2016</t>
  </si>
  <si>
    <t>19-02-2019</t>
  </si>
  <si>
    <t>06-11-2016</t>
  </si>
  <si>
    <t>25-06-2017</t>
  </si>
  <si>
    <t>30-09-2016</t>
  </si>
  <si>
    <t>14-09-2017</t>
  </si>
  <si>
    <t>06-03-2017</t>
  </si>
  <si>
    <t>01-09-2018</t>
  </si>
  <si>
    <t>15-07-2019</t>
  </si>
  <si>
    <t>28-10-2018</t>
  </si>
  <si>
    <t>04-12-2018</t>
  </si>
  <si>
    <t>24-05-2016</t>
  </si>
  <si>
    <t>21-11-2017</t>
  </si>
  <si>
    <t>16-03-2019</t>
  </si>
  <si>
    <t>15-09-2017</t>
  </si>
  <si>
    <t>18-11-2016</t>
  </si>
  <si>
    <t>02-01-2017</t>
  </si>
  <si>
    <t>08-05-2019</t>
  </si>
  <si>
    <t>18-12-2016</t>
  </si>
  <si>
    <t>15-09-2019</t>
  </si>
  <si>
    <t>16-01-2019</t>
  </si>
  <si>
    <t>16-04-2016</t>
  </si>
  <si>
    <t>07-11-2018</t>
  </si>
  <si>
    <t>02-01-2019</t>
  </si>
  <si>
    <t>02-05-2019</t>
  </si>
  <si>
    <t>05-12-2018</t>
  </si>
  <si>
    <t>26-12-2019</t>
  </si>
  <si>
    <t>03-12-2017</t>
  </si>
  <si>
    <t>01-10-2018</t>
  </si>
  <si>
    <t>22-04-2016</t>
  </si>
  <si>
    <t>03-11-2016</t>
  </si>
  <si>
    <t>17-12-2019</t>
  </si>
  <si>
    <t>19-11-2016</t>
  </si>
  <si>
    <t>11-11-2018</t>
  </si>
  <si>
    <t>13-09-2018</t>
  </si>
  <si>
    <t>17-10-2018</t>
  </si>
  <si>
    <t>23-03-2019</t>
  </si>
  <si>
    <t>02-01-2018</t>
  </si>
  <si>
    <t>19-05-2017</t>
  </si>
  <si>
    <t>13-11-2018</t>
  </si>
  <si>
    <t>03-06-2016</t>
  </si>
  <si>
    <t>14-09-2018</t>
  </si>
  <si>
    <t>01-11-2017</t>
  </si>
  <si>
    <t>12-07-2017</t>
  </si>
  <si>
    <t>02-08-2018</t>
  </si>
  <si>
    <t>09-11-2017</t>
  </si>
  <si>
    <t>07-06-2018</t>
  </si>
  <si>
    <t>19-04-2017</t>
  </si>
  <si>
    <t>07-07-2018</t>
  </si>
  <si>
    <t>22-05-2019</t>
  </si>
  <si>
    <t>20-08-2018</t>
  </si>
  <si>
    <t>03-08-2018</t>
  </si>
  <si>
    <t>11-11-2016</t>
  </si>
  <si>
    <t>05-12-2019</t>
  </si>
  <si>
    <t>19-09-2018</t>
  </si>
  <si>
    <t>17-05-2016</t>
  </si>
  <si>
    <t>19-02-2017</t>
  </si>
  <si>
    <t>07-12-2018</t>
  </si>
  <si>
    <t>17-07-2016</t>
  </si>
  <si>
    <t>24-03-2018</t>
  </si>
  <si>
    <t>22-03-2019</t>
  </si>
  <si>
    <t>20-11-2017</t>
  </si>
  <si>
    <t>12-06-2018</t>
  </si>
  <si>
    <t>30-11-2017</t>
  </si>
  <si>
    <t>23-09-2019</t>
  </si>
  <si>
    <t>07-04-2016</t>
  </si>
  <si>
    <t>04-09-2019</t>
  </si>
  <si>
    <t>13-08-2017</t>
  </si>
  <si>
    <t>09-07-2019</t>
  </si>
  <si>
    <t>12-11-2016</t>
  </si>
  <si>
    <t>21-05-2019</t>
  </si>
  <si>
    <t>16-12-2018</t>
  </si>
  <si>
    <t>27-11-2016</t>
  </si>
  <si>
    <t>26-04-2019</t>
  </si>
  <si>
    <t>15-11-2018</t>
  </si>
  <si>
    <t>05-04-2016</t>
  </si>
  <si>
    <t>12-10-2019</t>
  </si>
  <si>
    <t>12-09-2017</t>
  </si>
  <si>
    <t>07-09-2017</t>
  </si>
  <si>
    <t>25-05-2019</t>
  </si>
  <si>
    <t>25-08-2017</t>
  </si>
  <si>
    <t>25-12-2016</t>
  </si>
  <si>
    <t>12-07-2018</t>
  </si>
  <si>
    <t>18-03-2019</t>
  </si>
  <si>
    <t>05-06-2016</t>
  </si>
  <si>
    <t>05-09-2019</t>
  </si>
  <si>
    <t>17-07-2017</t>
  </si>
  <si>
    <t>18-12-2018</t>
  </si>
  <si>
    <t>28-11-2018</t>
  </si>
  <si>
    <t>15-11-2019</t>
  </si>
  <si>
    <t>09-12-2019</t>
  </si>
  <si>
    <t>22-06-2016</t>
  </si>
  <si>
    <t>11-03-2019</t>
  </si>
  <si>
    <t>23-12-2017</t>
  </si>
  <si>
    <t>15-01-2016</t>
  </si>
  <si>
    <t>28-11-2016</t>
  </si>
  <si>
    <t>04-04-2017</t>
  </si>
  <si>
    <t>20-06-2017</t>
  </si>
  <si>
    <t>24-05-2018</t>
  </si>
  <si>
    <t>14-04-2017</t>
  </si>
  <si>
    <t>26-08-2016</t>
  </si>
  <si>
    <t>02-07-2019</t>
  </si>
  <si>
    <t>16-04-2018</t>
  </si>
  <si>
    <t>26-12-2017</t>
  </si>
  <si>
    <t>17-03-2016</t>
  </si>
  <si>
    <t>06-08-2018</t>
  </si>
  <si>
    <t>05-03-2016</t>
  </si>
  <si>
    <t>13-10-2017</t>
  </si>
  <si>
    <t>17-05-2018</t>
  </si>
  <si>
    <t>25-09-2018</t>
  </si>
  <si>
    <t>03-10-2017</t>
  </si>
  <si>
    <t>26-11-2016</t>
  </si>
  <si>
    <t>29-12-2019</t>
  </si>
  <si>
    <t>17-12-2016</t>
  </si>
  <si>
    <t>07-03-2016</t>
  </si>
  <si>
    <t>21-02-2017</t>
  </si>
  <si>
    <t>30-07-2017</t>
  </si>
  <si>
    <t>16-08-2017</t>
  </si>
  <si>
    <t>02-07-2017</t>
  </si>
  <si>
    <t>12-04-2019</t>
  </si>
  <si>
    <t>12-10-2017</t>
  </si>
  <si>
    <t>17-05-2017</t>
  </si>
  <si>
    <t>25-09-2017</t>
  </si>
  <si>
    <t>24-06-2016</t>
  </si>
  <si>
    <t>25-09-2016</t>
  </si>
  <si>
    <t>02-11-2019</t>
  </si>
  <si>
    <t>17-04-2017</t>
  </si>
  <si>
    <t>22-10-2016</t>
  </si>
  <si>
    <t>02-02-2019</t>
  </si>
  <si>
    <t>26-03-2016</t>
  </si>
  <si>
    <t>14-11-2016</t>
  </si>
  <si>
    <t>10-07-2017</t>
  </si>
  <si>
    <t>28-12-2016</t>
  </si>
  <si>
    <t>01-12-2017</t>
  </si>
  <si>
    <t>15-12-2019</t>
  </si>
  <si>
    <t>19-07-2017</t>
  </si>
  <si>
    <t>06-07-2019</t>
  </si>
  <si>
    <t>21-07-2018</t>
  </si>
  <si>
    <t>25-04-2017</t>
  </si>
  <si>
    <t>22-11-2018</t>
  </si>
  <si>
    <t>18-10-2019</t>
  </si>
  <si>
    <t>10-12-2019</t>
  </si>
  <si>
    <t>26-10-2016</t>
  </si>
  <si>
    <t>06-10-2016</t>
  </si>
  <si>
    <t>13-03-2016</t>
  </si>
  <si>
    <t>10-03-2017</t>
  </si>
  <si>
    <t>26-08-2017</t>
  </si>
  <si>
    <t>27-09-2016</t>
  </si>
  <si>
    <t>25-10-2017</t>
  </si>
  <si>
    <t>29-09-2016</t>
  </si>
  <si>
    <t>23-12-2018</t>
  </si>
  <si>
    <t>18-07-2018</t>
  </si>
  <si>
    <t>14-07-2016</t>
  </si>
  <si>
    <t>05-07-2016</t>
  </si>
  <si>
    <t>06-12-2016</t>
  </si>
  <si>
    <t>25-08-2018</t>
  </si>
  <si>
    <t>04-10-2017</t>
  </si>
  <si>
    <t>25-12-2018</t>
  </si>
  <si>
    <t>24-11-2019</t>
  </si>
  <si>
    <t>02-09-2019</t>
  </si>
  <si>
    <t>12-08-2018</t>
  </si>
  <si>
    <t>27-05-2016</t>
  </si>
  <si>
    <t>22-06-2018</t>
  </si>
  <si>
    <t>10-04-2017</t>
  </si>
  <si>
    <t>06-03-2018</t>
  </si>
  <si>
    <t>05-03-2017</t>
  </si>
  <si>
    <t>28-09-2018</t>
  </si>
  <si>
    <t>16-08-2018</t>
  </si>
  <si>
    <t>03-05-2016</t>
  </si>
  <si>
    <t>08-07-2016</t>
  </si>
  <si>
    <t>11-09-2017</t>
  </si>
  <si>
    <t>06-08-2017</t>
  </si>
  <si>
    <t>18-03-2018</t>
  </si>
  <si>
    <t>23-05-2018</t>
  </si>
  <si>
    <t>25-04-2019</t>
  </si>
  <si>
    <t>15-02-2018</t>
  </si>
  <si>
    <t>12-08-2016</t>
  </si>
  <si>
    <t>29-12-2017</t>
  </si>
  <si>
    <t>17-12-2017</t>
  </si>
  <si>
    <t>16-01-2016</t>
  </si>
  <si>
    <t>10-07-2019</t>
  </si>
  <si>
    <t>23-08-2017</t>
  </si>
  <si>
    <t>27-06-2019</t>
  </si>
  <si>
    <t>31-07-2019</t>
  </si>
  <si>
    <t>23-01-2019</t>
  </si>
  <si>
    <t>18-02-2017</t>
  </si>
  <si>
    <t>03-06-2017</t>
  </si>
  <si>
    <t>18-05-2019</t>
  </si>
  <si>
    <t>02-06-2019</t>
  </si>
  <si>
    <t>01-07-2018</t>
  </si>
  <si>
    <t>01-03-2017</t>
  </si>
  <si>
    <t>18-09-2019</t>
  </si>
  <si>
    <t>24-03-2019</t>
  </si>
  <si>
    <t>23-07-2016</t>
  </si>
  <si>
    <t>02-06-2017</t>
  </si>
  <si>
    <t>27-09-2018</t>
  </si>
  <si>
    <t>19-03-2018</t>
  </si>
  <si>
    <t>28-03-2018</t>
  </si>
  <si>
    <t>01-07-2019</t>
  </si>
  <si>
    <t>14-07-2019</t>
  </si>
  <si>
    <t>27-07-2019</t>
  </si>
  <si>
    <t>04-10-2018</t>
  </si>
  <si>
    <t>22-11-2017</t>
  </si>
  <si>
    <t>11-12-2019</t>
  </si>
  <si>
    <t>22-07-2017</t>
  </si>
  <si>
    <t>20-08-2017</t>
  </si>
  <si>
    <t>15-09-2018</t>
  </si>
  <si>
    <t>24-05-2019</t>
  </si>
  <si>
    <t>07-06-2016</t>
  </si>
  <si>
    <t>13-06-2019</t>
  </si>
  <si>
    <t>16-07-2016</t>
  </si>
  <si>
    <t>17-10-2019</t>
  </si>
  <si>
    <t>02-09-2016</t>
  </si>
  <si>
    <t>25-07-2018</t>
  </si>
  <si>
    <t>12-07-2016</t>
  </si>
  <si>
    <t>11-04-2019</t>
  </si>
  <si>
    <t>27-11-2019</t>
  </si>
  <si>
    <t>30-09-2018</t>
  </si>
  <si>
    <t>09-11-2019</t>
  </si>
  <si>
    <t>09-08-2017</t>
  </si>
  <si>
    <t>15-12-2017</t>
  </si>
  <si>
    <t>02-03-2017</t>
  </si>
  <si>
    <t>10-11-2019</t>
  </si>
  <si>
    <t>15-06-2016</t>
  </si>
  <si>
    <t>19-03-2017</t>
  </si>
  <si>
    <t>28-02-2018</t>
  </si>
  <si>
    <t>31-01-2016</t>
  </si>
  <si>
    <t>01-10-2019</t>
  </si>
  <si>
    <t>04-01-2018</t>
  </si>
  <si>
    <t>26-06-2019</t>
  </si>
  <si>
    <t>05-02-2018</t>
  </si>
  <si>
    <t>31-08-2017</t>
  </si>
  <si>
    <t>19-06-2018</t>
  </si>
  <si>
    <t>03-07-2017</t>
  </si>
  <si>
    <t>12-03-2016</t>
  </si>
  <si>
    <t>22-02-2019</t>
  </si>
  <si>
    <t>27-12-2017</t>
  </si>
  <si>
    <t>04-05-2016</t>
  </si>
  <si>
    <t>17-09-2017</t>
  </si>
  <si>
    <t>26-03-2019</t>
  </si>
  <si>
    <t>21-07-2019</t>
  </si>
  <si>
    <t>28-10-2017</t>
  </si>
  <si>
    <t>08-03-2016</t>
  </si>
  <si>
    <t>02-09-2018</t>
  </si>
  <si>
    <t>09-12-2016</t>
  </si>
  <si>
    <t>21-11-2016</t>
  </si>
  <si>
    <t>22-10-2019</t>
  </si>
  <si>
    <t>13-08-2019</t>
  </si>
  <si>
    <t>18-04-2019</t>
  </si>
  <si>
    <t>29-05-2019</t>
  </si>
  <si>
    <t>08-09-2016</t>
  </si>
  <si>
    <t>05-01-2019</t>
  </si>
  <si>
    <t>25-09-2019</t>
  </si>
  <si>
    <t>29-03-2019</t>
  </si>
  <si>
    <t>06-06-2019</t>
  </si>
  <si>
    <t>16-06-2019</t>
  </si>
  <si>
    <t>28-04-2017</t>
  </si>
  <si>
    <t>03-02-2016</t>
  </si>
  <si>
    <t>07-09-2018</t>
  </si>
  <si>
    <t>24-06-2017</t>
  </si>
  <si>
    <t>28-05-2017</t>
  </si>
  <si>
    <t>10-06-2018</t>
  </si>
  <si>
    <t>09-03-2017</t>
  </si>
  <si>
    <t>18-01-2017</t>
  </si>
  <si>
    <t>15-03-2019</t>
  </si>
  <si>
    <t>04-06-2019</t>
  </si>
  <si>
    <t>14-07-2017</t>
  </si>
  <si>
    <t>17-01-2017</t>
  </si>
  <si>
    <t>03-08-2019</t>
  </si>
  <si>
    <t>30-03-2018</t>
  </si>
  <si>
    <t>26-04-2018</t>
  </si>
  <si>
    <t>06-03-2016</t>
  </si>
  <si>
    <t>10-09-2019</t>
  </si>
  <si>
    <t>29-11-2017</t>
  </si>
  <si>
    <t>20-06-2018</t>
  </si>
  <si>
    <t>25-03-2017</t>
  </si>
  <si>
    <t>26-12-2018</t>
  </si>
  <si>
    <t>28-01-2018</t>
  </si>
  <si>
    <t>01-02-2019</t>
  </si>
  <si>
    <t>26-02-2018</t>
  </si>
  <si>
    <t>02-11-2017</t>
  </si>
  <si>
    <t>26-05-2016</t>
  </si>
  <si>
    <t>10-08-2017</t>
  </si>
  <si>
    <t>28-06-2016</t>
  </si>
  <si>
    <t>25-06-2019</t>
  </si>
  <si>
    <t>24-06-2018</t>
  </si>
  <si>
    <t>08-07-2019</t>
  </si>
  <si>
    <t>26-09-2018</t>
  </si>
  <si>
    <t>19-05-2019</t>
  </si>
  <si>
    <t>26-11-2017</t>
  </si>
  <si>
    <t>17-04-2019</t>
  </si>
  <si>
    <t>06-07-2017</t>
  </si>
  <si>
    <t>01-02-2018</t>
  </si>
  <si>
    <t>10-10-2019</t>
  </si>
  <si>
    <t>01-05-2018</t>
  </si>
  <si>
    <t>20-12-2017</t>
  </si>
  <si>
    <t>13-10-2016</t>
  </si>
  <si>
    <t>25-02-2018</t>
  </si>
  <si>
    <t>05-05-2018</t>
  </si>
  <si>
    <t>10-03-2018</t>
  </si>
  <si>
    <t>22-07-2018</t>
  </si>
  <si>
    <t>31-10-2018</t>
  </si>
  <si>
    <t>11-08-2016</t>
  </si>
  <si>
    <t>29-06-2018</t>
  </si>
  <si>
    <t>16-07-2018</t>
  </si>
  <si>
    <t>09-06-2018</t>
  </si>
  <si>
    <t>25-04-2018</t>
  </si>
  <si>
    <t>07-02-2019</t>
  </si>
  <si>
    <t>04-02-2019</t>
  </si>
  <si>
    <t>30-09-2019</t>
  </si>
  <si>
    <t>21-08-2019</t>
  </si>
  <si>
    <t>04-04-2019</t>
  </si>
  <si>
    <t>09-09-2017</t>
  </si>
  <si>
    <t>21-04-2018</t>
  </si>
  <si>
    <t>30-04-2017</t>
  </si>
  <si>
    <t>13-07-2018</t>
  </si>
  <si>
    <t>15-04-2017</t>
  </si>
  <si>
    <t>04-11-2016</t>
  </si>
  <si>
    <t>25-11-2018</t>
  </si>
  <si>
    <t>13-12-2018</t>
  </si>
  <si>
    <t>05-06-2017</t>
  </si>
  <si>
    <t>28-07-2018</t>
  </si>
  <si>
    <t>17-11-2019</t>
  </si>
  <si>
    <t>29-12-2018</t>
  </si>
  <si>
    <t>08-12-2019</t>
  </si>
  <si>
    <t>22-02-2018</t>
  </si>
  <si>
    <t>01-12-2016</t>
  </si>
  <si>
    <t>23-11-2017</t>
  </si>
  <si>
    <t>24-09-2018</t>
  </si>
  <si>
    <t>28-07-2017</t>
  </si>
  <si>
    <t>09-10-2017</t>
  </si>
  <si>
    <t>13-04-2018</t>
  </si>
  <si>
    <t>26-05-2018</t>
  </si>
  <si>
    <t>13-10-2018</t>
  </si>
  <si>
    <t>25-10-2018</t>
  </si>
  <si>
    <t>27-04-2019</t>
  </si>
  <si>
    <t>27-02-2019</t>
  </si>
  <si>
    <t>09-10-2016</t>
  </si>
  <si>
    <t>09-06-2019</t>
  </si>
  <si>
    <t>13-04-2016</t>
  </si>
  <si>
    <t>30-10-2016</t>
  </si>
  <si>
    <t>08-04-2019</t>
  </si>
  <si>
    <t>18-04-2018</t>
  </si>
  <si>
    <t>17-07-2018</t>
  </si>
  <si>
    <t>29-10-2018</t>
  </si>
  <si>
    <t>12-05-2017</t>
  </si>
  <si>
    <t>15-01-2018</t>
  </si>
  <si>
    <t>23-06-2018</t>
  </si>
  <si>
    <t>02-12-2017</t>
  </si>
  <si>
    <t>10-11-2017</t>
  </si>
  <si>
    <t>21-01-2018</t>
  </si>
  <si>
    <t>04-05-2018</t>
  </si>
  <si>
    <t>28-11-2017</t>
  </si>
  <si>
    <t>01-04-2016</t>
  </si>
  <si>
    <t>03-04-2017</t>
  </si>
  <si>
    <t>08-11-2019</t>
  </si>
  <si>
    <t>25-01-2019</t>
  </si>
  <si>
    <t>31-05-2016</t>
  </si>
  <si>
    <t>27-03-2017</t>
  </si>
  <si>
    <t>25-12-2017</t>
  </si>
  <si>
    <t>29-07-2017</t>
  </si>
  <si>
    <t>05-09-2016</t>
  </si>
  <si>
    <t>01-11-2019</t>
  </si>
  <si>
    <t>02-03-2019</t>
  </si>
  <si>
    <t>11-06-2017</t>
  </si>
  <si>
    <t>04-03-2016</t>
  </si>
  <si>
    <t>12-03-2018</t>
  </si>
  <si>
    <t>11-04-2018</t>
  </si>
  <si>
    <t>09-06-2016</t>
  </si>
  <si>
    <t>14-05-2016</t>
  </si>
  <si>
    <t>07-12-2016</t>
  </si>
  <si>
    <t>26-01-2019</t>
  </si>
  <si>
    <t>30-08-2019</t>
  </si>
  <si>
    <t>11-09-2018</t>
  </si>
  <si>
    <t>16-10-2016</t>
  </si>
  <si>
    <t>23-08-2016</t>
  </si>
  <si>
    <t>20-05-2019</t>
  </si>
  <si>
    <t>13-07-2017</t>
  </si>
  <si>
    <t>27-10-2018</t>
  </si>
  <si>
    <t>21-08-2016</t>
  </si>
  <si>
    <t>06-05-2017</t>
  </si>
  <si>
    <t>20-11-2019</t>
  </si>
  <si>
    <t>14-07-2018</t>
  </si>
  <si>
    <t>21-06-2018</t>
  </si>
  <si>
    <t>02-02-2016</t>
  </si>
  <si>
    <t>11-10-2018</t>
  </si>
  <si>
    <t>29-09-2018</t>
  </si>
  <si>
    <t>03-04-2016</t>
  </si>
  <si>
    <t>05-10-2018</t>
  </si>
  <si>
    <t>12-09-2018</t>
  </si>
  <si>
    <t>23-10-2016</t>
  </si>
  <si>
    <t>13-06-2018</t>
  </si>
  <si>
    <t>26-11-2019</t>
  </si>
  <si>
    <t>03-11-2017</t>
  </si>
  <si>
    <t>20-02-2018</t>
  </si>
  <si>
    <t>28-06-2018</t>
  </si>
  <si>
    <t>19-08-2017</t>
  </si>
  <si>
    <t>15-12-2018</t>
  </si>
  <si>
    <t>19-11-2019</t>
  </si>
  <si>
    <t>24-10-2016</t>
  </si>
  <si>
    <t>05-10-2016</t>
  </si>
  <si>
    <t>23-02-2018</t>
  </si>
  <si>
    <t>31-05-2017</t>
  </si>
  <si>
    <t>24-04-2019</t>
  </si>
  <si>
    <t>20-10-2018</t>
  </si>
  <si>
    <t>20-01-2018</t>
  </si>
  <si>
    <t>19-03-2019</t>
  </si>
  <si>
    <t>22-08-2018</t>
  </si>
  <si>
    <t>11-02-2017</t>
  </si>
  <si>
    <t>20-05-2016</t>
  </si>
  <si>
    <t>30-06-2016</t>
  </si>
  <si>
    <t>21-03-2019</t>
  </si>
  <si>
    <t>25-10-2019</t>
  </si>
  <si>
    <t>22-10-2018</t>
  </si>
  <si>
    <t>13-10-2019</t>
  </si>
  <si>
    <t>18-07-2017</t>
  </si>
  <si>
    <t>01-07-2016</t>
  </si>
  <si>
    <t>31-01-2018</t>
  </si>
  <si>
    <t>01-07-2017</t>
  </si>
  <si>
    <t>29-04-2016</t>
  </si>
  <si>
    <t>01-11-2018</t>
  </si>
  <si>
    <t>02-01-2016</t>
  </si>
  <si>
    <t>11-07-2017</t>
  </si>
  <si>
    <t>30-05-2019</t>
  </si>
  <si>
    <t>26-03-2018</t>
  </si>
  <si>
    <t>09-05-2019</t>
  </si>
  <si>
    <t>10-04-2016</t>
  </si>
  <si>
    <t>05-03-2019</t>
  </si>
  <si>
    <t>26-11-2018</t>
  </si>
  <si>
    <t>26-12-2016</t>
  </si>
  <si>
    <t>30-05-2016</t>
  </si>
  <si>
    <t>07-07-2019</t>
  </si>
  <si>
    <t>23-04-2016</t>
  </si>
  <si>
    <t>17-10-2017</t>
  </si>
  <si>
    <t>10-03-2019</t>
  </si>
  <si>
    <t>23-02-2017</t>
  </si>
  <si>
    <t>02-06-2018</t>
  </si>
  <si>
    <t>08-11-2016</t>
  </si>
  <si>
    <t>05-08-2019</t>
  </si>
  <si>
    <t>08-02-2019</t>
  </si>
  <si>
    <t>23-06-2016</t>
  </si>
  <si>
    <t>05-07-2017</t>
  </si>
  <si>
    <t>19-05-2018</t>
  </si>
  <si>
    <t>27-04-2016</t>
  </si>
  <si>
    <t>12-06-2019</t>
  </si>
  <si>
    <t>18-08-2018</t>
  </si>
  <si>
    <t>22-09-2017</t>
  </si>
  <si>
    <t>19-05-2016</t>
  </si>
  <si>
    <t>29-01-2019</t>
  </si>
  <si>
    <t>11-12-2016</t>
  </si>
  <si>
    <t>22-04-2019</t>
  </si>
  <si>
    <t>13-01-2019</t>
  </si>
  <si>
    <t>20-11-2016</t>
  </si>
  <si>
    <t>30-12-2019</t>
  </si>
  <si>
    <t>08-01-2016</t>
  </si>
  <si>
    <t>13-09-2017</t>
  </si>
  <si>
    <t>28-03-2019</t>
  </si>
  <si>
    <t>07-10-2017</t>
  </si>
  <si>
    <t>01-01-2019</t>
  </si>
  <si>
    <t>13-12-2016</t>
  </si>
  <si>
    <t>16-09-2017</t>
  </si>
  <si>
    <t>10-09-2016</t>
  </si>
  <si>
    <t>19-02-2018</t>
  </si>
  <si>
    <t>03-04-2018</t>
  </si>
  <si>
    <t>28-07-2019</t>
  </si>
  <si>
    <t>18-07-2016</t>
  </si>
  <si>
    <t>01-01-2018</t>
  </si>
  <si>
    <t>27-04-2018</t>
  </si>
  <si>
    <t>03-03-2019</t>
  </si>
  <si>
    <t>08-10-2016</t>
  </si>
  <si>
    <t>01-11-2016</t>
  </si>
  <si>
    <t>16-05-2017</t>
  </si>
  <si>
    <t>10-10-2016</t>
  </si>
  <si>
    <t>31-07-2018</t>
  </si>
  <si>
    <t>19-01-2018</t>
  </si>
  <si>
    <t>24-01-2017</t>
  </si>
  <si>
    <t>11-07-2018</t>
  </si>
  <si>
    <t>14-02-2019</t>
  </si>
  <si>
    <t>30-10-2019</t>
  </si>
  <si>
    <t>31-08-2018</t>
  </si>
  <si>
    <t>22-10-2017</t>
  </si>
  <si>
    <t>24-04-2016</t>
  </si>
  <si>
    <t>31-05-2019</t>
  </si>
  <si>
    <t>09-05-2018</t>
  </si>
  <si>
    <t>22-04-2017</t>
  </si>
  <si>
    <t>04-10-2019</t>
  </si>
  <si>
    <t>24-02-2018</t>
  </si>
  <si>
    <t>22-12-2016</t>
  </si>
  <si>
    <t>19-04-2019</t>
  </si>
  <si>
    <t>02-10-2019</t>
  </si>
  <si>
    <t>11-02-2019</t>
  </si>
  <si>
    <t>05-04-2019</t>
  </si>
  <si>
    <t>18-02-2016</t>
  </si>
  <si>
    <t>01-06-2017</t>
  </si>
  <si>
    <t>06-04-2017</t>
  </si>
  <si>
    <t>10-11-2018</t>
  </si>
  <si>
    <t>29-07-2016</t>
  </si>
  <si>
    <t>12-12-2017</t>
  </si>
  <si>
    <t>23-05-2016</t>
  </si>
  <si>
    <t>07-01-2018</t>
  </si>
  <si>
    <t>20-07-2017</t>
  </si>
  <si>
    <t>01-03-2019</t>
  </si>
  <si>
    <t>20-07-2018</t>
  </si>
  <si>
    <t>04-02-2016</t>
  </si>
  <si>
    <t>20-12-2019</t>
  </si>
  <si>
    <t>12-02-2019</t>
  </si>
  <si>
    <t>17-11-2016</t>
  </si>
  <si>
    <t>27-08-2016</t>
  </si>
  <si>
    <t>18-05-2017</t>
  </si>
  <si>
    <t>26-07-2019</t>
  </si>
  <si>
    <t>29-04-2017</t>
  </si>
  <si>
    <t>14-11-2019</t>
  </si>
  <si>
    <t>01-05-2019</t>
  </si>
  <si>
    <t>13-12-2017</t>
  </si>
  <si>
    <t>28-06-2017</t>
  </si>
  <si>
    <t>18-04-2016</t>
  </si>
  <si>
    <t>23-02-2019</t>
  </si>
  <si>
    <t>01-09-2016</t>
  </si>
  <si>
    <t>05-05-2017</t>
  </si>
  <si>
    <t>20-06-2016</t>
  </si>
  <si>
    <t>08-08-2017</t>
  </si>
  <si>
    <t>25-10-2016</t>
  </si>
  <si>
    <t>13-08-2018</t>
  </si>
  <si>
    <t>12-12-2016</t>
  </si>
  <si>
    <t>13-05-2019</t>
  </si>
  <si>
    <t>04-05-2017</t>
  </si>
  <si>
    <t>05-01-2016</t>
  </si>
  <si>
    <t>05-02-2019</t>
  </si>
  <si>
    <t>10-05-2019</t>
  </si>
  <si>
    <t>20-04-2019</t>
  </si>
  <si>
    <t>04-04-2016</t>
  </si>
  <si>
    <t>05-07-2019</t>
  </si>
  <si>
    <t>19-12-2017</t>
  </si>
  <si>
    <t>16-02-2017</t>
  </si>
  <si>
    <t>22-04-2018</t>
  </si>
  <si>
    <t>24-10-2018</t>
  </si>
  <si>
    <t>05-08-2017</t>
  </si>
  <si>
    <t>23-01-2017</t>
  </si>
  <si>
    <t>27-12-2018</t>
  </si>
  <si>
    <t>11-08-2018</t>
  </si>
  <si>
    <t>19-08-2016</t>
  </si>
  <si>
    <t>02-10-2018</t>
  </si>
  <si>
    <t>21-03-2018</t>
  </si>
  <si>
    <t>29-10-2019</t>
  </si>
  <si>
    <t>15-04-2016</t>
  </si>
  <si>
    <t>23-06-2017</t>
  </si>
  <si>
    <t>05-10-2017</t>
  </si>
  <si>
    <t>14-05-2018</t>
  </si>
  <si>
    <t>19-08-2018</t>
  </si>
  <si>
    <t>03-03-2017</t>
  </si>
  <si>
    <t>01-02-2017</t>
  </si>
  <si>
    <t>17-06-2019</t>
  </si>
  <si>
    <t>20-01-2016</t>
  </si>
  <si>
    <t>11-07-2016</t>
  </si>
  <si>
    <t>09-02-2016</t>
  </si>
  <si>
    <t>24-04-2017</t>
  </si>
  <si>
    <t>06-06-2018</t>
  </si>
  <si>
    <t>07-07-2016</t>
  </si>
  <si>
    <t>04-07-2018</t>
  </si>
  <si>
    <t>14-12-2017</t>
  </si>
  <si>
    <t>12-07-2019</t>
  </si>
  <si>
    <t>18-05-2018</t>
  </si>
  <si>
    <t>01-03-2018</t>
  </si>
  <si>
    <t>12-06-2016</t>
  </si>
  <si>
    <t>14-10-2018</t>
  </si>
  <si>
    <t>22-03-2018</t>
  </si>
  <si>
    <t>02-08-2017</t>
  </si>
  <si>
    <t>23-12-2019</t>
  </si>
  <si>
    <t>02-04-2017</t>
  </si>
  <si>
    <t>29-06-2017</t>
  </si>
  <si>
    <t>05-05-2019</t>
  </si>
  <si>
    <t>20-09-2019</t>
  </si>
  <si>
    <t>13-01-2017</t>
  </si>
  <si>
    <t>24-05-2017</t>
  </si>
  <si>
    <t>01-08-2016</t>
  </si>
  <si>
    <t>15-04-2018</t>
  </si>
  <si>
    <t>04-07-2017</t>
  </si>
  <si>
    <t>20-01-2019</t>
  </si>
  <si>
    <t>06-01-2019</t>
  </si>
  <si>
    <t>09-09-2019</t>
  </si>
  <si>
    <t>01-08-2017</t>
  </si>
  <si>
    <t>10-08-2016</t>
  </si>
  <si>
    <t>19-01-2019</t>
  </si>
  <si>
    <t>09-01-2019</t>
  </si>
  <si>
    <t>17-08-2016</t>
  </si>
  <si>
    <t>08-08-2019</t>
  </si>
  <si>
    <t>26-10-2017</t>
  </si>
  <si>
    <t>05-02-2017</t>
  </si>
  <si>
    <t>17-01-2016</t>
  </si>
  <si>
    <t>22-09-2016</t>
  </si>
  <si>
    <t>20-09-2017</t>
  </si>
  <si>
    <t>29-09-2017</t>
  </si>
  <si>
    <t>18-02-2018</t>
  </si>
  <si>
    <t>08-02-2017</t>
  </si>
  <si>
    <t>11-07-2019</t>
  </si>
  <si>
    <t>10-08-2019</t>
  </si>
  <si>
    <t>14-10-2016</t>
  </si>
  <si>
    <t>16-12-2019</t>
  </si>
  <si>
    <t>16-04-2017</t>
  </si>
  <si>
    <t>29-01-2016</t>
  </si>
  <si>
    <t>15-03-2017</t>
  </si>
  <si>
    <t>23-07-2018</t>
  </si>
  <si>
    <t>18-11-2018</t>
  </si>
  <si>
    <t>22-05-2016</t>
  </si>
  <si>
    <t>06-10-2017</t>
  </si>
  <si>
    <t>15-08-2017</t>
  </si>
  <si>
    <t>05-09-2017</t>
  </si>
  <si>
    <t>04-02-2017</t>
  </si>
  <si>
    <t>07-06-2019</t>
  </si>
  <si>
    <t>29-05-2016</t>
  </si>
  <si>
    <t>09-08-2019</t>
  </si>
  <si>
    <t>13-07-2019</t>
  </si>
  <si>
    <t>15-06-2019</t>
  </si>
  <si>
    <t>07-05-2019</t>
  </si>
  <si>
    <t>28-07-2016</t>
  </si>
  <si>
    <t>30-01-2019</t>
  </si>
  <si>
    <t>08-05-2016</t>
  </si>
  <si>
    <t>20-03-2016</t>
  </si>
  <si>
    <t>11-05-2017</t>
  </si>
  <si>
    <t>01-06-2019</t>
  </si>
  <si>
    <t>01-10-2017</t>
  </si>
  <si>
    <t>29-04-2019</t>
  </si>
  <si>
    <t>11-06-2019</t>
  </si>
  <si>
    <t>21-08-2018</t>
  </si>
  <si>
    <t>30-05-2017</t>
  </si>
  <si>
    <t>14-08-2016</t>
  </si>
  <si>
    <t>12-10-2018</t>
  </si>
  <si>
    <t>08-10-2017</t>
  </si>
  <si>
    <t>31-08-2019</t>
  </si>
  <si>
    <t>16-05-2018</t>
  </si>
  <si>
    <t>27-03-2018</t>
  </si>
  <si>
    <t>27-09-2019</t>
  </si>
  <si>
    <t>31-10-2019</t>
  </si>
  <si>
    <t>07-02-2018</t>
  </si>
  <si>
    <t>21-12-2017</t>
  </si>
  <si>
    <t>02-08-2019</t>
  </si>
  <si>
    <t>12-02-2016</t>
  </si>
  <si>
    <t>05-01-2018</t>
  </si>
  <si>
    <t>30-04-2019</t>
  </si>
  <si>
    <t>15-06-2017</t>
  </si>
  <si>
    <t>04-03-2018</t>
  </si>
  <si>
    <t>08-08-2018</t>
  </si>
  <si>
    <t>14-03-2016</t>
  </si>
  <si>
    <t>13-01-2018</t>
  </si>
  <si>
    <t>08-04-2017</t>
  </si>
  <si>
    <t>11-05-2016</t>
  </si>
  <si>
    <t>29-03-2017</t>
  </si>
  <si>
    <t>11-03-2016</t>
  </si>
  <si>
    <t>12-10-2016</t>
  </si>
  <si>
    <t>30-08-2017</t>
  </si>
  <si>
    <t>22-07-2016</t>
  </si>
  <si>
    <t>07-10-2019</t>
  </si>
  <si>
    <t>14-03-2018</t>
  </si>
  <si>
    <t>06-03-2019</t>
  </si>
  <si>
    <t>28-06-2019</t>
  </si>
  <si>
    <t>07-03-2017</t>
  </si>
  <si>
    <t>10-06-2016</t>
  </si>
  <si>
    <t>06-08-2019</t>
  </si>
  <si>
    <t>07-04-2018</t>
  </si>
  <si>
    <t>23-04-2017</t>
  </si>
  <si>
    <t>30-12-2016</t>
  </si>
  <si>
    <t>05-04-2017</t>
  </si>
  <si>
    <t>04-09-2016</t>
  </si>
  <si>
    <t>19-07-2018</t>
  </si>
  <si>
    <t>10-04-2019</t>
  </si>
  <si>
    <t>28-10-2016</t>
  </si>
  <si>
    <t>09-02-2018</t>
  </si>
  <si>
    <t>17-06-2018</t>
  </si>
  <si>
    <t>21-05-2016</t>
  </si>
  <si>
    <t>12-03-2019</t>
  </si>
  <si>
    <t>23-10-2019</t>
  </si>
  <si>
    <t>18-03-2016</t>
  </si>
  <si>
    <t>07-02-2017</t>
  </si>
  <si>
    <t>17-02-2019</t>
  </si>
  <si>
    <t>13-02-2018</t>
  </si>
  <si>
    <t>08-04-2018</t>
  </si>
  <si>
    <t>09-03-2019</t>
  </si>
  <si>
    <t>26-04-2017</t>
  </si>
  <si>
    <t>31-03-2018</t>
  </si>
  <si>
    <t>07-04-2017</t>
  </si>
  <si>
    <t>10-01-2017</t>
  </si>
  <si>
    <t>07-05-2018</t>
  </si>
  <si>
    <t>28-01-2019</t>
  </si>
  <si>
    <t>27-06-2018</t>
  </si>
  <si>
    <t>11-09-2016</t>
  </si>
  <si>
    <t>06-02-2016</t>
  </si>
  <si>
    <t>09-05-2016</t>
  </si>
  <si>
    <t>08-02-2016</t>
  </si>
  <si>
    <t>17-01-2018</t>
  </si>
  <si>
    <t>19-04-2018</t>
  </si>
  <si>
    <t>15-11-2017</t>
  </si>
  <si>
    <t>24-02-2017</t>
  </si>
  <si>
    <t>15-05-2018</t>
  </si>
  <si>
    <t>14-02-2017</t>
  </si>
  <si>
    <t>12-01-2016</t>
  </si>
  <si>
    <t>21-04-2016</t>
  </si>
  <si>
    <t>06-07-2016</t>
  </si>
  <si>
    <t>08-02-2018</t>
  </si>
  <si>
    <t>24-04-2018</t>
  </si>
  <si>
    <t>16-06-2017</t>
  </si>
  <si>
    <t>09-04-2017</t>
  </si>
  <si>
    <t>16-07-2019</t>
  </si>
  <si>
    <t>10-05-2017</t>
  </si>
  <si>
    <t>07-08-2018</t>
  </si>
  <si>
    <t>16-08-2019</t>
  </si>
  <si>
    <t>06-04-2016</t>
  </si>
  <si>
    <t>30-03-2016</t>
  </si>
  <si>
    <t>05-06-2019</t>
  </si>
  <si>
    <t>10-02-2016</t>
  </si>
  <si>
    <t>21-01-2016</t>
  </si>
  <si>
    <t>05-06-2018</t>
  </si>
  <si>
    <t>14-08-2017</t>
  </si>
  <si>
    <t>10-07-2016</t>
  </si>
  <si>
    <t>18-08-2016</t>
  </si>
  <si>
    <t>26-02-2016</t>
  </si>
  <si>
    <t>03-08-2017</t>
  </si>
  <si>
    <t>06-10-2018</t>
  </si>
  <si>
    <t>15-10-2018</t>
  </si>
  <si>
    <t>29-01-2018</t>
  </si>
  <si>
    <t>25-04-2016</t>
  </si>
  <si>
    <t>09-09-2016</t>
  </si>
  <si>
    <t>05-12-2016</t>
  </si>
  <si>
    <t>03-09-2016</t>
  </si>
  <si>
    <t>07-05-2016</t>
  </si>
  <si>
    <t>27-02-2018</t>
  </si>
  <si>
    <t>02-06-2016</t>
  </si>
  <si>
    <t>23-10-2017</t>
  </si>
  <si>
    <t>21-07-2016</t>
  </si>
  <si>
    <t>23-05-2017</t>
  </si>
  <si>
    <t>10-05-2018</t>
  </si>
  <si>
    <t>24-02-2016</t>
  </si>
  <si>
    <t>10-08-2018</t>
  </si>
  <si>
    <t>19-10-2019</t>
  </si>
  <si>
    <t>21-08-2017</t>
  </si>
  <si>
    <t>22-06-2017</t>
  </si>
  <si>
    <t>22-05-2017</t>
  </si>
  <si>
    <t>01-05-2016</t>
  </si>
  <si>
    <t>18-06-2017</t>
  </si>
  <si>
    <t>05-01-2017</t>
  </si>
  <si>
    <t>27-05-2019</t>
  </si>
  <si>
    <t>13-05-2017</t>
  </si>
  <si>
    <t>26-02-2019</t>
  </si>
  <si>
    <t>22-12-2018</t>
  </si>
  <si>
    <t>02-05-2018</t>
  </si>
  <si>
    <t>11-10-2017</t>
  </si>
  <si>
    <t>26-09-2016</t>
  </si>
  <si>
    <t>02-11-2018</t>
  </si>
  <si>
    <t>16-05-2019</t>
  </si>
  <si>
    <t>17-06-2017</t>
  </si>
  <si>
    <t>07-04-2019</t>
  </si>
  <si>
    <t>13-07-2016</t>
  </si>
  <si>
    <t>29-10-2016</t>
  </si>
  <si>
    <t>29-03-2016</t>
  </si>
  <si>
    <t>20-08-2019</t>
  </si>
  <si>
    <t>28-01-2016</t>
  </si>
  <si>
    <t>17-01-2019</t>
  </si>
  <si>
    <t>19-12-2016</t>
  </si>
  <si>
    <t>24-08-2018</t>
  </si>
  <si>
    <t>23-03-2018</t>
  </si>
  <si>
    <t>20-07-2016</t>
  </si>
  <si>
    <t>20-04-2016</t>
  </si>
  <si>
    <t>08-01-2019</t>
  </si>
  <si>
    <t>03-01-2019</t>
  </si>
  <si>
    <t>05-05-2016</t>
  </si>
  <si>
    <t>14-08-2018</t>
  </si>
  <si>
    <t>10-09-2017</t>
  </si>
  <si>
    <t>14-06-2017</t>
  </si>
  <si>
    <t>18-05-2016</t>
  </si>
  <si>
    <t>20-02-2017</t>
  </si>
  <si>
    <t>08-06-2017</t>
  </si>
  <si>
    <t>03-03-2018</t>
  </si>
  <si>
    <t>16-12-2016</t>
  </si>
  <si>
    <t>11-08-2017</t>
  </si>
  <si>
    <t>02-03-2016</t>
  </si>
  <si>
    <t>03-07-2016</t>
  </si>
  <si>
    <t>07-10-2016</t>
  </si>
  <si>
    <t>26-01-2018</t>
  </si>
  <si>
    <t>13-01-2016</t>
  </si>
  <si>
    <t>17-03-2017</t>
  </si>
  <si>
    <t>30-04-2018</t>
  </si>
  <si>
    <t>25-02-2017</t>
  </si>
  <si>
    <t>12-01-2017</t>
  </si>
  <si>
    <t>27-01-2017</t>
  </si>
  <si>
    <t>20-11-2018</t>
  </si>
  <si>
    <t>22-12-2019</t>
  </si>
  <si>
    <t>12-05-2018</t>
  </si>
  <si>
    <t>21-05-2018</t>
  </si>
  <si>
    <t>25-05-2017</t>
  </si>
  <si>
    <t>28-02-2017</t>
  </si>
  <si>
    <t>07-03-2019</t>
  </si>
  <si>
    <t>09-05-2017</t>
  </si>
  <si>
    <t>04-07-2016</t>
  </si>
  <si>
    <t>11-01-2018</t>
  </si>
  <si>
    <t>23-01-2016</t>
  </si>
  <si>
    <t>28-03-2016</t>
  </si>
  <si>
    <t>16-06-2016</t>
  </si>
  <si>
    <t>08-07-2017</t>
  </si>
  <si>
    <t>07-06-2017</t>
  </si>
  <si>
    <t>09-07-2016</t>
  </si>
  <si>
    <t>15-01-2019</t>
  </si>
  <si>
    <t>19-02-2016</t>
  </si>
  <si>
    <t>16-04-2019</t>
  </si>
  <si>
    <t>17-08-2019</t>
  </si>
  <si>
    <t>15-02-2019</t>
  </si>
  <si>
    <t>26-06-2016</t>
  </si>
  <si>
    <t>03-08-2016</t>
  </si>
  <si>
    <t>22-06-2019</t>
  </si>
  <si>
    <t>03-03-2016</t>
  </si>
  <si>
    <t>28-08-2016</t>
  </si>
  <si>
    <t>13-03-2017</t>
  </si>
  <si>
    <t>26-08-2018</t>
  </si>
  <si>
    <t>25-01-2016</t>
  </si>
  <si>
    <t>20-05-2017</t>
  </si>
  <si>
    <t>21-03-2017</t>
  </si>
  <si>
    <t>07-01-2016</t>
  </si>
  <si>
    <t>22-03-2016</t>
  </si>
  <si>
    <t>02-03-2018</t>
  </si>
  <si>
    <t>24-03-2017</t>
  </si>
  <si>
    <t>09-03-2016</t>
  </si>
  <si>
    <t>02-02-2018</t>
  </si>
  <si>
    <t>20-09-2016</t>
  </si>
  <si>
    <t>06-04-2019</t>
  </si>
  <si>
    <t>22-05-2018</t>
  </si>
  <si>
    <t>17-06-2016</t>
  </si>
  <si>
    <t>24-07-2017</t>
  </si>
  <si>
    <t>30-07-2019</t>
  </si>
  <si>
    <t>19-10-2016</t>
  </si>
  <si>
    <t>18-09-2016</t>
  </si>
  <si>
    <t>28-01-2017</t>
  </si>
  <si>
    <t>25-02-2019</t>
  </si>
  <si>
    <t>13-06-2017</t>
  </si>
  <si>
    <t>21-01-2019</t>
  </si>
  <si>
    <t>17-08-2017</t>
  </si>
  <si>
    <t>01-04-2018</t>
  </si>
  <si>
    <t>24-08-2016</t>
  </si>
  <si>
    <t>26-07-2017</t>
  </si>
  <si>
    <t>16-03-2016</t>
  </si>
  <si>
    <t>14-01-2016</t>
  </si>
  <si>
    <t>22-02-2017</t>
  </si>
  <si>
    <t>25-02-2016</t>
  </si>
  <si>
    <t>14-05-2017</t>
  </si>
  <si>
    <t>15-03-2016</t>
  </si>
  <si>
    <t>21-02-2016</t>
  </si>
  <si>
    <t>22-07-2019</t>
  </si>
  <si>
    <t>23-10-2018</t>
  </si>
  <si>
    <t>27-02-2016</t>
  </si>
  <si>
    <t>22-01-2017</t>
  </si>
  <si>
    <t>19-07-2016</t>
  </si>
  <si>
    <t>27-01-2016</t>
  </si>
  <si>
    <t>21-07-2017</t>
  </si>
  <si>
    <t>06-08-2016</t>
  </si>
  <si>
    <t>24-12-2016</t>
  </si>
  <si>
    <t>26-06-2017</t>
  </si>
  <si>
    <t>10-10-2018</t>
  </si>
  <si>
    <t>29-10-2017</t>
  </si>
  <si>
    <t>29-07-2019</t>
  </si>
  <si>
    <t>28-04-2019</t>
  </si>
  <si>
    <t xml:space="preserve">Total Customers </t>
  </si>
  <si>
    <t>Exit Customers</t>
  </si>
  <si>
    <t>Retained Customers</t>
  </si>
  <si>
    <t>Year</t>
  </si>
  <si>
    <t>Month</t>
  </si>
  <si>
    <t>Exit Category</t>
  </si>
  <si>
    <t>Exit_category</t>
  </si>
  <si>
    <t>Geography location</t>
  </si>
  <si>
    <t>France</t>
  </si>
  <si>
    <t>Germany</t>
  </si>
  <si>
    <t>Spain</t>
  </si>
  <si>
    <t>Gender Category</t>
  </si>
  <si>
    <t>Gender</t>
  </si>
  <si>
    <t>Male</t>
  </si>
  <si>
    <t>Female</t>
  </si>
  <si>
    <t>Exit</t>
  </si>
  <si>
    <t>Retain</t>
  </si>
  <si>
    <t>&lt;&gt;</t>
  </si>
  <si>
    <t>Dashboard 1</t>
  </si>
  <si>
    <t>Dashboard 2</t>
  </si>
  <si>
    <t>age group</t>
  </si>
  <si>
    <t>Exited Customers By Age</t>
  </si>
  <si>
    <t>Credit type</t>
  </si>
  <si>
    <t>Exited Customers By Credit type</t>
  </si>
  <si>
    <t>Active category</t>
  </si>
  <si>
    <t>Active Category</t>
  </si>
  <si>
    <t>Active</t>
  </si>
  <si>
    <t>In-Active</t>
  </si>
  <si>
    <t>Total customer</t>
  </si>
  <si>
    <t>Active customers</t>
  </si>
  <si>
    <t>InActive customers</t>
  </si>
  <si>
    <t>Credit card holders</t>
  </si>
  <si>
    <t>Exited Customers</t>
  </si>
  <si>
    <t>Exited Customer by Tenure</t>
  </si>
  <si>
    <t>balance range</t>
  </si>
  <si>
    <t>Exited Customers by balance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</si>
</sst>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NumberFormat="1"/>
    <xf numFmtId="0" fontId="0" fillId="34" borderId="0" xfId="0" applyFill="1" applyAlignment="1">
      <alignment horizontal="center"/>
    </xf>
    <xf numFmtId="0" fontId="0" fillId="34" borderId="0" xfId="0" applyFill="1"/>
    <xf numFmtId="0" fontId="0" fillId="0" borderId="0" xfId="0" applyAlignment="1">
      <alignment horizontal="center" wrapText="1"/>
    </xf>
    <xf numFmtId="0" fontId="0" fillId="35" borderId="0" xfId="0" applyFill="1" applyAlignment="1">
      <alignment horizontal="center"/>
    </xf>
    <xf numFmtId="164" fontId="0" fillId="35" borderId="0" xfId="0" applyNumberFormat="1" applyFill="1"/>
    <xf numFmtId="0" fontId="0" fillId="35" borderId="0" xfId="0" applyFill="1"/>
    <xf numFmtId="0" fontId="0" fillId="36" borderId="0" xfId="0" applyFill="1" applyAlignment="1">
      <alignment horizontal="center"/>
    </xf>
    <xf numFmtId="0" fontId="0" fillId="36" borderId="0" xfId="0" applyFill="1"/>
    <xf numFmtId="0" fontId="0" fillId="37" borderId="0" xfId="0" applyFill="1"/>
    <xf numFmtId="0" fontId="0" fillId="38" borderId="0" xfId="0" applyFill="1" applyAlignment="1">
      <alignment horizontal="center"/>
    </xf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</a:t>
            </a:r>
            <a:r>
              <a:rPr lang="en-US" baseline="0"/>
              <a:t> Customers By Age</a:t>
            </a:r>
          </a:p>
        </c:rich>
      </c:tx>
      <c:layout>
        <c:manualLayout>
          <c:xMode val="edge"/>
          <c:yMode val="edge"/>
          <c:x val="0.18930843817826282"/>
          <c:y val="3.9473672525702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025371828521438E-2"/>
          <c:y val="0.19486111111111112"/>
          <c:w val="0.87764129483814524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Validation!$B$15</c:f>
              <c:strCache>
                <c:ptCount val="1"/>
                <c:pt idx="0">
                  <c:v>Exit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Validation!$A$16:$A$19</c:f>
              <c:strCache>
                <c:ptCount val="4"/>
                <c:pt idx="0">
                  <c:v>Middle aged</c:v>
                </c:pt>
                <c:pt idx="1">
                  <c:v>Adults</c:v>
                </c:pt>
                <c:pt idx="2">
                  <c:v>Young Adults</c:v>
                </c:pt>
                <c:pt idx="3">
                  <c:v>Retired</c:v>
                </c:pt>
              </c:strCache>
            </c:strRef>
          </c:cat>
          <c:val>
            <c:numRef>
              <c:f>Validation!$B$16:$B$19</c:f>
              <c:numCache>
                <c:formatCode>General</c:formatCode>
                <c:ptCount val="4"/>
                <c:pt idx="0">
                  <c:v>1457</c:v>
                </c:pt>
                <c:pt idx="1">
                  <c:v>499</c:v>
                </c:pt>
                <c:pt idx="2">
                  <c:v>26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4-9E48-9B2A-9E708261D27D}"/>
            </c:ext>
          </c:extLst>
        </c:ser>
        <c:ser>
          <c:idx val="1"/>
          <c:order val="1"/>
          <c:tx>
            <c:strRef>
              <c:f>Validation!$C$15</c:f>
              <c:strCache>
                <c:ptCount val="1"/>
                <c:pt idx="0">
                  <c:v>Retain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Validation!$A$16:$A$19</c:f>
              <c:strCache>
                <c:ptCount val="4"/>
                <c:pt idx="0">
                  <c:v>Middle aged</c:v>
                </c:pt>
                <c:pt idx="1">
                  <c:v>Adults</c:v>
                </c:pt>
                <c:pt idx="2">
                  <c:v>Young Adults</c:v>
                </c:pt>
                <c:pt idx="3">
                  <c:v>Retired</c:v>
                </c:pt>
              </c:strCache>
            </c:strRef>
          </c:cat>
          <c:val>
            <c:numRef>
              <c:f>Validation!$C$16:$C$19</c:f>
              <c:numCache>
                <c:formatCode>General</c:formatCode>
                <c:ptCount val="4"/>
                <c:pt idx="0">
                  <c:v>2660</c:v>
                </c:pt>
                <c:pt idx="1">
                  <c:v>4740</c:v>
                </c:pt>
                <c:pt idx="2">
                  <c:v>299</c:v>
                </c:pt>
                <c:pt idx="3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A4-9E48-9B2A-9E708261D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1440255"/>
        <c:axId val="2059103167"/>
      </c:barChart>
      <c:catAx>
        <c:axId val="200144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103167"/>
        <c:crosses val="autoZero"/>
        <c:auto val="1"/>
        <c:lblAlgn val="ctr"/>
        <c:lblOffset val="100"/>
        <c:noMultiLvlLbl val="0"/>
      </c:catAx>
      <c:valAx>
        <c:axId val="205910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44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 customer by credit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Validation!$F$15</c:f>
              <c:strCache>
                <c:ptCount val="1"/>
                <c:pt idx="0">
                  <c:v>Exit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Validation!$E$16:$E$20</c:f>
              <c:strCache>
                <c:ptCount val="5"/>
                <c:pt idx="0">
                  <c:v>Fair</c:v>
                </c:pt>
                <c:pt idx="1">
                  <c:v>Poor</c:v>
                </c:pt>
                <c:pt idx="2">
                  <c:v>Good</c:v>
                </c:pt>
                <c:pt idx="3">
                  <c:v>Excellent</c:v>
                </c:pt>
                <c:pt idx="4">
                  <c:v>Very good</c:v>
                </c:pt>
              </c:strCache>
            </c:strRef>
          </c:cat>
          <c:val>
            <c:numRef>
              <c:f>Validation!$F$16:$F$20</c:f>
              <c:numCache>
                <c:formatCode>General</c:formatCode>
                <c:ptCount val="5"/>
                <c:pt idx="0">
                  <c:v>685</c:v>
                </c:pt>
                <c:pt idx="1">
                  <c:v>520</c:v>
                </c:pt>
                <c:pt idx="2">
                  <c:v>452</c:v>
                </c:pt>
                <c:pt idx="3">
                  <c:v>128</c:v>
                </c:pt>
                <c:pt idx="4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7-3842-96F7-82EA715FE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8706560"/>
        <c:axId val="2032502079"/>
        <c:axId val="0"/>
      </c:bar3DChart>
      <c:catAx>
        <c:axId val="3887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02079"/>
        <c:crosses val="autoZero"/>
        <c:auto val="1"/>
        <c:lblAlgn val="ctr"/>
        <c:lblOffset val="100"/>
        <c:noMultiLvlLbl val="0"/>
      </c:catAx>
      <c:valAx>
        <c:axId val="20325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70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 Customers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Validation!$J$14</c:f>
              <c:strCache>
                <c:ptCount val="1"/>
                <c:pt idx="0">
                  <c:v>Exited Customers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Validation!$I$15:$I$19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Validation!$J$15:$J$19</c:f>
              <c:numCache>
                <c:formatCode>General</c:formatCode>
                <c:ptCount val="5"/>
                <c:pt idx="0">
                  <c:v>1348</c:v>
                </c:pt>
                <c:pt idx="1">
                  <c:v>2971</c:v>
                </c:pt>
                <c:pt idx="2">
                  <c:v>2510</c:v>
                </c:pt>
                <c:pt idx="3">
                  <c:v>2032</c:v>
                </c:pt>
                <c:pt idx="4">
                  <c:v>1139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30-6444-9E86-52ADD3C4B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467711"/>
        <c:axId val="1236471295"/>
      </c:scatterChart>
      <c:valAx>
        <c:axId val="123646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71295"/>
        <c:crosses val="autoZero"/>
        <c:crossBetween val="midCat"/>
      </c:valAx>
      <c:valAx>
        <c:axId val="12364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46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Exited Customers by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Validation!$O$4</c:f>
              <c:strCache>
                <c:ptCount val="1"/>
                <c:pt idx="0">
                  <c:v>Exited 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Validation!$N$5:$N$10</c:f>
              <c:strCache>
                <c:ptCount val="6"/>
                <c:pt idx="0">
                  <c:v>Very low</c:v>
                </c:pt>
                <c:pt idx="1">
                  <c:v>Medium</c:v>
                </c:pt>
                <c:pt idx="2">
                  <c:v>Very high</c:v>
                </c:pt>
                <c:pt idx="3">
                  <c:v>High</c:v>
                </c:pt>
                <c:pt idx="4">
                  <c:v>Low</c:v>
                </c:pt>
                <c:pt idx="5">
                  <c:v>Extreme</c:v>
                </c:pt>
              </c:strCache>
            </c:strRef>
          </c:cat>
          <c:val>
            <c:numRef>
              <c:f>Validation!$O$5:$O$10</c:f>
              <c:numCache>
                <c:formatCode>General</c:formatCode>
                <c:ptCount val="6"/>
                <c:pt idx="0">
                  <c:v>504</c:v>
                </c:pt>
                <c:pt idx="1">
                  <c:v>300</c:v>
                </c:pt>
                <c:pt idx="2">
                  <c:v>205</c:v>
                </c:pt>
                <c:pt idx="3">
                  <c:v>987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CA-F64D-8CAD-C60ECD7EC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021183"/>
        <c:axId val="1243771583"/>
      </c:lineChart>
      <c:catAx>
        <c:axId val="124402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71583"/>
        <c:crosses val="autoZero"/>
        <c:auto val="1"/>
        <c:lblAlgn val="ctr"/>
        <c:lblOffset val="100"/>
        <c:noMultiLvlLbl val="0"/>
      </c:catAx>
      <c:valAx>
        <c:axId val="124377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02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42334</xdr:colOff>
      <xdr:row>19</xdr:row>
      <xdr:rowOff>135466</xdr:rowOff>
    </xdr:from>
    <xdr:to>
      <xdr:col>2</xdr:col>
      <xdr:colOff>787401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B729D-3E1B-2889-6B23-1D8730501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33866</xdr:colOff>
      <xdr:row>20</xdr:row>
      <xdr:rowOff>76201</xdr:rowOff>
    </xdr:from>
    <xdr:to>
      <xdr:col>6</xdr:col>
      <xdr:colOff>795865</xdr:colOff>
      <xdr:row>30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18708B-202D-6457-E8CE-64FC2DBCD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8468</xdr:colOff>
      <xdr:row>19</xdr:row>
      <xdr:rowOff>25400</xdr:rowOff>
    </xdr:from>
    <xdr:to>
      <xdr:col>11</xdr:col>
      <xdr:colOff>1007533</xdr:colOff>
      <xdr:row>30</xdr:row>
      <xdr:rowOff>186266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29D644-F54A-6A31-2028-C00C1BFD4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33866</xdr:colOff>
      <xdr:row>10</xdr:row>
      <xdr:rowOff>110068</xdr:rowOff>
    </xdr:from>
    <xdr:to>
      <xdr:col>16</xdr:col>
      <xdr:colOff>541866</xdr:colOff>
      <xdr:row>20</xdr:row>
      <xdr:rowOff>152401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EF31E1-C11B-A710-105E-F7B0CF820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61E4-8571-4E45-93CF-E21637E6F1FF}">
  <dimension ref="A1:AG10001"/>
  <sheetViews>
    <sheetView tabSelected="1" zoomScale="119" workbookViewId="0">
      <selection activeCell="AD4" sqref="AD4"/>
    </sheetView>
  </sheetViews>
  <sheetFormatPr baseColWidth="10" defaultRowHeight="16" x14ac:dyDescent="0.2"/>
  <cols>
    <col min="1" max="1" width="11.1640625" bestFit="1" customWidth="1"/>
    <col min="2" max="2" width="10.6640625" bestFit="1" customWidth="1"/>
    <col min="3" max="3" width="11" bestFit="1" customWidth="1"/>
    <col min="4" max="4" width="11.6640625" bestFit="1" customWidth="1"/>
    <col min="9" max="9" width="14" bestFit="1" customWidth="1"/>
    <col min="11" max="11" width="14.1640625" bestFit="1" customWidth="1"/>
    <col min="12" max="12" width="14.33203125" bestFit="1" customWidth="1"/>
    <col min="14" max="14" width="10.83203125" style="2"/>
    <col min="19" max="19" width="12.83203125" bestFit="1" customWidth="1"/>
    <col min="20" max="20" width="12.83203125" customWidth="1"/>
    <col min="21" max="21" width="12" bestFit="1" customWidth="1"/>
    <col min="22" max="22" width="12" customWidth="1"/>
    <col min="23" max="23" width="17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P1" s="10" t="s">
        <v>1349</v>
      </c>
      <c r="Q1" s="10"/>
      <c r="R1" s="7" t="s">
        <v>1350</v>
      </c>
      <c r="S1" s="7"/>
      <c r="T1" s="13" t="s">
        <v>1352</v>
      </c>
      <c r="U1" s="13"/>
      <c r="V1" s="7" t="s">
        <v>1353</v>
      </c>
      <c r="W1" s="7"/>
      <c r="X1" s="7"/>
      <c r="Y1" s="7"/>
      <c r="Z1" s="13" t="s">
        <v>1358</v>
      </c>
      <c r="AA1" s="13"/>
      <c r="AB1" s="13"/>
      <c r="AC1" s="13"/>
      <c r="AE1" t="s">
        <v>1366</v>
      </c>
      <c r="AF1" t="s">
        <v>1368</v>
      </c>
      <c r="AG1" t="s">
        <v>1380</v>
      </c>
    </row>
    <row r="2" spans="1:33" x14ac:dyDescent="0.2">
      <c r="A2">
        <v>1</v>
      </c>
      <c r="B2">
        <v>15634602</v>
      </c>
      <c r="C2">
        <v>619</v>
      </c>
      <c r="D2">
        <v>1</v>
      </c>
      <c r="E2">
        <v>2</v>
      </c>
      <c r="F2">
        <v>42</v>
      </c>
      <c r="G2">
        <v>7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s="2" t="s">
        <v>14</v>
      </c>
      <c r="P2" s="11" t="str">
        <f>RIGHT($N2,4)</f>
        <v>2016</v>
      </c>
      <c r="Q2" s="15" t="str" cm="1">
        <f t="array" ref="Q2:Q5">_xlfn.UNIQUE(P2:P10001)</f>
        <v>2016</v>
      </c>
      <c r="R2" s="8" t="str">
        <f>MID(N2,4,2)</f>
        <v>03</v>
      </c>
      <c r="S2" s="15" t="str" cm="1">
        <f t="array" ref="S2:S13">_xlfn._xlws.SORT(_xlfn.UNIQUE(R2:R10001),,1)</f>
        <v>01</v>
      </c>
      <c r="T2" s="14" t="str">
        <f>IF(M2=1,"Exit","Retain")</f>
        <v>Exit</v>
      </c>
      <c r="U2" s="15" t="str" cm="1">
        <f t="array" ref="U2:U3">IF(_xlfn.UNIQUE(M2:M10001)=1,"Exit","Retain")</f>
        <v>Exit</v>
      </c>
      <c r="V2" s="8" t="str">
        <f>IF(D2=1,"France",IF(D2=2,"Spain",IF(D2=3,"Germany","NONE")))</f>
        <v>France</v>
      </c>
      <c r="W2" s="8" cm="1">
        <f t="array" ref="W2:W4">_xlfn.UNIQUE(D2:D10001)</f>
        <v>1</v>
      </c>
      <c r="X2" s="8">
        <f>COUNTIF($D:$D,1)</f>
        <v>5014</v>
      </c>
      <c r="Y2" s="15" t="s">
        <v>1354</v>
      </c>
      <c r="Z2" s="14" t="str">
        <f>IF(E2=1,"Male","Female")</f>
        <v>Female</v>
      </c>
      <c r="AA2" s="14">
        <f>COUNTIF(E2:E10001,1)</f>
        <v>5457</v>
      </c>
      <c r="AB2" s="15" t="s">
        <v>1359</v>
      </c>
      <c r="AC2" s="14">
        <v>1</v>
      </c>
      <c r="AE2" t="str">
        <f>IF(F2&lt;18,"Kids",IF(AND(F2&gt;=18,F2&lt;24),"Young Adults",IF(AND(F2&gt;=24,F2&lt;39),"Adults",IF(AND(F2&gt;=39,F2&lt;64),"Middle aged","Retired"))))</f>
        <v>Middle aged</v>
      </c>
      <c r="AF2" t="str">
        <f>IF(AND(C2&gt;=800,C2&lt;=850),"Excellent",IF(AND(C2&gt;=740,C2&lt;=799),"Very good",IF(AND(C2&gt;=670,C2&lt;=739),"Good",IF(AND(C2&gt;=580,C2&lt;=669),"Fair",IF(AND(C2&gt;=300,C2&lt;=579),"Poor","None")))))</f>
        <v>Fair</v>
      </c>
      <c r="AG2" t="str">
        <f>IF(H2&lt;25000,"Very low",IF(AND(H2&gt;25000,H2&lt;=50000),"Low",IF(AND(H2&gt;50000,H2&lt;=100000),"Medium",IF(AND(H2&gt;100000,H2&lt;=150000),"High",IF(AND(H2&gt;150000,H2&lt;=200000),"Very high",IF(H2&gt;200000,"Extreme","None"))))))</f>
        <v>Very low</v>
      </c>
    </row>
    <row r="3" spans="1:33" x14ac:dyDescent="0.2">
      <c r="A3">
        <v>2</v>
      </c>
      <c r="B3">
        <v>15647311</v>
      </c>
      <c r="C3">
        <v>608</v>
      </c>
      <c r="D3">
        <v>2</v>
      </c>
      <c r="E3">
        <v>2</v>
      </c>
      <c r="F3">
        <v>41</v>
      </c>
      <c r="G3">
        <v>4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s="2" t="s">
        <v>15</v>
      </c>
      <c r="P3" s="11" t="str">
        <f t="shared" ref="P3:P66" si="0">RIGHT($N3,4)</f>
        <v>2018</v>
      </c>
      <c r="Q3" s="15" t="str">
        <v>2018</v>
      </c>
      <c r="R3" s="8" t="str">
        <f t="shared" ref="R3:R66" si="1">MID(N3,4,2)</f>
        <v>10</v>
      </c>
      <c r="S3" s="15" t="str">
        <v>02</v>
      </c>
      <c r="T3" s="14" t="str">
        <f t="shared" ref="T3:T66" si="2">IF(M3=1,"Exit","Retain")</f>
        <v>Retain</v>
      </c>
      <c r="U3" s="15" t="str">
        <v>Retain</v>
      </c>
      <c r="V3" s="8" t="str">
        <f t="shared" ref="V3:V66" si="3">IF(D3=1,"France",IF(D3=2,"Spain",IF(D3=3,"Germany","NONE")))</f>
        <v>Spain</v>
      </c>
      <c r="W3" s="8">
        <v>2</v>
      </c>
      <c r="X3" s="8">
        <f>COUNTIF($D:$D,2)</f>
        <v>2477</v>
      </c>
      <c r="Y3" s="15" t="s">
        <v>1356</v>
      </c>
      <c r="Z3" s="14" t="str">
        <f t="shared" ref="Z3:Z66" si="4">IF(E3=1,"Male","Female")</f>
        <v>Female</v>
      </c>
      <c r="AA3" s="14">
        <f>COUNTIF(E2:E10001,2)</f>
        <v>4543</v>
      </c>
      <c r="AB3" s="15" t="s">
        <v>1360</v>
      </c>
      <c r="AC3" s="14">
        <v>2</v>
      </c>
      <c r="AE3" t="str">
        <f t="shared" ref="AE3:AE66" si="5">IF(F3&lt;18,"Kids",IF(AND(F3&gt;=18,F3&lt;24),"Young Adults",IF(AND(F3&gt;=24,F3&lt;39),"Adults",IF(AND(F3&gt;=39,F3&lt;64),"Middle aged","Retired"))))</f>
        <v>Middle aged</v>
      </c>
      <c r="AF3" t="str">
        <f t="shared" ref="AF3:AF66" si="6">IF(AND(C3&gt;=800,C3&lt;=850),"Excellent",IF(AND(C3&gt;=740,C3&lt;=799),"Very good",IF(AND(C3&gt;=670,C3&lt;=739),"Good",IF(AND(C3&gt;=580,C3&lt;=669),"Fair",IF(AND(C3&gt;=300,C3&lt;=579),"Poor","None")))))</f>
        <v>Fair</v>
      </c>
      <c r="AG3" t="str">
        <f t="shared" ref="AG3:AG66" si="7">IF(H3&lt;25000,"Very low",IF(AND(H3&gt;25000,H3&lt;=50000),"Low",IF(AND(H3&gt;50000,H3&lt;=100000),"Medium",IF(AND(H3&gt;100000,H3&lt;=150000),"High",IF(AND(H3&gt;150000,H3&lt;=200000),"Very high",IF(H3&gt;200000,"Extreme","None"))))))</f>
        <v>Medium</v>
      </c>
    </row>
    <row r="4" spans="1:33" x14ac:dyDescent="0.2">
      <c r="A4">
        <v>3</v>
      </c>
      <c r="B4">
        <v>15619304</v>
      </c>
      <c r="C4">
        <v>502</v>
      </c>
      <c r="D4">
        <v>1</v>
      </c>
      <c r="E4">
        <v>2</v>
      </c>
      <c r="F4">
        <v>42</v>
      </c>
      <c r="G4">
        <v>4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s="2" t="s">
        <v>16</v>
      </c>
      <c r="P4" s="11" t="str">
        <f t="shared" si="0"/>
        <v>2019</v>
      </c>
      <c r="Q4" s="15" t="str">
        <v>2019</v>
      </c>
      <c r="R4" s="8" t="str">
        <f t="shared" si="1"/>
        <v>03</v>
      </c>
      <c r="S4" s="15" t="str">
        <v>03</v>
      </c>
      <c r="T4" s="14" t="str">
        <f t="shared" si="2"/>
        <v>Exit</v>
      </c>
      <c r="U4" s="15" t="s">
        <v>1363</v>
      </c>
      <c r="V4" s="8" t="str">
        <f t="shared" si="3"/>
        <v>France</v>
      </c>
      <c r="W4" s="8">
        <v>3</v>
      </c>
      <c r="X4" s="8">
        <f>COUNTIF($D:$D,3)</f>
        <v>2509</v>
      </c>
      <c r="Y4" s="15" t="s">
        <v>1355</v>
      </c>
      <c r="Z4" s="14" t="str">
        <f t="shared" si="4"/>
        <v>Female</v>
      </c>
      <c r="AA4" s="14"/>
      <c r="AB4" s="15" t="s">
        <v>1363</v>
      </c>
      <c r="AC4" s="14"/>
      <c r="AE4" t="str">
        <f t="shared" si="5"/>
        <v>Middle aged</v>
      </c>
      <c r="AF4" t="str">
        <f t="shared" si="6"/>
        <v>Poor</v>
      </c>
      <c r="AG4" t="str">
        <f t="shared" si="7"/>
        <v>Very high</v>
      </c>
    </row>
    <row r="5" spans="1:33" x14ac:dyDescent="0.2">
      <c r="A5">
        <v>4</v>
      </c>
      <c r="B5">
        <v>15701354</v>
      </c>
      <c r="C5">
        <v>699</v>
      </c>
      <c r="D5">
        <v>1</v>
      </c>
      <c r="E5">
        <v>2</v>
      </c>
      <c r="F5">
        <v>39</v>
      </c>
      <c r="G5">
        <v>3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s="2" t="s">
        <v>17</v>
      </c>
      <c r="P5" s="11" t="str">
        <f t="shared" si="0"/>
        <v>2019</v>
      </c>
      <c r="Q5" s="15" t="str">
        <v>2017</v>
      </c>
      <c r="R5" s="8" t="str">
        <f t="shared" si="1"/>
        <v>10</v>
      </c>
      <c r="S5" s="15" t="str">
        <v>04</v>
      </c>
      <c r="T5" s="14" t="str">
        <f t="shared" si="2"/>
        <v>Retain</v>
      </c>
      <c r="U5" s="14"/>
      <c r="V5" s="8" t="str">
        <f t="shared" si="3"/>
        <v>France</v>
      </c>
      <c r="W5" s="8"/>
      <c r="X5" s="8"/>
      <c r="Y5" s="15" t="s">
        <v>1363</v>
      </c>
      <c r="Z5" s="14" t="str">
        <f t="shared" si="4"/>
        <v>Female</v>
      </c>
      <c r="AA5" s="14"/>
      <c r="AB5" s="14"/>
      <c r="AC5" s="14"/>
      <c r="AE5" t="str">
        <f t="shared" si="5"/>
        <v>Middle aged</v>
      </c>
      <c r="AF5" t="str">
        <f t="shared" si="6"/>
        <v>Good</v>
      </c>
      <c r="AG5" t="str">
        <f t="shared" si="7"/>
        <v>Very low</v>
      </c>
    </row>
    <row r="6" spans="1:33" x14ac:dyDescent="0.2">
      <c r="A6">
        <v>5</v>
      </c>
      <c r="B6">
        <v>15737888</v>
      </c>
      <c r="C6">
        <v>850</v>
      </c>
      <c r="D6">
        <v>2</v>
      </c>
      <c r="E6">
        <v>2</v>
      </c>
      <c r="F6">
        <v>43</v>
      </c>
      <c r="G6">
        <v>3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s="2" t="s">
        <v>18</v>
      </c>
      <c r="P6" s="11" t="str">
        <f t="shared" si="0"/>
        <v>2019</v>
      </c>
      <c r="Q6" s="15" t="s">
        <v>1363</v>
      </c>
      <c r="R6" s="8" t="str">
        <f t="shared" si="1"/>
        <v>11</v>
      </c>
      <c r="S6" s="15" t="str">
        <v>05</v>
      </c>
      <c r="T6" s="14" t="str">
        <f t="shared" si="2"/>
        <v>Retain</v>
      </c>
      <c r="U6" s="14"/>
      <c r="V6" s="8" t="str">
        <f t="shared" si="3"/>
        <v>Spain</v>
      </c>
      <c r="W6" s="8"/>
      <c r="X6" s="8"/>
      <c r="Y6" s="8"/>
      <c r="Z6" s="14" t="str">
        <f t="shared" si="4"/>
        <v>Female</v>
      </c>
      <c r="AA6" s="14"/>
      <c r="AB6" s="14"/>
      <c r="AC6" s="14"/>
      <c r="AE6" t="str">
        <f t="shared" si="5"/>
        <v>Middle aged</v>
      </c>
      <c r="AF6" t="str">
        <f t="shared" si="6"/>
        <v>Excellent</v>
      </c>
      <c r="AG6" t="str">
        <f t="shared" si="7"/>
        <v>High</v>
      </c>
    </row>
    <row r="7" spans="1:33" x14ac:dyDescent="0.2">
      <c r="A7">
        <v>6</v>
      </c>
      <c r="B7">
        <v>15574012</v>
      </c>
      <c r="C7">
        <v>645</v>
      </c>
      <c r="D7">
        <v>2</v>
      </c>
      <c r="E7">
        <v>1</v>
      </c>
      <c r="F7">
        <v>44</v>
      </c>
      <c r="G7">
        <v>4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s="2" t="s">
        <v>19</v>
      </c>
      <c r="P7" s="11" t="str">
        <f t="shared" si="0"/>
        <v>2018</v>
      </c>
      <c r="Q7" s="12"/>
      <c r="R7" s="8" t="str">
        <f t="shared" si="1"/>
        <v>12</v>
      </c>
      <c r="S7" s="15" t="str">
        <v>06</v>
      </c>
      <c r="T7" s="14" t="str">
        <f t="shared" si="2"/>
        <v>Exit</v>
      </c>
      <c r="U7" s="14"/>
      <c r="V7" s="8" t="str">
        <f t="shared" si="3"/>
        <v>Spain</v>
      </c>
      <c r="W7" s="8"/>
      <c r="X7" s="8"/>
      <c r="Y7" s="8"/>
      <c r="Z7" s="14" t="str">
        <f t="shared" si="4"/>
        <v>Male</v>
      </c>
      <c r="AA7" s="14"/>
      <c r="AB7" s="14"/>
      <c r="AC7" s="14"/>
      <c r="AE7" t="str">
        <f t="shared" si="5"/>
        <v>Middle aged</v>
      </c>
      <c r="AF7" t="str">
        <f t="shared" si="6"/>
        <v>Fair</v>
      </c>
      <c r="AG7" t="str">
        <f t="shared" si="7"/>
        <v>High</v>
      </c>
    </row>
    <row r="8" spans="1:33" x14ac:dyDescent="0.2">
      <c r="A8">
        <v>7</v>
      </c>
      <c r="B8">
        <v>15592531</v>
      </c>
      <c r="C8">
        <v>822</v>
      </c>
      <c r="D8">
        <v>1</v>
      </c>
      <c r="E8">
        <v>1</v>
      </c>
      <c r="F8">
        <v>50</v>
      </c>
      <c r="G8">
        <v>6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s="2" t="s">
        <v>20</v>
      </c>
      <c r="P8" s="11" t="str">
        <f t="shared" si="0"/>
        <v>2016</v>
      </c>
      <c r="Q8" s="12"/>
      <c r="R8" s="8" t="str">
        <f t="shared" si="1"/>
        <v>09</v>
      </c>
      <c r="S8" s="15" t="str">
        <v>07</v>
      </c>
      <c r="T8" s="14" t="str">
        <f t="shared" si="2"/>
        <v>Retain</v>
      </c>
      <c r="U8" s="14"/>
      <c r="V8" s="8" t="str">
        <f t="shared" si="3"/>
        <v>France</v>
      </c>
      <c r="W8" s="8"/>
      <c r="X8" s="8" t="s">
        <v>1371</v>
      </c>
      <c r="Y8" s="8"/>
      <c r="Z8" s="14" t="str">
        <f t="shared" si="4"/>
        <v>Male</v>
      </c>
      <c r="AA8" s="14"/>
      <c r="AB8" s="14"/>
      <c r="AC8" s="14"/>
      <c r="AE8" t="str">
        <f t="shared" si="5"/>
        <v>Middle aged</v>
      </c>
      <c r="AF8" t="str">
        <f t="shared" si="6"/>
        <v>Excellent</v>
      </c>
      <c r="AG8" t="str">
        <f t="shared" si="7"/>
        <v>Very low</v>
      </c>
    </row>
    <row r="9" spans="1:33" x14ac:dyDescent="0.2">
      <c r="A9">
        <v>8</v>
      </c>
      <c r="B9">
        <v>15656148</v>
      </c>
      <c r="C9">
        <v>376</v>
      </c>
      <c r="D9">
        <v>3</v>
      </c>
      <c r="E9">
        <v>2</v>
      </c>
      <c r="F9">
        <v>29</v>
      </c>
      <c r="G9">
        <v>5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s="2" t="s">
        <v>21</v>
      </c>
      <c r="P9" s="11" t="str">
        <f t="shared" si="0"/>
        <v>2018</v>
      </c>
      <c r="Q9" s="12"/>
      <c r="R9" s="8" t="str">
        <f t="shared" si="1"/>
        <v>04</v>
      </c>
      <c r="S9" s="15" t="str">
        <v>08</v>
      </c>
      <c r="T9" s="14" t="str">
        <f t="shared" si="2"/>
        <v>Exit</v>
      </c>
      <c r="U9" s="14"/>
      <c r="V9" s="8" t="str">
        <f t="shared" si="3"/>
        <v>Germany</v>
      </c>
      <c r="W9" s="8"/>
      <c r="X9" s="8">
        <v>1</v>
      </c>
      <c r="Y9" s="15" t="s">
        <v>1372</v>
      </c>
      <c r="Z9" s="14" t="str">
        <f t="shared" si="4"/>
        <v>Female</v>
      </c>
      <c r="AA9" s="14"/>
      <c r="AB9" s="14"/>
      <c r="AC9" s="14"/>
      <c r="AE9" t="str">
        <f t="shared" si="5"/>
        <v>Adults</v>
      </c>
      <c r="AF9" t="str">
        <f t="shared" si="6"/>
        <v>Poor</v>
      </c>
      <c r="AG9" t="str">
        <f t="shared" si="7"/>
        <v>High</v>
      </c>
    </row>
    <row r="10" spans="1:33" x14ac:dyDescent="0.2">
      <c r="A10">
        <v>9</v>
      </c>
      <c r="B10">
        <v>15792365</v>
      </c>
      <c r="C10">
        <v>501</v>
      </c>
      <c r="D10">
        <v>1</v>
      </c>
      <c r="E10">
        <v>1</v>
      </c>
      <c r="F10">
        <v>44</v>
      </c>
      <c r="G10">
        <v>5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s="2" t="s">
        <v>22</v>
      </c>
      <c r="P10" s="11" t="str">
        <f t="shared" si="0"/>
        <v>2018</v>
      </c>
      <c r="Q10" s="12"/>
      <c r="R10" s="8" t="str">
        <f t="shared" si="1"/>
        <v>02</v>
      </c>
      <c r="S10" s="15" t="str">
        <v>09</v>
      </c>
      <c r="T10" s="14" t="str">
        <f t="shared" si="2"/>
        <v>Retain</v>
      </c>
      <c r="U10" s="14"/>
      <c r="V10" s="8" t="str">
        <f t="shared" si="3"/>
        <v>France</v>
      </c>
      <c r="W10" s="8"/>
      <c r="X10" s="8">
        <v>0</v>
      </c>
      <c r="Y10" s="15" t="s">
        <v>1373</v>
      </c>
      <c r="Z10" s="14" t="str">
        <f t="shared" si="4"/>
        <v>Male</v>
      </c>
      <c r="AA10" s="14"/>
      <c r="AB10" s="14"/>
      <c r="AC10" s="14"/>
      <c r="AE10" t="str">
        <f t="shared" si="5"/>
        <v>Middle aged</v>
      </c>
      <c r="AF10" t="str">
        <f t="shared" si="6"/>
        <v>Poor</v>
      </c>
      <c r="AG10" t="str">
        <f t="shared" si="7"/>
        <v>High</v>
      </c>
    </row>
    <row r="11" spans="1:33" x14ac:dyDescent="0.2">
      <c r="A11">
        <v>10</v>
      </c>
      <c r="B11">
        <v>15592389</v>
      </c>
      <c r="C11">
        <v>684</v>
      </c>
      <c r="D11">
        <v>1</v>
      </c>
      <c r="E11">
        <v>1</v>
      </c>
      <c r="F11">
        <v>27</v>
      </c>
      <c r="G11">
        <v>5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s="2" t="s">
        <v>23</v>
      </c>
      <c r="P11" s="11" t="str">
        <f t="shared" si="0"/>
        <v>2018</v>
      </c>
      <c r="Q11" s="12"/>
      <c r="R11" s="8" t="str">
        <f t="shared" si="1"/>
        <v>05</v>
      </c>
      <c r="S11" s="15" t="str">
        <v>10</v>
      </c>
      <c r="T11" s="14" t="str">
        <f t="shared" si="2"/>
        <v>Retain</v>
      </c>
      <c r="U11" s="14"/>
      <c r="V11" s="8" t="str">
        <f t="shared" si="3"/>
        <v>France</v>
      </c>
      <c r="W11" s="8"/>
      <c r="X11" s="8"/>
      <c r="Y11" s="15" t="s">
        <v>1363</v>
      </c>
      <c r="Z11" s="14" t="str">
        <f t="shared" si="4"/>
        <v>Male</v>
      </c>
      <c r="AA11" s="14"/>
      <c r="AB11" s="14"/>
      <c r="AC11" s="14"/>
      <c r="AE11" t="str">
        <f t="shared" si="5"/>
        <v>Adults</v>
      </c>
      <c r="AF11" t="str">
        <f t="shared" si="6"/>
        <v>Good</v>
      </c>
      <c r="AG11" t="str">
        <f t="shared" si="7"/>
        <v>High</v>
      </c>
    </row>
    <row r="12" spans="1:33" x14ac:dyDescent="0.2">
      <c r="A12">
        <v>11</v>
      </c>
      <c r="B12">
        <v>15767821</v>
      </c>
      <c r="C12">
        <v>528</v>
      </c>
      <c r="D12">
        <v>1</v>
      </c>
      <c r="E12">
        <v>1</v>
      </c>
      <c r="F12">
        <v>31</v>
      </c>
      <c r="G12">
        <v>7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s="2" t="s">
        <v>24</v>
      </c>
      <c r="P12" s="11" t="str">
        <f t="shared" si="0"/>
        <v>2016</v>
      </c>
      <c r="Q12" s="12"/>
      <c r="R12" s="8" t="str">
        <f t="shared" si="1"/>
        <v>07</v>
      </c>
      <c r="S12" s="15" t="str">
        <v>11</v>
      </c>
      <c r="T12" s="14" t="str">
        <f t="shared" si="2"/>
        <v>Retain</v>
      </c>
      <c r="U12" s="14"/>
      <c r="V12" s="8" t="str">
        <f t="shared" si="3"/>
        <v>France</v>
      </c>
      <c r="W12" s="8"/>
      <c r="X12" s="8"/>
      <c r="Y12" s="8"/>
      <c r="Z12" s="14" t="str">
        <f t="shared" si="4"/>
        <v>Male</v>
      </c>
      <c r="AA12" s="14"/>
      <c r="AB12" s="14"/>
      <c r="AC12" s="14"/>
      <c r="AE12" t="str">
        <f t="shared" si="5"/>
        <v>Adults</v>
      </c>
      <c r="AF12" t="str">
        <f t="shared" si="6"/>
        <v>Poor</v>
      </c>
      <c r="AG12" t="str">
        <f t="shared" si="7"/>
        <v>High</v>
      </c>
    </row>
    <row r="13" spans="1:33" x14ac:dyDescent="0.2">
      <c r="A13">
        <v>12</v>
      </c>
      <c r="B13">
        <v>15737173</v>
      </c>
      <c r="C13">
        <v>497</v>
      </c>
      <c r="D13">
        <v>2</v>
      </c>
      <c r="E13">
        <v>1</v>
      </c>
      <c r="F13">
        <v>24</v>
      </c>
      <c r="G13">
        <v>7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s="2" t="s">
        <v>25</v>
      </c>
      <c r="P13" s="11" t="str">
        <f t="shared" si="0"/>
        <v>2016</v>
      </c>
      <c r="Q13" s="12"/>
      <c r="R13" s="8" t="str">
        <f t="shared" si="1"/>
        <v>09</v>
      </c>
      <c r="S13" s="15" t="str">
        <v>12</v>
      </c>
      <c r="T13" s="14" t="str">
        <f t="shared" si="2"/>
        <v>Retain</v>
      </c>
      <c r="U13" s="14"/>
      <c r="V13" s="8" t="str">
        <f t="shared" si="3"/>
        <v>Spain</v>
      </c>
      <c r="W13" s="8"/>
      <c r="X13" s="8"/>
      <c r="Y13" s="8"/>
      <c r="Z13" s="14" t="str">
        <f t="shared" si="4"/>
        <v>Male</v>
      </c>
      <c r="AA13" s="14"/>
      <c r="AB13" s="14"/>
      <c r="AC13" s="14"/>
      <c r="AE13" t="str">
        <f t="shared" si="5"/>
        <v>Adults</v>
      </c>
      <c r="AF13" t="str">
        <f t="shared" si="6"/>
        <v>Poor</v>
      </c>
      <c r="AG13" t="str">
        <f t="shared" si="7"/>
        <v>Very low</v>
      </c>
    </row>
    <row r="14" spans="1:33" x14ac:dyDescent="0.2">
      <c r="A14">
        <v>13</v>
      </c>
      <c r="B14">
        <v>15632264</v>
      </c>
      <c r="C14">
        <v>476</v>
      </c>
      <c r="D14">
        <v>1</v>
      </c>
      <c r="E14">
        <v>2</v>
      </c>
      <c r="F14">
        <v>34</v>
      </c>
      <c r="G14">
        <v>3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s="2" t="s">
        <v>26</v>
      </c>
      <c r="P14" s="11" t="str">
        <f t="shared" si="0"/>
        <v>2019</v>
      </c>
      <c r="Q14" s="12"/>
      <c r="R14" s="8" t="str">
        <f t="shared" si="1"/>
        <v>11</v>
      </c>
      <c r="S14" s="15" t="s">
        <v>1363</v>
      </c>
      <c r="T14" s="14" t="str">
        <f t="shared" si="2"/>
        <v>Retain</v>
      </c>
      <c r="U14" s="14"/>
      <c r="V14" s="8" t="str">
        <f t="shared" si="3"/>
        <v>France</v>
      </c>
      <c r="W14" s="8"/>
      <c r="X14" s="8"/>
      <c r="Y14" s="8"/>
      <c r="Z14" s="14" t="str">
        <f t="shared" si="4"/>
        <v>Female</v>
      </c>
      <c r="AA14" s="14"/>
      <c r="AB14" s="14"/>
      <c r="AC14" s="14"/>
      <c r="AE14" t="str">
        <f t="shared" si="5"/>
        <v>Adults</v>
      </c>
      <c r="AF14" t="str">
        <f t="shared" si="6"/>
        <v>Poor</v>
      </c>
      <c r="AG14" t="str">
        <f t="shared" si="7"/>
        <v>Very low</v>
      </c>
    </row>
    <row r="15" spans="1:33" x14ac:dyDescent="0.2">
      <c r="A15">
        <v>14</v>
      </c>
      <c r="B15">
        <v>15691483</v>
      </c>
      <c r="C15">
        <v>549</v>
      </c>
      <c r="D15">
        <v>1</v>
      </c>
      <c r="E15">
        <v>2</v>
      </c>
      <c r="F15">
        <v>25</v>
      </c>
      <c r="G15">
        <v>6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s="2" t="s">
        <v>27</v>
      </c>
      <c r="P15" s="11" t="str">
        <f t="shared" si="0"/>
        <v>2016</v>
      </c>
      <c r="Q15" s="12"/>
      <c r="R15" s="8" t="str">
        <f t="shared" si="1"/>
        <v>12</v>
      </c>
      <c r="S15" s="8"/>
      <c r="T15" s="14" t="str">
        <f t="shared" si="2"/>
        <v>Retain</v>
      </c>
      <c r="U15" s="14"/>
      <c r="V15" s="8" t="str">
        <f t="shared" si="3"/>
        <v>France</v>
      </c>
      <c r="W15" s="8"/>
      <c r="X15" s="8"/>
      <c r="Y15" s="8"/>
      <c r="Z15" s="14" t="str">
        <f t="shared" si="4"/>
        <v>Female</v>
      </c>
      <c r="AA15" s="14"/>
      <c r="AB15" s="14"/>
      <c r="AC15" s="14"/>
      <c r="AE15" t="str">
        <f t="shared" si="5"/>
        <v>Adults</v>
      </c>
      <c r="AF15" t="str">
        <f t="shared" si="6"/>
        <v>Poor</v>
      </c>
      <c r="AG15" t="str">
        <f t="shared" si="7"/>
        <v>Very low</v>
      </c>
    </row>
    <row r="16" spans="1:33" x14ac:dyDescent="0.2">
      <c r="A16">
        <v>15</v>
      </c>
      <c r="B16">
        <v>15600882</v>
      </c>
      <c r="C16">
        <v>635</v>
      </c>
      <c r="D16">
        <v>2</v>
      </c>
      <c r="E16">
        <v>2</v>
      </c>
      <c r="F16">
        <v>35</v>
      </c>
      <c r="G16">
        <v>6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s="2" t="s">
        <v>28</v>
      </c>
      <c r="P16" s="11" t="str">
        <f t="shared" si="0"/>
        <v>2017</v>
      </c>
      <c r="Q16" s="12"/>
      <c r="R16" s="8" t="str">
        <f t="shared" si="1"/>
        <v>03</v>
      </c>
      <c r="S16" s="8"/>
      <c r="T16" s="14" t="str">
        <f t="shared" si="2"/>
        <v>Retain</v>
      </c>
      <c r="U16" s="14"/>
      <c r="V16" s="8" t="str">
        <f t="shared" si="3"/>
        <v>Spain</v>
      </c>
      <c r="W16" s="8"/>
      <c r="X16" s="8"/>
      <c r="Y16" s="8"/>
      <c r="Z16" s="14" t="str">
        <f t="shared" si="4"/>
        <v>Female</v>
      </c>
      <c r="AA16" s="14"/>
      <c r="AB16" s="14"/>
      <c r="AC16" s="14"/>
      <c r="AE16" t="str">
        <f t="shared" si="5"/>
        <v>Adults</v>
      </c>
      <c r="AF16" t="str">
        <f t="shared" si="6"/>
        <v>Fair</v>
      </c>
      <c r="AG16" t="str">
        <f t="shared" si="7"/>
        <v>Very low</v>
      </c>
    </row>
    <row r="17" spans="1:33" x14ac:dyDescent="0.2">
      <c r="A17">
        <v>16</v>
      </c>
      <c r="B17">
        <v>15643966</v>
      </c>
      <c r="C17">
        <v>616</v>
      </c>
      <c r="D17">
        <v>3</v>
      </c>
      <c r="E17">
        <v>1</v>
      </c>
      <c r="F17">
        <v>45</v>
      </c>
      <c r="G17">
        <v>4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s="2" t="s">
        <v>29</v>
      </c>
      <c r="P17" s="11" t="str">
        <f t="shared" si="0"/>
        <v>2019</v>
      </c>
      <c r="Q17" s="12"/>
      <c r="R17" s="8" t="str">
        <f t="shared" si="1"/>
        <v>01</v>
      </c>
      <c r="S17" s="8"/>
      <c r="T17" s="14" t="str">
        <f t="shared" si="2"/>
        <v>Retain</v>
      </c>
      <c r="U17" s="14"/>
      <c r="V17" s="8" t="str">
        <f t="shared" si="3"/>
        <v>Germany</v>
      </c>
      <c r="W17" s="8"/>
      <c r="X17" s="8"/>
      <c r="Y17" s="8"/>
      <c r="Z17" s="14" t="str">
        <f t="shared" si="4"/>
        <v>Male</v>
      </c>
      <c r="AA17" s="14"/>
      <c r="AB17" s="14"/>
      <c r="AC17" s="14"/>
      <c r="AE17" t="str">
        <f t="shared" si="5"/>
        <v>Middle aged</v>
      </c>
      <c r="AF17" t="str">
        <f t="shared" si="6"/>
        <v>Fair</v>
      </c>
      <c r="AG17" t="str">
        <f t="shared" si="7"/>
        <v>High</v>
      </c>
    </row>
    <row r="18" spans="1:33" x14ac:dyDescent="0.2">
      <c r="A18">
        <v>17</v>
      </c>
      <c r="B18">
        <v>15737452</v>
      </c>
      <c r="C18">
        <v>653</v>
      </c>
      <c r="D18">
        <v>3</v>
      </c>
      <c r="E18">
        <v>1</v>
      </c>
      <c r="F18">
        <v>58</v>
      </c>
      <c r="G18">
        <v>4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s="2" t="s">
        <v>30</v>
      </c>
      <c r="P18" s="11" t="str">
        <f t="shared" si="0"/>
        <v>2018</v>
      </c>
      <c r="Q18" s="12"/>
      <c r="R18" s="8" t="str">
        <f t="shared" si="1"/>
        <v>10</v>
      </c>
      <c r="S18" s="8"/>
      <c r="T18" s="14" t="str">
        <f t="shared" si="2"/>
        <v>Exit</v>
      </c>
      <c r="U18" s="14"/>
      <c r="V18" s="8" t="str">
        <f t="shared" si="3"/>
        <v>Germany</v>
      </c>
      <c r="W18" s="8"/>
      <c r="X18" s="8"/>
      <c r="Y18" s="8"/>
      <c r="Z18" s="14" t="str">
        <f t="shared" si="4"/>
        <v>Male</v>
      </c>
      <c r="AA18" s="14"/>
      <c r="AB18" s="14"/>
      <c r="AC18" s="14"/>
      <c r="AE18" t="str">
        <f t="shared" si="5"/>
        <v>Middle aged</v>
      </c>
      <c r="AF18" t="str">
        <f t="shared" si="6"/>
        <v>Fair</v>
      </c>
      <c r="AG18" t="str">
        <f t="shared" si="7"/>
        <v>High</v>
      </c>
    </row>
    <row r="19" spans="1:33" x14ac:dyDescent="0.2">
      <c r="A19">
        <v>18</v>
      </c>
      <c r="B19">
        <v>15788218</v>
      </c>
      <c r="C19">
        <v>549</v>
      </c>
      <c r="D19">
        <v>2</v>
      </c>
      <c r="E19">
        <v>2</v>
      </c>
      <c r="F19">
        <v>24</v>
      </c>
      <c r="G19">
        <v>3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s="2" t="s">
        <v>31</v>
      </c>
      <c r="P19" s="11" t="str">
        <f t="shared" si="0"/>
        <v>2019</v>
      </c>
      <c r="Q19" s="12"/>
      <c r="R19" s="8" t="str">
        <f t="shared" si="1"/>
        <v>10</v>
      </c>
      <c r="S19" s="8"/>
      <c r="T19" s="14" t="str">
        <f t="shared" si="2"/>
        <v>Retain</v>
      </c>
      <c r="U19" s="14"/>
      <c r="V19" s="8" t="str">
        <f t="shared" si="3"/>
        <v>Spain</v>
      </c>
      <c r="W19" s="8"/>
      <c r="X19" s="8"/>
      <c r="Y19" s="8"/>
      <c r="Z19" s="14" t="str">
        <f t="shared" si="4"/>
        <v>Female</v>
      </c>
      <c r="AA19" s="14"/>
      <c r="AB19" s="14"/>
      <c r="AC19" s="14"/>
      <c r="AE19" t="str">
        <f t="shared" si="5"/>
        <v>Adults</v>
      </c>
      <c r="AF19" t="str">
        <f t="shared" si="6"/>
        <v>Poor</v>
      </c>
      <c r="AG19" t="str">
        <f t="shared" si="7"/>
        <v>Very low</v>
      </c>
    </row>
    <row r="20" spans="1:33" x14ac:dyDescent="0.2">
      <c r="A20">
        <v>19</v>
      </c>
      <c r="B20">
        <v>15661507</v>
      </c>
      <c r="C20">
        <v>587</v>
      </c>
      <c r="D20">
        <v>2</v>
      </c>
      <c r="E20">
        <v>1</v>
      </c>
      <c r="F20">
        <v>45</v>
      </c>
      <c r="G20">
        <v>3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s="2" t="s">
        <v>32</v>
      </c>
      <c r="P20" s="11" t="str">
        <f t="shared" si="0"/>
        <v>2019</v>
      </c>
      <c r="Q20" s="12"/>
      <c r="R20" s="8" t="str">
        <f t="shared" si="1"/>
        <v>10</v>
      </c>
      <c r="S20" s="8"/>
      <c r="T20" s="14" t="str">
        <f t="shared" si="2"/>
        <v>Retain</v>
      </c>
      <c r="U20" s="14"/>
      <c r="V20" s="8" t="str">
        <f t="shared" si="3"/>
        <v>Spain</v>
      </c>
      <c r="W20" s="8"/>
      <c r="X20" s="8"/>
      <c r="Y20" s="8"/>
      <c r="Z20" s="14" t="str">
        <f t="shared" si="4"/>
        <v>Male</v>
      </c>
      <c r="AA20" s="14"/>
      <c r="AB20" s="14"/>
      <c r="AC20" s="14"/>
      <c r="AE20" t="str">
        <f t="shared" si="5"/>
        <v>Middle aged</v>
      </c>
      <c r="AF20" t="str">
        <f t="shared" si="6"/>
        <v>Fair</v>
      </c>
      <c r="AG20" t="str">
        <f t="shared" si="7"/>
        <v>Very low</v>
      </c>
    </row>
    <row r="21" spans="1:33" x14ac:dyDescent="0.2">
      <c r="A21">
        <v>20</v>
      </c>
      <c r="B21">
        <v>15568982</v>
      </c>
      <c r="C21">
        <v>726</v>
      </c>
      <c r="D21">
        <v>1</v>
      </c>
      <c r="E21">
        <v>2</v>
      </c>
      <c r="F21">
        <v>24</v>
      </c>
      <c r="G21">
        <v>5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s="2" t="s">
        <v>33</v>
      </c>
      <c r="P21" s="11" t="str">
        <f t="shared" si="0"/>
        <v>2018</v>
      </c>
      <c r="Q21" s="12"/>
      <c r="R21" s="8" t="str">
        <f t="shared" si="1"/>
        <v>03</v>
      </c>
      <c r="S21" s="8"/>
      <c r="T21" s="14" t="str">
        <f t="shared" si="2"/>
        <v>Retain</v>
      </c>
      <c r="U21" s="14"/>
      <c r="V21" s="8" t="str">
        <f t="shared" si="3"/>
        <v>France</v>
      </c>
      <c r="W21" s="8"/>
      <c r="X21" s="8"/>
      <c r="Y21" s="8"/>
      <c r="Z21" s="14" t="str">
        <f t="shared" si="4"/>
        <v>Female</v>
      </c>
      <c r="AA21" s="14"/>
      <c r="AB21" s="14"/>
      <c r="AC21" s="14"/>
      <c r="AE21" t="str">
        <f t="shared" si="5"/>
        <v>Adults</v>
      </c>
      <c r="AF21" t="str">
        <f t="shared" si="6"/>
        <v>Good</v>
      </c>
      <c r="AG21" t="str">
        <f t="shared" si="7"/>
        <v>Very low</v>
      </c>
    </row>
    <row r="22" spans="1:33" x14ac:dyDescent="0.2">
      <c r="A22">
        <v>21</v>
      </c>
      <c r="B22">
        <v>15577657</v>
      </c>
      <c r="C22">
        <v>732</v>
      </c>
      <c r="D22">
        <v>1</v>
      </c>
      <c r="E22">
        <v>1</v>
      </c>
      <c r="F22">
        <v>41</v>
      </c>
      <c r="G22">
        <v>5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s="2" t="s">
        <v>34</v>
      </c>
      <c r="P22" s="11" t="str">
        <f t="shared" si="0"/>
        <v>2017</v>
      </c>
      <c r="Q22" s="12"/>
      <c r="R22" s="8" t="str">
        <f t="shared" si="1"/>
        <v>12</v>
      </c>
      <c r="S22" s="8"/>
      <c r="T22" s="14" t="str">
        <f t="shared" si="2"/>
        <v>Retain</v>
      </c>
      <c r="U22" s="14"/>
      <c r="V22" s="8" t="str">
        <f t="shared" si="3"/>
        <v>France</v>
      </c>
      <c r="W22" s="8"/>
      <c r="X22" s="8"/>
      <c r="Y22" s="8"/>
      <c r="Z22" s="14" t="str">
        <f t="shared" si="4"/>
        <v>Male</v>
      </c>
      <c r="AA22" s="14"/>
      <c r="AB22" s="14"/>
      <c r="AC22" s="14"/>
      <c r="AE22" t="str">
        <f t="shared" si="5"/>
        <v>Middle aged</v>
      </c>
      <c r="AF22" t="str">
        <f t="shared" si="6"/>
        <v>Good</v>
      </c>
      <c r="AG22" t="str">
        <f t="shared" si="7"/>
        <v>Very low</v>
      </c>
    </row>
    <row r="23" spans="1:33" x14ac:dyDescent="0.2">
      <c r="A23">
        <v>22</v>
      </c>
      <c r="B23">
        <v>15597945</v>
      </c>
      <c r="C23">
        <v>636</v>
      </c>
      <c r="D23">
        <v>2</v>
      </c>
      <c r="E23">
        <v>2</v>
      </c>
      <c r="F23">
        <v>32</v>
      </c>
      <c r="G23">
        <v>5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s="2" t="s">
        <v>35</v>
      </c>
      <c r="P23" s="11" t="str">
        <f t="shared" si="0"/>
        <v>2018</v>
      </c>
      <c r="Q23" s="12"/>
      <c r="R23" s="8" t="str">
        <f t="shared" si="1"/>
        <v>03</v>
      </c>
      <c r="S23" s="8"/>
      <c r="T23" s="14" t="str">
        <f t="shared" si="2"/>
        <v>Retain</v>
      </c>
      <c r="U23" s="14"/>
      <c r="V23" s="8" t="str">
        <f t="shared" si="3"/>
        <v>Spain</v>
      </c>
      <c r="W23" s="8"/>
      <c r="X23" s="8"/>
      <c r="Y23" s="8"/>
      <c r="Z23" s="14" t="str">
        <f t="shared" si="4"/>
        <v>Female</v>
      </c>
      <c r="AA23" s="14"/>
      <c r="AB23" s="14"/>
      <c r="AC23" s="14"/>
      <c r="AE23" t="str">
        <f t="shared" si="5"/>
        <v>Adults</v>
      </c>
      <c r="AF23" t="str">
        <f t="shared" si="6"/>
        <v>Fair</v>
      </c>
      <c r="AG23" t="str">
        <f t="shared" si="7"/>
        <v>Very low</v>
      </c>
    </row>
    <row r="24" spans="1:33" x14ac:dyDescent="0.2">
      <c r="A24">
        <v>23</v>
      </c>
      <c r="B24">
        <v>15699309</v>
      </c>
      <c r="C24">
        <v>510</v>
      </c>
      <c r="D24">
        <v>2</v>
      </c>
      <c r="E24">
        <v>2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s="2" t="s">
        <v>36</v>
      </c>
      <c r="P24" s="11" t="str">
        <f t="shared" si="0"/>
        <v>2019</v>
      </c>
      <c r="Q24" s="12"/>
      <c r="R24" s="8" t="str">
        <f t="shared" si="1"/>
        <v>04</v>
      </c>
      <c r="S24" s="8"/>
      <c r="T24" s="14" t="str">
        <f t="shared" si="2"/>
        <v>Exit</v>
      </c>
      <c r="U24" s="14"/>
      <c r="V24" s="8" t="str">
        <f t="shared" si="3"/>
        <v>Spain</v>
      </c>
      <c r="W24" s="8"/>
      <c r="X24" s="8"/>
      <c r="Y24" s="8"/>
      <c r="Z24" s="14" t="str">
        <f t="shared" si="4"/>
        <v>Female</v>
      </c>
      <c r="AA24" s="14"/>
      <c r="AB24" s="14"/>
      <c r="AC24" s="14"/>
      <c r="AE24" t="str">
        <f t="shared" si="5"/>
        <v>Adults</v>
      </c>
      <c r="AF24" t="str">
        <f t="shared" si="6"/>
        <v>Poor</v>
      </c>
      <c r="AG24" t="str">
        <f t="shared" si="7"/>
        <v>Very low</v>
      </c>
    </row>
    <row r="25" spans="1:33" x14ac:dyDescent="0.2">
      <c r="A25">
        <v>24</v>
      </c>
      <c r="B25">
        <v>15725737</v>
      </c>
      <c r="C25">
        <v>669</v>
      </c>
      <c r="D25">
        <v>1</v>
      </c>
      <c r="E25">
        <v>1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s="2" t="s">
        <v>37</v>
      </c>
      <c r="P25" s="11" t="str">
        <f t="shared" si="0"/>
        <v>2019</v>
      </c>
      <c r="Q25" s="12"/>
      <c r="R25" s="8" t="str">
        <f t="shared" si="1"/>
        <v>09</v>
      </c>
      <c r="S25" s="8"/>
      <c r="T25" s="14" t="str">
        <f t="shared" si="2"/>
        <v>Retain</v>
      </c>
      <c r="U25" s="14"/>
      <c r="V25" s="8" t="str">
        <f t="shared" si="3"/>
        <v>France</v>
      </c>
      <c r="W25" s="8"/>
      <c r="X25" s="8"/>
      <c r="Y25" s="8"/>
      <c r="Z25" s="14" t="str">
        <f t="shared" si="4"/>
        <v>Male</v>
      </c>
      <c r="AA25" s="14"/>
      <c r="AB25" s="14"/>
      <c r="AC25" s="14"/>
      <c r="AE25" t="str">
        <f t="shared" si="5"/>
        <v>Middle aged</v>
      </c>
      <c r="AF25" t="str">
        <f t="shared" si="6"/>
        <v>Fair</v>
      </c>
      <c r="AG25" t="str">
        <f t="shared" si="7"/>
        <v>Very low</v>
      </c>
    </row>
    <row r="26" spans="1:33" x14ac:dyDescent="0.2">
      <c r="A26">
        <v>25</v>
      </c>
      <c r="B26">
        <v>15625047</v>
      </c>
      <c r="C26">
        <v>846</v>
      </c>
      <c r="D26">
        <v>1</v>
      </c>
      <c r="E26">
        <v>2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s="2" t="s">
        <v>38</v>
      </c>
      <c r="P26" s="11" t="str">
        <f t="shared" si="0"/>
        <v>2017</v>
      </c>
      <c r="Q26" s="12"/>
      <c r="R26" s="8" t="str">
        <f t="shared" si="1"/>
        <v>11</v>
      </c>
      <c r="S26" s="8"/>
      <c r="T26" s="14" t="str">
        <f t="shared" si="2"/>
        <v>Retain</v>
      </c>
      <c r="U26" s="14"/>
      <c r="V26" s="8" t="str">
        <f t="shared" si="3"/>
        <v>France</v>
      </c>
      <c r="W26" s="8"/>
      <c r="X26" s="8"/>
      <c r="Y26" s="8"/>
      <c r="Z26" s="14" t="str">
        <f t="shared" si="4"/>
        <v>Female</v>
      </c>
      <c r="AA26" s="14"/>
      <c r="AB26" s="14"/>
      <c r="AC26" s="14"/>
      <c r="AE26" t="str">
        <f t="shared" si="5"/>
        <v>Adults</v>
      </c>
      <c r="AF26" t="str">
        <f t="shared" si="6"/>
        <v>Excellent</v>
      </c>
      <c r="AG26" t="str">
        <f t="shared" si="7"/>
        <v>Very low</v>
      </c>
    </row>
    <row r="27" spans="1:33" x14ac:dyDescent="0.2">
      <c r="A27">
        <v>26</v>
      </c>
      <c r="B27">
        <v>15738191</v>
      </c>
      <c r="C27">
        <v>577</v>
      </c>
      <c r="D27">
        <v>1</v>
      </c>
      <c r="E27">
        <v>1</v>
      </c>
      <c r="F27">
        <v>25</v>
      </c>
      <c r="G27">
        <v>6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s="2" t="s">
        <v>39</v>
      </c>
      <c r="P27" s="11" t="str">
        <f t="shared" si="0"/>
        <v>2016</v>
      </c>
      <c r="Q27" s="12"/>
      <c r="R27" s="8" t="str">
        <f t="shared" si="1"/>
        <v>11</v>
      </c>
      <c r="S27" s="8"/>
      <c r="T27" s="14" t="str">
        <f t="shared" si="2"/>
        <v>Retain</v>
      </c>
      <c r="U27" s="14"/>
      <c r="V27" s="8" t="str">
        <f t="shared" si="3"/>
        <v>France</v>
      </c>
      <c r="W27" s="8"/>
      <c r="X27" s="8"/>
      <c r="Y27" s="8"/>
      <c r="Z27" s="14" t="str">
        <f t="shared" si="4"/>
        <v>Male</v>
      </c>
      <c r="AA27" s="14"/>
      <c r="AB27" s="14"/>
      <c r="AC27" s="14"/>
      <c r="AE27" t="str">
        <f t="shared" si="5"/>
        <v>Adults</v>
      </c>
      <c r="AF27" t="str">
        <f t="shared" si="6"/>
        <v>Poor</v>
      </c>
      <c r="AG27" t="str">
        <f t="shared" si="7"/>
        <v>Very low</v>
      </c>
    </row>
    <row r="28" spans="1:33" x14ac:dyDescent="0.2">
      <c r="A28">
        <v>27</v>
      </c>
      <c r="B28">
        <v>15736816</v>
      </c>
      <c r="C28">
        <v>756</v>
      </c>
      <c r="D28">
        <v>3</v>
      </c>
      <c r="E28">
        <v>1</v>
      </c>
      <c r="F28">
        <v>36</v>
      </c>
      <c r="G28">
        <v>4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s="2" t="s">
        <v>40</v>
      </c>
      <c r="P28" s="11" t="str">
        <f t="shared" si="0"/>
        <v>2018</v>
      </c>
      <c r="Q28" s="12"/>
      <c r="R28" s="8" t="str">
        <f t="shared" si="1"/>
        <v>10</v>
      </c>
      <c r="S28" s="8"/>
      <c r="T28" s="14" t="str">
        <f t="shared" si="2"/>
        <v>Retain</v>
      </c>
      <c r="U28" s="14"/>
      <c r="V28" s="8" t="str">
        <f t="shared" si="3"/>
        <v>Germany</v>
      </c>
      <c r="W28" s="8"/>
      <c r="X28" s="8"/>
      <c r="Y28" s="8"/>
      <c r="Z28" s="14" t="str">
        <f t="shared" si="4"/>
        <v>Male</v>
      </c>
      <c r="AA28" s="14"/>
      <c r="AB28" s="14"/>
      <c r="AC28" s="14"/>
      <c r="AE28" t="str">
        <f t="shared" si="5"/>
        <v>Adults</v>
      </c>
      <c r="AF28" t="str">
        <f t="shared" si="6"/>
        <v>Very good</v>
      </c>
      <c r="AG28" t="str">
        <f t="shared" si="7"/>
        <v>High</v>
      </c>
    </row>
    <row r="29" spans="1:33" x14ac:dyDescent="0.2">
      <c r="A29">
        <v>28</v>
      </c>
      <c r="B29">
        <v>15700772</v>
      </c>
      <c r="C29">
        <v>571</v>
      </c>
      <c r="D29">
        <v>1</v>
      </c>
      <c r="E29">
        <v>1</v>
      </c>
      <c r="F29">
        <v>44</v>
      </c>
      <c r="G29">
        <v>4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s="2" t="s">
        <v>41</v>
      </c>
      <c r="P29" s="11" t="str">
        <f t="shared" si="0"/>
        <v>2018</v>
      </c>
      <c r="Q29" s="12"/>
      <c r="R29" s="8" t="str">
        <f t="shared" si="1"/>
        <v>12</v>
      </c>
      <c r="S29" s="8"/>
      <c r="T29" s="14" t="str">
        <f t="shared" si="2"/>
        <v>Retain</v>
      </c>
      <c r="U29" s="14"/>
      <c r="V29" s="8" t="str">
        <f t="shared" si="3"/>
        <v>France</v>
      </c>
      <c r="W29" s="8"/>
      <c r="X29" s="8"/>
      <c r="Y29" s="8"/>
      <c r="Z29" s="14" t="str">
        <f t="shared" si="4"/>
        <v>Male</v>
      </c>
      <c r="AA29" s="14"/>
      <c r="AB29" s="14"/>
      <c r="AC29" s="14"/>
      <c r="AE29" t="str">
        <f t="shared" si="5"/>
        <v>Middle aged</v>
      </c>
      <c r="AF29" t="str">
        <f t="shared" si="6"/>
        <v>Poor</v>
      </c>
      <c r="AG29" t="str">
        <f t="shared" si="7"/>
        <v>Very low</v>
      </c>
    </row>
    <row r="30" spans="1:33" x14ac:dyDescent="0.2">
      <c r="A30">
        <v>29</v>
      </c>
      <c r="B30">
        <v>15728693</v>
      </c>
      <c r="C30">
        <v>574</v>
      </c>
      <c r="D30">
        <v>3</v>
      </c>
      <c r="E30">
        <v>2</v>
      </c>
      <c r="F30">
        <v>43</v>
      </c>
      <c r="G30">
        <v>5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s="2" t="s">
        <v>42</v>
      </c>
      <c r="P30" s="11" t="str">
        <f t="shared" si="0"/>
        <v>2018</v>
      </c>
      <c r="Q30" s="12"/>
      <c r="R30" s="8" t="str">
        <f t="shared" si="1"/>
        <v>06</v>
      </c>
      <c r="S30" s="8"/>
      <c r="T30" s="14" t="str">
        <f t="shared" si="2"/>
        <v>Retain</v>
      </c>
      <c r="U30" s="14"/>
      <c r="V30" s="8" t="str">
        <f t="shared" si="3"/>
        <v>Germany</v>
      </c>
      <c r="W30" s="8"/>
      <c r="X30" s="8"/>
      <c r="Y30" s="8"/>
      <c r="Z30" s="14" t="str">
        <f t="shared" si="4"/>
        <v>Female</v>
      </c>
      <c r="AA30" s="14"/>
      <c r="AB30" s="14"/>
      <c r="AC30" s="14"/>
      <c r="AE30" t="str">
        <f t="shared" si="5"/>
        <v>Middle aged</v>
      </c>
      <c r="AF30" t="str">
        <f t="shared" si="6"/>
        <v>Poor</v>
      </c>
      <c r="AG30" t="str">
        <f t="shared" si="7"/>
        <v>High</v>
      </c>
    </row>
    <row r="31" spans="1:33" x14ac:dyDescent="0.2">
      <c r="A31">
        <v>30</v>
      </c>
      <c r="B31">
        <v>15656300</v>
      </c>
      <c r="C31">
        <v>411</v>
      </c>
      <c r="D31">
        <v>1</v>
      </c>
      <c r="E31">
        <v>1</v>
      </c>
      <c r="F31">
        <v>29</v>
      </c>
      <c r="G31">
        <v>4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s="2" t="s">
        <v>43</v>
      </c>
      <c r="P31" s="11" t="str">
        <f t="shared" si="0"/>
        <v>2019</v>
      </c>
      <c r="Q31" s="12"/>
      <c r="R31" s="8" t="str">
        <f t="shared" si="1"/>
        <v>08</v>
      </c>
      <c r="S31" s="8"/>
      <c r="T31" s="14" t="str">
        <f t="shared" si="2"/>
        <v>Retain</v>
      </c>
      <c r="U31" s="14"/>
      <c r="V31" s="8" t="str">
        <f t="shared" si="3"/>
        <v>France</v>
      </c>
      <c r="W31" s="8"/>
      <c r="X31" s="8"/>
      <c r="Y31" s="8"/>
      <c r="Z31" s="14" t="str">
        <f t="shared" si="4"/>
        <v>Male</v>
      </c>
      <c r="AA31" s="14"/>
      <c r="AB31" s="14"/>
      <c r="AC31" s="14"/>
      <c r="AE31" t="str">
        <f t="shared" si="5"/>
        <v>Adults</v>
      </c>
      <c r="AF31" t="str">
        <f t="shared" si="6"/>
        <v>Poor</v>
      </c>
      <c r="AG31" t="str">
        <f t="shared" si="7"/>
        <v>Medium</v>
      </c>
    </row>
    <row r="32" spans="1:33" x14ac:dyDescent="0.2">
      <c r="A32">
        <v>31</v>
      </c>
      <c r="B32">
        <v>15589475</v>
      </c>
      <c r="C32">
        <v>591</v>
      </c>
      <c r="D32">
        <v>2</v>
      </c>
      <c r="E32">
        <v>2</v>
      </c>
      <c r="F32">
        <v>39</v>
      </c>
      <c r="G32">
        <v>5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s="2" t="s">
        <v>44</v>
      </c>
      <c r="P32" s="11" t="str">
        <f t="shared" si="0"/>
        <v>2017</v>
      </c>
      <c r="Q32" s="12"/>
      <c r="R32" s="8" t="str">
        <f t="shared" si="1"/>
        <v>11</v>
      </c>
      <c r="S32" s="8"/>
      <c r="T32" s="14" t="str">
        <f t="shared" si="2"/>
        <v>Exit</v>
      </c>
      <c r="U32" s="14"/>
      <c r="V32" s="8" t="str">
        <f t="shared" si="3"/>
        <v>Spain</v>
      </c>
      <c r="W32" s="8"/>
      <c r="X32" s="8"/>
      <c r="Y32" s="8"/>
      <c r="Z32" s="14" t="str">
        <f t="shared" si="4"/>
        <v>Female</v>
      </c>
      <c r="AA32" s="14"/>
      <c r="AB32" s="14"/>
      <c r="AC32" s="14"/>
      <c r="AE32" t="str">
        <f t="shared" si="5"/>
        <v>Middle aged</v>
      </c>
      <c r="AF32" t="str">
        <f t="shared" si="6"/>
        <v>Fair</v>
      </c>
      <c r="AG32" t="str">
        <f t="shared" si="7"/>
        <v>Very low</v>
      </c>
    </row>
    <row r="33" spans="1:33" x14ac:dyDescent="0.2">
      <c r="A33">
        <v>32</v>
      </c>
      <c r="B33">
        <v>15706552</v>
      </c>
      <c r="C33">
        <v>533</v>
      </c>
      <c r="D33">
        <v>1</v>
      </c>
      <c r="E33">
        <v>1</v>
      </c>
      <c r="F33">
        <v>36</v>
      </c>
      <c r="G33">
        <v>4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s="2" t="s">
        <v>45</v>
      </c>
      <c r="P33" s="11" t="str">
        <f t="shared" si="0"/>
        <v>2019</v>
      </c>
      <c r="Q33" s="12"/>
      <c r="R33" s="8" t="str">
        <f t="shared" si="1"/>
        <v>08</v>
      </c>
      <c r="S33" s="8"/>
      <c r="T33" s="14" t="str">
        <f t="shared" si="2"/>
        <v>Retain</v>
      </c>
      <c r="U33" s="14"/>
      <c r="V33" s="8" t="str">
        <f t="shared" si="3"/>
        <v>France</v>
      </c>
      <c r="W33" s="8"/>
      <c r="X33" s="8"/>
      <c r="Y33" s="8"/>
      <c r="Z33" s="14" t="str">
        <f t="shared" si="4"/>
        <v>Male</v>
      </c>
      <c r="AA33" s="14"/>
      <c r="AB33" s="14"/>
      <c r="AC33" s="14"/>
      <c r="AE33" t="str">
        <f t="shared" si="5"/>
        <v>Adults</v>
      </c>
      <c r="AF33" t="str">
        <f t="shared" si="6"/>
        <v>Poor</v>
      </c>
      <c r="AG33" t="str">
        <f t="shared" si="7"/>
        <v>Medium</v>
      </c>
    </row>
    <row r="34" spans="1:33" x14ac:dyDescent="0.2">
      <c r="A34">
        <v>33</v>
      </c>
      <c r="B34">
        <v>15750181</v>
      </c>
      <c r="C34">
        <v>553</v>
      </c>
      <c r="D34">
        <v>3</v>
      </c>
      <c r="E34">
        <v>1</v>
      </c>
      <c r="F34">
        <v>41</v>
      </c>
      <c r="G34">
        <v>5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s="2" t="s">
        <v>46</v>
      </c>
      <c r="P34" s="11" t="str">
        <f t="shared" si="0"/>
        <v>2018</v>
      </c>
      <c r="Q34" s="12"/>
      <c r="R34" s="8" t="str">
        <f t="shared" si="1"/>
        <v>09</v>
      </c>
      <c r="S34" s="8"/>
      <c r="T34" s="14" t="str">
        <f t="shared" si="2"/>
        <v>Retain</v>
      </c>
      <c r="U34" s="14"/>
      <c r="V34" s="8" t="str">
        <f t="shared" si="3"/>
        <v>Germany</v>
      </c>
      <c r="W34" s="8"/>
      <c r="X34" s="8"/>
      <c r="Y34" s="8"/>
      <c r="Z34" s="14" t="str">
        <f t="shared" si="4"/>
        <v>Male</v>
      </c>
      <c r="AA34" s="14"/>
      <c r="AB34" s="14"/>
      <c r="AC34" s="14"/>
      <c r="AE34" t="str">
        <f t="shared" si="5"/>
        <v>Middle aged</v>
      </c>
      <c r="AF34" t="str">
        <f t="shared" si="6"/>
        <v>Poor</v>
      </c>
      <c r="AG34" t="str">
        <f t="shared" si="7"/>
        <v>High</v>
      </c>
    </row>
    <row r="35" spans="1:33" x14ac:dyDescent="0.2">
      <c r="A35">
        <v>34</v>
      </c>
      <c r="B35">
        <v>15659428</v>
      </c>
      <c r="C35">
        <v>520</v>
      </c>
      <c r="D35">
        <v>2</v>
      </c>
      <c r="E35">
        <v>2</v>
      </c>
      <c r="F35">
        <v>42</v>
      </c>
      <c r="G35">
        <v>4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s="2" t="s">
        <v>47</v>
      </c>
      <c r="P35" s="11" t="str">
        <f t="shared" si="0"/>
        <v>2019</v>
      </c>
      <c r="Q35" s="12"/>
      <c r="R35" s="8" t="str">
        <f t="shared" si="1"/>
        <v>08</v>
      </c>
      <c r="S35" s="8"/>
      <c r="T35" s="14" t="str">
        <f t="shared" si="2"/>
        <v>Retain</v>
      </c>
      <c r="U35" s="14"/>
      <c r="V35" s="8" t="str">
        <f t="shared" si="3"/>
        <v>Spain</v>
      </c>
      <c r="W35" s="8"/>
      <c r="X35" s="8"/>
      <c r="Y35" s="8"/>
      <c r="Z35" s="14" t="str">
        <f t="shared" si="4"/>
        <v>Female</v>
      </c>
      <c r="AA35" s="14"/>
      <c r="AB35" s="14"/>
      <c r="AC35" s="14"/>
      <c r="AE35" t="str">
        <f t="shared" si="5"/>
        <v>Middle aged</v>
      </c>
      <c r="AF35" t="str">
        <f t="shared" si="6"/>
        <v>Poor</v>
      </c>
      <c r="AG35" t="str">
        <f t="shared" si="7"/>
        <v>Very low</v>
      </c>
    </row>
    <row r="36" spans="1:33" x14ac:dyDescent="0.2">
      <c r="A36">
        <v>35</v>
      </c>
      <c r="B36">
        <v>15732963</v>
      </c>
      <c r="C36">
        <v>722</v>
      </c>
      <c r="D36">
        <v>2</v>
      </c>
      <c r="E36">
        <v>2</v>
      </c>
      <c r="F36">
        <v>29</v>
      </c>
      <c r="G36">
        <v>6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s="2" t="s">
        <v>48</v>
      </c>
      <c r="P36" s="11" t="str">
        <f t="shared" si="0"/>
        <v>2017</v>
      </c>
      <c r="Q36" s="12"/>
      <c r="R36" s="8" t="str">
        <f t="shared" si="1"/>
        <v>01</v>
      </c>
      <c r="S36" s="8"/>
      <c r="T36" s="14" t="str">
        <f t="shared" si="2"/>
        <v>Retain</v>
      </c>
      <c r="U36" s="14"/>
      <c r="V36" s="8" t="str">
        <f t="shared" si="3"/>
        <v>Spain</v>
      </c>
      <c r="W36" s="8"/>
      <c r="X36" s="8"/>
      <c r="Y36" s="8"/>
      <c r="Z36" s="14" t="str">
        <f t="shared" si="4"/>
        <v>Female</v>
      </c>
      <c r="AA36" s="14"/>
      <c r="AB36" s="14"/>
      <c r="AC36" s="14"/>
      <c r="AE36" t="str">
        <f t="shared" si="5"/>
        <v>Adults</v>
      </c>
      <c r="AF36" t="str">
        <f t="shared" si="6"/>
        <v>Good</v>
      </c>
      <c r="AG36" t="str">
        <f t="shared" si="7"/>
        <v>Very low</v>
      </c>
    </row>
    <row r="37" spans="1:33" x14ac:dyDescent="0.2">
      <c r="A37">
        <v>36</v>
      </c>
      <c r="B37">
        <v>15794171</v>
      </c>
      <c r="C37">
        <v>475</v>
      </c>
      <c r="D37">
        <v>1</v>
      </c>
      <c r="E37">
        <v>2</v>
      </c>
      <c r="F37">
        <v>45</v>
      </c>
      <c r="G37">
        <v>5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s="2" t="s">
        <v>49</v>
      </c>
      <c r="P37" s="11" t="str">
        <f t="shared" si="0"/>
        <v>2017</v>
      </c>
      <c r="Q37" s="12"/>
      <c r="R37" s="8" t="str">
        <f t="shared" si="1"/>
        <v>09</v>
      </c>
      <c r="S37" s="8"/>
      <c r="T37" s="14" t="str">
        <f t="shared" si="2"/>
        <v>Exit</v>
      </c>
      <c r="U37" s="14"/>
      <c r="V37" s="8" t="str">
        <f t="shared" si="3"/>
        <v>France</v>
      </c>
      <c r="W37" s="8"/>
      <c r="X37" s="8"/>
      <c r="Y37" s="8"/>
      <c r="Z37" s="14" t="str">
        <f t="shared" si="4"/>
        <v>Female</v>
      </c>
      <c r="AA37" s="14"/>
      <c r="AB37" s="14"/>
      <c r="AC37" s="14"/>
      <c r="AE37" t="str">
        <f t="shared" si="5"/>
        <v>Middle aged</v>
      </c>
      <c r="AF37" t="str">
        <f t="shared" si="6"/>
        <v>Poor</v>
      </c>
      <c r="AG37" t="str">
        <f t="shared" si="7"/>
        <v>High</v>
      </c>
    </row>
    <row r="38" spans="1:33" x14ac:dyDescent="0.2">
      <c r="A38">
        <v>37</v>
      </c>
      <c r="B38">
        <v>15788448</v>
      </c>
      <c r="C38">
        <v>490</v>
      </c>
      <c r="D38">
        <v>2</v>
      </c>
      <c r="E38">
        <v>1</v>
      </c>
      <c r="F38">
        <v>31</v>
      </c>
      <c r="G38">
        <v>7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s="2" t="s">
        <v>50</v>
      </c>
      <c r="P38" s="11" t="str">
        <f t="shared" si="0"/>
        <v>2016</v>
      </c>
      <c r="Q38" s="12"/>
      <c r="R38" s="8" t="str">
        <f t="shared" si="1"/>
        <v>04</v>
      </c>
      <c r="S38" s="8"/>
      <c r="T38" s="14" t="str">
        <f t="shared" si="2"/>
        <v>Retain</v>
      </c>
      <c r="U38" s="14"/>
      <c r="V38" s="8" t="str">
        <f t="shared" si="3"/>
        <v>Spain</v>
      </c>
      <c r="W38" s="8"/>
      <c r="X38" s="8"/>
      <c r="Y38" s="8"/>
      <c r="Z38" s="14" t="str">
        <f t="shared" si="4"/>
        <v>Male</v>
      </c>
      <c r="AA38" s="14"/>
      <c r="AB38" s="14"/>
      <c r="AC38" s="14"/>
      <c r="AE38" t="str">
        <f t="shared" si="5"/>
        <v>Adults</v>
      </c>
      <c r="AF38" t="str">
        <f t="shared" si="6"/>
        <v>Poor</v>
      </c>
      <c r="AG38" t="str">
        <f t="shared" si="7"/>
        <v>High</v>
      </c>
    </row>
    <row r="39" spans="1:33" x14ac:dyDescent="0.2">
      <c r="A39">
        <v>38</v>
      </c>
      <c r="B39">
        <v>15729599</v>
      </c>
      <c r="C39">
        <v>804</v>
      </c>
      <c r="D39">
        <v>2</v>
      </c>
      <c r="E39">
        <v>1</v>
      </c>
      <c r="F39">
        <v>33</v>
      </c>
      <c r="G39">
        <v>4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s="2" t="s">
        <v>29</v>
      </c>
      <c r="P39" s="11" t="str">
        <f t="shared" si="0"/>
        <v>2019</v>
      </c>
      <c r="Q39" s="12"/>
      <c r="R39" s="8" t="str">
        <f t="shared" si="1"/>
        <v>01</v>
      </c>
      <c r="S39" s="8"/>
      <c r="T39" s="14" t="str">
        <f t="shared" si="2"/>
        <v>Retain</v>
      </c>
      <c r="U39" s="14"/>
      <c r="V39" s="8" t="str">
        <f t="shared" si="3"/>
        <v>Spain</v>
      </c>
      <c r="W39" s="8"/>
      <c r="X39" s="8"/>
      <c r="Y39" s="8"/>
      <c r="Z39" s="14" t="str">
        <f t="shared" si="4"/>
        <v>Male</v>
      </c>
      <c r="AA39" s="14"/>
      <c r="AB39" s="14"/>
      <c r="AC39" s="14"/>
      <c r="AE39" t="str">
        <f t="shared" si="5"/>
        <v>Adults</v>
      </c>
      <c r="AF39" t="str">
        <f t="shared" si="6"/>
        <v>Excellent</v>
      </c>
      <c r="AG39" t="str">
        <f t="shared" si="7"/>
        <v>Medium</v>
      </c>
    </row>
    <row r="40" spans="1:33" x14ac:dyDescent="0.2">
      <c r="A40">
        <v>39</v>
      </c>
      <c r="B40">
        <v>15717426</v>
      </c>
      <c r="C40">
        <v>850</v>
      </c>
      <c r="D40">
        <v>1</v>
      </c>
      <c r="E40">
        <v>1</v>
      </c>
      <c r="F40">
        <v>36</v>
      </c>
      <c r="G40">
        <v>5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s="2" t="s">
        <v>51</v>
      </c>
      <c r="P40" s="11" t="str">
        <f t="shared" si="0"/>
        <v>2018</v>
      </c>
      <c r="Q40" s="12"/>
      <c r="R40" s="8" t="str">
        <f t="shared" si="1"/>
        <v>03</v>
      </c>
      <c r="S40" s="8"/>
      <c r="T40" s="14" t="str">
        <f t="shared" si="2"/>
        <v>Retain</v>
      </c>
      <c r="U40" s="14"/>
      <c r="V40" s="8" t="str">
        <f t="shared" si="3"/>
        <v>France</v>
      </c>
      <c r="W40" s="8"/>
      <c r="X40" s="8"/>
      <c r="Y40" s="8"/>
      <c r="Z40" s="14" t="str">
        <f t="shared" si="4"/>
        <v>Male</v>
      </c>
      <c r="AA40" s="14"/>
      <c r="AB40" s="14"/>
      <c r="AC40" s="14"/>
      <c r="AE40" t="str">
        <f t="shared" si="5"/>
        <v>Adults</v>
      </c>
      <c r="AF40" t="str">
        <f t="shared" si="6"/>
        <v>Excellent</v>
      </c>
      <c r="AG40" t="str">
        <f t="shared" si="7"/>
        <v>Very low</v>
      </c>
    </row>
    <row r="41" spans="1:33" x14ac:dyDescent="0.2">
      <c r="A41">
        <v>40</v>
      </c>
      <c r="B41">
        <v>15585768</v>
      </c>
      <c r="C41">
        <v>582</v>
      </c>
      <c r="D41">
        <v>3</v>
      </c>
      <c r="E41">
        <v>1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s="2" t="s">
        <v>52</v>
      </c>
      <c r="P41" s="11" t="str">
        <f t="shared" si="0"/>
        <v>2016</v>
      </c>
      <c r="Q41" s="12"/>
      <c r="R41" s="8" t="str">
        <f t="shared" si="1"/>
        <v>11</v>
      </c>
      <c r="S41" s="8"/>
      <c r="T41" s="14" t="str">
        <f t="shared" si="2"/>
        <v>Retain</v>
      </c>
      <c r="U41" s="14"/>
      <c r="V41" s="8" t="str">
        <f t="shared" si="3"/>
        <v>Germany</v>
      </c>
      <c r="W41" s="8"/>
      <c r="X41" s="8"/>
      <c r="Y41" s="8"/>
      <c r="Z41" s="14" t="str">
        <f t="shared" si="4"/>
        <v>Male</v>
      </c>
      <c r="AA41" s="14"/>
      <c r="AB41" s="14"/>
      <c r="AC41" s="14"/>
      <c r="AE41" t="str">
        <f t="shared" si="5"/>
        <v>Middle aged</v>
      </c>
      <c r="AF41" t="str">
        <f t="shared" si="6"/>
        <v>Fair</v>
      </c>
      <c r="AG41" t="str">
        <f t="shared" si="7"/>
        <v>Medium</v>
      </c>
    </row>
    <row r="42" spans="1:33" x14ac:dyDescent="0.2">
      <c r="A42">
        <v>41</v>
      </c>
      <c r="B42">
        <v>15619360</v>
      </c>
      <c r="C42">
        <v>472</v>
      </c>
      <c r="D42">
        <v>2</v>
      </c>
      <c r="E42">
        <v>1</v>
      </c>
      <c r="F42">
        <v>40</v>
      </c>
      <c r="G42">
        <v>5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s="2" t="s">
        <v>53</v>
      </c>
      <c r="P42" s="11" t="str">
        <f t="shared" si="0"/>
        <v>2018</v>
      </c>
      <c r="Q42" s="12"/>
      <c r="R42" s="8" t="str">
        <f t="shared" si="1"/>
        <v>05</v>
      </c>
      <c r="S42" s="8"/>
      <c r="T42" s="14" t="str">
        <f t="shared" si="2"/>
        <v>Retain</v>
      </c>
      <c r="U42" s="14"/>
      <c r="V42" s="8" t="str">
        <f t="shared" si="3"/>
        <v>Spain</v>
      </c>
      <c r="W42" s="8"/>
      <c r="X42" s="8"/>
      <c r="Y42" s="8"/>
      <c r="Z42" s="14" t="str">
        <f t="shared" si="4"/>
        <v>Male</v>
      </c>
      <c r="AA42" s="14"/>
      <c r="AB42" s="14"/>
      <c r="AC42" s="14"/>
      <c r="AE42" t="str">
        <f t="shared" si="5"/>
        <v>Middle aged</v>
      </c>
      <c r="AF42" t="str">
        <f t="shared" si="6"/>
        <v>Poor</v>
      </c>
      <c r="AG42" t="str">
        <f t="shared" si="7"/>
        <v>Very low</v>
      </c>
    </row>
    <row r="43" spans="1:33" x14ac:dyDescent="0.2">
      <c r="A43">
        <v>42</v>
      </c>
      <c r="B43">
        <v>15738148</v>
      </c>
      <c r="C43">
        <v>465</v>
      </c>
      <c r="D43">
        <v>1</v>
      </c>
      <c r="E43">
        <v>2</v>
      </c>
      <c r="F43">
        <v>51</v>
      </c>
      <c r="G43">
        <v>6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s="2" t="s">
        <v>54</v>
      </c>
      <c r="P43" s="11" t="str">
        <f t="shared" si="0"/>
        <v>2016</v>
      </c>
      <c r="Q43" s="12"/>
      <c r="R43" s="8" t="str">
        <f t="shared" si="1"/>
        <v>11</v>
      </c>
      <c r="S43" s="8"/>
      <c r="T43" s="14" t="str">
        <f t="shared" si="2"/>
        <v>Exit</v>
      </c>
      <c r="U43" s="14"/>
      <c r="V43" s="8" t="str">
        <f t="shared" si="3"/>
        <v>France</v>
      </c>
      <c r="W43" s="8"/>
      <c r="X43" s="8"/>
      <c r="Y43" s="8"/>
      <c r="Z43" s="14" t="str">
        <f t="shared" si="4"/>
        <v>Female</v>
      </c>
      <c r="AA43" s="14"/>
      <c r="AB43" s="14"/>
      <c r="AC43" s="14"/>
      <c r="AE43" t="str">
        <f t="shared" si="5"/>
        <v>Middle aged</v>
      </c>
      <c r="AF43" t="str">
        <f t="shared" si="6"/>
        <v>Poor</v>
      </c>
      <c r="AG43" t="str">
        <f t="shared" si="7"/>
        <v>High</v>
      </c>
    </row>
    <row r="44" spans="1:33" x14ac:dyDescent="0.2">
      <c r="A44">
        <v>43</v>
      </c>
      <c r="B44">
        <v>15687946</v>
      </c>
      <c r="C44">
        <v>556</v>
      </c>
      <c r="D44">
        <v>1</v>
      </c>
      <c r="E44">
        <v>2</v>
      </c>
      <c r="F44">
        <v>61</v>
      </c>
      <c r="G44">
        <v>5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s="2" t="s">
        <v>55</v>
      </c>
      <c r="P44" s="11" t="str">
        <f t="shared" si="0"/>
        <v>2018</v>
      </c>
      <c r="Q44" s="12"/>
      <c r="R44" s="8" t="str">
        <f t="shared" si="1"/>
        <v>03</v>
      </c>
      <c r="S44" s="8"/>
      <c r="T44" s="14" t="str">
        <f t="shared" si="2"/>
        <v>Retain</v>
      </c>
      <c r="U44" s="14"/>
      <c r="V44" s="8" t="str">
        <f t="shared" si="3"/>
        <v>France</v>
      </c>
      <c r="W44" s="8"/>
      <c r="X44" s="8"/>
      <c r="Y44" s="8"/>
      <c r="Z44" s="14" t="str">
        <f t="shared" si="4"/>
        <v>Female</v>
      </c>
      <c r="AA44" s="14"/>
      <c r="AB44" s="14"/>
      <c r="AC44" s="14"/>
      <c r="AE44" t="str">
        <f t="shared" si="5"/>
        <v>Middle aged</v>
      </c>
      <c r="AF44" t="str">
        <f t="shared" si="6"/>
        <v>Poor</v>
      </c>
      <c r="AG44" t="str">
        <f t="shared" si="7"/>
        <v>High</v>
      </c>
    </row>
    <row r="45" spans="1:33" x14ac:dyDescent="0.2">
      <c r="A45">
        <v>44</v>
      </c>
      <c r="B45">
        <v>15755196</v>
      </c>
      <c r="C45">
        <v>834</v>
      </c>
      <c r="D45">
        <v>1</v>
      </c>
      <c r="E45">
        <v>2</v>
      </c>
      <c r="F45">
        <v>49</v>
      </c>
      <c r="G45">
        <v>6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s="2" t="s">
        <v>56</v>
      </c>
      <c r="P45" s="11" t="str">
        <f t="shared" si="0"/>
        <v>2017</v>
      </c>
      <c r="Q45" s="12"/>
      <c r="R45" s="8" t="str">
        <f t="shared" si="1"/>
        <v>05</v>
      </c>
      <c r="S45" s="8"/>
      <c r="T45" s="14" t="str">
        <f t="shared" si="2"/>
        <v>Exit</v>
      </c>
      <c r="U45" s="14"/>
      <c r="V45" s="8" t="str">
        <f t="shared" si="3"/>
        <v>France</v>
      </c>
      <c r="W45" s="8"/>
      <c r="X45" s="8"/>
      <c r="Y45" s="8"/>
      <c r="Z45" s="14" t="str">
        <f t="shared" si="4"/>
        <v>Female</v>
      </c>
      <c r="AA45" s="14"/>
      <c r="AB45" s="14"/>
      <c r="AC45" s="14"/>
      <c r="AE45" t="str">
        <f t="shared" si="5"/>
        <v>Middle aged</v>
      </c>
      <c r="AF45" t="str">
        <f t="shared" si="6"/>
        <v>Excellent</v>
      </c>
      <c r="AG45" t="str">
        <f t="shared" si="7"/>
        <v>High</v>
      </c>
    </row>
    <row r="46" spans="1:33" x14ac:dyDescent="0.2">
      <c r="A46">
        <v>45</v>
      </c>
      <c r="B46">
        <v>15684171</v>
      </c>
      <c r="C46">
        <v>660</v>
      </c>
      <c r="D46">
        <v>2</v>
      </c>
      <c r="E46">
        <v>2</v>
      </c>
      <c r="F46">
        <v>61</v>
      </c>
      <c r="G46">
        <v>7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s="2" t="s">
        <v>57</v>
      </c>
      <c r="P46" s="11" t="str">
        <f t="shared" si="0"/>
        <v>2016</v>
      </c>
      <c r="Q46" s="12"/>
      <c r="R46" s="8" t="str">
        <f t="shared" si="1"/>
        <v>09</v>
      </c>
      <c r="S46" s="8"/>
      <c r="T46" s="14" t="str">
        <f t="shared" si="2"/>
        <v>Retain</v>
      </c>
      <c r="U46" s="14"/>
      <c r="V46" s="8" t="str">
        <f t="shared" si="3"/>
        <v>Spain</v>
      </c>
      <c r="W46" s="8"/>
      <c r="X46" s="8"/>
      <c r="Y46" s="8"/>
      <c r="Z46" s="14" t="str">
        <f t="shared" si="4"/>
        <v>Female</v>
      </c>
      <c r="AA46" s="14"/>
      <c r="AB46" s="14"/>
      <c r="AC46" s="14"/>
      <c r="AE46" t="str">
        <f t="shared" si="5"/>
        <v>Middle aged</v>
      </c>
      <c r="AF46" t="str">
        <f t="shared" si="6"/>
        <v>Fair</v>
      </c>
      <c r="AG46" t="str">
        <f t="shared" si="7"/>
        <v>Very high</v>
      </c>
    </row>
    <row r="47" spans="1:33" x14ac:dyDescent="0.2">
      <c r="A47">
        <v>46</v>
      </c>
      <c r="B47">
        <v>15754849</v>
      </c>
      <c r="C47">
        <v>776</v>
      </c>
      <c r="D47">
        <v>3</v>
      </c>
      <c r="E47">
        <v>2</v>
      </c>
      <c r="F47">
        <v>32</v>
      </c>
      <c r="G47">
        <v>6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s="2" t="s">
        <v>58</v>
      </c>
      <c r="P47" s="11" t="str">
        <f t="shared" si="0"/>
        <v>2016</v>
      </c>
      <c r="Q47" s="12"/>
      <c r="R47" s="8" t="str">
        <f t="shared" si="1"/>
        <v>12</v>
      </c>
      <c r="S47" s="8"/>
      <c r="T47" s="14" t="str">
        <f t="shared" si="2"/>
        <v>Retain</v>
      </c>
      <c r="U47" s="14"/>
      <c r="V47" s="8" t="str">
        <f t="shared" si="3"/>
        <v>Germany</v>
      </c>
      <c r="W47" s="8"/>
      <c r="X47" s="8"/>
      <c r="Y47" s="8"/>
      <c r="Z47" s="14" t="str">
        <f t="shared" si="4"/>
        <v>Female</v>
      </c>
      <c r="AA47" s="14"/>
      <c r="AB47" s="14"/>
      <c r="AC47" s="14"/>
      <c r="AE47" t="str">
        <f t="shared" si="5"/>
        <v>Adults</v>
      </c>
      <c r="AF47" t="str">
        <f t="shared" si="6"/>
        <v>Very good</v>
      </c>
      <c r="AG47" t="str">
        <f t="shared" si="7"/>
        <v>High</v>
      </c>
    </row>
    <row r="48" spans="1:33" x14ac:dyDescent="0.2">
      <c r="A48">
        <v>47</v>
      </c>
      <c r="B48">
        <v>15602280</v>
      </c>
      <c r="C48">
        <v>829</v>
      </c>
      <c r="D48">
        <v>3</v>
      </c>
      <c r="E48">
        <v>2</v>
      </c>
      <c r="F48">
        <v>27</v>
      </c>
      <c r="G48">
        <v>5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s="2" t="s">
        <v>59</v>
      </c>
      <c r="P48" s="11" t="str">
        <f t="shared" si="0"/>
        <v>2018</v>
      </c>
      <c r="Q48" s="12"/>
      <c r="R48" s="8" t="str">
        <f t="shared" si="1"/>
        <v>05</v>
      </c>
      <c r="S48" s="8"/>
      <c r="T48" s="14" t="str">
        <f t="shared" si="2"/>
        <v>Exit</v>
      </c>
      <c r="U48" s="14"/>
      <c r="V48" s="8" t="str">
        <f t="shared" si="3"/>
        <v>Germany</v>
      </c>
      <c r="W48" s="8"/>
      <c r="X48" s="8"/>
      <c r="Y48" s="8"/>
      <c r="Z48" s="14" t="str">
        <f t="shared" si="4"/>
        <v>Female</v>
      </c>
      <c r="AA48" s="14"/>
      <c r="AB48" s="14"/>
      <c r="AC48" s="14"/>
      <c r="AE48" t="str">
        <f t="shared" si="5"/>
        <v>Adults</v>
      </c>
      <c r="AF48" t="str">
        <f t="shared" si="6"/>
        <v>Excellent</v>
      </c>
      <c r="AG48" t="str">
        <f t="shared" si="7"/>
        <v>High</v>
      </c>
    </row>
    <row r="49" spans="1:33" x14ac:dyDescent="0.2">
      <c r="A49">
        <v>48</v>
      </c>
      <c r="B49">
        <v>15771573</v>
      </c>
      <c r="C49">
        <v>637</v>
      </c>
      <c r="D49">
        <v>3</v>
      </c>
      <c r="E49">
        <v>2</v>
      </c>
      <c r="F49">
        <v>39</v>
      </c>
      <c r="G49">
        <v>7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s="2" t="s">
        <v>60</v>
      </c>
      <c r="P49" s="11" t="str">
        <f t="shared" si="0"/>
        <v>2016</v>
      </c>
      <c r="Q49" s="12"/>
      <c r="R49" s="8" t="str">
        <f t="shared" si="1"/>
        <v>03</v>
      </c>
      <c r="S49" s="8"/>
      <c r="T49" s="14" t="str">
        <f t="shared" si="2"/>
        <v>Exit</v>
      </c>
      <c r="U49" s="14"/>
      <c r="V49" s="8" t="str">
        <f t="shared" si="3"/>
        <v>Germany</v>
      </c>
      <c r="W49" s="8"/>
      <c r="X49" s="8"/>
      <c r="Y49" s="8"/>
      <c r="Z49" s="14" t="str">
        <f t="shared" si="4"/>
        <v>Female</v>
      </c>
      <c r="AA49" s="14"/>
      <c r="AB49" s="14"/>
      <c r="AC49" s="14"/>
      <c r="AE49" t="str">
        <f t="shared" si="5"/>
        <v>Middle aged</v>
      </c>
      <c r="AF49" t="str">
        <f t="shared" si="6"/>
        <v>Fair</v>
      </c>
      <c r="AG49" t="str">
        <f t="shared" si="7"/>
        <v>High</v>
      </c>
    </row>
    <row r="50" spans="1:33" x14ac:dyDescent="0.2">
      <c r="A50">
        <v>49</v>
      </c>
      <c r="B50">
        <v>15766205</v>
      </c>
      <c r="C50">
        <v>550</v>
      </c>
      <c r="D50">
        <v>3</v>
      </c>
      <c r="E50">
        <v>1</v>
      </c>
      <c r="F50">
        <v>38</v>
      </c>
      <c r="G50">
        <v>4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s="2" t="s">
        <v>61</v>
      </c>
      <c r="P50" s="11" t="str">
        <f t="shared" si="0"/>
        <v>2018</v>
      </c>
      <c r="Q50" s="12"/>
      <c r="R50" s="8" t="str">
        <f t="shared" si="1"/>
        <v>11</v>
      </c>
      <c r="S50" s="8"/>
      <c r="T50" s="14" t="str">
        <f t="shared" si="2"/>
        <v>Retain</v>
      </c>
      <c r="U50" s="14"/>
      <c r="V50" s="8" t="str">
        <f t="shared" si="3"/>
        <v>Germany</v>
      </c>
      <c r="W50" s="8"/>
      <c r="X50" s="8"/>
      <c r="Y50" s="8"/>
      <c r="Z50" s="14" t="str">
        <f t="shared" si="4"/>
        <v>Male</v>
      </c>
      <c r="AA50" s="14"/>
      <c r="AB50" s="14"/>
      <c r="AC50" s="14"/>
      <c r="AE50" t="str">
        <f t="shared" si="5"/>
        <v>Adults</v>
      </c>
      <c r="AF50" t="str">
        <f t="shared" si="6"/>
        <v>Poor</v>
      </c>
      <c r="AG50" t="str">
        <f t="shared" si="7"/>
        <v>High</v>
      </c>
    </row>
    <row r="51" spans="1:33" x14ac:dyDescent="0.2">
      <c r="A51">
        <v>50</v>
      </c>
      <c r="B51">
        <v>15771873</v>
      </c>
      <c r="C51">
        <v>776</v>
      </c>
      <c r="D51">
        <v>3</v>
      </c>
      <c r="E51">
        <v>2</v>
      </c>
      <c r="F51">
        <v>37</v>
      </c>
      <c r="G51">
        <v>4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s="2" t="s">
        <v>62</v>
      </c>
      <c r="P51" s="11" t="str">
        <f t="shared" si="0"/>
        <v>2019</v>
      </c>
      <c r="Q51" s="12"/>
      <c r="R51" s="8" t="str">
        <f t="shared" si="1"/>
        <v>06</v>
      </c>
      <c r="S51" s="8"/>
      <c r="T51" s="14" t="str">
        <f t="shared" si="2"/>
        <v>Retain</v>
      </c>
      <c r="U51" s="14"/>
      <c r="V51" s="8" t="str">
        <f t="shared" si="3"/>
        <v>Germany</v>
      </c>
      <c r="W51" s="8"/>
      <c r="X51" s="8"/>
      <c r="Y51" s="8"/>
      <c r="Z51" s="14" t="str">
        <f t="shared" si="4"/>
        <v>Female</v>
      </c>
      <c r="AA51" s="14"/>
      <c r="AB51" s="14"/>
      <c r="AC51" s="14"/>
      <c r="AE51" t="str">
        <f t="shared" si="5"/>
        <v>Adults</v>
      </c>
      <c r="AF51" t="str">
        <f t="shared" si="6"/>
        <v>Very good</v>
      </c>
      <c r="AG51" t="str">
        <f t="shared" si="7"/>
        <v>High</v>
      </c>
    </row>
    <row r="52" spans="1:33" x14ac:dyDescent="0.2">
      <c r="A52">
        <v>51</v>
      </c>
      <c r="B52">
        <v>15616550</v>
      </c>
      <c r="C52">
        <v>698</v>
      </c>
      <c r="D52">
        <v>3</v>
      </c>
      <c r="E52">
        <v>1</v>
      </c>
      <c r="F52">
        <v>44</v>
      </c>
      <c r="G52">
        <v>6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s="2" t="s">
        <v>63</v>
      </c>
      <c r="P52" s="11" t="str">
        <f t="shared" si="0"/>
        <v>2017</v>
      </c>
      <c r="Q52" s="12"/>
      <c r="R52" s="8" t="str">
        <f t="shared" si="1"/>
        <v>03</v>
      </c>
      <c r="S52" s="8"/>
      <c r="T52" s="14" t="str">
        <f t="shared" si="2"/>
        <v>Retain</v>
      </c>
      <c r="U52" s="14"/>
      <c r="V52" s="8" t="str">
        <f t="shared" si="3"/>
        <v>Germany</v>
      </c>
      <c r="W52" s="8"/>
      <c r="X52" s="8"/>
      <c r="Y52" s="8"/>
      <c r="Z52" s="14" t="str">
        <f t="shared" si="4"/>
        <v>Male</v>
      </c>
      <c r="AA52" s="14"/>
      <c r="AB52" s="14"/>
      <c r="AC52" s="14"/>
      <c r="AE52" t="str">
        <f t="shared" si="5"/>
        <v>Middle aged</v>
      </c>
      <c r="AF52" t="str">
        <f t="shared" si="6"/>
        <v>Good</v>
      </c>
      <c r="AG52" t="str">
        <f t="shared" si="7"/>
        <v>High</v>
      </c>
    </row>
    <row r="53" spans="1:33" x14ac:dyDescent="0.2">
      <c r="A53">
        <v>52</v>
      </c>
      <c r="B53">
        <v>15768193</v>
      </c>
      <c r="C53">
        <v>585</v>
      </c>
      <c r="D53">
        <v>3</v>
      </c>
      <c r="E53">
        <v>1</v>
      </c>
      <c r="F53">
        <v>36</v>
      </c>
      <c r="G53">
        <v>4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s="2" t="s">
        <v>64</v>
      </c>
      <c r="P53" s="11" t="str">
        <f t="shared" si="0"/>
        <v>2019</v>
      </c>
      <c r="Q53" s="12"/>
      <c r="R53" s="8" t="str">
        <f t="shared" si="1"/>
        <v>05</v>
      </c>
      <c r="S53" s="8"/>
      <c r="T53" s="14" t="str">
        <f t="shared" si="2"/>
        <v>Retain</v>
      </c>
      <c r="U53" s="14"/>
      <c r="V53" s="8" t="str">
        <f t="shared" si="3"/>
        <v>Germany</v>
      </c>
      <c r="W53" s="8"/>
      <c r="X53" s="8"/>
      <c r="Y53" s="8"/>
      <c r="Z53" s="14" t="str">
        <f t="shared" si="4"/>
        <v>Male</v>
      </c>
      <c r="AA53" s="14"/>
      <c r="AB53" s="14"/>
      <c r="AC53" s="14"/>
      <c r="AE53" t="str">
        <f t="shared" si="5"/>
        <v>Adults</v>
      </c>
      <c r="AF53" t="str">
        <f t="shared" si="6"/>
        <v>Fair</v>
      </c>
      <c r="AG53" t="str">
        <f t="shared" si="7"/>
        <v>High</v>
      </c>
    </row>
    <row r="54" spans="1:33" x14ac:dyDescent="0.2">
      <c r="A54">
        <v>53</v>
      </c>
      <c r="B54">
        <v>15683553</v>
      </c>
      <c r="C54">
        <v>788</v>
      </c>
      <c r="D54">
        <v>1</v>
      </c>
      <c r="E54">
        <v>2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s="2" t="s">
        <v>65</v>
      </c>
      <c r="P54" s="11" t="str">
        <f t="shared" si="0"/>
        <v>2018</v>
      </c>
      <c r="Q54" s="12"/>
      <c r="R54" s="8" t="str">
        <f t="shared" si="1"/>
        <v>03</v>
      </c>
      <c r="S54" s="8"/>
      <c r="T54" s="14" t="str">
        <f t="shared" si="2"/>
        <v>Retain</v>
      </c>
      <c r="U54" s="14"/>
      <c r="V54" s="8" t="str">
        <f t="shared" si="3"/>
        <v>France</v>
      </c>
      <c r="W54" s="8"/>
      <c r="X54" s="8"/>
      <c r="Y54" s="8"/>
      <c r="Z54" s="14" t="str">
        <f t="shared" si="4"/>
        <v>Female</v>
      </c>
      <c r="AA54" s="14"/>
      <c r="AB54" s="14"/>
      <c r="AC54" s="14"/>
      <c r="AE54" t="str">
        <f t="shared" si="5"/>
        <v>Adults</v>
      </c>
      <c r="AF54" t="str">
        <f t="shared" si="6"/>
        <v>Very good</v>
      </c>
      <c r="AG54" t="str">
        <f t="shared" si="7"/>
        <v>Very low</v>
      </c>
    </row>
    <row r="55" spans="1:33" x14ac:dyDescent="0.2">
      <c r="A55">
        <v>54</v>
      </c>
      <c r="B55">
        <v>15702298</v>
      </c>
      <c r="C55">
        <v>655</v>
      </c>
      <c r="D55">
        <v>3</v>
      </c>
      <c r="E55">
        <v>1</v>
      </c>
      <c r="F55">
        <v>41</v>
      </c>
      <c r="G55">
        <v>5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s="2" t="s">
        <v>66</v>
      </c>
      <c r="P55" s="11" t="str">
        <f t="shared" si="0"/>
        <v>2018</v>
      </c>
      <c r="Q55" s="12"/>
      <c r="R55" s="8" t="str">
        <f t="shared" si="1"/>
        <v>09</v>
      </c>
      <c r="S55" s="8"/>
      <c r="T55" s="14" t="str">
        <f t="shared" si="2"/>
        <v>Exit</v>
      </c>
      <c r="U55" s="14"/>
      <c r="V55" s="8" t="str">
        <f t="shared" si="3"/>
        <v>Germany</v>
      </c>
      <c r="W55" s="8"/>
      <c r="X55" s="8"/>
      <c r="Y55" s="8"/>
      <c r="Z55" s="14" t="str">
        <f t="shared" si="4"/>
        <v>Male</v>
      </c>
      <c r="AA55" s="14"/>
      <c r="AB55" s="14"/>
      <c r="AC55" s="14"/>
      <c r="AE55" t="str">
        <f t="shared" si="5"/>
        <v>Middle aged</v>
      </c>
      <c r="AF55" t="str">
        <f t="shared" si="6"/>
        <v>Fair</v>
      </c>
      <c r="AG55" t="str">
        <f t="shared" si="7"/>
        <v>High</v>
      </c>
    </row>
    <row r="56" spans="1:33" x14ac:dyDescent="0.2">
      <c r="A56">
        <v>55</v>
      </c>
      <c r="B56">
        <v>15569590</v>
      </c>
      <c r="C56">
        <v>601</v>
      </c>
      <c r="D56">
        <v>3</v>
      </c>
      <c r="E56">
        <v>1</v>
      </c>
      <c r="F56">
        <v>42</v>
      </c>
      <c r="G56">
        <v>7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s="2" t="s">
        <v>67</v>
      </c>
      <c r="P56" s="11" t="str">
        <f t="shared" si="0"/>
        <v>2016</v>
      </c>
      <c r="Q56" s="12"/>
      <c r="R56" s="8" t="str">
        <f t="shared" si="1"/>
        <v>06</v>
      </c>
      <c r="S56" s="8"/>
      <c r="T56" s="14" t="str">
        <f t="shared" si="2"/>
        <v>Exit</v>
      </c>
      <c r="U56" s="14"/>
      <c r="V56" s="8" t="str">
        <f t="shared" si="3"/>
        <v>Germany</v>
      </c>
      <c r="W56" s="8"/>
      <c r="X56" s="8"/>
      <c r="Y56" s="8"/>
      <c r="Z56" s="14" t="str">
        <f t="shared" si="4"/>
        <v>Male</v>
      </c>
      <c r="AA56" s="14"/>
      <c r="AB56" s="14"/>
      <c r="AC56" s="14"/>
      <c r="AE56" t="str">
        <f t="shared" si="5"/>
        <v>Middle aged</v>
      </c>
      <c r="AF56" t="str">
        <f t="shared" si="6"/>
        <v>Fair</v>
      </c>
      <c r="AG56" t="str">
        <f t="shared" si="7"/>
        <v>Medium</v>
      </c>
    </row>
    <row r="57" spans="1:33" x14ac:dyDescent="0.2">
      <c r="A57">
        <v>56</v>
      </c>
      <c r="B57">
        <v>15760861</v>
      </c>
      <c r="C57">
        <v>619</v>
      </c>
      <c r="D57">
        <v>1</v>
      </c>
      <c r="E57">
        <v>1</v>
      </c>
      <c r="F57">
        <v>43</v>
      </c>
      <c r="G57">
        <v>6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s="2" t="s">
        <v>68</v>
      </c>
      <c r="P57" s="11" t="str">
        <f t="shared" si="0"/>
        <v>2017</v>
      </c>
      <c r="Q57" s="12"/>
      <c r="R57" s="8" t="str">
        <f t="shared" si="1"/>
        <v>03</v>
      </c>
      <c r="S57" s="8"/>
      <c r="T57" s="14" t="str">
        <f t="shared" si="2"/>
        <v>Retain</v>
      </c>
      <c r="U57" s="14"/>
      <c r="V57" s="8" t="str">
        <f t="shared" si="3"/>
        <v>France</v>
      </c>
      <c r="W57" s="8"/>
      <c r="X57" s="8"/>
      <c r="Y57" s="8"/>
      <c r="Z57" s="14" t="str">
        <f t="shared" si="4"/>
        <v>Male</v>
      </c>
      <c r="AA57" s="14"/>
      <c r="AB57" s="14"/>
      <c r="AC57" s="14"/>
      <c r="AE57" t="str">
        <f t="shared" si="5"/>
        <v>Middle aged</v>
      </c>
      <c r="AF57" t="str">
        <f t="shared" si="6"/>
        <v>Fair</v>
      </c>
      <c r="AG57" t="str">
        <f t="shared" si="7"/>
        <v>High</v>
      </c>
    </row>
    <row r="58" spans="1:33" x14ac:dyDescent="0.2">
      <c r="A58">
        <v>57</v>
      </c>
      <c r="B58">
        <v>15630053</v>
      </c>
      <c r="C58">
        <v>656</v>
      </c>
      <c r="D58">
        <v>1</v>
      </c>
      <c r="E58">
        <v>1</v>
      </c>
      <c r="F58">
        <v>45</v>
      </c>
      <c r="G58">
        <v>6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s="2" t="s">
        <v>69</v>
      </c>
      <c r="P58" s="11" t="str">
        <f t="shared" si="0"/>
        <v>2017</v>
      </c>
      <c r="Q58" s="12"/>
      <c r="R58" s="8" t="str">
        <f t="shared" si="1"/>
        <v>09</v>
      </c>
      <c r="S58" s="8"/>
      <c r="T58" s="14" t="str">
        <f t="shared" si="2"/>
        <v>Retain</v>
      </c>
      <c r="U58" s="14"/>
      <c r="V58" s="8" t="str">
        <f t="shared" si="3"/>
        <v>France</v>
      </c>
      <c r="W58" s="8"/>
      <c r="X58" s="8"/>
      <c r="Y58" s="8"/>
      <c r="Z58" s="14" t="str">
        <f t="shared" si="4"/>
        <v>Male</v>
      </c>
      <c r="AA58" s="14"/>
      <c r="AB58" s="14"/>
      <c r="AC58" s="14"/>
      <c r="AE58" t="str">
        <f t="shared" si="5"/>
        <v>Middle aged</v>
      </c>
      <c r="AF58" t="str">
        <f t="shared" si="6"/>
        <v>Fair</v>
      </c>
      <c r="AG58" t="str">
        <f t="shared" si="7"/>
        <v>High</v>
      </c>
    </row>
    <row r="59" spans="1:33" x14ac:dyDescent="0.2">
      <c r="A59">
        <v>58</v>
      </c>
      <c r="B59">
        <v>15647091</v>
      </c>
      <c r="C59">
        <v>725</v>
      </c>
      <c r="D59">
        <v>3</v>
      </c>
      <c r="E59">
        <v>1</v>
      </c>
      <c r="F59">
        <v>19</v>
      </c>
      <c r="G59">
        <v>6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s="2" t="s">
        <v>70</v>
      </c>
      <c r="P59" s="11" t="str">
        <f t="shared" si="0"/>
        <v>2017</v>
      </c>
      <c r="Q59" s="12"/>
      <c r="R59" s="8" t="str">
        <f t="shared" si="1"/>
        <v>08</v>
      </c>
      <c r="S59" s="8"/>
      <c r="T59" s="14" t="str">
        <f t="shared" si="2"/>
        <v>Retain</v>
      </c>
      <c r="U59" s="14"/>
      <c r="V59" s="8" t="str">
        <f t="shared" si="3"/>
        <v>Germany</v>
      </c>
      <c r="W59" s="8"/>
      <c r="X59" s="8"/>
      <c r="Y59" s="8"/>
      <c r="Z59" s="14" t="str">
        <f t="shared" si="4"/>
        <v>Male</v>
      </c>
      <c r="AA59" s="14"/>
      <c r="AB59" s="14"/>
      <c r="AC59" s="14"/>
      <c r="AE59" t="str">
        <f t="shared" si="5"/>
        <v>Young Adults</v>
      </c>
      <c r="AF59" t="str">
        <f t="shared" si="6"/>
        <v>Good</v>
      </c>
      <c r="AG59" t="str">
        <f t="shared" si="7"/>
        <v>Medium</v>
      </c>
    </row>
    <row r="60" spans="1:33" x14ac:dyDescent="0.2">
      <c r="A60">
        <v>59</v>
      </c>
      <c r="B60">
        <v>15623944</v>
      </c>
      <c r="C60">
        <v>511</v>
      </c>
      <c r="D60">
        <v>2</v>
      </c>
      <c r="E60">
        <v>2</v>
      </c>
      <c r="F60">
        <v>66</v>
      </c>
      <c r="G60">
        <v>7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s="2" t="s">
        <v>71</v>
      </c>
      <c r="P60" s="11" t="str">
        <f t="shared" si="0"/>
        <v>2016</v>
      </c>
      <c r="Q60" s="12"/>
      <c r="R60" s="8" t="str">
        <f t="shared" si="1"/>
        <v>09</v>
      </c>
      <c r="S60" s="8"/>
      <c r="T60" s="14" t="str">
        <f t="shared" si="2"/>
        <v>Exit</v>
      </c>
      <c r="U60" s="14"/>
      <c r="V60" s="8" t="str">
        <f t="shared" si="3"/>
        <v>Spain</v>
      </c>
      <c r="W60" s="8"/>
      <c r="X60" s="8"/>
      <c r="Y60" s="8"/>
      <c r="Z60" s="14" t="str">
        <f t="shared" si="4"/>
        <v>Female</v>
      </c>
      <c r="AA60" s="14"/>
      <c r="AB60" s="14"/>
      <c r="AC60" s="14"/>
      <c r="AE60" t="str">
        <f t="shared" si="5"/>
        <v>Retired</v>
      </c>
      <c r="AF60" t="str">
        <f t="shared" si="6"/>
        <v>Poor</v>
      </c>
      <c r="AG60" t="str">
        <f t="shared" si="7"/>
        <v>Very low</v>
      </c>
    </row>
    <row r="61" spans="1:33" x14ac:dyDescent="0.2">
      <c r="A61">
        <v>60</v>
      </c>
      <c r="B61">
        <v>15804771</v>
      </c>
      <c r="C61">
        <v>614</v>
      </c>
      <c r="D61">
        <v>1</v>
      </c>
      <c r="E61">
        <v>1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s="2" t="s">
        <v>72</v>
      </c>
      <c r="P61" s="11" t="str">
        <f t="shared" si="0"/>
        <v>2019</v>
      </c>
      <c r="Q61" s="12"/>
      <c r="R61" s="8" t="str">
        <f t="shared" si="1"/>
        <v>01</v>
      </c>
      <c r="S61" s="8"/>
      <c r="T61" s="14" t="str">
        <f t="shared" si="2"/>
        <v>Retain</v>
      </c>
      <c r="U61" s="14"/>
      <c r="V61" s="8" t="str">
        <f t="shared" si="3"/>
        <v>France</v>
      </c>
      <c r="W61" s="8"/>
      <c r="X61" s="8"/>
      <c r="Y61" s="8"/>
      <c r="Z61" s="14" t="str">
        <f t="shared" si="4"/>
        <v>Male</v>
      </c>
      <c r="AA61" s="14"/>
      <c r="AB61" s="14"/>
      <c r="AC61" s="14"/>
      <c r="AE61" t="str">
        <f t="shared" si="5"/>
        <v>Middle aged</v>
      </c>
      <c r="AF61" t="str">
        <f t="shared" si="6"/>
        <v>Fair</v>
      </c>
      <c r="AG61" t="str">
        <f t="shared" si="7"/>
        <v>Low</v>
      </c>
    </row>
    <row r="62" spans="1:33" x14ac:dyDescent="0.2">
      <c r="A62">
        <v>61</v>
      </c>
      <c r="B62">
        <v>15651280</v>
      </c>
      <c r="C62">
        <v>742</v>
      </c>
      <c r="D62">
        <v>3</v>
      </c>
      <c r="E62">
        <v>1</v>
      </c>
      <c r="F62">
        <v>35</v>
      </c>
      <c r="G62">
        <v>6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s="2" t="s">
        <v>73</v>
      </c>
      <c r="P62" s="11" t="str">
        <f t="shared" si="0"/>
        <v>2017</v>
      </c>
      <c r="Q62" s="12"/>
      <c r="R62" s="8" t="str">
        <f t="shared" si="1"/>
        <v>06</v>
      </c>
      <c r="S62" s="8"/>
      <c r="T62" s="14" t="str">
        <f t="shared" si="2"/>
        <v>Retain</v>
      </c>
      <c r="U62" s="14"/>
      <c r="V62" s="8" t="str">
        <f t="shared" si="3"/>
        <v>Germany</v>
      </c>
      <c r="W62" s="8"/>
      <c r="X62" s="8"/>
      <c r="Y62" s="8"/>
      <c r="Z62" s="14" t="str">
        <f t="shared" si="4"/>
        <v>Male</v>
      </c>
      <c r="AA62" s="14"/>
      <c r="AB62" s="14"/>
      <c r="AC62" s="14"/>
      <c r="AE62" t="str">
        <f t="shared" si="5"/>
        <v>Adults</v>
      </c>
      <c r="AF62" t="str">
        <f t="shared" si="6"/>
        <v>Very good</v>
      </c>
      <c r="AG62" t="str">
        <f t="shared" si="7"/>
        <v>High</v>
      </c>
    </row>
    <row r="63" spans="1:33" x14ac:dyDescent="0.2">
      <c r="A63">
        <v>62</v>
      </c>
      <c r="B63">
        <v>15773469</v>
      </c>
      <c r="C63">
        <v>687</v>
      </c>
      <c r="D63">
        <v>3</v>
      </c>
      <c r="E63">
        <v>2</v>
      </c>
      <c r="F63">
        <v>27</v>
      </c>
      <c r="G63">
        <v>4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s="2" t="s">
        <v>74</v>
      </c>
      <c r="P63" s="11" t="str">
        <f t="shared" si="0"/>
        <v>2018</v>
      </c>
      <c r="Q63" s="12"/>
      <c r="R63" s="8" t="str">
        <f t="shared" si="1"/>
        <v>11</v>
      </c>
      <c r="S63" s="8"/>
      <c r="T63" s="14" t="str">
        <f t="shared" si="2"/>
        <v>Retain</v>
      </c>
      <c r="U63" s="14"/>
      <c r="V63" s="8" t="str">
        <f t="shared" si="3"/>
        <v>Germany</v>
      </c>
      <c r="W63" s="8"/>
      <c r="X63" s="8"/>
      <c r="Y63" s="8"/>
      <c r="Z63" s="14" t="str">
        <f t="shared" si="4"/>
        <v>Female</v>
      </c>
      <c r="AA63" s="14"/>
      <c r="AB63" s="14"/>
      <c r="AC63" s="14"/>
      <c r="AE63" t="str">
        <f t="shared" si="5"/>
        <v>Adults</v>
      </c>
      <c r="AF63" t="str">
        <f t="shared" si="6"/>
        <v>Good</v>
      </c>
      <c r="AG63" t="str">
        <f t="shared" si="7"/>
        <v>Very high</v>
      </c>
    </row>
    <row r="64" spans="1:33" x14ac:dyDescent="0.2">
      <c r="A64">
        <v>63</v>
      </c>
      <c r="B64">
        <v>15702014</v>
      </c>
      <c r="C64">
        <v>555</v>
      </c>
      <c r="D64">
        <v>2</v>
      </c>
      <c r="E64">
        <v>1</v>
      </c>
      <c r="F64">
        <v>33</v>
      </c>
      <c r="G64">
        <v>5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s="2" t="s">
        <v>75</v>
      </c>
      <c r="P64" s="11" t="str">
        <f t="shared" si="0"/>
        <v>2018</v>
      </c>
      <c r="Q64" s="12"/>
      <c r="R64" s="8" t="str">
        <f t="shared" si="1"/>
        <v>06</v>
      </c>
      <c r="S64" s="8"/>
      <c r="T64" s="14" t="str">
        <f t="shared" si="2"/>
        <v>Retain</v>
      </c>
      <c r="U64" s="14"/>
      <c r="V64" s="8" t="str">
        <f t="shared" si="3"/>
        <v>Spain</v>
      </c>
      <c r="W64" s="8"/>
      <c r="X64" s="8"/>
      <c r="Y64" s="8"/>
      <c r="Z64" s="14" t="str">
        <f t="shared" si="4"/>
        <v>Male</v>
      </c>
      <c r="AA64" s="14"/>
      <c r="AB64" s="14"/>
      <c r="AC64" s="14"/>
      <c r="AE64" t="str">
        <f t="shared" si="5"/>
        <v>Adults</v>
      </c>
      <c r="AF64" t="str">
        <f t="shared" si="6"/>
        <v>Poor</v>
      </c>
      <c r="AG64" t="str">
        <f t="shared" si="7"/>
        <v>Medium</v>
      </c>
    </row>
    <row r="65" spans="1:33" x14ac:dyDescent="0.2">
      <c r="A65">
        <v>64</v>
      </c>
      <c r="B65">
        <v>15751208</v>
      </c>
      <c r="C65">
        <v>684</v>
      </c>
      <c r="D65">
        <v>2</v>
      </c>
      <c r="E65">
        <v>1</v>
      </c>
      <c r="F65">
        <v>56</v>
      </c>
      <c r="G65">
        <v>4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s="2" t="s">
        <v>76</v>
      </c>
      <c r="P65" s="11" t="str">
        <f t="shared" si="0"/>
        <v>2019</v>
      </c>
      <c r="Q65" s="12"/>
      <c r="R65" s="8" t="str">
        <f t="shared" si="1"/>
        <v>01</v>
      </c>
      <c r="S65" s="8"/>
      <c r="T65" s="14" t="str">
        <f t="shared" si="2"/>
        <v>Retain</v>
      </c>
      <c r="U65" s="14"/>
      <c r="V65" s="8" t="str">
        <f t="shared" si="3"/>
        <v>Spain</v>
      </c>
      <c r="W65" s="8"/>
      <c r="X65" s="8"/>
      <c r="Y65" s="8"/>
      <c r="Z65" s="14" t="str">
        <f t="shared" si="4"/>
        <v>Male</v>
      </c>
      <c r="AA65" s="14"/>
      <c r="AB65" s="14"/>
      <c r="AC65" s="14"/>
      <c r="AE65" t="str">
        <f t="shared" si="5"/>
        <v>Middle aged</v>
      </c>
      <c r="AF65" t="str">
        <f t="shared" si="6"/>
        <v>Good</v>
      </c>
      <c r="AG65" t="str">
        <f t="shared" si="7"/>
        <v>Medium</v>
      </c>
    </row>
    <row r="66" spans="1:33" x14ac:dyDescent="0.2">
      <c r="A66">
        <v>65</v>
      </c>
      <c r="B66">
        <v>15592461</v>
      </c>
      <c r="C66">
        <v>603</v>
      </c>
      <c r="D66">
        <v>3</v>
      </c>
      <c r="E66">
        <v>1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s="2" t="s">
        <v>77</v>
      </c>
      <c r="P66" s="11" t="str">
        <f t="shared" si="0"/>
        <v>2019</v>
      </c>
      <c r="Q66" s="12"/>
      <c r="R66" s="8" t="str">
        <f t="shared" si="1"/>
        <v>04</v>
      </c>
      <c r="S66" s="8"/>
      <c r="T66" s="14" t="str">
        <f t="shared" si="2"/>
        <v>Retain</v>
      </c>
      <c r="U66" s="14"/>
      <c r="V66" s="8" t="str">
        <f t="shared" si="3"/>
        <v>Germany</v>
      </c>
      <c r="W66" s="8"/>
      <c r="X66" s="8"/>
      <c r="Y66" s="8"/>
      <c r="Z66" s="14" t="str">
        <f t="shared" si="4"/>
        <v>Male</v>
      </c>
      <c r="AA66" s="14"/>
      <c r="AB66" s="14"/>
      <c r="AC66" s="14"/>
      <c r="AE66" t="str">
        <f t="shared" si="5"/>
        <v>Adults</v>
      </c>
      <c r="AF66" t="str">
        <f t="shared" si="6"/>
        <v>Fair</v>
      </c>
      <c r="AG66" t="str">
        <f t="shared" si="7"/>
        <v>High</v>
      </c>
    </row>
    <row r="67" spans="1:33" x14ac:dyDescent="0.2">
      <c r="A67">
        <v>66</v>
      </c>
      <c r="B67">
        <v>15789484</v>
      </c>
      <c r="C67">
        <v>751</v>
      </c>
      <c r="D67">
        <v>3</v>
      </c>
      <c r="E67">
        <v>2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s="2" t="s">
        <v>78</v>
      </c>
      <c r="P67" s="11" t="str">
        <f t="shared" ref="P67:P130" si="8">RIGHT($N67,4)</f>
        <v>2017</v>
      </c>
      <c r="Q67" s="12"/>
      <c r="R67" s="8" t="str">
        <f t="shared" ref="R67:R130" si="9">MID(N67,4,2)</f>
        <v>05</v>
      </c>
      <c r="S67" s="8"/>
      <c r="T67" s="14" t="str">
        <f t="shared" ref="T67:T130" si="10">IF(M67=1,"Exit","Retain")</f>
        <v>Retain</v>
      </c>
      <c r="U67" s="14"/>
      <c r="V67" s="8" t="str">
        <f t="shared" ref="V67:V130" si="11">IF(D67=1,"France",IF(D67=2,"Spain",IF(D67=3,"Germany","NONE")))</f>
        <v>Germany</v>
      </c>
      <c r="W67" s="8"/>
      <c r="X67" s="8"/>
      <c r="Y67" s="8"/>
      <c r="Z67" s="14" t="str">
        <f t="shared" ref="Z67:Z130" si="12">IF(E67=1,"Male","Female")</f>
        <v>Female</v>
      </c>
      <c r="AA67" s="14"/>
      <c r="AB67" s="14"/>
      <c r="AC67" s="14"/>
      <c r="AE67" t="str">
        <f t="shared" ref="AE67:AE130" si="13">IF(F67&lt;18,"Kids",IF(AND(F67&gt;=18,F67&lt;24),"Young Adults",IF(AND(F67&gt;=24,F67&lt;39),"Adults",IF(AND(F67&gt;=39,F67&lt;64),"Middle aged","Retired"))))</f>
        <v>Adults</v>
      </c>
      <c r="AF67" t="str">
        <f t="shared" ref="AF67:AF130" si="14">IF(AND(C67&gt;=800,C67&lt;=850),"Excellent",IF(AND(C67&gt;=740,C67&lt;=799),"Very good",IF(AND(C67&gt;=670,C67&lt;=739),"Good",IF(AND(C67&gt;=580,C67&lt;=669),"Fair",IF(AND(C67&gt;=300,C67&lt;=579),"Poor","None")))))</f>
        <v>Very good</v>
      </c>
      <c r="AG67" t="str">
        <f t="shared" ref="AG67:AG130" si="15">IF(H67&lt;25000,"Very low",IF(AND(H67&gt;25000,H67&lt;=50000),"Low",IF(AND(H67&gt;50000,H67&lt;=100000),"Medium",IF(AND(H67&gt;100000,H67&lt;=150000),"High",IF(AND(H67&gt;150000,H67&lt;=200000),"Very high",IF(H67&gt;200000,"Extreme","None"))))))</f>
        <v>Very high</v>
      </c>
    </row>
    <row r="68" spans="1:33" x14ac:dyDescent="0.2">
      <c r="A68">
        <v>67</v>
      </c>
      <c r="B68">
        <v>15696061</v>
      </c>
      <c r="C68">
        <v>581</v>
      </c>
      <c r="D68">
        <v>3</v>
      </c>
      <c r="E68">
        <v>2</v>
      </c>
      <c r="F68">
        <v>34</v>
      </c>
      <c r="G68">
        <v>4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s="2" t="s">
        <v>79</v>
      </c>
      <c r="P68" s="11" t="str">
        <f t="shared" si="8"/>
        <v>2019</v>
      </c>
      <c r="Q68" s="12"/>
      <c r="R68" s="8" t="str">
        <f t="shared" si="9"/>
        <v>01</v>
      </c>
      <c r="S68" s="8"/>
      <c r="T68" s="14" t="str">
        <f t="shared" si="10"/>
        <v>Retain</v>
      </c>
      <c r="U68" s="14"/>
      <c r="V68" s="8" t="str">
        <f t="shared" si="11"/>
        <v>Germany</v>
      </c>
      <c r="W68" s="8"/>
      <c r="X68" s="8"/>
      <c r="Y68" s="8"/>
      <c r="Z68" s="14" t="str">
        <f t="shared" si="12"/>
        <v>Female</v>
      </c>
      <c r="AA68" s="14"/>
      <c r="AB68" s="14"/>
      <c r="AC68" s="14"/>
      <c r="AE68" t="str">
        <f t="shared" si="13"/>
        <v>Adults</v>
      </c>
      <c r="AF68" t="str">
        <f t="shared" si="14"/>
        <v>Fair</v>
      </c>
      <c r="AG68" t="str">
        <f t="shared" si="15"/>
        <v>High</v>
      </c>
    </row>
    <row r="69" spans="1:33" x14ac:dyDescent="0.2">
      <c r="A69">
        <v>68</v>
      </c>
      <c r="B69">
        <v>15641582</v>
      </c>
      <c r="C69">
        <v>735</v>
      </c>
      <c r="D69">
        <v>3</v>
      </c>
      <c r="E69">
        <v>1</v>
      </c>
      <c r="F69">
        <v>43</v>
      </c>
      <c r="G69">
        <v>6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s="2" t="s">
        <v>52</v>
      </c>
      <c r="P69" s="11" t="str">
        <f t="shared" si="8"/>
        <v>2016</v>
      </c>
      <c r="Q69" s="12"/>
      <c r="R69" s="8" t="str">
        <f t="shared" si="9"/>
        <v>11</v>
      </c>
      <c r="S69" s="8"/>
      <c r="T69" s="14" t="str">
        <f t="shared" si="10"/>
        <v>Retain</v>
      </c>
      <c r="U69" s="14"/>
      <c r="V69" s="8" t="str">
        <f t="shared" si="11"/>
        <v>Germany</v>
      </c>
      <c r="W69" s="8"/>
      <c r="X69" s="8"/>
      <c r="Y69" s="8"/>
      <c r="Z69" s="14" t="str">
        <f t="shared" si="12"/>
        <v>Male</v>
      </c>
      <c r="AA69" s="14"/>
      <c r="AB69" s="14"/>
      <c r="AC69" s="14"/>
      <c r="AE69" t="str">
        <f t="shared" si="13"/>
        <v>Middle aged</v>
      </c>
      <c r="AF69" t="str">
        <f t="shared" si="14"/>
        <v>Good</v>
      </c>
      <c r="AG69" t="str">
        <f t="shared" si="15"/>
        <v>High</v>
      </c>
    </row>
    <row r="70" spans="1:33" x14ac:dyDescent="0.2">
      <c r="A70">
        <v>69</v>
      </c>
      <c r="B70">
        <v>15638424</v>
      </c>
      <c r="C70">
        <v>661</v>
      </c>
      <c r="D70">
        <v>3</v>
      </c>
      <c r="E70">
        <v>2</v>
      </c>
      <c r="F70">
        <v>35</v>
      </c>
      <c r="G70">
        <v>3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s="2" t="s">
        <v>37</v>
      </c>
      <c r="P70" s="11" t="str">
        <f t="shared" si="8"/>
        <v>2019</v>
      </c>
      <c r="Q70" s="12"/>
      <c r="R70" s="8" t="str">
        <f t="shared" si="9"/>
        <v>09</v>
      </c>
      <c r="S70" s="8"/>
      <c r="T70" s="14" t="str">
        <f t="shared" si="10"/>
        <v>Retain</v>
      </c>
      <c r="U70" s="14"/>
      <c r="V70" s="8" t="str">
        <f t="shared" si="11"/>
        <v>Germany</v>
      </c>
      <c r="W70" s="8"/>
      <c r="X70" s="8"/>
      <c r="Y70" s="8"/>
      <c r="Z70" s="14" t="str">
        <f t="shared" si="12"/>
        <v>Female</v>
      </c>
      <c r="AA70" s="14"/>
      <c r="AB70" s="14"/>
      <c r="AC70" s="14"/>
      <c r="AE70" t="str">
        <f t="shared" si="13"/>
        <v>Adults</v>
      </c>
      <c r="AF70" t="str">
        <f t="shared" si="14"/>
        <v>Fair</v>
      </c>
      <c r="AG70" t="str">
        <f t="shared" si="15"/>
        <v>Very high</v>
      </c>
    </row>
    <row r="71" spans="1:33" x14ac:dyDescent="0.2">
      <c r="A71">
        <v>70</v>
      </c>
      <c r="B71">
        <v>15755648</v>
      </c>
      <c r="C71">
        <v>675</v>
      </c>
      <c r="D71">
        <v>1</v>
      </c>
      <c r="E71">
        <v>2</v>
      </c>
      <c r="F71">
        <v>21</v>
      </c>
      <c r="G71">
        <v>5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s="2" t="s">
        <v>80</v>
      </c>
      <c r="P71" s="11" t="str">
        <f t="shared" si="8"/>
        <v>2018</v>
      </c>
      <c r="Q71" s="12"/>
      <c r="R71" s="8" t="str">
        <f t="shared" si="9"/>
        <v>08</v>
      </c>
      <c r="S71" s="8"/>
      <c r="T71" s="14" t="str">
        <f t="shared" si="10"/>
        <v>Retain</v>
      </c>
      <c r="U71" s="14"/>
      <c r="V71" s="8" t="str">
        <f t="shared" si="11"/>
        <v>France</v>
      </c>
      <c r="W71" s="8"/>
      <c r="X71" s="8"/>
      <c r="Y71" s="8"/>
      <c r="Z71" s="14" t="str">
        <f t="shared" si="12"/>
        <v>Female</v>
      </c>
      <c r="AA71" s="14"/>
      <c r="AB71" s="14"/>
      <c r="AC71" s="14"/>
      <c r="AE71" t="str">
        <f t="shared" si="13"/>
        <v>Young Adults</v>
      </c>
      <c r="AF71" t="str">
        <f t="shared" si="14"/>
        <v>Good</v>
      </c>
      <c r="AG71" t="str">
        <f t="shared" si="15"/>
        <v>Medium</v>
      </c>
    </row>
    <row r="72" spans="1:33" x14ac:dyDescent="0.2">
      <c r="A72">
        <v>71</v>
      </c>
      <c r="B72">
        <v>15703793</v>
      </c>
      <c r="C72">
        <v>738</v>
      </c>
      <c r="D72">
        <v>3</v>
      </c>
      <c r="E72">
        <v>1</v>
      </c>
      <c r="F72">
        <v>58</v>
      </c>
      <c r="G72">
        <v>3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s="2" t="s">
        <v>81</v>
      </c>
      <c r="P72" s="11" t="str">
        <f t="shared" si="8"/>
        <v>2019</v>
      </c>
      <c r="Q72" s="12"/>
      <c r="R72" s="8" t="str">
        <f t="shared" si="9"/>
        <v>12</v>
      </c>
      <c r="S72" s="8"/>
      <c r="T72" s="14" t="str">
        <f t="shared" si="10"/>
        <v>Exit</v>
      </c>
      <c r="U72" s="14"/>
      <c r="V72" s="8" t="str">
        <f t="shared" si="11"/>
        <v>Germany</v>
      </c>
      <c r="W72" s="8"/>
      <c r="X72" s="8"/>
      <c r="Y72" s="8"/>
      <c r="Z72" s="14" t="str">
        <f t="shared" si="12"/>
        <v>Male</v>
      </c>
      <c r="AA72" s="14"/>
      <c r="AB72" s="14"/>
      <c r="AC72" s="14"/>
      <c r="AE72" t="str">
        <f t="shared" si="13"/>
        <v>Middle aged</v>
      </c>
      <c r="AF72" t="str">
        <f t="shared" si="14"/>
        <v>Good</v>
      </c>
      <c r="AG72" t="str">
        <f t="shared" si="15"/>
        <v>High</v>
      </c>
    </row>
    <row r="73" spans="1:33" x14ac:dyDescent="0.2">
      <c r="A73">
        <v>72</v>
      </c>
      <c r="B73">
        <v>15620344</v>
      </c>
      <c r="C73">
        <v>813</v>
      </c>
      <c r="D73">
        <v>1</v>
      </c>
      <c r="E73">
        <v>1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s="2" t="s">
        <v>82</v>
      </c>
      <c r="P73" s="11" t="str">
        <f t="shared" si="8"/>
        <v>2016</v>
      </c>
      <c r="Q73" s="12"/>
      <c r="R73" s="8" t="str">
        <f t="shared" si="9"/>
        <v>12</v>
      </c>
      <c r="S73" s="8"/>
      <c r="T73" s="14" t="str">
        <f t="shared" si="10"/>
        <v>Retain</v>
      </c>
      <c r="U73" s="14"/>
      <c r="V73" s="8" t="str">
        <f t="shared" si="11"/>
        <v>France</v>
      </c>
      <c r="W73" s="8"/>
      <c r="X73" s="8"/>
      <c r="Y73" s="8"/>
      <c r="Z73" s="14" t="str">
        <f t="shared" si="12"/>
        <v>Male</v>
      </c>
      <c r="AA73" s="14"/>
      <c r="AB73" s="14"/>
      <c r="AC73" s="14"/>
      <c r="AE73" t="str">
        <f t="shared" si="13"/>
        <v>Adults</v>
      </c>
      <c r="AF73" t="str">
        <f t="shared" si="14"/>
        <v>Excellent</v>
      </c>
      <c r="AG73" t="str">
        <f t="shared" si="15"/>
        <v>Very low</v>
      </c>
    </row>
    <row r="74" spans="1:33" x14ac:dyDescent="0.2">
      <c r="A74">
        <v>73</v>
      </c>
      <c r="B74">
        <v>15812518</v>
      </c>
      <c r="C74">
        <v>657</v>
      </c>
      <c r="D74">
        <v>2</v>
      </c>
      <c r="E74">
        <v>2</v>
      </c>
      <c r="F74">
        <v>37</v>
      </c>
      <c r="G74">
        <v>6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s="2" t="s">
        <v>83</v>
      </c>
      <c r="P74" s="11" t="str">
        <f t="shared" si="8"/>
        <v>2017</v>
      </c>
      <c r="Q74" s="12"/>
      <c r="R74" s="8" t="str">
        <f t="shared" si="9"/>
        <v>01</v>
      </c>
      <c r="S74" s="8"/>
      <c r="T74" s="14" t="str">
        <f t="shared" si="10"/>
        <v>Retain</v>
      </c>
      <c r="U74" s="14"/>
      <c r="V74" s="8" t="str">
        <f t="shared" si="11"/>
        <v>Spain</v>
      </c>
      <c r="W74" s="8"/>
      <c r="X74" s="8"/>
      <c r="Y74" s="8"/>
      <c r="Z74" s="14" t="str">
        <f t="shared" si="12"/>
        <v>Female</v>
      </c>
      <c r="AA74" s="14"/>
      <c r="AB74" s="14"/>
      <c r="AC74" s="14"/>
      <c r="AE74" t="str">
        <f t="shared" si="13"/>
        <v>Adults</v>
      </c>
      <c r="AF74" t="str">
        <f t="shared" si="14"/>
        <v>Fair</v>
      </c>
      <c r="AG74" t="str">
        <f t="shared" si="15"/>
        <v>Very high</v>
      </c>
    </row>
    <row r="75" spans="1:33" x14ac:dyDescent="0.2">
      <c r="A75">
        <v>74</v>
      </c>
      <c r="B75">
        <v>15779052</v>
      </c>
      <c r="C75">
        <v>604</v>
      </c>
      <c r="D75">
        <v>3</v>
      </c>
      <c r="E75">
        <v>2</v>
      </c>
      <c r="F75">
        <v>25</v>
      </c>
      <c r="G75">
        <v>4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s="2" t="s">
        <v>84</v>
      </c>
      <c r="P75" s="11" t="str">
        <f t="shared" si="8"/>
        <v>2019</v>
      </c>
      <c r="Q75" s="12"/>
      <c r="R75" s="8" t="str">
        <f t="shared" si="9"/>
        <v>05</v>
      </c>
      <c r="S75" s="8"/>
      <c r="T75" s="14" t="str">
        <f t="shared" si="10"/>
        <v>Retain</v>
      </c>
      <c r="U75" s="14"/>
      <c r="V75" s="8" t="str">
        <f t="shared" si="11"/>
        <v>Germany</v>
      </c>
      <c r="W75" s="8"/>
      <c r="X75" s="8"/>
      <c r="Y75" s="8"/>
      <c r="Z75" s="14" t="str">
        <f t="shared" si="12"/>
        <v>Female</v>
      </c>
      <c r="AA75" s="14"/>
      <c r="AB75" s="14"/>
      <c r="AC75" s="14"/>
      <c r="AE75" t="str">
        <f t="shared" si="13"/>
        <v>Adults</v>
      </c>
      <c r="AF75" t="str">
        <f t="shared" si="14"/>
        <v>Fair</v>
      </c>
      <c r="AG75" t="str">
        <f t="shared" si="15"/>
        <v>Very high</v>
      </c>
    </row>
    <row r="76" spans="1:33" x14ac:dyDescent="0.2">
      <c r="A76">
        <v>75</v>
      </c>
      <c r="B76">
        <v>15770811</v>
      </c>
      <c r="C76">
        <v>519</v>
      </c>
      <c r="D76">
        <v>1</v>
      </c>
      <c r="E76">
        <v>1</v>
      </c>
      <c r="F76">
        <v>36</v>
      </c>
      <c r="G76">
        <v>6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s="2" t="s">
        <v>85</v>
      </c>
      <c r="P76" s="11" t="str">
        <f t="shared" si="8"/>
        <v>2017</v>
      </c>
      <c r="Q76" s="12"/>
      <c r="R76" s="8" t="str">
        <f t="shared" si="9"/>
        <v>09</v>
      </c>
      <c r="S76" s="8"/>
      <c r="T76" s="14" t="str">
        <f t="shared" si="10"/>
        <v>Retain</v>
      </c>
      <c r="U76" s="14"/>
      <c r="V76" s="8" t="str">
        <f t="shared" si="11"/>
        <v>France</v>
      </c>
      <c r="W76" s="8"/>
      <c r="X76" s="8"/>
      <c r="Y76" s="8"/>
      <c r="Z76" s="14" t="str">
        <f t="shared" si="12"/>
        <v>Male</v>
      </c>
      <c r="AA76" s="14"/>
      <c r="AB76" s="14"/>
      <c r="AC76" s="14"/>
      <c r="AE76" t="str">
        <f t="shared" si="13"/>
        <v>Adults</v>
      </c>
      <c r="AF76" t="str">
        <f t="shared" si="14"/>
        <v>Poor</v>
      </c>
      <c r="AG76" t="str">
        <f t="shared" si="15"/>
        <v>Very low</v>
      </c>
    </row>
    <row r="77" spans="1:33" x14ac:dyDescent="0.2">
      <c r="A77">
        <v>76</v>
      </c>
      <c r="B77">
        <v>15780961</v>
      </c>
      <c r="C77">
        <v>735</v>
      </c>
      <c r="D77">
        <v>1</v>
      </c>
      <c r="E77">
        <v>2</v>
      </c>
      <c r="F77">
        <v>21</v>
      </c>
      <c r="G77">
        <v>5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s="2" t="s">
        <v>86</v>
      </c>
      <c r="P77" s="11" t="str">
        <f t="shared" si="8"/>
        <v>2018</v>
      </c>
      <c r="Q77" s="12"/>
      <c r="R77" s="8" t="str">
        <f t="shared" si="9"/>
        <v>07</v>
      </c>
      <c r="S77" s="8"/>
      <c r="T77" s="14" t="str">
        <f t="shared" si="10"/>
        <v>Retain</v>
      </c>
      <c r="U77" s="14"/>
      <c r="V77" s="8" t="str">
        <f t="shared" si="11"/>
        <v>France</v>
      </c>
      <c r="W77" s="8"/>
      <c r="X77" s="8"/>
      <c r="Y77" s="8"/>
      <c r="Z77" s="14" t="str">
        <f t="shared" si="12"/>
        <v>Female</v>
      </c>
      <c r="AA77" s="14"/>
      <c r="AB77" s="14"/>
      <c r="AC77" s="14"/>
      <c r="AE77" t="str">
        <f t="shared" si="13"/>
        <v>Young Adults</v>
      </c>
      <c r="AF77" t="str">
        <f t="shared" si="14"/>
        <v>Good</v>
      </c>
      <c r="AG77" t="str">
        <f t="shared" si="15"/>
        <v>Very high</v>
      </c>
    </row>
    <row r="78" spans="1:33" x14ac:dyDescent="0.2">
      <c r="A78">
        <v>77</v>
      </c>
      <c r="B78">
        <v>15614049</v>
      </c>
      <c r="C78">
        <v>664</v>
      </c>
      <c r="D78">
        <v>1</v>
      </c>
      <c r="E78">
        <v>1</v>
      </c>
      <c r="F78">
        <v>55</v>
      </c>
      <c r="G78">
        <v>5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s="2" t="s">
        <v>87</v>
      </c>
      <c r="P78" s="11" t="str">
        <f t="shared" si="8"/>
        <v>2018</v>
      </c>
      <c r="Q78" s="12"/>
      <c r="R78" s="8" t="str">
        <f t="shared" si="9"/>
        <v>09</v>
      </c>
      <c r="S78" s="8"/>
      <c r="T78" s="14" t="str">
        <f t="shared" si="10"/>
        <v>Retain</v>
      </c>
      <c r="U78" s="14"/>
      <c r="V78" s="8" t="str">
        <f t="shared" si="11"/>
        <v>France</v>
      </c>
      <c r="W78" s="8"/>
      <c r="X78" s="8"/>
      <c r="Y78" s="8"/>
      <c r="Z78" s="14" t="str">
        <f t="shared" si="12"/>
        <v>Male</v>
      </c>
      <c r="AA78" s="14"/>
      <c r="AB78" s="14"/>
      <c r="AC78" s="14"/>
      <c r="AE78" t="str">
        <f t="shared" si="13"/>
        <v>Middle aged</v>
      </c>
      <c r="AF78" t="str">
        <f t="shared" si="14"/>
        <v>Fair</v>
      </c>
      <c r="AG78" t="str">
        <f t="shared" si="15"/>
        <v>Very low</v>
      </c>
    </row>
    <row r="79" spans="1:33" x14ac:dyDescent="0.2">
      <c r="A79">
        <v>78</v>
      </c>
      <c r="B79">
        <v>15662085</v>
      </c>
      <c r="C79">
        <v>678</v>
      </c>
      <c r="D79">
        <v>1</v>
      </c>
      <c r="E79">
        <v>2</v>
      </c>
      <c r="F79">
        <v>32</v>
      </c>
      <c r="G79">
        <v>7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s="2" t="s">
        <v>88</v>
      </c>
      <c r="P79" s="11" t="str">
        <f t="shared" si="8"/>
        <v>2016</v>
      </c>
      <c r="Q79" s="12"/>
      <c r="R79" s="8" t="str">
        <f t="shared" si="9"/>
        <v>09</v>
      </c>
      <c r="S79" s="8"/>
      <c r="T79" s="14" t="str">
        <f t="shared" si="10"/>
        <v>Retain</v>
      </c>
      <c r="U79" s="14"/>
      <c r="V79" s="8" t="str">
        <f t="shared" si="11"/>
        <v>France</v>
      </c>
      <c r="W79" s="8"/>
      <c r="X79" s="8"/>
      <c r="Y79" s="8"/>
      <c r="Z79" s="14" t="str">
        <f t="shared" si="12"/>
        <v>Female</v>
      </c>
      <c r="AA79" s="14"/>
      <c r="AB79" s="14"/>
      <c r="AC79" s="14"/>
      <c r="AE79" t="str">
        <f t="shared" si="13"/>
        <v>Adults</v>
      </c>
      <c r="AF79" t="str">
        <f t="shared" si="14"/>
        <v>Good</v>
      </c>
      <c r="AG79" t="str">
        <f t="shared" si="15"/>
        <v>Very low</v>
      </c>
    </row>
    <row r="80" spans="1:33" x14ac:dyDescent="0.2">
      <c r="A80">
        <v>79</v>
      </c>
      <c r="B80">
        <v>15575185</v>
      </c>
      <c r="C80">
        <v>757</v>
      </c>
      <c r="D80">
        <v>2</v>
      </c>
      <c r="E80">
        <v>1</v>
      </c>
      <c r="F80">
        <v>33</v>
      </c>
      <c r="G80">
        <v>6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s="2" t="s">
        <v>89</v>
      </c>
      <c r="P80" s="11" t="str">
        <f t="shared" si="8"/>
        <v>2017</v>
      </c>
      <c r="Q80" s="12"/>
      <c r="R80" s="8" t="str">
        <f t="shared" si="9"/>
        <v>05</v>
      </c>
      <c r="S80" s="8"/>
      <c r="T80" s="14" t="str">
        <f t="shared" si="10"/>
        <v>Retain</v>
      </c>
      <c r="U80" s="14"/>
      <c r="V80" s="8" t="str">
        <f t="shared" si="11"/>
        <v>Spain</v>
      </c>
      <c r="W80" s="8"/>
      <c r="X80" s="8"/>
      <c r="Y80" s="8"/>
      <c r="Z80" s="14" t="str">
        <f t="shared" si="12"/>
        <v>Male</v>
      </c>
      <c r="AA80" s="14"/>
      <c r="AB80" s="14"/>
      <c r="AC80" s="14"/>
      <c r="AE80" t="str">
        <f t="shared" si="13"/>
        <v>Adults</v>
      </c>
      <c r="AF80" t="str">
        <f t="shared" si="14"/>
        <v>Very good</v>
      </c>
      <c r="AG80" t="str">
        <f t="shared" si="15"/>
        <v>Medium</v>
      </c>
    </row>
    <row r="81" spans="1:33" x14ac:dyDescent="0.2">
      <c r="A81">
        <v>80</v>
      </c>
      <c r="B81">
        <v>15803136</v>
      </c>
      <c r="C81">
        <v>416</v>
      </c>
      <c r="D81">
        <v>3</v>
      </c>
      <c r="E81">
        <v>2</v>
      </c>
      <c r="F81">
        <v>41</v>
      </c>
      <c r="G81">
        <v>4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s="2" t="s">
        <v>90</v>
      </c>
      <c r="P81" s="11" t="str">
        <f t="shared" si="8"/>
        <v>2019</v>
      </c>
      <c r="Q81" s="12"/>
      <c r="R81" s="8" t="str">
        <f t="shared" si="9"/>
        <v>08</v>
      </c>
      <c r="S81" s="8"/>
      <c r="T81" s="14" t="str">
        <f t="shared" si="10"/>
        <v>Retain</v>
      </c>
      <c r="U81" s="14"/>
      <c r="V81" s="8" t="str">
        <f t="shared" si="11"/>
        <v>Germany</v>
      </c>
      <c r="W81" s="8"/>
      <c r="X81" s="8"/>
      <c r="Y81" s="8"/>
      <c r="Z81" s="14" t="str">
        <f t="shared" si="12"/>
        <v>Female</v>
      </c>
      <c r="AA81" s="14"/>
      <c r="AB81" s="14"/>
      <c r="AC81" s="14"/>
      <c r="AE81" t="str">
        <f t="shared" si="13"/>
        <v>Middle aged</v>
      </c>
      <c r="AF81" t="str">
        <f t="shared" si="14"/>
        <v>Poor</v>
      </c>
      <c r="AG81" t="str">
        <f t="shared" si="15"/>
        <v>High</v>
      </c>
    </row>
    <row r="82" spans="1:33" x14ac:dyDescent="0.2">
      <c r="A82">
        <v>81</v>
      </c>
      <c r="B82">
        <v>15706021</v>
      </c>
      <c r="C82">
        <v>665</v>
      </c>
      <c r="D82">
        <v>1</v>
      </c>
      <c r="E82">
        <v>2</v>
      </c>
      <c r="F82">
        <v>34</v>
      </c>
      <c r="G82">
        <v>6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s="2" t="s">
        <v>91</v>
      </c>
      <c r="P82" s="11" t="str">
        <f t="shared" si="8"/>
        <v>2016</v>
      </c>
      <c r="Q82" s="12"/>
      <c r="R82" s="8" t="str">
        <f t="shared" si="9"/>
        <v>10</v>
      </c>
      <c r="S82" s="8"/>
      <c r="T82" s="14" t="str">
        <f t="shared" si="10"/>
        <v>Retain</v>
      </c>
      <c r="U82" s="14"/>
      <c r="V82" s="8" t="str">
        <f t="shared" si="11"/>
        <v>France</v>
      </c>
      <c r="W82" s="8"/>
      <c r="X82" s="8"/>
      <c r="Y82" s="8"/>
      <c r="Z82" s="14" t="str">
        <f t="shared" si="12"/>
        <v>Female</v>
      </c>
      <c r="AA82" s="14"/>
      <c r="AB82" s="14"/>
      <c r="AC82" s="14"/>
      <c r="AE82" t="str">
        <f t="shared" si="13"/>
        <v>Adults</v>
      </c>
      <c r="AF82" t="str">
        <f t="shared" si="14"/>
        <v>Fair</v>
      </c>
      <c r="AG82" t="str">
        <f t="shared" si="15"/>
        <v>Medium</v>
      </c>
    </row>
    <row r="83" spans="1:33" x14ac:dyDescent="0.2">
      <c r="A83">
        <v>82</v>
      </c>
      <c r="B83">
        <v>15663706</v>
      </c>
      <c r="C83">
        <v>777</v>
      </c>
      <c r="D83">
        <v>1</v>
      </c>
      <c r="E83">
        <v>2</v>
      </c>
      <c r="F83">
        <v>32</v>
      </c>
      <c r="G83">
        <v>7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s="2" t="s">
        <v>92</v>
      </c>
      <c r="P83" s="11" t="str">
        <f t="shared" si="8"/>
        <v>2016</v>
      </c>
      <c r="Q83" s="12"/>
      <c r="R83" s="8" t="str">
        <f t="shared" si="9"/>
        <v>05</v>
      </c>
      <c r="S83" s="8"/>
      <c r="T83" s="14" t="str">
        <f t="shared" si="10"/>
        <v>Exit</v>
      </c>
      <c r="U83" s="14"/>
      <c r="V83" s="8" t="str">
        <f t="shared" si="11"/>
        <v>France</v>
      </c>
      <c r="W83" s="8"/>
      <c r="X83" s="8"/>
      <c r="Y83" s="8"/>
      <c r="Z83" s="14" t="str">
        <f t="shared" si="12"/>
        <v>Female</v>
      </c>
      <c r="AA83" s="14"/>
      <c r="AB83" s="14"/>
      <c r="AC83" s="14"/>
      <c r="AE83" t="str">
        <f t="shared" si="13"/>
        <v>Adults</v>
      </c>
      <c r="AF83" t="str">
        <f t="shared" si="14"/>
        <v>Very good</v>
      </c>
      <c r="AG83" t="str">
        <f t="shared" si="15"/>
        <v>Very low</v>
      </c>
    </row>
    <row r="84" spans="1:33" x14ac:dyDescent="0.2">
      <c r="A84">
        <v>83</v>
      </c>
      <c r="B84">
        <v>15641732</v>
      </c>
      <c r="C84">
        <v>543</v>
      </c>
      <c r="D84">
        <v>1</v>
      </c>
      <c r="E84">
        <v>2</v>
      </c>
      <c r="F84">
        <v>36</v>
      </c>
      <c r="G84">
        <v>4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s="2" t="s">
        <v>93</v>
      </c>
      <c r="P84" s="11" t="str">
        <f t="shared" si="8"/>
        <v>2019</v>
      </c>
      <c r="Q84" s="12"/>
      <c r="R84" s="8" t="str">
        <f t="shared" si="9"/>
        <v>04</v>
      </c>
      <c r="S84" s="8"/>
      <c r="T84" s="14" t="str">
        <f t="shared" si="10"/>
        <v>Retain</v>
      </c>
      <c r="U84" s="14"/>
      <c r="V84" s="8" t="str">
        <f t="shared" si="11"/>
        <v>France</v>
      </c>
      <c r="W84" s="8"/>
      <c r="X84" s="8"/>
      <c r="Y84" s="8"/>
      <c r="Z84" s="14" t="str">
        <f t="shared" si="12"/>
        <v>Female</v>
      </c>
      <c r="AA84" s="14"/>
      <c r="AB84" s="14"/>
      <c r="AC84" s="14"/>
      <c r="AE84" t="str">
        <f t="shared" si="13"/>
        <v>Adults</v>
      </c>
      <c r="AF84" t="str">
        <f t="shared" si="14"/>
        <v>Poor</v>
      </c>
      <c r="AG84" t="str">
        <f t="shared" si="15"/>
        <v>Very low</v>
      </c>
    </row>
    <row r="85" spans="1:33" x14ac:dyDescent="0.2">
      <c r="A85">
        <v>84</v>
      </c>
      <c r="B85">
        <v>15701164</v>
      </c>
      <c r="C85">
        <v>506</v>
      </c>
      <c r="D85">
        <v>1</v>
      </c>
      <c r="E85">
        <v>2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s="2" t="s">
        <v>94</v>
      </c>
      <c r="P85" s="11" t="str">
        <f t="shared" si="8"/>
        <v>2018</v>
      </c>
      <c r="Q85" s="12"/>
      <c r="R85" s="8" t="str">
        <f t="shared" si="9"/>
        <v>11</v>
      </c>
      <c r="S85" s="8"/>
      <c r="T85" s="14" t="str">
        <f t="shared" si="10"/>
        <v>Retain</v>
      </c>
      <c r="U85" s="14"/>
      <c r="V85" s="8" t="str">
        <f t="shared" si="11"/>
        <v>France</v>
      </c>
      <c r="W85" s="8"/>
      <c r="X85" s="8"/>
      <c r="Y85" s="8"/>
      <c r="Z85" s="14" t="str">
        <f t="shared" si="12"/>
        <v>Female</v>
      </c>
      <c r="AA85" s="14"/>
      <c r="AB85" s="14"/>
      <c r="AC85" s="14"/>
      <c r="AE85" t="str">
        <f t="shared" si="13"/>
        <v>Adults</v>
      </c>
      <c r="AF85" t="str">
        <f t="shared" si="14"/>
        <v>Poor</v>
      </c>
      <c r="AG85" t="str">
        <f t="shared" si="15"/>
        <v>Medium</v>
      </c>
    </row>
    <row r="86" spans="1:33" x14ac:dyDescent="0.2">
      <c r="A86">
        <v>85</v>
      </c>
      <c r="B86">
        <v>15738751</v>
      </c>
      <c r="C86">
        <v>493</v>
      </c>
      <c r="D86">
        <v>1</v>
      </c>
      <c r="E86">
        <v>2</v>
      </c>
      <c r="F86">
        <v>46</v>
      </c>
      <c r="G86">
        <v>5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s="2" t="s">
        <v>95</v>
      </c>
      <c r="P86" s="11" t="str">
        <f t="shared" si="8"/>
        <v>2017</v>
      </c>
      <c r="Q86" s="12"/>
      <c r="R86" s="8" t="str">
        <f t="shared" si="9"/>
        <v>12</v>
      </c>
      <c r="S86" s="8"/>
      <c r="T86" s="14" t="str">
        <f t="shared" si="10"/>
        <v>Retain</v>
      </c>
      <c r="U86" s="14"/>
      <c r="V86" s="8" t="str">
        <f t="shared" si="11"/>
        <v>France</v>
      </c>
      <c r="W86" s="8"/>
      <c r="X86" s="8"/>
      <c r="Y86" s="8"/>
      <c r="Z86" s="14" t="str">
        <f t="shared" si="12"/>
        <v>Female</v>
      </c>
      <c r="AA86" s="14"/>
      <c r="AB86" s="14"/>
      <c r="AC86" s="14"/>
      <c r="AE86" t="str">
        <f t="shared" si="13"/>
        <v>Middle aged</v>
      </c>
      <c r="AF86" t="str">
        <f t="shared" si="14"/>
        <v>Poor</v>
      </c>
      <c r="AG86" t="str">
        <f t="shared" si="15"/>
        <v>Very low</v>
      </c>
    </row>
    <row r="87" spans="1:33" x14ac:dyDescent="0.2">
      <c r="A87">
        <v>86</v>
      </c>
      <c r="B87">
        <v>15805254</v>
      </c>
      <c r="C87">
        <v>652</v>
      </c>
      <c r="D87">
        <v>2</v>
      </c>
      <c r="E87">
        <v>2</v>
      </c>
      <c r="F87">
        <v>75</v>
      </c>
      <c r="G87">
        <v>3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s="2" t="s">
        <v>96</v>
      </c>
      <c r="P87" s="11" t="str">
        <f t="shared" si="8"/>
        <v>2019</v>
      </c>
      <c r="Q87" s="12"/>
      <c r="R87" s="8" t="str">
        <f t="shared" si="9"/>
        <v>11</v>
      </c>
      <c r="S87" s="8"/>
      <c r="T87" s="14" t="str">
        <f t="shared" si="10"/>
        <v>Retain</v>
      </c>
      <c r="U87" s="14"/>
      <c r="V87" s="8" t="str">
        <f t="shared" si="11"/>
        <v>Spain</v>
      </c>
      <c r="W87" s="8"/>
      <c r="X87" s="8"/>
      <c r="Y87" s="8"/>
      <c r="Z87" s="14" t="str">
        <f t="shared" si="12"/>
        <v>Female</v>
      </c>
      <c r="AA87" s="14"/>
      <c r="AB87" s="14"/>
      <c r="AC87" s="14"/>
      <c r="AE87" t="str">
        <f t="shared" si="13"/>
        <v>Retired</v>
      </c>
      <c r="AF87" t="str">
        <f t="shared" si="14"/>
        <v>Fair</v>
      </c>
      <c r="AG87" t="str">
        <f t="shared" si="15"/>
        <v>Very low</v>
      </c>
    </row>
    <row r="88" spans="1:33" x14ac:dyDescent="0.2">
      <c r="A88">
        <v>87</v>
      </c>
      <c r="B88">
        <v>15762418</v>
      </c>
      <c r="C88">
        <v>750</v>
      </c>
      <c r="D88">
        <v>2</v>
      </c>
      <c r="E88">
        <v>1</v>
      </c>
      <c r="F88">
        <v>22</v>
      </c>
      <c r="G88">
        <v>5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s="2" t="s">
        <v>97</v>
      </c>
      <c r="P88" s="11" t="str">
        <f t="shared" si="8"/>
        <v>2017</v>
      </c>
      <c r="Q88" s="12"/>
      <c r="R88" s="8" t="str">
        <f t="shared" si="9"/>
        <v>11</v>
      </c>
      <c r="S88" s="8"/>
      <c r="T88" s="14" t="str">
        <f t="shared" si="10"/>
        <v>Exit</v>
      </c>
      <c r="U88" s="14"/>
      <c r="V88" s="8" t="str">
        <f t="shared" si="11"/>
        <v>Spain</v>
      </c>
      <c r="W88" s="8"/>
      <c r="X88" s="8"/>
      <c r="Y88" s="8"/>
      <c r="Z88" s="14" t="str">
        <f t="shared" si="12"/>
        <v>Male</v>
      </c>
      <c r="AA88" s="14"/>
      <c r="AB88" s="14"/>
      <c r="AC88" s="14"/>
      <c r="AE88" t="str">
        <f t="shared" si="13"/>
        <v>Young Adults</v>
      </c>
      <c r="AF88" t="str">
        <f t="shared" si="14"/>
        <v>Very good</v>
      </c>
      <c r="AG88" t="str">
        <f t="shared" si="15"/>
        <v>High</v>
      </c>
    </row>
    <row r="89" spans="1:33" x14ac:dyDescent="0.2">
      <c r="A89">
        <v>88</v>
      </c>
      <c r="B89">
        <v>15625759</v>
      </c>
      <c r="C89">
        <v>729</v>
      </c>
      <c r="D89">
        <v>1</v>
      </c>
      <c r="E89">
        <v>1</v>
      </c>
      <c r="F89">
        <v>30</v>
      </c>
      <c r="G89">
        <v>6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s="2" t="s">
        <v>98</v>
      </c>
      <c r="P89" s="11" t="str">
        <f t="shared" si="8"/>
        <v>2016</v>
      </c>
      <c r="Q89" s="12"/>
      <c r="R89" s="8" t="str">
        <f t="shared" si="9"/>
        <v>09</v>
      </c>
      <c r="S89" s="8"/>
      <c r="T89" s="14" t="str">
        <f t="shared" si="10"/>
        <v>Retain</v>
      </c>
      <c r="U89" s="14"/>
      <c r="V89" s="8" t="str">
        <f t="shared" si="11"/>
        <v>France</v>
      </c>
      <c r="W89" s="8"/>
      <c r="X89" s="8"/>
      <c r="Y89" s="8"/>
      <c r="Z89" s="14" t="str">
        <f t="shared" si="12"/>
        <v>Male</v>
      </c>
      <c r="AA89" s="14"/>
      <c r="AB89" s="14"/>
      <c r="AC89" s="14"/>
      <c r="AE89" t="str">
        <f t="shared" si="13"/>
        <v>Adults</v>
      </c>
      <c r="AF89" t="str">
        <f t="shared" si="14"/>
        <v>Good</v>
      </c>
      <c r="AG89" t="str">
        <f t="shared" si="15"/>
        <v>Very low</v>
      </c>
    </row>
    <row r="90" spans="1:33" x14ac:dyDescent="0.2">
      <c r="A90">
        <v>89</v>
      </c>
      <c r="B90">
        <v>15622897</v>
      </c>
      <c r="C90">
        <v>646</v>
      </c>
      <c r="D90">
        <v>1</v>
      </c>
      <c r="E90">
        <v>2</v>
      </c>
      <c r="F90">
        <v>46</v>
      </c>
      <c r="G90">
        <v>5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s="2" t="s">
        <v>99</v>
      </c>
      <c r="P90" s="11" t="str">
        <f t="shared" si="8"/>
        <v>2017</v>
      </c>
      <c r="Q90" s="12"/>
      <c r="R90" s="8" t="str">
        <f t="shared" si="9"/>
        <v>11</v>
      </c>
      <c r="S90" s="8"/>
      <c r="T90" s="14" t="str">
        <f t="shared" si="10"/>
        <v>Exit</v>
      </c>
      <c r="U90" s="14"/>
      <c r="V90" s="8" t="str">
        <f t="shared" si="11"/>
        <v>France</v>
      </c>
      <c r="W90" s="8"/>
      <c r="X90" s="8"/>
      <c r="Y90" s="8"/>
      <c r="Z90" s="14" t="str">
        <f t="shared" si="12"/>
        <v>Female</v>
      </c>
      <c r="AA90" s="14"/>
      <c r="AB90" s="14"/>
      <c r="AC90" s="14"/>
      <c r="AE90" t="str">
        <f t="shared" si="13"/>
        <v>Middle aged</v>
      </c>
      <c r="AF90" t="str">
        <f t="shared" si="14"/>
        <v>Fair</v>
      </c>
      <c r="AG90" t="str">
        <f t="shared" si="15"/>
        <v>Very low</v>
      </c>
    </row>
    <row r="91" spans="1:33" x14ac:dyDescent="0.2">
      <c r="A91">
        <v>90</v>
      </c>
      <c r="B91">
        <v>15767954</v>
      </c>
      <c r="C91">
        <v>635</v>
      </c>
      <c r="D91">
        <v>3</v>
      </c>
      <c r="E91">
        <v>2</v>
      </c>
      <c r="F91">
        <v>28</v>
      </c>
      <c r="G91">
        <v>4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s="2" t="s">
        <v>100</v>
      </c>
      <c r="P91" s="11" t="str">
        <f t="shared" si="8"/>
        <v>2019</v>
      </c>
      <c r="Q91" s="12"/>
      <c r="R91" s="8" t="str">
        <f t="shared" si="9"/>
        <v>04</v>
      </c>
      <c r="S91" s="8"/>
      <c r="T91" s="14" t="str">
        <f t="shared" si="10"/>
        <v>Retain</v>
      </c>
      <c r="U91" s="14"/>
      <c r="V91" s="8" t="str">
        <f t="shared" si="11"/>
        <v>Germany</v>
      </c>
      <c r="W91" s="8"/>
      <c r="X91" s="8"/>
      <c r="Y91" s="8"/>
      <c r="Z91" s="14" t="str">
        <f t="shared" si="12"/>
        <v>Female</v>
      </c>
      <c r="AA91" s="14"/>
      <c r="AB91" s="14"/>
      <c r="AC91" s="14"/>
      <c r="AE91" t="str">
        <f t="shared" si="13"/>
        <v>Adults</v>
      </c>
      <c r="AF91" t="str">
        <f t="shared" si="14"/>
        <v>Fair</v>
      </c>
      <c r="AG91" t="str">
        <f t="shared" si="15"/>
        <v>Medium</v>
      </c>
    </row>
    <row r="92" spans="1:33" x14ac:dyDescent="0.2">
      <c r="A92">
        <v>91</v>
      </c>
      <c r="B92">
        <v>15757535</v>
      </c>
      <c r="C92">
        <v>647</v>
      </c>
      <c r="D92">
        <v>2</v>
      </c>
      <c r="E92">
        <v>2</v>
      </c>
      <c r="F92">
        <v>44</v>
      </c>
      <c r="G92">
        <v>4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s="2" t="s">
        <v>101</v>
      </c>
      <c r="P92" s="11" t="str">
        <f t="shared" si="8"/>
        <v>2018</v>
      </c>
      <c r="Q92" s="12"/>
      <c r="R92" s="8" t="str">
        <f t="shared" si="9"/>
        <v>12</v>
      </c>
      <c r="S92" s="8"/>
      <c r="T92" s="14" t="str">
        <f t="shared" si="10"/>
        <v>Exit</v>
      </c>
      <c r="U92" s="14"/>
      <c r="V92" s="8" t="str">
        <f t="shared" si="11"/>
        <v>Spain</v>
      </c>
      <c r="W92" s="8"/>
      <c r="X92" s="8"/>
      <c r="Y92" s="8"/>
      <c r="Z92" s="14" t="str">
        <f t="shared" si="12"/>
        <v>Female</v>
      </c>
      <c r="AA92" s="14"/>
      <c r="AB92" s="14"/>
      <c r="AC92" s="14"/>
      <c r="AE92" t="str">
        <f t="shared" si="13"/>
        <v>Middle aged</v>
      </c>
      <c r="AF92" t="str">
        <f t="shared" si="14"/>
        <v>Fair</v>
      </c>
      <c r="AG92" t="str">
        <f t="shared" si="15"/>
        <v>Very low</v>
      </c>
    </row>
    <row r="93" spans="1:33" x14ac:dyDescent="0.2">
      <c r="A93">
        <v>92</v>
      </c>
      <c r="B93">
        <v>15731511</v>
      </c>
      <c r="C93">
        <v>808</v>
      </c>
      <c r="D93">
        <v>1</v>
      </c>
      <c r="E93">
        <v>1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s="2" t="s">
        <v>102</v>
      </c>
      <c r="P93" s="11" t="str">
        <f t="shared" si="8"/>
        <v>2016</v>
      </c>
      <c r="Q93" s="12"/>
      <c r="R93" s="8" t="str">
        <f t="shared" si="9"/>
        <v>01</v>
      </c>
      <c r="S93" s="8"/>
      <c r="T93" s="14" t="str">
        <f t="shared" si="10"/>
        <v>Retain</v>
      </c>
      <c r="U93" s="14"/>
      <c r="V93" s="8" t="str">
        <f t="shared" si="11"/>
        <v>France</v>
      </c>
      <c r="W93" s="8"/>
      <c r="X93" s="8"/>
      <c r="Y93" s="8"/>
      <c r="Z93" s="14" t="str">
        <f t="shared" si="12"/>
        <v>Male</v>
      </c>
      <c r="AA93" s="14"/>
      <c r="AB93" s="14"/>
      <c r="AC93" s="14"/>
      <c r="AE93" t="str">
        <f t="shared" si="13"/>
        <v>Middle aged</v>
      </c>
      <c r="AF93" t="str">
        <f t="shared" si="14"/>
        <v>Excellent</v>
      </c>
      <c r="AG93" t="str">
        <f t="shared" si="15"/>
        <v>High</v>
      </c>
    </row>
    <row r="94" spans="1:33" x14ac:dyDescent="0.2">
      <c r="A94">
        <v>93</v>
      </c>
      <c r="B94">
        <v>15809248</v>
      </c>
      <c r="C94">
        <v>524</v>
      </c>
      <c r="D94">
        <v>1</v>
      </c>
      <c r="E94">
        <v>2</v>
      </c>
      <c r="F94">
        <v>36</v>
      </c>
      <c r="G94">
        <v>6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s="2" t="s">
        <v>103</v>
      </c>
      <c r="P94" s="11" t="str">
        <f t="shared" si="8"/>
        <v>2017</v>
      </c>
      <c r="Q94" s="12"/>
      <c r="R94" s="8" t="str">
        <f t="shared" si="9"/>
        <v>06</v>
      </c>
      <c r="S94" s="8"/>
      <c r="T94" s="14" t="str">
        <f t="shared" si="10"/>
        <v>Retain</v>
      </c>
      <c r="U94" s="14"/>
      <c r="V94" s="8" t="str">
        <f t="shared" si="11"/>
        <v>France</v>
      </c>
      <c r="W94" s="8"/>
      <c r="X94" s="8"/>
      <c r="Y94" s="8"/>
      <c r="Z94" s="14" t="str">
        <f t="shared" si="12"/>
        <v>Female</v>
      </c>
      <c r="AA94" s="14"/>
      <c r="AB94" s="14"/>
      <c r="AC94" s="14"/>
      <c r="AE94" t="str">
        <f t="shared" si="13"/>
        <v>Adults</v>
      </c>
      <c r="AF94" t="str">
        <f t="shared" si="14"/>
        <v>Poor</v>
      </c>
      <c r="AG94" t="str">
        <f t="shared" si="15"/>
        <v>Very low</v>
      </c>
    </row>
    <row r="95" spans="1:33" x14ac:dyDescent="0.2">
      <c r="A95">
        <v>94</v>
      </c>
      <c r="B95">
        <v>15640635</v>
      </c>
      <c r="C95">
        <v>769</v>
      </c>
      <c r="D95">
        <v>1</v>
      </c>
      <c r="E95">
        <v>1</v>
      </c>
      <c r="F95">
        <v>29</v>
      </c>
      <c r="G95">
        <v>4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s="2" t="s">
        <v>104</v>
      </c>
      <c r="P95" s="11" t="str">
        <f t="shared" si="8"/>
        <v>2018</v>
      </c>
      <c r="Q95" s="12"/>
      <c r="R95" s="8" t="str">
        <f t="shared" si="9"/>
        <v>12</v>
      </c>
      <c r="S95" s="8"/>
      <c r="T95" s="14" t="str">
        <f t="shared" si="10"/>
        <v>Retain</v>
      </c>
      <c r="U95" s="14"/>
      <c r="V95" s="8" t="str">
        <f t="shared" si="11"/>
        <v>France</v>
      </c>
      <c r="W95" s="8"/>
      <c r="X95" s="8"/>
      <c r="Y95" s="8"/>
      <c r="Z95" s="14" t="str">
        <f t="shared" si="12"/>
        <v>Male</v>
      </c>
      <c r="AA95" s="14"/>
      <c r="AB95" s="14"/>
      <c r="AC95" s="14"/>
      <c r="AE95" t="str">
        <f t="shared" si="13"/>
        <v>Adults</v>
      </c>
      <c r="AF95" t="str">
        <f t="shared" si="14"/>
        <v>Very good</v>
      </c>
      <c r="AG95" t="str">
        <f t="shared" si="15"/>
        <v>Very low</v>
      </c>
    </row>
    <row r="96" spans="1:33" x14ac:dyDescent="0.2">
      <c r="A96">
        <v>95</v>
      </c>
      <c r="B96">
        <v>15676966</v>
      </c>
      <c r="C96">
        <v>730</v>
      </c>
      <c r="D96">
        <v>2</v>
      </c>
      <c r="E96">
        <v>1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s="2" t="s">
        <v>105</v>
      </c>
      <c r="P96" s="11" t="str">
        <f t="shared" si="8"/>
        <v>2019</v>
      </c>
      <c r="Q96" s="12"/>
      <c r="R96" s="8" t="str">
        <f t="shared" si="9"/>
        <v>04</v>
      </c>
      <c r="S96" s="8"/>
      <c r="T96" s="14" t="str">
        <f t="shared" si="10"/>
        <v>Retain</v>
      </c>
      <c r="U96" s="14"/>
      <c r="V96" s="8" t="str">
        <f t="shared" si="11"/>
        <v>Spain</v>
      </c>
      <c r="W96" s="8"/>
      <c r="X96" s="8"/>
      <c r="Y96" s="8"/>
      <c r="Z96" s="14" t="str">
        <f t="shared" si="12"/>
        <v>Male</v>
      </c>
      <c r="AA96" s="14"/>
      <c r="AB96" s="14"/>
      <c r="AC96" s="14"/>
      <c r="AE96" t="str">
        <f t="shared" si="13"/>
        <v>Middle aged</v>
      </c>
      <c r="AF96" t="str">
        <f t="shared" si="14"/>
        <v>Good</v>
      </c>
      <c r="AG96" t="str">
        <f t="shared" si="15"/>
        <v>Very low</v>
      </c>
    </row>
    <row r="97" spans="1:33" x14ac:dyDescent="0.2">
      <c r="A97">
        <v>96</v>
      </c>
      <c r="B97">
        <v>15699461</v>
      </c>
      <c r="C97">
        <v>515</v>
      </c>
      <c r="D97">
        <v>2</v>
      </c>
      <c r="E97">
        <v>1</v>
      </c>
      <c r="F97">
        <v>35</v>
      </c>
      <c r="G97">
        <v>5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s="2" t="s">
        <v>106</v>
      </c>
      <c r="P97" s="11" t="str">
        <f t="shared" si="8"/>
        <v>2018</v>
      </c>
      <c r="Q97" s="12"/>
      <c r="R97" s="8" t="str">
        <f t="shared" si="9"/>
        <v>01</v>
      </c>
      <c r="S97" s="8"/>
      <c r="T97" s="14" t="str">
        <f t="shared" si="10"/>
        <v>Retain</v>
      </c>
      <c r="U97" s="14"/>
      <c r="V97" s="8" t="str">
        <f t="shared" si="11"/>
        <v>Spain</v>
      </c>
      <c r="W97" s="8"/>
      <c r="X97" s="8"/>
      <c r="Y97" s="8"/>
      <c r="Z97" s="14" t="str">
        <f t="shared" si="12"/>
        <v>Male</v>
      </c>
      <c r="AA97" s="14"/>
      <c r="AB97" s="14"/>
      <c r="AC97" s="14"/>
      <c r="AE97" t="str">
        <f t="shared" si="13"/>
        <v>Adults</v>
      </c>
      <c r="AF97" t="str">
        <f t="shared" si="14"/>
        <v>Poor</v>
      </c>
      <c r="AG97" t="str">
        <f t="shared" si="15"/>
        <v>Very high</v>
      </c>
    </row>
    <row r="98" spans="1:33" x14ac:dyDescent="0.2">
      <c r="A98">
        <v>97</v>
      </c>
      <c r="B98">
        <v>15738721</v>
      </c>
      <c r="C98">
        <v>773</v>
      </c>
      <c r="D98">
        <v>2</v>
      </c>
      <c r="E98">
        <v>1</v>
      </c>
      <c r="F98">
        <v>41</v>
      </c>
      <c r="G98">
        <v>6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s="2" t="s">
        <v>107</v>
      </c>
      <c r="P98" s="11" t="str">
        <f t="shared" si="8"/>
        <v>2017</v>
      </c>
      <c r="Q98" s="12"/>
      <c r="R98" s="8" t="str">
        <f t="shared" si="9"/>
        <v>02</v>
      </c>
      <c r="S98" s="8"/>
      <c r="T98" s="14" t="str">
        <f t="shared" si="10"/>
        <v>Retain</v>
      </c>
      <c r="U98" s="14"/>
      <c r="V98" s="8" t="str">
        <f t="shared" si="11"/>
        <v>Spain</v>
      </c>
      <c r="W98" s="8"/>
      <c r="X98" s="8"/>
      <c r="Y98" s="8"/>
      <c r="Z98" s="14" t="str">
        <f t="shared" si="12"/>
        <v>Male</v>
      </c>
      <c r="AA98" s="14"/>
      <c r="AB98" s="14"/>
      <c r="AC98" s="14"/>
      <c r="AE98" t="str">
        <f t="shared" si="13"/>
        <v>Middle aged</v>
      </c>
      <c r="AF98" t="str">
        <f t="shared" si="14"/>
        <v>Very good</v>
      </c>
      <c r="AG98" t="str">
        <f t="shared" si="15"/>
        <v>High</v>
      </c>
    </row>
    <row r="99" spans="1:33" x14ac:dyDescent="0.2">
      <c r="A99">
        <v>98</v>
      </c>
      <c r="B99">
        <v>15693683</v>
      </c>
      <c r="C99">
        <v>814</v>
      </c>
      <c r="D99">
        <v>3</v>
      </c>
      <c r="E99">
        <v>1</v>
      </c>
      <c r="F99">
        <v>29</v>
      </c>
      <c r="G99">
        <v>7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s="2" t="s">
        <v>71</v>
      </c>
      <c r="P99" s="11" t="str">
        <f t="shared" si="8"/>
        <v>2016</v>
      </c>
      <c r="Q99" s="12"/>
      <c r="R99" s="8" t="str">
        <f t="shared" si="9"/>
        <v>09</v>
      </c>
      <c r="S99" s="8"/>
      <c r="T99" s="14" t="str">
        <f t="shared" si="10"/>
        <v>Retain</v>
      </c>
      <c r="U99" s="14"/>
      <c r="V99" s="8" t="str">
        <f t="shared" si="11"/>
        <v>Germany</v>
      </c>
      <c r="W99" s="8"/>
      <c r="X99" s="8"/>
      <c r="Y99" s="8"/>
      <c r="Z99" s="14" t="str">
        <f t="shared" si="12"/>
        <v>Male</v>
      </c>
      <c r="AA99" s="14"/>
      <c r="AB99" s="14"/>
      <c r="AC99" s="14"/>
      <c r="AE99" t="str">
        <f t="shared" si="13"/>
        <v>Adults</v>
      </c>
      <c r="AF99" t="str">
        <f t="shared" si="14"/>
        <v>Excellent</v>
      </c>
      <c r="AG99" t="str">
        <f t="shared" si="15"/>
        <v>Medium</v>
      </c>
    </row>
    <row r="100" spans="1:33" x14ac:dyDescent="0.2">
      <c r="A100">
        <v>99</v>
      </c>
      <c r="B100">
        <v>15604348</v>
      </c>
      <c r="C100">
        <v>710</v>
      </c>
      <c r="D100">
        <v>2</v>
      </c>
      <c r="E100">
        <v>1</v>
      </c>
      <c r="F100">
        <v>22</v>
      </c>
      <c r="G100">
        <v>4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s="2" t="s">
        <v>108</v>
      </c>
      <c r="P100" s="11" t="str">
        <f t="shared" si="8"/>
        <v>2019</v>
      </c>
      <c r="Q100" s="12"/>
      <c r="R100" s="8" t="str">
        <f t="shared" si="9"/>
        <v>08</v>
      </c>
      <c r="S100" s="8"/>
      <c r="T100" s="14" t="str">
        <f t="shared" si="10"/>
        <v>Retain</v>
      </c>
      <c r="U100" s="14"/>
      <c r="V100" s="8" t="str">
        <f t="shared" si="11"/>
        <v>Spain</v>
      </c>
      <c r="W100" s="8"/>
      <c r="X100" s="8"/>
      <c r="Y100" s="8"/>
      <c r="Z100" s="14" t="str">
        <f t="shared" si="12"/>
        <v>Male</v>
      </c>
      <c r="AA100" s="14"/>
      <c r="AB100" s="14"/>
      <c r="AC100" s="14"/>
      <c r="AE100" t="str">
        <f t="shared" si="13"/>
        <v>Young Adults</v>
      </c>
      <c r="AF100" t="str">
        <f t="shared" si="14"/>
        <v>Good</v>
      </c>
      <c r="AG100" t="str">
        <f t="shared" si="15"/>
        <v>Very low</v>
      </c>
    </row>
    <row r="101" spans="1:33" x14ac:dyDescent="0.2">
      <c r="A101">
        <v>100</v>
      </c>
      <c r="B101">
        <v>15633059</v>
      </c>
      <c r="C101">
        <v>413</v>
      </c>
      <c r="D101">
        <v>1</v>
      </c>
      <c r="E101">
        <v>1</v>
      </c>
      <c r="F101">
        <v>34</v>
      </c>
      <c r="G101">
        <v>3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s="2" t="s">
        <v>109</v>
      </c>
      <c r="P101" s="11" t="str">
        <f t="shared" si="8"/>
        <v>2019</v>
      </c>
      <c r="Q101" s="12"/>
      <c r="R101" s="8" t="str">
        <f t="shared" si="9"/>
        <v>11</v>
      </c>
      <c r="S101" s="8"/>
      <c r="T101" s="14" t="str">
        <f t="shared" si="10"/>
        <v>Retain</v>
      </c>
      <c r="U101" s="14"/>
      <c r="V101" s="8" t="str">
        <f t="shared" si="11"/>
        <v>France</v>
      </c>
      <c r="W101" s="8"/>
      <c r="X101" s="8"/>
      <c r="Y101" s="8"/>
      <c r="Z101" s="14" t="str">
        <f t="shared" si="12"/>
        <v>Male</v>
      </c>
      <c r="AA101" s="14"/>
      <c r="AB101" s="14"/>
      <c r="AC101" s="14"/>
      <c r="AE101" t="str">
        <f t="shared" si="13"/>
        <v>Adults</v>
      </c>
      <c r="AF101" t="str">
        <f t="shared" si="14"/>
        <v>Poor</v>
      </c>
      <c r="AG101" t="str">
        <f t="shared" si="15"/>
        <v>Very low</v>
      </c>
    </row>
    <row r="102" spans="1:33" x14ac:dyDescent="0.2">
      <c r="A102">
        <v>101</v>
      </c>
      <c r="B102">
        <v>15808582</v>
      </c>
      <c r="C102">
        <v>665</v>
      </c>
      <c r="D102">
        <v>1</v>
      </c>
      <c r="E102">
        <v>2</v>
      </c>
      <c r="F102">
        <v>40</v>
      </c>
      <c r="G102">
        <v>3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s="2" t="s">
        <v>110</v>
      </c>
      <c r="P102" s="11" t="str">
        <f t="shared" si="8"/>
        <v>2019</v>
      </c>
      <c r="Q102" s="12"/>
      <c r="R102" s="8" t="str">
        <f t="shared" si="9"/>
        <v>12</v>
      </c>
      <c r="S102" s="8"/>
      <c r="T102" s="14" t="str">
        <f t="shared" si="10"/>
        <v>Retain</v>
      </c>
      <c r="U102" s="14"/>
      <c r="V102" s="8" t="str">
        <f t="shared" si="11"/>
        <v>France</v>
      </c>
      <c r="W102" s="8"/>
      <c r="X102" s="8"/>
      <c r="Y102" s="8"/>
      <c r="Z102" s="14" t="str">
        <f t="shared" si="12"/>
        <v>Female</v>
      </c>
      <c r="AA102" s="14"/>
      <c r="AB102" s="14"/>
      <c r="AC102" s="14"/>
      <c r="AE102" t="str">
        <f t="shared" si="13"/>
        <v>Middle aged</v>
      </c>
      <c r="AF102" t="str">
        <f t="shared" si="14"/>
        <v>Fair</v>
      </c>
      <c r="AG102" t="str">
        <f t="shared" si="15"/>
        <v>Very low</v>
      </c>
    </row>
    <row r="103" spans="1:33" x14ac:dyDescent="0.2">
      <c r="A103">
        <v>102</v>
      </c>
      <c r="B103">
        <v>15743192</v>
      </c>
      <c r="C103">
        <v>623</v>
      </c>
      <c r="D103">
        <v>1</v>
      </c>
      <c r="E103">
        <v>2</v>
      </c>
      <c r="F103">
        <v>44</v>
      </c>
      <c r="G103">
        <v>5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s="2" t="s">
        <v>111</v>
      </c>
      <c r="P103" s="11" t="str">
        <f t="shared" si="8"/>
        <v>2017</v>
      </c>
      <c r="Q103" s="12"/>
      <c r="R103" s="8" t="str">
        <f t="shared" si="9"/>
        <v>10</v>
      </c>
      <c r="S103" s="8"/>
      <c r="T103" s="14" t="str">
        <f t="shared" si="10"/>
        <v>Retain</v>
      </c>
      <c r="U103" s="14"/>
      <c r="V103" s="8" t="str">
        <f t="shared" si="11"/>
        <v>France</v>
      </c>
      <c r="W103" s="8"/>
      <c r="X103" s="8"/>
      <c r="Y103" s="8"/>
      <c r="Z103" s="14" t="str">
        <f t="shared" si="12"/>
        <v>Female</v>
      </c>
      <c r="AA103" s="14"/>
      <c r="AB103" s="14"/>
      <c r="AC103" s="14"/>
      <c r="AE103" t="str">
        <f t="shared" si="13"/>
        <v>Middle aged</v>
      </c>
      <c r="AF103" t="str">
        <f t="shared" si="14"/>
        <v>Fair</v>
      </c>
      <c r="AG103" t="str">
        <f t="shared" si="15"/>
        <v>Very low</v>
      </c>
    </row>
    <row r="104" spans="1:33" x14ac:dyDescent="0.2">
      <c r="A104">
        <v>103</v>
      </c>
      <c r="B104">
        <v>15580146</v>
      </c>
      <c r="C104">
        <v>738</v>
      </c>
      <c r="D104">
        <v>1</v>
      </c>
      <c r="E104">
        <v>1</v>
      </c>
      <c r="F104">
        <v>31</v>
      </c>
      <c r="G104">
        <v>5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s="2" t="s">
        <v>112</v>
      </c>
      <c r="P104" s="11" t="str">
        <f t="shared" si="8"/>
        <v>2018</v>
      </c>
      <c r="Q104" s="12"/>
      <c r="R104" s="8" t="str">
        <f t="shared" si="9"/>
        <v>07</v>
      </c>
      <c r="S104" s="8"/>
      <c r="T104" s="14" t="str">
        <f t="shared" si="10"/>
        <v>Retain</v>
      </c>
      <c r="U104" s="14"/>
      <c r="V104" s="8" t="str">
        <f t="shared" si="11"/>
        <v>France</v>
      </c>
      <c r="W104" s="8"/>
      <c r="X104" s="8"/>
      <c r="Y104" s="8"/>
      <c r="Z104" s="14" t="str">
        <f t="shared" si="12"/>
        <v>Male</v>
      </c>
      <c r="AA104" s="14"/>
      <c r="AB104" s="14"/>
      <c r="AC104" s="14"/>
      <c r="AE104" t="str">
        <f t="shared" si="13"/>
        <v>Adults</v>
      </c>
      <c r="AF104" t="str">
        <f t="shared" si="14"/>
        <v>Good</v>
      </c>
      <c r="AG104" t="str">
        <f t="shared" si="15"/>
        <v>Medium</v>
      </c>
    </row>
    <row r="105" spans="1:33" x14ac:dyDescent="0.2">
      <c r="A105">
        <v>104</v>
      </c>
      <c r="B105">
        <v>15776605</v>
      </c>
      <c r="C105">
        <v>528</v>
      </c>
      <c r="D105">
        <v>2</v>
      </c>
      <c r="E105">
        <v>1</v>
      </c>
      <c r="F105">
        <v>36</v>
      </c>
      <c r="G105">
        <v>4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s="2" t="s">
        <v>113</v>
      </c>
      <c r="P105" s="11" t="str">
        <f t="shared" si="8"/>
        <v>2019</v>
      </c>
      <c r="Q105" s="12"/>
      <c r="R105" s="8" t="str">
        <f t="shared" si="9"/>
        <v>06</v>
      </c>
      <c r="S105" s="8"/>
      <c r="T105" s="14" t="str">
        <f t="shared" si="10"/>
        <v>Retain</v>
      </c>
      <c r="U105" s="14"/>
      <c r="V105" s="8" t="str">
        <f t="shared" si="11"/>
        <v>Spain</v>
      </c>
      <c r="W105" s="8"/>
      <c r="X105" s="8"/>
      <c r="Y105" s="8"/>
      <c r="Z105" s="14" t="str">
        <f t="shared" si="12"/>
        <v>Male</v>
      </c>
      <c r="AA105" s="14"/>
      <c r="AB105" s="14"/>
      <c r="AC105" s="14"/>
      <c r="AE105" t="str">
        <f t="shared" si="13"/>
        <v>Adults</v>
      </c>
      <c r="AF105" t="str">
        <f t="shared" si="14"/>
        <v>Poor</v>
      </c>
      <c r="AG105" t="str">
        <f t="shared" si="15"/>
        <v>Very low</v>
      </c>
    </row>
    <row r="106" spans="1:33" x14ac:dyDescent="0.2">
      <c r="A106">
        <v>105</v>
      </c>
      <c r="B106">
        <v>15804919</v>
      </c>
      <c r="C106">
        <v>670</v>
      </c>
      <c r="D106">
        <v>2</v>
      </c>
      <c r="E106">
        <v>2</v>
      </c>
      <c r="F106">
        <v>65</v>
      </c>
      <c r="G106">
        <v>3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s="2" t="s">
        <v>114</v>
      </c>
      <c r="P106" s="11" t="str">
        <f t="shared" si="8"/>
        <v>2019</v>
      </c>
      <c r="Q106" s="12"/>
      <c r="R106" s="8" t="str">
        <f t="shared" si="9"/>
        <v>11</v>
      </c>
      <c r="S106" s="8"/>
      <c r="T106" s="14" t="str">
        <f t="shared" si="10"/>
        <v>Exit</v>
      </c>
      <c r="U106" s="14"/>
      <c r="V106" s="8" t="str">
        <f t="shared" si="11"/>
        <v>Spain</v>
      </c>
      <c r="W106" s="8"/>
      <c r="X106" s="8"/>
      <c r="Y106" s="8"/>
      <c r="Z106" s="14" t="str">
        <f t="shared" si="12"/>
        <v>Female</v>
      </c>
      <c r="AA106" s="14"/>
      <c r="AB106" s="14"/>
      <c r="AC106" s="14"/>
      <c r="AE106" t="str">
        <f t="shared" si="13"/>
        <v>Retired</v>
      </c>
      <c r="AF106" t="str">
        <f t="shared" si="14"/>
        <v>Good</v>
      </c>
      <c r="AG106" t="str">
        <f t="shared" si="15"/>
        <v>Very low</v>
      </c>
    </row>
    <row r="107" spans="1:33" x14ac:dyDescent="0.2">
      <c r="A107">
        <v>106</v>
      </c>
      <c r="B107">
        <v>15613854</v>
      </c>
      <c r="C107">
        <v>622</v>
      </c>
      <c r="D107">
        <v>2</v>
      </c>
      <c r="E107">
        <v>2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s="2" t="s">
        <v>115</v>
      </c>
      <c r="P107" s="11" t="str">
        <f t="shared" si="8"/>
        <v>2019</v>
      </c>
      <c r="Q107" s="12"/>
      <c r="R107" s="8" t="str">
        <f t="shared" si="9"/>
        <v>03</v>
      </c>
      <c r="S107" s="8"/>
      <c r="T107" s="14" t="str">
        <f t="shared" si="10"/>
        <v>Exit</v>
      </c>
      <c r="U107" s="14"/>
      <c r="V107" s="8" t="str">
        <f t="shared" si="11"/>
        <v>Spain</v>
      </c>
      <c r="W107" s="8"/>
      <c r="X107" s="8"/>
      <c r="Y107" s="8"/>
      <c r="Z107" s="14" t="str">
        <f t="shared" si="12"/>
        <v>Female</v>
      </c>
      <c r="AA107" s="14"/>
      <c r="AB107" s="14"/>
      <c r="AC107" s="14"/>
      <c r="AE107" t="str">
        <f t="shared" si="13"/>
        <v>Middle aged</v>
      </c>
      <c r="AF107" t="str">
        <f t="shared" si="14"/>
        <v>Fair</v>
      </c>
      <c r="AG107" t="str">
        <f t="shared" si="15"/>
        <v>High</v>
      </c>
    </row>
    <row r="108" spans="1:33" x14ac:dyDescent="0.2">
      <c r="A108">
        <v>107</v>
      </c>
      <c r="B108">
        <v>15599195</v>
      </c>
      <c r="C108">
        <v>582</v>
      </c>
      <c r="D108">
        <v>3</v>
      </c>
      <c r="E108">
        <v>1</v>
      </c>
      <c r="F108">
        <v>32</v>
      </c>
      <c r="G108">
        <v>4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s="2" t="s">
        <v>116</v>
      </c>
      <c r="P108" s="11" t="str">
        <f t="shared" si="8"/>
        <v>2019</v>
      </c>
      <c r="Q108" s="12"/>
      <c r="R108" s="8" t="str">
        <f t="shared" si="9"/>
        <v>07</v>
      </c>
      <c r="S108" s="8"/>
      <c r="T108" s="14" t="str">
        <f t="shared" si="10"/>
        <v>Retain</v>
      </c>
      <c r="U108" s="14"/>
      <c r="V108" s="8" t="str">
        <f t="shared" si="11"/>
        <v>Germany</v>
      </c>
      <c r="W108" s="8"/>
      <c r="X108" s="8"/>
      <c r="Y108" s="8"/>
      <c r="Z108" s="14" t="str">
        <f t="shared" si="12"/>
        <v>Male</v>
      </c>
      <c r="AA108" s="14"/>
      <c r="AB108" s="14"/>
      <c r="AC108" s="14"/>
      <c r="AE108" t="str">
        <f t="shared" si="13"/>
        <v>Adults</v>
      </c>
      <c r="AF108" t="str">
        <f t="shared" si="14"/>
        <v>Fair</v>
      </c>
      <c r="AG108" t="str">
        <f t="shared" si="15"/>
        <v>Medium</v>
      </c>
    </row>
    <row r="109" spans="1:33" x14ac:dyDescent="0.2">
      <c r="A109">
        <v>108</v>
      </c>
      <c r="B109">
        <v>15812878</v>
      </c>
      <c r="C109">
        <v>785</v>
      </c>
      <c r="D109">
        <v>3</v>
      </c>
      <c r="E109">
        <v>2</v>
      </c>
      <c r="F109">
        <v>36</v>
      </c>
      <c r="G109">
        <v>3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s="2" t="s">
        <v>17</v>
      </c>
      <c r="P109" s="11" t="str">
        <f t="shared" si="8"/>
        <v>2019</v>
      </c>
      <c r="Q109" s="12"/>
      <c r="R109" s="8" t="str">
        <f t="shared" si="9"/>
        <v>10</v>
      </c>
      <c r="S109" s="8"/>
      <c r="T109" s="14" t="str">
        <f t="shared" si="10"/>
        <v>Retain</v>
      </c>
      <c r="U109" s="14"/>
      <c r="V109" s="8" t="str">
        <f t="shared" si="11"/>
        <v>Germany</v>
      </c>
      <c r="W109" s="8"/>
      <c r="X109" s="8"/>
      <c r="Y109" s="8"/>
      <c r="Z109" s="14" t="str">
        <f t="shared" si="12"/>
        <v>Female</v>
      </c>
      <c r="AA109" s="14"/>
      <c r="AB109" s="14"/>
      <c r="AC109" s="14"/>
      <c r="AE109" t="str">
        <f t="shared" si="13"/>
        <v>Adults</v>
      </c>
      <c r="AF109" t="str">
        <f t="shared" si="14"/>
        <v>Very good</v>
      </c>
      <c r="AG109" t="str">
        <f t="shared" si="15"/>
        <v>Medium</v>
      </c>
    </row>
    <row r="110" spans="1:33" x14ac:dyDescent="0.2">
      <c r="A110">
        <v>109</v>
      </c>
      <c r="B110">
        <v>15602312</v>
      </c>
      <c r="C110">
        <v>605</v>
      </c>
      <c r="D110">
        <v>2</v>
      </c>
      <c r="E110">
        <v>1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s="2" t="s">
        <v>117</v>
      </c>
      <c r="P110" s="11" t="str">
        <f t="shared" si="8"/>
        <v>2018</v>
      </c>
      <c r="Q110" s="12"/>
      <c r="R110" s="8" t="str">
        <f t="shared" si="9"/>
        <v>05</v>
      </c>
      <c r="S110" s="8"/>
      <c r="T110" s="14" t="str">
        <f t="shared" si="10"/>
        <v>Retain</v>
      </c>
      <c r="U110" s="14"/>
      <c r="V110" s="8" t="str">
        <f t="shared" si="11"/>
        <v>Spain</v>
      </c>
      <c r="W110" s="8"/>
      <c r="X110" s="8"/>
      <c r="Y110" s="8"/>
      <c r="Z110" s="14" t="str">
        <f t="shared" si="12"/>
        <v>Male</v>
      </c>
      <c r="AA110" s="14"/>
      <c r="AB110" s="14"/>
      <c r="AC110" s="14"/>
      <c r="AE110" t="str">
        <f t="shared" si="13"/>
        <v>Adults</v>
      </c>
      <c r="AF110" t="str">
        <f t="shared" si="14"/>
        <v>Fair</v>
      </c>
      <c r="AG110" t="str">
        <f t="shared" si="15"/>
        <v>Very high</v>
      </c>
    </row>
    <row r="111" spans="1:33" x14ac:dyDescent="0.2">
      <c r="A111">
        <v>110</v>
      </c>
      <c r="B111">
        <v>15744689</v>
      </c>
      <c r="C111">
        <v>479</v>
      </c>
      <c r="D111">
        <v>3</v>
      </c>
      <c r="E111">
        <v>1</v>
      </c>
      <c r="F111">
        <v>35</v>
      </c>
      <c r="G111">
        <v>5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s="2" t="s">
        <v>118</v>
      </c>
      <c r="P111" s="11" t="str">
        <f t="shared" si="8"/>
        <v>2018</v>
      </c>
      <c r="Q111" s="12"/>
      <c r="R111" s="8" t="str">
        <f t="shared" si="9"/>
        <v>09</v>
      </c>
      <c r="S111" s="8"/>
      <c r="T111" s="14" t="str">
        <f t="shared" si="10"/>
        <v>Exit</v>
      </c>
      <c r="U111" s="14"/>
      <c r="V111" s="8" t="str">
        <f t="shared" si="11"/>
        <v>Germany</v>
      </c>
      <c r="W111" s="8"/>
      <c r="X111" s="8"/>
      <c r="Y111" s="8"/>
      <c r="Z111" s="14" t="str">
        <f t="shared" si="12"/>
        <v>Male</v>
      </c>
      <c r="AA111" s="14"/>
      <c r="AB111" s="14"/>
      <c r="AC111" s="14"/>
      <c r="AE111" t="str">
        <f t="shared" si="13"/>
        <v>Adults</v>
      </c>
      <c r="AF111" t="str">
        <f t="shared" si="14"/>
        <v>Poor</v>
      </c>
      <c r="AG111" t="str">
        <f t="shared" si="15"/>
        <v>Medium</v>
      </c>
    </row>
    <row r="112" spans="1:33" x14ac:dyDescent="0.2">
      <c r="A112">
        <v>111</v>
      </c>
      <c r="B112">
        <v>15803526</v>
      </c>
      <c r="C112">
        <v>685</v>
      </c>
      <c r="D112">
        <v>3</v>
      </c>
      <c r="E112">
        <v>1</v>
      </c>
      <c r="F112">
        <v>30</v>
      </c>
      <c r="G112">
        <v>4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s="2" t="s">
        <v>119</v>
      </c>
      <c r="P112" s="11" t="str">
        <f t="shared" si="8"/>
        <v>2019</v>
      </c>
      <c r="Q112" s="12"/>
      <c r="R112" s="8" t="str">
        <f t="shared" si="9"/>
        <v>07</v>
      </c>
      <c r="S112" s="8"/>
      <c r="T112" s="14" t="str">
        <f t="shared" si="10"/>
        <v>Retain</v>
      </c>
      <c r="U112" s="14"/>
      <c r="V112" s="8" t="str">
        <f t="shared" si="11"/>
        <v>Germany</v>
      </c>
      <c r="W112" s="8"/>
      <c r="X112" s="8"/>
      <c r="Y112" s="8"/>
      <c r="Z112" s="14" t="str">
        <f t="shared" si="12"/>
        <v>Male</v>
      </c>
      <c r="AA112" s="14"/>
      <c r="AB112" s="14"/>
      <c r="AC112" s="14"/>
      <c r="AE112" t="str">
        <f t="shared" si="13"/>
        <v>Adults</v>
      </c>
      <c r="AF112" t="str">
        <f t="shared" si="14"/>
        <v>Good</v>
      </c>
      <c r="AG112" t="str">
        <f t="shared" si="15"/>
        <v>Medium</v>
      </c>
    </row>
    <row r="113" spans="1:33" x14ac:dyDescent="0.2">
      <c r="A113">
        <v>112</v>
      </c>
      <c r="B113">
        <v>15665790</v>
      </c>
      <c r="C113">
        <v>538</v>
      </c>
      <c r="D113">
        <v>3</v>
      </c>
      <c r="E113">
        <v>1</v>
      </c>
      <c r="F113">
        <v>39</v>
      </c>
      <c r="G113">
        <v>4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s="2" t="s">
        <v>120</v>
      </c>
      <c r="P113" s="11" t="str">
        <f t="shared" si="8"/>
        <v>2019</v>
      </c>
      <c r="Q113" s="12"/>
      <c r="R113" s="8" t="str">
        <f t="shared" si="9"/>
        <v>09</v>
      </c>
      <c r="S113" s="8"/>
      <c r="T113" s="14" t="str">
        <f t="shared" si="10"/>
        <v>Retain</v>
      </c>
      <c r="U113" s="14"/>
      <c r="V113" s="8" t="str">
        <f t="shared" si="11"/>
        <v>Germany</v>
      </c>
      <c r="W113" s="8"/>
      <c r="X113" s="8"/>
      <c r="Y113" s="8"/>
      <c r="Z113" s="14" t="str">
        <f t="shared" si="12"/>
        <v>Male</v>
      </c>
      <c r="AA113" s="14"/>
      <c r="AB113" s="14"/>
      <c r="AC113" s="14"/>
      <c r="AE113" t="str">
        <f t="shared" si="13"/>
        <v>Middle aged</v>
      </c>
      <c r="AF113" t="str">
        <f t="shared" si="14"/>
        <v>Poor</v>
      </c>
      <c r="AG113" t="str">
        <f t="shared" si="15"/>
        <v>High</v>
      </c>
    </row>
    <row r="114" spans="1:33" x14ac:dyDescent="0.2">
      <c r="A114">
        <v>113</v>
      </c>
      <c r="B114">
        <v>15715951</v>
      </c>
      <c r="C114">
        <v>562</v>
      </c>
      <c r="D114">
        <v>1</v>
      </c>
      <c r="E114">
        <v>1</v>
      </c>
      <c r="F114">
        <v>42</v>
      </c>
      <c r="G114">
        <v>6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s="2" t="s">
        <v>121</v>
      </c>
      <c r="P114" s="11" t="str">
        <f t="shared" si="8"/>
        <v>2016</v>
      </c>
      <c r="Q114" s="12"/>
      <c r="R114" s="8" t="str">
        <f t="shared" si="9"/>
        <v>10</v>
      </c>
      <c r="S114" s="8"/>
      <c r="T114" s="14" t="str">
        <f t="shared" si="10"/>
        <v>Retain</v>
      </c>
      <c r="U114" s="14"/>
      <c r="V114" s="8" t="str">
        <f t="shared" si="11"/>
        <v>France</v>
      </c>
      <c r="W114" s="8"/>
      <c r="X114" s="8"/>
      <c r="Y114" s="8"/>
      <c r="Z114" s="14" t="str">
        <f t="shared" si="12"/>
        <v>Male</v>
      </c>
      <c r="AA114" s="14"/>
      <c r="AB114" s="14"/>
      <c r="AC114" s="14"/>
      <c r="AE114" t="str">
        <f t="shared" si="13"/>
        <v>Middle aged</v>
      </c>
      <c r="AF114" t="str">
        <f t="shared" si="14"/>
        <v>Poor</v>
      </c>
      <c r="AG114" t="str">
        <f t="shared" si="15"/>
        <v>High</v>
      </c>
    </row>
    <row r="115" spans="1:33" x14ac:dyDescent="0.2">
      <c r="A115">
        <v>114</v>
      </c>
      <c r="B115">
        <v>15591100</v>
      </c>
      <c r="C115">
        <v>675</v>
      </c>
      <c r="D115">
        <v>2</v>
      </c>
      <c r="E115">
        <v>1</v>
      </c>
      <c r="F115">
        <v>36</v>
      </c>
      <c r="G115">
        <v>5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s="2" t="s">
        <v>122</v>
      </c>
      <c r="P115" s="11" t="str">
        <f t="shared" si="8"/>
        <v>2017</v>
      </c>
      <c r="Q115" s="12"/>
      <c r="R115" s="8" t="str">
        <f t="shared" si="9"/>
        <v>11</v>
      </c>
      <c r="S115" s="8"/>
      <c r="T115" s="14" t="str">
        <f t="shared" si="10"/>
        <v>Retain</v>
      </c>
      <c r="U115" s="14"/>
      <c r="V115" s="8" t="str">
        <f t="shared" si="11"/>
        <v>Spain</v>
      </c>
      <c r="W115" s="8"/>
      <c r="X115" s="8"/>
      <c r="Y115" s="8"/>
      <c r="Z115" s="14" t="str">
        <f t="shared" si="12"/>
        <v>Male</v>
      </c>
      <c r="AA115" s="14"/>
      <c r="AB115" s="14"/>
      <c r="AC115" s="14"/>
      <c r="AE115" t="str">
        <f t="shared" si="13"/>
        <v>Adults</v>
      </c>
      <c r="AF115" t="str">
        <f t="shared" si="14"/>
        <v>Good</v>
      </c>
      <c r="AG115" t="str">
        <f t="shared" si="15"/>
        <v>High</v>
      </c>
    </row>
    <row r="116" spans="1:33" x14ac:dyDescent="0.2">
      <c r="A116">
        <v>115</v>
      </c>
      <c r="B116">
        <v>15609618</v>
      </c>
      <c r="C116">
        <v>721</v>
      </c>
      <c r="D116">
        <v>3</v>
      </c>
      <c r="E116">
        <v>1</v>
      </c>
      <c r="F116">
        <v>28</v>
      </c>
      <c r="G116">
        <v>3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s="2" t="s">
        <v>123</v>
      </c>
      <c r="P116" s="11" t="str">
        <f t="shared" si="8"/>
        <v>2019</v>
      </c>
      <c r="Q116" s="12"/>
      <c r="R116" s="8" t="str">
        <f t="shared" si="9"/>
        <v>10</v>
      </c>
      <c r="S116" s="8"/>
      <c r="T116" s="14" t="str">
        <f t="shared" si="10"/>
        <v>Exit</v>
      </c>
      <c r="U116" s="14"/>
      <c r="V116" s="8" t="str">
        <f t="shared" si="11"/>
        <v>Germany</v>
      </c>
      <c r="W116" s="8"/>
      <c r="X116" s="8"/>
      <c r="Y116" s="8"/>
      <c r="Z116" s="14" t="str">
        <f t="shared" si="12"/>
        <v>Male</v>
      </c>
      <c r="AA116" s="14"/>
      <c r="AB116" s="14"/>
      <c r="AC116" s="14"/>
      <c r="AE116" t="str">
        <f t="shared" si="13"/>
        <v>Adults</v>
      </c>
      <c r="AF116" t="str">
        <f t="shared" si="14"/>
        <v>Good</v>
      </c>
      <c r="AG116" t="str">
        <f t="shared" si="15"/>
        <v>Very high</v>
      </c>
    </row>
    <row r="117" spans="1:33" x14ac:dyDescent="0.2">
      <c r="A117">
        <v>116</v>
      </c>
      <c r="B117">
        <v>15675522</v>
      </c>
      <c r="C117">
        <v>628</v>
      </c>
      <c r="D117">
        <v>3</v>
      </c>
      <c r="E117">
        <v>2</v>
      </c>
      <c r="F117">
        <v>30</v>
      </c>
      <c r="G117">
        <v>6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s="2" t="s">
        <v>124</v>
      </c>
      <c r="P117" s="11" t="str">
        <f t="shared" si="8"/>
        <v>2017</v>
      </c>
      <c r="Q117" s="12"/>
      <c r="R117" s="8" t="str">
        <f t="shared" si="9"/>
        <v>07</v>
      </c>
      <c r="S117" s="8"/>
      <c r="T117" s="14" t="str">
        <f t="shared" si="10"/>
        <v>Retain</v>
      </c>
      <c r="U117" s="14"/>
      <c r="V117" s="8" t="str">
        <f t="shared" si="11"/>
        <v>Germany</v>
      </c>
      <c r="W117" s="8"/>
      <c r="X117" s="8"/>
      <c r="Y117" s="8"/>
      <c r="Z117" s="14" t="str">
        <f t="shared" si="12"/>
        <v>Female</v>
      </c>
      <c r="AA117" s="14"/>
      <c r="AB117" s="14"/>
      <c r="AC117" s="14"/>
      <c r="AE117" t="str">
        <f t="shared" si="13"/>
        <v>Adults</v>
      </c>
      <c r="AF117" t="str">
        <f t="shared" si="14"/>
        <v>Fair</v>
      </c>
      <c r="AG117" t="str">
        <f t="shared" si="15"/>
        <v>High</v>
      </c>
    </row>
    <row r="118" spans="1:33" x14ac:dyDescent="0.2">
      <c r="A118">
        <v>117</v>
      </c>
      <c r="B118">
        <v>15705512</v>
      </c>
      <c r="C118">
        <v>668</v>
      </c>
      <c r="D118">
        <v>3</v>
      </c>
      <c r="E118">
        <v>2</v>
      </c>
      <c r="F118">
        <v>37</v>
      </c>
      <c r="G118">
        <v>4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s="2" t="s">
        <v>125</v>
      </c>
      <c r="P118" s="11" t="str">
        <f t="shared" si="8"/>
        <v>2018</v>
      </c>
      <c r="Q118" s="12"/>
      <c r="R118" s="8" t="str">
        <f t="shared" si="9"/>
        <v>11</v>
      </c>
      <c r="S118" s="8"/>
      <c r="T118" s="14" t="str">
        <f t="shared" si="10"/>
        <v>Retain</v>
      </c>
      <c r="U118" s="14"/>
      <c r="V118" s="8" t="str">
        <f t="shared" si="11"/>
        <v>Germany</v>
      </c>
      <c r="W118" s="8"/>
      <c r="X118" s="8"/>
      <c r="Y118" s="8"/>
      <c r="Z118" s="14" t="str">
        <f t="shared" si="12"/>
        <v>Female</v>
      </c>
      <c r="AA118" s="14"/>
      <c r="AB118" s="14"/>
      <c r="AC118" s="14"/>
      <c r="AE118" t="str">
        <f t="shared" si="13"/>
        <v>Adults</v>
      </c>
      <c r="AF118" t="str">
        <f t="shared" si="14"/>
        <v>Fair</v>
      </c>
      <c r="AG118" t="str">
        <f t="shared" si="15"/>
        <v>Very high</v>
      </c>
    </row>
    <row r="119" spans="1:33" x14ac:dyDescent="0.2">
      <c r="A119">
        <v>118</v>
      </c>
      <c r="B119">
        <v>15698028</v>
      </c>
      <c r="C119">
        <v>506</v>
      </c>
      <c r="D119">
        <v>1</v>
      </c>
      <c r="E119">
        <v>2</v>
      </c>
      <c r="F119">
        <v>41</v>
      </c>
      <c r="G119">
        <v>5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s="2" t="s">
        <v>126</v>
      </c>
      <c r="P119" s="11" t="str">
        <f t="shared" si="8"/>
        <v>2018</v>
      </c>
      <c r="Q119" s="12"/>
      <c r="R119" s="8" t="str">
        <f t="shared" si="9"/>
        <v>06</v>
      </c>
      <c r="S119" s="8"/>
      <c r="T119" s="14" t="str">
        <f t="shared" si="10"/>
        <v>Retain</v>
      </c>
      <c r="U119" s="14"/>
      <c r="V119" s="8" t="str">
        <f t="shared" si="11"/>
        <v>France</v>
      </c>
      <c r="W119" s="8"/>
      <c r="X119" s="8"/>
      <c r="Y119" s="8"/>
      <c r="Z119" s="14" t="str">
        <f t="shared" si="12"/>
        <v>Female</v>
      </c>
      <c r="AA119" s="14"/>
      <c r="AB119" s="14"/>
      <c r="AC119" s="14"/>
      <c r="AE119" t="str">
        <f t="shared" si="13"/>
        <v>Middle aged</v>
      </c>
      <c r="AF119" t="str">
        <f t="shared" si="14"/>
        <v>Poor</v>
      </c>
      <c r="AG119" t="str">
        <f t="shared" si="15"/>
        <v>Very low</v>
      </c>
    </row>
    <row r="120" spans="1:33" x14ac:dyDescent="0.2">
      <c r="A120">
        <v>119</v>
      </c>
      <c r="B120">
        <v>15661670</v>
      </c>
      <c r="C120">
        <v>524</v>
      </c>
      <c r="D120">
        <v>3</v>
      </c>
      <c r="E120">
        <v>2</v>
      </c>
      <c r="F120">
        <v>31</v>
      </c>
      <c r="G120">
        <v>3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s="2" t="s">
        <v>37</v>
      </c>
      <c r="P120" s="11" t="str">
        <f t="shared" si="8"/>
        <v>2019</v>
      </c>
      <c r="Q120" s="12"/>
      <c r="R120" s="8" t="str">
        <f t="shared" si="9"/>
        <v>09</v>
      </c>
      <c r="S120" s="8"/>
      <c r="T120" s="14" t="str">
        <f t="shared" si="10"/>
        <v>Exit</v>
      </c>
      <c r="U120" s="14"/>
      <c r="V120" s="8" t="str">
        <f t="shared" si="11"/>
        <v>Germany</v>
      </c>
      <c r="W120" s="8"/>
      <c r="X120" s="8"/>
      <c r="Y120" s="8"/>
      <c r="Z120" s="14" t="str">
        <f t="shared" si="12"/>
        <v>Female</v>
      </c>
      <c r="AA120" s="14"/>
      <c r="AB120" s="14"/>
      <c r="AC120" s="14"/>
      <c r="AE120" t="str">
        <f t="shared" si="13"/>
        <v>Adults</v>
      </c>
      <c r="AF120" t="str">
        <f t="shared" si="14"/>
        <v>Poor</v>
      </c>
      <c r="AG120" t="str">
        <f t="shared" si="15"/>
        <v>High</v>
      </c>
    </row>
    <row r="121" spans="1:33" x14ac:dyDescent="0.2">
      <c r="A121">
        <v>120</v>
      </c>
      <c r="B121">
        <v>15600781</v>
      </c>
      <c r="C121">
        <v>699</v>
      </c>
      <c r="D121">
        <v>3</v>
      </c>
      <c r="E121">
        <v>1</v>
      </c>
      <c r="F121">
        <v>34</v>
      </c>
      <c r="G121">
        <v>5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s="2" t="s">
        <v>127</v>
      </c>
      <c r="P121" s="11" t="str">
        <f t="shared" si="8"/>
        <v>2017</v>
      </c>
      <c r="Q121" s="12"/>
      <c r="R121" s="8" t="str">
        <f t="shared" si="9"/>
        <v>12</v>
      </c>
      <c r="S121" s="8"/>
      <c r="T121" s="14" t="str">
        <f t="shared" si="10"/>
        <v>Retain</v>
      </c>
      <c r="U121" s="14"/>
      <c r="V121" s="8" t="str">
        <f t="shared" si="11"/>
        <v>Germany</v>
      </c>
      <c r="W121" s="8"/>
      <c r="X121" s="8"/>
      <c r="Y121" s="8"/>
      <c r="Z121" s="14" t="str">
        <f t="shared" si="12"/>
        <v>Male</v>
      </c>
      <c r="AA121" s="14"/>
      <c r="AB121" s="14"/>
      <c r="AC121" s="14"/>
      <c r="AE121" t="str">
        <f t="shared" si="13"/>
        <v>Adults</v>
      </c>
      <c r="AF121" t="str">
        <f t="shared" si="14"/>
        <v>Good</v>
      </c>
      <c r="AG121" t="str">
        <f t="shared" si="15"/>
        <v>Very high</v>
      </c>
    </row>
    <row r="122" spans="1:33" x14ac:dyDescent="0.2">
      <c r="A122">
        <v>121</v>
      </c>
      <c r="B122">
        <v>15682472</v>
      </c>
      <c r="C122">
        <v>828</v>
      </c>
      <c r="D122">
        <v>1</v>
      </c>
      <c r="E122">
        <v>1</v>
      </c>
      <c r="F122">
        <v>34</v>
      </c>
      <c r="G122">
        <v>3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s="2" t="s">
        <v>128</v>
      </c>
      <c r="P122" s="11" t="str">
        <f t="shared" si="8"/>
        <v>2019</v>
      </c>
      <c r="Q122" s="12"/>
      <c r="R122" s="8" t="str">
        <f t="shared" si="9"/>
        <v>11</v>
      </c>
      <c r="S122" s="8"/>
      <c r="T122" s="14" t="str">
        <f t="shared" si="10"/>
        <v>Retain</v>
      </c>
      <c r="U122" s="14"/>
      <c r="V122" s="8" t="str">
        <f t="shared" si="11"/>
        <v>France</v>
      </c>
      <c r="W122" s="8"/>
      <c r="X122" s="8"/>
      <c r="Y122" s="8"/>
      <c r="Z122" s="14" t="str">
        <f t="shared" si="12"/>
        <v>Male</v>
      </c>
      <c r="AA122" s="14"/>
      <c r="AB122" s="14"/>
      <c r="AC122" s="14"/>
      <c r="AE122" t="str">
        <f t="shared" si="13"/>
        <v>Adults</v>
      </c>
      <c r="AF122" t="str">
        <f t="shared" si="14"/>
        <v>Excellent</v>
      </c>
      <c r="AG122" t="str">
        <f t="shared" si="15"/>
        <v>High</v>
      </c>
    </row>
    <row r="123" spans="1:33" x14ac:dyDescent="0.2">
      <c r="A123">
        <v>122</v>
      </c>
      <c r="B123">
        <v>15580203</v>
      </c>
      <c r="C123">
        <v>674</v>
      </c>
      <c r="D123">
        <v>2</v>
      </c>
      <c r="E123">
        <v>1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s="2" t="s">
        <v>27</v>
      </c>
      <c r="P123" s="11" t="str">
        <f t="shared" si="8"/>
        <v>2016</v>
      </c>
      <c r="Q123" s="12"/>
      <c r="R123" s="8" t="str">
        <f t="shared" si="9"/>
        <v>12</v>
      </c>
      <c r="S123" s="8"/>
      <c r="T123" s="14" t="str">
        <f t="shared" si="10"/>
        <v>Retain</v>
      </c>
      <c r="U123" s="14"/>
      <c r="V123" s="8" t="str">
        <f t="shared" si="11"/>
        <v>Spain</v>
      </c>
      <c r="W123" s="8"/>
      <c r="X123" s="8"/>
      <c r="Y123" s="8"/>
      <c r="Z123" s="14" t="str">
        <f t="shared" si="12"/>
        <v>Male</v>
      </c>
      <c r="AA123" s="14"/>
      <c r="AB123" s="14"/>
      <c r="AC123" s="14"/>
      <c r="AE123" t="str">
        <f t="shared" si="13"/>
        <v>Middle aged</v>
      </c>
      <c r="AF123" t="str">
        <f t="shared" si="14"/>
        <v>Good</v>
      </c>
      <c r="AG123" t="str">
        <f t="shared" si="15"/>
        <v>High</v>
      </c>
    </row>
    <row r="124" spans="1:33" x14ac:dyDescent="0.2">
      <c r="A124">
        <v>123</v>
      </c>
      <c r="B124">
        <v>15690673</v>
      </c>
      <c r="C124">
        <v>656</v>
      </c>
      <c r="D124">
        <v>1</v>
      </c>
      <c r="E124">
        <v>2</v>
      </c>
      <c r="F124">
        <v>39</v>
      </c>
      <c r="G124">
        <v>4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s="2" t="s">
        <v>129</v>
      </c>
      <c r="P124" s="11" t="str">
        <f t="shared" si="8"/>
        <v>2019</v>
      </c>
      <c r="Q124" s="12"/>
      <c r="R124" s="8" t="str">
        <f t="shared" si="9"/>
        <v>06</v>
      </c>
      <c r="S124" s="8"/>
      <c r="T124" s="14" t="str">
        <f t="shared" si="10"/>
        <v>Retain</v>
      </c>
      <c r="U124" s="14"/>
      <c r="V124" s="8" t="str">
        <f t="shared" si="11"/>
        <v>France</v>
      </c>
      <c r="W124" s="8"/>
      <c r="X124" s="8"/>
      <c r="Y124" s="8"/>
      <c r="Z124" s="14" t="str">
        <f t="shared" si="12"/>
        <v>Female</v>
      </c>
      <c r="AA124" s="14"/>
      <c r="AB124" s="14"/>
      <c r="AC124" s="14"/>
      <c r="AE124" t="str">
        <f t="shared" si="13"/>
        <v>Middle aged</v>
      </c>
      <c r="AF124" t="str">
        <f t="shared" si="14"/>
        <v>Fair</v>
      </c>
      <c r="AG124" t="str">
        <f t="shared" si="15"/>
        <v>Very low</v>
      </c>
    </row>
    <row r="125" spans="1:33" x14ac:dyDescent="0.2">
      <c r="A125">
        <v>124</v>
      </c>
      <c r="B125">
        <v>15760085</v>
      </c>
      <c r="C125">
        <v>684</v>
      </c>
      <c r="D125">
        <v>3</v>
      </c>
      <c r="E125">
        <v>2</v>
      </c>
      <c r="F125">
        <v>48</v>
      </c>
      <c r="G125">
        <v>7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s="2" t="s">
        <v>130</v>
      </c>
      <c r="P125" s="11" t="str">
        <f t="shared" si="8"/>
        <v>2016</v>
      </c>
      <c r="Q125" s="12"/>
      <c r="R125" s="8" t="str">
        <f t="shared" si="9"/>
        <v>07</v>
      </c>
      <c r="S125" s="8"/>
      <c r="T125" s="14" t="str">
        <f t="shared" si="10"/>
        <v>Retain</v>
      </c>
      <c r="U125" s="14"/>
      <c r="V125" s="8" t="str">
        <f t="shared" si="11"/>
        <v>Germany</v>
      </c>
      <c r="W125" s="8"/>
      <c r="X125" s="8"/>
      <c r="Y125" s="8"/>
      <c r="Z125" s="14" t="str">
        <f t="shared" si="12"/>
        <v>Female</v>
      </c>
      <c r="AA125" s="14"/>
      <c r="AB125" s="14"/>
      <c r="AC125" s="14"/>
      <c r="AE125" t="str">
        <f t="shared" si="13"/>
        <v>Middle aged</v>
      </c>
      <c r="AF125" t="str">
        <f t="shared" si="14"/>
        <v>Good</v>
      </c>
      <c r="AG125" t="str">
        <f t="shared" si="15"/>
        <v>High</v>
      </c>
    </row>
    <row r="126" spans="1:33" x14ac:dyDescent="0.2">
      <c r="A126">
        <v>125</v>
      </c>
      <c r="B126">
        <v>15779659</v>
      </c>
      <c r="C126">
        <v>625</v>
      </c>
      <c r="D126">
        <v>1</v>
      </c>
      <c r="E126">
        <v>2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s="2" t="s">
        <v>131</v>
      </c>
      <c r="P126" s="11" t="str">
        <f t="shared" si="8"/>
        <v>2019</v>
      </c>
      <c r="Q126" s="12"/>
      <c r="R126" s="8" t="str">
        <f t="shared" si="9"/>
        <v>10</v>
      </c>
      <c r="S126" s="8"/>
      <c r="T126" s="14" t="str">
        <f t="shared" si="10"/>
        <v>Retain</v>
      </c>
      <c r="U126" s="14"/>
      <c r="V126" s="8" t="str">
        <f t="shared" si="11"/>
        <v>France</v>
      </c>
      <c r="W126" s="8"/>
      <c r="X126" s="8"/>
      <c r="Y126" s="8"/>
      <c r="Z126" s="14" t="str">
        <f t="shared" si="12"/>
        <v>Female</v>
      </c>
      <c r="AA126" s="14"/>
      <c r="AB126" s="14"/>
      <c r="AC126" s="14"/>
      <c r="AE126" t="str">
        <f t="shared" si="13"/>
        <v>Adults</v>
      </c>
      <c r="AF126" t="str">
        <f t="shared" si="14"/>
        <v>Fair</v>
      </c>
      <c r="AG126" t="str">
        <f t="shared" si="15"/>
        <v>Very low</v>
      </c>
    </row>
    <row r="127" spans="1:33" x14ac:dyDescent="0.2">
      <c r="A127">
        <v>126</v>
      </c>
      <c r="B127">
        <v>15627360</v>
      </c>
      <c r="C127">
        <v>432</v>
      </c>
      <c r="D127">
        <v>1</v>
      </c>
      <c r="E127">
        <v>1</v>
      </c>
      <c r="F127">
        <v>42</v>
      </c>
      <c r="G127">
        <v>6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s="2" t="s">
        <v>52</v>
      </c>
      <c r="P127" s="11" t="str">
        <f t="shared" si="8"/>
        <v>2016</v>
      </c>
      <c r="Q127" s="12"/>
      <c r="R127" s="8" t="str">
        <f t="shared" si="9"/>
        <v>11</v>
      </c>
      <c r="S127" s="8"/>
      <c r="T127" s="14" t="str">
        <f t="shared" si="10"/>
        <v>Exit</v>
      </c>
      <c r="U127" s="14"/>
      <c r="V127" s="8" t="str">
        <f t="shared" si="11"/>
        <v>France</v>
      </c>
      <c r="W127" s="8"/>
      <c r="X127" s="8"/>
      <c r="Y127" s="8"/>
      <c r="Z127" s="14" t="str">
        <f t="shared" si="12"/>
        <v>Male</v>
      </c>
      <c r="AA127" s="14"/>
      <c r="AB127" s="14"/>
      <c r="AC127" s="14"/>
      <c r="AE127" t="str">
        <f t="shared" si="13"/>
        <v>Middle aged</v>
      </c>
      <c r="AF127" t="str">
        <f t="shared" si="14"/>
        <v>Poor</v>
      </c>
      <c r="AG127" t="str">
        <f t="shared" si="15"/>
        <v>Very high</v>
      </c>
    </row>
    <row r="128" spans="1:33" x14ac:dyDescent="0.2">
      <c r="A128">
        <v>127</v>
      </c>
      <c r="B128">
        <v>15671137</v>
      </c>
      <c r="C128">
        <v>549</v>
      </c>
      <c r="D128">
        <v>1</v>
      </c>
      <c r="E128">
        <v>2</v>
      </c>
      <c r="F128">
        <v>52</v>
      </c>
      <c r="G128">
        <v>4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s="2" t="s">
        <v>132</v>
      </c>
      <c r="P128" s="11" t="str">
        <f t="shared" si="8"/>
        <v>2018</v>
      </c>
      <c r="Q128" s="12"/>
      <c r="R128" s="8" t="str">
        <f t="shared" si="9"/>
        <v>12</v>
      </c>
      <c r="S128" s="8"/>
      <c r="T128" s="14" t="str">
        <f t="shared" si="10"/>
        <v>Exit</v>
      </c>
      <c r="U128" s="14"/>
      <c r="V128" s="8" t="str">
        <f t="shared" si="11"/>
        <v>France</v>
      </c>
      <c r="W128" s="8"/>
      <c r="X128" s="8"/>
      <c r="Y128" s="8"/>
      <c r="Z128" s="14" t="str">
        <f t="shared" si="12"/>
        <v>Female</v>
      </c>
      <c r="AA128" s="14"/>
      <c r="AB128" s="14"/>
      <c r="AC128" s="14"/>
      <c r="AE128" t="str">
        <f t="shared" si="13"/>
        <v>Middle aged</v>
      </c>
      <c r="AF128" t="str">
        <f t="shared" si="14"/>
        <v>Poor</v>
      </c>
      <c r="AG128" t="str">
        <f t="shared" si="15"/>
        <v>Very low</v>
      </c>
    </row>
    <row r="129" spans="1:33" x14ac:dyDescent="0.2">
      <c r="A129">
        <v>128</v>
      </c>
      <c r="B129">
        <v>15782688</v>
      </c>
      <c r="C129">
        <v>625</v>
      </c>
      <c r="D129">
        <v>3</v>
      </c>
      <c r="E129">
        <v>1</v>
      </c>
      <c r="F129">
        <v>56</v>
      </c>
      <c r="G129">
        <v>4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s="2" t="s">
        <v>133</v>
      </c>
      <c r="P129" s="11" t="str">
        <f t="shared" si="8"/>
        <v>2018</v>
      </c>
      <c r="Q129" s="12"/>
      <c r="R129" s="8" t="str">
        <f t="shared" si="9"/>
        <v>12</v>
      </c>
      <c r="S129" s="8"/>
      <c r="T129" s="14" t="str">
        <f t="shared" si="10"/>
        <v>Exit</v>
      </c>
      <c r="U129" s="14"/>
      <c r="V129" s="8" t="str">
        <f t="shared" si="11"/>
        <v>Germany</v>
      </c>
      <c r="W129" s="8"/>
      <c r="X129" s="8"/>
      <c r="Y129" s="8"/>
      <c r="Z129" s="14" t="str">
        <f t="shared" si="12"/>
        <v>Male</v>
      </c>
      <c r="AA129" s="14"/>
      <c r="AB129" s="14"/>
      <c r="AC129" s="14"/>
      <c r="AE129" t="str">
        <f t="shared" si="13"/>
        <v>Middle aged</v>
      </c>
      <c r="AF129" t="str">
        <f t="shared" si="14"/>
        <v>Fair</v>
      </c>
      <c r="AG129" t="str">
        <f t="shared" si="15"/>
        <v>High</v>
      </c>
    </row>
    <row r="130" spans="1:33" x14ac:dyDescent="0.2">
      <c r="A130">
        <v>129</v>
      </c>
      <c r="B130">
        <v>15575492</v>
      </c>
      <c r="C130">
        <v>828</v>
      </c>
      <c r="D130">
        <v>1</v>
      </c>
      <c r="E130">
        <v>2</v>
      </c>
      <c r="F130">
        <v>41</v>
      </c>
      <c r="G130">
        <v>3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s="2" t="s">
        <v>134</v>
      </c>
      <c r="P130" s="11" t="str">
        <f t="shared" si="8"/>
        <v>2019</v>
      </c>
      <c r="Q130" s="12"/>
      <c r="R130" s="8" t="str">
        <f t="shared" si="9"/>
        <v>12</v>
      </c>
      <c r="S130" s="8"/>
      <c r="T130" s="14" t="str">
        <f t="shared" si="10"/>
        <v>Retain</v>
      </c>
      <c r="U130" s="14"/>
      <c r="V130" s="8" t="str">
        <f t="shared" si="11"/>
        <v>France</v>
      </c>
      <c r="W130" s="8"/>
      <c r="X130" s="8"/>
      <c r="Y130" s="8"/>
      <c r="Z130" s="14" t="str">
        <f t="shared" si="12"/>
        <v>Female</v>
      </c>
      <c r="AA130" s="14"/>
      <c r="AB130" s="14"/>
      <c r="AC130" s="14"/>
      <c r="AE130" t="str">
        <f t="shared" si="13"/>
        <v>Middle aged</v>
      </c>
      <c r="AF130" t="str">
        <f t="shared" si="14"/>
        <v>Excellent</v>
      </c>
      <c r="AG130" t="str">
        <f t="shared" si="15"/>
        <v>Very low</v>
      </c>
    </row>
    <row r="131" spans="1:33" x14ac:dyDescent="0.2">
      <c r="A131">
        <v>130</v>
      </c>
      <c r="B131">
        <v>15591607</v>
      </c>
      <c r="C131">
        <v>770</v>
      </c>
      <c r="D131">
        <v>1</v>
      </c>
      <c r="E131">
        <v>1</v>
      </c>
      <c r="F131">
        <v>24</v>
      </c>
      <c r="G131">
        <v>7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s="2" t="s">
        <v>135</v>
      </c>
      <c r="P131" s="11" t="str">
        <f t="shared" ref="P131:P194" si="16">RIGHT($N131,4)</f>
        <v>2016</v>
      </c>
      <c r="Q131" s="12"/>
      <c r="R131" s="8" t="str">
        <f t="shared" ref="R131:R194" si="17">MID(N131,4,2)</f>
        <v>08</v>
      </c>
      <c r="S131" s="8"/>
      <c r="T131" s="14" t="str">
        <f t="shared" ref="T131:T194" si="18">IF(M131=1,"Exit","Retain")</f>
        <v>Retain</v>
      </c>
      <c r="U131" s="14"/>
      <c r="V131" s="8" t="str">
        <f t="shared" ref="V131:V194" si="19">IF(D131=1,"France",IF(D131=2,"Spain",IF(D131=3,"Germany","NONE")))</f>
        <v>France</v>
      </c>
      <c r="W131" s="8"/>
      <c r="X131" s="8"/>
      <c r="Y131" s="8"/>
      <c r="Z131" s="14" t="str">
        <f t="shared" ref="Z131:Z194" si="20">IF(E131=1,"Male","Female")</f>
        <v>Male</v>
      </c>
      <c r="AA131" s="14"/>
      <c r="AB131" s="14"/>
      <c r="AC131" s="14"/>
      <c r="AE131" t="str">
        <f t="shared" ref="AE131:AE194" si="21">IF(F131&lt;18,"Kids",IF(AND(F131&gt;=18,F131&lt;24),"Young Adults",IF(AND(F131&gt;=24,F131&lt;39),"Adults",IF(AND(F131&gt;=39,F131&lt;64),"Middle aged","Retired"))))</f>
        <v>Adults</v>
      </c>
      <c r="AF131" t="str">
        <f t="shared" ref="AF131:AF194" si="22">IF(AND(C131&gt;=800,C131&lt;=850),"Excellent",IF(AND(C131&gt;=740,C131&lt;=799),"Very good",IF(AND(C131&gt;=670,C131&lt;=739),"Good",IF(AND(C131&gt;=580,C131&lt;=669),"Fair",IF(AND(C131&gt;=300,C131&lt;=579),"Poor","None")))))</f>
        <v>Very good</v>
      </c>
      <c r="AG131" t="str">
        <f t="shared" ref="AG131:AG194" si="23">IF(H131&lt;25000,"Very low",IF(AND(H131&gt;25000,H131&lt;=50000),"Low",IF(AND(H131&gt;50000,H131&lt;=100000),"Medium",IF(AND(H131&gt;100000,H131&lt;=150000),"High",IF(AND(H131&gt;150000,H131&lt;=200000),"Very high",IF(H131&gt;200000,"Extreme","None"))))))</f>
        <v>High</v>
      </c>
    </row>
    <row r="132" spans="1:33" x14ac:dyDescent="0.2">
      <c r="A132">
        <v>131</v>
      </c>
      <c r="B132">
        <v>15740404</v>
      </c>
      <c r="C132">
        <v>758</v>
      </c>
      <c r="D132">
        <v>1</v>
      </c>
      <c r="E132">
        <v>2</v>
      </c>
      <c r="F132">
        <v>34</v>
      </c>
      <c r="G132">
        <v>4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s="2" t="s">
        <v>136</v>
      </c>
      <c r="P132" s="11" t="str">
        <f t="shared" si="16"/>
        <v>2019</v>
      </c>
      <c r="Q132" s="12"/>
      <c r="R132" s="8" t="str">
        <f t="shared" si="17"/>
        <v>09</v>
      </c>
      <c r="S132" s="8"/>
      <c r="T132" s="14" t="str">
        <f t="shared" si="18"/>
        <v>Retain</v>
      </c>
      <c r="U132" s="14"/>
      <c r="V132" s="8" t="str">
        <f t="shared" si="19"/>
        <v>France</v>
      </c>
      <c r="W132" s="8"/>
      <c r="X132" s="8"/>
      <c r="Y132" s="8"/>
      <c r="Z132" s="14" t="str">
        <f t="shared" si="20"/>
        <v>Female</v>
      </c>
      <c r="AA132" s="14"/>
      <c r="AB132" s="14"/>
      <c r="AC132" s="14"/>
      <c r="AE132" t="str">
        <f t="shared" si="21"/>
        <v>Adults</v>
      </c>
      <c r="AF132" t="str">
        <f t="shared" si="22"/>
        <v>Very good</v>
      </c>
      <c r="AG132" t="str">
        <f t="shared" si="23"/>
        <v>Very low</v>
      </c>
    </row>
    <row r="133" spans="1:33" x14ac:dyDescent="0.2">
      <c r="A133">
        <v>132</v>
      </c>
      <c r="B133">
        <v>15718369</v>
      </c>
      <c r="C133">
        <v>795</v>
      </c>
      <c r="D133">
        <v>3</v>
      </c>
      <c r="E133">
        <v>2</v>
      </c>
      <c r="F133">
        <v>33</v>
      </c>
      <c r="G133">
        <v>3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s="2" t="s">
        <v>137</v>
      </c>
      <c r="P133" s="11" t="str">
        <f t="shared" si="16"/>
        <v>2019</v>
      </c>
      <c r="Q133" s="12"/>
      <c r="R133" s="8" t="str">
        <f t="shared" si="17"/>
        <v>11</v>
      </c>
      <c r="S133" s="8"/>
      <c r="T133" s="14" t="str">
        <f t="shared" si="18"/>
        <v>Retain</v>
      </c>
      <c r="U133" s="14"/>
      <c r="V133" s="8" t="str">
        <f t="shared" si="19"/>
        <v>Germany</v>
      </c>
      <c r="W133" s="8"/>
      <c r="X133" s="8"/>
      <c r="Y133" s="8"/>
      <c r="Z133" s="14" t="str">
        <f t="shared" si="20"/>
        <v>Female</v>
      </c>
      <c r="AA133" s="14"/>
      <c r="AB133" s="14"/>
      <c r="AC133" s="14"/>
      <c r="AE133" t="str">
        <f t="shared" si="21"/>
        <v>Adults</v>
      </c>
      <c r="AF133" t="str">
        <f t="shared" si="22"/>
        <v>Very good</v>
      </c>
      <c r="AG133" t="str">
        <f t="shared" si="23"/>
        <v>High</v>
      </c>
    </row>
    <row r="134" spans="1:33" x14ac:dyDescent="0.2">
      <c r="A134">
        <v>133</v>
      </c>
      <c r="B134">
        <v>15677871</v>
      </c>
      <c r="C134">
        <v>687</v>
      </c>
      <c r="D134">
        <v>1</v>
      </c>
      <c r="E134">
        <v>1</v>
      </c>
      <c r="F134">
        <v>38</v>
      </c>
      <c r="G134">
        <v>6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s="2" t="s">
        <v>138</v>
      </c>
      <c r="P134" s="11" t="str">
        <f t="shared" si="16"/>
        <v>2016</v>
      </c>
      <c r="Q134" s="12"/>
      <c r="R134" s="8" t="str">
        <f t="shared" si="17"/>
        <v>11</v>
      </c>
      <c r="S134" s="8"/>
      <c r="T134" s="14" t="str">
        <f t="shared" si="18"/>
        <v>Retain</v>
      </c>
      <c r="U134" s="14"/>
      <c r="V134" s="8" t="str">
        <f t="shared" si="19"/>
        <v>France</v>
      </c>
      <c r="W134" s="8"/>
      <c r="X134" s="8"/>
      <c r="Y134" s="8"/>
      <c r="Z134" s="14" t="str">
        <f t="shared" si="20"/>
        <v>Male</v>
      </c>
      <c r="AA134" s="14"/>
      <c r="AB134" s="14"/>
      <c r="AC134" s="14"/>
      <c r="AE134" t="str">
        <f t="shared" si="21"/>
        <v>Adults</v>
      </c>
      <c r="AF134" t="str">
        <f t="shared" si="22"/>
        <v>Good</v>
      </c>
      <c r="AG134" t="str">
        <f t="shared" si="23"/>
        <v>High</v>
      </c>
    </row>
    <row r="135" spans="1:33" x14ac:dyDescent="0.2">
      <c r="A135">
        <v>134</v>
      </c>
      <c r="B135">
        <v>15642004</v>
      </c>
      <c r="C135">
        <v>686</v>
      </c>
      <c r="D135">
        <v>1</v>
      </c>
      <c r="E135">
        <v>1</v>
      </c>
      <c r="F135">
        <v>25</v>
      </c>
      <c r="G135">
        <v>5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s="2" t="s">
        <v>139</v>
      </c>
      <c r="P135" s="11" t="str">
        <f t="shared" si="16"/>
        <v>2017</v>
      </c>
      <c r="Q135" s="12"/>
      <c r="R135" s="8" t="str">
        <f t="shared" si="17"/>
        <v>12</v>
      </c>
      <c r="S135" s="8"/>
      <c r="T135" s="14" t="str">
        <f t="shared" si="18"/>
        <v>Retain</v>
      </c>
      <c r="U135" s="14"/>
      <c r="V135" s="8" t="str">
        <f t="shared" si="19"/>
        <v>France</v>
      </c>
      <c r="W135" s="8"/>
      <c r="X135" s="8"/>
      <c r="Y135" s="8"/>
      <c r="Z135" s="14" t="str">
        <f t="shared" si="20"/>
        <v>Male</v>
      </c>
      <c r="AA135" s="14"/>
      <c r="AB135" s="14"/>
      <c r="AC135" s="14"/>
      <c r="AE135" t="str">
        <f t="shared" si="21"/>
        <v>Adults</v>
      </c>
      <c r="AF135" t="str">
        <f t="shared" si="22"/>
        <v>Good</v>
      </c>
      <c r="AG135" t="str">
        <f t="shared" si="23"/>
        <v>Very low</v>
      </c>
    </row>
    <row r="136" spans="1:33" x14ac:dyDescent="0.2">
      <c r="A136">
        <v>135</v>
      </c>
      <c r="B136">
        <v>15712543</v>
      </c>
      <c r="C136">
        <v>789</v>
      </c>
      <c r="D136">
        <v>3</v>
      </c>
      <c r="E136">
        <v>1</v>
      </c>
      <c r="F136">
        <v>39</v>
      </c>
      <c r="G136">
        <v>4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s="2" t="s">
        <v>140</v>
      </c>
      <c r="P136" s="11" t="str">
        <f t="shared" si="16"/>
        <v>2019</v>
      </c>
      <c r="Q136" s="12"/>
      <c r="R136" s="8" t="str">
        <f t="shared" si="17"/>
        <v>01</v>
      </c>
      <c r="S136" s="8"/>
      <c r="T136" s="14" t="str">
        <f t="shared" si="18"/>
        <v>Retain</v>
      </c>
      <c r="U136" s="14"/>
      <c r="V136" s="8" t="str">
        <f t="shared" si="19"/>
        <v>Germany</v>
      </c>
      <c r="W136" s="8"/>
      <c r="X136" s="8"/>
      <c r="Y136" s="8"/>
      <c r="Z136" s="14" t="str">
        <f t="shared" si="20"/>
        <v>Male</v>
      </c>
      <c r="AA136" s="14"/>
      <c r="AB136" s="14"/>
      <c r="AC136" s="14"/>
      <c r="AE136" t="str">
        <f t="shared" si="21"/>
        <v>Middle aged</v>
      </c>
      <c r="AF136" t="str">
        <f t="shared" si="22"/>
        <v>Very good</v>
      </c>
      <c r="AG136" t="str">
        <f t="shared" si="23"/>
        <v>High</v>
      </c>
    </row>
    <row r="137" spans="1:33" x14ac:dyDescent="0.2">
      <c r="A137">
        <v>136</v>
      </c>
      <c r="B137">
        <v>15584518</v>
      </c>
      <c r="C137">
        <v>589</v>
      </c>
      <c r="D137">
        <v>3</v>
      </c>
      <c r="E137">
        <v>2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s="2" t="s">
        <v>49</v>
      </c>
      <c r="P137" s="11" t="str">
        <f t="shared" si="16"/>
        <v>2017</v>
      </c>
      <c r="Q137" s="12"/>
      <c r="R137" s="8" t="str">
        <f t="shared" si="17"/>
        <v>09</v>
      </c>
      <c r="S137" s="8"/>
      <c r="T137" s="14" t="str">
        <f t="shared" si="18"/>
        <v>Retain</v>
      </c>
      <c r="U137" s="14"/>
      <c r="V137" s="8" t="str">
        <f t="shared" si="19"/>
        <v>Germany</v>
      </c>
      <c r="W137" s="8"/>
      <c r="X137" s="8"/>
      <c r="Y137" s="8"/>
      <c r="Z137" s="14" t="str">
        <f t="shared" si="20"/>
        <v>Female</v>
      </c>
      <c r="AA137" s="14"/>
      <c r="AB137" s="14"/>
      <c r="AC137" s="14"/>
      <c r="AE137" t="str">
        <f t="shared" si="21"/>
        <v>Middle aged</v>
      </c>
      <c r="AF137" t="str">
        <f t="shared" si="22"/>
        <v>Fair</v>
      </c>
      <c r="AG137" t="str">
        <f t="shared" si="23"/>
        <v>High</v>
      </c>
    </row>
    <row r="138" spans="1:33" x14ac:dyDescent="0.2">
      <c r="A138">
        <v>137</v>
      </c>
      <c r="B138">
        <v>15802381</v>
      </c>
      <c r="C138">
        <v>461</v>
      </c>
      <c r="D138">
        <v>3</v>
      </c>
      <c r="E138">
        <v>2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s="2" t="s">
        <v>141</v>
      </c>
      <c r="P138" s="11" t="str">
        <f t="shared" si="16"/>
        <v>2017</v>
      </c>
      <c r="Q138" s="12"/>
      <c r="R138" s="8" t="str">
        <f t="shared" si="17"/>
        <v>12</v>
      </c>
      <c r="S138" s="8"/>
      <c r="T138" s="14" t="str">
        <f t="shared" si="18"/>
        <v>Retain</v>
      </c>
      <c r="U138" s="14"/>
      <c r="V138" s="8" t="str">
        <f t="shared" si="19"/>
        <v>Germany</v>
      </c>
      <c r="W138" s="8"/>
      <c r="X138" s="8"/>
      <c r="Y138" s="8"/>
      <c r="Z138" s="14" t="str">
        <f t="shared" si="20"/>
        <v>Female</v>
      </c>
      <c r="AA138" s="14"/>
      <c r="AB138" s="14"/>
      <c r="AC138" s="14"/>
      <c r="AE138" t="str">
        <f t="shared" si="21"/>
        <v>Adults</v>
      </c>
      <c r="AF138" t="str">
        <f t="shared" si="22"/>
        <v>Poor</v>
      </c>
      <c r="AG138" t="str">
        <f t="shared" si="23"/>
        <v>Medium</v>
      </c>
    </row>
    <row r="139" spans="1:33" x14ac:dyDescent="0.2">
      <c r="A139">
        <v>138</v>
      </c>
      <c r="B139">
        <v>15610156</v>
      </c>
      <c r="C139">
        <v>637</v>
      </c>
      <c r="D139">
        <v>1</v>
      </c>
      <c r="E139">
        <v>1</v>
      </c>
      <c r="F139">
        <v>40</v>
      </c>
      <c r="G139">
        <v>4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s="2" t="s">
        <v>19</v>
      </c>
      <c r="P139" s="11" t="str">
        <f t="shared" si="16"/>
        <v>2018</v>
      </c>
      <c r="Q139" s="12"/>
      <c r="R139" s="8" t="str">
        <f t="shared" si="17"/>
        <v>12</v>
      </c>
      <c r="S139" s="8"/>
      <c r="T139" s="14" t="str">
        <f t="shared" si="18"/>
        <v>Retain</v>
      </c>
      <c r="U139" s="14"/>
      <c r="V139" s="8" t="str">
        <f t="shared" si="19"/>
        <v>France</v>
      </c>
      <c r="W139" s="8"/>
      <c r="X139" s="8"/>
      <c r="Y139" s="8"/>
      <c r="Z139" s="14" t="str">
        <f t="shared" si="20"/>
        <v>Male</v>
      </c>
      <c r="AA139" s="14"/>
      <c r="AB139" s="14"/>
      <c r="AC139" s="14"/>
      <c r="AE139" t="str">
        <f t="shared" si="21"/>
        <v>Middle aged</v>
      </c>
      <c r="AF139" t="str">
        <f t="shared" si="22"/>
        <v>Fair</v>
      </c>
      <c r="AG139" t="str">
        <f t="shared" si="23"/>
        <v>High</v>
      </c>
    </row>
    <row r="140" spans="1:33" x14ac:dyDescent="0.2">
      <c r="A140">
        <v>139</v>
      </c>
      <c r="B140">
        <v>15594408</v>
      </c>
      <c r="C140">
        <v>584</v>
      </c>
      <c r="D140">
        <v>2</v>
      </c>
      <c r="E140">
        <v>2</v>
      </c>
      <c r="F140">
        <v>48</v>
      </c>
      <c r="G140">
        <v>4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s="2" t="s">
        <v>142</v>
      </c>
      <c r="P140" s="11" t="str">
        <f t="shared" si="16"/>
        <v>2019</v>
      </c>
      <c r="Q140" s="12"/>
      <c r="R140" s="8" t="str">
        <f t="shared" si="17"/>
        <v>02</v>
      </c>
      <c r="S140" s="8"/>
      <c r="T140" s="14" t="str">
        <f t="shared" si="18"/>
        <v>Exit</v>
      </c>
      <c r="U140" s="14"/>
      <c r="V140" s="8" t="str">
        <f t="shared" si="19"/>
        <v>Spain</v>
      </c>
      <c r="W140" s="8"/>
      <c r="X140" s="8"/>
      <c r="Y140" s="8"/>
      <c r="Z140" s="14" t="str">
        <f t="shared" si="20"/>
        <v>Female</v>
      </c>
      <c r="AA140" s="14"/>
      <c r="AB140" s="14"/>
      <c r="AC140" s="14"/>
      <c r="AE140" t="str">
        <f t="shared" si="21"/>
        <v>Middle aged</v>
      </c>
      <c r="AF140" t="str">
        <f t="shared" si="22"/>
        <v>Fair</v>
      </c>
      <c r="AG140" t="str">
        <f t="shared" si="23"/>
        <v>Extreme</v>
      </c>
    </row>
    <row r="141" spans="1:33" x14ac:dyDescent="0.2">
      <c r="A141">
        <v>140</v>
      </c>
      <c r="B141">
        <v>15640905</v>
      </c>
      <c r="C141">
        <v>579</v>
      </c>
      <c r="D141">
        <v>2</v>
      </c>
      <c r="E141">
        <v>2</v>
      </c>
      <c r="F141">
        <v>35</v>
      </c>
      <c r="G141">
        <v>7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s="2" t="s">
        <v>143</v>
      </c>
      <c r="P141" s="11" t="str">
        <f t="shared" si="16"/>
        <v>2016</v>
      </c>
      <c r="Q141" s="12"/>
      <c r="R141" s="8" t="str">
        <f t="shared" si="17"/>
        <v>06</v>
      </c>
      <c r="S141" s="8"/>
      <c r="T141" s="14" t="str">
        <f t="shared" si="18"/>
        <v>Exit</v>
      </c>
      <c r="U141" s="14"/>
      <c r="V141" s="8" t="str">
        <f t="shared" si="19"/>
        <v>Spain</v>
      </c>
      <c r="W141" s="8"/>
      <c r="X141" s="8"/>
      <c r="Y141" s="8"/>
      <c r="Z141" s="14" t="str">
        <f t="shared" si="20"/>
        <v>Female</v>
      </c>
      <c r="AA141" s="14"/>
      <c r="AB141" s="14"/>
      <c r="AC141" s="14"/>
      <c r="AE141" t="str">
        <f t="shared" si="21"/>
        <v>Adults</v>
      </c>
      <c r="AF141" t="str">
        <f t="shared" si="22"/>
        <v>Poor</v>
      </c>
      <c r="AG141" t="str">
        <f t="shared" si="23"/>
        <v>High</v>
      </c>
    </row>
    <row r="142" spans="1:33" x14ac:dyDescent="0.2">
      <c r="A142">
        <v>141</v>
      </c>
      <c r="B142">
        <v>15698932</v>
      </c>
      <c r="C142">
        <v>756</v>
      </c>
      <c r="D142">
        <v>3</v>
      </c>
      <c r="E142">
        <v>1</v>
      </c>
      <c r="F142">
        <v>44</v>
      </c>
      <c r="G142">
        <v>6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s="2" t="s">
        <v>144</v>
      </c>
      <c r="P142" s="11" t="str">
        <f t="shared" si="16"/>
        <v>2016</v>
      </c>
      <c r="Q142" s="12"/>
      <c r="R142" s="8" t="str">
        <f t="shared" si="17"/>
        <v>10</v>
      </c>
      <c r="S142" s="8"/>
      <c r="T142" s="14" t="str">
        <f t="shared" si="18"/>
        <v>Retain</v>
      </c>
      <c r="U142" s="14"/>
      <c r="V142" s="8" t="str">
        <f t="shared" si="19"/>
        <v>Germany</v>
      </c>
      <c r="W142" s="8"/>
      <c r="X142" s="8"/>
      <c r="Y142" s="8"/>
      <c r="Z142" s="14" t="str">
        <f t="shared" si="20"/>
        <v>Male</v>
      </c>
      <c r="AA142" s="14"/>
      <c r="AB142" s="14"/>
      <c r="AC142" s="14"/>
      <c r="AE142" t="str">
        <f t="shared" si="21"/>
        <v>Middle aged</v>
      </c>
      <c r="AF142" t="str">
        <f t="shared" si="22"/>
        <v>Very good</v>
      </c>
      <c r="AG142" t="str">
        <f t="shared" si="23"/>
        <v>High</v>
      </c>
    </row>
    <row r="143" spans="1:33" x14ac:dyDescent="0.2">
      <c r="A143">
        <v>142</v>
      </c>
      <c r="B143">
        <v>15724944</v>
      </c>
      <c r="C143">
        <v>663</v>
      </c>
      <c r="D143">
        <v>1</v>
      </c>
      <c r="E143">
        <v>1</v>
      </c>
      <c r="F143">
        <v>34</v>
      </c>
      <c r="G143">
        <v>4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s="2" t="s">
        <v>101</v>
      </c>
      <c r="P143" s="11" t="str">
        <f t="shared" si="16"/>
        <v>2018</v>
      </c>
      <c r="Q143" s="12"/>
      <c r="R143" s="8" t="str">
        <f t="shared" si="17"/>
        <v>12</v>
      </c>
      <c r="S143" s="8"/>
      <c r="T143" s="14" t="str">
        <f t="shared" si="18"/>
        <v>Retain</v>
      </c>
      <c r="U143" s="14"/>
      <c r="V143" s="8" t="str">
        <f t="shared" si="19"/>
        <v>France</v>
      </c>
      <c r="W143" s="8"/>
      <c r="X143" s="8"/>
      <c r="Y143" s="8"/>
      <c r="Z143" s="14" t="str">
        <f t="shared" si="20"/>
        <v>Male</v>
      </c>
      <c r="AA143" s="14"/>
      <c r="AB143" s="14"/>
      <c r="AC143" s="14"/>
      <c r="AE143" t="str">
        <f t="shared" si="21"/>
        <v>Adults</v>
      </c>
      <c r="AF143" t="str">
        <f t="shared" si="22"/>
        <v>Fair</v>
      </c>
      <c r="AG143" t="str">
        <f t="shared" si="23"/>
        <v>Very low</v>
      </c>
    </row>
    <row r="144" spans="1:33" x14ac:dyDescent="0.2">
      <c r="A144">
        <v>143</v>
      </c>
      <c r="B144">
        <v>15628145</v>
      </c>
      <c r="C144">
        <v>682</v>
      </c>
      <c r="D144">
        <v>1</v>
      </c>
      <c r="E144">
        <v>2</v>
      </c>
      <c r="F144">
        <v>43</v>
      </c>
      <c r="G144">
        <v>6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s="2" t="s">
        <v>145</v>
      </c>
      <c r="P144" s="11" t="str">
        <f t="shared" si="16"/>
        <v>2016</v>
      </c>
      <c r="Q144" s="12"/>
      <c r="R144" s="8" t="str">
        <f t="shared" si="17"/>
        <v>11</v>
      </c>
      <c r="S144" s="8"/>
      <c r="T144" s="14" t="str">
        <f t="shared" si="18"/>
        <v>Retain</v>
      </c>
      <c r="U144" s="14"/>
      <c r="V144" s="8" t="str">
        <f t="shared" si="19"/>
        <v>France</v>
      </c>
      <c r="W144" s="8"/>
      <c r="X144" s="8"/>
      <c r="Y144" s="8"/>
      <c r="Z144" s="14" t="str">
        <f t="shared" si="20"/>
        <v>Female</v>
      </c>
      <c r="AA144" s="14"/>
      <c r="AB144" s="14"/>
      <c r="AC144" s="14"/>
      <c r="AE144" t="str">
        <f t="shared" si="21"/>
        <v>Middle aged</v>
      </c>
      <c r="AF144" t="str">
        <f t="shared" si="22"/>
        <v>Good</v>
      </c>
      <c r="AG144" t="str">
        <f t="shared" si="23"/>
        <v>High</v>
      </c>
    </row>
    <row r="145" spans="1:33" x14ac:dyDescent="0.2">
      <c r="A145">
        <v>144</v>
      </c>
      <c r="B145">
        <v>15713483</v>
      </c>
      <c r="C145">
        <v>793</v>
      </c>
      <c r="D145">
        <v>2</v>
      </c>
      <c r="E145">
        <v>1</v>
      </c>
      <c r="F145">
        <v>52</v>
      </c>
      <c r="G145">
        <v>5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s="2" t="s">
        <v>117</v>
      </c>
      <c r="P145" s="11" t="str">
        <f t="shared" si="16"/>
        <v>2018</v>
      </c>
      <c r="Q145" s="12"/>
      <c r="R145" s="8" t="str">
        <f t="shared" si="17"/>
        <v>05</v>
      </c>
      <c r="S145" s="8"/>
      <c r="T145" s="14" t="str">
        <f t="shared" si="18"/>
        <v>Exit</v>
      </c>
      <c r="U145" s="14"/>
      <c r="V145" s="8" t="str">
        <f t="shared" si="19"/>
        <v>Spain</v>
      </c>
      <c r="W145" s="8"/>
      <c r="X145" s="8"/>
      <c r="Y145" s="8"/>
      <c r="Z145" s="14" t="str">
        <f t="shared" si="20"/>
        <v>Male</v>
      </c>
      <c r="AA145" s="14"/>
      <c r="AB145" s="14"/>
      <c r="AC145" s="14"/>
      <c r="AE145" t="str">
        <f t="shared" si="21"/>
        <v>Middle aged</v>
      </c>
      <c r="AF145" t="str">
        <f t="shared" si="22"/>
        <v>Very good</v>
      </c>
      <c r="AG145" t="str">
        <f t="shared" si="23"/>
        <v>Very low</v>
      </c>
    </row>
    <row r="146" spans="1:33" x14ac:dyDescent="0.2">
      <c r="A146">
        <v>145</v>
      </c>
      <c r="B146">
        <v>15612350</v>
      </c>
      <c r="C146">
        <v>691</v>
      </c>
      <c r="D146">
        <v>1</v>
      </c>
      <c r="E146">
        <v>2</v>
      </c>
      <c r="F146">
        <v>31</v>
      </c>
      <c r="G146">
        <v>3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s="2" t="s">
        <v>134</v>
      </c>
      <c r="P146" s="11" t="str">
        <f t="shared" si="16"/>
        <v>2019</v>
      </c>
      <c r="Q146" s="12"/>
      <c r="R146" s="8" t="str">
        <f t="shared" si="17"/>
        <v>12</v>
      </c>
      <c r="S146" s="8"/>
      <c r="T146" s="14" t="str">
        <f t="shared" si="18"/>
        <v>Exit</v>
      </c>
      <c r="U146" s="14"/>
      <c r="V146" s="8" t="str">
        <f t="shared" si="19"/>
        <v>France</v>
      </c>
      <c r="W146" s="8"/>
      <c r="X146" s="8"/>
      <c r="Y146" s="8"/>
      <c r="Z146" s="14" t="str">
        <f t="shared" si="20"/>
        <v>Female</v>
      </c>
      <c r="AA146" s="14"/>
      <c r="AB146" s="14"/>
      <c r="AC146" s="14"/>
      <c r="AE146" t="str">
        <f t="shared" si="21"/>
        <v>Adults</v>
      </c>
      <c r="AF146" t="str">
        <f t="shared" si="22"/>
        <v>Good</v>
      </c>
      <c r="AG146" t="str">
        <f t="shared" si="23"/>
        <v>Low</v>
      </c>
    </row>
    <row r="147" spans="1:33" x14ac:dyDescent="0.2">
      <c r="A147">
        <v>146</v>
      </c>
      <c r="B147">
        <v>15800703</v>
      </c>
      <c r="C147">
        <v>485</v>
      </c>
      <c r="D147">
        <v>2</v>
      </c>
      <c r="E147">
        <v>2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s="2" t="s">
        <v>126</v>
      </c>
      <c r="P147" s="11" t="str">
        <f t="shared" si="16"/>
        <v>2018</v>
      </c>
      <c r="Q147" s="12"/>
      <c r="R147" s="8" t="str">
        <f t="shared" si="17"/>
        <v>06</v>
      </c>
      <c r="S147" s="8"/>
      <c r="T147" s="14" t="str">
        <f t="shared" si="18"/>
        <v>Retain</v>
      </c>
      <c r="U147" s="14"/>
      <c r="V147" s="8" t="str">
        <f t="shared" si="19"/>
        <v>Spain</v>
      </c>
      <c r="W147" s="8"/>
      <c r="X147" s="8"/>
      <c r="Y147" s="8"/>
      <c r="Z147" s="14" t="str">
        <f t="shared" si="20"/>
        <v>Female</v>
      </c>
      <c r="AA147" s="14"/>
      <c r="AB147" s="14"/>
      <c r="AC147" s="14"/>
      <c r="AE147" t="str">
        <f t="shared" si="21"/>
        <v>Young Adults</v>
      </c>
      <c r="AF147" t="str">
        <f t="shared" si="22"/>
        <v>Poor</v>
      </c>
      <c r="AG147" t="str">
        <f t="shared" si="23"/>
        <v>High</v>
      </c>
    </row>
    <row r="148" spans="1:33" x14ac:dyDescent="0.2">
      <c r="A148">
        <v>147</v>
      </c>
      <c r="B148">
        <v>15705707</v>
      </c>
      <c r="C148">
        <v>635</v>
      </c>
      <c r="D148">
        <v>2</v>
      </c>
      <c r="E148">
        <v>2</v>
      </c>
      <c r="F148">
        <v>29</v>
      </c>
      <c r="G148">
        <v>4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s="2" t="s">
        <v>146</v>
      </c>
      <c r="P148" s="11" t="str">
        <f t="shared" si="16"/>
        <v>2018</v>
      </c>
      <c r="Q148" s="12"/>
      <c r="R148" s="8" t="str">
        <f t="shared" si="17"/>
        <v>12</v>
      </c>
      <c r="S148" s="8"/>
      <c r="T148" s="14" t="str">
        <f t="shared" si="18"/>
        <v>Retain</v>
      </c>
      <c r="U148" s="14"/>
      <c r="V148" s="8" t="str">
        <f t="shared" si="19"/>
        <v>Spain</v>
      </c>
      <c r="W148" s="8"/>
      <c r="X148" s="8"/>
      <c r="Y148" s="8"/>
      <c r="Z148" s="14" t="str">
        <f t="shared" si="20"/>
        <v>Female</v>
      </c>
      <c r="AA148" s="14"/>
      <c r="AB148" s="14"/>
      <c r="AC148" s="14"/>
      <c r="AE148" t="str">
        <f t="shared" si="21"/>
        <v>Adults</v>
      </c>
      <c r="AF148" t="str">
        <f t="shared" si="22"/>
        <v>Fair</v>
      </c>
      <c r="AG148" t="str">
        <f t="shared" si="23"/>
        <v>High</v>
      </c>
    </row>
    <row r="149" spans="1:33" x14ac:dyDescent="0.2">
      <c r="A149">
        <v>148</v>
      </c>
      <c r="B149">
        <v>15754105</v>
      </c>
      <c r="C149">
        <v>650</v>
      </c>
      <c r="D149">
        <v>1</v>
      </c>
      <c r="E149">
        <v>1</v>
      </c>
      <c r="F149">
        <v>37</v>
      </c>
      <c r="G149">
        <v>4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s="2" t="s">
        <v>147</v>
      </c>
      <c r="P149" s="11" t="str">
        <f t="shared" si="16"/>
        <v>2019</v>
      </c>
      <c r="Q149" s="12"/>
      <c r="R149" s="8" t="str">
        <f t="shared" si="17"/>
        <v>09</v>
      </c>
      <c r="S149" s="8"/>
      <c r="T149" s="14" t="str">
        <f t="shared" si="18"/>
        <v>Retain</v>
      </c>
      <c r="U149" s="14"/>
      <c r="V149" s="8" t="str">
        <f t="shared" si="19"/>
        <v>France</v>
      </c>
      <c r="W149" s="8"/>
      <c r="X149" s="8"/>
      <c r="Y149" s="8"/>
      <c r="Z149" s="14" t="str">
        <f t="shared" si="20"/>
        <v>Male</v>
      </c>
      <c r="AA149" s="14"/>
      <c r="AB149" s="14"/>
      <c r="AC149" s="14"/>
      <c r="AE149" t="str">
        <f t="shared" si="21"/>
        <v>Adults</v>
      </c>
      <c r="AF149" t="str">
        <f t="shared" si="22"/>
        <v>Fair</v>
      </c>
      <c r="AG149" t="str">
        <f t="shared" si="23"/>
        <v>High</v>
      </c>
    </row>
    <row r="150" spans="1:33" x14ac:dyDescent="0.2">
      <c r="A150">
        <v>149</v>
      </c>
      <c r="B150">
        <v>15703264</v>
      </c>
      <c r="C150">
        <v>735</v>
      </c>
      <c r="D150">
        <v>1</v>
      </c>
      <c r="E150">
        <v>1</v>
      </c>
      <c r="F150">
        <v>44</v>
      </c>
      <c r="G150">
        <v>6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s="2" t="s">
        <v>148</v>
      </c>
      <c r="P150" s="11" t="str">
        <f t="shared" si="16"/>
        <v>2017</v>
      </c>
      <c r="Q150" s="12"/>
      <c r="R150" s="8" t="str">
        <f t="shared" si="17"/>
        <v>07</v>
      </c>
      <c r="S150" s="8"/>
      <c r="T150" s="14" t="str">
        <f t="shared" si="18"/>
        <v>Retain</v>
      </c>
      <c r="U150" s="14"/>
      <c r="V150" s="8" t="str">
        <f t="shared" si="19"/>
        <v>France</v>
      </c>
      <c r="W150" s="8"/>
      <c r="X150" s="8"/>
      <c r="Y150" s="8"/>
      <c r="Z150" s="14" t="str">
        <f t="shared" si="20"/>
        <v>Male</v>
      </c>
      <c r="AA150" s="14"/>
      <c r="AB150" s="14"/>
      <c r="AC150" s="14"/>
      <c r="AE150" t="str">
        <f t="shared" si="21"/>
        <v>Middle aged</v>
      </c>
      <c r="AF150" t="str">
        <f t="shared" si="22"/>
        <v>Good</v>
      </c>
      <c r="AG150" t="str">
        <f t="shared" si="23"/>
        <v>High</v>
      </c>
    </row>
    <row r="151" spans="1:33" x14ac:dyDescent="0.2">
      <c r="A151">
        <v>150</v>
      </c>
      <c r="B151">
        <v>15794413</v>
      </c>
      <c r="C151">
        <v>416</v>
      </c>
      <c r="D151">
        <v>1</v>
      </c>
      <c r="E151">
        <v>1</v>
      </c>
      <c r="F151">
        <v>32</v>
      </c>
      <c r="G151">
        <v>4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s="2" t="s">
        <v>149</v>
      </c>
      <c r="P151" s="11" t="str">
        <f t="shared" si="16"/>
        <v>2019</v>
      </c>
      <c r="Q151" s="12"/>
      <c r="R151" s="8" t="str">
        <f t="shared" si="17"/>
        <v>09</v>
      </c>
      <c r="S151" s="8"/>
      <c r="T151" s="14" t="str">
        <f t="shared" si="18"/>
        <v>Retain</v>
      </c>
      <c r="U151" s="14"/>
      <c r="V151" s="8" t="str">
        <f t="shared" si="19"/>
        <v>France</v>
      </c>
      <c r="W151" s="8"/>
      <c r="X151" s="8"/>
      <c r="Y151" s="8"/>
      <c r="Z151" s="14" t="str">
        <f t="shared" si="20"/>
        <v>Male</v>
      </c>
      <c r="AA151" s="14"/>
      <c r="AB151" s="14"/>
      <c r="AC151" s="14"/>
      <c r="AE151" t="str">
        <f t="shared" si="21"/>
        <v>Adults</v>
      </c>
      <c r="AF151" t="str">
        <f t="shared" si="22"/>
        <v>Poor</v>
      </c>
      <c r="AG151" t="str">
        <f t="shared" si="23"/>
        <v>Very low</v>
      </c>
    </row>
    <row r="152" spans="1:33" x14ac:dyDescent="0.2">
      <c r="A152">
        <v>151</v>
      </c>
      <c r="B152">
        <v>15650237</v>
      </c>
      <c r="C152">
        <v>754</v>
      </c>
      <c r="D152">
        <v>2</v>
      </c>
      <c r="E152">
        <v>2</v>
      </c>
      <c r="F152">
        <v>32</v>
      </c>
      <c r="G152">
        <v>4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s="2" t="s">
        <v>150</v>
      </c>
      <c r="P152" s="11" t="str">
        <f t="shared" si="16"/>
        <v>2018</v>
      </c>
      <c r="Q152" s="12"/>
      <c r="R152" s="8" t="str">
        <f t="shared" si="17"/>
        <v>10</v>
      </c>
      <c r="S152" s="8"/>
      <c r="T152" s="14" t="str">
        <f t="shared" si="18"/>
        <v>Retain</v>
      </c>
      <c r="U152" s="14"/>
      <c r="V152" s="8" t="str">
        <f t="shared" si="19"/>
        <v>Spain</v>
      </c>
      <c r="W152" s="8"/>
      <c r="X152" s="8"/>
      <c r="Y152" s="8"/>
      <c r="Z152" s="14" t="str">
        <f t="shared" si="20"/>
        <v>Female</v>
      </c>
      <c r="AA152" s="14"/>
      <c r="AB152" s="14"/>
      <c r="AC152" s="14"/>
      <c r="AE152" t="str">
        <f t="shared" si="21"/>
        <v>Adults</v>
      </c>
      <c r="AF152" t="str">
        <f t="shared" si="22"/>
        <v>Very good</v>
      </c>
      <c r="AG152" t="str">
        <f t="shared" si="23"/>
        <v>Very low</v>
      </c>
    </row>
    <row r="153" spans="1:33" x14ac:dyDescent="0.2">
      <c r="A153">
        <v>152</v>
      </c>
      <c r="B153">
        <v>15759618</v>
      </c>
      <c r="C153">
        <v>535</v>
      </c>
      <c r="D153">
        <v>1</v>
      </c>
      <c r="E153">
        <v>2</v>
      </c>
      <c r="F153">
        <v>48</v>
      </c>
      <c r="G153">
        <v>4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s="2" t="s">
        <v>113</v>
      </c>
      <c r="P153" s="11" t="str">
        <f t="shared" si="16"/>
        <v>2019</v>
      </c>
      <c r="Q153" s="12"/>
      <c r="R153" s="8" t="str">
        <f t="shared" si="17"/>
        <v>06</v>
      </c>
      <c r="S153" s="8"/>
      <c r="T153" s="14" t="str">
        <f t="shared" si="18"/>
        <v>Exit</v>
      </c>
      <c r="U153" s="14"/>
      <c r="V153" s="8" t="str">
        <f t="shared" si="19"/>
        <v>France</v>
      </c>
      <c r="W153" s="8"/>
      <c r="X153" s="8"/>
      <c r="Y153" s="8"/>
      <c r="Z153" s="14" t="str">
        <f t="shared" si="20"/>
        <v>Female</v>
      </c>
      <c r="AA153" s="14"/>
      <c r="AB153" s="14"/>
      <c r="AC153" s="14"/>
      <c r="AE153" t="str">
        <f t="shared" si="21"/>
        <v>Middle aged</v>
      </c>
      <c r="AF153" t="str">
        <f t="shared" si="22"/>
        <v>Poor</v>
      </c>
      <c r="AG153" t="str">
        <f t="shared" si="23"/>
        <v>Very low</v>
      </c>
    </row>
    <row r="154" spans="1:33" x14ac:dyDescent="0.2">
      <c r="A154">
        <v>153</v>
      </c>
      <c r="B154">
        <v>15811589</v>
      </c>
      <c r="C154">
        <v>716</v>
      </c>
      <c r="D154">
        <v>2</v>
      </c>
      <c r="E154">
        <v>1</v>
      </c>
      <c r="F154">
        <v>42</v>
      </c>
      <c r="G154">
        <v>4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s="2" t="s">
        <v>29</v>
      </c>
      <c r="P154" s="11" t="str">
        <f t="shared" si="16"/>
        <v>2019</v>
      </c>
      <c r="Q154" s="12"/>
      <c r="R154" s="8" t="str">
        <f t="shared" si="17"/>
        <v>01</v>
      </c>
      <c r="S154" s="8"/>
      <c r="T154" s="14" t="str">
        <f t="shared" si="18"/>
        <v>Retain</v>
      </c>
      <c r="U154" s="14"/>
      <c r="V154" s="8" t="str">
        <f t="shared" si="19"/>
        <v>Spain</v>
      </c>
      <c r="W154" s="8"/>
      <c r="X154" s="8"/>
      <c r="Y154" s="8"/>
      <c r="Z154" s="14" t="str">
        <f t="shared" si="20"/>
        <v>Male</v>
      </c>
      <c r="AA154" s="14"/>
      <c r="AB154" s="14"/>
      <c r="AC154" s="14"/>
      <c r="AE154" t="str">
        <f t="shared" si="21"/>
        <v>Middle aged</v>
      </c>
      <c r="AF154" t="str">
        <f t="shared" si="22"/>
        <v>Good</v>
      </c>
      <c r="AG154" t="str">
        <f t="shared" si="23"/>
        <v>Very low</v>
      </c>
    </row>
    <row r="155" spans="1:33" x14ac:dyDescent="0.2">
      <c r="A155">
        <v>154</v>
      </c>
      <c r="B155">
        <v>15689044</v>
      </c>
      <c r="C155">
        <v>539</v>
      </c>
      <c r="D155">
        <v>1</v>
      </c>
      <c r="E155">
        <v>1</v>
      </c>
      <c r="F155">
        <v>37</v>
      </c>
      <c r="G155">
        <v>6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s="2" t="s">
        <v>151</v>
      </c>
      <c r="P155" s="11" t="str">
        <f t="shared" si="16"/>
        <v>2017</v>
      </c>
      <c r="Q155" s="12"/>
      <c r="R155" s="8" t="str">
        <f t="shared" si="17"/>
        <v>02</v>
      </c>
      <c r="S155" s="8"/>
      <c r="T155" s="14" t="str">
        <f t="shared" si="18"/>
        <v>Retain</v>
      </c>
      <c r="U155" s="14"/>
      <c r="V155" s="8" t="str">
        <f t="shared" si="19"/>
        <v>France</v>
      </c>
      <c r="W155" s="8"/>
      <c r="X155" s="8"/>
      <c r="Y155" s="8"/>
      <c r="Z155" s="14" t="str">
        <f t="shared" si="20"/>
        <v>Male</v>
      </c>
      <c r="AA155" s="14"/>
      <c r="AB155" s="14"/>
      <c r="AC155" s="14"/>
      <c r="AE155" t="str">
        <f t="shared" si="21"/>
        <v>Adults</v>
      </c>
      <c r="AF155" t="str">
        <f t="shared" si="22"/>
        <v>Poor</v>
      </c>
      <c r="AG155" t="str">
        <f t="shared" si="23"/>
        <v>High</v>
      </c>
    </row>
    <row r="156" spans="1:33" x14ac:dyDescent="0.2">
      <c r="A156">
        <v>155</v>
      </c>
      <c r="B156">
        <v>15709368</v>
      </c>
      <c r="C156">
        <v>614</v>
      </c>
      <c r="D156">
        <v>1</v>
      </c>
      <c r="E156">
        <v>2</v>
      </c>
      <c r="F156">
        <v>43</v>
      </c>
      <c r="G156">
        <v>3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s="2" t="s">
        <v>152</v>
      </c>
      <c r="P156" s="11" t="str">
        <f t="shared" si="16"/>
        <v>2019</v>
      </c>
      <c r="Q156" s="12"/>
      <c r="R156" s="8" t="str">
        <f t="shared" si="17"/>
        <v>11</v>
      </c>
      <c r="S156" s="8"/>
      <c r="T156" s="14" t="str">
        <f t="shared" si="18"/>
        <v>Retain</v>
      </c>
      <c r="U156" s="14"/>
      <c r="V156" s="8" t="str">
        <f t="shared" si="19"/>
        <v>France</v>
      </c>
      <c r="W156" s="8"/>
      <c r="X156" s="8"/>
      <c r="Y156" s="8"/>
      <c r="Z156" s="14" t="str">
        <f t="shared" si="20"/>
        <v>Female</v>
      </c>
      <c r="AA156" s="14"/>
      <c r="AB156" s="14"/>
      <c r="AC156" s="14"/>
      <c r="AE156" t="str">
        <f t="shared" si="21"/>
        <v>Middle aged</v>
      </c>
      <c r="AF156" t="str">
        <f t="shared" si="22"/>
        <v>Fair</v>
      </c>
      <c r="AG156" t="str">
        <f t="shared" si="23"/>
        <v>Very low</v>
      </c>
    </row>
    <row r="157" spans="1:33" x14ac:dyDescent="0.2">
      <c r="A157">
        <v>156</v>
      </c>
      <c r="B157">
        <v>15679145</v>
      </c>
      <c r="C157">
        <v>706</v>
      </c>
      <c r="D157">
        <v>2</v>
      </c>
      <c r="E157">
        <v>1</v>
      </c>
      <c r="F157">
        <v>57</v>
      </c>
      <c r="G157">
        <v>5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s="2" t="s">
        <v>141</v>
      </c>
      <c r="P157" s="11" t="str">
        <f t="shared" si="16"/>
        <v>2017</v>
      </c>
      <c r="Q157" s="12"/>
      <c r="R157" s="8" t="str">
        <f t="shared" si="17"/>
        <v>12</v>
      </c>
      <c r="S157" s="8"/>
      <c r="T157" s="14" t="str">
        <f t="shared" si="18"/>
        <v>Exit</v>
      </c>
      <c r="U157" s="14"/>
      <c r="V157" s="8" t="str">
        <f t="shared" si="19"/>
        <v>Spain</v>
      </c>
      <c r="W157" s="8"/>
      <c r="X157" s="8"/>
      <c r="Y157" s="8"/>
      <c r="Z157" s="14" t="str">
        <f t="shared" si="20"/>
        <v>Male</v>
      </c>
      <c r="AA157" s="14"/>
      <c r="AB157" s="14"/>
      <c r="AC157" s="14"/>
      <c r="AE157" t="str">
        <f t="shared" si="21"/>
        <v>Middle aged</v>
      </c>
      <c r="AF157" t="str">
        <f t="shared" si="22"/>
        <v>Good</v>
      </c>
      <c r="AG157" t="str">
        <f t="shared" si="23"/>
        <v>Very low</v>
      </c>
    </row>
    <row r="158" spans="1:33" x14ac:dyDescent="0.2">
      <c r="A158">
        <v>157</v>
      </c>
      <c r="B158">
        <v>15655007</v>
      </c>
      <c r="C158">
        <v>758</v>
      </c>
      <c r="D158">
        <v>1</v>
      </c>
      <c r="E158">
        <v>2</v>
      </c>
      <c r="F158">
        <v>33</v>
      </c>
      <c r="G158">
        <v>3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s="2" t="s">
        <v>153</v>
      </c>
      <c r="P158" s="11" t="str">
        <f t="shared" si="16"/>
        <v>2019</v>
      </c>
      <c r="Q158" s="12"/>
      <c r="R158" s="8" t="str">
        <f t="shared" si="17"/>
        <v>12</v>
      </c>
      <c r="S158" s="8"/>
      <c r="T158" s="14" t="str">
        <f t="shared" si="18"/>
        <v>Retain</v>
      </c>
      <c r="U158" s="14"/>
      <c r="V158" s="8" t="str">
        <f t="shared" si="19"/>
        <v>France</v>
      </c>
      <c r="W158" s="8"/>
      <c r="X158" s="8"/>
      <c r="Y158" s="8"/>
      <c r="Z158" s="14" t="str">
        <f t="shared" si="20"/>
        <v>Female</v>
      </c>
      <c r="AA158" s="14"/>
      <c r="AB158" s="14"/>
      <c r="AC158" s="14"/>
      <c r="AE158" t="str">
        <f t="shared" si="21"/>
        <v>Adults</v>
      </c>
      <c r="AF158" t="str">
        <f t="shared" si="22"/>
        <v>Very good</v>
      </c>
      <c r="AG158" t="str">
        <f t="shared" si="23"/>
        <v>Very low</v>
      </c>
    </row>
    <row r="159" spans="1:33" x14ac:dyDescent="0.2">
      <c r="A159">
        <v>158</v>
      </c>
      <c r="B159">
        <v>15623595</v>
      </c>
      <c r="C159">
        <v>586</v>
      </c>
      <c r="D159">
        <v>2</v>
      </c>
      <c r="E159">
        <v>2</v>
      </c>
      <c r="F159">
        <v>28</v>
      </c>
      <c r="G159">
        <v>4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s="2" t="s">
        <v>154</v>
      </c>
      <c r="P159" s="11" t="str">
        <f t="shared" si="16"/>
        <v>2019</v>
      </c>
      <c r="Q159" s="12"/>
      <c r="R159" s="8" t="str">
        <f t="shared" si="17"/>
        <v>07</v>
      </c>
      <c r="S159" s="8"/>
      <c r="T159" s="14" t="str">
        <f t="shared" si="18"/>
        <v>Retain</v>
      </c>
      <c r="U159" s="14"/>
      <c r="V159" s="8" t="str">
        <f t="shared" si="19"/>
        <v>Spain</v>
      </c>
      <c r="W159" s="8"/>
      <c r="X159" s="8"/>
      <c r="Y159" s="8"/>
      <c r="Z159" s="14" t="str">
        <f t="shared" si="20"/>
        <v>Female</v>
      </c>
      <c r="AA159" s="14"/>
      <c r="AB159" s="14"/>
      <c r="AC159" s="14"/>
      <c r="AE159" t="str">
        <f t="shared" si="21"/>
        <v>Adults</v>
      </c>
      <c r="AF159" t="str">
        <f t="shared" si="22"/>
        <v>Fair</v>
      </c>
      <c r="AG159" t="str">
        <f t="shared" si="23"/>
        <v>Very low</v>
      </c>
    </row>
    <row r="160" spans="1:33" x14ac:dyDescent="0.2">
      <c r="A160">
        <v>159</v>
      </c>
      <c r="B160">
        <v>15589975</v>
      </c>
      <c r="C160">
        <v>646</v>
      </c>
      <c r="D160">
        <v>1</v>
      </c>
      <c r="E160">
        <v>2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s="2" t="s">
        <v>155</v>
      </c>
      <c r="P160" s="11" t="str">
        <f t="shared" si="16"/>
        <v>2017</v>
      </c>
      <c r="Q160" s="12"/>
      <c r="R160" s="8" t="str">
        <f t="shared" si="17"/>
        <v>08</v>
      </c>
      <c r="S160" s="8"/>
      <c r="T160" s="14" t="str">
        <f t="shared" si="18"/>
        <v>Retain</v>
      </c>
      <c r="U160" s="14"/>
      <c r="V160" s="8" t="str">
        <f t="shared" si="19"/>
        <v>France</v>
      </c>
      <c r="W160" s="8"/>
      <c r="X160" s="8"/>
      <c r="Y160" s="8"/>
      <c r="Z160" s="14" t="str">
        <f t="shared" si="20"/>
        <v>Female</v>
      </c>
      <c r="AA160" s="14"/>
      <c r="AB160" s="14"/>
      <c r="AC160" s="14"/>
      <c r="AE160" t="str">
        <f t="shared" si="21"/>
        <v>Retired</v>
      </c>
      <c r="AF160" t="str">
        <f t="shared" si="22"/>
        <v>Fair</v>
      </c>
      <c r="AG160" t="str">
        <f t="shared" si="23"/>
        <v>Medium</v>
      </c>
    </row>
    <row r="161" spans="1:33" x14ac:dyDescent="0.2">
      <c r="A161">
        <v>160</v>
      </c>
      <c r="B161">
        <v>15804017</v>
      </c>
      <c r="C161">
        <v>631</v>
      </c>
      <c r="D161">
        <v>3</v>
      </c>
      <c r="E161">
        <v>2</v>
      </c>
      <c r="F161">
        <v>33</v>
      </c>
      <c r="G161">
        <v>3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s="2" t="s">
        <v>156</v>
      </c>
      <c r="P161" s="11" t="str">
        <f t="shared" si="16"/>
        <v>2019</v>
      </c>
      <c r="Q161" s="12"/>
      <c r="R161" s="8" t="str">
        <f t="shared" si="17"/>
        <v>12</v>
      </c>
      <c r="S161" s="8"/>
      <c r="T161" s="14" t="str">
        <f t="shared" si="18"/>
        <v>Retain</v>
      </c>
      <c r="U161" s="14"/>
      <c r="V161" s="8" t="str">
        <f t="shared" si="19"/>
        <v>Germany</v>
      </c>
      <c r="W161" s="8"/>
      <c r="X161" s="8"/>
      <c r="Y161" s="8"/>
      <c r="Z161" s="14" t="str">
        <f t="shared" si="20"/>
        <v>Female</v>
      </c>
      <c r="AA161" s="14"/>
      <c r="AB161" s="14"/>
      <c r="AC161" s="14"/>
      <c r="AE161" t="str">
        <f t="shared" si="21"/>
        <v>Adults</v>
      </c>
      <c r="AF161" t="str">
        <f t="shared" si="22"/>
        <v>Fair</v>
      </c>
      <c r="AG161" t="str">
        <f t="shared" si="23"/>
        <v>High</v>
      </c>
    </row>
    <row r="162" spans="1:33" x14ac:dyDescent="0.2">
      <c r="A162">
        <v>161</v>
      </c>
      <c r="B162">
        <v>15692132</v>
      </c>
      <c r="C162">
        <v>717</v>
      </c>
      <c r="D162">
        <v>2</v>
      </c>
      <c r="E162">
        <v>2</v>
      </c>
      <c r="F162">
        <v>22</v>
      </c>
      <c r="G162">
        <v>3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s="2" t="s">
        <v>157</v>
      </c>
      <c r="P162" s="11" t="str">
        <f t="shared" si="16"/>
        <v>2019</v>
      </c>
      <c r="Q162" s="12"/>
      <c r="R162" s="8" t="str">
        <f t="shared" si="17"/>
        <v>10</v>
      </c>
      <c r="S162" s="8"/>
      <c r="T162" s="14" t="str">
        <f t="shared" si="18"/>
        <v>Retain</v>
      </c>
      <c r="U162" s="14"/>
      <c r="V162" s="8" t="str">
        <f t="shared" si="19"/>
        <v>Spain</v>
      </c>
      <c r="W162" s="8"/>
      <c r="X162" s="8"/>
      <c r="Y162" s="8"/>
      <c r="Z162" s="14" t="str">
        <f t="shared" si="20"/>
        <v>Female</v>
      </c>
      <c r="AA162" s="14"/>
      <c r="AB162" s="14"/>
      <c r="AC162" s="14"/>
      <c r="AE162" t="str">
        <f t="shared" si="21"/>
        <v>Young Adults</v>
      </c>
      <c r="AF162" t="str">
        <f t="shared" si="22"/>
        <v>Good</v>
      </c>
      <c r="AG162" t="str">
        <f t="shared" si="23"/>
        <v>High</v>
      </c>
    </row>
    <row r="163" spans="1:33" x14ac:dyDescent="0.2">
      <c r="A163">
        <v>162</v>
      </c>
      <c r="B163">
        <v>15641122</v>
      </c>
      <c r="C163">
        <v>684</v>
      </c>
      <c r="D163">
        <v>1</v>
      </c>
      <c r="E163">
        <v>1</v>
      </c>
      <c r="F163">
        <v>30</v>
      </c>
      <c r="G163">
        <v>5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s="2" t="s">
        <v>158</v>
      </c>
      <c r="P163" s="11" t="str">
        <f t="shared" si="16"/>
        <v>2017</v>
      </c>
      <c r="Q163" s="12"/>
      <c r="R163" s="8" t="str">
        <f t="shared" si="17"/>
        <v>10</v>
      </c>
      <c r="S163" s="8"/>
      <c r="T163" s="14" t="str">
        <f t="shared" si="18"/>
        <v>Retain</v>
      </c>
      <c r="U163" s="14"/>
      <c r="V163" s="8" t="str">
        <f t="shared" si="19"/>
        <v>France</v>
      </c>
      <c r="W163" s="8"/>
      <c r="X163" s="8"/>
      <c r="Y163" s="8"/>
      <c r="Z163" s="14" t="str">
        <f t="shared" si="20"/>
        <v>Male</v>
      </c>
      <c r="AA163" s="14"/>
      <c r="AB163" s="14"/>
      <c r="AC163" s="14"/>
      <c r="AE163" t="str">
        <f t="shared" si="21"/>
        <v>Adults</v>
      </c>
      <c r="AF163" t="str">
        <f t="shared" si="22"/>
        <v>Good</v>
      </c>
      <c r="AG163" t="str">
        <f t="shared" si="23"/>
        <v>Very low</v>
      </c>
    </row>
    <row r="164" spans="1:33" x14ac:dyDescent="0.2">
      <c r="A164">
        <v>163</v>
      </c>
      <c r="B164">
        <v>15630910</v>
      </c>
      <c r="C164">
        <v>800</v>
      </c>
      <c r="D164">
        <v>1</v>
      </c>
      <c r="E164">
        <v>2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s="2" t="s">
        <v>159</v>
      </c>
      <c r="P164" s="11" t="str">
        <f t="shared" si="16"/>
        <v>2016</v>
      </c>
      <c r="Q164" s="12"/>
      <c r="R164" s="8" t="str">
        <f t="shared" si="17"/>
        <v>03</v>
      </c>
      <c r="S164" s="8"/>
      <c r="T164" s="14" t="str">
        <f t="shared" si="18"/>
        <v>Retain</v>
      </c>
      <c r="U164" s="14"/>
      <c r="V164" s="8" t="str">
        <f t="shared" si="19"/>
        <v>France</v>
      </c>
      <c r="W164" s="8"/>
      <c r="X164" s="8"/>
      <c r="Y164" s="8"/>
      <c r="Z164" s="14" t="str">
        <f t="shared" si="20"/>
        <v>Female</v>
      </c>
      <c r="AA164" s="14"/>
      <c r="AB164" s="14"/>
      <c r="AC164" s="14"/>
      <c r="AE164" t="str">
        <f t="shared" si="21"/>
        <v>Middle aged</v>
      </c>
      <c r="AF164" t="str">
        <f t="shared" si="22"/>
        <v>Excellent</v>
      </c>
      <c r="AG164" t="str">
        <f t="shared" si="23"/>
        <v>High</v>
      </c>
    </row>
    <row r="165" spans="1:33" x14ac:dyDescent="0.2">
      <c r="A165">
        <v>164</v>
      </c>
      <c r="B165">
        <v>15680772</v>
      </c>
      <c r="C165">
        <v>721</v>
      </c>
      <c r="D165">
        <v>2</v>
      </c>
      <c r="E165">
        <v>2</v>
      </c>
      <c r="F165">
        <v>36</v>
      </c>
      <c r="G165">
        <v>6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s="2" t="s">
        <v>27</v>
      </c>
      <c r="P165" s="11" t="str">
        <f t="shared" si="16"/>
        <v>2016</v>
      </c>
      <c r="Q165" s="12"/>
      <c r="R165" s="8" t="str">
        <f t="shared" si="17"/>
        <v>12</v>
      </c>
      <c r="S165" s="8"/>
      <c r="T165" s="14" t="str">
        <f t="shared" si="18"/>
        <v>Retain</v>
      </c>
      <c r="U165" s="14"/>
      <c r="V165" s="8" t="str">
        <f t="shared" si="19"/>
        <v>Spain</v>
      </c>
      <c r="W165" s="8"/>
      <c r="X165" s="8"/>
      <c r="Y165" s="8"/>
      <c r="Z165" s="14" t="str">
        <f t="shared" si="20"/>
        <v>Female</v>
      </c>
      <c r="AA165" s="14"/>
      <c r="AB165" s="14"/>
      <c r="AC165" s="14"/>
      <c r="AE165" t="str">
        <f t="shared" si="21"/>
        <v>Adults</v>
      </c>
      <c r="AF165" t="str">
        <f t="shared" si="22"/>
        <v>Good</v>
      </c>
      <c r="AG165" t="str">
        <f t="shared" si="23"/>
        <v>Very low</v>
      </c>
    </row>
    <row r="166" spans="1:33" x14ac:dyDescent="0.2">
      <c r="A166">
        <v>165</v>
      </c>
      <c r="B166">
        <v>15658929</v>
      </c>
      <c r="C166">
        <v>683</v>
      </c>
      <c r="D166">
        <v>2</v>
      </c>
      <c r="E166">
        <v>1</v>
      </c>
      <c r="F166">
        <v>29</v>
      </c>
      <c r="G166">
        <v>4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s="2" t="s">
        <v>160</v>
      </c>
      <c r="P166" s="11" t="str">
        <f t="shared" si="16"/>
        <v>2019</v>
      </c>
      <c r="Q166" s="12"/>
      <c r="R166" s="8" t="str">
        <f t="shared" si="17"/>
        <v>03</v>
      </c>
      <c r="S166" s="8"/>
      <c r="T166" s="14" t="str">
        <f t="shared" si="18"/>
        <v>Exit</v>
      </c>
      <c r="U166" s="14"/>
      <c r="V166" s="8" t="str">
        <f t="shared" si="19"/>
        <v>Spain</v>
      </c>
      <c r="W166" s="8"/>
      <c r="X166" s="8"/>
      <c r="Y166" s="8"/>
      <c r="Z166" s="14" t="str">
        <f t="shared" si="20"/>
        <v>Male</v>
      </c>
      <c r="AA166" s="14"/>
      <c r="AB166" s="14"/>
      <c r="AC166" s="14"/>
      <c r="AE166" t="str">
        <f t="shared" si="21"/>
        <v>Adults</v>
      </c>
      <c r="AF166" t="str">
        <f t="shared" si="22"/>
        <v>Good</v>
      </c>
      <c r="AG166" t="str">
        <f t="shared" si="23"/>
        <v>High</v>
      </c>
    </row>
    <row r="167" spans="1:33" x14ac:dyDescent="0.2">
      <c r="A167">
        <v>166</v>
      </c>
      <c r="B167">
        <v>15585388</v>
      </c>
      <c r="C167">
        <v>660</v>
      </c>
      <c r="D167">
        <v>3</v>
      </c>
      <c r="E167">
        <v>1</v>
      </c>
      <c r="F167">
        <v>31</v>
      </c>
      <c r="G167">
        <v>6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s="2" t="s">
        <v>161</v>
      </c>
      <c r="P167" s="11" t="str">
        <f t="shared" si="16"/>
        <v>2016</v>
      </c>
      <c r="Q167" s="12"/>
      <c r="R167" s="8" t="str">
        <f t="shared" si="17"/>
        <v>10</v>
      </c>
      <c r="S167" s="8"/>
      <c r="T167" s="14" t="str">
        <f t="shared" si="18"/>
        <v>Retain</v>
      </c>
      <c r="U167" s="14"/>
      <c r="V167" s="8" t="str">
        <f t="shared" si="19"/>
        <v>Germany</v>
      </c>
      <c r="W167" s="8"/>
      <c r="X167" s="8"/>
      <c r="Y167" s="8"/>
      <c r="Z167" s="14" t="str">
        <f t="shared" si="20"/>
        <v>Male</v>
      </c>
      <c r="AA167" s="14"/>
      <c r="AB167" s="14"/>
      <c r="AC167" s="14"/>
      <c r="AE167" t="str">
        <f t="shared" si="21"/>
        <v>Adults</v>
      </c>
      <c r="AF167" t="str">
        <f t="shared" si="22"/>
        <v>Fair</v>
      </c>
      <c r="AG167" t="str">
        <f t="shared" si="23"/>
        <v>High</v>
      </c>
    </row>
    <row r="168" spans="1:33" x14ac:dyDescent="0.2">
      <c r="A168">
        <v>167</v>
      </c>
      <c r="B168">
        <v>15724623</v>
      </c>
      <c r="C168">
        <v>704</v>
      </c>
      <c r="D168">
        <v>3</v>
      </c>
      <c r="E168">
        <v>2</v>
      </c>
      <c r="F168">
        <v>24</v>
      </c>
      <c r="G168">
        <v>5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s="2" t="s">
        <v>111</v>
      </c>
      <c r="P168" s="11" t="str">
        <f t="shared" si="16"/>
        <v>2017</v>
      </c>
      <c r="Q168" s="12"/>
      <c r="R168" s="8" t="str">
        <f t="shared" si="17"/>
        <v>10</v>
      </c>
      <c r="S168" s="8"/>
      <c r="T168" s="14" t="str">
        <f t="shared" si="18"/>
        <v>Exit</v>
      </c>
      <c r="U168" s="14"/>
      <c r="V168" s="8" t="str">
        <f t="shared" si="19"/>
        <v>Germany</v>
      </c>
      <c r="W168" s="8"/>
      <c r="X168" s="8"/>
      <c r="Y168" s="8"/>
      <c r="Z168" s="14" t="str">
        <f t="shared" si="20"/>
        <v>Female</v>
      </c>
      <c r="AA168" s="14"/>
      <c r="AB168" s="14"/>
      <c r="AC168" s="14"/>
      <c r="AE168" t="str">
        <f t="shared" si="21"/>
        <v>Adults</v>
      </c>
      <c r="AF168" t="str">
        <f t="shared" si="22"/>
        <v>Good</v>
      </c>
      <c r="AG168" t="str">
        <f t="shared" si="23"/>
        <v>High</v>
      </c>
    </row>
    <row r="169" spans="1:33" x14ac:dyDescent="0.2">
      <c r="A169">
        <v>168</v>
      </c>
      <c r="B169">
        <v>15588537</v>
      </c>
      <c r="C169">
        <v>615</v>
      </c>
      <c r="D169">
        <v>2</v>
      </c>
      <c r="E169">
        <v>2</v>
      </c>
      <c r="F169">
        <v>41</v>
      </c>
      <c r="G169">
        <v>4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s="2" t="s">
        <v>162</v>
      </c>
      <c r="P169" s="11" t="str">
        <f t="shared" si="16"/>
        <v>2019</v>
      </c>
      <c r="Q169" s="12"/>
      <c r="R169" s="8" t="str">
        <f t="shared" si="17"/>
        <v>08</v>
      </c>
      <c r="S169" s="8"/>
      <c r="T169" s="14" t="str">
        <f t="shared" si="18"/>
        <v>Retain</v>
      </c>
      <c r="U169" s="14"/>
      <c r="V169" s="8" t="str">
        <f t="shared" si="19"/>
        <v>Spain</v>
      </c>
      <c r="W169" s="8"/>
      <c r="X169" s="8"/>
      <c r="Y169" s="8"/>
      <c r="Z169" s="14" t="str">
        <f t="shared" si="20"/>
        <v>Female</v>
      </c>
      <c r="AA169" s="14"/>
      <c r="AB169" s="14"/>
      <c r="AC169" s="14"/>
      <c r="AE169" t="str">
        <f t="shared" si="21"/>
        <v>Middle aged</v>
      </c>
      <c r="AF169" t="str">
        <f t="shared" si="22"/>
        <v>Fair</v>
      </c>
      <c r="AG169" t="str">
        <f t="shared" si="23"/>
        <v>High</v>
      </c>
    </row>
    <row r="170" spans="1:33" x14ac:dyDescent="0.2">
      <c r="A170">
        <v>169</v>
      </c>
      <c r="B170">
        <v>15574692</v>
      </c>
      <c r="C170">
        <v>667</v>
      </c>
      <c r="D170">
        <v>2</v>
      </c>
      <c r="E170">
        <v>2</v>
      </c>
      <c r="F170">
        <v>39</v>
      </c>
      <c r="G170">
        <v>5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s="2" t="s">
        <v>139</v>
      </c>
      <c r="P170" s="11" t="str">
        <f t="shared" si="16"/>
        <v>2017</v>
      </c>
      <c r="Q170" s="12"/>
      <c r="R170" s="8" t="str">
        <f t="shared" si="17"/>
        <v>12</v>
      </c>
      <c r="S170" s="8"/>
      <c r="T170" s="14" t="str">
        <f t="shared" si="18"/>
        <v>Exit</v>
      </c>
      <c r="U170" s="14"/>
      <c r="V170" s="8" t="str">
        <f t="shared" si="19"/>
        <v>Spain</v>
      </c>
      <c r="W170" s="8"/>
      <c r="X170" s="8"/>
      <c r="Y170" s="8"/>
      <c r="Z170" s="14" t="str">
        <f t="shared" si="20"/>
        <v>Female</v>
      </c>
      <c r="AA170" s="14"/>
      <c r="AB170" s="14"/>
      <c r="AC170" s="14"/>
      <c r="AE170" t="str">
        <f t="shared" si="21"/>
        <v>Middle aged</v>
      </c>
      <c r="AF170" t="str">
        <f t="shared" si="22"/>
        <v>Fair</v>
      </c>
      <c r="AG170" t="str">
        <f t="shared" si="23"/>
        <v>Very low</v>
      </c>
    </row>
    <row r="171" spans="1:33" x14ac:dyDescent="0.2">
      <c r="A171">
        <v>170</v>
      </c>
      <c r="B171">
        <v>15611325</v>
      </c>
      <c r="C171">
        <v>682</v>
      </c>
      <c r="D171">
        <v>3</v>
      </c>
      <c r="E171">
        <v>1</v>
      </c>
      <c r="F171">
        <v>24</v>
      </c>
      <c r="G171">
        <v>6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s="2" t="s">
        <v>163</v>
      </c>
      <c r="P171" s="11" t="str">
        <f t="shared" si="16"/>
        <v>2016</v>
      </c>
      <c r="Q171" s="12"/>
      <c r="R171" s="8" t="str">
        <f t="shared" si="17"/>
        <v>09</v>
      </c>
      <c r="S171" s="8"/>
      <c r="T171" s="14" t="str">
        <f t="shared" si="18"/>
        <v>Retain</v>
      </c>
      <c r="U171" s="14"/>
      <c r="V171" s="8" t="str">
        <f t="shared" si="19"/>
        <v>Germany</v>
      </c>
      <c r="W171" s="8"/>
      <c r="X171" s="8"/>
      <c r="Y171" s="8"/>
      <c r="Z171" s="14" t="str">
        <f t="shared" si="20"/>
        <v>Male</v>
      </c>
      <c r="AA171" s="14"/>
      <c r="AB171" s="14"/>
      <c r="AC171" s="14"/>
      <c r="AE171" t="str">
        <f t="shared" si="21"/>
        <v>Adults</v>
      </c>
      <c r="AF171" t="str">
        <f t="shared" si="22"/>
        <v>Good</v>
      </c>
      <c r="AG171" t="str">
        <f t="shared" si="23"/>
        <v>Medium</v>
      </c>
    </row>
    <row r="172" spans="1:33" x14ac:dyDescent="0.2">
      <c r="A172">
        <v>171</v>
      </c>
      <c r="B172">
        <v>15587562</v>
      </c>
      <c r="C172">
        <v>484</v>
      </c>
      <c r="D172">
        <v>1</v>
      </c>
      <c r="E172">
        <v>2</v>
      </c>
      <c r="F172">
        <v>29</v>
      </c>
      <c r="G172">
        <v>7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s="2" t="s">
        <v>164</v>
      </c>
      <c r="P172" s="11" t="str">
        <f t="shared" si="16"/>
        <v>2016</v>
      </c>
      <c r="Q172" s="12"/>
      <c r="R172" s="8" t="str">
        <f t="shared" si="17"/>
        <v>05</v>
      </c>
      <c r="S172" s="8"/>
      <c r="T172" s="14" t="str">
        <f t="shared" si="18"/>
        <v>Retain</v>
      </c>
      <c r="U172" s="14"/>
      <c r="V172" s="8" t="str">
        <f t="shared" si="19"/>
        <v>France</v>
      </c>
      <c r="W172" s="8"/>
      <c r="X172" s="8"/>
      <c r="Y172" s="8"/>
      <c r="Z172" s="14" t="str">
        <f t="shared" si="20"/>
        <v>Female</v>
      </c>
      <c r="AA172" s="14"/>
      <c r="AB172" s="14"/>
      <c r="AC172" s="14"/>
      <c r="AE172" t="str">
        <f t="shared" si="21"/>
        <v>Adults</v>
      </c>
      <c r="AF172" t="str">
        <f t="shared" si="22"/>
        <v>Poor</v>
      </c>
      <c r="AG172" t="str">
        <f t="shared" si="23"/>
        <v>High</v>
      </c>
    </row>
    <row r="173" spans="1:33" x14ac:dyDescent="0.2">
      <c r="A173">
        <v>172</v>
      </c>
      <c r="B173">
        <v>15613172</v>
      </c>
      <c r="C173">
        <v>628</v>
      </c>
      <c r="D173">
        <v>3</v>
      </c>
      <c r="E173">
        <v>1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s="2" t="s">
        <v>165</v>
      </c>
      <c r="P173" s="11" t="str">
        <f t="shared" si="16"/>
        <v>2017</v>
      </c>
      <c r="Q173" s="12"/>
      <c r="R173" s="8" t="str">
        <f t="shared" si="17"/>
        <v>12</v>
      </c>
      <c r="S173" s="8"/>
      <c r="T173" s="14" t="str">
        <f t="shared" si="18"/>
        <v>Retain</v>
      </c>
      <c r="U173" s="14"/>
      <c r="V173" s="8" t="str">
        <f t="shared" si="19"/>
        <v>Germany</v>
      </c>
      <c r="W173" s="8"/>
      <c r="X173" s="8"/>
      <c r="Y173" s="8"/>
      <c r="Z173" s="14" t="str">
        <f t="shared" si="20"/>
        <v>Male</v>
      </c>
      <c r="AA173" s="14"/>
      <c r="AB173" s="14"/>
      <c r="AC173" s="14"/>
      <c r="AE173" t="str">
        <f t="shared" si="21"/>
        <v>Adults</v>
      </c>
      <c r="AF173" t="str">
        <f t="shared" si="22"/>
        <v>Fair</v>
      </c>
      <c r="AG173" t="str">
        <f t="shared" si="23"/>
        <v>Medium</v>
      </c>
    </row>
    <row r="174" spans="1:33" x14ac:dyDescent="0.2">
      <c r="A174">
        <v>173</v>
      </c>
      <c r="B174">
        <v>15651022</v>
      </c>
      <c r="C174">
        <v>480</v>
      </c>
      <c r="D174">
        <v>3</v>
      </c>
      <c r="E174">
        <v>1</v>
      </c>
      <c r="F174">
        <v>44</v>
      </c>
      <c r="G174">
        <v>7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s="2" t="s">
        <v>166</v>
      </c>
      <c r="P174" s="11" t="str">
        <f t="shared" si="16"/>
        <v>2016</v>
      </c>
      <c r="Q174" s="12"/>
      <c r="R174" s="8" t="str">
        <f t="shared" si="17"/>
        <v>09</v>
      </c>
      <c r="S174" s="8"/>
      <c r="T174" s="14" t="str">
        <f t="shared" si="18"/>
        <v>Exit</v>
      </c>
      <c r="U174" s="14"/>
      <c r="V174" s="8" t="str">
        <f t="shared" si="19"/>
        <v>Germany</v>
      </c>
      <c r="W174" s="8"/>
      <c r="X174" s="8"/>
      <c r="Y174" s="8"/>
      <c r="Z174" s="14" t="str">
        <f t="shared" si="20"/>
        <v>Male</v>
      </c>
      <c r="AA174" s="14"/>
      <c r="AB174" s="14"/>
      <c r="AC174" s="14"/>
      <c r="AE174" t="str">
        <f t="shared" si="21"/>
        <v>Middle aged</v>
      </c>
      <c r="AF174" t="str">
        <f t="shared" si="22"/>
        <v>Poor</v>
      </c>
      <c r="AG174" t="str">
        <f t="shared" si="23"/>
        <v>High</v>
      </c>
    </row>
    <row r="175" spans="1:33" x14ac:dyDescent="0.2">
      <c r="A175">
        <v>174</v>
      </c>
      <c r="B175">
        <v>15586310</v>
      </c>
      <c r="C175">
        <v>578</v>
      </c>
      <c r="D175">
        <v>1</v>
      </c>
      <c r="E175">
        <v>1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s="2" t="s">
        <v>167</v>
      </c>
      <c r="P175" s="11" t="str">
        <f t="shared" si="16"/>
        <v>2018</v>
      </c>
      <c r="Q175" s="12"/>
      <c r="R175" s="8" t="str">
        <f t="shared" si="17"/>
        <v>12</v>
      </c>
      <c r="S175" s="8"/>
      <c r="T175" s="14" t="str">
        <f t="shared" si="18"/>
        <v>Retain</v>
      </c>
      <c r="U175" s="14"/>
      <c r="V175" s="8" t="str">
        <f t="shared" si="19"/>
        <v>France</v>
      </c>
      <c r="W175" s="8"/>
      <c r="X175" s="8"/>
      <c r="Y175" s="8"/>
      <c r="Z175" s="14" t="str">
        <f t="shared" si="20"/>
        <v>Male</v>
      </c>
      <c r="AA175" s="14"/>
      <c r="AB175" s="14"/>
      <c r="AC175" s="14"/>
      <c r="AE175" t="str">
        <f t="shared" si="21"/>
        <v>Adults</v>
      </c>
      <c r="AF175" t="str">
        <f t="shared" si="22"/>
        <v>Poor</v>
      </c>
      <c r="AG175" t="str">
        <f t="shared" si="23"/>
        <v>Very high</v>
      </c>
    </row>
    <row r="176" spans="1:33" x14ac:dyDescent="0.2">
      <c r="A176">
        <v>175</v>
      </c>
      <c r="B176">
        <v>15625524</v>
      </c>
      <c r="C176">
        <v>512</v>
      </c>
      <c r="D176">
        <v>1</v>
      </c>
      <c r="E176">
        <v>1</v>
      </c>
      <c r="F176">
        <v>40</v>
      </c>
      <c r="G176">
        <v>3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s="2" t="s">
        <v>168</v>
      </c>
      <c r="P176" s="11" t="str">
        <f t="shared" si="16"/>
        <v>2019</v>
      </c>
      <c r="Q176" s="12"/>
      <c r="R176" s="8" t="str">
        <f t="shared" si="17"/>
        <v>10</v>
      </c>
      <c r="S176" s="8"/>
      <c r="T176" s="14" t="str">
        <f t="shared" si="18"/>
        <v>Retain</v>
      </c>
      <c r="U176" s="14"/>
      <c r="V176" s="8" t="str">
        <f t="shared" si="19"/>
        <v>France</v>
      </c>
      <c r="W176" s="8"/>
      <c r="X176" s="8"/>
      <c r="Y176" s="8"/>
      <c r="Z176" s="14" t="str">
        <f t="shared" si="20"/>
        <v>Male</v>
      </c>
      <c r="AA176" s="14"/>
      <c r="AB176" s="14"/>
      <c r="AC176" s="14"/>
      <c r="AE176" t="str">
        <f t="shared" si="21"/>
        <v>Middle aged</v>
      </c>
      <c r="AF176" t="str">
        <f t="shared" si="22"/>
        <v>Poor</v>
      </c>
      <c r="AG176" t="str">
        <f t="shared" si="23"/>
        <v>Very low</v>
      </c>
    </row>
    <row r="177" spans="1:33" x14ac:dyDescent="0.2">
      <c r="A177">
        <v>176</v>
      </c>
      <c r="B177">
        <v>15755209</v>
      </c>
      <c r="C177">
        <v>484</v>
      </c>
      <c r="D177">
        <v>2</v>
      </c>
      <c r="E177">
        <v>2</v>
      </c>
      <c r="F177">
        <v>35</v>
      </c>
      <c r="G177">
        <v>3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s="2" t="s">
        <v>169</v>
      </c>
      <c r="P177" s="11" t="str">
        <f t="shared" si="16"/>
        <v>2019</v>
      </c>
      <c r="Q177" s="12"/>
      <c r="R177" s="8" t="str">
        <f t="shared" si="17"/>
        <v>12</v>
      </c>
      <c r="S177" s="8"/>
      <c r="T177" s="14" t="str">
        <f t="shared" si="18"/>
        <v>Retain</v>
      </c>
      <c r="U177" s="14"/>
      <c r="V177" s="8" t="str">
        <f t="shared" si="19"/>
        <v>Spain</v>
      </c>
      <c r="W177" s="8"/>
      <c r="X177" s="8"/>
      <c r="Y177" s="8"/>
      <c r="Z177" s="14" t="str">
        <f t="shared" si="20"/>
        <v>Female</v>
      </c>
      <c r="AA177" s="14"/>
      <c r="AB177" s="14"/>
      <c r="AC177" s="14"/>
      <c r="AE177" t="str">
        <f t="shared" si="21"/>
        <v>Adults</v>
      </c>
      <c r="AF177" t="str">
        <f t="shared" si="22"/>
        <v>Poor</v>
      </c>
      <c r="AG177" t="str">
        <f t="shared" si="23"/>
        <v>High</v>
      </c>
    </row>
    <row r="178" spans="1:33" x14ac:dyDescent="0.2">
      <c r="A178">
        <v>177</v>
      </c>
      <c r="B178">
        <v>15645248</v>
      </c>
      <c r="C178">
        <v>510</v>
      </c>
      <c r="D178">
        <v>1</v>
      </c>
      <c r="E178">
        <v>2</v>
      </c>
      <c r="F178">
        <v>30</v>
      </c>
      <c r="G178">
        <v>4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s="2" t="s">
        <v>170</v>
      </c>
      <c r="P178" s="11" t="str">
        <f t="shared" si="16"/>
        <v>2019</v>
      </c>
      <c r="Q178" s="12"/>
      <c r="R178" s="8" t="str">
        <f t="shared" si="17"/>
        <v>08</v>
      </c>
      <c r="S178" s="8"/>
      <c r="T178" s="14" t="str">
        <f t="shared" si="18"/>
        <v>Retain</v>
      </c>
      <c r="U178" s="14"/>
      <c r="V178" s="8" t="str">
        <f t="shared" si="19"/>
        <v>France</v>
      </c>
      <c r="W178" s="8"/>
      <c r="X178" s="8"/>
      <c r="Y178" s="8"/>
      <c r="Z178" s="14" t="str">
        <f t="shared" si="20"/>
        <v>Female</v>
      </c>
      <c r="AA178" s="14"/>
      <c r="AB178" s="14"/>
      <c r="AC178" s="14"/>
      <c r="AE178" t="str">
        <f t="shared" si="21"/>
        <v>Adults</v>
      </c>
      <c r="AF178" t="str">
        <f t="shared" si="22"/>
        <v>Poor</v>
      </c>
      <c r="AG178" t="str">
        <f t="shared" si="23"/>
        <v>Very low</v>
      </c>
    </row>
    <row r="179" spans="1:33" x14ac:dyDescent="0.2">
      <c r="A179">
        <v>178</v>
      </c>
      <c r="B179">
        <v>15790355</v>
      </c>
      <c r="C179">
        <v>606</v>
      </c>
      <c r="D179">
        <v>3</v>
      </c>
      <c r="E179">
        <v>1</v>
      </c>
      <c r="F179">
        <v>36</v>
      </c>
      <c r="G179">
        <v>4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s="2" t="s">
        <v>171</v>
      </c>
      <c r="P179" s="11" t="str">
        <f t="shared" si="16"/>
        <v>2018</v>
      </c>
      <c r="Q179" s="12"/>
      <c r="R179" s="8" t="str">
        <f t="shared" si="17"/>
        <v>12</v>
      </c>
      <c r="S179" s="8"/>
      <c r="T179" s="14" t="str">
        <f t="shared" si="18"/>
        <v>Retain</v>
      </c>
      <c r="U179" s="14"/>
      <c r="V179" s="8" t="str">
        <f t="shared" si="19"/>
        <v>Germany</v>
      </c>
      <c r="W179" s="8"/>
      <c r="X179" s="8"/>
      <c r="Y179" s="8"/>
      <c r="Z179" s="14" t="str">
        <f t="shared" si="20"/>
        <v>Male</v>
      </c>
      <c r="AA179" s="14"/>
      <c r="AB179" s="14"/>
      <c r="AC179" s="14"/>
      <c r="AE179" t="str">
        <f t="shared" si="21"/>
        <v>Adults</v>
      </c>
      <c r="AF179" t="str">
        <f t="shared" si="22"/>
        <v>Fair</v>
      </c>
      <c r="AG179" t="str">
        <f t="shared" si="23"/>
        <v>Very high</v>
      </c>
    </row>
    <row r="180" spans="1:33" x14ac:dyDescent="0.2">
      <c r="A180">
        <v>179</v>
      </c>
      <c r="B180">
        <v>15762615</v>
      </c>
      <c r="C180">
        <v>597</v>
      </c>
      <c r="D180">
        <v>2</v>
      </c>
      <c r="E180">
        <v>2</v>
      </c>
      <c r="F180">
        <v>40</v>
      </c>
      <c r="G180">
        <v>7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s="2" t="s">
        <v>25</v>
      </c>
      <c r="P180" s="11" t="str">
        <f t="shared" si="16"/>
        <v>2016</v>
      </c>
      <c r="Q180" s="12"/>
      <c r="R180" s="8" t="str">
        <f t="shared" si="17"/>
        <v>09</v>
      </c>
      <c r="S180" s="8"/>
      <c r="T180" s="14" t="str">
        <f t="shared" si="18"/>
        <v>Retain</v>
      </c>
      <c r="U180" s="14"/>
      <c r="V180" s="8" t="str">
        <f t="shared" si="19"/>
        <v>Spain</v>
      </c>
      <c r="W180" s="8"/>
      <c r="X180" s="8"/>
      <c r="Y180" s="8"/>
      <c r="Z180" s="14" t="str">
        <f t="shared" si="20"/>
        <v>Female</v>
      </c>
      <c r="AA180" s="14"/>
      <c r="AB180" s="14"/>
      <c r="AC180" s="14"/>
      <c r="AE180" t="str">
        <f t="shared" si="21"/>
        <v>Middle aged</v>
      </c>
      <c r="AF180" t="str">
        <f t="shared" si="22"/>
        <v>Fair</v>
      </c>
      <c r="AG180" t="str">
        <f t="shared" si="23"/>
        <v>High</v>
      </c>
    </row>
    <row r="181" spans="1:33" x14ac:dyDescent="0.2">
      <c r="A181">
        <v>180</v>
      </c>
      <c r="B181">
        <v>15625426</v>
      </c>
      <c r="C181">
        <v>754</v>
      </c>
      <c r="D181">
        <v>3</v>
      </c>
      <c r="E181">
        <v>2</v>
      </c>
      <c r="F181">
        <v>55</v>
      </c>
      <c r="G181">
        <v>6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s="2" t="s">
        <v>172</v>
      </c>
      <c r="P181" s="11" t="str">
        <f t="shared" si="16"/>
        <v>2017</v>
      </c>
      <c r="Q181" s="12"/>
      <c r="R181" s="8" t="str">
        <f t="shared" si="17"/>
        <v>01</v>
      </c>
      <c r="S181" s="8"/>
      <c r="T181" s="14" t="str">
        <f t="shared" si="18"/>
        <v>Exit</v>
      </c>
      <c r="U181" s="14"/>
      <c r="V181" s="8" t="str">
        <f t="shared" si="19"/>
        <v>Germany</v>
      </c>
      <c r="W181" s="8"/>
      <c r="X181" s="8"/>
      <c r="Y181" s="8"/>
      <c r="Z181" s="14" t="str">
        <f t="shared" si="20"/>
        <v>Female</v>
      </c>
      <c r="AA181" s="14"/>
      <c r="AB181" s="14"/>
      <c r="AC181" s="14"/>
      <c r="AE181" t="str">
        <f t="shared" si="21"/>
        <v>Middle aged</v>
      </c>
      <c r="AF181" t="str">
        <f t="shared" si="22"/>
        <v>Very good</v>
      </c>
      <c r="AG181" t="str">
        <f t="shared" si="23"/>
        <v>Very high</v>
      </c>
    </row>
    <row r="182" spans="1:33" x14ac:dyDescent="0.2">
      <c r="A182">
        <v>181</v>
      </c>
      <c r="B182">
        <v>15716334</v>
      </c>
      <c r="C182">
        <v>850</v>
      </c>
      <c r="D182">
        <v>2</v>
      </c>
      <c r="E182">
        <v>2</v>
      </c>
      <c r="F182">
        <v>45</v>
      </c>
      <c r="G182">
        <v>5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s="2" t="s">
        <v>173</v>
      </c>
      <c r="P182" s="11" t="str">
        <f t="shared" si="16"/>
        <v>2017</v>
      </c>
      <c r="Q182" s="12"/>
      <c r="R182" s="8" t="str">
        <f t="shared" si="17"/>
        <v>12</v>
      </c>
      <c r="S182" s="8"/>
      <c r="T182" s="14" t="str">
        <f t="shared" si="18"/>
        <v>Retain</v>
      </c>
      <c r="U182" s="14"/>
      <c r="V182" s="8" t="str">
        <f t="shared" si="19"/>
        <v>Spain</v>
      </c>
      <c r="W182" s="8"/>
      <c r="X182" s="8"/>
      <c r="Y182" s="8"/>
      <c r="Z182" s="14" t="str">
        <f t="shared" si="20"/>
        <v>Female</v>
      </c>
      <c r="AA182" s="14"/>
      <c r="AB182" s="14"/>
      <c r="AC182" s="14"/>
      <c r="AE182" t="str">
        <f t="shared" si="21"/>
        <v>Middle aged</v>
      </c>
      <c r="AF182" t="str">
        <f t="shared" si="22"/>
        <v>Excellent</v>
      </c>
      <c r="AG182" t="str">
        <f t="shared" si="23"/>
        <v>High</v>
      </c>
    </row>
    <row r="183" spans="1:33" x14ac:dyDescent="0.2">
      <c r="A183">
        <v>182</v>
      </c>
      <c r="B183">
        <v>15789669</v>
      </c>
      <c r="C183">
        <v>510</v>
      </c>
      <c r="D183">
        <v>1</v>
      </c>
      <c r="E183">
        <v>1</v>
      </c>
      <c r="F183">
        <v>65</v>
      </c>
      <c r="G183">
        <v>7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s="2" t="s">
        <v>174</v>
      </c>
      <c r="P183" s="11" t="str">
        <f t="shared" si="16"/>
        <v>2016</v>
      </c>
      <c r="Q183" s="12"/>
      <c r="R183" s="8" t="str">
        <f t="shared" si="17"/>
        <v>06</v>
      </c>
      <c r="S183" s="8"/>
      <c r="T183" s="14" t="str">
        <f t="shared" si="18"/>
        <v>Retain</v>
      </c>
      <c r="U183" s="14"/>
      <c r="V183" s="8" t="str">
        <f t="shared" si="19"/>
        <v>France</v>
      </c>
      <c r="W183" s="8"/>
      <c r="X183" s="8"/>
      <c r="Y183" s="8"/>
      <c r="Z183" s="14" t="str">
        <f t="shared" si="20"/>
        <v>Male</v>
      </c>
      <c r="AA183" s="14"/>
      <c r="AB183" s="14"/>
      <c r="AC183" s="14"/>
      <c r="AE183" t="str">
        <f t="shared" si="21"/>
        <v>Retired</v>
      </c>
      <c r="AF183" t="str">
        <f t="shared" si="22"/>
        <v>Poor</v>
      </c>
      <c r="AG183" t="str">
        <f t="shared" si="23"/>
        <v>Very low</v>
      </c>
    </row>
    <row r="184" spans="1:33" x14ac:dyDescent="0.2">
      <c r="A184">
        <v>183</v>
      </c>
      <c r="B184">
        <v>15621075</v>
      </c>
      <c r="C184">
        <v>778</v>
      </c>
      <c r="D184">
        <v>3</v>
      </c>
      <c r="E184">
        <v>2</v>
      </c>
      <c r="F184">
        <v>45</v>
      </c>
      <c r="G184">
        <v>3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s="2" t="s">
        <v>175</v>
      </c>
      <c r="P184" s="11" t="str">
        <f t="shared" si="16"/>
        <v>2019</v>
      </c>
      <c r="Q184" s="12"/>
      <c r="R184" s="8" t="str">
        <f t="shared" si="17"/>
        <v>10</v>
      </c>
      <c r="S184" s="8"/>
      <c r="T184" s="14" t="str">
        <f t="shared" si="18"/>
        <v>Retain</v>
      </c>
      <c r="U184" s="14"/>
      <c r="V184" s="8" t="str">
        <f t="shared" si="19"/>
        <v>Germany</v>
      </c>
      <c r="W184" s="8"/>
      <c r="X184" s="8"/>
      <c r="Y184" s="8"/>
      <c r="Z184" s="14" t="str">
        <f t="shared" si="20"/>
        <v>Female</v>
      </c>
      <c r="AA184" s="14"/>
      <c r="AB184" s="14"/>
      <c r="AC184" s="14"/>
      <c r="AE184" t="str">
        <f t="shared" si="21"/>
        <v>Middle aged</v>
      </c>
      <c r="AF184" t="str">
        <f t="shared" si="22"/>
        <v>Very good</v>
      </c>
      <c r="AG184" t="str">
        <f t="shared" si="23"/>
        <v>Very high</v>
      </c>
    </row>
    <row r="185" spans="1:33" x14ac:dyDescent="0.2">
      <c r="A185">
        <v>184</v>
      </c>
      <c r="B185">
        <v>15810845</v>
      </c>
      <c r="C185">
        <v>636</v>
      </c>
      <c r="D185">
        <v>1</v>
      </c>
      <c r="E185">
        <v>1</v>
      </c>
      <c r="F185">
        <v>42</v>
      </c>
      <c r="G185">
        <v>3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s="2" t="s">
        <v>176</v>
      </c>
      <c r="P185" s="11" t="str">
        <f t="shared" si="16"/>
        <v>2019</v>
      </c>
      <c r="Q185" s="12"/>
      <c r="R185" s="8" t="str">
        <f t="shared" si="17"/>
        <v>12</v>
      </c>
      <c r="S185" s="8"/>
      <c r="T185" s="14" t="str">
        <f t="shared" si="18"/>
        <v>Retain</v>
      </c>
      <c r="U185" s="14"/>
      <c r="V185" s="8" t="str">
        <f t="shared" si="19"/>
        <v>France</v>
      </c>
      <c r="W185" s="8"/>
      <c r="X185" s="8"/>
      <c r="Y185" s="8"/>
      <c r="Z185" s="14" t="str">
        <f t="shared" si="20"/>
        <v>Male</v>
      </c>
      <c r="AA185" s="14"/>
      <c r="AB185" s="14"/>
      <c r="AC185" s="14"/>
      <c r="AE185" t="str">
        <f t="shared" si="21"/>
        <v>Middle aged</v>
      </c>
      <c r="AF185" t="str">
        <f t="shared" si="22"/>
        <v>Fair</v>
      </c>
      <c r="AG185" t="str">
        <f t="shared" si="23"/>
        <v>Very low</v>
      </c>
    </row>
    <row r="186" spans="1:33" x14ac:dyDescent="0.2">
      <c r="A186">
        <v>185</v>
      </c>
      <c r="B186">
        <v>15719377</v>
      </c>
      <c r="C186">
        <v>804</v>
      </c>
      <c r="D186">
        <v>1</v>
      </c>
      <c r="E186">
        <v>2</v>
      </c>
      <c r="F186">
        <v>50</v>
      </c>
      <c r="G186">
        <v>3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s="2" t="s">
        <v>128</v>
      </c>
      <c r="P186" s="11" t="str">
        <f t="shared" si="16"/>
        <v>2019</v>
      </c>
      <c r="Q186" s="12"/>
      <c r="R186" s="8" t="str">
        <f t="shared" si="17"/>
        <v>11</v>
      </c>
      <c r="S186" s="8"/>
      <c r="T186" s="14" t="str">
        <f t="shared" si="18"/>
        <v>Exit</v>
      </c>
      <c r="U186" s="14"/>
      <c r="V186" s="8" t="str">
        <f t="shared" si="19"/>
        <v>France</v>
      </c>
      <c r="W186" s="8"/>
      <c r="X186" s="8"/>
      <c r="Y186" s="8"/>
      <c r="Z186" s="14" t="str">
        <f t="shared" si="20"/>
        <v>Female</v>
      </c>
      <c r="AA186" s="14"/>
      <c r="AB186" s="14"/>
      <c r="AC186" s="14"/>
      <c r="AE186" t="str">
        <f t="shared" si="21"/>
        <v>Middle aged</v>
      </c>
      <c r="AF186" t="str">
        <f t="shared" si="22"/>
        <v>Excellent</v>
      </c>
      <c r="AG186" t="str">
        <f t="shared" si="23"/>
        <v>Very low</v>
      </c>
    </row>
    <row r="187" spans="1:33" x14ac:dyDescent="0.2">
      <c r="A187">
        <v>186</v>
      </c>
      <c r="B187">
        <v>15654506</v>
      </c>
      <c r="C187">
        <v>514</v>
      </c>
      <c r="D187">
        <v>1</v>
      </c>
      <c r="E187">
        <v>1</v>
      </c>
      <c r="F187">
        <v>32</v>
      </c>
      <c r="G187">
        <v>5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s="2" t="s">
        <v>177</v>
      </c>
      <c r="P187" s="11" t="str">
        <f t="shared" si="16"/>
        <v>2017</v>
      </c>
      <c r="Q187" s="12"/>
      <c r="R187" s="8" t="str">
        <f t="shared" si="17"/>
        <v>09</v>
      </c>
      <c r="S187" s="8"/>
      <c r="T187" s="14" t="str">
        <f t="shared" si="18"/>
        <v>Retain</v>
      </c>
      <c r="U187" s="14"/>
      <c r="V187" s="8" t="str">
        <f t="shared" si="19"/>
        <v>France</v>
      </c>
      <c r="W187" s="8"/>
      <c r="X187" s="8"/>
      <c r="Y187" s="8"/>
      <c r="Z187" s="14" t="str">
        <f t="shared" si="20"/>
        <v>Male</v>
      </c>
      <c r="AA187" s="14"/>
      <c r="AB187" s="14"/>
      <c r="AC187" s="14"/>
      <c r="AE187" t="str">
        <f t="shared" si="21"/>
        <v>Adults</v>
      </c>
      <c r="AF187" t="str">
        <f t="shared" si="22"/>
        <v>Poor</v>
      </c>
      <c r="AG187" t="str">
        <f t="shared" si="23"/>
        <v>Very low</v>
      </c>
    </row>
    <row r="188" spans="1:33" x14ac:dyDescent="0.2">
      <c r="A188">
        <v>187</v>
      </c>
      <c r="B188">
        <v>15771977</v>
      </c>
      <c r="C188">
        <v>730</v>
      </c>
      <c r="D188">
        <v>1</v>
      </c>
      <c r="E188">
        <v>2</v>
      </c>
      <c r="F188">
        <v>39</v>
      </c>
      <c r="G188">
        <v>6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s="2" t="s">
        <v>178</v>
      </c>
      <c r="P188" s="11" t="str">
        <f t="shared" si="16"/>
        <v>2017</v>
      </c>
      <c r="Q188" s="12"/>
      <c r="R188" s="8" t="str">
        <f t="shared" si="17"/>
        <v>01</v>
      </c>
      <c r="S188" s="8"/>
      <c r="T188" s="14" t="str">
        <f t="shared" si="18"/>
        <v>Retain</v>
      </c>
      <c r="U188" s="14"/>
      <c r="V188" s="8" t="str">
        <f t="shared" si="19"/>
        <v>France</v>
      </c>
      <c r="W188" s="8"/>
      <c r="X188" s="8"/>
      <c r="Y188" s="8"/>
      <c r="Z188" s="14" t="str">
        <f t="shared" si="20"/>
        <v>Female</v>
      </c>
      <c r="AA188" s="14"/>
      <c r="AB188" s="14"/>
      <c r="AC188" s="14"/>
      <c r="AE188" t="str">
        <f t="shared" si="21"/>
        <v>Middle aged</v>
      </c>
      <c r="AF188" t="str">
        <f t="shared" si="22"/>
        <v>Good</v>
      </c>
      <c r="AG188" t="str">
        <f t="shared" si="23"/>
        <v>Medium</v>
      </c>
    </row>
    <row r="189" spans="1:33" x14ac:dyDescent="0.2">
      <c r="A189">
        <v>188</v>
      </c>
      <c r="B189">
        <v>15708710</v>
      </c>
      <c r="C189">
        <v>525</v>
      </c>
      <c r="D189">
        <v>2</v>
      </c>
      <c r="E189">
        <v>2</v>
      </c>
      <c r="F189">
        <v>37</v>
      </c>
      <c r="G189">
        <v>4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s="2" t="s">
        <v>119</v>
      </c>
      <c r="P189" s="11" t="str">
        <f t="shared" si="16"/>
        <v>2019</v>
      </c>
      <c r="Q189" s="12"/>
      <c r="R189" s="8" t="str">
        <f t="shared" si="17"/>
        <v>07</v>
      </c>
      <c r="S189" s="8"/>
      <c r="T189" s="14" t="str">
        <f t="shared" si="18"/>
        <v>Retain</v>
      </c>
      <c r="U189" s="14"/>
      <c r="V189" s="8" t="str">
        <f t="shared" si="19"/>
        <v>Spain</v>
      </c>
      <c r="W189" s="8"/>
      <c r="X189" s="8"/>
      <c r="Y189" s="8"/>
      <c r="Z189" s="14" t="str">
        <f t="shared" si="20"/>
        <v>Female</v>
      </c>
      <c r="AA189" s="14"/>
      <c r="AB189" s="14"/>
      <c r="AC189" s="14"/>
      <c r="AE189" t="str">
        <f t="shared" si="21"/>
        <v>Adults</v>
      </c>
      <c r="AF189" t="str">
        <f t="shared" si="22"/>
        <v>Poor</v>
      </c>
      <c r="AG189" t="str">
        <f t="shared" si="23"/>
        <v>Very low</v>
      </c>
    </row>
    <row r="190" spans="1:33" x14ac:dyDescent="0.2">
      <c r="A190">
        <v>189</v>
      </c>
      <c r="B190">
        <v>15726676</v>
      </c>
      <c r="C190">
        <v>616</v>
      </c>
      <c r="D190">
        <v>2</v>
      </c>
      <c r="E190">
        <v>1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s="2" t="s">
        <v>179</v>
      </c>
      <c r="P190" s="11" t="str">
        <f t="shared" si="16"/>
        <v>2018</v>
      </c>
      <c r="Q190" s="12"/>
      <c r="R190" s="8" t="str">
        <f t="shared" si="17"/>
        <v>05</v>
      </c>
      <c r="S190" s="8"/>
      <c r="T190" s="14" t="str">
        <f t="shared" si="18"/>
        <v>Retain</v>
      </c>
      <c r="U190" s="14"/>
      <c r="V190" s="8" t="str">
        <f t="shared" si="19"/>
        <v>Spain</v>
      </c>
      <c r="W190" s="8"/>
      <c r="X190" s="8"/>
      <c r="Y190" s="8"/>
      <c r="Z190" s="14" t="str">
        <f t="shared" si="20"/>
        <v>Male</v>
      </c>
      <c r="AA190" s="14"/>
      <c r="AB190" s="14"/>
      <c r="AC190" s="14"/>
      <c r="AE190" t="str">
        <f t="shared" si="21"/>
        <v>Adults</v>
      </c>
      <c r="AF190" t="str">
        <f t="shared" si="22"/>
        <v>Fair</v>
      </c>
      <c r="AG190" t="str">
        <f t="shared" si="23"/>
        <v>Very low</v>
      </c>
    </row>
    <row r="191" spans="1:33" x14ac:dyDescent="0.2">
      <c r="A191">
        <v>190</v>
      </c>
      <c r="B191">
        <v>15587421</v>
      </c>
      <c r="C191">
        <v>687</v>
      </c>
      <c r="D191">
        <v>3</v>
      </c>
      <c r="E191">
        <v>2</v>
      </c>
      <c r="F191">
        <v>34</v>
      </c>
      <c r="G191">
        <v>4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s="2" t="s">
        <v>61</v>
      </c>
      <c r="P191" s="11" t="str">
        <f t="shared" si="16"/>
        <v>2018</v>
      </c>
      <c r="Q191" s="12"/>
      <c r="R191" s="8" t="str">
        <f t="shared" si="17"/>
        <v>11</v>
      </c>
      <c r="S191" s="8"/>
      <c r="T191" s="14" t="str">
        <f t="shared" si="18"/>
        <v>Retain</v>
      </c>
      <c r="U191" s="14"/>
      <c r="V191" s="8" t="str">
        <f t="shared" si="19"/>
        <v>Germany</v>
      </c>
      <c r="W191" s="8"/>
      <c r="X191" s="8"/>
      <c r="Y191" s="8"/>
      <c r="Z191" s="14" t="str">
        <f t="shared" si="20"/>
        <v>Female</v>
      </c>
      <c r="AA191" s="14"/>
      <c r="AB191" s="14"/>
      <c r="AC191" s="14"/>
      <c r="AE191" t="str">
        <f t="shared" si="21"/>
        <v>Adults</v>
      </c>
      <c r="AF191" t="str">
        <f t="shared" si="22"/>
        <v>Good</v>
      </c>
      <c r="AG191" t="str">
        <f t="shared" si="23"/>
        <v>High</v>
      </c>
    </row>
    <row r="192" spans="1:33" x14ac:dyDescent="0.2">
      <c r="A192">
        <v>191</v>
      </c>
      <c r="B192">
        <v>15726931</v>
      </c>
      <c r="C192">
        <v>715</v>
      </c>
      <c r="D192">
        <v>1</v>
      </c>
      <c r="E192">
        <v>2</v>
      </c>
      <c r="F192">
        <v>41</v>
      </c>
      <c r="G192">
        <v>7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s="2" t="s">
        <v>180</v>
      </c>
      <c r="P192" s="11" t="str">
        <f t="shared" si="16"/>
        <v>2016</v>
      </c>
      <c r="Q192" s="12"/>
      <c r="R192" s="8" t="str">
        <f t="shared" si="17"/>
        <v>04</v>
      </c>
      <c r="S192" s="8"/>
      <c r="T192" s="14" t="str">
        <f t="shared" si="18"/>
        <v>Exit</v>
      </c>
      <c r="U192" s="14"/>
      <c r="V192" s="8" t="str">
        <f t="shared" si="19"/>
        <v>France</v>
      </c>
      <c r="W192" s="8"/>
      <c r="X192" s="8"/>
      <c r="Y192" s="8"/>
      <c r="Z192" s="14" t="str">
        <f t="shared" si="20"/>
        <v>Female</v>
      </c>
      <c r="AA192" s="14"/>
      <c r="AB192" s="14"/>
      <c r="AC192" s="14"/>
      <c r="AE192" t="str">
        <f t="shared" si="21"/>
        <v>Middle aged</v>
      </c>
      <c r="AF192" t="str">
        <f t="shared" si="22"/>
        <v>Good</v>
      </c>
      <c r="AG192" t="str">
        <f t="shared" si="23"/>
        <v>Medium</v>
      </c>
    </row>
    <row r="193" spans="1:33" x14ac:dyDescent="0.2">
      <c r="A193">
        <v>192</v>
      </c>
      <c r="B193">
        <v>15771086</v>
      </c>
      <c r="C193">
        <v>512</v>
      </c>
      <c r="D193">
        <v>1</v>
      </c>
      <c r="E193">
        <v>2</v>
      </c>
      <c r="F193">
        <v>36</v>
      </c>
      <c r="G193">
        <v>7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s="2" t="s">
        <v>181</v>
      </c>
      <c r="P193" s="11" t="str">
        <f t="shared" si="16"/>
        <v>2016</v>
      </c>
      <c r="Q193" s="12"/>
      <c r="R193" s="8" t="str">
        <f t="shared" si="17"/>
        <v>06</v>
      </c>
      <c r="S193" s="8"/>
      <c r="T193" s="14" t="str">
        <f t="shared" si="18"/>
        <v>Retain</v>
      </c>
      <c r="U193" s="14"/>
      <c r="V193" s="8" t="str">
        <f t="shared" si="19"/>
        <v>France</v>
      </c>
      <c r="W193" s="8"/>
      <c r="X193" s="8"/>
      <c r="Y193" s="8"/>
      <c r="Z193" s="14" t="str">
        <f t="shared" si="20"/>
        <v>Female</v>
      </c>
      <c r="AA193" s="14"/>
      <c r="AB193" s="14"/>
      <c r="AC193" s="14"/>
      <c r="AE193" t="str">
        <f t="shared" si="21"/>
        <v>Adults</v>
      </c>
      <c r="AF193" t="str">
        <f t="shared" si="22"/>
        <v>Poor</v>
      </c>
      <c r="AG193" t="str">
        <f t="shared" si="23"/>
        <v>Medium</v>
      </c>
    </row>
    <row r="194" spans="1:33" x14ac:dyDescent="0.2">
      <c r="A194">
        <v>193</v>
      </c>
      <c r="B194">
        <v>15756850</v>
      </c>
      <c r="C194">
        <v>479</v>
      </c>
      <c r="D194">
        <v>1</v>
      </c>
      <c r="E194">
        <v>1</v>
      </c>
      <c r="F194">
        <v>40</v>
      </c>
      <c r="G194">
        <v>3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s="2" t="s">
        <v>128</v>
      </c>
      <c r="P194" s="11" t="str">
        <f t="shared" si="16"/>
        <v>2019</v>
      </c>
      <c r="Q194" s="12"/>
      <c r="R194" s="8" t="str">
        <f t="shared" si="17"/>
        <v>11</v>
      </c>
      <c r="S194" s="8"/>
      <c r="T194" s="14" t="str">
        <f t="shared" si="18"/>
        <v>Retain</v>
      </c>
      <c r="U194" s="14"/>
      <c r="V194" s="8" t="str">
        <f t="shared" si="19"/>
        <v>France</v>
      </c>
      <c r="W194" s="8"/>
      <c r="X194" s="8"/>
      <c r="Y194" s="8"/>
      <c r="Z194" s="14" t="str">
        <f t="shared" si="20"/>
        <v>Male</v>
      </c>
      <c r="AA194" s="14"/>
      <c r="AB194" s="14"/>
      <c r="AC194" s="14"/>
      <c r="AE194" t="str">
        <f t="shared" si="21"/>
        <v>Middle aged</v>
      </c>
      <c r="AF194" t="str">
        <f t="shared" si="22"/>
        <v>Poor</v>
      </c>
      <c r="AG194" t="str">
        <f t="shared" si="23"/>
        <v>Very low</v>
      </c>
    </row>
    <row r="195" spans="1:33" x14ac:dyDescent="0.2">
      <c r="A195">
        <v>194</v>
      </c>
      <c r="B195">
        <v>15702741</v>
      </c>
      <c r="C195">
        <v>601</v>
      </c>
      <c r="D195">
        <v>1</v>
      </c>
      <c r="E195">
        <v>1</v>
      </c>
      <c r="F195">
        <v>32</v>
      </c>
      <c r="G195">
        <v>3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s="2" t="s">
        <v>182</v>
      </c>
      <c r="P195" s="11" t="str">
        <f t="shared" ref="P195:P258" si="24">RIGHT($N195,4)</f>
        <v>2019</v>
      </c>
      <c r="Q195" s="12"/>
      <c r="R195" s="8" t="str">
        <f t="shared" ref="R195:R258" si="25">MID(N195,4,2)</f>
        <v>12</v>
      </c>
      <c r="S195" s="8"/>
      <c r="T195" s="14" t="str">
        <f t="shared" ref="T195:T258" si="26">IF(M195=1,"Exit","Retain")</f>
        <v>Retain</v>
      </c>
      <c r="U195" s="14"/>
      <c r="V195" s="8" t="str">
        <f t="shared" ref="V195:V258" si="27">IF(D195=1,"France",IF(D195=2,"Spain",IF(D195=3,"Germany","NONE")))</f>
        <v>France</v>
      </c>
      <c r="W195" s="8"/>
      <c r="X195" s="8"/>
      <c r="Y195" s="8"/>
      <c r="Z195" s="14" t="str">
        <f t="shared" ref="Z195:Z258" si="28">IF(E195=1,"Male","Female")</f>
        <v>Male</v>
      </c>
      <c r="AA195" s="14"/>
      <c r="AB195" s="14"/>
      <c r="AC195" s="14"/>
      <c r="AE195" t="str">
        <f t="shared" ref="AE195:AE258" si="29">IF(F195&lt;18,"Kids",IF(AND(F195&gt;=18,F195&lt;24),"Young Adults",IF(AND(F195&gt;=24,F195&lt;39),"Adults",IF(AND(F195&gt;=39,F195&lt;64),"Middle aged","Retired"))))</f>
        <v>Adults</v>
      </c>
      <c r="AF195" t="str">
        <f t="shared" ref="AF195:AF258" si="30">IF(AND(C195&gt;=800,C195&lt;=850),"Excellent",IF(AND(C195&gt;=740,C195&lt;=799),"Very good",IF(AND(C195&gt;=670,C195&lt;=739),"Good",IF(AND(C195&gt;=580,C195&lt;=669),"Fair",IF(AND(C195&gt;=300,C195&lt;=579),"Poor","None")))))</f>
        <v>Fair</v>
      </c>
      <c r="AG195" t="str">
        <f t="shared" ref="AG195:AG258" si="31">IF(H195&lt;25000,"Very low",IF(AND(H195&gt;25000,H195&lt;=50000),"Low",IF(AND(H195&gt;50000,H195&lt;=100000),"Medium",IF(AND(H195&gt;100000,H195&lt;=150000),"High",IF(AND(H195&gt;150000,H195&lt;=200000),"Very high",IF(H195&gt;200000,"Extreme","None"))))))</f>
        <v>Medium</v>
      </c>
    </row>
    <row r="196" spans="1:33" x14ac:dyDescent="0.2">
      <c r="A196">
        <v>195</v>
      </c>
      <c r="B196">
        <v>15679200</v>
      </c>
      <c r="C196">
        <v>580</v>
      </c>
      <c r="D196">
        <v>2</v>
      </c>
      <c r="E196">
        <v>1</v>
      </c>
      <c r="F196">
        <v>29</v>
      </c>
      <c r="G196">
        <v>3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s="2" t="s">
        <v>183</v>
      </c>
      <c r="P196" s="11" t="str">
        <f t="shared" si="24"/>
        <v>2019</v>
      </c>
      <c r="Q196" s="12"/>
      <c r="R196" s="8" t="str">
        <f t="shared" si="25"/>
        <v>12</v>
      </c>
      <c r="S196" s="8"/>
      <c r="T196" s="14" t="str">
        <f t="shared" si="26"/>
        <v>Retain</v>
      </c>
      <c r="U196" s="14"/>
      <c r="V196" s="8" t="str">
        <f t="shared" si="27"/>
        <v>Spain</v>
      </c>
      <c r="W196" s="8"/>
      <c r="X196" s="8"/>
      <c r="Y196" s="8"/>
      <c r="Z196" s="14" t="str">
        <f t="shared" si="28"/>
        <v>Male</v>
      </c>
      <c r="AA196" s="14"/>
      <c r="AB196" s="14"/>
      <c r="AC196" s="14"/>
      <c r="AE196" t="str">
        <f t="shared" si="29"/>
        <v>Adults</v>
      </c>
      <c r="AF196" t="str">
        <f t="shared" si="30"/>
        <v>Fair</v>
      </c>
      <c r="AG196" t="str">
        <f t="shared" si="31"/>
        <v>Medium</v>
      </c>
    </row>
    <row r="197" spans="1:33" x14ac:dyDescent="0.2">
      <c r="A197">
        <v>196</v>
      </c>
      <c r="B197">
        <v>15594815</v>
      </c>
      <c r="C197">
        <v>807</v>
      </c>
      <c r="D197">
        <v>1</v>
      </c>
      <c r="E197">
        <v>1</v>
      </c>
      <c r="F197">
        <v>35</v>
      </c>
      <c r="G197">
        <v>5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s="2" t="s">
        <v>118</v>
      </c>
      <c r="P197" s="11" t="str">
        <f t="shared" si="24"/>
        <v>2018</v>
      </c>
      <c r="Q197" s="12"/>
      <c r="R197" s="8" t="str">
        <f t="shared" si="25"/>
        <v>09</v>
      </c>
      <c r="S197" s="8"/>
      <c r="T197" s="14" t="str">
        <f t="shared" si="26"/>
        <v>Retain</v>
      </c>
      <c r="U197" s="14"/>
      <c r="V197" s="8" t="str">
        <f t="shared" si="27"/>
        <v>France</v>
      </c>
      <c r="W197" s="8"/>
      <c r="X197" s="8"/>
      <c r="Y197" s="8"/>
      <c r="Z197" s="14" t="str">
        <f t="shared" si="28"/>
        <v>Male</v>
      </c>
      <c r="AA197" s="14"/>
      <c r="AB197" s="14"/>
      <c r="AC197" s="14"/>
      <c r="AE197" t="str">
        <f t="shared" si="29"/>
        <v>Adults</v>
      </c>
      <c r="AF197" t="str">
        <f t="shared" si="30"/>
        <v>Excellent</v>
      </c>
      <c r="AG197" t="str">
        <f t="shared" si="31"/>
        <v>Very high</v>
      </c>
    </row>
    <row r="198" spans="1:33" x14ac:dyDescent="0.2">
      <c r="A198">
        <v>197</v>
      </c>
      <c r="B198">
        <v>15635905</v>
      </c>
      <c r="C198">
        <v>616</v>
      </c>
      <c r="D198">
        <v>2</v>
      </c>
      <c r="E198">
        <v>2</v>
      </c>
      <c r="F198">
        <v>32</v>
      </c>
      <c r="G198">
        <v>4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s="2" t="s">
        <v>184</v>
      </c>
      <c r="P198" s="11" t="str">
        <f t="shared" si="24"/>
        <v>2018</v>
      </c>
      <c r="Q198" s="12"/>
      <c r="R198" s="8" t="str">
        <f t="shared" si="25"/>
        <v>12</v>
      </c>
      <c r="S198" s="8"/>
      <c r="T198" s="14" t="str">
        <f t="shared" si="26"/>
        <v>Retain</v>
      </c>
      <c r="U198" s="14"/>
      <c r="V198" s="8" t="str">
        <f t="shared" si="27"/>
        <v>Spain</v>
      </c>
      <c r="W198" s="8"/>
      <c r="X198" s="8"/>
      <c r="Y198" s="8"/>
      <c r="Z198" s="14" t="str">
        <f t="shared" si="28"/>
        <v>Female</v>
      </c>
      <c r="AA198" s="14"/>
      <c r="AB198" s="14"/>
      <c r="AC198" s="14"/>
      <c r="AE198" t="str">
        <f t="shared" si="29"/>
        <v>Adults</v>
      </c>
      <c r="AF198" t="str">
        <f t="shared" si="30"/>
        <v>Fair</v>
      </c>
      <c r="AG198" t="str">
        <f t="shared" si="31"/>
        <v>Very low</v>
      </c>
    </row>
    <row r="199" spans="1:33" x14ac:dyDescent="0.2">
      <c r="A199">
        <v>198</v>
      </c>
      <c r="B199">
        <v>15777892</v>
      </c>
      <c r="C199">
        <v>721</v>
      </c>
      <c r="D199">
        <v>3</v>
      </c>
      <c r="E199">
        <v>1</v>
      </c>
      <c r="F199">
        <v>37</v>
      </c>
      <c r="G199">
        <v>4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s="2" t="s">
        <v>185</v>
      </c>
      <c r="P199" s="11" t="str">
        <f t="shared" si="24"/>
        <v>2018</v>
      </c>
      <c r="Q199" s="12"/>
      <c r="R199" s="8" t="str">
        <f t="shared" si="25"/>
        <v>12</v>
      </c>
      <c r="S199" s="8"/>
      <c r="T199" s="14" t="str">
        <f t="shared" si="26"/>
        <v>Retain</v>
      </c>
      <c r="U199" s="14"/>
      <c r="V199" s="8" t="str">
        <f t="shared" si="27"/>
        <v>Germany</v>
      </c>
      <c r="W199" s="8"/>
      <c r="X199" s="8"/>
      <c r="Y199" s="8"/>
      <c r="Z199" s="14" t="str">
        <f t="shared" si="28"/>
        <v>Male</v>
      </c>
      <c r="AA199" s="14"/>
      <c r="AB199" s="14"/>
      <c r="AC199" s="14"/>
      <c r="AE199" t="str">
        <f t="shared" si="29"/>
        <v>Adults</v>
      </c>
      <c r="AF199" t="str">
        <f t="shared" si="30"/>
        <v>Good</v>
      </c>
      <c r="AG199" t="str">
        <f t="shared" si="31"/>
        <v>High</v>
      </c>
    </row>
    <row r="200" spans="1:33" x14ac:dyDescent="0.2">
      <c r="A200">
        <v>199</v>
      </c>
      <c r="B200">
        <v>15656176</v>
      </c>
      <c r="C200">
        <v>501</v>
      </c>
      <c r="D200">
        <v>1</v>
      </c>
      <c r="E200">
        <v>1</v>
      </c>
      <c r="F200">
        <v>57</v>
      </c>
      <c r="G200">
        <v>4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s="2" t="s">
        <v>186</v>
      </c>
      <c r="P200" s="11" t="str">
        <f t="shared" si="24"/>
        <v>2019</v>
      </c>
      <c r="Q200" s="12"/>
      <c r="R200" s="8" t="str">
        <f t="shared" si="25"/>
        <v>08</v>
      </c>
      <c r="S200" s="8"/>
      <c r="T200" s="14" t="str">
        <f t="shared" si="26"/>
        <v>Retain</v>
      </c>
      <c r="U200" s="14"/>
      <c r="V200" s="8" t="str">
        <f t="shared" si="27"/>
        <v>France</v>
      </c>
      <c r="W200" s="8"/>
      <c r="X200" s="8"/>
      <c r="Y200" s="8"/>
      <c r="Z200" s="14" t="str">
        <f t="shared" si="28"/>
        <v>Male</v>
      </c>
      <c r="AA200" s="14"/>
      <c r="AB200" s="14"/>
      <c r="AC200" s="14"/>
      <c r="AE200" t="str">
        <f t="shared" si="29"/>
        <v>Middle aged</v>
      </c>
      <c r="AF200" t="str">
        <f t="shared" si="30"/>
        <v>Poor</v>
      </c>
      <c r="AG200" t="str">
        <f t="shared" si="31"/>
        <v>Very low</v>
      </c>
    </row>
    <row r="201" spans="1:33" x14ac:dyDescent="0.2">
      <c r="A201">
        <v>200</v>
      </c>
      <c r="B201">
        <v>15811127</v>
      </c>
      <c r="C201">
        <v>521</v>
      </c>
      <c r="D201">
        <v>1</v>
      </c>
      <c r="E201">
        <v>1</v>
      </c>
      <c r="F201">
        <v>35</v>
      </c>
      <c r="G201">
        <v>4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s="2" t="s">
        <v>187</v>
      </c>
      <c r="P201" s="11" t="str">
        <f t="shared" si="24"/>
        <v>2018</v>
      </c>
      <c r="Q201" s="12"/>
      <c r="R201" s="8" t="str">
        <f t="shared" si="25"/>
        <v>10</v>
      </c>
      <c r="S201" s="8"/>
      <c r="T201" s="14" t="str">
        <f t="shared" si="26"/>
        <v>Retain</v>
      </c>
      <c r="U201" s="14"/>
      <c r="V201" s="8" t="str">
        <f t="shared" si="27"/>
        <v>France</v>
      </c>
      <c r="W201" s="8"/>
      <c r="X201" s="8"/>
      <c r="Y201" s="8"/>
      <c r="Z201" s="14" t="str">
        <f t="shared" si="28"/>
        <v>Male</v>
      </c>
      <c r="AA201" s="14"/>
      <c r="AB201" s="14"/>
      <c r="AC201" s="14"/>
      <c r="AE201" t="str">
        <f t="shared" si="29"/>
        <v>Adults</v>
      </c>
      <c r="AF201" t="str">
        <f t="shared" si="30"/>
        <v>Poor</v>
      </c>
      <c r="AG201" t="str">
        <f t="shared" si="31"/>
        <v>Medium</v>
      </c>
    </row>
    <row r="202" spans="1:33" x14ac:dyDescent="0.2">
      <c r="A202">
        <v>201</v>
      </c>
      <c r="B202">
        <v>15604482</v>
      </c>
      <c r="C202">
        <v>850</v>
      </c>
      <c r="D202">
        <v>2</v>
      </c>
      <c r="E202">
        <v>1</v>
      </c>
      <c r="F202">
        <v>30</v>
      </c>
      <c r="G202">
        <v>5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s="2" t="s">
        <v>188</v>
      </c>
      <c r="P202" s="11" t="str">
        <f t="shared" si="24"/>
        <v>2017</v>
      </c>
      <c r="Q202" s="12"/>
      <c r="R202" s="8" t="str">
        <f t="shared" si="25"/>
        <v>10</v>
      </c>
      <c r="S202" s="8"/>
      <c r="T202" s="14" t="str">
        <f t="shared" si="26"/>
        <v>Retain</v>
      </c>
      <c r="U202" s="14"/>
      <c r="V202" s="8" t="str">
        <f t="shared" si="27"/>
        <v>Spain</v>
      </c>
      <c r="W202" s="8"/>
      <c r="X202" s="8"/>
      <c r="Y202" s="8"/>
      <c r="Z202" s="14" t="str">
        <f t="shared" si="28"/>
        <v>Male</v>
      </c>
      <c r="AA202" s="14"/>
      <c r="AB202" s="14"/>
      <c r="AC202" s="14"/>
      <c r="AE202" t="str">
        <f t="shared" si="29"/>
        <v>Adults</v>
      </c>
      <c r="AF202" t="str">
        <f t="shared" si="30"/>
        <v>Excellent</v>
      </c>
      <c r="AG202" t="str">
        <f t="shared" si="31"/>
        <v>High</v>
      </c>
    </row>
    <row r="203" spans="1:33" x14ac:dyDescent="0.2">
      <c r="A203">
        <v>202</v>
      </c>
      <c r="B203">
        <v>15622911</v>
      </c>
      <c r="C203">
        <v>759</v>
      </c>
      <c r="D203">
        <v>1</v>
      </c>
      <c r="E203">
        <v>1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s="2" t="s">
        <v>189</v>
      </c>
      <c r="P203" s="11" t="str">
        <f t="shared" si="24"/>
        <v>2019</v>
      </c>
      <c r="Q203" s="12"/>
      <c r="R203" s="8" t="str">
        <f t="shared" si="25"/>
        <v>02</v>
      </c>
      <c r="S203" s="8"/>
      <c r="T203" s="14" t="str">
        <f t="shared" si="26"/>
        <v>Retain</v>
      </c>
      <c r="U203" s="14"/>
      <c r="V203" s="8" t="str">
        <f t="shared" si="27"/>
        <v>France</v>
      </c>
      <c r="W203" s="8"/>
      <c r="X203" s="8"/>
      <c r="Y203" s="8"/>
      <c r="Z203" s="14" t="str">
        <f t="shared" si="28"/>
        <v>Male</v>
      </c>
      <c r="AA203" s="14"/>
      <c r="AB203" s="14"/>
      <c r="AC203" s="14"/>
      <c r="AE203" t="str">
        <f t="shared" si="29"/>
        <v>Middle aged</v>
      </c>
      <c r="AF203" t="str">
        <f t="shared" si="30"/>
        <v>Very good</v>
      </c>
      <c r="AG203" t="str">
        <f t="shared" si="31"/>
        <v>High</v>
      </c>
    </row>
    <row r="204" spans="1:33" x14ac:dyDescent="0.2">
      <c r="A204">
        <v>203</v>
      </c>
      <c r="B204">
        <v>15600974</v>
      </c>
      <c r="C204">
        <v>516</v>
      </c>
      <c r="D204">
        <v>2</v>
      </c>
      <c r="E204">
        <v>1</v>
      </c>
      <c r="F204">
        <v>50</v>
      </c>
      <c r="G204">
        <v>3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s="2" t="s">
        <v>190</v>
      </c>
      <c r="P204" s="11" t="str">
        <f t="shared" si="24"/>
        <v>2019</v>
      </c>
      <c r="Q204" s="12"/>
      <c r="R204" s="8" t="str">
        <f t="shared" si="25"/>
        <v>10</v>
      </c>
      <c r="S204" s="8"/>
      <c r="T204" s="14" t="str">
        <f t="shared" si="26"/>
        <v>Exit</v>
      </c>
      <c r="U204" s="14"/>
      <c r="V204" s="8" t="str">
        <f t="shared" si="27"/>
        <v>Spain</v>
      </c>
      <c r="W204" s="8"/>
      <c r="X204" s="8"/>
      <c r="Y204" s="8"/>
      <c r="Z204" s="14" t="str">
        <f t="shared" si="28"/>
        <v>Male</v>
      </c>
      <c r="AA204" s="14"/>
      <c r="AB204" s="14"/>
      <c r="AC204" s="14"/>
      <c r="AE204" t="str">
        <f t="shared" si="29"/>
        <v>Middle aged</v>
      </c>
      <c r="AF204" t="str">
        <f t="shared" si="30"/>
        <v>Poor</v>
      </c>
      <c r="AG204" t="str">
        <f t="shared" si="31"/>
        <v>Very low</v>
      </c>
    </row>
    <row r="205" spans="1:33" x14ac:dyDescent="0.2">
      <c r="A205">
        <v>204</v>
      </c>
      <c r="B205">
        <v>15727868</v>
      </c>
      <c r="C205">
        <v>711</v>
      </c>
      <c r="D205">
        <v>1</v>
      </c>
      <c r="E205">
        <v>2</v>
      </c>
      <c r="F205">
        <v>38</v>
      </c>
      <c r="G205">
        <v>3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s="2" t="s">
        <v>191</v>
      </c>
      <c r="P205" s="11" t="str">
        <f t="shared" si="24"/>
        <v>2019</v>
      </c>
      <c r="Q205" s="12"/>
      <c r="R205" s="8" t="str">
        <f t="shared" si="25"/>
        <v>11</v>
      </c>
      <c r="S205" s="8"/>
      <c r="T205" s="14" t="str">
        <f t="shared" si="26"/>
        <v>Exit</v>
      </c>
      <c r="U205" s="14"/>
      <c r="V205" s="8" t="str">
        <f t="shared" si="27"/>
        <v>France</v>
      </c>
      <c r="W205" s="8"/>
      <c r="X205" s="8"/>
      <c r="Y205" s="8"/>
      <c r="Z205" s="14" t="str">
        <f t="shared" si="28"/>
        <v>Female</v>
      </c>
      <c r="AA205" s="14"/>
      <c r="AB205" s="14"/>
      <c r="AC205" s="14"/>
      <c r="AE205" t="str">
        <f t="shared" si="29"/>
        <v>Adults</v>
      </c>
      <c r="AF205" t="str">
        <f t="shared" si="30"/>
        <v>Good</v>
      </c>
      <c r="AG205" t="str">
        <f t="shared" si="31"/>
        <v>High</v>
      </c>
    </row>
    <row r="206" spans="1:33" x14ac:dyDescent="0.2">
      <c r="A206">
        <v>205</v>
      </c>
      <c r="B206">
        <v>15627801</v>
      </c>
      <c r="C206">
        <v>512</v>
      </c>
      <c r="D206">
        <v>2</v>
      </c>
      <c r="E206">
        <v>1</v>
      </c>
      <c r="F206">
        <v>33</v>
      </c>
      <c r="G206">
        <v>6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s="2" t="s">
        <v>192</v>
      </c>
      <c r="P206" s="11" t="str">
        <f t="shared" si="24"/>
        <v>2016</v>
      </c>
      <c r="Q206" s="12"/>
      <c r="R206" s="8" t="str">
        <f t="shared" si="25"/>
        <v>10</v>
      </c>
      <c r="S206" s="8"/>
      <c r="T206" s="14" t="str">
        <f t="shared" si="26"/>
        <v>Retain</v>
      </c>
      <c r="U206" s="14"/>
      <c r="V206" s="8" t="str">
        <f t="shared" si="27"/>
        <v>Spain</v>
      </c>
      <c r="W206" s="8"/>
      <c r="X206" s="8"/>
      <c r="Y206" s="8"/>
      <c r="Z206" s="14" t="str">
        <f t="shared" si="28"/>
        <v>Male</v>
      </c>
      <c r="AA206" s="14"/>
      <c r="AB206" s="14"/>
      <c r="AC206" s="14"/>
      <c r="AE206" t="str">
        <f t="shared" si="29"/>
        <v>Adults</v>
      </c>
      <c r="AF206" t="str">
        <f t="shared" si="30"/>
        <v>Poor</v>
      </c>
      <c r="AG206" t="str">
        <f t="shared" si="31"/>
        <v>Very high</v>
      </c>
    </row>
    <row r="207" spans="1:33" x14ac:dyDescent="0.2">
      <c r="A207">
        <v>206</v>
      </c>
      <c r="B207">
        <v>15773039</v>
      </c>
      <c r="C207">
        <v>550</v>
      </c>
      <c r="D207">
        <v>1</v>
      </c>
      <c r="E207">
        <v>1</v>
      </c>
      <c r="F207">
        <v>37</v>
      </c>
      <c r="G207">
        <v>4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s="2" t="s">
        <v>193</v>
      </c>
      <c r="P207" s="11" t="str">
        <f t="shared" si="24"/>
        <v>2019</v>
      </c>
      <c r="Q207" s="12"/>
      <c r="R207" s="8" t="str">
        <f t="shared" si="25"/>
        <v>05</v>
      </c>
      <c r="S207" s="8"/>
      <c r="T207" s="14" t="str">
        <f t="shared" si="26"/>
        <v>Retain</v>
      </c>
      <c r="U207" s="14"/>
      <c r="V207" s="8" t="str">
        <f t="shared" si="27"/>
        <v>France</v>
      </c>
      <c r="W207" s="8"/>
      <c r="X207" s="8"/>
      <c r="Y207" s="8"/>
      <c r="Z207" s="14" t="str">
        <f t="shared" si="28"/>
        <v>Male</v>
      </c>
      <c r="AA207" s="14"/>
      <c r="AB207" s="14"/>
      <c r="AC207" s="14"/>
      <c r="AE207" t="str">
        <f t="shared" si="29"/>
        <v>Adults</v>
      </c>
      <c r="AF207" t="str">
        <f t="shared" si="30"/>
        <v>Poor</v>
      </c>
      <c r="AG207" t="str">
        <f t="shared" si="31"/>
        <v>Very low</v>
      </c>
    </row>
    <row r="208" spans="1:33" x14ac:dyDescent="0.2">
      <c r="A208">
        <v>207</v>
      </c>
      <c r="B208">
        <v>15755262</v>
      </c>
      <c r="C208">
        <v>608</v>
      </c>
      <c r="D208">
        <v>2</v>
      </c>
      <c r="E208">
        <v>2</v>
      </c>
      <c r="F208">
        <v>41</v>
      </c>
      <c r="G208">
        <v>4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s="2" t="s">
        <v>194</v>
      </c>
      <c r="P208" s="11" t="str">
        <f t="shared" si="24"/>
        <v>2019</v>
      </c>
      <c r="Q208" s="12"/>
      <c r="R208" s="8" t="str">
        <f t="shared" si="25"/>
        <v>07</v>
      </c>
      <c r="S208" s="8"/>
      <c r="T208" s="14" t="str">
        <f t="shared" si="26"/>
        <v>Exit</v>
      </c>
      <c r="U208" s="14"/>
      <c r="V208" s="8" t="str">
        <f t="shared" si="27"/>
        <v>Spain</v>
      </c>
      <c r="W208" s="8"/>
      <c r="X208" s="8"/>
      <c r="Y208" s="8"/>
      <c r="Z208" s="14" t="str">
        <f t="shared" si="28"/>
        <v>Female</v>
      </c>
      <c r="AA208" s="14"/>
      <c r="AB208" s="14"/>
      <c r="AC208" s="14"/>
      <c r="AE208" t="str">
        <f t="shared" si="29"/>
        <v>Middle aged</v>
      </c>
      <c r="AF208" t="str">
        <f t="shared" si="30"/>
        <v>Fair</v>
      </c>
      <c r="AG208" t="str">
        <f t="shared" si="31"/>
        <v>Medium</v>
      </c>
    </row>
    <row r="209" spans="1:33" x14ac:dyDescent="0.2">
      <c r="A209">
        <v>208</v>
      </c>
      <c r="B209">
        <v>15679531</v>
      </c>
      <c r="C209">
        <v>618</v>
      </c>
      <c r="D209">
        <v>1</v>
      </c>
      <c r="E209">
        <v>1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s="2" t="s">
        <v>195</v>
      </c>
      <c r="P209" s="11" t="str">
        <f t="shared" si="24"/>
        <v>2017</v>
      </c>
      <c r="Q209" s="12"/>
      <c r="R209" s="8" t="str">
        <f t="shared" si="25"/>
        <v>12</v>
      </c>
      <c r="S209" s="8"/>
      <c r="T209" s="14" t="str">
        <f t="shared" si="26"/>
        <v>Retain</v>
      </c>
      <c r="U209" s="14"/>
      <c r="V209" s="8" t="str">
        <f t="shared" si="27"/>
        <v>France</v>
      </c>
      <c r="W209" s="8"/>
      <c r="X209" s="8"/>
      <c r="Y209" s="8"/>
      <c r="Z209" s="14" t="str">
        <f t="shared" si="28"/>
        <v>Male</v>
      </c>
      <c r="AA209" s="14"/>
      <c r="AB209" s="14"/>
      <c r="AC209" s="14"/>
      <c r="AE209" t="str">
        <f t="shared" si="29"/>
        <v>Adults</v>
      </c>
      <c r="AF209" t="str">
        <f t="shared" si="30"/>
        <v>Fair</v>
      </c>
      <c r="AG209" t="str">
        <f t="shared" si="31"/>
        <v>High</v>
      </c>
    </row>
    <row r="210" spans="1:33" x14ac:dyDescent="0.2">
      <c r="A210">
        <v>209</v>
      </c>
      <c r="B210">
        <v>15684181</v>
      </c>
      <c r="C210">
        <v>643</v>
      </c>
      <c r="D210">
        <v>1</v>
      </c>
      <c r="E210">
        <v>1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s="2" t="s">
        <v>127</v>
      </c>
      <c r="P210" s="11" t="str">
        <f t="shared" si="24"/>
        <v>2017</v>
      </c>
      <c r="Q210" s="12"/>
      <c r="R210" s="8" t="str">
        <f t="shared" si="25"/>
        <v>12</v>
      </c>
      <c r="S210" s="8"/>
      <c r="T210" s="14" t="str">
        <f t="shared" si="26"/>
        <v>Exit</v>
      </c>
      <c r="U210" s="14"/>
      <c r="V210" s="8" t="str">
        <f t="shared" si="27"/>
        <v>France</v>
      </c>
      <c r="W210" s="8"/>
      <c r="X210" s="8"/>
      <c r="Y210" s="8"/>
      <c r="Z210" s="14" t="str">
        <f t="shared" si="28"/>
        <v>Male</v>
      </c>
      <c r="AA210" s="14"/>
      <c r="AB210" s="14"/>
      <c r="AC210" s="14"/>
      <c r="AE210" t="str">
        <f t="shared" si="29"/>
        <v>Middle aged</v>
      </c>
      <c r="AF210" t="str">
        <f t="shared" si="30"/>
        <v>Fair</v>
      </c>
      <c r="AG210" t="str">
        <f t="shared" si="31"/>
        <v>Very low</v>
      </c>
    </row>
    <row r="211" spans="1:33" x14ac:dyDescent="0.2">
      <c r="A211">
        <v>210</v>
      </c>
      <c r="B211">
        <v>15612087</v>
      </c>
      <c r="C211">
        <v>671</v>
      </c>
      <c r="D211">
        <v>1</v>
      </c>
      <c r="E211">
        <v>1</v>
      </c>
      <c r="F211">
        <v>45</v>
      </c>
      <c r="G211">
        <v>4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s="2" t="s">
        <v>162</v>
      </c>
      <c r="P211" s="11" t="str">
        <f t="shared" si="24"/>
        <v>2019</v>
      </c>
      <c r="Q211" s="12"/>
      <c r="R211" s="8" t="str">
        <f t="shared" si="25"/>
        <v>08</v>
      </c>
      <c r="S211" s="8"/>
      <c r="T211" s="14" t="str">
        <f t="shared" si="26"/>
        <v>Retain</v>
      </c>
      <c r="U211" s="14"/>
      <c r="V211" s="8" t="str">
        <f t="shared" si="27"/>
        <v>France</v>
      </c>
      <c r="W211" s="8"/>
      <c r="X211" s="8"/>
      <c r="Y211" s="8"/>
      <c r="Z211" s="14" t="str">
        <f t="shared" si="28"/>
        <v>Male</v>
      </c>
      <c r="AA211" s="14"/>
      <c r="AB211" s="14"/>
      <c r="AC211" s="14"/>
      <c r="AE211" t="str">
        <f t="shared" si="29"/>
        <v>Middle aged</v>
      </c>
      <c r="AF211" t="str">
        <f t="shared" si="30"/>
        <v>Good</v>
      </c>
      <c r="AG211" t="str">
        <f t="shared" si="31"/>
        <v>High</v>
      </c>
    </row>
    <row r="212" spans="1:33" x14ac:dyDescent="0.2">
      <c r="A212">
        <v>211</v>
      </c>
      <c r="B212">
        <v>15752047</v>
      </c>
      <c r="C212">
        <v>689</v>
      </c>
      <c r="D212">
        <v>3</v>
      </c>
      <c r="E212">
        <v>1</v>
      </c>
      <c r="F212">
        <v>33</v>
      </c>
      <c r="G212">
        <v>5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s="2" t="s">
        <v>196</v>
      </c>
      <c r="P212" s="11" t="str">
        <f t="shared" si="24"/>
        <v>2018</v>
      </c>
      <c r="Q212" s="12"/>
      <c r="R212" s="8" t="str">
        <f t="shared" si="25"/>
        <v>09</v>
      </c>
      <c r="S212" s="8"/>
      <c r="T212" s="14" t="str">
        <f t="shared" si="26"/>
        <v>Retain</v>
      </c>
      <c r="U212" s="14"/>
      <c r="V212" s="8" t="str">
        <f t="shared" si="27"/>
        <v>Germany</v>
      </c>
      <c r="W212" s="8"/>
      <c r="X212" s="8"/>
      <c r="Y212" s="8"/>
      <c r="Z212" s="14" t="str">
        <f t="shared" si="28"/>
        <v>Male</v>
      </c>
      <c r="AA212" s="14"/>
      <c r="AB212" s="14"/>
      <c r="AC212" s="14"/>
      <c r="AE212" t="str">
        <f t="shared" si="29"/>
        <v>Adults</v>
      </c>
      <c r="AF212" t="str">
        <f t="shared" si="30"/>
        <v>Good</v>
      </c>
      <c r="AG212" t="str">
        <f t="shared" si="31"/>
        <v>Very high</v>
      </c>
    </row>
    <row r="213" spans="1:33" x14ac:dyDescent="0.2">
      <c r="A213">
        <v>212</v>
      </c>
      <c r="B213">
        <v>15624592</v>
      </c>
      <c r="C213">
        <v>603</v>
      </c>
      <c r="D213">
        <v>1</v>
      </c>
      <c r="E213">
        <v>1</v>
      </c>
      <c r="F213">
        <v>31</v>
      </c>
      <c r="G213">
        <v>6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s="2" t="s">
        <v>197</v>
      </c>
      <c r="P213" s="11" t="str">
        <f t="shared" si="24"/>
        <v>2016</v>
      </c>
      <c r="Q213" s="12"/>
      <c r="R213" s="8" t="str">
        <f t="shared" si="25"/>
        <v>11</v>
      </c>
      <c r="S213" s="8"/>
      <c r="T213" s="14" t="str">
        <f t="shared" si="26"/>
        <v>Retain</v>
      </c>
      <c r="U213" s="14"/>
      <c r="V213" s="8" t="str">
        <f t="shared" si="27"/>
        <v>France</v>
      </c>
      <c r="W213" s="8"/>
      <c r="X213" s="8"/>
      <c r="Y213" s="8"/>
      <c r="Z213" s="14" t="str">
        <f t="shared" si="28"/>
        <v>Male</v>
      </c>
      <c r="AA213" s="14"/>
      <c r="AB213" s="14"/>
      <c r="AC213" s="14"/>
      <c r="AE213" t="str">
        <f t="shared" si="29"/>
        <v>Adults</v>
      </c>
      <c r="AF213" t="str">
        <f t="shared" si="30"/>
        <v>Fair</v>
      </c>
      <c r="AG213" t="str">
        <f t="shared" si="31"/>
        <v>Very low</v>
      </c>
    </row>
    <row r="214" spans="1:33" x14ac:dyDescent="0.2">
      <c r="A214">
        <v>213</v>
      </c>
      <c r="B214">
        <v>15573152</v>
      </c>
      <c r="C214">
        <v>620</v>
      </c>
      <c r="D214">
        <v>1</v>
      </c>
      <c r="E214">
        <v>2</v>
      </c>
      <c r="F214">
        <v>41</v>
      </c>
      <c r="G214">
        <v>5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s="2" t="s">
        <v>198</v>
      </c>
      <c r="P214" s="11" t="str">
        <f t="shared" si="24"/>
        <v>2018</v>
      </c>
      <c r="Q214" s="12"/>
      <c r="R214" s="8" t="str">
        <f t="shared" si="25"/>
        <v>08</v>
      </c>
      <c r="S214" s="8"/>
      <c r="T214" s="14" t="str">
        <f t="shared" si="26"/>
        <v>Retain</v>
      </c>
      <c r="U214" s="14"/>
      <c r="V214" s="8" t="str">
        <f t="shared" si="27"/>
        <v>France</v>
      </c>
      <c r="W214" s="8"/>
      <c r="X214" s="8"/>
      <c r="Y214" s="8"/>
      <c r="Z214" s="14" t="str">
        <f t="shared" si="28"/>
        <v>Female</v>
      </c>
      <c r="AA214" s="14"/>
      <c r="AB214" s="14"/>
      <c r="AC214" s="14"/>
      <c r="AE214" t="str">
        <f t="shared" si="29"/>
        <v>Middle aged</v>
      </c>
      <c r="AF214" t="str">
        <f t="shared" si="30"/>
        <v>Fair</v>
      </c>
      <c r="AG214" t="str">
        <f t="shared" si="31"/>
        <v>Very low</v>
      </c>
    </row>
    <row r="215" spans="1:33" x14ac:dyDescent="0.2">
      <c r="A215">
        <v>214</v>
      </c>
      <c r="B215">
        <v>15594917</v>
      </c>
      <c r="C215">
        <v>676</v>
      </c>
      <c r="D215">
        <v>1</v>
      </c>
      <c r="E215">
        <v>2</v>
      </c>
      <c r="F215">
        <v>34</v>
      </c>
      <c r="G215">
        <v>4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s="2" t="s">
        <v>199</v>
      </c>
      <c r="P215" s="11" t="str">
        <f t="shared" si="24"/>
        <v>2018</v>
      </c>
      <c r="Q215" s="12"/>
      <c r="R215" s="8" t="str">
        <f t="shared" si="25"/>
        <v>11</v>
      </c>
      <c r="S215" s="8"/>
      <c r="T215" s="14" t="str">
        <f t="shared" si="26"/>
        <v>Retain</v>
      </c>
      <c r="U215" s="14"/>
      <c r="V215" s="8" t="str">
        <f t="shared" si="27"/>
        <v>France</v>
      </c>
      <c r="W215" s="8"/>
      <c r="X215" s="8"/>
      <c r="Y215" s="8"/>
      <c r="Z215" s="14" t="str">
        <f t="shared" si="28"/>
        <v>Female</v>
      </c>
      <c r="AA215" s="14"/>
      <c r="AB215" s="14"/>
      <c r="AC215" s="14"/>
      <c r="AE215" t="str">
        <f t="shared" si="29"/>
        <v>Adults</v>
      </c>
      <c r="AF215" t="str">
        <f t="shared" si="30"/>
        <v>Good</v>
      </c>
      <c r="AG215" t="str">
        <f t="shared" si="31"/>
        <v>Medium</v>
      </c>
    </row>
    <row r="216" spans="1:33" x14ac:dyDescent="0.2">
      <c r="A216">
        <v>215</v>
      </c>
      <c r="B216">
        <v>15785542</v>
      </c>
      <c r="C216">
        <v>572</v>
      </c>
      <c r="D216">
        <v>3</v>
      </c>
      <c r="E216">
        <v>1</v>
      </c>
      <c r="F216">
        <v>26</v>
      </c>
      <c r="G216">
        <v>5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s="2" t="s">
        <v>200</v>
      </c>
      <c r="P216" s="11" t="str">
        <f t="shared" si="24"/>
        <v>2018</v>
      </c>
      <c r="Q216" s="12"/>
      <c r="R216" s="8" t="str">
        <f t="shared" si="25"/>
        <v>09</v>
      </c>
      <c r="S216" s="8"/>
      <c r="T216" s="14" t="str">
        <f t="shared" si="26"/>
        <v>Retain</v>
      </c>
      <c r="U216" s="14"/>
      <c r="V216" s="8" t="str">
        <f t="shared" si="27"/>
        <v>Germany</v>
      </c>
      <c r="W216" s="8"/>
      <c r="X216" s="8"/>
      <c r="Y216" s="8"/>
      <c r="Z216" s="14" t="str">
        <f t="shared" si="28"/>
        <v>Male</v>
      </c>
      <c r="AA216" s="14"/>
      <c r="AB216" s="14"/>
      <c r="AC216" s="14"/>
      <c r="AE216" t="str">
        <f t="shared" si="29"/>
        <v>Adults</v>
      </c>
      <c r="AF216" t="str">
        <f t="shared" si="30"/>
        <v>Poor</v>
      </c>
      <c r="AG216" t="str">
        <f t="shared" si="31"/>
        <v>High</v>
      </c>
    </row>
    <row r="217" spans="1:33" x14ac:dyDescent="0.2">
      <c r="A217">
        <v>216</v>
      </c>
      <c r="B217">
        <v>15723488</v>
      </c>
      <c r="C217">
        <v>668</v>
      </c>
      <c r="D217">
        <v>3</v>
      </c>
      <c r="E217">
        <v>1</v>
      </c>
      <c r="F217">
        <v>47</v>
      </c>
      <c r="G217">
        <v>5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s="2" t="s">
        <v>201</v>
      </c>
      <c r="P217" s="11" t="str">
        <f t="shared" si="24"/>
        <v>2017</v>
      </c>
      <c r="Q217" s="12"/>
      <c r="R217" s="8" t="str">
        <f t="shared" si="25"/>
        <v>12</v>
      </c>
      <c r="S217" s="8"/>
      <c r="T217" s="14" t="str">
        <f t="shared" si="26"/>
        <v>Exit</v>
      </c>
      <c r="U217" s="14"/>
      <c r="V217" s="8" t="str">
        <f t="shared" si="27"/>
        <v>Germany</v>
      </c>
      <c r="W217" s="8"/>
      <c r="X217" s="8"/>
      <c r="Y217" s="8"/>
      <c r="Z217" s="14" t="str">
        <f t="shared" si="28"/>
        <v>Male</v>
      </c>
      <c r="AA217" s="14"/>
      <c r="AB217" s="14"/>
      <c r="AC217" s="14"/>
      <c r="AE217" t="str">
        <f t="shared" si="29"/>
        <v>Middle aged</v>
      </c>
      <c r="AF217" t="str">
        <f t="shared" si="30"/>
        <v>Fair</v>
      </c>
      <c r="AG217" t="str">
        <f t="shared" si="31"/>
        <v>High</v>
      </c>
    </row>
    <row r="218" spans="1:33" x14ac:dyDescent="0.2">
      <c r="A218">
        <v>217</v>
      </c>
      <c r="B218">
        <v>15680920</v>
      </c>
      <c r="C218">
        <v>695</v>
      </c>
      <c r="D218">
        <v>1</v>
      </c>
      <c r="E218">
        <v>1</v>
      </c>
      <c r="F218">
        <v>46</v>
      </c>
      <c r="G218">
        <v>5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s="2" t="s">
        <v>202</v>
      </c>
      <c r="P218" s="11" t="str">
        <f t="shared" si="24"/>
        <v>2018</v>
      </c>
      <c r="Q218" s="12"/>
      <c r="R218" s="8" t="str">
        <f t="shared" si="25"/>
        <v>01</v>
      </c>
      <c r="S218" s="8"/>
      <c r="T218" s="14" t="str">
        <f t="shared" si="26"/>
        <v>Retain</v>
      </c>
      <c r="U218" s="14"/>
      <c r="V218" s="8" t="str">
        <f t="shared" si="27"/>
        <v>France</v>
      </c>
      <c r="W218" s="8"/>
      <c r="X218" s="8"/>
      <c r="Y218" s="8"/>
      <c r="Z218" s="14" t="str">
        <f t="shared" si="28"/>
        <v>Male</v>
      </c>
      <c r="AA218" s="14"/>
      <c r="AB218" s="14"/>
      <c r="AC218" s="14"/>
      <c r="AE218" t="str">
        <f t="shared" si="29"/>
        <v>Middle aged</v>
      </c>
      <c r="AF218" t="str">
        <f t="shared" si="30"/>
        <v>Good</v>
      </c>
      <c r="AG218" t="str">
        <f t="shared" si="31"/>
        <v>Low</v>
      </c>
    </row>
    <row r="219" spans="1:33" x14ac:dyDescent="0.2">
      <c r="A219">
        <v>218</v>
      </c>
      <c r="B219">
        <v>15786308</v>
      </c>
      <c r="C219">
        <v>730</v>
      </c>
      <c r="D219">
        <v>2</v>
      </c>
      <c r="E219">
        <v>2</v>
      </c>
      <c r="F219">
        <v>33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s="2" t="s">
        <v>203</v>
      </c>
      <c r="P219" s="11" t="str">
        <f t="shared" si="24"/>
        <v>2018</v>
      </c>
      <c r="Q219" s="12"/>
      <c r="R219" s="8" t="str">
        <f t="shared" si="25"/>
        <v>08</v>
      </c>
      <c r="S219" s="8"/>
      <c r="T219" s="14" t="str">
        <f t="shared" si="26"/>
        <v>Retain</v>
      </c>
      <c r="U219" s="14"/>
      <c r="V219" s="8" t="str">
        <f t="shared" si="27"/>
        <v>Spain</v>
      </c>
      <c r="W219" s="8"/>
      <c r="X219" s="8"/>
      <c r="Y219" s="8"/>
      <c r="Z219" s="14" t="str">
        <f t="shared" si="28"/>
        <v>Female</v>
      </c>
      <c r="AA219" s="14"/>
      <c r="AB219" s="14"/>
      <c r="AC219" s="14"/>
      <c r="AE219" t="str">
        <f t="shared" si="29"/>
        <v>Adults</v>
      </c>
      <c r="AF219" t="str">
        <f t="shared" si="30"/>
        <v>Good</v>
      </c>
      <c r="AG219" t="str">
        <f t="shared" si="31"/>
        <v>Very low</v>
      </c>
    </row>
    <row r="220" spans="1:33" x14ac:dyDescent="0.2">
      <c r="A220">
        <v>219</v>
      </c>
      <c r="B220">
        <v>15659366</v>
      </c>
      <c r="C220">
        <v>807</v>
      </c>
      <c r="D220">
        <v>1</v>
      </c>
      <c r="E220">
        <v>1</v>
      </c>
      <c r="F220">
        <v>43</v>
      </c>
      <c r="G220">
        <v>3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s="2" t="s">
        <v>81</v>
      </c>
      <c r="P220" s="11" t="str">
        <f t="shared" si="24"/>
        <v>2019</v>
      </c>
      <c r="Q220" s="12"/>
      <c r="R220" s="8" t="str">
        <f t="shared" si="25"/>
        <v>12</v>
      </c>
      <c r="S220" s="8"/>
      <c r="T220" s="14" t="str">
        <f t="shared" si="26"/>
        <v>Exit</v>
      </c>
      <c r="U220" s="14"/>
      <c r="V220" s="8" t="str">
        <f t="shared" si="27"/>
        <v>France</v>
      </c>
      <c r="W220" s="8"/>
      <c r="X220" s="8"/>
      <c r="Y220" s="8"/>
      <c r="Z220" s="14" t="str">
        <f t="shared" si="28"/>
        <v>Male</v>
      </c>
      <c r="AA220" s="14"/>
      <c r="AB220" s="14"/>
      <c r="AC220" s="14"/>
      <c r="AE220" t="str">
        <f t="shared" si="29"/>
        <v>Middle aged</v>
      </c>
      <c r="AF220" t="str">
        <f t="shared" si="30"/>
        <v>Excellent</v>
      </c>
      <c r="AG220" t="str">
        <f t="shared" si="31"/>
        <v>High</v>
      </c>
    </row>
    <row r="221" spans="1:33" x14ac:dyDescent="0.2">
      <c r="A221">
        <v>220</v>
      </c>
      <c r="B221">
        <v>15774854</v>
      </c>
      <c r="C221">
        <v>592</v>
      </c>
      <c r="D221">
        <v>1</v>
      </c>
      <c r="E221">
        <v>1</v>
      </c>
      <c r="F221">
        <v>54</v>
      </c>
      <c r="G221">
        <v>7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s="2" t="s">
        <v>204</v>
      </c>
      <c r="P221" s="11" t="str">
        <f t="shared" si="24"/>
        <v>2016</v>
      </c>
      <c r="Q221" s="12"/>
      <c r="R221" s="8" t="str">
        <f t="shared" si="25"/>
        <v>03</v>
      </c>
      <c r="S221" s="8"/>
      <c r="T221" s="14" t="str">
        <f t="shared" si="26"/>
        <v>Exit</v>
      </c>
      <c r="U221" s="14"/>
      <c r="V221" s="8" t="str">
        <f t="shared" si="27"/>
        <v>France</v>
      </c>
      <c r="W221" s="8"/>
      <c r="X221" s="8"/>
      <c r="Y221" s="8"/>
      <c r="Z221" s="14" t="str">
        <f t="shared" si="28"/>
        <v>Male</v>
      </c>
      <c r="AA221" s="14"/>
      <c r="AB221" s="14"/>
      <c r="AC221" s="14"/>
      <c r="AE221" t="str">
        <f t="shared" si="29"/>
        <v>Middle aged</v>
      </c>
      <c r="AF221" t="str">
        <f t="shared" si="30"/>
        <v>Fair</v>
      </c>
      <c r="AG221" t="str">
        <f t="shared" si="31"/>
        <v>Very low</v>
      </c>
    </row>
    <row r="222" spans="1:33" x14ac:dyDescent="0.2">
      <c r="A222">
        <v>221</v>
      </c>
      <c r="B222">
        <v>15725311</v>
      </c>
      <c r="C222">
        <v>726</v>
      </c>
      <c r="D222">
        <v>1</v>
      </c>
      <c r="E222">
        <v>2</v>
      </c>
      <c r="F222">
        <v>31</v>
      </c>
      <c r="G222">
        <v>4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s="2" t="s">
        <v>205</v>
      </c>
      <c r="P222" s="11" t="str">
        <f t="shared" si="24"/>
        <v>2019</v>
      </c>
      <c r="Q222" s="12"/>
      <c r="R222" s="8" t="str">
        <f t="shared" si="25"/>
        <v>09</v>
      </c>
      <c r="S222" s="8"/>
      <c r="T222" s="14" t="str">
        <f t="shared" si="26"/>
        <v>Retain</v>
      </c>
      <c r="U222" s="14"/>
      <c r="V222" s="8" t="str">
        <f t="shared" si="27"/>
        <v>France</v>
      </c>
      <c r="W222" s="8"/>
      <c r="X222" s="8"/>
      <c r="Y222" s="8"/>
      <c r="Z222" s="14" t="str">
        <f t="shared" si="28"/>
        <v>Female</v>
      </c>
      <c r="AA222" s="14"/>
      <c r="AB222" s="14"/>
      <c r="AC222" s="14"/>
      <c r="AE222" t="str">
        <f t="shared" si="29"/>
        <v>Adults</v>
      </c>
      <c r="AF222" t="str">
        <f t="shared" si="30"/>
        <v>Good</v>
      </c>
      <c r="AG222" t="str">
        <f t="shared" si="31"/>
        <v>High</v>
      </c>
    </row>
    <row r="223" spans="1:33" x14ac:dyDescent="0.2">
      <c r="A223">
        <v>222</v>
      </c>
      <c r="B223">
        <v>15787155</v>
      </c>
      <c r="C223">
        <v>514</v>
      </c>
      <c r="D223">
        <v>2</v>
      </c>
      <c r="E223">
        <v>1</v>
      </c>
      <c r="F223">
        <v>30</v>
      </c>
      <c r="G223">
        <v>4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s="2" t="s">
        <v>206</v>
      </c>
      <c r="P223" s="11" t="str">
        <f t="shared" si="24"/>
        <v>2019</v>
      </c>
      <c r="Q223" s="12"/>
      <c r="R223" s="8" t="str">
        <f t="shared" si="25"/>
        <v>09</v>
      </c>
      <c r="S223" s="8"/>
      <c r="T223" s="14" t="str">
        <f t="shared" si="26"/>
        <v>Retain</v>
      </c>
      <c r="U223" s="14"/>
      <c r="V223" s="8" t="str">
        <f t="shared" si="27"/>
        <v>Spain</v>
      </c>
      <c r="W223" s="8"/>
      <c r="X223" s="8"/>
      <c r="Y223" s="8"/>
      <c r="Z223" s="14" t="str">
        <f t="shared" si="28"/>
        <v>Male</v>
      </c>
      <c r="AA223" s="14"/>
      <c r="AB223" s="14"/>
      <c r="AC223" s="14"/>
      <c r="AE223" t="str">
        <f t="shared" si="29"/>
        <v>Adults</v>
      </c>
      <c r="AF223" t="str">
        <f t="shared" si="30"/>
        <v>Poor</v>
      </c>
      <c r="AG223" t="str">
        <f t="shared" si="31"/>
        <v>Very low</v>
      </c>
    </row>
    <row r="224" spans="1:33" x14ac:dyDescent="0.2">
      <c r="A224">
        <v>223</v>
      </c>
      <c r="B224">
        <v>15727829</v>
      </c>
      <c r="C224">
        <v>567</v>
      </c>
      <c r="D224">
        <v>1</v>
      </c>
      <c r="E224">
        <v>1</v>
      </c>
      <c r="F224">
        <v>42</v>
      </c>
      <c r="G224">
        <v>3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s="2" t="s">
        <v>207</v>
      </c>
      <c r="P224" s="11" t="str">
        <f t="shared" si="24"/>
        <v>2019</v>
      </c>
      <c r="Q224" s="12"/>
      <c r="R224" s="8" t="str">
        <f t="shared" si="25"/>
        <v>10</v>
      </c>
      <c r="S224" s="8"/>
      <c r="T224" s="14" t="str">
        <f t="shared" si="26"/>
        <v>Retain</v>
      </c>
      <c r="U224" s="14"/>
      <c r="V224" s="8" t="str">
        <f t="shared" si="27"/>
        <v>France</v>
      </c>
      <c r="W224" s="8"/>
      <c r="X224" s="8"/>
      <c r="Y224" s="8"/>
      <c r="Z224" s="14" t="str">
        <f t="shared" si="28"/>
        <v>Male</v>
      </c>
      <c r="AA224" s="14"/>
      <c r="AB224" s="14"/>
      <c r="AC224" s="14"/>
      <c r="AE224" t="str">
        <f t="shared" si="29"/>
        <v>Middle aged</v>
      </c>
      <c r="AF224" t="str">
        <f t="shared" si="30"/>
        <v>Poor</v>
      </c>
      <c r="AG224" t="str">
        <f t="shared" si="31"/>
        <v>Very low</v>
      </c>
    </row>
    <row r="225" spans="1:33" x14ac:dyDescent="0.2">
      <c r="A225">
        <v>224</v>
      </c>
      <c r="B225">
        <v>15733247</v>
      </c>
      <c r="C225">
        <v>850</v>
      </c>
      <c r="D225">
        <v>1</v>
      </c>
      <c r="E225">
        <v>1</v>
      </c>
      <c r="F225">
        <v>33</v>
      </c>
      <c r="G225">
        <v>6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s="2" t="s">
        <v>208</v>
      </c>
      <c r="P225" s="11" t="str">
        <f t="shared" si="24"/>
        <v>2017</v>
      </c>
      <c r="Q225" s="12"/>
      <c r="R225" s="8" t="str">
        <f t="shared" si="25"/>
        <v>01</v>
      </c>
      <c r="S225" s="8"/>
      <c r="T225" s="14" t="str">
        <f t="shared" si="26"/>
        <v>Exit</v>
      </c>
      <c r="U225" s="14"/>
      <c r="V225" s="8" t="str">
        <f t="shared" si="27"/>
        <v>France</v>
      </c>
      <c r="W225" s="8"/>
      <c r="X225" s="8"/>
      <c r="Y225" s="8"/>
      <c r="Z225" s="14" t="str">
        <f t="shared" si="28"/>
        <v>Male</v>
      </c>
      <c r="AA225" s="14"/>
      <c r="AB225" s="14"/>
      <c r="AC225" s="14"/>
      <c r="AE225" t="str">
        <f t="shared" si="29"/>
        <v>Adults</v>
      </c>
      <c r="AF225" t="str">
        <f t="shared" si="30"/>
        <v>Excellent</v>
      </c>
      <c r="AG225" t="str">
        <f t="shared" si="31"/>
        <v>Very low</v>
      </c>
    </row>
    <row r="226" spans="1:33" x14ac:dyDescent="0.2">
      <c r="A226">
        <v>225</v>
      </c>
      <c r="B226">
        <v>15568748</v>
      </c>
      <c r="C226">
        <v>671</v>
      </c>
      <c r="D226">
        <v>3</v>
      </c>
      <c r="E226">
        <v>1</v>
      </c>
      <c r="F226">
        <v>45</v>
      </c>
      <c r="G226">
        <v>4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s="2" t="s">
        <v>74</v>
      </c>
      <c r="P226" s="11" t="str">
        <f t="shared" si="24"/>
        <v>2018</v>
      </c>
      <c r="Q226" s="12"/>
      <c r="R226" s="8" t="str">
        <f t="shared" si="25"/>
        <v>11</v>
      </c>
      <c r="S226" s="8"/>
      <c r="T226" s="14" t="str">
        <f t="shared" si="26"/>
        <v>Exit</v>
      </c>
      <c r="U226" s="14"/>
      <c r="V226" s="8" t="str">
        <f t="shared" si="27"/>
        <v>Germany</v>
      </c>
      <c r="W226" s="8"/>
      <c r="X226" s="8"/>
      <c r="Y226" s="8"/>
      <c r="Z226" s="14" t="str">
        <f t="shared" si="28"/>
        <v>Male</v>
      </c>
      <c r="AA226" s="14"/>
      <c r="AB226" s="14"/>
      <c r="AC226" s="14"/>
      <c r="AE226" t="str">
        <f t="shared" si="29"/>
        <v>Middle aged</v>
      </c>
      <c r="AF226" t="str">
        <f t="shared" si="30"/>
        <v>Good</v>
      </c>
      <c r="AG226" t="str">
        <f t="shared" si="31"/>
        <v>Medium</v>
      </c>
    </row>
    <row r="227" spans="1:33" x14ac:dyDescent="0.2">
      <c r="A227">
        <v>226</v>
      </c>
      <c r="B227">
        <v>15699029</v>
      </c>
      <c r="C227">
        <v>670</v>
      </c>
      <c r="D227">
        <v>1</v>
      </c>
      <c r="E227">
        <v>1</v>
      </c>
      <c r="F227">
        <v>37</v>
      </c>
      <c r="G227">
        <v>5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s="2" t="s">
        <v>209</v>
      </c>
      <c r="P227" s="11" t="str">
        <f t="shared" si="24"/>
        <v>2018</v>
      </c>
      <c r="Q227" s="12"/>
      <c r="R227" s="8" t="str">
        <f t="shared" si="25"/>
        <v>01</v>
      </c>
      <c r="S227" s="8"/>
      <c r="T227" s="14" t="str">
        <f t="shared" si="26"/>
        <v>Retain</v>
      </c>
      <c r="U227" s="14"/>
      <c r="V227" s="8" t="str">
        <f t="shared" si="27"/>
        <v>France</v>
      </c>
      <c r="W227" s="8"/>
      <c r="X227" s="8"/>
      <c r="Y227" s="8"/>
      <c r="Z227" s="14" t="str">
        <f t="shared" si="28"/>
        <v>Male</v>
      </c>
      <c r="AA227" s="14"/>
      <c r="AB227" s="14"/>
      <c r="AC227" s="14"/>
      <c r="AE227" t="str">
        <f t="shared" si="29"/>
        <v>Adults</v>
      </c>
      <c r="AF227" t="str">
        <f t="shared" si="30"/>
        <v>Good</v>
      </c>
      <c r="AG227" t="str">
        <f t="shared" si="31"/>
        <v>Very high</v>
      </c>
    </row>
    <row r="228" spans="1:33" x14ac:dyDescent="0.2">
      <c r="A228">
        <v>227</v>
      </c>
      <c r="B228">
        <v>15774393</v>
      </c>
      <c r="C228">
        <v>694</v>
      </c>
      <c r="D228">
        <v>1</v>
      </c>
      <c r="E228">
        <v>2</v>
      </c>
      <c r="F228">
        <v>30</v>
      </c>
      <c r="G228">
        <v>5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s="2" t="s">
        <v>210</v>
      </c>
      <c r="P228" s="11" t="str">
        <f t="shared" si="24"/>
        <v>2018</v>
      </c>
      <c r="Q228" s="12"/>
      <c r="R228" s="8" t="str">
        <f t="shared" si="25"/>
        <v>01</v>
      </c>
      <c r="S228" s="8"/>
      <c r="T228" s="14" t="str">
        <f t="shared" si="26"/>
        <v>Retain</v>
      </c>
      <c r="U228" s="14"/>
      <c r="V228" s="8" t="str">
        <f t="shared" si="27"/>
        <v>France</v>
      </c>
      <c r="W228" s="8"/>
      <c r="X228" s="8"/>
      <c r="Y228" s="8"/>
      <c r="Z228" s="14" t="str">
        <f t="shared" si="28"/>
        <v>Female</v>
      </c>
      <c r="AA228" s="14"/>
      <c r="AB228" s="14"/>
      <c r="AC228" s="14"/>
      <c r="AE228" t="str">
        <f t="shared" si="29"/>
        <v>Adults</v>
      </c>
      <c r="AF228" t="str">
        <f t="shared" si="30"/>
        <v>Good</v>
      </c>
      <c r="AG228" t="str">
        <f t="shared" si="31"/>
        <v>Very low</v>
      </c>
    </row>
    <row r="229" spans="1:33" x14ac:dyDescent="0.2">
      <c r="A229">
        <v>228</v>
      </c>
      <c r="B229">
        <v>15676895</v>
      </c>
      <c r="C229">
        <v>547</v>
      </c>
      <c r="D229">
        <v>3</v>
      </c>
      <c r="E229">
        <v>2</v>
      </c>
      <c r="F229">
        <v>39</v>
      </c>
      <c r="G229">
        <v>5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s="2" t="s">
        <v>211</v>
      </c>
      <c r="P229" s="11" t="str">
        <f t="shared" si="24"/>
        <v>2018</v>
      </c>
      <c r="Q229" s="12"/>
      <c r="R229" s="8" t="str">
        <f t="shared" si="25"/>
        <v>04</v>
      </c>
      <c r="S229" s="8"/>
      <c r="T229" s="14" t="str">
        <f t="shared" si="26"/>
        <v>Exit</v>
      </c>
      <c r="U229" s="14"/>
      <c r="V229" s="8" t="str">
        <f t="shared" si="27"/>
        <v>Germany</v>
      </c>
      <c r="W229" s="8"/>
      <c r="X229" s="8"/>
      <c r="Y229" s="8"/>
      <c r="Z229" s="14" t="str">
        <f t="shared" si="28"/>
        <v>Female</v>
      </c>
      <c r="AA229" s="14"/>
      <c r="AB229" s="14"/>
      <c r="AC229" s="14"/>
      <c r="AE229" t="str">
        <f t="shared" si="29"/>
        <v>Middle aged</v>
      </c>
      <c r="AF229" t="str">
        <f t="shared" si="30"/>
        <v>Poor</v>
      </c>
      <c r="AG229" t="str">
        <f t="shared" si="31"/>
        <v>Medium</v>
      </c>
    </row>
    <row r="230" spans="1:33" x14ac:dyDescent="0.2">
      <c r="A230">
        <v>229</v>
      </c>
      <c r="B230">
        <v>15637753</v>
      </c>
      <c r="C230">
        <v>751</v>
      </c>
      <c r="D230">
        <v>3</v>
      </c>
      <c r="E230">
        <v>1</v>
      </c>
      <c r="F230">
        <v>50</v>
      </c>
      <c r="G230">
        <v>6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s="2" t="s">
        <v>212</v>
      </c>
      <c r="P230" s="11" t="str">
        <f t="shared" si="24"/>
        <v>2017</v>
      </c>
      <c r="Q230" s="12"/>
      <c r="R230" s="8" t="str">
        <f t="shared" si="25"/>
        <v>09</v>
      </c>
      <c r="S230" s="8"/>
      <c r="T230" s="14" t="str">
        <f t="shared" si="26"/>
        <v>Exit</v>
      </c>
      <c r="U230" s="14"/>
      <c r="V230" s="8" t="str">
        <f t="shared" si="27"/>
        <v>Germany</v>
      </c>
      <c r="W230" s="8"/>
      <c r="X230" s="8"/>
      <c r="Y230" s="8"/>
      <c r="Z230" s="14" t="str">
        <f t="shared" si="28"/>
        <v>Male</v>
      </c>
      <c r="AA230" s="14"/>
      <c r="AB230" s="14"/>
      <c r="AC230" s="14"/>
      <c r="AE230" t="str">
        <f t="shared" si="29"/>
        <v>Middle aged</v>
      </c>
      <c r="AF230" t="str">
        <f t="shared" si="30"/>
        <v>Very good</v>
      </c>
      <c r="AG230" t="str">
        <f t="shared" si="31"/>
        <v>Medium</v>
      </c>
    </row>
    <row r="231" spans="1:33" x14ac:dyDescent="0.2">
      <c r="A231">
        <v>230</v>
      </c>
      <c r="B231">
        <v>15605461</v>
      </c>
      <c r="C231">
        <v>594</v>
      </c>
      <c r="D231">
        <v>3</v>
      </c>
      <c r="E231">
        <v>2</v>
      </c>
      <c r="F231">
        <v>29</v>
      </c>
      <c r="G231">
        <v>5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s="2" t="s">
        <v>213</v>
      </c>
      <c r="P231" s="11" t="str">
        <f t="shared" si="24"/>
        <v>2017</v>
      </c>
      <c r="Q231" s="12"/>
      <c r="R231" s="8" t="str">
        <f t="shared" si="25"/>
        <v>12</v>
      </c>
      <c r="S231" s="8"/>
      <c r="T231" s="14" t="str">
        <f t="shared" si="26"/>
        <v>Retain</v>
      </c>
      <c r="U231" s="14"/>
      <c r="V231" s="8" t="str">
        <f t="shared" si="27"/>
        <v>Germany</v>
      </c>
      <c r="W231" s="8"/>
      <c r="X231" s="8"/>
      <c r="Y231" s="8"/>
      <c r="Z231" s="14" t="str">
        <f t="shared" si="28"/>
        <v>Female</v>
      </c>
      <c r="AA231" s="14"/>
      <c r="AB231" s="14"/>
      <c r="AC231" s="14"/>
      <c r="AE231" t="str">
        <f t="shared" si="29"/>
        <v>Adults</v>
      </c>
      <c r="AF231" t="str">
        <f t="shared" si="30"/>
        <v>Fair</v>
      </c>
      <c r="AG231" t="str">
        <f t="shared" si="31"/>
        <v>High</v>
      </c>
    </row>
    <row r="232" spans="1:33" x14ac:dyDescent="0.2">
      <c r="A232">
        <v>231</v>
      </c>
      <c r="B232">
        <v>15808473</v>
      </c>
      <c r="C232">
        <v>673</v>
      </c>
      <c r="D232">
        <v>1</v>
      </c>
      <c r="E232">
        <v>1</v>
      </c>
      <c r="F232">
        <v>72</v>
      </c>
      <c r="G232">
        <v>4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s="2" t="s">
        <v>214</v>
      </c>
      <c r="P232" s="11" t="str">
        <f t="shared" si="24"/>
        <v>2018</v>
      </c>
      <c r="Q232" s="12"/>
      <c r="R232" s="8" t="str">
        <f t="shared" si="25"/>
        <v>11</v>
      </c>
      <c r="S232" s="8"/>
      <c r="T232" s="14" t="str">
        <f t="shared" si="26"/>
        <v>Retain</v>
      </c>
      <c r="U232" s="14"/>
      <c r="V232" s="8" t="str">
        <f t="shared" si="27"/>
        <v>France</v>
      </c>
      <c r="W232" s="8"/>
      <c r="X232" s="8"/>
      <c r="Y232" s="8"/>
      <c r="Z232" s="14" t="str">
        <f t="shared" si="28"/>
        <v>Male</v>
      </c>
      <c r="AA232" s="14"/>
      <c r="AB232" s="14"/>
      <c r="AC232" s="14"/>
      <c r="AE232" t="str">
        <f t="shared" si="29"/>
        <v>Retired</v>
      </c>
      <c r="AF232" t="str">
        <f t="shared" si="30"/>
        <v>Good</v>
      </c>
      <c r="AG232" t="str">
        <f t="shared" si="31"/>
        <v>Very low</v>
      </c>
    </row>
    <row r="233" spans="1:33" x14ac:dyDescent="0.2">
      <c r="A233">
        <v>232</v>
      </c>
      <c r="B233">
        <v>15627000</v>
      </c>
      <c r="C233">
        <v>610</v>
      </c>
      <c r="D233">
        <v>1</v>
      </c>
      <c r="E233">
        <v>1</v>
      </c>
      <c r="F233">
        <v>40</v>
      </c>
      <c r="G233">
        <v>4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s="2" t="s">
        <v>215</v>
      </c>
      <c r="P233" s="11" t="str">
        <f t="shared" si="24"/>
        <v>2019</v>
      </c>
      <c r="Q233" s="12"/>
      <c r="R233" s="8" t="str">
        <f t="shared" si="25"/>
        <v>03</v>
      </c>
      <c r="S233" s="8"/>
      <c r="T233" s="14" t="str">
        <f t="shared" si="26"/>
        <v>Retain</v>
      </c>
      <c r="U233" s="14"/>
      <c r="V233" s="8" t="str">
        <f t="shared" si="27"/>
        <v>France</v>
      </c>
      <c r="W233" s="8"/>
      <c r="X233" s="8"/>
      <c r="Y233" s="8"/>
      <c r="Z233" s="14" t="str">
        <f t="shared" si="28"/>
        <v>Male</v>
      </c>
      <c r="AA233" s="14"/>
      <c r="AB233" s="14"/>
      <c r="AC233" s="14"/>
      <c r="AE233" t="str">
        <f t="shared" si="29"/>
        <v>Middle aged</v>
      </c>
      <c r="AF233" t="str">
        <f t="shared" si="30"/>
        <v>Fair</v>
      </c>
      <c r="AG233" t="str">
        <f t="shared" si="31"/>
        <v>Very low</v>
      </c>
    </row>
    <row r="234" spans="1:33" x14ac:dyDescent="0.2">
      <c r="A234">
        <v>233</v>
      </c>
      <c r="B234">
        <v>15787174</v>
      </c>
      <c r="C234">
        <v>512</v>
      </c>
      <c r="D234">
        <v>1</v>
      </c>
      <c r="E234">
        <v>2</v>
      </c>
      <c r="F234">
        <v>37</v>
      </c>
      <c r="G234">
        <v>3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s="2" t="s">
        <v>216</v>
      </c>
      <c r="P234" s="11" t="str">
        <f t="shared" si="24"/>
        <v>2019</v>
      </c>
      <c r="Q234" s="12"/>
      <c r="R234" s="8" t="str">
        <f t="shared" si="25"/>
        <v>11</v>
      </c>
      <c r="S234" s="8"/>
      <c r="T234" s="14" t="str">
        <f t="shared" si="26"/>
        <v>Retain</v>
      </c>
      <c r="U234" s="14"/>
      <c r="V234" s="8" t="str">
        <f t="shared" si="27"/>
        <v>France</v>
      </c>
      <c r="W234" s="8"/>
      <c r="X234" s="8"/>
      <c r="Y234" s="8"/>
      <c r="Z234" s="14" t="str">
        <f t="shared" si="28"/>
        <v>Female</v>
      </c>
      <c r="AA234" s="14"/>
      <c r="AB234" s="14"/>
      <c r="AC234" s="14"/>
      <c r="AE234" t="str">
        <f t="shared" si="29"/>
        <v>Adults</v>
      </c>
      <c r="AF234" t="str">
        <f t="shared" si="30"/>
        <v>Poor</v>
      </c>
      <c r="AG234" t="str">
        <f t="shared" si="31"/>
        <v>Very low</v>
      </c>
    </row>
    <row r="235" spans="1:33" x14ac:dyDescent="0.2">
      <c r="A235">
        <v>234</v>
      </c>
      <c r="B235">
        <v>15723886</v>
      </c>
      <c r="C235">
        <v>767</v>
      </c>
      <c r="D235">
        <v>3</v>
      </c>
      <c r="E235">
        <v>1</v>
      </c>
      <c r="F235">
        <v>20</v>
      </c>
      <c r="G235">
        <v>6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s="2" t="s">
        <v>217</v>
      </c>
      <c r="P235" s="11" t="str">
        <f t="shared" si="24"/>
        <v>2017</v>
      </c>
      <c r="Q235" s="12"/>
      <c r="R235" s="8" t="str">
        <f t="shared" si="25"/>
        <v>06</v>
      </c>
      <c r="S235" s="8"/>
      <c r="T235" s="14" t="str">
        <f t="shared" si="26"/>
        <v>Retain</v>
      </c>
      <c r="U235" s="14"/>
      <c r="V235" s="8" t="str">
        <f t="shared" si="27"/>
        <v>Germany</v>
      </c>
      <c r="W235" s="8"/>
      <c r="X235" s="8"/>
      <c r="Y235" s="8"/>
      <c r="Z235" s="14" t="str">
        <f t="shared" si="28"/>
        <v>Male</v>
      </c>
      <c r="AA235" s="14"/>
      <c r="AB235" s="14"/>
      <c r="AC235" s="14"/>
      <c r="AE235" t="str">
        <f t="shared" si="29"/>
        <v>Young Adults</v>
      </c>
      <c r="AF235" t="str">
        <f t="shared" si="30"/>
        <v>Very good</v>
      </c>
      <c r="AG235" t="str">
        <f t="shared" si="31"/>
        <v>High</v>
      </c>
    </row>
    <row r="236" spans="1:33" x14ac:dyDescent="0.2">
      <c r="A236">
        <v>235</v>
      </c>
      <c r="B236">
        <v>15704769</v>
      </c>
      <c r="C236">
        <v>585</v>
      </c>
      <c r="D236">
        <v>1</v>
      </c>
      <c r="E236">
        <v>2</v>
      </c>
      <c r="F236">
        <v>67</v>
      </c>
      <c r="G236">
        <v>6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s="2" t="s">
        <v>218</v>
      </c>
      <c r="P236" s="11" t="str">
        <f t="shared" si="24"/>
        <v>2017</v>
      </c>
      <c r="Q236" s="12"/>
      <c r="R236" s="8" t="str">
        <f t="shared" si="25"/>
        <v>09</v>
      </c>
      <c r="S236" s="8"/>
      <c r="T236" s="14" t="str">
        <f t="shared" si="26"/>
        <v>Retain</v>
      </c>
      <c r="U236" s="14"/>
      <c r="V236" s="8" t="str">
        <f t="shared" si="27"/>
        <v>France</v>
      </c>
      <c r="W236" s="8"/>
      <c r="X236" s="8"/>
      <c r="Y236" s="8"/>
      <c r="Z236" s="14" t="str">
        <f t="shared" si="28"/>
        <v>Female</v>
      </c>
      <c r="AA236" s="14"/>
      <c r="AB236" s="14"/>
      <c r="AC236" s="14"/>
      <c r="AE236" t="str">
        <f t="shared" si="29"/>
        <v>Retired</v>
      </c>
      <c r="AF236" t="str">
        <f t="shared" si="30"/>
        <v>Fair</v>
      </c>
      <c r="AG236" t="str">
        <f t="shared" si="31"/>
        <v>High</v>
      </c>
    </row>
    <row r="237" spans="1:33" x14ac:dyDescent="0.2">
      <c r="A237">
        <v>236</v>
      </c>
      <c r="B237">
        <v>15772896</v>
      </c>
      <c r="C237">
        <v>763</v>
      </c>
      <c r="D237">
        <v>3</v>
      </c>
      <c r="E237">
        <v>1</v>
      </c>
      <c r="F237">
        <v>42</v>
      </c>
      <c r="G237">
        <v>3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s="2" t="s">
        <v>219</v>
      </c>
      <c r="P237" s="11" t="str">
        <f t="shared" si="24"/>
        <v>2019</v>
      </c>
      <c r="Q237" s="12"/>
      <c r="R237" s="8" t="str">
        <f t="shared" si="25"/>
        <v>10</v>
      </c>
      <c r="S237" s="8"/>
      <c r="T237" s="14" t="str">
        <f t="shared" si="26"/>
        <v>Exit</v>
      </c>
      <c r="U237" s="14"/>
      <c r="V237" s="8" t="str">
        <f t="shared" si="27"/>
        <v>Germany</v>
      </c>
      <c r="W237" s="8"/>
      <c r="X237" s="8"/>
      <c r="Y237" s="8"/>
      <c r="Z237" s="14" t="str">
        <f t="shared" si="28"/>
        <v>Male</v>
      </c>
      <c r="AA237" s="14"/>
      <c r="AB237" s="14"/>
      <c r="AC237" s="14"/>
      <c r="AE237" t="str">
        <f t="shared" si="29"/>
        <v>Middle aged</v>
      </c>
      <c r="AF237" t="str">
        <f t="shared" si="30"/>
        <v>Very good</v>
      </c>
      <c r="AG237" t="str">
        <f t="shared" si="31"/>
        <v>High</v>
      </c>
    </row>
    <row r="238" spans="1:33" x14ac:dyDescent="0.2">
      <c r="A238">
        <v>237</v>
      </c>
      <c r="B238">
        <v>15711540</v>
      </c>
      <c r="C238">
        <v>712</v>
      </c>
      <c r="D238">
        <v>1</v>
      </c>
      <c r="E238">
        <v>2</v>
      </c>
      <c r="F238">
        <v>29</v>
      </c>
      <c r="G238">
        <v>7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s="2" t="s">
        <v>143</v>
      </c>
      <c r="P238" s="11" t="str">
        <f t="shared" si="24"/>
        <v>2016</v>
      </c>
      <c r="Q238" s="12"/>
      <c r="R238" s="8" t="str">
        <f t="shared" si="25"/>
        <v>06</v>
      </c>
      <c r="S238" s="8"/>
      <c r="T238" s="14" t="str">
        <f t="shared" si="26"/>
        <v>Retain</v>
      </c>
      <c r="U238" s="14"/>
      <c r="V238" s="8" t="str">
        <f t="shared" si="27"/>
        <v>France</v>
      </c>
      <c r="W238" s="8"/>
      <c r="X238" s="8"/>
      <c r="Y238" s="8"/>
      <c r="Z238" s="14" t="str">
        <f t="shared" si="28"/>
        <v>Female</v>
      </c>
      <c r="AA238" s="14"/>
      <c r="AB238" s="14"/>
      <c r="AC238" s="14"/>
      <c r="AE238" t="str">
        <f t="shared" si="29"/>
        <v>Adults</v>
      </c>
      <c r="AF238" t="str">
        <f t="shared" si="30"/>
        <v>Good</v>
      </c>
      <c r="AG238" t="str">
        <f t="shared" si="31"/>
        <v>Very low</v>
      </c>
    </row>
    <row r="239" spans="1:33" x14ac:dyDescent="0.2">
      <c r="A239">
        <v>238</v>
      </c>
      <c r="B239">
        <v>15764866</v>
      </c>
      <c r="C239">
        <v>539</v>
      </c>
      <c r="D239">
        <v>3</v>
      </c>
      <c r="E239">
        <v>2</v>
      </c>
      <c r="F239">
        <v>43</v>
      </c>
      <c r="G239">
        <v>6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s="2" t="s">
        <v>220</v>
      </c>
      <c r="P239" s="11" t="str">
        <f t="shared" si="24"/>
        <v>2016</v>
      </c>
      <c r="Q239" s="12"/>
      <c r="R239" s="8" t="str">
        <f t="shared" si="25"/>
        <v>11</v>
      </c>
      <c r="S239" s="8"/>
      <c r="T239" s="14" t="str">
        <f t="shared" si="26"/>
        <v>Exit</v>
      </c>
      <c r="U239" s="14"/>
      <c r="V239" s="8" t="str">
        <f t="shared" si="27"/>
        <v>Germany</v>
      </c>
      <c r="W239" s="8"/>
      <c r="X239" s="8"/>
      <c r="Y239" s="8"/>
      <c r="Z239" s="14" t="str">
        <f t="shared" si="28"/>
        <v>Female</v>
      </c>
      <c r="AA239" s="14"/>
      <c r="AB239" s="14"/>
      <c r="AC239" s="14"/>
      <c r="AE239" t="str">
        <f t="shared" si="29"/>
        <v>Middle aged</v>
      </c>
      <c r="AF239" t="str">
        <f t="shared" si="30"/>
        <v>Poor</v>
      </c>
      <c r="AG239" t="str">
        <f t="shared" si="31"/>
        <v>High</v>
      </c>
    </row>
    <row r="240" spans="1:33" x14ac:dyDescent="0.2">
      <c r="A240">
        <v>239</v>
      </c>
      <c r="B240">
        <v>15794056</v>
      </c>
      <c r="C240">
        <v>668</v>
      </c>
      <c r="D240">
        <v>1</v>
      </c>
      <c r="E240">
        <v>2</v>
      </c>
      <c r="F240">
        <v>46</v>
      </c>
      <c r="G240">
        <v>4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s="2" t="s">
        <v>101</v>
      </c>
      <c r="P240" s="11" t="str">
        <f t="shared" si="24"/>
        <v>2018</v>
      </c>
      <c r="Q240" s="12"/>
      <c r="R240" s="8" t="str">
        <f t="shared" si="25"/>
        <v>12</v>
      </c>
      <c r="S240" s="8"/>
      <c r="T240" s="14" t="str">
        <f t="shared" si="26"/>
        <v>Exit</v>
      </c>
      <c r="U240" s="14"/>
      <c r="V240" s="8" t="str">
        <f t="shared" si="27"/>
        <v>France</v>
      </c>
      <c r="W240" s="8"/>
      <c r="X240" s="8"/>
      <c r="Y240" s="8"/>
      <c r="Z240" s="14" t="str">
        <f t="shared" si="28"/>
        <v>Female</v>
      </c>
      <c r="AA240" s="14"/>
      <c r="AB240" s="14"/>
      <c r="AC240" s="14"/>
      <c r="AE240" t="str">
        <f t="shared" si="29"/>
        <v>Middle aged</v>
      </c>
      <c r="AF240" t="str">
        <f t="shared" si="30"/>
        <v>Fair</v>
      </c>
      <c r="AG240" t="str">
        <f t="shared" si="31"/>
        <v>Very low</v>
      </c>
    </row>
    <row r="241" spans="1:33" x14ac:dyDescent="0.2">
      <c r="A241">
        <v>240</v>
      </c>
      <c r="B241">
        <v>15795149</v>
      </c>
      <c r="C241">
        <v>703</v>
      </c>
      <c r="D241">
        <v>1</v>
      </c>
      <c r="E241">
        <v>1</v>
      </c>
      <c r="F241">
        <v>28</v>
      </c>
      <c r="G241">
        <v>5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s="2" t="s">
        <v>221</v>
      </c>
      <c r="P241" s="11" t="str">
        <f t="shared" si="24"/>
        <v>2018</v>
      </c>
      <c r="Q241" s="12"/>
      <c r="R241" s="8" t="str">
        <f t="shared" si="25"/>
        <v>07</v>
      </c>
      <c r="S241" s="8"/>
      <c r="T241" s="14" t="str">
        <f t="shared" si="26"/>
        <v>Retain</v>
      </c>
      <c r="U241" s="14"/>
      <c r="V241" s="8" t="str">
        <f t="shared" si="27"/>
        <v>France</v>
      </c>
      <c r="W241" s="8"/>
      <c r="X241" s="8"/>
      <c r="Y241" s="8"/>
      <c r="Z241" s="14" t="str">
        <f t="shared" si="28"/>
        <v>Male</v>
      </c>
      <c r="AA241" s="14"/>
      <c r="AB241" s="14"/>
      <c r="AC241" s="14"/>
      <c r="AE241" t="str">
        <f t="shared" si="29"/>
        <v>Adults</v>
      </c>
      <c r="AF241" t="str">
        <f t="shared" si="30"/>
        <v>Good</v>
      </c>
      <c r="AG241" t="str">
        <f t="shared" si="31"/>
        <v>Medium</v>
      </c>
    </row>
    <row r="242" spans="1:33" x14ac:dyDescent="0.2">
      <c r="A242">
        <v>241</v>
      </c>
      <c r="B242">
        <v>15812009</v>
      </c>
      <c r="C242">
        <v>662</v>
      </c>
      <c r="D242">
        <v>2</v>
      </c>
      <c r="E242">
        <v>1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s="2" t="s">
        <v>222</v>
      </c>
      <c r="P242" s="11" t="str">
        <f t="shared" si="24"/>
        <v>2019</v>
      </c>
      <c r="Q242" s="12"/>
      <c r="R242" s="8" t="str">
        <f t="shared" si="25"/>
        <v>06</v>
      </c>
      <c r="S242" s="8"/>
      <c r="T242" s="14" t="str">
        <f t="shared" si="26"/>
        <v>Retain</v>
      </c>
      <c r="U242" s="14"/>
      <c r="V242" s="8" t="str">
        <f t="shared" si="27"/>
        <v>Spain</v>
      </c>
      <c r="W242" s="8"/>
      <c r="X242" s="8"/>
      <c r="Y242" s="8"/>
      <c r="Z242" s="14" t="str">
        <f t="shared" si="28"/>
        <v>Male</v>
      </c>
      <c r="AA242" s="14"/>
      <c r="AB242" s="14"/>
      <c r="AC242" s="14"/>
      <c r="AE242" t="str">
        <f t="shared" si="29"/>
        <v>Adults</v>
      </c>
      <c r="AF242" t="str">
        <f t="shared" si="30"/>
        <v>Fair</v>
      </c>
      <c r="AG242" t="str">
        <f t="shared" si="31"/>
        <v>Very low</v>
      </c>
    </row>
    <row r="243" spans="1:33" x14ac:dyDescent="0.2">
      <c r="A243">
        <v>242</v>
      </c>
      <c r="B243">
        <v>15651001</v>
      </c>
      <c r="C243">
        <v>725</v>
      </c>
      <c r="D243">
        <v>3</v>
      </c>
      <c r="E243">
        <v>2</v>
      </c>
      <c r="F243">
        <v>39</v>
      </c>
      <c r="G243">
        <v>4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s="2" t="s">
        <v>43</v>
      </c>
      <c r="P243" s="11" t="str">
        <f t="shared" si="24"/>
        <v>2019</v>
      </c>
      <c r="Q243" s="12"/>
      <c r="R243" s="8" t="str">
        <f t="shared" si="25"/>
        <v>08</v>
      </c>
      <c r="S243" s="8"/>
      <c r="T243" s="14" t="str">
        <f t="shared" si="26"/>
        <v>Retain</v>
      </c>
      <c r="U243" s="14"/>
      <c r="V243" s="8" t="str">
        <f t="shared" si="27"/>
        <v>Germany</v>
      </c>
      <c r="W243" s="8"/>
      <c r="X243" s="8"/>
      <c r="Y243" s="8"/>
      <c r="Z243" s="14" t="str">
        <f t="shared" si="28"/>
        <v>Female</v>
      </c>
      <c r="AA243" s="14"/>
      <c r="AB243" s="14"/>
      <c r="AC243" s="14"/>
      <c r="AE243" t="str">
        <f t="shared" si="29"/>
        <v>Middle aged</v>
      </c>
      <c r="AF243" t="str">
        <f t="shared" si="30"/>
        <v>Good</v>
      </c>
      <c r="AG243" t="str">
        <f t="shared" si="31"/>
        <v>High</v>
      </c>
    </row>
    <row r="244" spans="1:33" x14ac:dyDescent="0.2">
      <c r="A244">
        <v>243</v>
      </c>
      <c r="B244">
        <v>15813844</v>
      </c>
      <c r="C244">
        <v>703</v>
      </c>
      <c r="D244">
        <v>1</v>
      </c>
      <c r="E244">
        <v>1</v>
      </c>
      <c r="F244">
        <v>37</v>
      </c>
      <c r="G244">
        <v>4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s="2" t="s">
        <v>223</v>
      </c>
      <c r="P244" s="11" t="str">
        <f t="shared" si="24"/>
        <v>2019</v>
      </c>
      <c r="Q244" s="12"/>
      <c r="R244" s="8" t="str">
        <f t="shared" si="25"/>
        <v>09</v>
      </c>
      <c r="S244" s="8"/>
      <c r="T244" s="14" t="str">
        <f t="shared" si="26"/>
        <v>Retain</v>
      </c>
      <c r="U244" s="14"/>
      <c r="V244" s="8" t="str">
        <f t="shared" si="27"/>
        <v>France</v>
      </c>
      <c r="W244" s="8"/>
      <c r="X244" s="8"/>
      <c r="Y244" s="8"/>
      <c r="Z244" s="14" t="str">
        <f t="shared" si="28"/>
        <v>Male</v>
      </c>
      <c r="AA244" s="14"/>
      <c r="AB244" s="14"/>
      <c r="AC244" s="14"/>
      <c r="AE244" t="str">
        <f t="shared" si="29"/>
        <v>Adults</v>
      </c>
      <c r="AF244" t="str">
        <f t="shared" si="30"/>
        <v>Good</v>
      </c>
      <c r="AG244" t="str">
        <f t="shared" si="31"/>
        <v>High</v>
      </c>
    </row>
    <row r="245" spans="1:33" x14ac:dyDescent="0.2">
      <c r="A245">
        <v>244</v>
      </c>
      <c r="B245">
        <v>15596175</v>
      </c>
      <c r="C245">
        <v>659</v>
      </c>
      <c r="D245">
        <v>3</v>
      </c>
      <c r="E245">
        <v>1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s="2" t="s">
        <v>224</v>
      </c>
      <c r="P245" s="11" t="str">
        <f t="shared" si="24"/>
        <v>2017</v>
      </c>
      <c r="Q245" s="12"/>
      <c r="R245" s="8" t="str">
        <f t="shared" si="25"/>
        <v>03</v>
      </c>
      <c r="S245" s="8"/>
      <c r="T245" s="14" t="str">
        <f t="shared" si="26"/>
        <v>Exit</v>
      </c>
      <c r="U245" s="14"/>
      <c r="V245" s="8" t="str">
        <f t="shared" si="27"/>
        <v>Germany</v>
      </c>
      <c r="W245" s="8"/>
      <c r="X245" s="8"/>
      <c r="Y245" s="8"/>
      <c r="Z245" s="14" t="str">
        <f t="shared" si="28"/>
        <v>Male</v>
      </c>
      <c r="AA245" s="14"/>
      <c r="AB245" s="14"/>
      <c r="AC245" s="14"/>
      <c r="AE245" t="str">
        <f t="shared" si="29"/>
        <v>Retired</v>
      </c>
      <c r="AF245" t="str">
        <f t="shared" si="30"/>
        <v>Fair</v>
      </c>
      <c r="AG245" t="str">
        <f t="shared" si="31"/>
        <v>High</v>
      </c>
    </row>
    <row r="246" spans="1:33" x14ac:dyDescent="0.2">
      <c r="A246">
        <v>245</v>
      </c>
      <c r="B246">
        <v>15576269</v>
      </c>
      <c r="C246">
        <v>523</v>
      </c>
      <c r="D246">
        <v>2</v>
      </c>
      <c r="E246">
        <v>1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s="2" t="s">
        <v>180</v>
      </c>
      <c r="P246" s="11" t="str">
        <f t="shared" si="24"/>
        <v>2016</v>
      </c>
      <c r="Q246" s="12"/>
      <c r="R246" s="8" t="str">
        <f t="shared" si="25"/>
        <v>04</v>
      </c>
      <c r="S246" s="8"/>
      <c r="T246" s="14" t="str">
        <f t="shared" si="26"/>
        <v>Retain</v>
      </c>
      <c r="U246" s="14"/>
      <c r="V246" s="8" t="str">
        <f t="shared" si="27"/>
        <v>Spain</v>
      </c>
      <c r="W246" s="8"/>
      <c r="X246" s="8"/>
      <c r="Y246" s="8"/>
      <c r="Z246" s="14" t="str">
        <f t="shared" si="28"/>
        <v>Male</v>
      </c>
      <c r="AA246" s="14"/>
      <c r="AB246" s="14"/>
      <c r="AC246" s="14"/>
      <c r="AE246" t="str">
        <f t="shared" si="29"/>
        <v>Adults</v>
      </c>
      <c r="AF246" t="str">
        <f t="shared" si="30"/>
        <v>Poor</v>
      </c>
      <c r="AG246" t="str">
        <f t="shared" si="31"/>
        <v>Very low</v>
      </c>
    </row>
    <row r="247" spans="1:33" x14ac:dyDescent="0.2">
      <c r="A247">
        <v>246</v>
      </c>
      <c r="B247">
        <v>15797219</v>
      </c>
      <c r="C247">
        <v>635</v>
      </c>
      <c r="D247">
        <v>1</v>
      </c>
      <c r="E247">
        <v>2</v>
      </c>
      <c r="F247">
        <v>40</v>
      </c>
      <c r="G247">
        <v>7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s="2" t="s">
        <v>225</v>
      </c>
      <c r="P247" s="11" t="str">
        <f t="shared" si="24"/>
        <v>2016</v>
      </c>
      <c r="Q247" s="12"/>
      <c r="R247" s="8" t="str">
        <f t="shared" si="25"/>
        <v>09</v>
      </c>
      <c r="S247" s="8"/>
      <c r="T247" s="14" t="str">
        <f t="shared" si="26"/>
        <v>Exit</v>
      </c>
      <c r="U247" s="14"/>
      <c r="V247" s="8" t="str">
        <f t="shared" si="27"/>
        <v>France</v>
      </c>
      <c r="W247" s="8"/>
      <c r="X247" s="8"/>
      <c r="Y247" s="8"/>
      <c r="Z247" s="14" t="str">
        <f t="shared" si="28"/>
        <v>Female</v>
      </c>
      <c r="AA247" s="14"/>
      <c r="AB247" s="14"/>
      <c r="AC247" s="14"/>
      <c r="AE247" t="str">
        <f t="shared" si="29"/>
        <v>Middle aged</v>
      </c>
      <c r="AF247" t="str">
        <f t="shared" si="30"/>
        <v>Fair</v>
      </c>
      <c r="AG247" t="str">
        <f t="shared" si="31"/>
        <v>High</v>
      </c>
    </row>
    <row r="248" spans="1:33" x14ac:dyDescent="0.2">
      <c r="A248">
        <v>247</v>
      </c>
      <c r="B248">
        <v>15685500</v>
      </c>
      <c r="C248">
        <v>772</v>
      </c>
      <c r="D248">
        <v>3</v>
      </c>
      <c r="E248">
        <v>1</v>
      </c>
      <c r="F248">
        <v>26</v>
      </c>
      <c r="G248">
        <v>4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s="2" t="s">
        <v>205</v>
      </c>
      <c r="P248" s="11" t="str">
        <f t="shared" si="24"/>
        <v>2019</v>
      </c>
      <c r="Q248" s="12"/>
      <c r="R248" s="8" t="str">
        <f t="shared" si="25"/>
        <v>09</v>
      </c>
      <c r="S248" s="8"/>
      <c r="T248" s="14" t="str">
        <f t="shared" si="26"/>
        <v>Retain</v>
      </c>
      <c r="U248" s="14"/>
      <c r="V248" s="8" t="str">
        <f t="shared" si="27"/>
        <v>Germany</v>
      </c>
      <c r="W248" s="8"/>
      <c r="X248" s="8"/>
      <c r="Y248" s="8"/>
      <c r="Z248" s="14" t="str">
        <f t="shared" si="28"/>
        <v>Male</v>
      </c>
      <c r="AA248" s="14"/>
      <c r="AB248" s="14"/>
      <c r="AC248" s="14"/>
      <c r="AE248" t="str">
        <f t="shared" si="29"/>
        <v>Adults</v>
      </c>
      <c r="AF248" t="str">
        <f t="shared" si="30"/>
        <v>Very good</v>
      </c>
      <c r="AG248" t="str">
        <f t="shared" si="31"/>
        <v>Very high</v>
      </c>
    </row>
    <row r="249" spans="1:33" x14ac:dyDescent="0.2">
      <c r="A249">
        <v>248</v>
      </c>
      <c r="B249">
        <v>15599792</v>
      </c>
      <c r="C249">
        <v>545</v>
      </c>
      <c r="D249">
        <v>1</v>
      </c>
      <c r="E249">
        <v>2</v>
      </c>
      <c r="F249">
        <v>26</v>
      </c>
      <c r="G249">
        <v>4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s="2" t="s">
        <v>214</v>
      </c>
      <c r="P249" s="11" t="str">
        <f t="shared" si="24"/>
        <v>2018</v>
      </c>
      <c r="Q249" s="12"/>
      <c r="R249" s="8" t="str">
        <f t="shared" si="25"/>
        <v>11</v>
      </c>
      <c r="S249" s="8"/>
      <c r="T249" s="14" t="str">
        <f t="shared" si="26"/>
        <v>Retain</v>
      </c>
      <c r="U249" s="14"/>
      <c r="V249" s="8" t="str">
        <f t="shared" si="27"/>
        <v>France</v>
      </c>
      <c r="W249" s="8"/>
      <c r="X249" s="8"/>
      <c r="Y249" s="8"/>
      <c r="Z249" s="14" t="str">
        <f t="shared" si="28"/>
        <v>Female</v>
      </c>
      <c r="AA249" s="14"/>
      <c r="AB249" s="14"/>
      <c r="AC249" s="14"/>
      <c r="AE249" t="str">
        <f t="shared" si="29"/>
        <v>Adults</v>
      </c>
      <c r="AF249" t="str">
        <f t="shared" si="30"/>
        <v>Poor</v>
      </c>
      <c r="AG249" t="str">
        <f t="shared" si="31"/>
        <v>Very low</v>
      </c>
    </row>
    <row r="250" spans="1:33" x14ac:dyDescent="0.2">
      <c r="A250">
        <v>249</v>
      </c>
      <c r="B250">
        <v>15657566</v>
      </c>
      <c r="C250">
        <v>634</v>
      </c>
      <c r="D250">
        <v>3</v>
      </c>
      <c r="E250">
        <v>1</v>
      </c>
      <c r="F250">
        <v>24</v>
      </c>
      <c r="G250">
        <v>4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s="2" t="s">
        <v>226</v>
      </c>
      <c r="P250" s="11" t="str">
        <f t="shared" si="24"/>
        <v>2019</v>
      </c>
      <c r="Q250" s="12"/>
      <c r="R250" s="8" t="str">
        <f t="shared" si="25"/>
        <v>08</v>
      </c>
      <c r="S250" s="8"/>
      <c r="T250" s="14" t="str">
        <f t="shared" si="26"/>
        <v>Retain</v>
      </c>
      <c r="U250" s="14"/>
      <c r="V250" s="8" t="str">
        <f t="shared" si="27"/>
        <v>Germany</v>
      </c>
      <c r="W250" s="8"/>
      <c r="X250" s="8"/>
      <c r="Y250" s="8"/>
      <c r="Z250" s="14" t="str">
        <f t="shared" si="28"/>
        <v>Male</v>
      </c>
      <c r="AA250" s="14"/>
      <c r="AB250" s="14"/>
      <c r="AC250" s="14"/>
      <c r="AE250" t="str">
        <f t="shared" si="29"/>
        <v>Adults</v>
      </c>
      <c r="AF250" t="str">
        <f t="shared" si="30"/>
        <v>Fair</v>
      </c>
      <c r="AG250" t="str">
        <f t="shared" si="31"/>
        <v>High</v>
      </c>
    </row>
    <row r="251" spans="1:33" x14ac:dyDescent="0.2">
      <c r="A251">
        <v>250</v>
      </c>
      <c r="B251">
        <v>15772423</v>
      </c>
      <c r="C251">
        <v>739</v>
      </c>
      <c r="D251">
        <v>3</v>
      </c>
      <c r="E251">
        <v>1</v>
      </c>
      <c r="F251">
        <v>54</v>
      </c>
      <c r="G251">
        <v>4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s="2" t="s">
        <v>227</v>
      </c>
      <c r="P251" s="11" t="str">
        <f t="shared" si="24"/>
        <v>2019</v>
      </c>
      <c r="Q251" s="12"/>
      <c r="R251" s="8" t="str">
        <f t="shared" si="25"/>
        <v>09</v>
      </c>
      <c r="S251" s="8"/>
      <c r="T251" s="14" t="str">
        <f t="shared" si="26"/>
        <v>Exit</v>
      </c>
      <c r="U251" s="14"/>
      <c r="V251" s="8" t="str">
        <f t="shared" si="27"/>
        <v>Germany</v>
      </c>
      <c r="W251" s="8"/>
      <c r="X251" s="8"/>
      <c r="Y251" s="8"/>
      <c r="Z251" s="14" t="str">
        <f t="shared" si="28"/>
        <v>Male</v>
      </c>
      <c r="AA251" s="14"/>
      <c r="AB251" s="14"/>
      <c r="AC251" s="14"/>
      <c r="AE251" t="str">
        <f t="shared" si="29"/>
        <v>Middle aged</v>
      </c>
      <c r="AF251" t="str">
        <f t="shared" si="30"/>
        <v>Good</v>
      </c>
      <c r="AG251" t="str">
        <f t="shared" si="31"/>
        <v>High</v>
      </c>
    </row>
    <row r="252" spans="1:33" x14ac:dyDescent="0.2">
      <c r="A252">
        <v>251</v>
      </c>
      <c r="B252">
        <v>15628112</v>
      </c>
      <c r="C252">
        <v>771</v>
      </c>
      <c r="D252">
        <v>3</v>
      </c>
      <c r="E252">
        <v>2</v>
      </c>
      <c r="F252">
        <v>36</v>
      </c>
      <c r="G252">
        <v>4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s="2" t="s">
        <v>228</v>
      </c>
      <c r="P252" s="11" t="str">
        <f t="shared" si="24"/>
        <v>2019</v>
      </c>
      <c r="Q252" s="12"/>
      <c r="R252" s="8" t="str">
        <f t="shared" si="25"/>
        <v>05</v>
      </c>
      <c r="S252" s="8"/>
      <c r="T252" s="14" t="str">
        <f t="shared" si="26"/>
        <v>Retain</v>
      </c>
      <c r="U252" s="14"/>
      <c r="V252" s="8" t="str">
        <f t="shared" si="27"/>
        <v>Germany</v>
      </c>
      <c r="W252" s="8"/>
      <c r="X252" s="8"/>
      <c r="Y252" s="8"/>
      <c r="Z252" s="14" t="str">
        <f t="shared" si="28"/>
        <v>Female</v>
      </c>
      <c r="AA252" s="14"/>
      <c r="AB252" s="14"/>
      <c r="AC252" s="14"/>
      <c r="AE252" t="str">
        <f t="shared" si="29"/>
        <v>Adults</v>
      </c>
      <c r="AF252" t="str">
        <f t="shared" si="30"/>
        <v>Very good</v>
      </c>
      <c r="AG252" t="str">
        <f t="shared" si="31"/>
        <v>Medium</v>
      </c>
    </row>
    <row r="253" spans="1:33" x14ac:dyDescent="0.2">
      <c r="A253">
        <v>252</v>
      </c>
      <c r="B253">
        <v>15753754</v>
      </c>
      <c r="C253">
        <v>587</v>
      </c>
      <c r="D253">
        <v>2</v>
      </c>
      <c r="E253">
        <v>2</v>
      </c>
      <c r="F253">
        <v>34</v>
      </c>
      <c r="G253">
        <v>5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s="2" t="s">
        <v>229</v>
      </c>
      <c r="P253" s="11" t="str">
        <f t="shared" si="24"/>
        <v>2018</v>
      </c>
      <c r="Q253" s="12"/>
      <c r="R253" s="8" t="str">
        <f t="shared" si="25"/>
        <v>04</v>
      </c>
      <c r="S253" s="8"/>
      <c r="T253" s="14" t="str">
        <f t="shared" si="26"/>
        <v>Retain</v>
      </c>
      <c r="U253" s="14"/>
      <c r="V253" s="8" t="str">
        <f t="shared" si="27"/>
        <v>Spain</v>
      </c>
      <c r="W253" s="8"/>
      <c r="X253" s="8"/>
      <c r="Y253" s="8"/>
      <c r="Z253" s="14" t="str">
        <f t="shared" si="28"/>
        <v>Female</v>
      </c>
      <c r="AA253" s="14"/>
      <c r="AB253" s="14"/>
      <c r="AC253" s="14"/>
      <c r="AE253" t="str">
        <f t="shared" si="29"/>
        <v>Adults</v>
      </c>
      <c r="AF253" t="str">
        <f t="shared" si="30"/>
        <v>Fair</v>
      </c>
      <c r="AG253" t="str">
        <f t="shared" si="31"/>
        <v>Very low</v>
      </c>
    </row>
    <row r="254" spans="1:33" x14ac:dyDescent="0.2">
      <c r="A254">
        <v>253</v>
      </c>
      <c r="B254">
        <v>15793726</v>
      </c>
      <c r="C254">
        <v>681</v>
      </c>
      <c r="D254">
        <v>1</v>
      </c>
      <c r="E254">
        <v>2</v>
      </c>
      <c r="F254">
        <v>79</v>
      </c>
      <c r="G254">
        <v>4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s="2" t="s">
        <v>230</v>
      </c>
      <c r="P254" s="11" t="str">
        <f t="shared" si="24"/>
        <v>2019</v>
      </c>
      <c r="Q254" s="12"/>
      <c r="R254" s="8" t="str">
        <f t="shared" si="25"/>
        <v>08</v>
      </c>
      <c r="S254" s="8"/>
      <c r="T254" s="14" t="str">
        <f t="shared" si="26"/>
        <v>Retain</v>
      </c>
      <c r="U254" s="14"/>
      <c r="V254" s="8" t="str">
        <f t="shared" si="27"/>
        <v>France</v>
      </c>
      <c r="W254" s="8"/>
      <c r="X254" s="8"/>
      <c r="Y254" s="8"/>
      <c r="Z254" s="14" t="str">
        <f t="shared" si="28"/>
        <v>Female</v>
      </c>
      <c r="AA254" s="14"/>
      <c r="AB254" s="14"/>
      <c r="AC254" s="14"/>
      <c r="AE254" t="str">
        <f t="shared" si="29"/>
        <v>Retired</v>
      </c>
      <c r="AF254" t="str">
        <f t="shared" si="30"/>
        <v>Good</v>
      </c>
      <c r="AG254" t="str">
        <f t="shared" si="31"/>
        <v>Very low</v>
      </c>
    </row>
    <row r="255" spans="1:33" x14ac:dyDescent="0.2">
      <c r="A255">
        <v>254</v>
      </c>
      <c r="B255">
        <v>15694717</v>
      </c>
      <c r="C255">
        <v>544</v>
      </c>
      <c r="D255">
        <v>3</v>
      </c>
      <c r="E255">
        <v>1</v>
      </c>
      <c r="F255">
        <v>37</v>
      </c>
      <c r="G255">
        <v>5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s="2" t="s">
        <v>231</v>
      </c>
      <c r="P255" s="11" t="str">
        <f t="shared" si="24"/>
        <v>2017</v>
      </c>
      <c r="Q255" s="12"/>
      <c r="R255" s="8" t="str">
        <f t="shared" si="25"/>
        <v>11</v>
      </c>
      <c r="S255" s="8"/>
      <c r="T255" s="14" t="str">
        <f t="shared" si="26"/>
        <v>Retain</v>
      </c>
      <c r="U255" s="14"/>
      <c r="V255" s="8" t="str">
        <f t="shared" si="27"/>
        <v>Germany</v>
      </c>
      <c r="W255" s="8"/>
      <c r="X255" s="8"/>
      <c r="Y255" s="8"/>
      <c r="Z255" s="14" t="str">
        <f t="shared" si="28"/>
        <v>Male</v>
      </c>
      <c r="AA255" s="14"/>
      <c r="AB255" s="14"/>
      <c r="AC255" s="14"/>
      <c r="AE255" t="str">
        <f t="shared" si="29"/>
        <v>Adults</v>
      </c>
      <c r="AF255" t="str">
        <f t="shared" si="30"/>
        <v>Poor</v>
      </c>
      <c r="AG255" t="str">
        <f t="shared" si="31"/>
        <v>Medium</v>
      </c>
    </row>
    <row r="256" spans="1:33" x14ac:dyDescent="0.2">
      <c r="A256">
        <v>255</v>
      </c>
      <c r="B256">
        <v>15665834</v>
      </c>
      <c r="C256">
        <v>696</v>
      </c>
      <c r="D256">
        <v>2</v>
      </c>
      <c r="E256">
        <v>1</v>
      </c>
      <c r="F256">
        <v>28</v>
      </c>
      <c r="G256">
        <v>6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s="2" t="s">
        <v>232</v>
      </c>
      <c r="P256" s="11" t="str">
        <f t="shared" si="24"/>
        <v>2017</v>
      </c>
      <c r="Q256" s="12"/>
      <c r="R256" s="8" t="str">
        <f t="shared" si="25"/>
        <v>04</v>
      </c>
      <c r="S256" s="8"/>
      <c r="T256" s="14" t="str">
        <f t="shared" si="26"/>
        <v>Retain</v>
      </c>
      <c r="U256" s="14"/>
      <c r="V256" s="8" t="str">
        <f t="shared" si="27"/>
        <v>Spain</v>
      </c>
      <c r="W256" s="8"/>
      <c r="X256" s="8"/>
      <c r="Y256" s="8"/>
      <c r="Z256" s="14" t="str">
        <f t="shared" si="28"/>
        <v>Male</v>
      </c>
      <c r="AA256" s="14"/>
      <c r="AB256" s="14"/>
      <c r="AC256" s="14"/>
      <c r="AE256" t="str">
        <f t="shared" si="29"/>
        <v>Adults</v>
      </c>
      <c r="AF256" t="str">
        <f t="shared" si="30"/>
        <v>Good</v>
      </c>
      <c r="AG256" t="str">
        <f t="shared" si="31"/>
        <v>Very low</v>
      </c>
    </row>
    <row r="257" spans="1:33" x14ac:dyDescent="0.2">
      <c r="A257">
        <v>256</v>
      </c>
      <c r="B257">
        <v>15765297</v>
      </c>
      <c r="C257">
        <v>766</v>
      </c>
      <c r="D257">
        <v>2</v>
      </c>
      <c r="E257">
        <v>1</v>
      </c>
      <c r="F257">
        <v>41</v>
      </c>
      <c r="G257">
        <v>3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s="2" t="s">
        <v>233</v>
      </c>
      <c r="P257" s="11" t="str">
        <f t="shared" si="24"/>
        <v>2019</v>
      </c>
      <c r="Q257" s="12"/>
      <c r="R257" s="8" t="str">
        <f t="shared" si="25"/>
        <v>11</v>
      </c>
      <c r="S257" s="8"/>
      <c r="T257" s="14" t="str">
        <f t="shared" si="26"/>
        <v>Retain</v>
      </c>
      <c r="U257" s="14"/>
      <c r="V257" s="8" t="str">
        <f t="shared" si="27"/>
        <v>Spain</v>
      </c>
      <c r="W257" s="8"/>
      <c r="X257" s="8"/>
      <c r="Y257" s="8"/>
      <c r="Z257" s="14" t="str">
        <f t="shared" si="28"/>
        <v>Male</v>
      </c>
      <c r="AA257" s="14"/>
      <c r="AB257" s="14"/>
      <c r="AC257" s="14"/>
      <c r="AE257" t="str">
        <f t="shared" si="29"/>
        <v>Middle aged</v>
      </c>
      <c r="AF257" t="str">
        <f t="shared" si="30"/>
        <v>Very good</v>
      </c>
      <c r="AG257" t="str">
        <f t="shared" si="31"/>
        <v>Very low</v>
      </c>
    </row>
    <row r="258" spans="1:33" x14ac:dyDescent="0.2">
      <c r="A258">
        <v>257</v>
      </c>
      <c r="B258">
        <v>15636684</v>
      </c>
      <c r="C258">
        <v>727</v>
      </c>
      <c r="D258">
        <v>1</v>
      </c>
      <c r="E258">
        <v>1</v>
      </c>
      <c r="F258">
        <v>34</v>
      </c>
      <c r="G258">
        <v>7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s="2" t="s">
        <v>234</v>
      </c>
      <c r="P258" s="11" t="str">
        <f t="shared" si="24"/>
        <v>2016</v>
      </c>
      <c r="Q258" s="12"/>
      <c r="R258" s="8" t="str">
        <f t="shared" si="25"/>
        <v>06</v>
      </c>
      <c r="S258" s="8"/>
      <c r="T258" s="14" t="str">
        <f t="shared" si="26"/>
        <v>Retain</v>
      </c>
      <c r="U258" s="14"/>
      <c r="V258" s="8" t="str">
        <f t="shared" si="27"/>
        <v>France</v>
      </c>
      <c r="W258" s="8"/>
      <c r="X258" s="8"/>
      <c r="Y258" s="8"/>
      <c r="Z258" s="14" t="str">
        <f t="shared" si="28"/>
        <v>Male</v>
      </c>
      <c r="AA258" s="14"/>
      <c r="AB258" s="14"/>
      <c r="AC258" s="14"/>
      <c r="AE258" t="str">
        <f t="shared" si="29"/>
        <v>Adults</v>
      </c>
      <c r="AF258" t="str">
        <f t="shared" si="30"/>
        <v>Good</v>
      </c>
      <c r="AG258" t="str">
        <f t="shared" si="31"/>
        <v>Very low</v>
      </c>
    </row>
    <row r="259" spans="1:33" x14ac:dyDescent="0.2">
      <c r="A259">
        <v>258</v>
      </c>
      <c r="B259">
        <v>15592979</v>
      </c>
      <c r="C259">
        <v>671</v>
      </c>
      <c r="D259">
        <v>3</v>
      </c>
      <c r="E259">
        <v>2</v>
      </c>
      <c r="F259">
        <v>34</v>
      </c>
      <c r="G259">
        <v>4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s="2" t="s">
        <v>235</v>
      </c>
      <c r="P259" s="11" t="str">
        <f t="shared" ref="P259:P322" si="32">RIGHT($N259,4)</f>
        <v>2019</v>
      </c>
      <c r="Q259" s="12"/>
      <c r="R259" s="8" t="str">
        <f t="shared" ref="R259:R322" si="33">MID(N259,4,2)</f>
        <v>08</v>
      </c>
      <c r="S259" s="8"/>
      <c r="T259" s="14" t="str">
        <f t="shared" ref="T259:T322" si="34">IF(M259=1,"Exit","Retain")</f>
        <v>Retain</v>
      </c>
      <c r="U259" s="14"/>
      <c r="V259" s="8" t="str">
        <f t="shared" ref="V259:V322" si="35">IF(D259=1,"France",IF(D259=2,"Spain",IF(D259=3,"Germany","NONE")))</f>
        <v>Germany</v>
      </c>
      <c r="W259" s="8"/>
      <c r="X259" s="8"/>
      <c r="Y259" s="8"/>
      <c r="Z259" s="14" t="str">
        <f t="shared" ref="Z259:Z322" si="36">IF(E259=1,"Male","Female")</f>
        <v>Female</v>
      </c>
      <c r="AA259" s="14"/>
      <c r="AB259" s="14"/>
      <c r="AC259" s="14"/>
      <c r="AE259" t="str">
        <f t="shared" ref="AE259:AE322" si="37">IF(F259&lt;18,"Kids",IF(AND(F259&gt;=18,F259&lt;24),"Young Adults",IF(AND(F259&gt;=24,F259&lt;39),"Adults",IF(AND(F259&gt;=39,F259&lt;64),"Middle aged","Retired"))))</f>
        <v>Adults</v>
      </c>
      <c r="AF259" t="str">
        <f t="shared" ref="AF259:AF322" si="38">IF(AND(C259&gt;=800,C259&lt;=850),"Excellent",IF(AND(C259&gt;=740,C259&lt;=799),"Very good",IF(AND(C259&gt;=670,C259&lt;=739),"Good",IF(AND(C259&gt;=580,C259&lt;=669),"Fair",IF(AND(C259&gt;=300,C259&lt;=579),"Poor","None")))))</f>
        <v>Good</v>
      </c>
      <c r="AG259" t="str">
        <f t="shared" ref="AG259:AG322" si="39">IF(H259&lt;25000,"Very low",IF(AND(H259&gt;25000,H259&lt;=50000),"Low",IF(AND(H259&gt;50000,H259&lt;=100000),"Medium",IF(AND(H259&gt;100000,H259&lt;=150000),"High",IF(AND(H259&gt;150000,H259&lt;=200000),"Very high",IF(H259&gt;200000,"Extreme","None"))))))</f>
        <v>Low</v>
      </c>
    </row>
    <row r="260" spans="1:33" x14ac:dyDescent="0.2">
      <c r="A260">
        <v>259</v>
      </c>
      <c r="B260">
        <v>15750803</v>
      </c>
      <c r="C260">
        <v>693</v>
      </c>
      <c r="D260">
        <v>1</v>
      </c>
      <c r="E260">
        <v>2</v>
      </c>
      <c r="F260">
        <v>30</v>
      </c>
      <c r="G260">
        <v>5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s="2" t="s">
        <v>236</v>
      </c>
      <c r="P260" s="11" t="str">
        <f t="shared" si="32"/>
        <v>2018</v>
      </c>
      <c r="Q260" s="12"/>
      <c r="R260" s="8" t="str">
        <f t="shared" si="33"/>
        <v>07</v>
      </c>
      <c r="S260" s="8"/>
      <c r="T260" s="14" t="str">
        <f t="shared" si="34"/>
        <v>Retain</v>
      </c>
      <c r="U260" s="14"/>
      <c r="V260" s="8" t="str">
        <f t="shared" si="35"/>
        <v>France</v>
      </c>
      <c r="W260" s="8"/>
      <c r="X260" s="8"/>
      <c r="Y260" s="8"/>
      <c r="Z260" s="14" t="str">
        <f t="shared" si="36"/>
        <v>Female</v>
      </c>
      <c r="AA260" s="14"/>
      <c r="AB260" s="14"/>
      <c r="AC260" s="14"/>
      <c r="AE260" t="str">
        <f t="shared" si="37"/>
        <v>Adults</v>
      </c>
      <c r="AF260" t="str">
        <f t="shared" si="38"/>
        <v>Good</v>
      </c>
      <c r="AG260" t="str">
        <f t="shared" si="39"/>
        <v>High</v>
      </c>
    </row>
    <row r="261" spans="1:33" x14ac:dyDescent="0.2">
      <c r="A261">
        <v>260</v>
      </c>
      <c r="B261">
        <v>15607178</v>
      </c>
      <c r="C261">
        <v>850</v>
      </c>
      <c r="D261">
        <v>3</v>
      </c>
      <c r="E261">
        <v>1</v>
      </c>
      <c r="F261">
        <v>38</v>
      </c>
      <c r="G261">
        <v>6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s="2" t="s">
        <v>237</v>
      </c>
      <c r="P261" s="11" t="str">
        <f t="shared" si="32"/>
        <v>2017</v>
      </c>
      <c r="Q261" s="12"/>
      <c r="R261" s="8" t="str">
        <f t="shared" si="33"/>
        <v>04</v>
      </c>
      <c r="S261" s="8"/>
      <c r="T261" s="14" t="str">
        <f t="shared" si="34"/>
        <v>Retain</v>
      </c>
      <c r="U261" s="14"/>
      <c r="V261" s="8" t="str">
        <f t="shared" si="35"/>
        <v>Germany</v>
      </c>
      <c r="W261" s="8"/>
      <c r="X261" s="8"/>
      <c r="Y261" s="8"/>
      <c r="Z261" s="14" t="str">
        <f t="shared" si="36"/>
        <v>Male</v>
      </c>
      <c r="AA261" s="14"/>
      <c r="AB261" s="14"/>
      <c r="AC261" s="14"/>
      <c r="AE261" t="str">
        <f t="shared" si="37"/>
        <v>Adults</v>
      </c>
      <c r="AF261" t="str">
        <f t="shared" si="38"/>
        <v>Excellent</v>
      </c>
      <c r="AG261" t="str">
        <f t="shared" si="39"/>
        <v>Medium</v>
      </c>
    </row>
    <row r="262" spans="1:33" x14ac:dyDescent="0.2">
      <c r="A262">
        <v>261</v>
      </c>
      <c r="B262">
        <v>15713853</v>
      </c>
      <c r="C262">
        <v>732</v>
      </c>
      <c r="D262">
        <v>3</v>
      </c>
      <c r="E262">
        <v>1</v>
      </c>
      <c r="F262">
        <v>42</v>
      </c>
      <c r="G262">
        <v>5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s="2" t="s">
        <v>238</v>
      </c>
      <c r="P262" s="11" t="str">
        <f t="shared" si="32"/>
        <v>2018</v>
      </c>
      <c r="Q262" s="12"/>
      <c r="R262" s="8" t="str">
        <f t="shared" si="33"/>
        <v>02</v>
      </c>
      <c r="S262" s="8"/>
      <c r="T262" s="14" t="str">
        <f t="shared" si="34"/>
        <v>Retain</v>
      </c>
      <c r="U262" s="14"/>
      <c r="V262" s="8" t="str">
        <f t="shared" si="35"/>
        <v>Germany</v>
      </c>
      <c r="W262" s="8"/>
      <c r="X262" s="8"/>
      <c r="Y262" s="8"/>
      <c r="Z262" s="14" t="str">
        <f t="shared" si="36"/>
        <v>Male</v>
      </c>
      <c r="AA262" s="14"/>
      <c r="AB262" s="14"/>
      <c r="AC262" s="14"/>
      <c r="AE262" t="str">
        <f t="shared" si="37"/>
        <v>Middle aged</v>
      </c>
      <c r="AF262" t="str">
        <f t="shared" si="38"/>
        <v>Good</v>
      </c>
      <c r="AG262" t="str">
        <f t="shared" si="39"/>
        <v>High</v>
      </c>
    </row>
    <row r="263" spans="1:33" x14ac:dyDescent="0.2">
      <c r="A263">
        <v>262</v>
      </c>
      <c r="B263">
        <v>15673481</v>
      </c>
      <c r="C263">
        <v>726</v>
      </c>
      <c r="D263">
        <v>2</v>
      </c>
      <c r="E263">
        <v>2</v>
      </c>
      <c r="F263">
        <v>48</v>
      </c>
      <c r="G263">
        <v>3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s="2" t="s">
        <v>157</v>
      </c>
      <c r="P263" s="11" t="str">
        <f t="shared" si="32"/>
        <v>2019</v>
      </c>
      <c r="Q263" s="12"/>
      <c r="R263" s="8" t="str">
        <f t="shared" si="33"/>
        <v>10</v>
      </c>
      <c r="S263" s="8"/>
      <c r="T263" s="14" t="str">
        <f t="shared" si="34"/>
        <v>Retain</v>
      </c>
      <c r="U263" s="14"/>
      <c r="V263" s="8" t="str">
        <f t="shared" si="35"/>
        <v>Spain</v>
      </c>
      <c r="W263" s="8"/>
      <c r="X263" s="8"/>
      <c r="Y263" s="8"/>
      <c r="Z263" s="14" t="str">
        <f t="shared" si="36"/>
        <v>Female</v>
      </c>
      <c r="AA263" s="14"/>
      <c r="AB263" s="14"/>
      <c r="AC263" s="14"/>
      <c r="AE263" t="str">
        <f t="shared" si="37"/>
        <v>Middle aged</v>
      </c>
      <c r="AF263" t="str">
        <f t="shared" si="38"/>
        <v>Good</v>
      </c>
      <c r="AG263" t="str">
        <f t="shared" si="39"/>
        <v>Medium</v>
      </c>
    </row>
    <row r="264" spans="1:33" x14ac:dyDescent="0.2">
      <c r="A264">
        <v>263</v>
      </c>
      <c r="B264">
        <v>15686776</v>
      </c>
      <c r="C264">
        <v>557</v>
      </c>
      <c r="D264">
        <v>1</v>
      </c>
      <c r="E264">
        <v>2</v>
      </c>
      <c r="F264">
        <v>32</v>
      </c>
      <c r="G264">
        <v>7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s="2" t="s">
        <v>239</v>
      </c>
      <c r="P264" s="11" t="str">
        <f t="shared" si="32"/>
        <v>2016</v>
      </c>
      <c r="Q264" s="12"/>
      <c r="R264" s="8" t="str">
        <f t="shared" si="33"/>
        <v>05</v>
      </c>
      <c r="S264" s="8"/>
      <c r="T264" s="14" t="str">
        <f t="shared" si="34"/>
        <v>Retain</v>
      </c>
      <c r="U264" s="14"/>
      <c r="V264" s="8" t="str">
        <f t="shared" si="35"/>
        <v>France</v>
      </c>
      <c r="W264" s="8"/>
      <c r="X264" s="8"/>
      <c r="Y264" s="8"/>
      <c r="Z264" s="14" t="str">
        <f t="shared" si="36"/>
        <v>Female</v>
      </c>
      <c r="AA264" s="14"/>
      <c r="AB264" s="14"/>
      <c r="AC264" s="14"/>
      <c r="AE264" t="str">
        <f t="shared" si="37"/>
        <v>Adults</v>
      </c>
      <c r="AF264" t="str">
        <f t="shared" si="38"/>
        <v>Poor</v>
      </c>
      <c r="AG264" t="str">
        <f t="shared" si="39"/>
        <v>Very high</v>
      </c>
    </row>
    <row r="265" spans="1:33" x14ac:dyDescent="0.2">
      <c r="A265">
        <v>264</v>
      </c>
      <c r="B265">
        <v>15673693</v>
      </c>
      <c r="C265">
        <v>682</v>
      </c>
      <c r="D265">
        <v>1</v>
      </c>
      <c r="E265">
        <v>2</v>
      </c>
      <c r="F265">
        <v>26</v>
      </c>
      <c r="G265">
        <v>4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s="2" t="s">
        <v>240</v>
      </c>
      <c r="P265" s="11" t="str">
        <f t="shared" si="32"/>
        <v>2018</v>
      </c>
      <c r="Q265" s="12"/>
      <c r="R265" s="8" t="str">
        <f t="shared" si="33"/>
        <v>12</v>
      </c>
      <c r="S265" s="8"/>
      <c r="T265" s="14" t="str">
        <f t="shared" si="34"/>
        <v>Retain</v>
      </c>
      <c r="U265" s="14"/>
      <c r="V265" s="8" t="str">
        <f t="shared" si="35"/>
        <v>France</v>
      </c>
      <c r="W265" s="8"/>
      <c r="X265" s="8"/>
      <c r="Y265" s="8"/>
      <c r="Z265" s="14" t="str">
        <f t="shared" si="36"/>
        <v>Female</v>
      </c>
      <c r="AA265" s="14"/>
      <c r="AB265" s="14"/>
      <c r="AC265" s="14"/>
      <c r="AE265" t="str">
        <f t="shared" si="37"/>
        <v>Adults</v>
      </c>
      <c r="AF265" t="str">
        <f t="shared" si="38"/>
        <v>Good</v>
      </c>
      <c r="AG265" t="str">
        <f t="shared" si="39"/>
        <v>High</v>
      </c>
    </row>
    <row r="266" spans="1:33" x14ac:dyDescent="0.2">
      <c r="A266">
        <v>265</v>
      </c>
      <c r="B266">
        <v>15700696</v>
      </c>
      <c r="C266">
        <v>738</v>
      </c>
      <c r="D266">
        <v>2</v>
      </c>
      <c r="E266">
        <v>1</v>
      </c>
      <c r="F266">
        <v>31</v>
      </c>
      <c r="G266">
        <v>4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s="2" t="s">
        <v>241</v>
      </c>
      <c r="P266" s="11" t="str">
        <f t="shared" si="32"/>
        <v>2018</v>
      </c>
      <c r="Q266" s="12"/>
      <c r="R266" s="8" t="str">
        <f t="shared" si="33"/>
        <v>12</v>
      </c>
      <c r="S266" s="8"/>
      <c r="T266" s="14" t="str">
        <f t="shared" si="34"/>
        <v>Retain</v>
      </c>
      <c r="U266" s="14"/>
      <c r="V266" s="8" t="str">
        <f t="shared" si="35"/>
        <v>Spain</v>
      </c>
      <c r="W266" s="8"/>
      <c r="X266" s="8"/>
      <c r="Y266" s="8"/>
      <c r="Z266" s="14" t="str">
        <f t="shared" si="36"/>
        <v>Male</v>
      </c>
      <c r="AA266" s="14"/>
      <c r="AB266" s="14"/>
      <c r="AC266" s="14"/>
      <c r="AE266" t="str">
        <f t="shared" si="37"/>
        <v>Adults</v>
      </c>
      <c r="AF266" t="str">
        <f t="shared" si="38"/>
        <v>Good</v>
      </c>
      <c r="AG266" t="str">
        <f t="shared" si="39"/>
        <v>Medium</v>
      </c>
    </row>
    <row r="267" spans="1:33" x14ac:dyDescent="0.2">
      <c r="A267">
        <v>266</v>
      </c>
      <c r="B267">
        <v>15813163</v>
      </c>
      <c r="C267">
        <v>531</v>
      </c>
      <c r="D267">
        <v>2</v>
      </c>
      <c r="E267">
        <v>2</v>
      </c>
      <c r="F267">
        <v>36</v>
      </c>
      <c r="G267">
        <v>6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s="2" t="s">
        <v>197</v>
      </c>
      <c r="P267" s="11" t="str">
        <f t="shared" si="32"/>
        <v>2016</v>
      </c>
      <c r="Q267" s="12"/>
      <c r="R267" s="8" t="str">
        <f t="shared" si="33"/>
        <v>11</v>
      </c>
      <c r="S267" s="8"/>
      <c r="T267" s="14" t="str">
        <f t="shared" si="34"/>
        <v>Retain</v>
      </c>
      <c r="U267" s="14"/>
      <c r="V267" s="8" t="str">
        <f t="shared" si="35"/>
        <v>Spain</v>
      </c>
      <c r="W267" s="8"/>
      <c r="X267" s="8"/>
      <c r="Y267" s="8"/>
      <c r="Z267" s="14" t="str">
        <f t="shared" si="36"/>
        <v>Female</v>
      </c>
      <c r="AA267" s="14"/>
      <c r="AB267" s="14"/>
      <c r="AC267" s="14"/>
      <c r="AE267" t="str">
        <f t="shared" si="37"/>
        <v>Adults</v>
      </c>
      <c r="AF267" t="str">
        <f t="shared" si="38"/>
        <v>Poor</v>
      </c>
      <c r="AG267" t="str">
        <f t="shared" si="39"/>
        <v>Medium</v>
      </c>
    </row>
    <row r="268" spans="1:33" x14ac:dyDescent="0.2">
      <c r="A268">
        <v>267</v>
      </c>
      <c r="B268">
        <v>15653857</v>
      </c>
      <c r="C268">
        <v>498</v>
      </c>
      <c r="D268">
        <v>1</v>
      </c>
      <c r="E268">
        <v>1</v>
      </c>
      <c r="F268">
        <v>34</v>
      </c>
      <c r="G268">
        <v>4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s="2" t="s">
        <v>242</v>
      </c>
      <c r="P268" s="11" t="str">
        <f t="shared" si="32"/>
        <v>2019</v>
      </c>
      <c r="Q268" s="12"/>
      <c r="R268" s="8" t="str">
        <f t="shared" si="33"/>
        <v>09</v>
      </c>
      <c r="S268" s="8"/>
      <c r="T268" s="14" t="str">
        <f t="shared" si="34"/>
        <v>Retain</v>
      </c>
      <c r="U268" s="14"/>
      <c r="V268" s="8" t="str">
        <f t="shared" si="35"/>
        <v>France</v>
      </c>
      <c r="W268" s="8"/>
      <c r="X268" s="8"/>
      <c r="Y268" s="8"/>
      <c r="Z268" s="14" t="str">
        <f t="shared" si="36"/>
        <v>Male</v>
      </c>
      <c r="AA268" s="14"/>
      <c r="AB268" s="14"/>
      <c r="AC268" s="14"/>
      <c r="AE268" t="str">
        <f t="shared" si="37"/>
        <v>Adults</v>
      </c>
      <c r="AF268" t="str">
        <f t="shared" si="38"/>
        <v>Poor</v>
      </c>
      <c r="AG268" t="str">
        <f t="shared" si="39"/>
        <v>Very low</v>
      </c>
    </row>
    <row r="269" spans="1:33" x14ac:dyDescent="0.2">
      <c r="A269">
        <v>268</v>
      </c>
      <c r="B269">
        <v>15777076</v>
      </c>
      <c r="C269">
        <v>651</v>
      </c>
      <c r="D269">
        <v>1</v>
      </c>
      <c r="E269">
        <v>1</v>
      </c>
      <c r="F269">
        <v>36</v>
      </c>
      <c r="G269">
        <v>5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s="2" t="s">
        <v>243</v>
      </c>
      <c r="P269" s="11" t="str">
        <f t="shared" si="32"/>
        <v>2017</v>
      </c>
      <c r="Q269" s="12"/>
      <c r="R269" s="8" t="str">
        <f t="shared" si="33"/>
        <v>09</v>
      </c>
      <c r="S269" s="8"/>
      <c r="T269" s="14" t="str">
        <f t="shared" si="34"/>
        <v>Retain</v>
      </c>
      <c r="U269" s="14"/>
      <c r="V269" s="8" t="str">
        <f t="shared" si="35"/>
        <v>France</v>
      </c>
      <c r="W269" s="8"/>
      <c r="X269" s="8"/>
      <c r="Y269" s="8"/>
      <c r="Z269" s="14" t="str">
        <f t="shared" si="36"/>
        <v>Male</v>
      </c>
      <c r="AA269" s="14"/>
      <c r="AB269" s="14"/>
      <c r="AC269" s="14"/>
      <c r="AE269" t="str">
        <f t="shared" si="37"/>
        <v>Adults</v>
      </c>
      <c r="AF269" t="str">
        <f t="shared" si="38"/>
        <v>Fair</v>
      </c>
      <c r="AG269" t="str">
        <f t="shared" si="39"/>
        <v>Very low</v>
      </c>
    </row>
    <row r="270" spans="1:33" x14ac:dyDescent="0.2">
      <c r="A270">
        <v>269</v>
      </c>
      <c r="B270">
        <v>15717398</v>
      </c>
      <c r="C270">
        <v>549</v>
      </c>
      <c r="D270">
        <v>2</v>
      </c>
      <c r="E270">
        <v>2</v>
      </c>
      <c r="F270">
        <v>39</v>
      </c>
      <c r="G270">
        <v>6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s="2" t="s">
        <v>103</v>
      </c>
      <c r="P270" s="11" t="str">
        <f t="shared" si="32"/>
        <v>2017</v>
      </c>
      <c r="Q270" s="12"/>
      <c r="R270" s="8" t="str">
        <f t="shared" si="33"/>
        <v>06</v>
      </c>
      <c r="S270" s="8"/>
      <c r="T270" s="14" t="str">
        <f t="shared" si="34"/>
        <v>Exit</v>
      </c>
      <c r="U270" s="14"/>
      <c r="V270" s="8" t="str">
        <f t="shared" si="35"/>
        <v>Spain</v>
      </c>
      <c r="W270" s="8"/>
      <c r="X270" s="8"/>
      <c r="Y270" s="8"/>
      <c r="Z270" s="14" t="str">
        <f t="shared" si="36"/>
        <v>Female</v>
      </c>
      <c r="AA270" s="14"/>
      <c r="AB270" s="14"/>
      <c r="AC270" s="14"/>
      <c r="AE270" t="str">
        <f t="shared" si="37"/>
        <v>Middle aged</v>
      </c>
      <c r="AF270" t="str">
        <f t="shared" si="38"/>
        <v>Poor</v>
      </c>
      <c r="AG270" t="str">
        <f t="shared" si="39"/>
        <v>Very low</v>
      </c>
    </row>
    <row r="271" spans="1:33" x14ac:dyDescent="0.2">
      <c r="A271">
        <v>270</v>
      </c>
      <c r="B271">
        <v>15799217</v>
      </c>
      <c r="C271">
        <v>791</v>
      </c>
      <c r="D271">
        <v>3</v>
      </c>
      <c r="E271">
        <v>2</v>
      </c>
      <c r="F271">
        <v>35</v>
      </c>
      <c r="G271">
        <v>6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s="2" t="s">
        <v>27</v>
      </c>
      <c r="P271" s="11" t="str">
        <f t="shared" si="32"/>
        <v>2016</v>
      </c>
      <c r="Q271" s="12"/>
      <c r="R271" s="8" t="str">
        <f t="shared" si="33"/>
        <v>12</v>
      </c>
      <c r="S271" s="8"/>
      <c r="T271" s="14" t="str">
        <f t="shared" si="34"/>
        <v>Retain</v>
      </c>
      <c r="U271" s="14"/>
      <c r="V271" s="8" t="str">
        <f t="shared" si="35"/>
        <v>Germany</v>
      </c>
      <c r="W271" s="8"/>
      <c r="X271" s="8"/>
      <c r="Y271" s="8"/>
      <c r="Z271" s="14" t="str">
        <f t="shared" si="36"/>
        <v>Female</v>
      </c>
      <c r="AA271" s="14"/>
      <c r="AB271" s="14"/>
      <c r="AC271" s="14"/>
      <c r="AE271" t="str">
        <f t="shared" si="37"/>
        <v>Adults</v>
      </c>
      <c r="AF271" t="str">
        <f t="shared" si="38"/>
        <v>Very good</v>
      </c>
      <c r="AG271" t="str">
        <f t="shared" si="39"/>
        <v>Medium</v>
      </c>
    </row>
    <row r="272" spans="1:33" x14ac:dyDescent="0.2">
      <c r="A272">
        <v>271</v>
      </c>
      <c r="B272">
        <v>15787071</v>
      </c>
      <c r="C272">
        <v>650</v>
      </c>
      <c r="D272">
        <v>2</v>
      </c>
      <c r="E272">
        <v>1</v>
      </c>
      <c r="F272">
        <v>41</v>
      </c>
      <c r="G272">
        <v>4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s="2" t="s">
        <v>244</v>
      </c>
      <c r="P272" s="11" t="str">
        <f t="shared" si="32"/>
        <v>2018</v>
      </c>
      <c r="Q272" s="12"/>
      <c r="R272" s="8" t="str">
        <f t="shared" si="33"/>
        <v>11</v>
      </c>
      <c r="S272" s="8"/>
      <c r="T272" s="14" t="str">
        <f t="shared" si="34"/>
        <v>Retain</v>
      </c>
      <c r="U272" s="14"/>
      <c r="V272" s="8" t="str">
        <f t="shared" si="35"/>
        <v>Spain</v>
      </c>
      <c r="W272" s="8"/>
      <c r="X272" s="8"/>
      <c r="Y272" s="8"/>
      <c r="Z272" s="14" t="str">
        <f t="shared" si="36"/>
        <v>Male</v>
      </c>
      <c r="AA272" s="14"/>
      <c r="AB272" s="14"/>
      <c r="AC272" s="14"/>
      <c r="AE272" t="str">
        <f t="shared" si="37"/>
        <v>Middle aged</v>
      </c>
      <c r="AF272" t="str">
        <f t="shared" si="38"/>
        <v>Fair</v>
      </c>
      <c r="AG272" t="str">
        <f t="shared" si="39"/>
        <v>Very low</v>
      </c>
    </row>
    <row r="273" spans="1:33" x14ac:dyDescent="0.2">
      <c r="A273">
        <v>272</v>
      </c>
      <c r="B273">
        <v>15619955</v>
      </c>
      <c r="C273">
        <v>733</v>
      </c>
      <c r="D273">
        <v>3</v>
      </c>
      <c r="E273">
        <v>1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s="2" t="s">
        <v>245</v>
      </c>
      <c r="P273" s="11" t="str">
        <f t="shared" si="32"/>
        <v>2019</v>
      </c>
      <c r="Q273" s="12"/>
      <c r="R273" s="8" t="str">
        <f t="shared" si="33"/>
        <v>12</v>
      </c>
      <c r="S273" s="8"/>
      <c r="T273" s="14" t="str">
        <f t="shared" si="34"/>
        <v>Exit</v>
      </c>
      <c r="U273" s="14"/>
      <c r="V273" s="8" t="str">
        <f t="shared" si="35"/>
        <v>Germany</v>
      </c>
      <c r="W273" s="8"/>
      <c r="X273" s="8"/>
      <c r="Y273" s="8"/>
      <c r="Z273" s="14" t="str">
        <f t="shared" si="36"/>
        <v>Male</v>
      </c>
      <c r="AA273" s="14"/>
      <c r="AB273" s="14"/>
      <c r="AC273" s="14"/>
      <c r="AE273" t="str">
        <f t="shared" si="37"/>
        <v>Adults</v>
      </c>
      <c r="AF273" t="str">
        <f t="shared" si="38"/>
        <v>Good</v>
      </c>
      <c r="AG273" t="str">
        <f t="shared" si="39"/>
        <v>High</v>
      </c>
    </row>
    <row r="274" spans="1:33" x14ac:dyDescent="0.2">
      <c r="A274">
        <v>273</v>
      </c>
      <c r="B274">
        <v>15796505</v>
      </c>
      <c r="C274">
        <v>811</v>
      </c>
      <c r="D274">
        <v>3</v>
      </c>
      <c r="E274">
        <v>2</v>
      </c>
      <c r="F274">
        <v>34</v>
      </c>
      <c r="G274">
        <v>5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s="2" t="s">
        <v>246</v>
      </c>
      <c r="P274" s="11" t="str">
        <f t="shared" si="32"/>
        <v>2018</v>
      </c>
      <c r="Q274" s="12"/>
      <c r="R274" s="8" t="str">
        <f t="shared" si="33"/>
        <v>08</v>
      </c>
      <c r="S274" s="8"/>
      <c r="T274" s="14" t="str">
        <f t="shared" si="34"/>
        <v>Retain</v>
      </c>
      <c r="U274" s="14"/>
      <c r="V274" s="8" t="str">
        <f t="shared" si="35"/>
        <v>Germany</v>
      </c>
      <c r="W274" s="8"/>
      <c r="X274" s="8"/>
      <c r="Y274" s="8"/>
      <c r="Z274" s="14" t="str">
        <f t="shared" si="36"/>
        <v>Female</v>
      </c>
      <c r="AA274" s="14"/>
      <c r="AB274" s="14"/>
      <c r="AC274" s="14"/>
      <c r="AE274" t="str">
        <f t="shared" si="37"/>
        <v>Adults</v>
      </c>
      <c r="AF274" t="str">
        <f t="shared" si="38"/>
        <v>Excellent</v>
      </c>
      <c r="AG274" t="str">
        <f t="shared" si="39"/>
        <v>High</v>
      </c>
    </row>
    <row r="275" spans="1:33" x14ac:dyDescent="0.2">
      <c r="A275">
        <v>274</v>
      </c>
      <c r="B275">
        <v>15725166</v>
      </c>
      <c r="C275">
        <v>707</v>
      </c>
      <c r="D275">
        <v>1</v>
      </c>
      <c r="E275">
        <v>1</v>
      </c>
      <c r="F275">
        <v>30</v>
      </c>
      <c r="G275">
        <v>5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s="2" t="s">
        <v>231</v>
      </c>
      <c r="P275" s="11" t="str">
        <f t="shared" si="32"/>
        <v>2017</v>
      </c>
      <c r="Q275" s="12"/>
      <c r="R275" s="8" t="str">
        <f t="shared" si="33"/>
        <v>11</v>
      </c>
      <c r="S275" s="8"/>
      <c r="T275" s="14" t="str">
        <f t="shared" si="34"/>
        <v>Retain</v>
      </c>
      <c r="U275" s="14"/>
      <c r="V275" s="8" t="str">
        <f t="shared" si="35"/>
        <v>France</v>
      </c>
      <c r="W275" s="8"/>
      <c r="X275" s="8"/>
      <c r="Y275" s="8"/>
      <c r="Z275" s="14" t="str">
        <f t="shared" si="36"/>
        <v>Male</v>
      </c>
      <c r="AA275" s="14"/>
      <c r="AB275" s="14"/>
      <c r="AC275" s="14"/>
      <c r="AE275" t="str">
        <f t="shared" si="37"/>
        <v>Adults</v>
      </c>
      <c r="AF275" t="str">
        <f t="shared" si="38"/>
        <v>Good</v>
      </c>
      <c r="AG275" t="str">
        <f t="shared" si="39"/>
        <v>Very low</v>
      </c>
    </row>
    <row r="276" spans="1:33" x14ac:dyDescent="0.2">
      <c r="A276">
        <v>275</v>
      </c>
      <c r="B276">
        <v>15800116</v>
      </c>
      <c r="C276">
        <v>712</v>
      </c>
      <c r="D276">
        <v>3</v>
      </c>
      <c r="E276">
        <v>1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s="2" t="s">
        <v>247</v>
      </c>
      <c r="P276" s="11" t="str">
        <f t="shared" si="32"/>
        <v>2019</v>
      </c>
      <c r="Q276" s="12"/>
      <c r="R276" s="8" t="str">
        <f t="shared" si="33"/>
        <v>05</v>
      </c>
      <c r="S276" s="8"/>
      <c r="T276" s="14" t="str">
        <f t="shared" si="34"/>
        <v>Retain</v>
      </c>
      <c r="U276" s="14"/>
      <c r="V276" s="8" t="str">
        <f t="shared" si="35"/>
        <v>Germany</v>
      </c>
      <c r="W276" s="8"/>
      <c r="X276" s="8"/>
      <c r="Y276" s="8"/>
      <c r="Z276" s="14" t="str">
        <f t="shared" si="36"/>
        <v>Male</v>
      </c>
      <c r="AA276" s="14"/>
      <c r="AB276" s="14"/>
      <c r="AC276" s="14"/>
      <c r="AE276" t="str">
        <f t="shared" si="37"/>
        <v>Adults</v>
      </c>
      <c r="AF276" t="str">
        <f t="shared" si="38"/>
        <v>Good</v>
      </c>
      <c r="AG276" t="str">
        <f t="shared" si="39"/>
        <v>High</v>
      </c>
    </row>
    <row r="277" spans="1:33" x14ac:dyDescent="0.2">
      <c r="A277">
        <v>276</v>
      </c>
      <c r="B277">
        <v>15758685</v>
      </c>
      <c r="C277">
        <v>706</v>
      </c>
      <c r="D277">
        <v>2</v>
      </c>
      <c r="E277">
        <v>2</v>
      </c>
      <c r="F277">
        <v>37</v>
      </c>
      <c r="G277">
        <v>6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s="2" t="s">
        <v>161</v>
      </c>
      <c r="P277" s="11" t="str">
        <f t="shared" si="32"/>
        <v>2016</v>
      </c>
      <c r="Q277" s="12"/>
      <c r="R277" s="8" t="str">
        <f t="shared" si="33"/>
        <v>10</v>
      </c>
      <c r="S277" s="8"/>
      <c r="T277" s="14" t="str">
        <f t="shared" si="34"/>
        <v>Retain</v>
      </c>
      <c r="U277" s="14"/>
      <c r="V277" s="8" t="str">
        <f t="shared" si="35"/>
        <v>Spain</v>
      </c>
      <c r="W277" s="8"/>
      <c r="X277" s="8"/>
      <c r="Y277" s="8"/>
      <c r="Z277" s="14" t="str">
        <f t="shared" si="36"/>
        <v>Female</v>
      </c>
      <c r="AA277" s="14"/>
      <c r="AB277" s="14"/>
      <c r="AC277" s="14"/>
      <c r="AE277" t="str">
        <f t="shared" si="37"/>
        <v>Adults</v>
      </c>
      <c r="AF277" t="str">
        <f t="shared" si="38"/>
        <v>Good</v>
      </c>
      <c r="AG277" t="str">
        <f t="shared" si="39"/>
        <v>Very low</v>
      </c>
    </row>
    <row r="278" spans="1:33" x14ac:dyDescent="0.2">
      <c r="A278">
        <v>277</v>
      </c>
      <c r="B278">
        <v>15694456</v>
      </c>
      <c r="C278">
        <v>756</v>
      </c>
      <c r="D278">
        <v>1</v>
      </c>
      <c r="E278">
        <v>1</v>
      </c>
      <c r="F278">
        <v>62</v>
      </c>
      <c r="G278">
        <v>6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s="2" t="s">
        <v>248</v>
      </c>
      <c r="P278" s="11" t="str">
        <f t="shared" si="32"/>
        <v>2016</v>
      </c>
      <c r="Q278" s="12"/>
      <c r="R278" s="8" t="str">
        <f t="shared" si="33"/>
        <v>10</v>
      </c>
      <c r="S278" s="8"/>
      <c r="T278" s="14" t="str">
        <f t="shared" si="34"/>
        <v>Exit</v>
      </c>
      <c r="U278" s="14"/>
      <c r="V278" s="8" t="str">
        <f t="shared" si="35"/>
        <v>France</v>
      </c>
      <c r="W278" s="8"/>
      <c r="X278" s="8"/>
      <c r="Y278" s="8"/>
      <c r="Z278" s="14" t="str">
        <f t="shared" si="36"/>
        <v>Male</v>
      </c>
      <c r="AA278" s="14"/>
      <c r="AB278" s="14"/>
      <c r="AC278" s="14"/>
      <c r="AE278" t="str">
        <f t="shared" si="37"/>
        <v>Middle aged</v>
      </c>
      <c r="AF278" t="str">
        <f t="shared" si="38"/>
        <v>Very good</v>
      </c>
      <c r="AG278" t="str">
        <f t="shared" si="39"/>
        <v>Very low</v>
      </c>
    </row>
    <row r="279" spans="1:33" x14ac:dyDescent="0.2">
      <c r="A279">
        <v>278</v>
      </c>
      <c r="B279">
        <v>15767339</v>
      </c>
      <c r="C279">
        <v>777</v>
      </c>
      <c r="D279">
        <v>1</v>
      </c>
      <c r="E279">
        <v>2</v>
      </c>
      <c r="F279">
        <v>53</v>
      </c>
      <c r="G279">
        <v>6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s="2" t="s">
        <v>249</v>
      </c>
      <c r="P279" s="11" t="str">
        <f t="shared" si="32"/>
        <v>2017</v>
      </c>
      <c r="Q279" s="12"/>
      <c r="R279" s="8" t="str">
        <f t="shared" si="33"/>
        <v>05</v>
      </c>
      <c r="S279" s="8"/>
      <c r="T279" s="14" t="str">
        <f t="shared" si="34"/>
        <v>Retain</v>
      </c>
      <c r="U279" s="14"/>
      <c r="V279" s="8" t="str">
        <f t="shared" si="35"/>
        <v>France</v>
      </c>
      <c r="W279" s="8"/>
      <c r="X279" s="8"/>
      <c r="Y279" s="8"/>
      <c r="Z279" s="14" t="str">
        <f t="shared" si="36"/>
        <v>Female</v>
      </c>
      <c r="AA279" s="14"/>
      <c r="AB279" s="14"/>
      <c r="AC279" s="14"/>
      <c r="AE279" t="str">
        <f t="shared" si="37"/>
        <v>Middle aged</v>
      </c>
      <c r="AF279" t="str">
        <f t="shared" si="38"/>
        <v>Very good</v>
      </c>
      <c r="AG279" t="str">
        <f t="shared" si="39"/>
        <v>Very low</v>
      </c>
    </row>
    <row r="280" spans="1:33" x14ac:dyDescent="0.2">
      <c r="A280">
        <v>279</v>
      </c>
      <c r="B280">
        <v>15683562</v>
      </c>
      <c r="C280">
        <v>646</v>
      </c>
      <c r="D280">
        <v>1</v>
      </c>
      <c r="E280">
        <v>1</v>
      </c>
      <c r="F280">
        <v>35</v>
      </c>
      <c r="G280">
        <v>5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s="2" t="s">
        <v>250</v>
      </c>
      <c r="P280" s="11" t="str">
        <f t="shared" si="32"/>
        <v>2017</v>
      </c>
      <c r="Q280" s="12"/>
      <c r="R280" s="8" t="str">
        <f t="shared" si="33"/>
        <v>09</v>
      </c>
      <c r="S280" s="8"/>
      <c r="T280" s="14" t="str">
        <f t="shared" si="34"/>
        <v>Retain</v>
      </c>
      <c r="U280" s="14"/>
      <c r="V280" s="8" t="str">
        <f t="shared" si="35"/>
        <v>France</v>
      </c>
      <c r="W280" s="8"/>
      <c r="X280" s="8"/>
      <c r="Y280" s="8"/>
      <c r="Z280" s="14" t="str">
        <f t="shared" si="36"/>
        <v>Male</v>
      </c>
      <c r="AA280" s="14"/>
      <c r="AB280" s="14"/>
      <c r="AC280" s="14"/>
      <c r="AE280" t="str">
        <f t="shared" si="37"/>
        <v>Adults</v>
      </c>
      <c r="AF280" t="str">
        <f t="shared" si="38"/>
        <v>Fair</v>
      </c>
      <c r="AG280" t="str">
        <f t="shared" si="39"/>
        <v>Medium</v>
      </c>
    </row>
    <row r="281" spans="1:33" x14ac:dyDescent="0.2">
      <c r="A281">
        <v>280</v>
      </c>
      <c r="B281">
        <v>15782210</v>
      </c>
      <c r="C281">
        <v>714</v>
      </c>
      <c r="D281">
        <v>1</v>
      </c>
      <c r="E281">
        <v>1</v>
      </c>
      <c r="F281">
        <v>46</v>
      </c>
      <c r="G281">
        <v>5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s="2" t="s">
        <v>112</v>
      </c>
      <c r="P281" s="11" t="str">
        <f t="shared" si="32"/>
        <v>2018</v>
      </c>
      <c r="Q281" s="12"/>
      <c r="R281" s="8" t="str">
        <f t="shared" si="33"/>
        <v>07</v>
      </c>
      <c r="S281" s="8"/>
      <c r="T281" s="14" t="str">
        <f t="shared" si="34"/>
        <v>Exit</v>
      </c>
      <c r="U281" s="14"/>
      <c r="V281" s="8" t="str">
        <f t="shared" si="35"/>
        <v>France</v>
      </c>
      <c r="W281" s="8"/>
      <c r="X281" s="8"/>
      <c r="Y281" s="8"/>
      <c r="Z281" s="14" t="str">
        <f t="shared" si="36"/>
        <v>Male</v>
      </c>
      <c r="AA281" s="14"/>
      <c r="AB281" s="14"/>
      <c r="AC281" s="14"/>
      <c r="AE281" t="str">
        <f t="shared" si="37"/>
        <v>Middle aged</v>
      </c>
      <c r="AF281" t="str">
        <f t="shared" si="38"/>
        <v>Good</v>
      </c>
      <c r="AG281" t="str">
        <f t="shared" si="39"/>
        <v>Very low</v>
      </c>
    </row>
    <row r="282" spans="1:33" x14ac:dyDescent="0.2">
      <c r="A282">
        <v>281</v>
      </c>
      <c r="B282">
        <v>15668893</v>
      </c>
      <c r="C282">
        <v>782</v>
      </c>
      <c r="D282">
        <v>1</v>
      </c>
      <c r="E282">
        <v>1</v>
      </c>
      <c r="F282">
        <v>39</v>
      </c>
      <c r="G282">
        <v>7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s="2" t="s">
        <v>251</v>
      </c>
      <c r="P282" s="11" t="str">
        <f t="shared" si="32"/>
        <v>2016</v>
      </c>
      <c r="Q282" s="12"/>
      <c r="R282" s="8" t="str">
        <f t="shared" si="33"/>
        <v>08</v>
      </c>
      <c r="S282" s="8"/>
      <c r="T282" s="14" t="str">
        <f t="shared" si="34"/>
        <v>Retain</v>
      </c>
      <c r="U282" s="14"/>
      <c r="V282" s="8" t="str">
        <f t="shared" si="35"/>
        <v>France</v>
      </c>
      <c r="W282" s="8"/>
      <c r="X282" s="8"/>
      <c r="Y282" s="8"/>
      <c r="Z282" s="14" t="str">
        <f t="shared" si="36"/>
        <v>Male</v>
      </c>
      <c r="AA282" s="14"/>
      <c r="AB282" s="14"/>
      <c r="AC282" s="14"/>
      <c r="AE282" t="str">
        <f t="shared" si="37"/>
        <v>Middle aged</v>
      </c>
      <c r="AF282" t="str">
        <f t="shared" si="38"/>
        <v>Very good</v>
      </c>
      <c r="AG282" t="str">
        <f t="shared" si="39"/>
        <v>Very low</v>
      </c>
    </row>
    <row r="283" spans="1:33" x14ac:dyDescent="0.2">
      <c r="A283">
        <v>282</v>
      </c>
      <c r="B283">
        <v>15669169</v>
      </c>
      <c r="C283">
        <v>775</v>
      </c>
      <c r="D283">
        <v>2</v>
      </c>
      <c r="E283">
        <v>1</v>
      </c>
      <c r="F283">
        <v>29</v>
      </c>
      <c r="G283">
        <v>5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s="2" t="s">
        <v>65</v>
      </c>
      <c r="P283" s="11" t="str">
        <f t="shared" si="32"/>
        <v>2018</v>
      </c>
      <c r="Q283" s="12"/>
      <c r="R283" s="8" t="str">
        <f t="shared" si="33"/>
        <v>03</v>
      </c>
      <c r="S283" s="8"/>
      <c r="T283" s="14" t="str">
        <f t="shared" si="34"/>
        <v>Retain</v>
      </c>
      <c r="U283" s="14"/>
      <c r="V283" s="8" t="str">
        <f t="shared" si="35"/>
        <v>Spain</v>
      </c>
      <c r="W283" s="8"/>
      <c r="X283" s="8"/>
      <c r="Y283" s="8"/>
      <c r="Z283" s="14" t="str">
        <f t="shared" si="36"/>
        <v>Male</v>
      </c>
      <c r="AA283" s="14"/>
      <c r="AB283" s="14"/>
      <c r="AC283" s="14"/>
      <c r="AE283" t="str">
        <f t="shared" si="37"/>
        <v>Adults</v>
      </c>
      <c r="AF283" t="str">
        <f t="shared" si="38"/>
        <v>Very good</v>
      </c>
      <c r="AG283" t="str">
        <f t="shared" si="39"/>
        <v>Very low</v>
      </c>
    </row>
    <row r="284" spans="1:33" x14ac:dyDescent="0.2">
      <c r="A284">
        <v>283</v>
      </c>
      <c r="B284">
        <v>15643024</v>
      </c>
      <c r="C284">
        <v>479</v>
      </c>
      <c r="D284">
        <v>3</v>
      </c>
      <c r="E284">
        <v>1</v>
      </c>
      <c r="F284">
        <v>35</v>
      </c>
      <c r="G284">
        <v>5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s="2" t="s">
        <v>252</v>
      </c>
      <c r="P284" s="11" t="str">
        <f t="shared" si="32"/>
        <v>2018</v>
      </c>
      <c r="Q284" s="12"/>
      <c r="R284" s="8" t="str">
        <f t="shared" si="33"/>
        <v>05</v>
      </c>
      <c r="S284" s="8"/>
      <c r="T284" s="14" t="str">
        <f t="shared" si="34"/>
        <v>Exit</v>
      </c>
      <c r="U284" s="14"/>
      <c r="V284" s="8" t="str">
        <f t="shared" si="35"/>
        <v>Germany</v>
      </c>
      <c r="W284" s="8"/>
      <c r="X284" s="8"/>
      <c r="Y284" s="8"/>
      <c r="Z284" s="14" t="str">
        <f t="shared" si="36"/>
        <v>Male</v>
      </c>
      <c r="AA284" s="14"/>
      <c r="AB284" s="14"/>
      <c r="AC284" s="14"/>
      <c r="AE284" t="str">
        <f t="shared" si="37"/>
        <v>Adults</v>
      </c>
      <c r="AF284" t="str">
        <f t="shared" si="38"/>
        <v>Poor</v>
      </c>
      <c r="AG284" t="str">
        <f t="shared" si="39"/>
        <v>High</v>
      </c>
    </row>
    <row r="285" spans="1:33" x14ac:dyDescent="0.2">
      <c r="A285">
        <v>284</v>
      </c>
      <c r="B285">
        <v>15699389</v>
      </c>
      <c r="C285">
        <v>807</v>
      </c>
      <c r="D285">
        <v>1</v>
      </c>
      <c r="E285">
        <v>1</v>
      </c>
      <c r="F285">
        <v>42</v>
      </c>
      <c r="G285">
        <v>5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s="2" t="s">
        <v>253</v>
      </c>
      <c r="P285" s="11" t="str">
        <f t="shared" si="32"/>
        <v>2018</v>
      </c>
      <c r="Q285" s="12"/>
      <c r="R285" s="8" t="str">
        <f t="shared" si="33"/>
        <v>09</v>
      </c>
      <c r="S285" s="8"/>
      <c r="T285" s="14" t="str">
        <f t="shared" si="34"/>
        <v>Retain</v>
      </c>
      <c r="U285" s="14"/>
      <c r="V285" s="8" t="str">
        <f t="shared" si="35"/>
        <v>France</v>
      </c>
      <c r="W285" s="8"/>
      <c r="X285" s="8"/>
      <c r="Y285" s="8"/>
      <c r="Z285" s="14" t="str">
        <f t="shared" si="36"/>
        <v>Male</v>
      </c>
      <c r="AA285" s="14"/>
      <c r="AB285" s="14"/>
      <c r="AC285" s="14"/>
      <c r="AE285" t="str">
        <f t="shared" si="37"/>
        <v>Middle aged</v>
      </c>
      <c r="AF285" t="str">
        <f t="shared" si="38"/>
        <v>Excellent</v>
      </c>
      <c r="AG285" t="str">
        <f t="shared" si="39"/>
        <v>High</v>
      </c>
    </row>
    <row r="286" spans="1:33" x14ac:dyDescent="0.2">
      <c r="A286">
        <v>285</v>
      </c>
      <c r="B286">
        <v>15708608</v>
      </c>
      <c r="C286">
        <v>799</v>
      </c>
      <c r="D286">
        <v>1</v>
      </c>
      <c r="E286">
        <v>2</v>
      </c>
      <c r="F286">
        <v>22</v>
      </c>
      <c r="G286">
        <v>3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s="2" t="s">
        <v>128</v>
      </c>
      <c r="P286" s="11" t="str">
        <f t="shared" si="32"/>
        <v>2019</v>
      </c>
      <c r="Q286" s="12"/>
      <c r="R286" s="8" t="str">
        <f t="shared" si="33"/>
        <v>11</v>
      </c>
      <c r="S286" s="8"/>
      <c r="T286" s="14" t="str">
        <f t="shared" si="34"/>
        <v>Retain</v>
      </c>
      <c r="U286" s="14"/>
      <c r="V286" s="8" t="str">
        <f t="shared" si="35"/>
        <v>France</v>
      </c>
      <c r="W286" s="8"/>
      <c r="X286" s="8"/>
      <c r="Y286" s="8"/>
      <c r="Z286" s="14" t="str">
        <f t="shared" si="36"/>
        <v>Female</v>
      </c>
      <c r="AA286" s="14"/>
      <c r="AB286" s="14"/>
      <c r="AC286" s="14"/>
      <c r="AE286" t="str">
        <f t="shared" si="37"/>
        <v>Young Adults</v>
      </c>
      <c r="AF286" t="str">
        <f t="shared" si="38"/>
        <v>Very good</v>
      </c>
      <c r="AG286" t="str">
        <f t="shared" si="39"/>
        <v>Very high</v>
      </c>
    </row>
    <row r="287" spans="1:33" x14ac:dyDescent="0.2">
      <c r="A287">
        <v>286</v>
      </c>
      <c r="B287">
        <v>15626144</v>
      </c>
      <c r="C287">
        <v>675</v>
      </c>
      <c r="D287">
        <v>1</v>
      </c>
      <c r="E287">
        <v>1</v>
      </c>
      <c r="F287">
        <v>40</v>
      </c>
      <c r="G287">
        <v>6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s="2" t="s">
        <v>254</v>
      </c>
      <c r="P287" s="11" t="str">
        <f t="shared" si="32"/>
        <v>2017</v>
      </c>
      <c r="Q287" s="12"/>
      <c r="R287" s="8" t="str">
        <f t="shared" si="33"/>
        <v>01</v>
      </c>
      <c r="S287" s="8"/>
      <c r="T287" s="14" t="str">
        <f t="shared" si="34"/>
        <v>Retain</v>
      </c>
      <c r="U287" s="14"/>
      <c r="V287" s="8" t="str">
        <f t="shared" si="35"/>
        <v>France</v>
      </c>
      <c r="W287" s="8"/>
      <c r="X287" s="8"/>
      <c r="Y287" s="8"/>
      <c r="Z287" s="14" t="str">
        <f t="shared" si="36"/>
        <v>Male</v>
      </c>
      <c r="AA287" s="14"/>
      <c r="AB287" s="14"/>
      <c r="AC287" s="14"/>
      <c r="AE287" t="str">
        <f t="shared" si="37"/>
        <v>Middle aged</v>
      </c>
      <c r="AF287" t="str">
        <f t="shared" si="38"/>
        <v>Good</v>
      </c>
      <c r="AG287" t="str">
        <f t="shared" si="39"/>
        <v>High</v>
      </c>
    </row>
    <row r="288" spans="1:33" x14ac:dyDescent="0.2">
      <c r="A288">
        <v>287</v>
      </c>
      <c r="B288">
        <v>15573112</v>
      </c>
      <c r="C288">
        <v>602</v>
      </c>
      <c r="D288">
        <v>2</v>
      </c>
      <c r="E288">
        <v>1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s="2" t="s">
        <v>255</v>
      </c>
      <c r="P288" s="11" t="str">
        <f t="shared" si="32"/>
        <v>2018</v>
      </c>
      <c r="Q288" s="12"/>
      <c r="R288" s="8" t="str">
        <f t="shared" si="33"/>
        <v>03</v>
      </c>
      <c r="S288" s="8"/>
      <c r="T288" s="14" t="str">
        <f t="shared" si="34"/>
        <v>Retain</v>
      </c>
      <c r="U288" s="14"/>
      <c r="V288" s="8" t="str">
        <f t="shared" si="35"/>
        <v>Spain</v>
      </c>
      <c r="W288" s="8"/>
      <c r="X288" s="8"/>
      <c r="Y288" s="8"/>
      <c r="Z288" s="14" t="str">
        <f t="shared" si="36"/>
        <v>Male</v>
      </c>
      <c r="AA288" s="14"/>
      <c r="AB288" s="14"/>
      <c r="AC288" s="14"/>
      <c r="AE288" t="str">
        <f t="shared" si="37"/>
        <v>Adults</v>
      </c>
      <c r="AF288" t="str">
        <f t="shared" si="38"/>
        <v>Fair</v>
      </c>
      <c r="AG288" t="str">
        <f t="shared" si="39"/>
        <v>High</v>
      </c>
    </row>
    <row r="289" spans="1:33" x14ac:dyDescent="0.2">
      <c r="A289">
        <v>288</v>
      </c>
      <c r="B289">
        <v>15790678</v>
      </c>
      <c r="C289">
        <v>475</v>
      </c>
      <c r="D289">
        <v>1</v>
      </c>
      <c r="E289">
        <v>2</v>
      </c>
      <c r="F289">
        <v>32</v>
      </c>
      <c r="G289">
        <v>5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s="2" t="s">
        <v>256</v>
      </c>
      <c r="P289" s="11" t="str">
        <f t="shared" si="32"/>
        <v>2018</v>
      </c>
      <c r="Q289" s="12"/>
      <c r="R289" s="8" t="str">
        <f t="shared" si="33"/>
        <v>02</v>
      </c>
      <c r="S289" s="8"/>
      <c r="T289" s="14" t="str">
        <f t="shared" si="34"/>
        <v>Retain</v>
      </c>
      <c r="U289" s="14"/>
      <c r="V289" s="8" t="str">
        <f t="shared" si="35"/>
        <v>France</v>
      </c>
      <c r="W289" s="8"/>
      <c r="X289" s="8"/>
      <c r="Y289" s="8"/>
      <c r="Z289" s="14" t="str">
        <f t="shared" si="36"/>
        <v>Female</v>
      </c>
      <c r="AA289" s="14"/>
      <c r="AB289" s="14"/>
      <c r="AC289" s="14"/>
      <c r="AE289" t="str">
        <f t="shared" si="37"/>
        <v>Adults</v>
      </c>
      <c r="AF289" t="str">
        <f t="shared" si="38"/>
        <v>Poor</v>
      </c>
      <c r="AG289" t="str">
        <f t="shared" si="39"/>
        <v>High</v>
      </c>
    </row>
    <row r="290" spans="1:33" x14ac:dyDescent="0.2">
      <c r="A290">
        <v>289</v>
      </c>
      <c r="B290">
        <v>15727556</v>
      </c>
      <c r="C290">
        <v>744</v>
      </c>
      <c r="D290">
        <v>2</v>
      </c>
      <c r="E290">
        <v>2</v>
      </c>
      <c r="F290">
        <v>26</v>
      </c>
      <c r="G290">
        <v>6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s="2" t="s">
        <v>163</v>
      </c>
      <c r="P290" s="11" t="str">
        <f t="shared" si="32"/>
        <v>2016</v>
      </c>
      <c r="Q290" s="12"/>
      <c r="R290" s="8" t="str">
        <f t="shared" si="33"/>
        <v>09</v>
      </c>
      <c r="S290" s="8"/>
      <c r="T290" s="14" t="str">
        <f t="shared" si="34"/>
        <v>Retain</v>
      </c>
      <c r="U290" s="14"/>
      <c r="V290" s="8" t="str">
        <f t="shared" si="35"/>
        <v>Spain</v>
      </c>
      <c r="W290" s="8"/>
      <c r="X290" s="8"/>
      <c r="Y290" s="8"/>
      <c r="Z290" s="14" t="str">
        <f t="shared" si="36"/>
        <v>Female</v>
      </c>
      <c r="AA290" s="14"/>
      <c r="AB290" s="14"/>
      <c r="AC290" s="14"/>
      <c r="AE290" t="str">
        <f t="shared" si="37"/>
        <v>Adults</v>
      </c>
      <c r="AF290" t="str">
        <f t="shared" si="38"/>
        <v>Very good</v>
      </c>
      <c r="AG290" t="str">
        <f t="shared" si="39"/>
        <v>Very high</v>
      </c>
    </row>
    <row r="291" spans="1:33" x14ac:dyDescent="0.2">
      <c r="A291">
        <v>290</v>
      </c>
      <c r="B291">
        <v>15697307</v>
      </c>
      <c r="C291">
        <v>588</v>
      </c>
      <c r="D291">
        <v>2</v>
      </c>
      <c r="E291">
        <v>1</v>
      </c>
      <c r="F291">
        <v>34</v>
      </c>
      <c r="G291">
        <v>5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s="2" t="s">
        <v>257</v>
      </c>
      <c r="P291" s="11" t="str">
        <f t="shared" si="32"/>
        <v>2018</v>
      </c>
      <c r="Q291" s="12"/>
      <c r="R291" s="8" t="str">
        <f t="shared" si="33"/>
        <v>06</v>
      </c>
      <c r="S291" s="8"/>
      <c r="T291" s="14" t="str">
        <f t="shared" si="34"/>
        <v>Retain</v>
      </c>
      <c r="U291" s="14"/>
      <c r="V291" s="8" t="str">
        <f t="shared" si="35"/>
        <v>Spain</v>
      </c>
      <c r="W291" s="8"/>
      <c r="X291" s="8"/>
      <c r="Y291" s="8"/>
      <c r="Z291" s="14" t="str">
        <f t="shared" si="36"/>
        <v>Male</v>
      </c>
      <c r="AA291" s="14"/>
      <c r="AB291" s="14"/>
      <c r="AC291" s="14"/>
      <c r="AE291" t="str">
        <f t="shared" si="37"/>
        <v>Adults</v>
      </c>
      <c r="AF291" t="str">
        <f t="shared" si="38"/>
        <v>Fair</v>
      </c>
      <c r="AG291" t="str">
        <f t="shared" si="39"/>
        <v>Very low</v>
      </c>
    </row>
    <row r="292" spans="1:33" x14ac:dyDescent="0.2">
      <c r="A292">
        <v>291</v>
      </c>
      <c r="B292">
        <v>15652266</v>
      </c>
      <c r="C292">
        <v>703</v>
      </c>
      <c r="D292">
        <v>3</v>
      </c>
      <c r="E292">
        <v>1</v>
      </c>
      <c r="F292">
        <v>42</v>
      </c>
      <c r="G292">
        <v>6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s="2" t="s">
        <v>258</v>
      </c>
      <c r="P292" s="11" t="str">
        <f t="shared" si="32"/>
        <v>2017</v>
      </c>
      <c r="Q292" s="12"/>
      <c r="R292" s="8" t="str">
        <f t="shared" si="33"/>
        <v>07</v>
      </c>
      <c r="S292" s="8"/>
      <c r="T292" s="14" t="str">
        <f t="shared" si="34"/>
        <v>Retain</v>
      </c>
      <c r="U292" s="14"/>
      <c r="V292" s="8" t="str">
        <f t="shared" si="35"/>
        <v>Germany</v>
      </c>
      <c r="W292" s="8"/>
      <c r="X292" s="8"/>
      <c r="Y292" s="8"/>
      <c r="Z292" s="14" t="str">
        <f t="shared" si="36"/>
        <v>Male</v>
      </c>
      <c r="AA292" s="14"/>
      <c r="AB292" s="14"/>
      <c r="AC292" s="14"/>
      <c r="AE292" t="str">
        <f t="shared" si="37"/>
        <v>Middle aged</v>
      </c>
      <c r="AF292" t="str">
        <f t="shared" si="38"/>
        <v>Good</v>
      </c>
      <c r="AG292" t="str">
        <f t="shared" si="39"/>
        <v>Medium</v>
      </c>
    </row>
    <row r="293" spans="1:33" x14ac:dyDescent="0.2">
      <c r="A293">
        <v>292</v>
      </c>
      <c r="B293">
        <v>15607098</v>
      </c>
      <c r="C293">
        <v>747</v>
      </c>
      <c r="D293">
        <v>2</v>
      </c>
      <c r="E293">
        <v>2</v>
      </c>
      <c r="F293">
        <v>41</v>
      </c>
      <c r="G293">
        <v>4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s="2" t="s">
        <v>259</v>
      </c>
      <c r="P293" s="11" t="str">
        <f t="shared" si="32"/>
        <v>2019</v>
      </c>
      <c r="Q293" s="12"/>
      <c r="R293" s="8" t="str">
        <f t="shared" si="33"/>
        <v>06</v>
      </c>
      <c r="S293" s="8"/>
      <c r="T293" s="14" t="str">
        <f t="shared" si="34"/>
        <v>Retain</v>
      </c>
      <c r="U293" s="14"/>
      <c r="V293" s="8" t="str">
        <f t="shared" si="35"/>
        <v>Spain</v>
      </c>
      <c r="W293" s="8"/>
      <c r="X293" s="8"/>
      <c r="Y293" s="8"/>
      <c r="Z293" s="14" t="str">
        <f t="shared" si="36"/>
        <v>Female</v>
      </c>
      <c r="AA293" s="14"/>
      <c r="AB293" s="14"/>
      <c r="AC293" s="14"/>
      <c r="AE293" t="str">
        <f t="shared" si="37"/>
        <v>Middle aged</v>
      </c>
      <c r="AF293" t="str">
        <f t="shared" si="38"/>
        <v>Very good</v>
      </c>
      <c r="AG293" t="str">
        <f t="shared" si="39"/>
        <v>Medium</v>
      </c>
    </row>
    <row r="294" spans="1:33" x14ac:dyDescent="0.2">
      <c r="A294">
        <v>293</v>
      </c>
      <c r="B294">
        <v>15655774</v>
      </c>
      <c r="C294">
        <v>583</v>
      </c>
      <c r="D294">
        <v>1</v>
      </c>
      <c r="E294">
        <v>1</v>
      </c>
      <c r="F294">
        <v>27</v>
      </c>
      <c r="G294">
        <v>5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s="2" t="s">
        <v>260</v>
      </c>
      <c r="P294" s="11" t="str">
        <f t="shared" si="32"/>
        <v>2017</v>
      </c>
      <c r="Q294" s="12"/>
      <c r="R294" s="8" t="str">
        <f t="shared" si="33"/>
        <v>11</v>
      </c>
      <c r="S294" s="8"/>
      <c r="T294" s="14" t="str">
        <f t="shared" si="34"/>
        <v>Retain</v>
      </c>
      <c r="U294" s="14"/>
      <c r="V294" s="8" t="str">
        <f t="shared" si="35"/>
        <v>France</v>
      </c>
      <c r="W294" s="8"/>
      <c r="X294" s="8"/>
      <c r="Y294" s="8"/>
      <c r="Z294" s="14" t="str">
        <f t="shared" si="36"/>
        <v>Male</v>
      </c>
      <c r="AA294" s="14"/>
      <c r="AB294" s="14"/>
      <c r="AC294" s="14"/>
      <c r="AE294" t="str">
        <f t="shared" si="37"/>
        <v>Adults</v>
      </c>
      <c r="AF294" t="str">
        <f t="shared" si="38"/>
        <v>Fair</v>
      </c>
      <c r="AG294" t="str">
        <f t="shared" si="39"/>
        <v>Very low</v>
      </c>
    </row>
    <row r="295" spans="1:33" x14ac:dyDescent="0.2">
      <c r="A295">
        <v>294</v>
      </c>
      <c r="B295">
        <v>15590241</v>
      </c>
      <c r="C295">
        <v>750</v>
      </c>
      <c r="D295">
        <v>2</v>
      </c>
      <c r="E295">
        <v>2</v>
      </c>
      <c r="F295">
        <v>34</v>
      </c>
      <c r="G295">
        <v>3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s="2" t="s">
        <v>245</v>
      </c>
      <c r="P295" s="11" t="str">
        <f t="shared" si="32"/>
        <v>2019</v>
      </c>
      <c r="Q295" s="12"/>
      <c r="R295" s="8" t="str">
        <f t="shared" si="33"/>
        <v>12</v>
      </c>
      <c r="S295" s="8"/>
      <c r="T295" s="14" t="str">
        <f t="shared" si="34"/>
        <v>Exit</v>
      </c>
      <c r="U295" s="14"/>
      <c r="V295" s="8" t="str">
        <f t="shared" si="35"/>
        <v>Spain</v>
      </c>
      <c r="W295" s="8"/>
      <c r="X295" s="8"/>
      <c r="Y295" s="8"/>
      <c r="Z295" s="14" t="str">
        <f t="shared" si="36"/>
        <v>Female</v>
      </c>
      <c r="AA295" s="14"/>
      <c r="AB295" s="14"/>
      <c r="AC295" s="14"/>
      <c r="AE295" t="str">
        <f t="shared" si="37"/>
        <v>Adults</v>
      </c>
      <c r="AF295" t="str">
        <f t="shared" si="38"/>
        <v>Very good</v>
      </c>
      <c r="AG295" t="str">
        <f t="shared" si="39"/>
        <v>High</v>
      </c>
    </row>
    <row r="296" spans="1:33" x14ac:dyDescent="0.2">
      <c r="A296">
        <v>295</v>
      </c>
      <c r="B296">
        <v>15785819</v>
      </c>
      <c r="C296">
        <v>681</v>
      </c>
      <c r="D296">
        <v>1</v>
      </c>
      <c r="E296">
        <v>1</v>
      </c>
      <c r="F296">
        <v>38</v>
      </c>
      <c r="G296">
        <v>5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s="2" t="s">
        <v>261</v>
      </c>
      <c r="P296" s="11" t="str">
        <f t="shared" si="32"/>
        <v>2018</v>
      </c>
      <c r="Q296" s="12"/>
      <c r="R296" s="8" t="str">
        <f t="shared" si="33"/>
        <v>09</v>
      </c>
      <c r="S296" s="8"/>
      <c r="T296" s="14" t="str">
        <f t="shared" si="34"/>
        <v>Retain</v>
      </c>
      <c r="U296" s="14"/>
      <c r="V296" s="8" t="str">
        <f t="shared" si="35"/>
        <v>France</v>
      </c>
      <c r="W296" s="8"/>
      <c r="X296" s="8"/>
      <c r="Y296" s="8"/>
      <c r="Z296" s="14" t="str">
        <f t="shared" si="36"/>
        <v>Male</v>
      </c>
      <c r="AA296" s="14"/>
      <c r="AB296" s="14"/>
      <c r="AC296" s="14"/>
      <c r="AE296" t="str">
        <f t="shared" si="37"/>
        <v>Adults</v>
      </c>
      <c r="AF296" t="str">
        <f t="shared" si="38"/>
        <v>Good</v>
      </c>
      <c r="AG296" t="str">
        <f t="shared" si="39"/>
        <v>Very low</v>
      </c>
    </row>
    <row r="297" spans="1:33" x14ac:dyDescent="0.2">
      <c r="A297">
        <v>296</v>
      </c>
      <c r="B297">
        <v>15723654</v>
      </c>
      <c r="C297">
        <v>773</v>
      </c>
      <c r="D297">
        <v>1</v>
      </c>
      <c r="E297">
        <v>1</v>
      </c>
      <c r="F297">
        <v>25</v>
      </c>
      <c r="G297">
        <v>5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s="2" t="s">
        <v>262</v>
      </c>
      <c r="P297" s="11" t="str">
        <f t="shared" si="32"/>
        <v>2018</v>
      </c>
      <c r="Q297" s="12"/>
      <c r="R297" s="8" t="str">
        <f t="shared" si="33"/>
        <v>06</v>
      </c>
      <c r="S297" s="8"/>
      <c r="T297" s="14" t="str">
        <f t="shared" si="34"/>
        <v>Retain</v>
      </c>
      <c r="U297" s="14"/>
      <c r="V297" s="8" t="str">
        <f t="shared" si="35"/>
        <v>France</v>
      </c>
      <c r="W297" s="8"/>
      <c r="X297" s="8"/>
      <c r="Y297" s="8"/>
      <c r="Z297" s="14" t="str">
        <f t="shared" si="36"/>
        <v>Male</v>
      </c>
      <c r="AA297" s="14"/>
      <c r="AB297" s="14"/>
      <c r="AC297" s="14"/>
      <c r="AE297" t="str">
        <f t="shared" si="37"/>
        <v>Adults</v>
      </c>
      <c r="AF297" t="str">
        <f t="shared" si="38"/>
        <v>Very good</v>
      </c>
      <c r="AG297" t="str">
        <f t="shared" si="39"/>
        <v>High</v>
      </c>
    </row>
    <row r="298" spans="1:33" x14ac:dyDescent="0.2">
      <c r="A298">
        <v>297</v>
      </c>
      <c r="B298">
        <v>15774510</v>
      </c>
      <c r="C298">
        <v>714</v>
      </c>
      <c r="D298">
        <v>1</v>
      </c>
      <c r="E298">
        <v>2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s="2" t="s">
        <v>263</v>
      </c>
      <c r="P298" s="11" t="str">
        <f t="shared" si="32"/>
        <v>2019</v>
      </c>
      <c r="Q298" s="12"/>
      <c r="R298" s="8" t="str">
        <f t="shared" si="33"/>
        <v>03</v>
      </c>
      <c r="S298" s="8"/>
      <c r="T298" s="14" t="str">
        <f t="shared" si="34"/>
        <v>Retain</v>
      </c>
      <c r="U298" s="14"/>
      <c r="V298" s="8" t="str">
        <f t="shared" si="35"/>
        <v>France</v>
      </c>
      <c r="W298" s="8"/>
      <c r="X298" s="8"/>
      <c r="Y298" s="8"/>
      <c r="Z298" s="14" t="str">
        <f t="shared" si="36"/>
        <v>Female</v>
      </c>
      <c r="AA298" s="14"/>
      <c r="AB298" s="14"/>
      <c r="AC298" s="14"/>
      <c r="AE298" t="str">
        <f t="shared" si="37"/>
        <v>Adults</v>
      </c>
      <c r="AF298" t="str">
        <f t="shared" si="38"/>
        <v>Good</v>
      </c>
      <c r="AG298" t="str">
        <f t="shared" si="39"/>
        <v>High</v>
      </c>
    </row>
    <row r="299" spans="1:33" x14ac:dyDescent="0.2">
      <c r="A299">
        <v>298</v>
      </c>
      <c r="B299">
        <v>15684173</v>
      </c>
      <c r="C299">
        <v>687</v>
      </c>
      <c r="D299">
        <v>2</v>
      </c>
      <c r="E299">
        <v>2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s="2" t="s">
        <v>264</v>
      </c>
      <c r="P299" s="11" t="str">
        <f t="shared" si="32"/>
        <v>2016</v>
      </c>
      <c r="Q299" s="12"/>
      <c r="R299" s="8" t="str">
        <f t="shared" si="33"/>
        <v>01</v>
      </c>
      <c r="S299" s="8"/>
      <c r="T299" s="14" t="str">
        <f t="shared" si="34"/>
        <v>Exit</v>
      </c>
      <c r="U299" s="14"/>
      <c r="V299" s="8" t="str">
        <f t="shared" si="35"/>
        <v>Spain</v>
      </c>
      <c r="W299" s="8"/>
      <c r="X299" s="8"/>
      <c r="Y299" s="8"/>
      <c r="Z299" s="14" t="str">
        <f t="shared" si="36"/>
        <v>Female</v>
      </c>
      <c r="AA299" s="14"/>
      <c r="AB299" s="14"/>
      <c r="AC299" s="14"/>
      <c r="AE299" t="str">
        <f t="shared" si="37"/>
        <v>Middle aged</v>
      </c>
      <c r="AF299" t="str">
        <f t="shared" si="38"/>
        <v>Good</v>
      </c>
      <c r="AG299" t="str">
        <f t="shared" si="39"/>
        <v>Very low</v>
      </c>
    </row>
    <row r="300" spans="1:33" x14ac:dyDescent="0.2">
      <c r="A300">
        <v>299</v>
      </c>
      <c r="B300">
        <v>15650068</v>
      </c>
      <c r="C300">
        <v>511</v>
      </c>
      <c r="D300">
        <v>1</v>
      </c>
      <c r="E300">
        <v>1</v>
      </c>
      <c r="F300">
        <v>58</v>
      </c>
      <c r="G300">
        <v>7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s="2" t="s">
        <v>25</v>
      </c>
      <c r="P300" s="11" t="str">
        <f t="shared" si="32"/>
        <v>2016</v>
      </c>
      <c r="Q300" s="12"/>
      <c r="R300" s="8" t="str">
        <f t="shared" si="33"/>
        <v>09</v>
      </c>
      <c r="S300" s="8"/>
      <c r="T300" s="14" t="str">
        <f t="shared" si="34"/>
        <v>Retain</v>
      </c>
      <c r="U300" s="14"/>
      <c r="V300" s="8" t="str">
        <f t="shared" si="35"/>
        <v>France</v>
      </c>
      <c r="W300" s="8"/>
      <c r="X300" s="8"/>
      <c r="Y300" s="8"/>
      <c r="Z300" s="14" t="str">
        <f t="shared" si="36"/>
        <v>Male</v>
      </c>
      <c r="AA300" s="14"/>
      <c r="AB300" s="14"/>
      <c r="AC300" s="14"/>
      <c r="AE300" t="str">
        <f t="shared" si="37"/>
        <v>Middle aged</v>
      </c>
      <c r="AF300" t="str">
        <f t="shared" si="38"/>
        <v>Poor</v>
      </c>
      <c r="AG300" t="str">
        <f t="shared" si="39"/>
        <v>High</v>
      </c>
    </row>
    <row r="301" spans="1:33" x14ac:dyDescent="0.2">
      <c r="A301">
        <v>300</v>
      </c>
      <c r="B301">
        <v>15811490</v>
      </c>
      <c r="C301">
        <v>627</v>
      </c>
      <c r="D301">
        <v>1</v>
      </c>
      <c r="E301">
        <v>1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s="2" t="s">
        <v>195</v>
      </c>
      <c r="P301" s="11" t="str">
        <f t="shared" si="32"/>
        <v>2017</v>
      </c>
      <c r="Q301" s="12"/>
      <c r="R301" s="8" t="str">
        <f t="shared" si="33"/>
        <v>12</v>
      </c>
      <c r="S301" s="8"/>
      <c r="T301" s="14" t="str">
        <f t="shared" si="34"/>
        <v>Retain</v>
      </c>
      <c r="U301" s="14"/>
      <c r="V301" s="8" t="str">
        <f t="shared" si="35"/>
        <v>France</v>
      </c>
      <c r="W301" s="8"/>
      <c r="X301" s="8"/>
      <c r="Y301" s="8"/>
      <c r="Z301" s="14" t="str">
        <f t="shared" si="36"/>
        <v>Male</v>
      </c>
      <c r="AA301" s="14"/>
      <c r="AB301" s="14"/>
      <c r="AC301" s="14"/>
      <c r="AE301" t="str">
        <f t="shared" si="37"/>
        <v>Adults</v>
      </c>
      <c r="AF301" t="str">
        <f t="shared" si="38"/>
        <v>Fair</v>
      </c>
      <c r="AG301" t="str">
        <f t="shared" si="39"/>
        <v>Very low</v>
      </c>
    </row>
    <row r="302" spans="1:33" x14ac:dyDescent="0.2">
      <c r="A302">
        <v>301</v>
      </c>
      <c r="B302">
        <v>15803976</v>
      </c>
      <c r="C302">
        <v>694</v>
      </c>
      <c r="D302">
        <v>1</v>
      </c>
      <c r="E302">
        <v>2</v>
      </c>
      <c r="F302">
        <v>31</v>
      </c>
      <c r="G302">
        <v>6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s="2" t="s">
        <v>265</v>
      </c>
      <c r="P302" s="11" t="str">
        <f t="shared" si="32"/>
        <v>2016</v>
      </c>
      <c r="Q302" s="12"/>
      <c r="R302" s="8" t="str">
        <f t="shared" si="33"/>
        <v>12</v>
      </c>
      <c r="S302" s="8"/>
      <c r="T302" s="14" t="str">
        <f t="shared" si="34"/>
        <v>Retain</v>
      </c>
      <c r="U302" s="14"/>
      <c r="V302" s="8" t="str">
        <f t="shared" si="35"/>
        <v>France</v>
      </c>
      <c r="W302" s="8"/>
      <c r="X302" s="8"/>
      <c r="Y302" s="8"/>
      <c r="Z302" s="14" t="str">
        <f t="shared" si="36"/>
        <v>Female</v>
      </c>
      <c r="AA302" s="14"/>
      <c r="AB302" s="14"/>
      <c r="AC302" s="14"/>
      <c r="AE302" t="str">
        <f t="shared" si="37"/>
        <v>Adults</v>
      </c>
      <c r="AF302" t="str">
        <f t="shared" si="38"/>
        <v>Good</v>
      </c>
      <c r="AG302" t="str">
        <f t="shared" si="39"/>
        <v>Very low</v>
      </c>
    </row>
    <row r="303" spans="1:33" x14ac:dyDescent="0.2">
      <c r="A303">
        <v>302</v>
      </c>
      <c r="B303">
        <v>15682541</v>
      </c>
      <c r="C303">
        <v>616</v>
      </c>
      <c r="D303">
        <v>2</v>
      </c>
      <c r="E303">
        <v>2</v>
      </c>
      <c r="F303">
        <v>36</v>
      </c>
      <c r="G303">
        <v>5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s="2" t="s">
        <v>266</v>
      </c>
      <c r="P303" s="11" t="str">
        <f t="shared" si="32"/>
        <v>2018</v>
      </c>
      <c r="Q303" s="12"/>
      <c r="R303" s="8" t="str">
        <f t="shared" si="33"/>
        <v>04</v>
      </c>
      <c r="S303" s="8"/>
      <c r="T303" s="14" t="str">
        <f t="shared" si="34"/>
        <v>Retain</v>
      </c>
      <c r="U303" s="14"/>
      <c r="V303" s="8" t="str">
        <f t="shared" si="35"/>
        <v>Spain</v>
      </c>
      <c r="W303" s="8"/>
      <c r="X303" s="8"/>
      <c r="Y303" s="8"/>
      <c r="Z303" s="14" t="str">
        <f t="shared" si="36"/>
        <v>Female</v>
      </c>
      <c r="AA303" s="14"/>
      <c r="AB303" s="14"/>
      <c r="AC303" s="14"/>
      <c r="AE303" t="str">
        <f t="shared" si="37"/>
        <v>Adults</v>
      </c>
      <c r="AF303" t="str">
        <f t="shared" si="38"/>
        <v>Fair</v>
      </c>
      <c r="AG303" t="str">
        <f t="shared" si="39"/>
        <v>High</v>
      </c>
    </row>
    <row r="304" spans="1:33" x14ac:dyDescent="0.2">
      <c r="A304">
        <v>303</v>
      </c>
      <c r="B304">
        <v>15695699</v>
      </c>
      <c r="C304">
        <v>687</v>
      </c>
      <c r="D304">
        <v>1</v>
      </c>
      <c r="E304">
        <v>1</v>
      </c>
      <c r="F304">
        <v>35</v>
      </c>
      <c r="G304">
        <v>5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s="2" t="s">
        <v>267</v>
      </c>
      <c r="P304" s="11" t="str">
        <f t="shared" si="32"/>
        <v>2017</v>
      </c>
      <c r="Q304" s="12"/>
      <c r="R304" s="8" t="str">
        <f t="shared" si="33"/>
        <v>11</v>
      </c>
      <c r="S304" s="8"/>
      <c r="T304" s="14" t="str">
        <f t="shared" si="34"/>
        <v>Retain</v>
      </c>
      <c r="U304" s="14"/>
      <c r="V304" s="8" t="str">
        <f t="shared" si="35"/>
        <v>France</v>
      </c>
      <c r="W304" s="8"/>
      <c r="X304" s="8"/>
      <c r="Y304" s="8"/>
      <c r="Z304" s="14" t="str">
        <f t="shared" si="36"/>
        <v>Male</v>
      </c>
      <c r="AA304" s="14"/>
      <c r="AB304" s="14"/>
      <c r="AC304" s="14"/>
      <c r="AE304" t="str">
        <f t="shared" si="37"/>
        <v>Adults</v>
      </c>
      <c r="AF304" t="str">
        <f t="shared" si="38"/>
        <v>Good</v>
      </c>
      <c r="AG304" t="str">
        <f t="shared" si="39"/>
        <v>Very low</v>
      </c>
    </row>
    <row r="305" spans="1:33" x14ac:dyDescent="0.2">
      <c r="A305">
        <v>304</v>
      </c>
      <c r="B305">
        <v>15624188</v>
      </c>
      <c r="C305">
        <v>712</v>
      </c>
      <c r="D305">
        <v>1</v>
      </c>
      <c r="E305">
        <v>2</v>
      </c>
      <c r="F305">
        <v>33</v>
      </c>
      <c r="G305">
        <v>7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s="2" t="s">
        <v>268</v>
      </c>
      <c r="P305" s="11" t="str">
        <f t="shared" si="32"/>
        <v>2016</v>
      </c>
      <c r="Q305" s="12"/>
      <c r="R305" s="8" t="str">
        <f t="shared" si="33"/>
        <v>06</v>
      </c>
      <c r="S305" s="8"/>
      <c r="T305" s="14" t="str">
        <f t="shared" si="34"/>
        <v>Retain</v>
      </c>
      <c r="U305" s="14"/>
      <c r="V305" s="8" t="str">
        <f t="shared" si="35"/>
        <v>France</v>
      </c>
      <c r="W305" s="8"/>
      <c r="X305" s="8"/>
      <c r="Y305" s="8"/>
      <c r="Z305" s="14" t="str">
        <f t="shared" si="36"/>
        <v>Female</v>
      </c>
      <c r="AA305" s="14"/>
      <c r="AB305" s="14"/>
      <c r="AC305" s="14"/>
      <c r="AE305" t="str">
        <f t="shared" si="37"/>
        <v>Adults</v>
      </c>
      <c r="AF305" t="str">
        <f t="shared" si="38"/>
        <v>Good</v>
      </c>
      <c r="AG305" t="str">
        <f t="shared" si="39"/>
        <v>Very low</v>
      </c>
    </row>
    <row r="306" spans="1:33" x14ac:dyDescent="0.2">
      <c r="A306">
        <v>305</v>
      </c>
      <c r="B306">
        <v>15812191</v>
      </c>
      <c r="C306">
        <v>553</v>
      </c>
      <c r="D306">
        <v>1</v>
      </c>
      <c r="E306">
        <v>1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s="2" t="s">
        <v>269</v>
      </c>
      <c r="P306" s="11" t="str">
        <f t="shared" si="32"/>
        <v>2019</v>
      </c>
      <c r="Q306" s="12"/>
      <c r="R306" s="8" t="str">
        <f t="shared" si="33"/>
        <v>09</v>
      </c>
      <c r="S306" s="8"/>
      <c r="T306" s="14" t="str">
        <f t="shared" si="34"/>
        <v>Retain</v>
      </c>
      <c r="U306" s="14"/>
      <c r="V306" s="8" t="str">
        <f t="shared" si="35"/>
        <v>France</v>
      </c>
      <c r="W306" s="8"/>
      <c r="X306" s="8"/>
      <c r="Y306" s="8"/>
      <c r="Z306" s="14" t="str">
        <f t="shared" si="36"/>
        <v>Male</v>
      </c>
      <c r="AA306" s="14"/>
      <c r="AB306" s="14"/>
      <c r="AC306" s="14"/>
      <c r="AE306" t="str">
        <f t="shared" si="37"/>
        <v>Adults</v>
      </c>
      <c r="AF306" t="str">
        <f t="shared" si="38"/>
        <v>Poor</v>
      </c>
      <c r="AG306" t="str">
        <f t="shared" si="39"/>
        <v>High</v>
      </c>
    </row>
    <row r="307" spans="1:33" x14ac:dyDescent="0.2">
      <c r="A307">
        <v>306</v>
      </c>
      <c r="B307">
        <v>15636673</v>
      </c>
      <c r="C307">
        <v>667</v>
      </c>
      <c r="D307">
        <v>1</v>
      </c>
      <c r="E307">
        <v>1</v>
      </c>
      <c r="F307">
        <v>31</v>
      </c>
      <c r="G307">
        <v>4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s="2" t="s">
        <v>270</v>
      </c>
      <c r="P307" s="11" t="str">
        <f t="shared" si="32"/>
        <v>2018</v>
      </c>
      <c r="Q307" s="12"/>
      <c r="R307" s="8" t="str">
        <f t="shared" si="33"/>
        <v>11</v>
      </c>
      <c r="S307" s="8"/>
      <c r="T307" s="14" t="str">
        <f t="shared" si="34"/>
        <v>Retain</v>
      </c>
      <c r="U307" s="14"/>
      <c r="V307" s="8" t="str">
        <f t="shared" si="35"/>
        <v>France</v>
      </c>
      <c r="W307" s="8"/>
      <c r="X307" s="8"/>
      <c r="Y307" s="8"/>
      <c r="Z307" s="14" t="str">
        <f t="shared" si="36"/>
        <v>Male</v>
      </c>
      <c r="AA307" s="14"/>
      <c r="AB307" s="14"/>
      <c r="AC307" s="14"/>
      <c r="AE307" t="str">
        <f t="shared" si="37"/>
        <v>Adults</v>
      </c>
      <c r="AF307" t="str">
        <f t="shared" si="38"/>
        <v>Fair</v>
      </c>
      <c r="AG307" t="str">
        <f t="shared" si="39"/>
        <v>High</v>
      </c>
    </row>
    <row r="308" spans="1:33" x14ac:dyDescent="0.2">
      <c r="A308">
        <v>307</v>
      </c>
      <c r="B308">
        <v>15594898</v>
      </c>
      <c r="C308">
        <v>731</v>
      </c>
      <c r="D308">
        <v>1</v>
      </c>
      <c r="E308">
        <v>1</v>
      </c>
      <c r="F308">
        <v>43</v>
      </c>
      <c r="G308">
        <v>4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s="2" t="s">
        <v>271</v>
      </c>
      <c r="P308" s="11" t="str">
        <f t="shared" si="32"/>
        <v>2019</v>
      </c>
      <c r="Q308" s="12"/>
      <c r="R308" s="8" t="str">
        <f t="shared" si="33"/>
        <v>02</v>
      </c>
      <c r="S308" s="8"/>
      <c r="T308" s="14" t="str">
        <f t="shared" si="34"/>
        <v>Exit</v>
      </c>
      <c r="U308" s="14"/>
      <c r="V308" s="8" t="str">
        <f t="shared" si="35"/>
        <v>France</v>
      </c>
      <c r="W308" s="8"/>
      <c r="X308" s="8"/>
      <c r="Y308" s="8"/>
      <c r="Z308" s="14" t="str">
        <f t="shared" si="36"/>
        <v>Male</v>
      </c>
      <c r="AA308" s="14"/>
      <c r="AB308" s="14"/>
      <c r="AC308" s="14"/>
      <c r="AE308" t="str">
        <f t="shared" si="37"/>
        <v>Middle aged</v>
      </c>
      <c r="AF308" t="str">
        <f t="shared" si="38"/>
        <v>Good</v>
      </c>
      <c r="AG308" t="str">
        <f t="shared" si="39"/>
        <v>Very low</v>
      </c>
    </row>
    <row r="309" spans="1:33" x14ac:dyDescent="0.2">
      <c r="A309">
        <v>308</v>
      </c>
      <c r="B309">
        <v>15660211</v>
      </c>
      <c r="C309">
        <v>629</v>
      </c>
      <c r="D309">
        <v>3</v>
      </c>
      <c r="E309">
        <v>1</v>
      </c>
      <c r="F309">
        <v>35</v>
      </c>
      <c r="G309">
        <v>5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s="2" t="s">
        <v>272</v>
      </c>
      <c r="P309" s="11" t="str">
        <f t="shared" si="32"/>
        <v>2018</v>
      </c>
      <c r="Q309" s="12"/>
      <c r="R309" s="8" t="str">
        <f t="shared" si="33"/>
        <v>04</v>
      </c>
      <c r="S309" s="8"/>
      <c r="T309" s="14" t="str">
        <f t="shared" si="34"/>
        <v>Retain</v>
      </c>
      <c r="U309" s="14"/>
      <c r="V309" s="8" t="str">
        <f t="shared" si="35"/>
        <v>Germany</v>
      </c>
      <c r="W309" s="8"/>
      <c r="X309" s="8"/>
      <c r="Y309" s="8"/>
      <c r="Z309" s="14" t="str">
        <f t="shared" si="36"/>
        <v>Male</v>
      </c>
      <c r="AA309" s="14"/>
      <c r="AB309" s="14"/>
      <c r="AC309" s="14"/>
      <c r="AE309" t="str">
        <f t="shared" si="37"/>
        <v>Adults</v>
      </c>
      <c r="AF309" t="str">
        <f t="shared" si="38"/>
        <v>Fair</v>
      </c>
      <c r="AG309" t="str">
        <f t="shared" si="39"/>
        <v>Very high</v>
      </c>
    </row>
    <row r="310" spans="1:33" x14ac:dyDescent="0.2">
      <c r="A310">
        <v>309</v>
      </c>
      <c r="B310">
        <v>15773972</v>
      </c>
      <c r="C310">
        <v>614</v>
      </c>
      <c r="D310">
        <v>1</v>
      </c>
      <c r="E310">
        <v>1</v>
      </c>
      <c r="F310">
        <v>50</v>
      </c>
      <c r="G310">
        <v>7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s="2" t="s">
        <v>273</v>
      </c>
      <c r="P310" s="11" t="str">
        <f t="shared" si="32"/>
        <v>2016</v>
      </c>
      <c r="Q310" s="12"/>
      <c r="R310" s="8" t="str">
        <f t="shared" si="33"/>
        <v>09</v>
      </c>
      <c r="S310" s="8"/>
      <c r="T310" s="14" t="str">
        <f t="shared" si="34"/>
        <v>Exit</v>
      </c>
      <c r="U310" s="14"/>
      <c r="V310" s="8" t="str">
        <f t="shared" si="35"/>
        <v>France</v>
      </c>
      <c r="W310" s="8"/>
      <c r="X310" s="8"/>
      <c r="Y310" s="8"/>
      <c r="Z310" s="14" t="str">
        <f t="shared" si="36"/>
        <v>Male</v>
      </c>
      <c r="AA310" s="14"/>
      <c r="AB310" s="14"/>
      <c r="AC310" s="14"/>
      <c r="AE310" t="str">
        <f t="shared" si="37"/>
        <v>Middle aged</v>
      </c>
      <c r="AF310" t="str">
        <f t="shared" si="38"/>
        <v>Fair</v>
      </c>
      <c r="AG310" t="str">
        <f t="shared" si="39"/>
        <v>High</v>
      </c>
    </row>
    <row r="311" spans="1:33" x14ac:dyDescent="0.2">
      <c r="A311">
        <v>310</v>
      </c>
      <c r="B311">
        <v>15746726</v>
      </c>
      <c r="C311">
        <v>438</v>
      </c>
      <c r="D311">
        <v>3</v>
      </c>
      <c r="E311">
        <v>1</v>
      </c>
      <c r="F311">
        <v>31</v>
      </c>
      <c r="G311">
        <v>3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s="2" t="s">
        <v>37</v>
      </c>
      <c r="P311" s="11" t="str">
        <f t="shared" si="32"/>
        <v>2019</v>
      </c>
      <c r="Q311" s="12"/>
      <c r="R311" s="8" t="str">
        <f t="shared" si="33"/>
        <v>09</v>
      </c>
      <c r="S311" s="8"/>
      <c r="T311" s="14" t="str">
        <f t="shared" si="34"/>
        <v>Retain</v>
      </c>
      <c r="U311" s="14"/>
      <c r="V311" s="8" t="str">
        <f t="shared" si="35"/>
        <v>Germany</v>
      </c>
      <c r="W311" s="8"/>
      <c r="X311" s="8"/>
      <c r="Y311" s="8"/>
      <c r="Z311" s="14" t="str">
        <f t="shared" si="36"/>
        <v>Male</v>
      </c>
      <c r="AA311" s="14"/>
      <c r="AB311" s="14"/>
      <c r="AC311" s="14"/>
      <c r="AE311" t="str">
        <f t="shared" si="37"/>
        <v>Adults</v>
      </c>
      <c r="AF311" t="str">
        <f t="shared" si="38"/>
        <v>Poor</v>
      </c>
      <c r="AG311" t="str">
        <f t="shared" si="39"/>
        <v>Medium</v>
      </c>
    </row>
    <row r="312" spans="1:33" x14ac:dyDescent="0.2">
      <c r="A312">
        <v>311</v>
      </c>
      <c r="B312">
        <v>15712287</v>
      </c>
      <c r="C312">
        <v>652</v>
      </c>
      <c r="D312">
        <v>1</v>
      </c>
      <c r="E312">
        <v>2</v>
      </c>
      <c r="F312">
        <v>80</v>
      </c>
      <c r="G312">
        <v>6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s="2" t="s">
        <v>274</v>
      </c>
      <c r="P312" s="11" t="str">
        <f t="shared" si="32"/>
        <v>2016</v>
      </c>
      <c r="Q312" s="12"/>
      <c r="R312" s="8" t="str">
        <f t="shared" si="33"/>
        <v>10</v>
      </c>
      <c r="S312" s="8"/>
      <c r="T312" s="14" t="str">
        <f t="shared" si="34"/>
        <v>Retain</v>
      </c>
      <c r="U312" s="14"/>
      <c r="V312" s="8" t="str">
        <f t="shared" si="35"/>
        <v>France</v>
      </c>
      <c r="W312" s="8"/>
      <c r="X312" s="8"/>
      <c r="Y312" s="8"/>
      <c r="Z312" s="14" t="str">
        <f t="shared" si="36"/>
        <v>Female</v>
      </c>
      <c r="AA312" s="14"/>
      <c r="AB312" s="14"/>
      <c r="AC312" s="14"/>
      <c r="AE312" t="str">
        <f t="shared" si="37"/>
        <v>Retired</v>
      </c>
      <c r="AF312" t="str">
        <f t="shared" si="38"/>
        <v>Fair</v>
      </c>
      <c r="AG312" t="str">
        <f t="shared" si="39"/>
        <v>Very low</v>
      </c>
    </row>
    <row r="313" spans="1:33" x14ac:dyDescent="0.2">
      <c r="A313">
        <v>312</v>
      </c>
      <c r="B313">
        <v>15702919</v>
      </c>
      <c r="C313">
        <v>729</v>
      </c>
      <c r="D313">
        <v>3</v>
      </c>
      <c r="E313">
        <v>1</v>
      </c>
      <c r="F313">
        <v>30</v>
      </c>
      <c r="G313">
        <v>5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s="2" t="s">
        <v>275</v>
      </c>
      <c r="P313" s="11" t="str">
        <f t="shared" si="32"/>
        <v>2018</v>
      </c>
      <c r="Q313" s="12"/>
      <c r="R313" s="8" t="str">
        <f t="shared" si="33"/>
        <v>05</v>
      </c>
      <c r="S313" s="8"/>
      <c r="T313" s="14" t="str">
        <f t="shared" si="34"/>
        <v>Retain</v>
      </c>
      <c r="U313" s="14"/>
      <c r="V313" s="8" t="str">
        <f t="shared" si="35"/>
        <v>Germany</v>
      </c>
      <c r="W313" s="8"/>
      <c r="X313" s="8"/>
      <c r="Y313" s="8"/>
      <c r="Z313" s="14" t="str">
        <f t="shared" si="36"/>
        <v>Male</v>
      </c>
      <c r="AA313" s="14"/>
      <c r="AB313" s="14"/>
      <c r="AC313" s="14"/>
      <c r="AE313" t="str">
        <f t="shared" si="37"/>
        <v>Adults</v>
      </c>
      <c r="AF313" t="str">
        <f t="shared" si="38"/>
        <v>Good</v>
      </c>
      <c r="AG313" t="str">
        <f t="shared" si="39"/>
        <v>Medium</v>
      </c>
    </row>
    <row r="314" spans="1:33" x14ac:dyDescent="0.2">
      <c r="A314">
        <v>313</v>
      </c>
      <c r="B314">
        <v>15674398</v>
      </c>
      <c r="C314">
        <v>642</v>
      </c>
      <c r="D314">
        <v>1</v>
      </c>
      <c r="E314">
        <v>1</v>
      </c>
      <c r="F314">
        <v>38</v>
      </c>
      <c r="G314">
        <v>5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s="2" t="s">
        <v>276</v>
      </c>
      <c r="P314" s="11" t="str">
        <f t="shared" si="32"/>
        <v>2017</v>
      </c>
      <c r="Q314" s="12"/>
      <c r="R314" s="8" t="str">
        <f t="shared" si="33"/>
        <v>10</v>
      </c>
      <c r="S314" s="8"/>
      <c r="T314" s="14" t="str">
        <f t="shared" si="34"/>
        <v>Retain</v>
      </c>
      <c r="U314" s="14"/>
      <c r="V314" s="8" t="str">
        <f t="shared" si="35"/>
        <v>France</v>
      </c>
      <c r="W314" s="8"/>
      <c r="X314" s="8"/>
      <c r="Y314" s="8"/>
      <c r="Z314" s="14" t="str">
        <f t="shared" si="36"/>
        <v>Male</v>
      </c>
      <c r="AA314" s="14"/>
      <c r="AB314" s="14"/>
      <c r="AC314" s="14"/>
      <c r="AE314" t="str">
        <f t="shared" si="37"/>
        <v>Adults</v>
      </c>
      <c r="AF314" t="str">
        <f t="shared" si="38"/>
        <v>Fair</v>
      </c>
      <c r="AG314" t="str">
        <f t="shared" si="39"/>
        <v>Very low</v>
      </c>
    </row>
    <row r="315" spans="1:33" x14ac:dyDescent="0.2">
      <c r="A315">
        <v>314</v>
      </c>
      <c r="B315">
        <v>15797960</v>
      </c>
      <c r="C315">
        <v>806</v>
      </c>
      <c r="D315">
        <v>3</v>
      </c>
      <c r="E315">
        <v>2</v>
      </c>
      <c r="F315">
        <v>59</v>
      </c>
      <c r="G315">
        <v>4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s="2" t="s">
        <v>119</v>
      </c>
      <c r="P315" s="11" t="str">
        <f t="shared" si="32"/>
        <v>2019</v>
      </c>
      <c r="Q315" s="12"/>
      <c r="R315" s="8" t="str">
        <f t="shared" si="33"/>
        <v>07</v>
      </c>
      <c r="S315" s="8"/>
      <c r="T315" s="14" t="str">
        <f t="shared" si="34"/>
        <v>Retain</v>
      </c>
      <c r="U315" s="14"/>
      <c r="V315" s="8" t="str">
        <f t="shared" si="35"/>
        <v>Germany</v>
      </c>
      <c r="W315" s="8"/>
      <c r="X315" s="8"/>
      <c r="Y315" s="8"/>
      <c r="Z315" s="14" t="str">
        <f t="shared" si="36"/>
        <v>Female</v>
      </c>
      <c r="AA315" s="14"/>
      <c r="AB315" s="14"/>
      <c r="AC315" s="14"/>
      <c r="AE315" t="str">
        <f t="shared" si="37"/>
        <v>Middle aged</v>
      </c>
      <c r="AF315" t="str">
        <f t="shared" si="38"/>
        <v>Excellent</v>
      </c>
      <c r="AG315" t="str">
        <f t="shared" si="39"/>
        <v>High</v>
      </c>
    </row>
    <row r="316" spans="1:33" x14ac:dyDescent="0.2">
      <c r="A316">
        <v>315</v>
      </c>
      <c r="B316">
        <v>15631868</v>
      </c>
      <c r="C316">
        <v>744</v>
      </c>
      <c r="D316">
        <v>2</v>
      </c>
      <c r="E316">
        <v>1</v>
      </c>
      <c r="F316">
        <v>36</v>
      </c>
      <c r="G316">
        <v>5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s="2" t="s">
        <v>277</v>
      </c>
      <c r="P316" s="11" t="str">
        <f t="shared" si="32"/>
        <v>2018</v>
      </c>
      <c r="Q316" s="12"/>
      <c r="R316" s="8" t="str">
        <f t="shared" si="33"/>
        <v>04</v>
      </c>
      <c r="S316" s="8"/>
      <c r="T316" s="14" t="str">
        <f t="shared" si="34"/>
        <v>Retain</v>
      </c>
      <c r="U316" s="14"/>
      <c r="V316" s="8" t="str">
        <f t="shared" si="35"/>
        <v>Spain</v>
      </c>
      <c r="W316" s="8"/>
      <c r="X316" s="8"/>
      <c r="Y316" s="8"/>
      <c r="Z316" s="14" t="str">
        <f t="shared" si="36"/>
        <v>Male</v>
      </c>
      <c r="AA316" s="14"/>
      <c r="AB316" s="14"/>
      <c r="AC316" s="14"/>
      <c r="AE316" t="str">
        <f t="shared" si="37"/>
        <v>Adults</v>
      </c>
      <c r="AF316" t="str">
        <f t="shared" si="38"/>
        <v>Very good</v>
      </c>
      <c r="AG316" t="str">
        <f t="shared" si="39"/>
        <v>Very high</v>
      </c>
    </row>
    <row r="317" spans="1:33" x14ac:dyDescent="0.2">
      <c r="A317">
        <v>316</v>
      </c>
      <c r="B317">
        <v>15581539</v>
      </c>
      <c r="C317">
        <v>474</v>
      </c>
      <c r="D317">
        <v>2</v>
      </c>
      <c r="E317">
        <v>1</v>
      </c>
      <c r="F317">
        <v>37</v>
      </c>
      <c r="G317">
        <v>5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s="2" t="s">
        <v>278</v>
      </c>
      <c r="P317" s="11" t="str">
        <f t="shared" si="32"/>
        <v>2018</v>
      </c>
      <c r="Q317" s="12"/>
      <c r="R317" s="8" t="str">
        <f t="shared" si="33"/>
        <v>06</v>
      </c>
      <c r="S317" s="8"/>
      <c r="T317" s="14" t="str">
        <f t="shared" si="34"/>
        <v>Retain</v>
      </c>
      <c r="U317" s="14"/>
      <c r="V317" s="8" t="str">
        <f t="shared" si="35"/>
        <v>Spain</v>
      </c>
      <c r="W317" s="8"/>
      <c r="X317" s="8"/>
      <c r="Y317" s="8"/>
      <c r="Z317" s="14" t="str">
        <f t="shared" si="36"/>
        <v>Male</v>
      </c>
      <c r="AA317" s="14"/>
      <c r="AB317" s="14"/>
      <c r="AC317" s="14"/>
      <c r="AE317" t="str">
        <f t="shared" si="37"/>
        <v>Adults</v>
      </c>
      <c r="AF317" t="str">
        <f t="shared" si="38"/>
        <v>Poor</v>
      </c>
      <c r="AG317" t="str">
        <f t="shared" si="39"/>
        <v>Very low</v>
      </c>
    </row>
    <row r="318" spans="1:33" x14ac:dyDescent="0.2">
      <c r="A318">
        <v>317</v>
      </c>
      <c r="B318">
        <v>15662736</v>
      </c>
      <c r="C318">
        <v>559</v>
      </c>
      <c r="D318">
        <v>1</v>
      </c>
      <c r="E318">
        <v>1</v>
      </c>
      <c r="F318">
        <v>49</v>
      </c>
      <c r="G318">
        <v>4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s="2" t="s">
        <v>120</v>
      </c>
      <c r="P318" s="11" t="str">
        <f t="shared" si="32"/>
        <v>2019</v>
      </c>
      <c r="Q318" s="12"/>
      <c r="R318" s="8" t="str">
        <f t="shared" si="33"/>
        <v>09</v>
      </c>
      <c r="S318" s="8"/>
      <c r="T318" s="14" t="str">
        <f t="shared" si="34"/>
        <v>Exit</v>
      </c>
      <c r="U318" s="14"/>
      <c r="V318" s="8" t="str">
        <f t="shared" si="35"/>
        <v>France</v>
      </c>
      <c r="W318" s="8"/>
      <c r="X318" s="8"/>
      <c r="Y318" s="8"/>
      <c r="Z318" s="14" t="str">
        <f t="shared" si="36"/>
        <v>Male</v>
      </c>
      <c r="AA318" s="14"/>
      <c r="AB318" s="14"/>
      <c r="AC318" s="14"/>
      <c r="AE318" t="str">
        <f t="shared" si="37"/>
        <v>Middle aged</v>
      </c>
      <c r="AF318" t="str">
        <f t="shared" si="38"/>
        <v>Poor</v>
      </c>
      <c r="AG318" t="str">
        <f t="shared" si="39"/>
        <v>High</v>
      </c>
    </row>
    <row r="319" spans="1:33" x14ac:dyDescent="0.2">
      <c r="A319">
        <v>318</v>
      </c>
      <c r="B319">
        <v>15666252</v>
      </c>
      <c r="C319">
        <v>706</v>
      </c>
      <c r="D319">
        <v>2</v>
      </c>
      <c r="E319">
        <v>1</v>
      </c>
      <c r="F319">
        <v>42</v>
      </c>
      <c r="G319">
        <v>5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s="2" t="s">
        <v>279</v>
      </c>
      <c r="P319" s="11" t="str">
        <f t="shared" si="32"/>
        <v>2018</v>
      </c>
      <c r="Q319" s="12"/>
      <c r="R319" s="8" t="str">
        <f t="shared" si="33"/>
        <v>03</v>
      </c>
      <c r="S319" s="8"/>
      <c r="T319" s="14" t="str">
        <f t="shared" si="34"/>
        <v>Retain</v>
      </c>
      <c r="U319" s="14"/>
      <c r="V319" s="8" t="str">
        <f t="shared" si="35"/>
        <v>Spain</v>
      </c>
      <c r="W319" s="8"/>
      <c r="X319" s="8"/>
      <c r="Y319" s="8"/>
      <c r="Z319" s="14" t="str">
        <f t="shared" si="36"/>
        <v>Male</v>
      </c>
      <c r="AA319" s="14"/>
      <c r="AB319" s="14"/>
      <c r="AC319" s="14"/>
      <c r="AE319" t="str">
        <f t="shared" si="37"/>
        <v>Middle aged</v>
      </c>
      <c r="AF319" t="str">
        <f t="shared" si="38"/>
        <v>Good</v>
      </c>
      <c r="AG319" t="str">
        <f t="shared" si="39"/>
        <v>Very low</v>
      </c>
    </row>
    <row r="320" spans="1:33" x14ac:dyDescent="0.2">
      <c r="A320">
        <v>319</v>
      </c>
      <c r="B320">
        <v>15677512</v>
      </c>
      <c r="C320">
        <v>628</v>
      </c>
      <c r="D320">
        <v>2</v>
      </c>
      <c r="E320">
        <v>2</v>
      </c>
      <c r="F320">
        <v>22</v>
      </c>
      <c r="G320">
        <v>4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s="2" t="s">
        <v>280</v>
      </c>
      <c r="P320" s="11" t="str">
        <f t="shared" si="32"/>
        <v>2019</v>
      </c>
      <c r="Q320" s="12"/>
      <c r="R320" s="8" t="str">
        <f t="shared" si="33"/>
        <v>06</v>
      </c>
      <c r="S320" s="8"/>
      <c r="T320" s="14" t="str">
        <f t="shared" si="34"/>
        <v>Retain</v>
      </c>
      <c r="U320" s="14"/>
      <c r="V320" s="8" t="str">
        <f t="shared" si="35"/>
        <v>Spain</v>
      </c>
      <c r="W320" s="8"/>
      <c r="X320" s="8"/>
      <c r="Y320" s="8"/>
      <c r="Z320" s="14" t="str">
        <f t="shared" si="36"/>
        <v>Female</v>
      </c>
      <c r="AA320" s="14"/>
      <c r="AB320" s="14"/>
      <c r="AC320" s="14"/>
      <c r="AE320" t="str">
        <f t="shared" si="37"/>
        <v>Young Adults</v>
      </c>
      <c r="AF320" t="str">
        <f t="shared" si="38"/>
        <v>Fair</v>
      </c>
      <c r="AG320" t="str">
        <f t="shared" si="39"/>
        <v>Very low</v>
      </c>
    </row>
    <row r="321" spans="1:33" x14ac:dyDescent="0.2">
      <c r="A321">
        <v>320</v>
      </c>
      <c r="B321">
        <v>15626114</v>
      </c>
      <c r="C321">
        <v>429</v>
      </c>
      <c r="D321">
        <v>1</v>
      </c>
      <c r="E321">
        <v>1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s="2" t="s">
        <v>154</v>
      </c>
      <c r="P321" s="11" t="str">
        <f t="shared" si="32"/>
        <v>2019</v>
      </c>
      <c r="Q321" s="12"/>
      <c r="R321" s="8" t="str">
        <f t="shared" si="33"/>
        <v>07</v>
      </c>
      <c r="S321" s="8"/>
      <c r="T321" s="14" t="str">
        <f t="shared" si="34"/>
        <v>Retain</v>
      </c>
      <c r="U321" s="14"/>
      <c r="V321" s="8" t="str">
        <f t="shared" si="35"/>
        <v>France</v>
      </c>
      <c r="W321" s="8"/>
      <c r="X321" s="8"/>
      <c r="Y321" s="8"/>
      <c r="Z321" s="14" t="str">
        <f t="shared" si="36"/>
        <v>Male</v>
      </c>
      <c r="AA321" s="14"/>
      <c r="AB321" s="14"/>
      <c r="AC321" s="14"/>
      <c r="AE321" t="str">
        <f t="shared" si="37"/>
        <v>Adults</v>
      </c>
      <c r="AF321" t="str">
        <f t="shared" si="38"/>
        <v>Poor</v>
      </c>
      <c r="AG321" t="str">
        <f t="shared" si="39"/>
        <v>Medium</v>
      </c>
    </row>
    <row r="322" spans="1:33" x14ac:dyDescent="0.2">
      <c r="A322">
        <v>321</v>
      </c>
      <c r="B322">
        <v>15810834</v>
      </c>
      <c r="C322">
        <v>525</v>
      </c>
      <c r="D322">
        <v>2</v>
      </c>
      <c r="E322">
        <v>2</v>
      </c>
      <c r="F322">
        <v>57</v>
      </c>
      <c r="G322">
        <v>4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s="2" t="s">
        <v>205</v>
      </c>
      <c r="P322" s="11" t="str">
        <f t="shared" si="32"/>
        <v>2019</v>
      </c>
      <c r="Q322" s="12"/>
      <c r="R322" s="8" t="str">
        <f t="shared" si="33"/>
        <v>09</v>
      </c>
      <c r="S322" s="8"/>
      <c r="T322" s="14" t="str">
        <f t="shared" si="34"/>
        <v>Retain</v>
      </c>
      <c r="U322" s="14"/>
      <c r="V322" s="8" t="str">
        <f t="shared" si="35"/>
        <v>Spain</v>
      </c>
      <c r="W322" s="8"/>
      <c r="X322" s="8"/>
      <c r="Y322" s="8"/>
      <c r="Z322" s="14" t="str">
        <f t="shared" si="36"/>
        <v>Female</v>
      </c>
      <c r="AA322" s="14"/>
      <c r="AB322" s="14"/>
      <c r="AC322" s="14"/>
      <c r="AE322" t="str">
        <f t="shared" si="37"/>
        <v>Middle aged</v>
      </c>
      <c r="AF322" t="str">
        <f t="shared" si="38"/>
        <v>Poor</v>
      </c>
      <c r="AG322" t="str">
        <f t="shared" si="39"/>
        <v>High</v>
      </c>
    </row>
    <row r="323" spans="1:33" x14ac:dyDescent="0.2">
      <c r="A323">
        <v>322</v>
      </c>
      <c r="B323">
        <v>15678910</v>
      </c>
      <c r="C323">
        <v>680</v>
      </c>
      <c r="D323">
        <v>1</v>
      </c>
      <c r="E323">
        <v>2</v>
      </c>
      <c r="F323">
        <v>30</v>
      </c>
      <c r="G323">
        <v>7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s="2" t="s">
        <v>159</v>
      </c>
      <c r="P323" s="11" t="str">
        <f t="shared" ref="P323:P386" si="40">RIGHT($N323,4)</f>
        <v>2016</v>
      </c>
      <c r="Q323" s="12"/>
      <c r="R323" s="8" t="str">
        <f t="shared" ref="R323:R386" si="41">MID(N323,4,2)</f>
        <v>03</v>
      </c>
      <c r="S323" s="8"/>
      <c r="T323" s="14" t="str">
        <f t="shared" ref="T323:T386" si="42">IF(M323=1,"Exit","Retain")</f>
        <v>Retain</v>
      </c>
      <c r="U323" s="14"/>
      <c r="V323" s="8" t="str">
        <f t="shared" ref="V323:V386" si="43">IF(D323=1,"France",IF(D323=2,"Spain",IF(D323=3,"Germany","NONE")))</f>
        <v>France</v>
      </c>
      <c r="W323" s="8"/>
      <c r="X323" s="8"/>
      <c r="Y323" s="8"/>
      <c r="Z323" s="14" t="str">
        <f t="shared" ref="Z323:Z386" si="44">IF(E323=1,"Male","Female")</f>
        <v>Female</v>
      </c>
      <c r="AA323" s="14"/>
      <c r="AB323" s="14"/>
      <c r="AC323" s="14"/>
      <c r="AE323" t="str">
        <f t="shared" ref="AE323:AE386" si="45">IF(F323&lt;18,"Kids",IF(AND(F323&gt;=18,F323&lt;24),"Young Adults",IF(AND(F323&gt;=24,F323&lt;39),"Adults",IF(AND(F323&gt;=39,F323&lt;64),"Middle aged","Retired"))))</f>
        <v>Adults</v>
      </c>
      <c r="AF323" t="str">
        <f t="shared" ref="AF323:AF386" si="46">IF(AND(C323&gt;=800,C323&lt;=850),"Excellent",IF(AND(C323&gt;=740,C323&lt;=799),"Very good",IF(AND(C323&gt;=670,C323&lt;=739),"Good",IF(AND(C323&gt;=580,C323&lt;=669),"Fair",IF(AND(C323&gt;=300,C323&lt;=579),"Poor","None")))))</f>
        <v>Good</v>
      </c>
      <c r="AG323" t="str">
        <f t="shared" ref="AG323:AG386" si="47">IF(H323&lt;25000,"Very low",IF(AND(H323&gt;25000,H323&lt;=50000),"Low",IF(AND(H323&gt;50000,H323&lt;=100000),"Medium",IF(AND(H323&gt;100000,H323&lt;=150000),"High",IF(AND(H323&gt;150000,H323&lt;=200000),"Very high",IF(H323&gt;200000,"Extreme","None"))))))</f>
        <v>High</v>
      </c>
    </row>
    <row r="324" spans="1:33" x14ac:dyDescent="0.2">
      <c r="A324">
        <v>323</v>
      </c>
      <c r="B324">
        <v>15694408</v>
      </c>
      <c r="C324">
        <v>749</v>
      </c>
      <c r="D324">
        <v>1</v>
      </c>
      <c r="E324">
        <v>1</v>
      </c>
      <c r="F324">
        <v>40</v>
      </c>
      <c r="G324">
        <v>5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s="2" t="s">
        <v>281</v>
      </c>
      <c r="P324" s="11" t="str">
        <f t="shared" si="40"/>
        <v>2018</v>
      </c>
      <c r="Q324" s="12"/>
      <c r="R324" s="8" t="str">
        <f t="shared" si="41"/>
        <v>07</v>
      </c>
      <c r="S324" s="8"/>
      <c r="T324" s="14" t="str">
        <f t="shared" si="42"/>
        <v>Exit</v>
      </c>
      <c r="U324" s="14"/>
      <c r="V324" s="8" t="str">
        <f t="shared" si="43"/>
        <v>France</v>
      </c>
      <c r="W324" s="8"/>
      <c r="X324" s="8"/>
      <c r="Y324" s="8"/>
      <c r="Z324" s="14" t="str">
        <f t="shared" si="44"/>
        <v>Male</v>
      </c>
      <c r="AA324" s="14"/>
      <c r="AB324" s="14"/>
      <c r="AC324" s="14"/>
      <c r="AE324" t="str">
        <f t="shared" si="45"/>
        <v>Middle aged</v>
      </c>
      <c r="AF324" t="str">
        <f t="shared" si="46"/>
        <v>Very good</v>
      </c>
      <c r="AG324" t="str">
        <f t="shared" si="47"/>
        <v>High</v>
      </c>
    </row>
    <row r="325" spans="1:33" x14ac:dyDescent="0.2">
      <c r="A325">
        <v>324</v>
      </c>
      <c r="B325">
        <v>15585215</v>
      </c>
      <c r="C325">
        <v>763</v>
      </c>
      <c r="D325">
        <v>1</v>
      </c>
      <c r="E325">
        <v>2</v>
      </c>
      <c r="F325">
        <v>31</v>
      </c>
      <c r="G325">
        <v>5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s="2" t="s">
        <v>282</v>
      </c>
      <c r="P325" s="11" t="str">
        <f t="shared" si="40"/>
        <v>2018</v>
      </c>
      <c r="Q325" s="12"/>
      <c r="R325" s="8" t="str">
        <f t="shared" si="41"/>
        <v>04</v>
      </c>
      <c r="S325" s="8"/>
      <c r="T325" s="14" t="str">
        <f t="shared" si="42"/>
        <v>Retain</v>
      </c>
      <c r="U325" s="14"/>
      <c r="V325" s="8" t="str">
        <f t="shared" si="43"/>
        <v>France</v>
      </c>
      <c r="W325" s="8"/>
      <c r="X325" s="8"/>
      <c r="Y325" s="8"/>
      <c r="Z325" s="14" t="str">
        <f t="shared" si="44"/>
        <v>Female</v>
      </c>
      <c r="AA325" s="14"/>
      <c r="AB325" s="14"/>
      <c r="AC325" s="14"/>
      <c r="AE325" t="str">
        <f t="shared" si="45"/>
        <v>Adults</v>
      </c>
      <c r="AF325" t="str">
        <f t="shared" si="46"/>
        <v>Very good</v>
      </c>
      <c r="AG325" t="str">
        <f t="shared" si="47"/>
        <v>Very low</v>
      </c>
    </row>
    <row r="326" spans="1:33" x14ac:dyDescent="0.2">
      <c r="A326">
        <v>325</v>
      </c>
      <c r="B326">
        <v>15682757</v>
      </c>
      <c r="C326">
        <v>734</v>
      </c>
      <c r="D326">
        <v>1</v>
      </c>
      <c r="E326">
        <v>1</v>
      </c>
      <c r="F326">
        <v>30</v>
      </c>
      <c r="G326">
        <v>5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s="2" t="s">
        <v>283</v>
      </c>
      <c r="P326" s="11" t="str">
        <f t="shared" si="40"/>
        <v>2018</v>
      </c>
      <c r="Q326" s="12"/>
      <c r="R326" s="8" t="str">
        <f t="shared" si="41"/>
        <v>02</v>
      </c>
      <c r="S326" s="8"/>
      <c r="T326" s="14" t="str">
        <f t="shared" si="42"/>
        <v>Retain</v>
      </c>
      <c r="U326" s="14"/>
      <c r="V326" s="8" t="str">
        <f t="shared" si="43"/>
        <v>France</v>
      </c>
      <c r="W326" s="8"/>
      <c r="X326" s="8"/>
      <c r="Y326" s="8"/>
      <c r="Z326" s="14" t="str">
        <f t="shared" si="44"/>
        <v>Male</v>
      </c>
      <c r="AA326" s="14"/>
      <c r="AB326" s="14"/>
      <c r="AC326" s="14"/>
      <c r="AE326" t="str">
        <f t="shared" si="45"/>
        <v>Adults</v>
      </c>
      <c r="AF326" t="str">
        <f t="shared" si="46"/>
        <v>Good</v>
      </c>
      <c r="AG326" t="str">
        <f t="shared" si="47"/>
        <v>Very low</v>
      </c>
    </row>
    <row r="327" spans="1:33" x14ac:dyDescent="0.2">
      <c r="A327">
        <v>326</v>
      </c>
      <c r="B327">
        <v>15736601</v>
      </c>
      <c r="C327">
        <v>716</v>
      </c>
      <c r="D327">
        <v>1</v>
      </c>
      <c r="E327">
        <v>1</v>
      </c>
      <c r="F327">
        <v>35</v>
      </c>
      <c r="G327">
        <v>6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s="2" t="s">
        <v>284</v>
      </c>
      <c r="P327" s="11" t="str">
        <f t="shared" si="40"/>
        <v>2017</v>
      </c>
      <c r="Q327" s="12"/>
      <c r="R327" s="8" t="str">
        <f t="shared" si="41"/>
        <v>02</v>
      </c>
      <c r="S327" s="8"/>
      <c r="T327" s="14" t="str">
        <f t="shared" si="42"/>
        <v>Retain</v>
      </c>
      <c r="U327" s="14"/>
      <c r="V327" s="8" t="str">
        <f t="shared" si="43"/>
        <v>France</v>
      </c>
      <c r="W327" s="8"/>
      <c r="X327" s="8"/>
      <c r="Y327" s="8"/>
      <c r="Z327" s="14" t="str">
        <f t="shared" si="44"/>
        <v>Male</v>
      </c>
      <c r="AA327" s="14"/>
      <c r="AB327" s="14"/>
      <c r="AC327" s="14"/>
      <c r="AE327" t="str">
        <f t="shared" si="45"/>
        <v>Adults</v>
      </c>
      <c r="AF327" t="str">
        <f t="shared" si="46"/>
        <v>Good</v>
      </c>
      <c r="AG327" t="str">
        <f t="shared" si="47"/>
        <v>High</v>
      </c>
    </row>
    <row r="328" spans="1:33" x14ac:dyDescent="0.2">
      <c r="A328">
        <v>327</v>
      </c>
      <c r="B328">
        <v>15601848</v>
      </c>
      <c r="C328">
        <v>594</v>
      </c>
      <c r="D328">
        <v>1</v>
      </c>
      <c r="E328">
        <v>1</v>
      </c>
      <c r="F328">
        <v>35</v>
      </c>
      <c r="G328">
        <v>5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s="2" t="s">
        <v>285</v>
      </c>
      <c r="P328" s="11" t="str">
        <f t="shared" si="40"/>
        <v>2018</v>
      </c>
      <c r="Q328" s="12"/>
      <c r="R328" s="8" t="str">
        <f t="shared" si="41"/>
        <v>05</v>
      </c>
      <c r="S328" s="8"/>
      <c r="T328" s="14" t="str">
        <f t="shared" si="42"/>
        <v>Retain</v>
      </c>
      <c r="U328" s="14"/>
      <c r="V328" s="8" t="str">
        <f t="shared" si="43"/>
        <v>France</v>
      </c>
      <c r="W328" s="8"/>
      <c r="X328" s="8"/>
      <c r="Y328" s="8"/>
      <c r="Z328" s="14" t="str">
        <f t="shared" si="44"/>
        <v>Male</v>
      </c>
      <c r="AA328" s="14"/>
      <c r="AB328" s="14"/>
      <c r="AC328" s="14"/>
      <c r="AE328" t="str">
        <f t="shared" si="45"/>
        <v>Adults</v>
      </c>
      <c r="AF328" t="str">
        <f t="shared" si="46"/>
        <v>Fair</v>
      </c>
      <c r="AG328" t="str">
        <f t="shared" si="47"/>
        <v>Very low</v>
      </c>
    </row>
    <row r="329" spans="1:33" x14ac:dyDescent="0.2">
      <c r="A329">
        <v>328</v>
      </c>
      <c r="B329">
        <v>15736008</v>
      </c>
      <c r="C329">
        <v>644</v>
      </c>
      <c r="D329">
        <v>1</v>
      </c>
      <c r="E329">
        <v>2</v>
      </c>
      <c r="F329">
        <v>46</v>
      </c>
      <c r="G329">
        <v>6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s="2" t="s">
        <v>249</v>
      </c>
      <c r="P329" s="11" t="str">
        <f t="shared" si="40"/>
        <v>2017</v>
      </c>
      <c r="Q329" s="12"/>
      <c r="R329" s="8" t="str">
        <f t="shared" si="41"/>
        <v>05</v>
      </c>
      <c r="S329" s="8"/>
      <c r="T329" s="14" t="str">
        <f t="shared" si="42"/>
        <v>Exit</v>
      </c>
      <c r="U329" s="14"/>
      <c r="V329" s="8" t="str">
        <f t="shared" si="43"/>
        <v>France</v>
      </c>
      <c r="W329" s="8"/>
      <c r="X329" s="8"/>
      <c r="Y329" s="8"/>
      <c r="Z329" s="14" t="str">
        <f t="shared" si="44"/>
        <v>Female</v>
      </c>
      <c r="AA329" s="14"/>
      <c r="AB329" s="14"/>
      <c r="AC329" s="14"/>
      <c r="AE329" t="str">
        <f t="shared" si="45"/>
        <v>Middle aged</v>
      </c>
      <c r="AF329" t="str">
        <f t="shared" si="46"/>
        <v>Fair</v>
      </c>
      <c r="AG329" t="str">
        <f t="shared" si="47"/>
        <v>Medium</v>
      </c>
    </row>
    <row r="330" spans="1:33" x14ac:dyDescent="0.2">
      <c r="A330">
        <v>329</v>
      </c>
      <c r="B330">
        <v>15669064</v>
      </c>
      <c r="C330">
        <v>671</v>
      </c>
      <c r="D330">
        <v>3</v>
      </c>
      <c r="E330">
        <v>1</v>
      </c>
      <c r="F330">
        <v>35</v>
      </c>
      <c r="G330">
        <v>5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s="2" t="s">
        <v>286</v>
      </c>
      <c r="P330" s="11" t="str">
        <f t="shared" si="40"/>
        <v>2018</v>
      </c>
      <c r="Q330" s="12"/>
      <c r="R330" s="8" t="str">
        <f t="shared" si="41"/>
        <v>07</v>
      </c>
      <c r="S330" s="8"/>
      <c r="T330" s="14" t="str">
        <f t="shared" si="42"/>
        <v>Retain</v>
      </c>
      <c r="U330" s="14"/>
      <c r="V330" s="8" t="str">
        <f t="shared" si="43"/>
        <v>Germany</v>
      </c>
      <c r="W330" s="8"/>
      <c r="X330" s="8"/>
      <c r="Y330" s="8"/>
      <c r="Z330" s="14" t="str">
        <f t="shared" si="44"/>
        <v>Male</v>
      </c>
      <c r="AA330" s="14"/>
      <c r="AB330" s="14"/>
      <c r="AC330" s="14"/>
      <c r="AE330" t="str">
        <f t="shared" si="45"/>
        <v>Adults</v>
      </c>
      <c r="AF330" t="str">
        <f t="shared" si="46"/>
        <v>Good</v>
      </c>
      <c r="AG330" t="str">
        <f t="shared" si="47"/>
        <v>High</v>
      </c>
    </row>
    <row r="331" spans="1:33" x14ac:dyDescent="0.2">
      <c r="A331">
        <v>330</v>
      </c>
      <c r="B331">
        <v>15624528</v>
      </c>
      <c r="C331">
        <v>664</v>
      </c>
      <c r="D331">
        <v>3</v>
      </c>
      <c r="E331">
        <v>1</v>
      </c>
      <c r="F331">
        <v>26</v>
      </c>
      <c r="G331">
        <v>5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s="2" t="s">
        <v>127</v>
      </c>
      <c r="P331" s="11" t="str">
        <f t="shared" si="40"/>
        <v>2017</v>
      </c>
      <c r="Q331" s="12"/>
      <c r="R331" s="8" t="str">
        <f t="shared" si="41"/>
        <v>12</v>
      </c>
      <c r="S331" s="8"/>
      <c r="T331" s="14" t="str">
        <f t="shared" si="42"/>
        <v>Retain</v>
      </c>
      <c r="U331" s="14"/>
      <c r="V331" s="8" t="str">
        <f t="shared" si="43"/>
        <v>Germany</v>
      </c>
      <c r="W331" s="8"/>
      <c r="X331" s="8"/>
      <c r="Y331" s="8"/>
      <c r="Z331" s="14" t="str">
        <f t="shared" si="44"/>
        <v>Male</v>
      </c>
      <c r="AA331" s="14"/>
      <c r="AB331" s="14"/>
      <c r="AC331" s="14"/>
      <c r="AE331" t="str">
        <f t="shared" si="45"/>
        <v>Adults</v>
      </c>
      <c r="AF331" t="str">
        <f t="shared" si="46"/>
        <v>Fair</v>
      </c>
      <c r="AG331" t="str">
        <f t="shared" si="47"/>
        <v>High</v>
      </c>
    </row>
    <row r="332" spans="1:33" x14ac:dyDescent="0.2">
      <c r="A332">
        <v>331</v>
      </c>
      <c r="B332">
        <v>15598493</v>
      </c>
      <c r="C332">
        <v>656</v>
      </c>
      <c r="D332">
        <v>1</v>
      </c>
      <c r="E332">
        <v>1</v>
      </c>
      <c r="F332">
        <v>50</v>
      </c>
      <c r="G332">
        <v>4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s="2" t="s">
        <v>287</v>
      </c>
      <c r="P332" s="11" t="str">
        <f t="shared" si="40"/>
        <v>2018</v>
      </c>
      <c r="Q332" s="12"/>
      <c r="R332" s="8" t="str">
        <f t="shared" si="41"/>
        <v>12</v>
      </c>
      <c r="S332" s="8"/>
      <c r="T332" s="14" t="str">
        <f t="shared" si="42"/>
        <v>Retain</v>
      </c>
      <c r="U332" s="14"/>
      <c r="V332" s="8" t="str">
        <f t="shared" si="43"/>
        <v>France</v>
      </c>
      <c r="W332" s="8"/>
      <c r="X332" s="8"/>
      <c r="Y332" s="8"/>
      <c r="Z332" s="14" t="str">
        <f t="shared" si="44"/>
        <v>Male</v>
      </c>
      <c r="AA332" s="14"/>
      <c r="AB332" s="14"/>
      <c r="AC332" s="14"/>
      <c r="AE332" t="str">
        <f t="shared" si="45"/>
        <v>Middle aged</v>
      </c>
      <c r="AF332" t="str">
        <f t="shared" si="46"/>
        <v>Fair</v>
      </c>
      <c r="AG332" t="str">
        <f t="shared" si="47"/>
        <v>Very low</v>
      </c>
    </row>
    <row r="333" spans="1:33" x14ac:dyDescent="0.2">
      <c r="A333">
        <v>332</v>
      </c>
      <c r="B333">
        <v>15601274</v>
      </c>
      <c r="C333">
        <v>667</v>
      </c>
      <c r="D333">
        <v>2</v>
      </c>
      <c r="E333">
        <v>2</v>
      </c>
      <c r="F333">
        <v>40</v>
      </c>
      <c r="G333">
        <v>6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s="2" t="s">
        <v>288</v>
      </c>
      <c r="P333" s="11" t="str">
        <f t="shared" si="40"/>
        <v>2016</v>
      </c>
      <c r="Q333" s="12"/>
      <c r="R333" s="8" t="str">
        <f t="shared" si="41"/>
        <v>12</v>
      </c>
      <c r="S333" s="8"/>
      <c r="T333" s="14" t="str">
        <f t="shared" si="42"/>
        <v>Retain</v>
      </c>
      <c r="U333" s="14"/>
      <c r="V333" s="8" t="str">
        <f t="shared" si="43"/>
        <v>Spain</v>
      </c>
      <c r="W333" s="8"/>
      <c r="X333" s="8"/>
      <c r="Y333" s="8"/>
      <c r="Z333" s="14" t="str">
        <f t="shared" si="44"/>
        <v>Female</v>
      </c>
      <c r="AA333" s="14"/>
      <c r="AB333" s="14"/>
      <c r="AC333" s="14"/>
      <c r="AE333" t="str">
        <f t="shared" si="45"/>
        <v>Middle aged</v>
      </c>
      <c r="AF333" t="str">
        <f t="shared" si="46"/>
        <v>Fair</v>
      </c>
      <c r="AG333" t="str">
        <f t="shared" si="47"/>
        <v>High</v>
      </c>
    </row>
    <row r="334" spans="1:33" x14ac:dyDescent="0.2">
      <c r="A334">
        <v>333</v>
      </c>
      <c r="B334">
        <v>15702669</v>
      </c>
      <c r="C334">
        <v>663</v>
      </c>
      <c r="D334">
        <v>3</v>
      </c>
      <c r="E334">
        <v>1</v>
      </c>
      <c r="F334">
        <v>44</v>
      </c>
      <c r="G334">
        <v>3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s="2" t="s">
        <v>18</v>
      </c>
      <c r="P334" s="11" t="str">
        <f t="shared" si="40"/>
        <v>2019</v>
      </c>
      <c r="Q334" s="12"/>
      <c r="R334" s="8" t="str">
        <f t="shared" si="41"/>
        <v>11</v>
      </c>
      <c r="S334" s="8"/>
      <c r="T334" s="14" t="str">
        <f t="shared" si="42"/>
        <v>Retain</v>
      </c>
      <c r="U334" s="14"/>
      <c r="V334" s="8" t="str">
        <f t="shared" si="43"/>
        <v>Germany</v>
      </c>
      <c r="W334" s="8"/>
      <c r="X334" s="8"/>
      <c r="Y334" s="8"/>
      <c r="Z334" s="14" t="str">
        <f t="shared" si="44"/>
        <v>Male</v>
      </c>
      <c r="AA334" s="14"/>
      <c r="AB334" s="14"/>
      <c r="AC334" s="14"/>
      <c r="AE334" t="str">
        <f t="shared" si="45"/>
        <v>Middle aged</v>
      </c>
      <c r="AF334" t="str">
        <f t="shared" si="46"/>
        <v>Fair</v>
      </c>
      <c r="AG334" t="str">
        <f t="shared" si="47"/>
        <v>High</v>
      </c>
    </row>
    <row r="335" spans="1:33" x14ac:dyDescent="0.2">
      <c r="A335">
        <v>334</v>
      </c>
      <c r="B335">
        <v>15728669</v>
      </c>
      <c r="C335">
        <v>584</v>
      </c>
      <c r="D335">
        <v>3</v>
      </c>
      <c r="E335">
        <v>2</v>
      </c>
      <c r="F335">
        <v>30</v>
      </c>
      <c r="G335">
        <v>5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s="2" t="s">
        <v>49</v>
      </c>
      <c r="P335" s="11" t="str">
        <f t="shared" si="40"/>
        <v>2017</v>
      </c>
      <c r="Q335" s="12"/>
      <c r="R335" s="8" t="str">
        <f t="shared" si="41"/>
        <v>09</v>
      </c>
      <c r="S335" s="8"/>
      <c r="T335" s="14" t="str">
        <f t="shared" si="42"/>
        <v>Exit</v>
      </c>
      <c r="U335" s="14"/>
      <c r="V335" s="8" t="str">
        <f t="shared" si="43"/>
        <v>Germany</v>
      </c>
      <c r="W335" s="8"/>
      <c r="X335" s="8"/>
      <c r="Y335" s="8"/>
      <c r="Z335" s="14" t="str">
        <f t="shared" si="44"/>
        <v>Female</v>
      </c>
      <c r="AA335" s="14"/>
      <c r="AB335" s="14"/>
      <c r="AC335" s="14"/>
      <c r="AE335" t="str">
        <f t="shared" si="45"/>
        <v>Adults</v>
      </c>
      <c r="AF335" t="str">
        <f t="shared" si="46"/>
        <v>Fair</v>
      </c>
      <c r="AG335" t="str">
        <f t="shared" si="47"/>
        <v>High</v>
      </c>
    </row>
    <row r="336" spans="1:33" x14ac:dyDescent="0.2">
      <c r="A336">
        <v>335</v>
      </c>
      <c r="B336">
        <v>15742668</v>
      </c>
      <c r="C336">
        <v>626</v>
      </c>
      <c r="D336">
        <v>2</v>
      </c>
      <c r="E336">
        <v>2</v>
      </c>
      <c r="F336">
        <v>37</v>
      </c>
      <c r="G336">
        <v>7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s="2" t="s">
        <v>289</v>
      </c>
      <c r="P336" s="11" t="str">
        <f t="shared" si="40"/>
        <v>2016</v>
      </c>
      <c r="Q336" s="12"/>
      <c r="R336" s="8" t="str">
        <f t="shared" si="41"/>
        <v>02</v>
      </c>
      <c r="S336" s="8"/>
      <c r="T336" s="14" t="str">
        <f t="shared" si="42"/>
        <v>Retain</v>
      </c>
      <c r="U336" s="14"/>
      <c r="V336" s="8" t="str">
        <f t="shared" si="43"/>
        <v>Spain</v>
      </c>
      <c r="W336" s="8"/>
      <c r="X336" s="8"/>
      <c r="Y336" s="8"/>
      <c r="Z336" s="14" t="str">
        <f t="shared" si="44"/>
        <v>Female</v>
      </c>
      <c r="AA336" s="14"/>
      <c r="AB336" s="14"/>
      <c r="AC336" s="14"/>
      <c r="AE336" t="str">
        <f t="shared" si="45"/>
        <v>Adults</v>
      </c>
      <c r="AF336" t="str">
        <f t="shared" si="46"/>
        <v>Fair</v>
      </c>
      <c r="AG336" t="str">
        <f t="shared" si="47"/>
        <v>High</v>
      </c>
    </row>
    <row r="337" spans="1:33" x14ac:dyDescent="0.2">
      <c r="A337">
        <v>336</v>
      </c>
      <c r="B337">
        <v>15697441</v>
      </c>
      <c r="C337">
        <v>485</v>
      </c>
      <c r="D337">
        <v>1</v>
      </c>
      <c r="E337">
        <v>1</v>
      </c>
      <c r="F337">
        <v>29</v>
      </c>
      <c r="G337">
        <v>5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s="2" t="s">
        <v>290</v>
      </c>
      <c r="P337" s="11" t="str">
        <f t="shared" si="40"/>
        <v>2017</v>
      </c>
      <c r="Q337" s="12"/>
      <c r="R337" s="8" t="str">
        <f t="shared" si="41"/>
        <v>11</v>
      </c>
      <c r="S337" s="8"/>
      <c r="T337" s="14" t="str">
        <f t="shared" si="42"/>
        <v>Exit</v>
      </c>
      <c r="U337" s="14"/>
      <c r="V337" s="8" t="str">
        <f t="shared" si="43"/>
        <v>France</v>
      </c>
      <c r="W337" s="8"/>
      <c r="X337" s="8"/>
      <c r="Y337" s="8"/>
      <c r="Z337" s="14" t="str">
        <f t="shared" si="44"/>
        <v>Male</v>
      </c>
      <c r="AA337" s="14"/>
      <c r="AB337" s="14"/>
      <c r="AC337" s="14"/>
      <c r="AE337" t="str">
        <f t="shared" si="45"/>
        <v>Adults</v>
      </c>
      <c r="AF337" t="str">
        <f t="shared" si="46"/>
        <v>Poor</v>
      </c>
      <c r="AG337" t="str">
        <f t="shared" si="47"/>
        <v>Very high</v>
      </c>
    </row>
    <row r="338" spans="1:33" x14ac:dyDescent="0.2">
      <c r="A338">
        <v>337</v>
      </c>
      <c r="B338">
        <v>15740476</v>
      </c>
      <c r="C338">
        <v>659</v>
      </c>
      <c r="D338">
        <v>3</v>
      </c>
      <c r="E338">
        <v>2</v>
      </c>
      <c r="F338">
        <v>32</v>
      </c>
      <c r="G338">
        <v>6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s="2" t="s">
        <v>68</v>
      </c>
      <c r="P338" s="11" t="str">
        <f t="shared" si="40"/>
        <v>2017</v>
      </c>
      <c r="Q338" s="12"/>
      <c r="R338" s="8" t="str">
        <f t="shared" si="41"/>
        <v>03</v>
      </c>
      <c r="S338" s="8"/>
      <c r="T338" s="14" t="str">
        <f t="shared" si="42"/>
        <v>Retain</v>
      </c>
      <c r="U338" s="14"/>
      <c r="V338" s="8" t="str">
        <f t="shared" si="43"/>
        <v>Germany</v>
      </c>
      <c r="W338" s="8"/>
      <c r="X338" s="8"/>
      <c r="Y338" s="8"/>
      <c r="Z338" s="14" t="str">
        <f t="shared" si="44"/>
        <v>Female</v>
      </c>
      <c r="AA338" s="14"/>
      <c r="AB338" s="14"/>
      <c r="AC338" s="14"/>
      <c r="AE338" t="str">
        <f t="shared" si="45"/>
        <v>Adults</v>
      </c>
      <c r="AF338" t="str">
        <f t="shared" si="46"/>
        <v>Fair</v>
      </c>
      <c r="AG338" t="str">
        <f t="shared" si="47"/>
        <v>Very high</v>
      </c>
    </row>
    <row r="339" spans="1:33" x14ac:dyDescent="0.2">
      <c r="A339">
        <v>338</v>
      </c>
      <c r="B339">
        <v>15648064</v>
      </c>
      <c r="C339">
        <v>649</v>
      </c>
      <c r="D339">
        <v>1</v>
      </c>
      <c r="E339">
        <v>1</v>
      </c>
      <c r="F339">
        <v>33</v>
      </c>
      <c r="G339">
        <v>3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s="2" t="s">
        <v>18</v>
      </c>
      <c r="P339" s="11" t="str">
        <f t="shared" si="40"/>
        <v>2019</v>
      </c>
      <c r="Q339" s="12"/>
      <c r="R339" s="8" t="str">
        <f t="shared" si="41"/>
        <v>11</v>
      </c>
      <c r="S339" s="8"/>
      <c r="T339" s="14" t="str">
        <f t="shared" si="42"/>
        <v>Retain</v>
      </c>
      <c r="U339" s="14"/>
      <c r="V339" s="8" t="str">
        <f t="shared" si="43"/>
        <v>France</v>
      </c>
      <c r="W339" s="8"/>
      <c r="X339" s="8"/>
      <c r="Y339" s="8"/>
      <c r="Z339" s="14" t="str">
        <f t="shared" si="44"/>
        <v>Male</v>
      </c>
      <c r="AA339" s="14"/>
      <c r="AB339" s="14"/>
      <c r="AC339" s="14"/>
      <c r="AE339" t="str">
        <f t="shared" si="45"/>
        <v>Adults</v>
      </c>
      <c r="AF339" t="str">
        <f t="shared" si="46"/>
        <v>Fair</v>
      </c>
      <c r="AG339" t="str">
        <f t="shared" si="47"/>
        <v>Very low</v>
      </c>
    </row>
    <row r="340" spans="1:33" x14ac:dyDescent="0.2">
      <c r="A340">
        <v>339</v>
      </c>
      <c r="B340">
        <v>15636624</v>
      </c>
      <c r="C340">
        <v>805</v>
      </c>
      <c r="D340">
        <v>2</v>
      </c>
      <c r="E340">
        <v>2</v>
      </c>
      <c r="F340">
        <v>39</v>
      </c>
      <c r="G340">
        <v>4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s="2" t="s">
        <v>291</v>
      </c>
      <c r="P340" s="11" t="str">
        <f t="shared" si="40"/>
        <v>2019</v>
      </c>
      <c r="Q340" s="12"/>
      <c r="R340" s="8" t="str">
        <f t="shared" si="41"/>
        <v>02</v>
      </c>
      <c r="S340" s="8"/>
      <c r="T340" s="14" t="str">
        <f t="shared" si="42"/>
        <v>Exit</v>
      </c>
      <c r="U340" s="14"/>
      <c r="V340" s="8" t="str">
        <f t="shared" si="43"/>
        <v>Spain</v>
      </c>
      <c r="W340" s="8"/>
      <c r="X340" s="8"/>
      <c r="Y340" s="8"/>
      <c r="Z340" s="14" t="str">
        <f t="shared" si="44"/>
        <v>Female</v>
      </c>
      <c r="AA340" s="14"/>
      <c r="AB340" s="14"/>
      <c r="AC340" s="14"/>
      <c r="AE340" t="str">
        <f t="shared" si="45"/>
        <v>Middle aged</v>
      </c>
      <c r="AF340" t="str">
        <f t="shared" si="46"/>
        <v>Excellent</v>
      </c>
      <c r="AG340" t="str">
        <f t="shared" si="47"/>
        <v>Very high</v>
      </c>
    </row>
    <row r="341" spans="1:33" x14ac:dyDescent="0.2">
      <c r="A341">
        <v>340</v>
      </c>
      <c r="B341">
        <v>15807923</v>
      </c>
      <c r="C341">
        <v>716</v>
      </c>
      <c r="D341">
        <v>3</v>
      </c>
      <c r="E341">
        <v>2</v>
      </c>
      <c r="F341">
        <v>39</v>
      </c>
      <c r="G341">
        <v>3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s="2" t="s">
        <v>134</v>
      </c>
      <c r="P341" s="11" t="str">
        <f t="shared" si="40"/>
        <v>2019</v>
      </c>
      <c r="Q341" s="12"/>
      <c r="R341" s="8" t="str">
        <f t="shared" si="41"/>
        <v>12</v>
      </c>
      <c r="S341" s="8"/>
      <c r="T341" s="14" t="str">
        <f t="shared" si="42"/>
        <v>Exit</v>
      </c>
      <c r="U341" s="14"/>
      <c r="V341" s="8" t="str">
        <f t="shared" si="43"/>
        <v>Germany</v>
      </c>
      <c r="W341" s="8"/>
      <c r="X341" s="8"/>
      <c r="Y341" s="8"/>
      <c r="Z341" s="14" t="str">
        <f t="shared" si="44"/>
        <v>Female</v>
      </c>
      <c r="AA341" s="14"/>
      <c r="AB341" s="14"/>
      <c r="AC341" s="14"/>
      <c r="AE341" t="str">
        <f t="shared" si="45"/>
        <v>Middle aged</v>
      </c>
      <c r="AF341" t="str">
        <f t="shared" si="46"/>
        <v>Good</v>
      </c>
      <c r="AG341" t="str">
        <f t="shared" si="47"/>
        <v>High</v>
      </c>
    </row>
    <row r="342" spans="1:33" x14ac:dyDescent="0.2">
      <c r="A342">
        <v>341</v>
      </c>
      <c r="B342">
        <v>15745844</v>
      </c>
      <c r="C342">
        <v>642</v>
      </c>
      <c r="D342">
        <v>3</v>
      </c>
      <c r="E342">
        <v>2</v>
      </c>
      <c r="F342">
        <v>40</v>
      </c>
      <c r="G342">
        <v>7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s="2" t="s">
        <v>292</v>
      </c>
      <c r="P342" s="11" t="str">
        <f t="shared" si="40"/>
        <v>2016</v>
      </c>
      <c r="Q342" s="12"/>
      <c r="R342" s="8" t="str">
        <f t="shared" si="41"/>
        <v>07</v>
      </c>
      <c r="S342" s="8"/>
      <c r="T342" s="14" t="str">
        <f t="shared" si="42"/>
        <v>Exit</v>
      </c>
      <c r="U342" s="14"/>
      <c r="V342" s="8" t="str">
        <f t="shared" si="43"/>
        <v>Germany</v>
      </c>
      <c r="W342" s="8"/>
      <c r="X342" s="8"/>
      <c r="Y342" s="8"/>
      <c r="Z342" s="14" t="str">
        <f t="shared" si="44"/>
        <v>Female</v>
      </c>
      <c r="AA342" s="14"/>
      <c r="AB342" s="14"/>
      <c r="AC342" s="14"/>
      <c r="AE342" t="str">
        <f t="shared" si="45"/>
        <v>Middle aged</v>
      </c>
      <c r="AF342" t="str">
        <f t="shared" si="46"/>
        <v>Fair</v>
      </c>
      <c r="AG342" t="str">
        <f t="shared" si="47"/>
        <v>High</v>
      </c>
    </row>
    <row r="343" spans="1:33" x14ac:dyDescent="0.2">
      <c r="A343">
        <v>342</v>
      </c>
      <c r="B343">
        <v>15786170</v>
      </c>
      <c r="C343">
        <v>659</v>
      </c>
      <c r="D343">
        <v>1</v>
      </c>
      <c r="E343">
        <v>1</v>
      </c>
      <c r="F343">
        <v>31</v>
      </c>
      <c r="G343">
        <v>6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s="2" t="s">
        <v>293</v>
      </c>
      <c r="P343" s="11" t="str">
        <f t="shared" si="40"/>
        <v>2017</v>
      </c>
      <c r="Q343" s="12"/>
      <c r="R343" s="8" t="str">
        <f t="shared" si="41"/>
        <v>03</v>
      </c>
      <c r="S343" s="8"/>
      <c r="T343" s="14" t="str">
        <f t="shared" si="42"/>
        <v>Retain</v>
      </c>
      <c r="U343" s="14"/>
      <c r="V343" s="8" t="str">
        <f t="shared" si="43"/>
        <v>France</v>
      </c>
      <c r="W343" s="8"/>
      <c r="X343" s="8"/>
      <c r="Y343" s="8"/>
      <c r="Z343" s="14" t="str">
        <f t="shared" si="44"/>
        <v>Male</v>
      </c>
      <c r="AA343" s="14"/>
      <c r="AB343" s="14"/>
      <c r="AC343" s="14"/>
      <c r="AE343" t="str">
        <f t="shared" si="45"/>
        <v>Adults</v>
      </c>
      <c r="AF343" t="str">
        <f t="shared" si="46"/>
        <v>Fair</v>
      </c>
      <c r="AG343" t="str">
        <f t="shared" si="47"/>
        <v>High</v>
      </c>
    </row>
    <row r="344" spans="1:33" x14ac:dyDescent="0.2">
      <c r="A344">
        <v>343</v>
      </c>
      <c r="B344">
        <v>15681081</v>
      </c>
      <c r="C344">
        <v>545</v>
      </c>
      <c r="D344">
        <v>2</v>
      </c>
      <c r="E344">
        <v>2</v>
      </c>
      <c r="F344">
        <v>47</v>
      </c>
      <c r="G344">
        <v>4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s="2" t="s">
        <v>294</v>
      </c>
      <c r="P344" s="11" t="str">
        <f t="shared" si="40"/>
        <v>2018</v>
      </c>
      <c r="Q344" s="12"/>
      <c r="R344" s="8" t="str">
        <f t="shared" si="41"/>
        <v>11</v>
      </c>
      <c r="S344" s="8"/>
      <c r="T344" s="14" t="str">
        <f t="shared" si="42"/>
        <v>Retain</v>
      </c>
      <c r="U344" s="14"/>
      <c r="V344" s="8" t="str">
        <f t="shared" si="43"/>
        <v>Spain</v>
      </c>
      <c r="W344" s="8"/>
      <c r="X344" s="8"/>
      <c r="Y344" s="8"/>
      <c r="Z344" s="14" t="str">
        <f t="shared" si="44"/>
        <v>Female</v>
      </c>
      <c r="AA344" s="14"/>
      <c r="AB344" s="14"/>
      <c r="AC344" s="14"/>
      <c r="AE344" t="str">
        <f t="shared" si="45"/>
        <v>Middle aged</v>
      </c>
      <c r="AF344" t="str">
        <f t="shared" si="46"/>
        <v>Poor</v>
      </c>
      <c r="AG344" t="str">
        <f t="shared" si="47"/>
        <v>Very low</v>
      </c>
    </row>
    <row r="345" spans="1:33" x14ac:dyDescent="0.2">
      <c r="A345">
        <v>344</v>
      </c>
      <c r="B345">
        <v>15684484</v>
      </c>
      <c r="C345">
        <v>543</v>
      </c>
      <c r="D345">
        <v>1</v>
      </c>
      <c r="E345">
        <v>1</v>
      </c>
      <c r="F345">
        <v>22</v>
      </c>
      <c r="G345">
        <v>6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s="2" t="s">
        <v>295</v>
      </c>
      <c r="P345" s="11" t="str">
        <f t="shared" si="40"/>
        <v>2016</v>
      </c>
      <c r="Q345" s="12"/>
      <c r="R345" s="8" t="str">
        <f t="shared" si="41"/>
        <v>11</v>
      </c>
      <c r="S345" s="8"/>
      <c r="T345" s="14" t="str">
        <f t="shared" si="42"/>
        <v>Retain</v>
      </c>
      <c r="U345" s="14"/>
      <c r="V345" s="8" t="str">
        <f t="shared" si="43"/>
        <v>France</v>
      </c>
      <c r="W345" s="8"/>
      <c r="X345" s="8"/>
      <c r="Y345" s="8"/>
      <c r="Z345" s="14" t="str">
        <f t="shared" si="44"/>
        <v>Male</v>
      </c>
      <c r="AA345" s="14"/>
      <c r="AB345" s="14"/>
      <c r="AC345" s="14"/>
      <c r="AE345" t="str">
        <f t="shared" si="45"/>
        <v>Young Adults</v>
      </c>
      <c r="AF345" t="str">
        <f t="shared" si="46"/>
        <v>Poor</v>
      </c>
      <c r="AG345" t="str">
        <f t="shared" si="47"/>
        <v>Very low</v>
      </c>
    </row>
    <row r="346" spans="1:33" x14ac:dyDescent="0.2">
      <c r="A346">
        <v>345</v>
      </c>
      <c r="B346">
        <v>15785869</v>
      </c>
      <c r="C346">
        <v>718</v>
      </c>
      <c r="D346">
        <v>1</v>
      </c>
      <c r="E346">
        <v>2</v>
      </c>
      <c r="F346">
        <v>25</v>
      </c>
      <c r="G346">
        <v>6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s="2" t="s">
        <v>296</v>
      </c>
      <c r="P346" s="11" t="str">
        <f t="shared" si="40"/>
        <v>2017</v>
      </c>
      <c r="Q346" s="12"/>
      <c r="R346" s="8" t="str">
        <f t="shared" si="41"/>
        <v>06</v>
      </c>
      <c r="S346" s="8"/>
      <c r="T346" s="14" t="str">
        <f t="shared" si="42"/>
        <v>Retain</v>
      </c>
      <c r="U346" s="14"/>
      <c r="V346" s="8" t="str">
        <f t="shared" si="43"/>
        <v>France</v>
      </c>
      <c r="W346" s="8"/>
      <c r="X346" s="8"/>
      <c r="Y346" s="8"/>
      <c r="Z346" s="14" t="str">
        <f t="shared" si="44"/>
        <v>Female</v>
      </c>
      <c r="AA346" s="14"/>
      <c r="AB346" s="14"/>
      <c r="AC346" s="14"/>
      <c r="AE346" t="str">
        <f t="shared" si="45"/>
        <v>Adults</v>
      </c>
      <c r="AF346" t="str">
        <f t="shared" si="46"/>
        <v>Good</v>
      </c>
      <c r="AG346" t="str">
        <f t="shared" si="47"/>
        <v>Very low</v>
      </c>
    </row>
    <row r="347" spans="1:33" x14ac:dyDescent="0.2">
      <c r="A347">
        <v>346</v>
      </c>
      <c r="B347">
        <v>15763859</v>
      </c>
      <c r="C347">
        <v>840</v>
      </c>
      <c r="D347">
        <v>1</v>
      </c>
      <c r="E347">
        <v>2</v>
      </c>
      <c r="F347">
        <v>43</v>
      </c>
      <c r="G347">
        <v>6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s="2" t="s">
        <v>297</v>
      </c>
      <c r="P347" s="11" t="str">
        <f t="shared" si="40"/>
        <v>2017</v>
      </c>
      <c r="Q347" s="12"/>
      <c r="R347" s="8" t="str">
        <f t="shared" si="41"/>
        <v>08</v>
      </c>
      <c r="S347" s="8"/>
      <c r="T347" s="14" t="str">
        <f t="shared" si="42"/>
        <v>Retain</v>
      </c>
      <c r="U347" s="14"/>
      <c r="V347" s="8" t="str">
        <f t="shared" si="43"/>
        <v>France</v>
      </c>
      <c r="W347" s="8"/>
      <c r="X347" s="8"/>
      <c r="Y347" s="8"/>
      <c r="Z347" s="14" t="str">
        <f t="shared" si="44"/>
        <v>Female</v>
      </c>
      <c r="AA347" s="14"/>
      <c r="AB347" s="14"/>
      <c r="AC347" s="14"/>
      <c r="AE347" t="str">
        <f t="shared" si="45"/>
        <v>Middle aged</v>
      </c>
      <c r="AF347" t="str">
        <f t="shared" si="46"/>
        <v>Excellent</v>
      </c>
      <c r="AG347" t="str">
        <f t="shared" si="47"/>
        <v>Very low</v>
      </c>
    </row>
    <row r="348" spans="1:33" x14ac:dyDescent="0.2">
      <c r="A348">
        <v>347</v>
      </c>
      <c r="B348">
        <v>15658935</v>
      </c>
      <c r="C348">
        <v>630</v>
      </c>
      <c r="D348">
        <v>3</v>
      </c>
      <c r="E348">
        <v>2</v>
      </c>
      <c r="F348">
        <v>34</v>
      </c>
      <c r="G348">
        <v>7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s="2" t="s">
        <v>298</v>
      </c>
      <c r="P348" s="11" t="str">
        <f t="shared" si="40"/>
        <v>2016</v>
      </c>
      <c r="Q348" s="12"/>
      <c r="R348" s="8" t="str">
        <f t="shared" si="41"/>
        <v>04</v>
      </c>
      <c r="S348" s="8"/>
      <c r="T348" s="14" t="str">
        <f t="shared" si="42"/>
        <v>Retain</v>
      </c>
      <c r="U348" s="14"/>
      <c r="V348" s="8" t="str">
        <f t="shared" si="43"/>
        <v>Germany</v>
      </c>
      <c r="W348" s="8"/>
      <c r="X348" s="8"/>
      <c r="Y348" s="8"/>
      <c r="Z348" s="14" t="str">
        <f t="shared" si="44"/>
        <v>Female</v>
      </c>
      <c r="AA348" s="14"/>
      <c r="AB348" s="14"/>
      <c r="AC348" s="14"/>
      <c r="AE348" t="str">
        <f t="shared" si="45"/>
        <v>Adults</v>
      </c>
      <c r="AF348" t="str">
        <f t="shared" si="46"/>
        <v>Fair</v>
      </c>
      <c r="AG348" t="str">
        <f t="shared" si="47"/>
        <v>High</v>
      </c>
    </row>
    <row r="349" spans="1:33" x14ac:dyDescent="0.2">
      <c r="A349">
        <v>348</v>
      </c>
      <c r="B349">
        <v>15747358</v>
      </c>
      <c r="C349">
        <v>643</v>
      </c>
      <c r="D349">
        <v>3</v>
      </c>
      <c r="E349">
        <v>1</v>
      </c>
      <c r="F349">
        <v>59</v>
      </c>
      <c r="G349">
        <v>7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s="2" t="s">
        <v>67</v>
      </c>
      <c r="P349" s="11" t="str">
        <f t="shared" si="40"/>
        <v>2016</v>
      </c>
      <c r="Q349" s="12"/>
      <c r="R349" s="8" t="str">
        <f t="shared" si="41"/>
        <v>06</v>
      </c>
      <c r="S349" s="8"/>
      <c r="T349" s="14" t="str">
        <f t="shared" si="42"/>
        <v>Retain</v>
      </c>
      <c r="U349" s="14"/>
      <c r="V349" s="8" t="str">
        <f t="shared" si="43"/>
        <v>Germany</v>
      </c>
      <c r="W349" s="8"/>
      <c r="X349" s="8"/>
      <c r="Y349" s="8"/>
      <c r="Z349" s="14" t="str">
        <f t="shared" si="44"/>
        <v>Male</v>
      </c>
      <c r="AA349" s="14"/>
      <c r="AB349" s="14"/>
      <c r="AC349" s="14"/>
      <c r="AE349" t="str">
        <f t="shared" si="45"/>
        <v>Middle aged</v>
      </c>
      <c r="AF349" t="str">
        <f t="shared" si="46"/>
        <v>Fair</v>
      </c>
      <c r="AG349" t="str">
        <f t="shared" si="47"/>
        <v>Very high</v>
      </c>
    </row>
    <row r="350" spans="1:33" x14ac:dyDescent="0.2">
      <c r="A350">
        <v>349</v>
      </c>
      <c r="B350">
        <v>15735203</v>
      </c>
      <c r="C350">
        <v>654</v>
      </c>
      <c r="D350">
        <v>3</v>
      </c>
      <c r="E350">
        <v>2</v>
      </c>
      <c r="F350">
        <v>32</v>
      </c>
      <c r="G350">
        <v>4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s="2" t="s">
        <v>299</v>
      </c>
      <c r="P350" s="11" t="str">
        <f t="shared" si="40"/>
        <v>2019</v>
      </c>
      <c r="Q350" s="12"/>
      <c r="R350" s="8" t="str">
        <f t="shared" si="41"/>
        <v>06</v>
      </c>
      <c r="S350" s="8"/>
      <c r="T350" s="14" t="str">
        <f t="shared" si="42"/>
        <v>Retain</v>
      </c>
      <c r="U350" s="14"/>
      <c r="V350" s="8" t="str">
        <f t="shared" si="43"/>
        <v>Germany</v>
      </c>
      <c r="W350" s="8"/>
      <c r="X350" s="8"/>
      <c r="Y350" s="8"/>
      <c r="Z350" s="14" t="str">
        <f t="shared" si="44"/>
        <v>Female</v>
      </c>
      <c r="AA350" s="14"/>
      <c r="AB350" s="14"/>
      <c r="AC350" s="14"/>
      <c r="AE350" t="str">
        <f t="shared" si="45"/>
        <v>Adults</v>
      </c>
      <c r="AF350" t="str">
        <f t="shared" si="46"/>
        <v>Fair</v>
      </c>
      <c r="AG350" t="str">
        <f t="shared" si="47"/>
        <v>High</v>
      </c>
    </row>
    <row r="351" spans="1:33" x14ac:dyDescent="0.2">
      <c r="A351">
        <v>350</v>
      </c>
      <c r="B351">
        <v>15576256</v>
      </c>
      <c r="C351">
        <v>582</v>
      </c>
      <c r="D351">
        <v>1</v>
      </c>
      <c r="E351">
        <v>1</v>
      </c>
      <c r="F351">
        <v>39</v>
      </c>
      <c r="G351">
        <v>7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s="2" t="s">
        <v>300</v>
      </c>
      <c r="P351" s="11" t="str">
        <f t="shared" si="40"/>
        <v>2016</v>
      </c>
      <c r="Q351" s="12"/>
      <c r="R351" s="8" t="str">
        <f t="shared" si="41"/>
        <v>05</v>
      </c>
      <c r="S351" s="8"/>
      <c r="T351" s="14" t="str">
        <f t="shared" si="42"/>
        <v>Retain</v>
      </c>
      <c r="U351" s="14"/>
      <c r="V351" s="8" t="str">
        <f t="shared" si="43"/>
        <v>France</v>
      </c>
      <c r="W351" s="8"/>
      <c r="X351" s="8"/>
      <c r="Y351" s="8"/>
      <c r="Z351" s="14" t="str">
        <f t="shared" si="44"/>
        <v>Male</v>
      </c>
      <c r="AA351" s="14"/>
      <c r="AB351" s="14"/>
      <c r="AC351" s="14"/>
      <c r="AE351" t="str">
        <f t="shared" si="45"/>
        <v>Middle aged</v>
      </c>
      <c r="AF351" t="str">
        <f t="shared" si="46"/>
        <v>Fair</v>
      </c>
      <c r="AG351" t="str">
        <f t="shared" si="47"/>
        <v>Very low</v>
      </c>
    </row>
    <row r="352" spans="1:33" x14ac:dyDescent="0.2">
      <c r="A352">
        <v>351</v>
      </c>
      <c r="B352">
        <v>15659420</v>
      </c>
      <c r="C352">
        <v>659</v>
      </c>
      <c r="D352">
        <v>2</v>
      </c>
      <c r="E352">
        <v>1</v>
      </c>
      <c r="F352">
        <v>32</v>
      </c>
      <c r="G352">
        <v>5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s="2" t="s">
        <v>301</v>
      </c>
      <c r="P352" s="11" t="str">
        <f t="shared" si="40"/>
        <v>2017</v>
      </c>
      <c r="Q352" s="12"/>
      <c r="R352" s="8" t="str">
        <f t="shared" si="41"/>
        <v>11</v>
      </c>
      <c r="S352" s="8"/>
      <c r="T352" s="14" t="str">
        <f t="shared" si="42"/>
        <v>Retain</v>
      </c>
      <c r="U352" s="14"/>
      <c r="V352" s="8" t="str">
        <f t="shared" si="43"/>
        <v>Spain</v>
      </c>
      <c r="W352" s="8"/>
      <c r="X352" s="8"/>
      <c r="Y352" s="8"/>
      <c r="Z352" s="14" t="str">
        <f t="shared" si="44"/>
        <v>Male</v>
      </c>
      <c r="AA352" s="14"/>
      <c r="AB352" s="14"/>
      <c r="AC352" s="14"/>
      <c r="AE352" t="str">
        <f t="shared" si="45"/>
        <v>Adults</v>
      </c>
      <c r="AF352" t="str">
        <f t="shared" si="46"/>
        <v>Fair</v>
      </c>
      <c r="AG352" t="str">
        <f t="shared" si="47"/>
        <v>High</v>
      </c>
    </row>
    <row r="353" spans="1:33" x14ac:dyDescent="0.2">
      <c r="A353">
        <v>352</v>
      </c>
      <c r="B353">
        <v>15593365</v>
      </c>
      <c r="C353">
        <v>762</v>
      </c>
      <c r="D353">
        <v>2</v>
      </c>
      <c r="E353">
        <v>1</v>
      </c>
      <c r="F353">
        <v>39</v>
      </c>
      <c r="G353">
        <v>7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s="2" t="s">
        <v>302</v>
      </c>
      <c r="P353" s="11" t="str">
        <f t="shared" si="40"/>
        <v>2016</v>
      </c>
      <c r="Q353" s="12"/>
      <c r="R353" s="8" t="str">
        <f t="shared" si="41"/>
        <v>01</v>
      </c>
      <c r="S353" s="8"/>
      <c r="T353" s="14" t="str">
        <f t="shared" si="42"/>
        <v>Retain</v>
      </c>
      <c r="U353" s="14"/>
      <c r="V353" s="8" t="str">
        <f t="shared" si="43"/>
        <v>Spain</v>
      </c>
      <c r="W353" s="8"/>
      <c r="X353" s="8"/>
      <c r="Y353" s="8"/>
      <c r="Z353" s="14" t="str">
        <f t="shared" si="44"/>
        <v>Male</v>
      </c>
      <c r="AA353" s="14"/>
      <c r="AB353" s="14"/>
      <c r="AC353" s="14"/>
      <c r="AE353" t="str">
        <f t="shared" si="45"/>
        <v>Middle aged</v>
      </c>
      <c r="AF353" t="str">
        <f t="shared" si="46"/>
        <v>Very good</v>
      </c>
      <c r="AG353" t="str">
        <f t="shared" si="47"/>
        <v>Medium</v>
      </c>
    </row>
    <row r="354" spans="1:33" x14ac:dyDescent="0.2">
      <c r="A354">
        <v>353</v>
      </c>
      <c r="B354">
        <v>15777352</v>
      </c>
      <c r="C354">
        <v>568</v>
      </c>
      <c r="D354">
        <v>2</v>
      </c>
      <c r="E354">
        <v>2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s="2" t="s">
        <v>303</v>
      </c>
      <c r="P354" s="11" t="str">
        <f t="shared" si="40"/>
        <v>2016</v>
      </c>
      <c r="Q354" s="12"/>
      <c r="R354" s="8" t="str">
        <f t="shared" si="41"/>
        <v>08</v>
      </c>
      <c r="S354" s="8"/>
      <c r="T354" s="14" t="str">
        <f t="shared" si="42"/>
        <v>Retain</v>
      </c>
      <c r="U354" s="14"/>
      <c r="V354" s="8" t="str">
        <f t="shared" si="43"/>
        <v>Spain</v>
      </c>
      <c r="W354" s="8"/>
      <c r="X354" s="8"/>
      <c r="Y354" s="8"/>
      <c r="Z354" s="14" t="str">
        <f t="shared" si="44"/>
        <v>Female</v>
      </c>
      <c r="AA354" s="14"/>
      <c r="AB354" s="14"/>
      <c r="AC354" s="14"/>
      <c r="AE354" t="str">
        <f t="shared" si="45"/>
        <v>Adults</v>
      </c>
      <c r="AF354" t="str">
        <f t="shared" si="46"/>
        <v>Poor</v>
      </c>
      <c r="AG354" t="str">
        <f t="shared" si="47"/>
        <v>Very high</v>
      </c>
    </row>
    <row r="355" spans="1:33" x14ac:dyDescent="0.2">
      <c r="A355">
        <v>354</v>
      </c>
      <c r="B355">
        <v>15812007</v>
      </c>
      <c r="C355">
        <v>670</v>
      </c>
      <c r="D355">
        <v>2</v>
      </c>
      <c r="E355">
        <v>1</v>
      </c>
      <c r="F355">
        <v>25</v>
      </c>
      <c r="G355">
        <v>3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s="2" t="s">
        <v>304</v>
      </c>
      <c r="P355" s="11" t="str">
        <f t="shared" si="40"/>
        <v>2019</v>
      </c>
      <c r="Q355" s="12"/>
      <c r="R355" s="8" t="str">
        <f t="shared" si="41"/>
        <v>12</v>
      </c>
      <c r="S355" s="8"/>
      <c r="T355" s="14" t="str">
        <f t="shared" si="42"/>
        <v>Retain</v>
      </c>
      <c r="U355" s="14"/>
      <c r="V355" s="8" t="str">
        <f t="shared" si="43"/>
        <v>Spain</v>
      </c>
      <c r="W355" s="8"/>
      <c r="X355" s="8"/>
      <c r="Y355" s="8"/>
      <c r="Z355" s="14" t="str">
        <f t="shared" si="44"/>
        <v>Male</v>
      </c>
      <c r="AA355" s="14"/>
      <c r="AB355" s="14"/>
      <c r="AC355" s="14"/>
      <c r="AE355" t="str">
        <f t="shared" si="45"/>
        <v>Adults</v>
      </c>
      <c r="AF355" t="str">
        <f t="shared" si="46"/>
        <v>Good</v>
      </c>
      <c r="AG355" t="str">
        <f t="shared" si="47"/>
        <v>Very low</v>
      </c>
    </row>
    <row r="356" spans="1:33" x14ac:dyDescent="0.2">
      <c r="A356">
        <v>355</v>
      </c>
      <c r="B356">
        <v>15625461</v>
      </c>
      <c r="C356">
        <v>613</v>
      </c>
      <c r="D356">
        <v>1</v>
      </c>
      <c r="E356">
        <v>2</v>
      </c>
      <c r="F356">
        <v>45</v>
      </c>
      <c r="G356">
        <v>7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s="2" t="s">
        <v>305</v>
      </c>
      <c r="P356" s="11" t="str">
        <f t="shared" si="40"/>
        <v>2016</v>
      </c>
      <c r="Q356" s="12"/>
      <c r="R356" s="8" t="str">
        <f t="shared" si="41"/>
        <v>08</v>
      </c>
      <c r="S356" s="8"/>
      <c r="T356" s="14" t="str">
        <f t="shared" si="42"/>
        <v>Retain</v>
      </c>
      <c r="U356" s="14"/>
      <c r="V356" s="8" t="str">
        <f t="shared" si="43"/>
        <v>France</v>
      </c>
      <c r="W356" s="8"/>
      <c r="X356" s="8"/>
      <c r="Y356" s="8"/>
      <c r="Z356" s="14" t="str">
        <f t="shared" si="44"/>
        <v>Female</v>
      </c>
      <c r="AA356" s="14"/>
      <c r="AB356" s="14"/>
      <c r="AC356" s="14"/>
      <c r="AE356" t="str">
        <f t="shared" si="45"/>
        <v>Middle aged</v>
      </c>
      <c r="AF356" t="str">
        <f t="shared" si="46"/>
        <v>Fair</v>
      </c>
      <c r="AG356" t="str">
        <f t="shared" si="47"/>
        <v>Very high</v>
      </c>
    </row>
    <row r="357" spans="1:33" x14ac:dyDescent="0.2">
      <c r="A357">
        <v>356</v>
      </c>
      <c r="B357">
        <v>15739438</v>
      </c>
      <c r="C357">
        <v>539</v>
      </c>
      <c r="D357">
        <v>1</v>
      </c>
      <c r="E357">
        <v>1</v>
      </c>
      <c r="F357">
        <v>30</v>
      </c>
      <c r="G357">
        <v>5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s="2" t="s">
        <v>306</v>
      </c>
      <c r="P357" s="11" t="str">
        <f t="shared" si="40"/>
        <v>2018</v>
      </c>
      <c r="Q357" s="12"/>
      <c r="R357" s="8" t="str">
        <f t="shared" si="41"/>
        <v>04</v>
      </c>
      <c r="S357" s="8"/>
      <c r="T357" s="14" t="str">
        <f t="shared" si="42"/>
        <v>Retain</v>
      </c>
      <c r="U357" s="14"/>
      <c r="V357" s="8" t="str">
        <f t="shared" si="43"/>
        <v>France</v>
      </c>
      <c r="W357" s="8"/>
      <c r="X357" s="8"/>
      <c r="Y357" s="8"/>
      <c r="Z357" s="14" t="str">
        <f t="shared" si="44"/>
        <v>Male</v>
      </c>
      <c r="AA357" s="14"/>
      <c r="AB357" s="14"/>
      <c r="AC357" s="14"/>
      <c r="AE357" t="str">
        <f t="shared" si="45"/>
        <v>Adults</v>
      </c>
      <c r="AF357" t="str">
        <f t="shared" si="46"/>
        <v>Poor</v>
      </c>
      <c r="AG357" t="str">
        <f t="shared" si="47"/>
        <v>Very low</v>
      </c>
    </row>
    <row r="358" spans="1:33" x14ac:dyDescent="0.2">
      <c r="A358">
        <v>357</v>
      </c>
      <c r="B358">
        <v>15611759</v>
      </c>
      <c r="C358">
        <v>850</v>
      </c>
      <c r="D358">
        <v>2</v>
      </c>
      <c r="E358">
        <v>2</v>
      </c>
      <c r="F358">
        <v>57</v>
      </c>
      <c r="G358">
        <v>3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s="2" t="s">
        <v>245</v>
      </c>
      <c r="P358" s="11" t="str">
        <f t="shared" si="40"/>
        <v>2019</v>
      </c>
      <c r="Q358" s="12"/>
      <c r="R358" s="8" t="str">
        <f t="shared" si="41"/>
        <v>12</v>
      </c>
      <c r="S358" s="8"/>
      <c r="T358" s="14" t="str">
        <f t="shared" si="42"/>
        <v>Retain</v>
      </c>
      <c r="U358" s="14"/>
      <c r="V358" s="8" t="str">
        <f t="shared" si="43"/>
        <v>Spain</v>
      </c>
      <c r="W358" s="8"/>
      <c r="X358" s="8"/>
      <c r="Y358" s="8"/>
      <c r="Z358" s="14" t="str">
        <f t="shared" si="44"/>
        <v>Female</v>
      </c>
      <c r="AA358" s="14"/>
      <c r="AB358" s="14"/>
      <c r="AC358" s="14"/>
      <c r="AE358" t="str">
        <f t="shared" si="45"/>
        <v>Middle aged</v>
      </c>
      <c r="AF358" t="str">
        <f t="shared" si="46"/>
        <v>Excellent</v>
      </c>
      <c r="AG358" t="str">
        <f t="shared" si="47"/>
        <v>High</v>
      </c>
    </row>
    <row r="359" spans="1:33" x14ac:dyDescent="0.2">
      <c r="A359">
        <v>358</v>
      </c>
      <c r="B359">
        <v>15661629</v>
      </c>
      <c r="C359">
        <v>522</v>
      </c>
      <c r="D359">
        <v>2</v>
      </c>
      <c r="E359">
        <v>1</v>
      </c>
      <c r="F359">
        <v>34</v>
      </c>
      <c r="G359">
        <v>4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s="2" t="s">
        <v>125</v>
      </c>
      <c r="P359" s="11" t="str">
        <f t="shared" si="40"/>
        <v>2018</v>
      </c>
      <c r="Q359" s="12"/>
      <c r="R359" s="8" t="str">
        <f t="shared" si="41"/>
        <v>11</v>
      </c>
      <c r="S359" s="8"/>
      <c r="T359" s="14" t="str">
        <f t="shared" si="42"/>
        <v>Exit</v>
      </c>
      <c r="U359" s="14"/>
      <c r="V359" s="8" t="str">
        <f t="shared" si="43"/>
        <v>Spain</v>
      </c>
      <c r="W359" s="8"/>
      <c r="X359" s="8"/>
      <c r="Y359" s="8"/>
      <c r="Z359" s="14" t="str">
        <f t="shared" si="44"/>
        <v>Male</v>
      </c>
      <c r="AA359" s="14"/>
      <c r="AB359" s="14"/>
      <c r="AC359" s="14"/>
      <c r="AE359" t="str">
        <f t="shared" si="45"/>
        <v>Adults</v>
      </c>
      <c r="AF359" t="str">
        <f t="shared" si="46"/>
        <v>Poor</v>
      </c>
      <c r="AG359" t="str">
        <f t="shared" si="47"/>
        <v>High</v>
      </c>
    </row>
    <row r="360" spans="1:33" x14ac:dyDescent="0.2">
      <c r="A360">
        <v>359</v>
      </c>
      <c r="B360">
        <v>15633950</v>
      </c>
      <c r="C360">
        <v>737</v>
      </c>
      <c r="D360">
        <v>1</v>
      </c>
      <c r="E360">
        <v>1</v>
      </c>
      <c r="F360">
        <v>41</v>
      </c>
      <c r="G360">
        <v>5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s="2" t="s">
        <v>34</v>
      </c>
      <c r="P360" s="11" t="str">
        <f t="shared" si="40"/>
        <v>2017</v>
      </c>
      <c r="Q360" s="12"/>
      <c r="R360" s="8" t="str">
        <f t="shared" si="41"/>
        <v>12</v>
      </c>
      <c r="S360" s="8"/>
      <c r="T360" s="14" t="str">
        <f t="shared" si="42"/>
        <v>Retain</v>
      </c>
      <c r="U360" s="14"/>
      <c r="V360" s="8" t="str">
        <f t="shared" si="43"/>
        <v>France</v>
      </c>
      <c r="W360" s="8"/>
      <c r="X360" s="8"/>
      <c r="Y360" s="8"/>
      <c r="Z360" s="14" t="str">
        <f t="shared" si="44"/>
        <v>Male</v>
      </c>
      <c r="AA360" s="14"/>
      <c r="AB360" s="14"/>
      <c r="AC360" s="14"/>
      <c r="AE360" t="str">
        <f t="shared" si="45"/>
        <v>Middle aged</v>
      </c>
      <c r="AF360" t="str">
        <f t="shared" si="46"/>
        <v>Good</v>
      </c>
      <c r="AG360" t="str">
        <f t="shared" si="47"/>
        <v>High</v>
      </c>
    </row>
    <row r="361" spans="1:33" x14ac:dyDescent="0.2">
      <c r="A361">
        <v>360</v>
      </c>
      <c r="B361">
        <v>15592386</v>
      </c>
      <c r="C361">
        <v>520</v>
      </c>
      <c r="D361">
        <v>1</v>
      </c>
      <c r="E361">
        <v>1</v>
      </c>
      <c r="F361">
        <v>58</v>
      </c>
      <c r="G361">
        <v>4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s="2" t="s">
        <v>149</v>
      </c>
      <c r="P361" s="11" t="str">
        <f t="shared" si="40"/>
        <v>2019</v>
      </c>
      <c r="Q361" s="12"/>
      <c r="R361" s="8" t="str">
        <f t="shared" si="41"/>
        <v>09</v>
      </c>
      <c r="S361" s="8"/>
      <c r="T361" s="14" t="str">
        <f t="shared" si="42"/>
        <v>Retain</v>
      </c>
      <c r="U361" s="14"/>
      <c r="V361" s="8" t="str">
        <f t="shared" si="43"/>
        <v>France</v>
      </c>
      <c r="W361" s="8"/>
      <c r="X361" s="8"/>
      <c r="Y361" s="8"/>
      <c r="Z361" s="14" t="str">
        <f t="shared" si="44"/>
        <v>Male</v>
      </c>
      <c r="AA361" s="14"/>
      <c r="AB361" s="14"/>
      <c r="AC361" s="14"/>
      <c r="AE361" t="str">
        <f t="shared" si="45"/>
        <v>Middle aged</v>
      </c>
      <c r="AF361" t="str">
        <f t="shared" si="46"/>
        <v>Poor</v>
      </c>
      <c r="AG361" t="str">
        <f t="shared" si="47"/>
        <v>Very low</v>
      </c>
    </row>
    <row r="362" spans="1:33" x14ac:dyDescent="0.2">
      <c r="A362">
        <v>361</v>
      </c>
      <c r="B362">
        <v>15803716</v>
      </c>
      <c r="C362">
        <v>706</v>
      </c>
      <c r="D362">
        <v>2</v>
      </c>
      <c r="E362">
        <v>1</v>
      </c>
      <c r="F362">
        <v>28</v>
      </c>
      <c r="G362">
        <v>7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s="2" t="s">
        <v>204</v>
      </c>
      <c r="P362" s="11" t="str">
        <f t="shared" si="40"/>
        <v>2016</v>
      </c>
      <c r="Q362" s="12"/>
      <c r="R362" s="8" t="str">
        <f t="shared" si="41"/>
        <v>03</v>
      </c>
      <c r="S362" s="8"/>
      <c r="T362" s="14" t="str">
        <f t="shared" si="42"/>
        <v>Retain</v>
      </c>
      <c r="U362" s="14"/>
      <c r="V362" s="8" t="str">
        <f t="shared" si="43"/>
        <v>Spain</v>
      </c>
      <c r="W362" s="8"/>
      <c r="X362" s="8"/>
      <c r="Y362" s="8"/>
      <c r="Z362" s="14" t="str">
        <f t="shared" si="44"/>
        <v>Male</v>
      </c>
      <c r="AA362" s="14"/>
      <c r="AB362" s="14"/>
      <c r="AC362" s="14"/>
      <c r="AE362" t="str">
        <f t="shared" si="45"/>
        <v>Adults</v>
      </c>
      <c r="AF362" t="str">
        <f t="shared" si="46"/>
        <v>Good</v>
      </c>
      <c r="AG362" t="str">
        <f t="shared" si="47"/>
        <v>Very low</v>
      </c>
    </row>
    <row r="363" spans="1:33" x14ac:dyDescent="0.2">
      <c r="A363">
        <v>362</v>
      </c>
      <c r="B363">
        <v>15696674</v>
      </c>
      <c r="C363">
        <v>643</v>
      </c>
      <c r="D363">
        <v>3</v>
      </c>
      <c r="E363">
        <v>2</v>
      </c>
      <c r="F363">
        <v>45</v>
      </c>
      <c r="G363">
        <v>6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s="2" t="s">
        <v>307</v>
      </c>
      <c r="P363" s="11" t="str">
        <f t="shared" si="40"/>
        <v>2017</v>
      </c>
      <c r="Q363" s="12"/>
      <c r="R363" s="8" t="str">
        <f t="shared" si="41"/>
        <v>04</v>
      </c>
      <c r="S363" s="8"/>
      <c r="T363" s="14" t="str">
        <f t="shared" si="42"/>
        <v>Exit</v>
      </c>
      <c r="U363" s="14"/>
      <c r="V363" s="8" t="str">
        <f t="shared" si="43"/>
        <v>Germany</v>
      </c>
      <c r="W363" s="8"/>
      <c r="X363" s="8"/>
      <c r="Y363" s="8"/>
      <c r="Z363" s="14" t="str">
        <f t="shared" si="44"/>
        <v>Female</v>
      </c>
      <c r="AA363" s="14"/>
      <c r="AB363" s="14"/>
      <c r="AC363" s="14"/>
      <c r="AE363" t="str">
        <f t="shared" si="45"/>
        <v>Middle aged</v>
      </c>
      <c r="AF363" t="str">
        <f t="shared" si="46"/>
        <v>Fair</v>
      </c>
      <c r="AG363" t="str">
        <f t="shared" si="47"/>
        <v>Very high</v>
      </c>
    </row>
    <row r="364" spans="1:33" x14ac:dyDescent="0.2">
      <c r="A364">
        <v>363</v>
      </c>
      <c r="B364">
        <v>15706365</v>
      </c>
      <c r="C364">
        <v>648</v>
      </c>
      <c r="D364">
        <v>1</v>
      </c>
      <c r="E364">
        <v>2</v>
      </c>
      <c r="F364">
        <v>50</v>
      </c>
      <c r="G364">
        <v>4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s="2" t="s">
        <v>308</v>
      </c>
      <c r="P364" s="11" t="str">
        <f t="shared" si="40"/>
        <v>2019</v>
      </c>
      <c r="Q364" s="12"/>
      <c r="R364" s="8" t="str">
        <f t="shared" si="41"/>
        <v>07</v>
      </c>
      <c r="S364" s="8"/>
      <c r="T364" s="14" t="str">
        <f t="shared" si="42"/>
        <v>Retain</v>
      </c>
      <c r="U364" s="14"/>
      <c r="V364" s="8" t="str">
        <f t="shared" si="43"/>
        <v>France</v>
      </c>
      <c r="W364" s="8"/>
      <c r="X364" s="8"/>
      <c r="Y364" s="8"/>
      <c r="Z364" s="14" t="str">
        <f t="shared" si="44"/>
        <v>Female</v>
      </c>
      <c r="AA364" s="14"/>
      <c r="AB364" s="14"/>
      <c r="AC364" s="14"/>
      <c r="AE364" t="str">
        <f t="shared" si="45"/>
        <v>Middle aged</v>
      </c>
      <c r="AF364" t="str">
        <f t="shared" si="46"/>
        <v>Fair</v>
      </c>
      <c r="AG364" t="str">
        <f t="shared" si="47"/>
        <v>High</v>
      </c>
    </row>
    <row r="365" spans="1:33" x14ac:dyDescent="0.2">
      <c r="A365">
        <v>364</v>
      </c>
      <c r="B365">
        <v>15745088</v>
      </c>
      <c r="C365">
        <v>443</v>
      </c>
      <c r="D365">
        <v>3</v>
      </c>
      <c r="E365">
        <v>2</v>
      </c>
      <c r="F365">
        <v>29</v>
      </c>
      <c r="G365">
        <v>6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s="2" t="s">
        <v>309</v>
      </c>
      <c r="P365" s="11" t="str">
        <f t="shared" si="40"/>
        <v>2017</v>
      </c>
      <c r="Q365" s="12"/>
      <c r="R365" s="8" t="str">
        <f t="shared" si="41"/>
        <v>01</v>
      </c>
      <c r="S365" s="8"/>
      <c r="T365" s="14" t="str">
        <f t="shared" si="42"/>
        <v>Retain</v>
      </c>
      <c r="U365" s="14"/>
      <c r="V365" s="8" t="str">
        <f t="shared" si="43"/>
        <v>Germany</v>
      </c>
      <c r="W365" s="8"/>
      <c r="X365" s="8"/>
      <c r="Y365" s="8"/>
      <c r="Z365" s="14" t="str">
        <f t="shared" si="44"/>
        <v>Female</v>
      </c>
      <c r="AA365" s="14"/>
      <c r="AB365" s="14"/>
      <c r="AC365" s="14"/>
      <c r="AE365" t="str">
        <f t="shared" si="45"/>
        <v>Adults</v>
      </c>
      <c r="AF365" t="str">
        <f t="shared" si="46"/>
        <v>Poor</v>
      </c>
      <c r="AG365" t="str">
        <f t="shared" si="47"/>
        <v>Medium</v>
      </c>
    </row>
    <row r="366" spans="1:33" x14ac:dyDescent="0.2">
      <c r="A366">
        <v>365</v>
      </c>
      <c r="B366">
        <v>15676715</v>
      </c>
      <c r="C366">
        <v>640</v>
      </c>
      <c r="D366">
        <v>1</v>
      </c>
      <c r="E366">
        <v>1</v>
      </c>
      <c r="F366">
        <v>68</v>
      </c>
      <c r="G366">
        <v>7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s="2" t="s">
        <v>310</v>
      </c>
      <c r="P366" s="11" t="str">
        <f t="shared" si="40"/>
        <v>2016</v>
      </c>
      <c r="Q366" s="12"/>
      <c r="R366" s="8" t="str">
        <f t="shared" si="41"/>
        <v>04</v>
      </c>
      <c r="S366" s="8"/>
      <c r="T366" s="14" t="str">
        <f t="shared" si="42"/>
        <v>Retain</v>
      </c>
      <c r="U366" s="14"/>
      <c r="V366" s="8" t="str">
        <f t="shared" si="43"/>
        <v>France</v>
      </c>
      <c r="W366" s="8"/>
      <c r="X366" s="8"/>
      <c r="Y366" s="8"/>
      <c r="Z366" s="14" t="str">
        <f t="shared" si="44"/>
        <v>Male</v>
      </c>
      <c r="AA366" s="14"/>
      <c r="AB366" s="14"/>
      <c r="AC366" s="14"/>
      <c r="AE366" t="str">
        <f t="shared" si="45"/>
        <v>Retired</v>
      </c>
      <c r="AF366" t="str">
        <f t="shared" si="46"/>
        <v>Fair</v>
      </c>
      <c r="AG366" t="str">
        <f t="shared" si="47"/>
        <v>Very low</v>
      </c>
    </row>
    <row r="367" spans="1:33" x14ac:dyDescent="0.2">
      <c r="A367">
        <v>366</v>
      </c>
      <c r="B367">
        <v>15613085</v>
      </c>
      <c r="C367">
        <v>628</v>
      </c>
      <c r="D367">
        <v>2</v>
      </c>
      <c r="E367">
        <v>2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s="2" t="s">
        <v>311</v>
      </c>
      <c r="P367" s="11" t="str">
        <f t="shared" si="40"/>
        <v>2019</v>
      </c>
      <c r="Q367" s="12"/>
      <c r="R367" s="8" t="str">
        <f t="shared" si="41"/>
        <v>09</v>
      </c>
      <c r="S367" s="8"/>
      <c r="T367" s="14" t="str">
        <f t="shared" si="42"/>
        <v>Retain</v>
      </c>
      <c r="U367" s="14"/>
      <c r="V367" s="8" t="str">
        <f t="shared" si="43"/>
        <v>Spain</v>
      </c>
      <c r="W367" s="8"/>
      <c r="X367" s="8"/>
      <c r="Y367" s="8"/>
      <c r="Z367" s="14" t="str">
        <f t="shared" si="44"/>
        <v>Female</v>
      </c>
      <c r="AA367" s="14"/>
      <c r="AB367" s="14"/>
      <c r="AC367" s="14"/>
      <c r="AE367" t="str">
        <f t="shared" si="45"/>
        <v>Adults</v>
      </c>
      <c r="AF367" t="str">
        <f t="shared" si="46"/>
        <v>Fair</v>
      </c>
      <c r="AG367" t="str">
        <f t="shared" si="47"/>
        <v>Very low</v>
      </c>
    </row>
    <row r="368" spans="1:33" x14ac:dyDescent="0.2">
      <c r="A368">
        <v>367</v>
      </c>
      <c r="B368">
        <v>15633537</v>
      </c>
      <c r="C368">
        <v>540</v>
      </c>
      <c r="D368">
        <v>3</v>
      </c>
      <c r="E368">
        <v>2</v>
      </c>
      <c r="F368">
        <v>42</v>
      </c>
      <c r="G368">
        <v>6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s="2" t="s">
        <v>312</v>
      </c>
      <c r="P368" s="11" t="str">
        <f t="shared" si="40"/>
        <v>2017</v>
      </c>
      <c r="Q368" s="12"/>
      <c r="R368" s="8" t="str">
        <f t="shared" si="41"/>
        <v>03</v>
      </c>
      <c r="S368" s="8"/>
      <c r="T368" s="14" t="str">
        <f t="shared" si="42"/>
        <v>Retain</v>
      </c>
      <c r="U368" s="14"/>
      <c r="V368" s="8" t="str">
        <f t="shared" si="43"/>
        <v>Germany</v>
      </c>
      <c r="W368" s="8"/>
      <c r="X368" s="8"/>
      <c r="Y368" s="8"/>
      <c r="Z368" s="14" t="str">
        <f t="shared" si="44"/>
        <v>Female</v>
      </c>
      <c r="AA368" s="14"/>
      <c r="AB368" s="14"/>
      <c r="AC368" s="14"/>
      <c r="AE368" t="str">
        <f t="shared" si="45"/>
        <v>Middle aged</v>
      </c>
      <c r="AF368" t="str">
        <f t="shared" si="46"/>
        <v>Poor</v>
      </c>
      <c r="AG368" t="str">
        <f t="shared" si="47"/>
        <v>Medium</v>
      </c>
    </row>
    <row r="369" spans="1:33" x14ac:dyDescent="0.2">
      <c r="A369">
        <v>368</v>
      </c>
      <c r="B369">
        <v>15594720</v>
      </c>
      <c r="C369">
        <v>460</v>
      </c>
      <c r="D369">
        <v>3</v>
      </c>
      <c r="E369">
        <v>2</v>
      </c>
      <c r="F369">
        <v>35</v>
      </c>
      <c r="G369">
        <v>3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s="2" t="s">
        <v>110</v>
      </c>
      <c r="P369" s="11" t="str">
        <f t="shared" si="40"/>
        <v>2019</v>
      </c>
      <c r="Q369" s="12"/>
      <c r="R369" s="8" t="str">
        <f t="shared" si="41"/>
        <v>12</v>
      </c>
      <c r="S369" s="8"/>
      <c r="T369" s="14" t="str">
        <f t="shared" si="42"/>
        <v>Retain</v>
      </c>
      <c r="U369" s="14"/>
      <c r="V369" s="8" t="str">
        <f t="shared" si="43"/>
        <v>Germany</v>
      </c>
      <c r="W369" s="8"/>
      <c r="X369" s="8"/>
      <c r="Y369" s="8"/>
      <c r="Z369" s="14" t="str">
        <f t="shared" si="44"/>
        <v>Female</v>
      </c>
      <c r="AA369" s="14"/>
      <c r="AB369" s="14"/>
      <c r="AC369" s="14"/>
      <c r="AE369" t="str">
        <f t="shared" si="45"/>
        <v>Adults</v>
      </c>
      <c r="AF369" t="str">
        <f t="shared" si="46"/>
        <v>Poor</v>
      </c>
      <c r="AG369" t="str">
        <f t="shared" si="47"/>
        <v>High</v>
      </c>
    </row>
    <row r="370" spans="1:33" x14ac:dyDescent="0.2">
      <c r="A370">
        <v>369</v>
      </c>
      <c r="B370">
        <v>15684042</v>
      </c>
      <c r="C370">
        <v>636</v>
      </c>
      <c r="D370">
        <v>3</v>
      </c>
      <c r="E370">
        <v>1</v>
      </c>
      <c r="F370">
        <v>34</v>
      </c>
      <c r="G370">
        <v>5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s="2" t="s">
        <v>243</v>
      </c>
      <c r="P370" s="11" t="str">
        <f t="shared" si="40"/>
        <v>2017</v>
      </c>
      <c r="Q370" s="12"/>
      <c r="R370" s="8" t="str">
        <f t="shared" si="41"/>
        <v>09</v>
      </c>
      <c r="S370" s="8"/>
      <c r="T370" s="14" t="str">
        <f t="shared" si="42"/>
        <v>Retain</v>
      </c>
      <c r="U370" s="14"/>
      <c r="V370" s="8" t="str">
        <f t="shared" si="43"/>
        <v>Germany</v>
      </c>
      <c r="W370" s="8"/>
      <c r="X370" s="8"/>
      <c r="Y370" s="8"/>
      <c r="Z370" s="14" t="str">
        <f t="shared" si="44"/>
        <v>Male</v>
      </c>
      <c r="AA370" s="14"/>
      <c r="AB370" s="14"/>
      <c r="AC370" s="14"/>
      <c r="AE370" t="str">
        <f t="shared" si="45"/>
        <v>Adults</v>
      </c>
      <c r="AF370" t="str">
        <f t="shared" si="46"/>
        <v>Fair</v>
      </c>
      <c r="AG370" t="str">
        <f t="shared" si="47"/>
        <v>Low</v>
      </c>
    </row>
    <row r="371" spans="1:33" x14ac:dyDescent="0.2">
      <c r="A371">
        <v>370</v>
      </c>
      <c r="B371">
        <v>15583303</v>
      </c>
      <c r="C371">
        <v>593</v>
      </c>
      <c r="D371">
        <v>1</v>
      </c>
      <c r="E371">
        <v>2</v>
      </c>
      <c r="F371">
        <v>29</v>
      </c>
      <c r="G371">
        <v>3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s="2" t="s">
        <v>152</v>
      </c>
      <c r="P371" s="11" t="str">
        <f t="shared" si="40"/>
        <v>2019</v>
      </c>
      <c r="Q371" s="12"/>
      <c r="R371" s="8" t="str">
        <f t="shared" si="41"/>
        <v>11</v>
      </c>
      <c r="S371" s="8"/>
      <c r="T371" s="14" t="str">
        <f t="shared" si="42"/>
        <v>Retain</v>
      </c>
      <c r="U371" s="14"/>
      <c r="V371" s="8" t="str">
        <f t="shared" si="43"/>
        <v>France</v>
      </c>
      <c r="W371" s="8"/>
      <c r="X371" s="8"/>
      <c r="Y371" s="8"/>
      <c r="Z371" s="14" t="str">
        <f t="shared" si="44"/>
        <v>Female</v>
      </c>
      <c r="AA371" s="14"/>
      <c r="AB371" s="14"/>
      <c r="AC371" s="14"/>
      <c r="AE371" t="str">
        <f t="shared" si="45"/>
        <v>Adults</v>
      </c>
      <c r="AF371" t="str">
        <f t="shared" si="46"/>
        <v>Fair</v>
      </c>
      <c r="AG371" t="str">
        <f t="shared" si="47"/>
        <v>Very high</v>
      </c>
    </row>
    <row r="372" spans="1:33" x14ac:dyDescent="0.2">
      <c r="A372">
        <v>371</v>
      </c>
      <c r="B372">
        <v>15611579</v>
      </c>
      <c r="C372">
        <v>801</v>
      </c>
      <c r="D372">
        <v>2</v>
      </c>
      <c r="E372">
        <v>1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s="2" t="s">
        <v>186</v>
      </c>
      <c r="P372" s="11" t="str">
        <f t="shared" si="40"/>
        <v>2019</v>
      </c>
      <c r="Q372" s="12"/>
      <c r="R372" s="8" t="str">
        <f t="shared" si="41"/>
        <v>08</v>
      </c>
      <c r="S372" s="8"/>
      <c r="T372" s="14" t="str">
        <f t="shared" si="42"/>
        <v>Retain</v>
      </c>
      <c r="U372" s="14"/>
      <c r="V372" s="8" t="str">
        <f t="shared" si="43"/>
        <v>Spain</v>
      </c>
      <c r="W372" s="8"/>
      <c r="X372" s="8"/>
      <c r="Y372" s="8"/>
      <c r="Z372" s="14" t="str">
        <f t="shared" si="44"/>
        <v>Male</v>
      </c>
      <c r="AA372" s="14"/>
      <c r="AB372" s="14"/>
      <c r="AC372" s="14"/>
      <c r="AE372" t="str">
        <f t="shared" si="45"/>
        <v>Middle aged</v>
      </c>
      <c r="AF372" t="str">
        <f t="shared" si="46"/>
        <v>Excellent</v>
      </c>
      <c r="AG372" t="str">
        <f t="shared" si="47"/>
        <v>High</v>
      </c>
    </row>
    <row r="373" spans="1:33" x14ac:dyDescent="0.2">
      <c r="A373">
        <v>372</v>
      </c>
      <c r="B373">
        <v>15774696</v>
      </c>
      <c r="C373">
        <v>640</v>
      </c>
      <c r="D373">
        <v>3</v>
      </c>
      <c r="E373">
        <v>2</v>
      </c>
      <c r="F373">
        <v>75</v>
      </c>
      <c r="G373">
        <v>3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s="2" t="s">
        <v>176</v>
      </c>
      <c r="P373" s="11" t="str">
        <f t="shared" si="40"/>
        <v>2019</v>
      </c>
      <c r="Q373" s="12"/>
      <c r="R373" s="8" t="str">
        <f t="shared" si="41"/>
        <v>12</v>
      </c>
      <c r="S373" s="8"/>
      <c r="T373" s="14" t="str">
        <f t="shared" si="42"/>
        <v>Retain</v>
      </c>
      <c r="U373" s="14"/>
      <c r="V373" s="8" t="str">
        <f t="shared" si="43"/>
        <v>Germany</v>
      </c>
      <c r="W373" s="8"/>
      <c r="X373" s="8"/>
      <c r="Y373" s="8"/>
      <c r="Z373" s="14" t="str">
        <f t="shared" si="44"/>
        <v>Female</v>
      </c>
      <c r="AA373" s="14"/>
      <c r="AB373" s="14"/>
      <c r="AC373" s="14"/>
      <c r="AE373" t="str">
        <f t="shared" si="45"/>
        <v>Retired</v>
      </c>
      <c r="AF373" t="str">
        <f t="shared" si="46"/>
        <v>Fair</v>
      </c>
      <c r="AG373" t="str">
        <f t="shared" si="47"/>
        <v>High</v>
      </c>
    </row>
    <row r="374" spans="1:33" x14ac:dyDescent="0.2">
      <c r="A374">
        <v>373</v>
      </c>
      <c r="B374">
        <v>15694506</v>
      </c>
      <c r="C374">
        <v>611</v>
      </c>
      <c r="D374">
        <v>3</v>
      </c>
      <c r="E374">
        <v>1</v>
      </c>
      <c r="F374">
        <v>31</v>
      </c>
      <c r="G374">
        <v>5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s="2" t="s">
        <v>313</v>
      </c>
      <c r="P374" s="11" t="str">
        <f t="shared" si="40"/>
        <v>2018</v>
      </c>
      <c r="Q374" s="12"/>
      <c r="R374" s="8" t="str">
        <f t="shared" si="41"/>
        <v>09</v>
      </c>
      <c r="S374" s="8"/>
      <c r="T374" s="14" t="str">
        <f t="shared" si="42"/>
        <v>Retain</v>
      </c>
      <c r="U374" s="14"/>
      <c r="V374" s="8" t="str">
        <f t="shared" si="43"/>
        <v>Germany</v>
      </c>
      <c r="W374" s="8"/>
      <c r="X374" s="8"/>
      <c r="Y374" s="8"/>
      <c r="Z374" s="14" t="str">
        <f t="shared" si="44"/>
        <v>Male</v>
      </c>
      <c r="AA374" s="14"/>
      <c r="AB374" s="14"/>
      <c r="AC374" s="14"/>
      <c r="AE374" t="str">
        <f t="shared" si="45"/>
        <v>Adults</v>
      </c>
      <c r="AF374" t="str">
        <f t="shared" si="46"/>
        <v>Fair</v>
      </c>
      <c r="AG374" t="str">
        <f t="shared" si="47"/>
        <v>High</v>
      </c>
    </row>
    <row r="375" spans="1:33" x14ac:dyDescent="0.2">
      <c r="A375">
        <v>374</v>
      </c>
      <c r="B375">
        <v>15688074</v>
      </c>
      <c r="C375">
        <v>802</v>
      </c>
      <c r="D375">
        <v>3</v>
      </c>
      <c r="E375">
        <v>1</v>
      </c>
      <c r="F375">
        <v>31</v>
      </c>
      <c r="G375">
        <v>7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s="2" t="s">
        <v>314</v>
      </c>
      <c r="P375" s="11" t="str">
        <f t="shared" si="40"/>
        <v>2016</v>
      </c>
      <c r="Q375" s="12"/>
      <c r="R375" s="8" t="str">
        <f t="shared" si="41"/>
        <v>03</v>
      </c>
      <c r="S375" s="8"/>
      <c r="T375" s="14" t="str">
        <f t="shared" si="42"/>
        <v>Retain</v>
      </c>
      <c r="U375" s="14"/>
      <c r="V375" s="8" t="str">
        <f t="shared" si="43"/>
        <v>Germany</v>
      </c>
      <c r="W375" s="8"/>
      <c r="X375" s="8"/>
      <c r="Y375" s="8"/>
      <c r="Z375" s="14" t="str">
        <f t="shared" si="44"/>
        <v>Male</v>
      </c>
      <c r="AA375" s="14"/>
      <c r="AB375" s="14"/>
      <c r="AC375" s="14"/>
      <c r="AE375" t="str">
        <f t="shared" si="45"/>
        <v>Adults</v>
      </c>
      <c r="AF375" t="str">
        <f t="shared" si="46"/>
        <v>Excellent</v>
      </c>
      <c r="AG375" t="str">
        <f t="shared" si="47"/>
        <v>High</v>
      </c>
    </row>
    <row r="376" spans="1:33" x14ac:dyDescent="0.2">
      <c r="A376">
        <v>375</v>
      </c>
      <c r="B376">
        <v>15759537</v>
      </c>
      <c r="C376">
        <v>717</v>
      </c>
      <c r="D376">
        <v>3</v>
      </c>
      <c r="E376">
        <v>1</v>
      </c>
      <c r="F376">
        <v>35</v>
      </c>
      <c r="G376">
        <v>4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s="2" t="s">
        <v>315</v>
      </c>
      <c r="P376" s="11" t="str">
        <f t="shared" si="40"/>
        <v>2019</v>
      </c>
      <c r="Q376" s="12"/>
      <c r="R376" s="8" t="str">
        <f t="shared" si="41"/>
        <v>09</v>
      </c>
      <c r="S376" s="8"/>
      <c r="T376" s="14" t="str">
        <f t="shared" si="42"/>
        <v>Retain</v>
      </c>
      <c r="U376" s="14"/>
      <c r="V376" s="8" t="str">
        <f t="shared" si="43"/>
        <v>Germany</v>
      </c>
      <c r="W376" s="8"/>
      <c r="X376" s="8"/>
      <c r="Y376" s="8"/>
      <c r="Z376" s="14" t="str">
        <f t="shared" si="44"/>
        <v>Male</v>
      </c>
      <c r="AA376" s="14"/>
      <c r="AB376" s="14"/>
      <c r="AC376" s="14"/>
      <c r="AE376" t="str">
        <f t="shared" si="45"/>
        <v>Adults</v>
      </c>
      <c r="AF376" t="str">
        <f t="shared" si="46"/>
        <v>Good</v>
      </c>
      <c r="AG376" t="str">
        <f t="shared" si="47"/>
        <v>Medium</v>
      </c>
    </row>
    <row r="377" spans="1:33" x14ac:dyDescent="0.2">
      <c r="A377">
        <v>376</v>
      </c>
      <c r="B377">
        <v>15758449</v>
      </c>
      <c r="C377">
        <v>769</v>
      </c>
      <c r="D377">
        <v>1</v>
      </c>
      <c r="E377">
        <v>2</v>
      </c>
      <c r="F377">
        <v>39</v>
      </c>
      <c r="G377">
        <v>7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s="2" t="s">
        <v>316</v>
      </c>
      <c r="P377" s="11" t="str">
        <f t="shared" si="40"/>
        <v>2016</v>
      </c>
      <c r="Q377" s="12"/>
      <c r="R377" s="8" t="str">
        <f t="shared" si="41"/>
        <v>08</v>
      </c>
      <c r="S377" s="8"/>
      <c r="T377" s="14" t="str">
        <f t="shared" si="42"/>
        <v>Retain</v>
      </c>
      <c r="U377" s="14"/>
      <c r="V377" s="8" t="str">
        <f t="shared" si="43"/>
        <v>France</v>
      </c>
      <c r="W377" s="8"/>
      <c r="X377" s="8"/>
      <c r="Y377" s="8"/>
      <c r="Z377" s="14" t="str">
        <f t="shared" si="44"/>
        <v>Female</v>
      </c>
      <c r="AA377" s="14"/>
      <c r="AB377" s="14"/>
      <c r="AC377" s="14"/>
      <c r="AE377" t="str">
        <f t="shared" si="45"/>
        <v>Middle aged</v>
      </c>
      <c r="AF377" t="str">
        <f t="shared" si="46"/>
        <v>Very good</v>
      </c>
      <c r="AG377" t="str">
        <f t="shared" si="47"/>
        <v>Very low</v>
      </c>
    </row>
    <row r="378" spans="1:33" x14ac:dyDescent="0.2">
      <c r="A378">
        <v>377</v>
      </c>
      <c r="B378">
        <v>15583456</v>
      </c>
      <c r="C378">
        <v>745</v>
      </c>
      <c r="D378">
        <v>3</v>
      </c>
      <c r="E378">
        <v>1</v>
      </c>
      <c r="F378">
        <v>45</v>
      </c>
      <c r="G378">
        <v>5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s="2" t="s">
        <v>317</v>
      </c>
      <c r="P378" s="11" t="str">
        <f t="shared" si="40"/>
        <v>2018</v>
      </c>
      <c r="Q378" s="12"/>
      <c r="R378" s="8" t="str">
        <f t="shared" si="41"/>
        <v>09</v>
      </c>
      <c r="S378" s="8"/>
      <c r="T378" s="14" t="str">
        <f t="shared" si="42"/>
        <v>Exit</v>
      </c>
      <c r="U378" s="14"/>
      <c r="V378" s="8" t="str">
        <f t="shared" si="43"/>
        <v>Germany</v>
      </c>
      <c r="W378" s="8"/>
      <c r="X378" s="8"/>
      <c r="Y378" s="8"/>
      <c r="Z378" s="14" t="str">
        <f t="shared" si="44"/>
        <v>Male</v>
      </c>
      <c r="AA378" s="14"/>
      <c r="AB378" s="14"/>
      <c r="AC378" s="14"/>
      <c r="AE378" t="str">
        <f t="shared" si="45"/>
        <v>Middle aged</v>
      </c>
      <c r="AF378" t="str">
        <f t="shared" si="46"/>
        <v>Very good</v>
      </c>
      <c r="AG378" t="str">
        <f t="shared" si="47"/>
        <v>High</v>
      </c>
    </row>
    <row r="379" spans="1:33" x14ac:dyDescent="0.2">
      <c r="A379">
        <v>378</v>
      </c>
      <c r="B379">
        <v>15667871</v>
      </c>
      <c r="C379">
        <v>572</v>
      </c>
      <c r="D379">
        <v>2</v>
      </c>
      <c r="E379">
        <v>1</v>
      </c>
      <c r="F379">
        <v>35</v>
      </c>
      <c r="G379">
        <v>5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s="2" t="s">
        <v>318</v>
      </c>
      <c r="P379" s="11" t="str">
        <f t="shared" si="40"/>
        <v>2018</v>
      </c>
      <c r="Q379" s="12"/>
      <c r="R379" s="8" t="str">
        <f t="shared" si="41"/>
        <v>02</v>
      </c>
      <c r="S379" s="8"/>
      <c r="T379" s="14" t="str">
        <f t="shared" si="42"/>
        <v>Retain</v>
      </c>
      <c r="U379" s="14"/>
      <c r="V379" s="8" t="str">
        <f t="shared" si="43"/>
        <v>Spain</v>
      </c>
      <c r="W379" s="8"/>
      <c r="X379" s="8"/>
      <c r="Y379" s="8"/>
      <c r="Z379" s="14" t="str">
        <f t="shared" si="44"/>
        <v>Male</v>
      </c>
      <c r="AA379" s="14"/>
      <c r="AB379" s="14"/>
      <c r="AC379" s="14"/>
      <c r="AE379" t="str">
        <f t="shared" si="45"/>
        <v>Adults</v>
      </c>
      <c r="AF379" t="str">
        <f t="shared" si="46"/>
        <v>Poor</v>
      </c>
      <c r="AG379" t="str">
        <f t="shared" si="47"/>
        <v>Very high</v>
      </c>
    </row>
    <row r="380" spans="1:33" x14ac:dyDescent="0.2">
      <c r="A380">
        <v>379</v>
      </c>
      <c r="B380">
        <v>15677371</v>
      </c>
      <c r="C380">
        <v>629</v>
      </c>
      <c r="D380">
        <v>2</v>
      </c>
      <c r="E380">
        <v>2</v>
      </c>
      <c r="F380">
        <v>30</v>
      </c>
      <c r="G380">
        <v>4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s="2" t="s">
        <v>287</v>
      </c>
      <c r="P380" s="11" t="str">
        <f t="shared" si="40"/>
        <v>2018</v>
      </c>
      <c r="Q380" s="12"/>
      <c r="R380" s="8" t="str">
        <f t="shared" si="41"/>
        <v>12</v>
      </c>
      <c r="S380" s="8"/>
      <c r="T380" s="14" t="str">
        <f t="shared" si="42"/>
        <v>Retain</v>
      </c>
      <c r="U380" s="14"/>
      <c r="V380" s="8" t="str">
        <f t="shared" si="43"/>
        <v>Spain</v>
      </c>
      <c r="W380" s="8"/>
      <c r="X380" s="8"/>
      <c r="Y380" s="8"/>
      <c r="Z380" s="14" t="str">
        <f t="shared" si="44"/>
        <v>Female</v>
      </c>
      <c r="AA380" s="14"/>
      <c r="AB380" s="14"/>
      <c r="AC380" s="14"/>
      <c r="AE380" t="str">
        <f t="shared" si="45"/>
        <v>Adults</v>
      </c>
      <c r="AF380" t="str">
        <f t="shared" si="46"/>
        <v>Fair</v>
      </c>
      <c r="AG380" t="str">
        <f t="shared" si="47"/>
        <v>Low</v>
      </c>
    </row>
    <row r="381" spans="1:33" x14ac:dyDescent="0.2">
      <c r="A381">
        <v>380</v>
      </c>
      <c r="B381">
        <v>15629677</v>
      </c>
      <c r="C381">
        <v>687</v>
      </c>
      <c r="D381">
        <v>2</v>
      </c>
      <c r="E381">
        <v>2</v>
      </c>
      <c r="F381">
        <v>39</v>
      </c>
      <c r="G381">
        <v>4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s="2" t="s">
        <v>76</v>
      </c>
      <c r="P381" s="11" t="str">
        <f t="shared" si="40"/>
        <v>2019</v>
      </c>
      <c r="Q381" s="12"/>
      <c r="R381" s="8" t="str">
        <f t="shared" si="41"/>
        <v>01</v>
      </c>
      <c r="S381" s="8"/>
      <c r="T381" s="14" t="str">
        <f t="shared" si="42"/>
        <v>Exit</v>
      </c>
      <c r="U381" s="14"/>
      <c r="V381" s="8" t="str">
        <f t="shared" si="43"/>
        <v>Spain</v>
      </c>
      <c r="W381" s="8"/>
      <c r="X381" s="8"/>
      <c r="Y381" s="8"/>
      <c r="Z381" s="14" t="str">
        <f t="shared" si="44"/>
        <v>Female</v>
      </c>
      <c r="AA381" s="14"/>
      <c r="AB381" s="14"/>
      <c r="AC381" s="14"/>
      <c r="AE381" t="str">
        <f t="shared" si="45"/>
        <v>Middle aged</v>
      </c>
      <c r="AF381" t="str">
        <f t="shared" si="46"/>
        <v>Good</v>
      </c>
      <c r="AG381" t="str">
        <f t="shared" si="47"/>
        <v>Very low</v>
      </c>
    </row>
    <row r="382" spans="1:33" x14ac:dyDescent="0.2">
      <c r="A382">
        <v>381</v>
      </c>
      <c r="B382">
        <v>15713578</v>
      </c>
      <c r="C382">
        <v>483</v>
      </c>
      <c r="D382">
        <v>1</v>
      </c>
      <c r="E382">
        <v>2</v>
      </c>
      <c r="F382">
        <v>50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s="2" t="s">
        <v>319</v>
      </c>
      <c r="P382" s="11" t="str">
        <f t="shared" si="40"/>
        <v>2016</v>
      </c>
      <c r="Q382" s="12"/>
      <c r="R382" s="8" t="str">
        <f t="shared" si="41"/>
        <v>03</v>
      </c>
      <c r="S382" s="8"/>
      <c r="T382" s="14" t="str">
        <f t="shared" si="42"/>
        <v>Retain</v>
      </c>
      <c r="U382" s="14"/>
      <c r="V382" s="8" t="str">
        <f t="shared" si="43"/>
        <v>France</v>
      </c>
      <c r="W382" s="8"/>
      <c r="X382" s="8"/>
      <c r="Y382" s="8"/>
      <c r="Z382" s="14" t="str">
        <f t="shared" si="44"/>
        <v>Female</v>
      </c>
      <c r="AA382" s="14"/>
      <c r="AB382" s="14"/>
      <c r="AC382" s="14"/>
      <c r="AE382" t="str">
        <f t="shared" si="45"/>
        <v>Middle aged</v>
      </c>
      <c r="AF382" t="str">
        <f t="shared" si="46"/>
        <v>Poor</v>
      </c>
      <c r="AG382" t="str">
        <f t="shared" si="47"/>
        <v>Very low</v>
      </c>
    </row>
    <row r="383" spans="1:33" x14ac:dyDescent="0.2">
      <c r="A383">
        <v>382</v>
      </c>
      <c r="B383">
        <v>15591509</v>
      </c>
      <c r="C383">
        <v>690</v>
      </c>
      <c r="D383">
        <v>1</v>
      </c>
      <c r="E383">
        <v>1</v>
      </c>
      <c r="F383">
        <v>36</v>
      </c>
      <c r="G383">
        <v>6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s="2" t="s">
        <v>320</v>
      </c>
      <c r="P383" s="11" t="str">
        <f t="shared" si="40"/>
        <v>2017</v>
      </c>
      <c r="Q383" s="12"/>
      <c r="R383" s="8" t="str">
        <f t="shared" si="41"/>
        <v>06</v>
      </c>
      <c r="S383" s="8"/>
      <c r="T383" s="14" t="str">
        <f t="shared" si="42"/>
        <v>Retain</v>
      </c>
      <c r="U383" s="14"/>
      <c r="V383" s="8" t="str">
        <f t="shared" si="43"/>
        <v>France</v>
      </c>
      <c r="W383" s="8"/>
      <c r="X383" s="8"/>
      <c r="Y383" s="8"/>
      <c r="Z383" s="14" t="str">
        <f t="shared" si="44"/>
        <v>Male</v>
      </c>
      <c r="AA383" s="14"/>
      <c r="AB383" s="14"/>
      <c r="AC383" s="14"/>
      <c r="AE383" t="str">
        <f t="shared" si="45"/>
        <v>Adults</v>
      </c>
      <c r="AF383" t="str">
        <f t="shared" si="46"/>
        <v>Good</v>
      </c>
      <c r="AG383" t="str">
        <f t="shared" si="47"/>
        <v>High</v>
      </c>
    </row>
    <row r="384" spans="1:33" x14ac:dyDescent="0.2">
      <c r="A384">
        <v>383</v>
      </c>
      <c r="B384">
        <v>15568240</v>
      </c>
      <c r="C384">
        <v>492</v>
      </c>
      <c r="D384">
        <v>3</v>
      </c>
      <c r="E384">
        <v>2</v>
      </c>
      <c r="F384">
        <v>30</v>
      </c>
      <c r="G384">
        <v>4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s="2" t="s">
        <v>321</v>
      </c>
      <c r="P384" s="11" t="str">
        <f t="shared" si="40"/>
        <v>2019</v>
      </c>
      <c r="Q384" s="12"/>
      <c r="R384" s="8" t="str">
        <f t="shared" si="41"/>
        <v>05</v>
      </c>
      <c r="S384" s="8"/>
      <c r="T384" s="14" t="str">
        <f t="shared" si="42"/>
        <v>Retain</v>
      </c>
      <c r="U384" s="14"/>
      <c r="V384" s="8" t="str">
        <f t="shared" si="43"/>
        <v>Germany</v>
      </c>
      <c r="W384" s="8"/>
      <c r="X384" s="8"/>
      <c r="Y384" s="8"/>
      <c r="Z384" s="14" t="str">
        <f t="shared" si="44"/>
        <v>Female</v>
      </c>
      <c r="AA384" s="14"/>
      <c r="AB384" s="14"/>
      <c r="AC384" s="14"/>
      <c r="AE384" t="str">
        <f t="shared" si="45"/>
        <v>Adults</v>
      </c>
      <c r="AF384" t="str">
        <f t="shared" si="46"/>
        <v>Poor</v>
      </c>
      <c r="AG384" t="str">
        <f t="shared" si="47"/>
        <v>Medium</v>
      </c>
    </row>
    <row r="385" spans="1:33" x14ac:dyDescent="0.2">
      <c r="A385">
        <v>384</v>
      </c>
      <c r="B385">
        <v>15622993</v>
      </c>
      <c r="C385">
        <v>709</v>
      </c>
      <c r="D385">
        <v>3</v>
      </c>
      <c r="E385">
        <v>1</v>
      </c>
      <c r="F385">
        <v>28</v>
      </c>
      <c r="G385">
        <v>5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s="2" t="s">
        <v>322</v>
      </c>
      <c r="P385" s="11" t="str">
        <f t="shared" si="40"/>
        <v>2018</v>
      </c>
      <c r="Q385" s="12"/>
      <c r="R385" s="8" t="str">
        <f t="shared" si="41"/>
        <v>04</v>
      </c>
      <c r="S385" s="8"/>
      <c r="T385" s="14" t="str">
        <f t="shared" si="42"/>
        <v>Retain</v>
      </c>
      <c r="U385" s="14"/>
      <c r="V385" s="8" t="str">
        <f t="shared" si="43"/>
        <v>Germany</v>
      </c>
      <c r="W385" s="8"/>
      <c r="X385" s="8"/>
      <c r="Y385" s="8"/>
      <c r="Z385" s="14" t="str">
        <f t="shared" si="44"/>
        <v>Male</v>
      </c>
      <c r="AA385" s="14"/>
      <c r="AB385" s="14"/>
      <c r="AC385" s="14"/>
      <c r="AE385" t="str">
        <f t="shared" si="45"/>
        <v>Adults</v>
      </c>
      <c r="AF385" t="str">
        <f t="shared" si="46"/>
        <v>Good</v>
      </c>
      <c r="AG385" t="str">
        <f t="shared" si="47"/>
        <v>High</v>
      </c>
    </row>
    <row r="386" spans="1:33" x14ac:dyDescent="0.2">
      <c r="A386">
        <v>385</v>
      </c>
      <c r="B386">
        <v>15689294</v>
      </c>
      <c r="C386">
        <v>705</v>
      </c>
      <c r="D386">
        <v>3</v>
      </c>
      <c r="E386">
        <v>1</v>
      </c>
      <c r="F386">
        <v>44</v>
      </c>
      <c r="G386">
        <v>6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s="2" t="s">
        <v>323</v>
      </c>
      <c r="P386" s="11" t="str">
        <f t="shared" si="40"/>
        <v>2017</v>
      </c>
      <c r="Q386" s="12"/>
      <c r="R386" s="8" t="str">
        <f t="shared" si="41"/>
        <v>03</v>
      </c>
      <c r="S386" s="8"/>
      <c r="T386" s="14" t="str">
        <f t="shared" si="42"/>
        <v>Retain</v>
      </c>
      <c r="U386" s="14"/>
      <c r="V386" s="8" t="str">
        <f t="shared" si="43"/>
        <v>Germany</v>
      </c>
      <c r="W386" s="8"/>
      <c r="X386" s="8"/>
      <c r="Y386" s="8"/>
      <c r="Z386" s="14" t="str">
        <f t="shared" si="44"/>
        <v>Male</v>
      </c>
      <c r="AA386" s="14"/>
      <c r="AB386" s="14"/>
      <c r="AC386" s="14"/>
      <c r="AE386" t="str">
        <f t="shared" si="45"/>
        <v>Middle aged</v>
      </c>
      <c r="AF386" t="str">
        <f t="shared" si="46"/>
        <v>Good</v>
      </c>
      <c r="AG386" t="str">
        <f t="shared" si="47"/>
        <v>High</v>
      </c>
    </row>
    <row r="387" spans="1:33" x14ac:dyDescent="0.2">
      <c r="A387">
        <v>386</v>
      </c>
      <c r="B387">
        <v>15720910</v>
      </c>
      <c r="C387">
        <v>560</v>
      </c>
      <c r="D387">
        <v>1</v>
      </c>
      <c r="E387">
        <v>2</v>
      </c>
      <c r="F387">
        <v>66</v>
      </c>
      <c r="G387">
        <v>4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s="2" t="s">
        <v>324</v>
      </c>
      <c r="P387" s="11" t="str">
        <f t="shared" ref="P387:P450" si="48">RIGHT($N387,4)</f>
        <v>2019</v>
      </c>
      <c r="Q387" s="12"/>
      <c r="R387" s="8" t="str">
        <f t="shared" ref="R387:R450" si="49">MID(N387,4,2)</f>
        <v>08</v>
      </c>
      <c r="S387" s="8"/>
      <c r="T387" s="14" t="str">
        <f t="shared" ref="T387:T450" si="50">IF(M387=1,"Exit","Retain")</f>
        <v>Retain</v>
      </c>
      <c r="U387" s="14"/>
      <c r="V387" s="8" t="str">
        <f t="shared" ref="V387:V450" si="51">IF(D387=1,"France",IF(D387=2,"Spain",IF(D387=3,"Germany","NONE")))</f>
        <v>France</v>
      </c>
      <c r="W387" s="8"/>
      <c r="X387" s="8"/>
      <c r="Y387" s="8"/>
      <c r="Z387" s="14" t="str">
        <f t="shared" ref="Z387:Z450" si="52">IF(E387=1,"Male","Female")</f>
        <v>Female</v>
      </c>
      <c r="AA387" s="14"/>
      <c r="AB387" s="14"/>
      <c r="AC387" s="14"/>
      <c r="AE387" t="str">
        <f t="shared" ref="AE387:AE450" si="53">IF(F387&lt;18,"Kids",IF(AND(F387&gt;=18,F387&lt;24),"Young Adults",IF(AND(F387&gt;=24,F387&lt;39),"Adults",IF(AND(F387&gt;=39,F387&lt;64),"Middle aged","Retired"))))</f>
        <v>Retired</v>
      </c>
      <c r="AF387" t="str">
        <f t="shared" ref="AF387:AF450" si="54">IF(AND(C387&gt;=800,C387&lt;=850),"Excellent",IF(AND(C387&gt;=740,C387&lt;=799),"Very good",IF(AND(C387&gt;=670,C387&lt;=739),"Good",IF(AND(C387&gt;=580,C387&lt;=669),"Fair",IF(AND(C387&gt;=300,C387&lt;=579),"Poor","None")))))</f>
        <v>Poor</v>
      </c>
      <c r="AG387" t="str">
        <f t="shared" ref="AG387:AG450" si="55">IF(H387&lt;25000,"Very low",IF(AND(H387&gt;25000,H387&lt;=50000),"Low",IF(AND(H387&gt;50000,H387&lt;=100000),"Medium",IF(AND(H387&gt;100000,H387&lt;=150000),"High",IF(AND(H387&gt;150000,H387&lt;=200000),"Very high",IF(H387&gt;200000,"Extreme","None"))))))</f>
        <v>Very low</v>
      </c>
    </row>
    <row r="388" spans="1:33" x14ac:dyDescent="0.2">
      <c r="A388">
        <v>387</v>
      </c>
      <c r="B388">
        <v>15721181</v>
      </c>
      <c r="C388">
        <v>611</v>
      </c>
      <c r="D388">
        <v>2</v>
      </c>
      <c r="E388">
        <v>1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s="2" t="s">
        <v>220</v>
      </c>
      <c r="P388" s="11" t="str">
        <f t="shared" si="48"/>
        <v>2016</v>
      </c>
      <c r="Q388" s="12"/>
      <c r="R388" s="8" t="str">
        <f t="shared" si="49"/>
        <v>11</v>
      </c>
      <c r="S388" s="8"/>
      <c r="T388" s="14" t="str">
        <f t="shared" si="50"/>
        <v>Retain</v>
      </c>
      <c r="U388" s="14"/>
      <c r="V388" s="8" t="str">
        <f t="shared" si="51"/>
        <v>Spain</v>
      </c>
      <c r="W388" s="8"/>
      <c r="X388" s="8"/>
      <c r="Y388" s="8"/>
      <c r="Z388" s="14" t="str">
        <f t="shared" si="52"/>
        <v>Male</v>
      </c>
      <c r="AA388" s="14"/>
      <c r="AB388" s="14"/>
      <c r="AC388" s="14"/>
      <c r="AE388" t="str">
        <f t="shared" si="53"/>
        <v>Middle aged</v>
      </c>
      <c r="AF388" t="str">
        <f t="shared" si="54"/>
        <v>Fair</v>
      </c>
      <c r="AG388" t="str">
        <f t="shared" si="55"/>
        <v>Very low</v>
      </c>
    </row>
    <row r="389" spans="1:33" x14ac:dyDescent="0.2">
      <c r="A389">
        <v>388</v>
      </c>
      <c r="B389">
        <v>15776433</v>
      </c>
      <c r="C389">
        <v>730</v>
      </c>
      <c r="D389">
        <v>2</v>
      </c>
      <c r="E389">
        <v>1</v>
      </c>
      <c r="F389">
        <v>62</v>
      </c>
      <c r="G389">
        <v>6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s="2" t="s">
        <v>325</v>
      </c>
      <c r="P389" s="11" t="str">
        <f t="shared" si="48"/>
        <v>2017</v>
      </c>
      <c r="Q389" s="12"/>
      <c r="R389" s="8" t="str">
        <f t="shared" si="49"/>
        <v>05</v>
      </c>
      <c r="S389" s="8"/>
      <c r="T389" s="14" t="str">
        <f t="shared" si="50"/>
        <v>Retain</v>
      </c>
      <c r="U389" s="14"/>
      <c r="V389" s="8" t="str">
        <f t="shared" si="51"/>
        <v>Spain</v>
      </c>
      <c r="W389" s="8"/>
      <c r="X389" s="8"/>
      <c r="Y389" s="8"/>
      <c r="Z389" s="14" t="str">
        <f t="shared" si="52"/>
        <v>Male</v>
      </c>
      <c r="AA389" s="14"/>
      <c r="AB389" s="14"/>
      <c r="AC389" s="14"/>
      <c r="AE389" t="str">
        <f t="shared" si="53"/>
        <v>Middle aged</v>
      </c>
      <c r="AF389" t="str">
        <f t="shared" si="54"/>
        <v>Good</v>
      </c>
      <c r="AG389" t="str">
        <f t="shared" si="55"/>
        <v>Very low</v>
      </c>
    </row>
    <row r="390" spans="1:33" x14ac:dyDescent="0.2">
      <c r="A390">
        <v>389</v>
      </c>
      <c r="B390">
        <v>15748936</v>
      </c>
      <c r="C390">
        <v>709</v>
      </c>
      <c r="D390">
        <v>2</v>
      </c>
      <c r="E390">
        <v>2</v>
      </c>
      <c r="F390">
        <v>45</v>
      </c>
      <c r="G390">
        <v>4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s="2" t="s">
        <v>326</v>
      </c>
      <c r="P390" s="11" t="str">
        <f t="shared" si="48"/>
        <v>2018</v>
      </c>
      <c r="Q390" s="12"/>
      <c r="R390" s="8" t="str">
        <f t="shared" si="49"/>
        <v>11</v>
      </c>
      <c r="S390" s="8"/>
      <c r="T390" s="14" t="str">
        <f t="shared" si="50"/>
        <v>Retain</v>
      </c>
      <c r="U390" s="14"/>
      <c r="V390" s="8" t="str">
        <f t="shared" si="51"/>
        <v>Spain</v>
      </c>
      <c r="W390" s="8"/>
      <c r="X390" s="8"/>
      <c r="Y390" s="8"/>
      <c r="Z390" s="14" t="str">
        <f t="shared" si="52"/>
        <v>Female</v>
      </c>
      <c r="AA390" s="14"/>
      <c r="AB390" s="14"/>
      <c r="AC390" s="14"/>
      <c r="AE390" t="str">
        <f t="shared" si="53"/>
        <v>Middle aged</v>
      </c>
      <c r="AF390" t="str">
        <f t="shared" si="54"/>
        <v>Good</v>
      </c>
      <c r="AG390" t="str">
        <f t="shared" si="55"/>
        <v>Very low</v>
      </c>
    </row>
    <row r="391" spans="1:33" x14ac:dyDescent="0.2">
      <c r="A391">
        <v>390</v>
      </c>
      <c r="B391">
        <v>15717225</v>
      </c>
      <c r="C391">
        <v>544</v>
      </c>
      <c r="D391">
        <v>1</v>
      </c>
      <c r="E391">
        <v>2</v>
      </c>
      <c r="F391">
        <v>21</v>
      </c>
      <c r="G391">
        <v>4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s="2" t="s">
        <v>171</v>
      </c>
      <c r="P391" s="11" t="str">
        <f t="shared" si="48"/>
        <v>2018</v>
      </c>
      <c r="Q391" s="12"/>
      <c r="R391" s="8" t="str">
        <f t="shared" si="49"/>
        <v>12</v>
      </c>
      <c r="S391" s="8"/>
      <c r="T391" s="14" t="str">
        <f t="shared" si="50"/>
        <v>Retain</v>
      </c>
      <c r="U391" s="14"/>
      <c r="V391" s="8" t="str">
        <f t="shared" si="51"/>
        <v>France</v>
      </c>
      <c r="W391" s="8"/>
      <c r="X391" s="8"/>
      <c r="Y391" s="8"/>
      <c r="Z391" s="14" t="str">
        <f t="shared" si="52"/>
        <v>Female</v>
      </c>
      <c r="AA391" s="14"/>
      <c r="AB391" s="14"/>
      <c r="AC391" s="14"/>
      <c r="AE391" t="str">
        <f t="shared" si="53"/>
        <v>Young Adults</v>
      </c>
      <c r="AF391" t="str">
        <f t="shared" si="54"/>
        <v>Poor</v>
      </c>
      <c r="AG391" t="str">
        <f t="shared" si="55"/>
        <v>Very high</v>
      </c>
    </row>
    <row r="392" spans="1:33" x14ac:dyDescent="0.2">
      <c r="A392">
        <v>391</v>
      </c>
      <c r="B392">
        <v>15685226</v>
      </c>
      <c r="C392">
        <v>712</v>
      </c>
      <c r="D392">
        <v>3</v>
      </c>
      <c r="E392">
        <v>2</v>
      </c>
      <c r="F392">
        <v>29</v>
      </c>
      <c r="G392">
        <v>3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s="2" t="s">
        <v>327</v>
      </c>
      <c r="P392" s="11" t="str">
        <f t="shared" si="48"/>
        <v>2019</v>
      </c>
      <c r="Q392" s="12"/>
      <c r="R392" s="8" t="str">
        <f t="shared" si="49"/>
        <v>10</v>
      </c>
      <c r="S392" s="8"/>
      <c r="T392" s="14" t="str">
        <f t="shared" si="50"/>
        <v>Retain</v>
      </c>
      <c r="U392" s="14"/>
      <c r="V392" s="8" t="str">
        <f t="shared" si="51"/>
        <v>Germany</v>
      </c>
      <c r="W392" s="8"/>
      <c r="X392" s="8"/>
      <c r="Y392" s="8"/>
      <c r="Z392" s="14" t="str">
        <f t="shared" si="52"/>
        <v>Female</v>
      </c>
      <c r="AA392" s="14"/>
      <c r="AB392" s="14"/>
      <c r="AC392" s="14"/>
      <c r="AE392" t="str">
        <f t="shared" si="53"/>
        <v>Adults</v>
      </c>
      <c r="AF392" t="str">
        <f t="shared" si="54"/>
        <v>Good</v>
      </c>
      <c r="AG392" t="str">
        <f t="shared" si="55"/>
        <v>High</v>
      </c>
    </row>
    <row r="393" spans="1:33" x14ac:dyDescent="0.2">
      <c r="A393">
        <v>392</v>
      </c>
      <c r="B393">
        <v>15785611</v>
      </c>
      <c r="C393">
        <v>752</v>
      </c>
      <c r="D393">
        <v>3</v>
      </c>
      <c r="E393">
        <v>1</v>
      </c>
      <c r="F393">
        <v>38</v>
      </c>
      <c r="G393">
        <v>5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s="2" t="s">
        <v>328</v>
      </c>
      <c r="P393" s="11" t="str">
        <f t="shared" si="48"/>
        <v>2018</v>
      </c>
      <c r="Q393" s="12"/>
      <c r="R393" s="8" t="str">
        <f t="shared" si="49"/>
        <v>06</v>
      </c>
      <c r="S393" s="8"/>
      <c r="T393" s="14" t="str">
        <f t="shared" si="50"/>
        <v>Retain</v>
      </c>
      <c r="U393" s="14"/>
      <c r="V393" s="8" t="str">
        <f t="shared" si="51"/>
        <v>Germany</v>
      </c>
      <c r="W393" s="8"/>
      <c r="X393" s="8"/>
      <c r="Y393" s="8"/>
      <c r="Z393" s="14" t="str">
        <f t="shared" si="52"/>
        <v>Male</v>
      </c>
      <c r="AA393" s="14"/>
      <c r="AB393" s="14"/>
      <c r="AC393" s="14"/>
      <c r="AE393" t="str">
        <f t="shared" si="53"/>
        <v>Adults</v>
      </c>
      <c r="AF393" t="str">
        <f t="shared" si="54"/>
        <v>Very good</v>
      </c>
      <c r="AG393" t="str">
        <f t="shared" si="55"/>
        <v>Very high</v>
      </c>
    </row>
    <row r="394" spans="1:33" x14ac:dyDescent="0.2">
      <c r="A394">
        <v>393</v>
      </c>
      <c r="B394">
        <v>15573456</v>
      </c>
      <c r="C394">
        <v>648</v>
      </c>
      <c r="D394">
        <v>2</v>
      </c>
      <c r="E394">
        <v>1</v>
      </c>
      <c r="F394">
        <v>46</v>
      </c>
      <c r="G394">
        <v>5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s="2" t="s">
        <v>243</v>
      </c>
      <c r="P394" s="11" t="str">
        <f t="shared" si="48"/>
        <v>2017</v>
      </c>
      <c r="Q394" s="12"/>
      <c r="R394" s="8" t="str">
        <f t="shared" si="49"/>
        <v>09</v>
      </c>
      <c r="S394" s="8"/>
      <c r="T394" s="14" t="str">
        <f t="shared" si="50"/>
        <v>Exit</v>
      </c>
      <c r="U394" s="14"/>
      <c r="V394" s="8" t="str">
        <f t="shared" si="51"/>
        <v>Spain</v>
      </c>
      <c r="W394" s="8"/>
      <c r="X394" s="8"/>
      <c r="Y394" s="8"/>
      <c r="Z394" s="14" t="str">
        <f t="shared" si="52"/>
        <v>Male</v>
      </c>
      <c r="AA394" s="14"/>
      <c r="AB394" s="14"/>
      <c r="AC394" s="14"/>
      <c r="AE394" t="str">
        <f t="shared" si="53"/>
        <v>Middle aged</v>
      </c>
      <c r="AF394" t="str">
        <f t="shared" si="54"/>
        <v>Fair</v>
      </c>
      <c r="AG394" t="str">
        <f t="shared" si="55"/>
        <v>High</v>
      </c>
    </row>
    <row r="395" spans="1:33" x14ac:dyDescent="0.2">
      <c r="A395">
        <v>394</v>
      </c>
      <c r="B395">
        <v>15684548</v>
      </c>
      <c r="C395">
        <v>556</v>
      </c>
      <c r="D395">
        <v>2</v>
      </c>
      <c r="E395">
        <v>1</v>
      </c>
      <c r="F395">
        <v>38</v>
      </c>
      <c r="G395">
        <v>4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s="2" t="s">
        <v>329</v>
      </c>
      <c r="P395" s="11" t="str">
        <f t="shared" si="48"/>
        <v>2018</v>
      </c>
      <c r="Q395" s="12"/>
      <c r="R395" s="8" t="str">
        <f t="shared" si="49"/>
        <v>12</v>
      </c>
      <c r="S395" s="8"/>
      <c r="T395" s="14" t="str">
        <f t="shared" si="50"/>
        <v>Exit</v>
      </c>
      <c r="U395" s="14"/>
      <c r="V395" s="8" t="str">
        <f t="shared" si="51"/>
        <v>Spain</v>
      </c>
      <c r="W395" s="8"/>
      <c r="X395" s="8"/>
      <c r="Y395" s="8"/>
      <c r="Z395" s="14" t="str">
        <f t="shared" si="52"/>
        <v>Male</v>
      </c>
      <c r="AA395" s="14"/>
      <c r="AB395" s="14"/>
      <c r="AC395" s="14"/>
      <c r="AE395" t="str">
        <f t="shared" si="53"/>
        <v>Adults</v>
      </c>
      <c r="AF395" t="str">
        <f t="shared" si="54"/>
        <v>Poor</v>
      </c>
      <c r="AG395" t="str">
        <f t="shared" si="55"/>
        <v>Very low</v>
      </c>
    </row>
    <row r="396" spans="1:33" x14ac:dyDescent="0.2">
      <c r="A396">
        <v>395</v>
      </c>
      <c r="B396">
        <v>15620505</v>
      </c>
      <c r="C396">
        <v>594</v>
      </c>
      <c r="D396">
        <v>2</v>
      </c>
      <c r="E396">
        <v>2</v>
      </c>
      <c r="F396">
        <v>24</v>
      </c>
      <c r="G396">
        <v>7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s="2" t="s">
        <v>330</v>
      </c>
      <c r="P396" s="11" t="str">
        <f t="shared" si="48"/>
        <v>2016</v>
      </c>
      <c r="Q396" s="12"/>
      <c r="R396" s="8" t="str">
        <f t="shared" si="49"/>
        <v>06</v>
      </c>
      <c r="S396" s="8"/>
      <c r="T396" s="14" t="str">
        <f t="shared" si="50"/>
        <v>Retain</v>
      </c>
      <c r="U396" s="14"/>
      <c r="V396" s="8" t="str">
        <f t="shared" si="51"/>
        <v>Spain</v>
      </c>
      <c r="W396" s="8"/>
      <c r="X396" s="8"/>
      <c r="Y396" s="8"/>
      <c r="Z396" s="14" t="str">
        <f t="shared" si="52"/>
        <v>Female</v>
      </c>
      <c r="AA396" s="14"/>
      <c r="AB396" s="14"/>
      <c r="AC396" s="14"/>
      <c r="AE396" t="str">
        <f t="shared" si="53"/>
        <v>Adults</v>
      </c>
      <c r="AF396" t="str">
        <f t="shared" si="54"/>
        <v>Fair</v>
      </c>
      <c r="AG396" t="str">
        <f t="shared" si="55"/>
        <v>Medium</v>
      </c>
    </row>
    <row r="397" spans="1:33" x14ac:dyDescent="0.2">
      <c r="A397">
        <v>396</v>
      </c>
      <c r="B397">
        <v>15807432</v>
      </c>
      <c r="C397">
        <v>645</v>
      </c>
      <c r="D397">
        <v>3</v>
      </c>
      <c r="E397">
        <v>2</v>
      </c>
      <c r="F397">
        <v>37</v>
      </c>
      <c r="G397">
        <v>6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s="2" t="s">
        <v>331</v>
      </c>
      <c r="P397" s="11" t="str">
        <f t="shared" si="48"/>
        <v>2016</v>
      </c>
      <c r="Q397" s="12"/>
      <c r="R397" s="8" t="str">
        <f t="shared" si="49"/>
        <v>12</v>
      </c>
      <c r="S397" s="8"/>
      <c r="T397" s="14" t="str">
        <f t="shared" si="50"/>
        <v>Retain</v>
      </c>
      <c r="U397" s="14"/>
      <c r="V397" s="8" t="str">
        <f t="shared" si="51"/>
        <v>Germany</v>
      </c>
      <c r="W397" s="8"/>
      <c r="X397" s="8"/>
      <c r="Y397" s="8"/>
      <c r="Z397" s="14" t="str">
        <f t="shared" si="52"/>
        <v>Female</v>
      </c>
      <c r="AA397" s="14"/>
      <c r="AB397" s="14"/>
      <c r="AC397" s="14"/>
      <c r="AE397" t="str">
        <f t="shared" si="53"/>
        <v>Adults</v>
      </c>
      <c r="AF397" t="str">
        <f t="shared" si="54"/>
        <v>Fair</v>
      </c>
      <c r="AG397" t="str">
        <f t="shared" si="55"/>
        <v>High</v>
      </c>
    </row>
    <row r="398" spans="1:33" x14ac:dyDescent="0.2">
      <c r="A398">
        <v>397</v>
      </c>
      <c r="B398">
        <v>15584766</v>
      </c>
      <c r="C398">
        <v>557</v>
      </c>
      <c r="D398">
        <v>1</v>
      </c>
      <c r="E398">
        <v>1</v>
      </c>
      <c r="F398">
        <v>33</v>
      </c>
      <c r="G398">
        <v>4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s="2" t="s">
        <v>287</v>
      </c>
      <c r="P398" s="11" t="str">
        <f t="shared" si="48"/>
        <v>2018</v>
      </c>
      <c r="Q398" s="12"/>
      <c r="R398" s="8" t="str">
        <f t="shared" si="49"/>
        <v>12</v>
      </c>
      <c r="S398" s="8"/>
      <c r="T398" s="14" t="str">
        <f t="shared" si="50"/>
        <v>Retain</v>
      </c>
      <c r="U398" s="14"/>
      <c r="V398" s="8" t="str">
        <f t="shared" si="51"/>
        <v>France</v>
      </c>
      <c r="W398" s="8"/>
      <c r="X398" s="8"/>
      <c r="Y398" s="8"/>
      <c r="Z398" s="14" t="str">
        <f t="shared" si="52"/>
        <v>Male</v>
      </c>
      <c r="AA398" s="14"/>
      <c r="AB398" s="14"/>
      <c r="AC398" s="14"/>
      <c r="AE398" t="str">
        <f t="shared" si="53"/>
        <v>Adults</v>
      </c>
      <c r="AF398" t="str">
        <f t="shared" si="54"/>
        <v>Poor</v>
      </c>
      <c r="AG398" t="str">
        <f t="shared" si="55"/>
        <v>Medium</v>
      </c>
    </row>
    <row r="399" spans="1:33" x14ac:dyDescent="0.2">
      <c r="A399">
        <v>398</v>
      </c>
      <c r="B399">
        <v>15612187</v>
      </c>
      <c r="C399">
        <v>547</v>
      </c>
      <c r="D399">
        <v>3</v>
      </c>
      <c r="E399">
        <v>1</v>
      </c>
      <c r="F399">
        <v>32</v>
      </c>
      <c r="G399">
        <v>5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s="2" t="s">
        <v>332</v>
      </c>
      <c r="P399" s="11" t="str">
        <f t="shared" si="48"/>
        <v>2017</v>
      </c>
      <c r="Q399" s="12"/>
      <c r="R399" s="8" t="str">
        <f t="shared" si="49"/>
        <v>12</v>
      </c>
      <c r="S399" s="8"/>
      <c r="T399" s="14" t="str">
        <f t="shared" si="50"/>
        <v>Retain</v>
      </c>
      <c r="U399" s="14"/>
      <c r="V399" s="8" t="str">
        <f t="shared" si="51"/>
        <v>Germany</v>
      </c>
      <c r="W399" s="8"/>
      <c r="X399" s="8"/>
      <c r="Y399" s="8"/>
      <c r="Z399" s="14" t="str">
        <f t="shared" si="52"/>
        <v>Male</v>
      </c>
      <c r="AA399" s="14"/>
      <c r="AB399" s="14"/>
      <c r="AC399" s="14"/>
      <c r="AE399" t="str">
        <f t="shared" si="53"/>
        <v>Adults</v>
      </c>
      <c r="AF399" t="str">
        <f t="shared" si="54"/>
        <v>Poor</v>
      </c>
      <c r="AG399" t="str">
        <f t="shared" si="55"/>
        <v>Very high</v>
      </c>
    </row>
    <row r="400" spans="1:33" x14ac:dyDescent="0.2">
      <c r="A400">
        <v>399</v>
      </c>
      <c r="B400">
        <v>15762218</v>
      </c>
      <c r="C400">
        <v>701</v>
      </c>
      <c r="D400">
        <v>1</v>
      </c>
      <c r="E400">
        <v>2</v>
      </c>
      <c r="F400">
        <v>39</v>
      </c>
      <c r="G400">
        <v>6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s="2" t="s">
        <v>333</v>
      </c>
      <c r="P400" s="11" t="str">
        <f t="shared" si="48"/>
        <v>2016</v>
      </c>
      <c r="Q400" s="12"/>
      <c r="R400" s="8" t="str">
        <f t="shared" si="49"/>
        <v>12</v>
      </c>
      <c r="S400" s="8"/>
      <c r="T400" s="14" t="str">
        <f t="shared" si="50"/>
        <v>Retain</v>
      </c>
      <c r="U400" s="14"/>
      <c r="V400" s="8" t="str">
        <f t="shared" si="51"/>
        <v>France</v>
      </c>
      <c r="W400" s="8"/>
      <c r="X400" s="8"/>
      <c r="Y400" s="8"/>
      <c r="Z400" s="14" t="str">
        <f t="shared" si="52"/>
        <v>Female</v>
      </c>
      <c r="AA400" s="14"/>
      <c r="AB400" s="14"/>
      <c r="AC400" s="14"/>
      <c r="AE400" t="str">
        <f t="shared" si="53"/>
        <v>Middle aged</v>
      </c>
      <c r="AF400" t="str">
        <f t="shared" si="54"/>
        <v>Good</v>
      </c>
      <c r="AG400" t="str">
        <f t="shared" si="55"/>
        <v>Very low</v>
      </c>
    </row>
    <row r="401" spans="1:33" x14ac:dyDescent="0.2">
      <c r="A401">
        <v>400</v>
      </c>
      <c r="B401">
        <v>15646372</v>
      </c>
      <c r="C401">
        <v>616</v>
      </c>
      <c r="D401">
        <v>1</v>
      </c>
      <c r="E401">
        <v>2</v>
      </c>
      <c r="F401">
        <v>66</v>
      </c>
      <c r="G401">
        <v>4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s="2" t="s">
        <v>334</v>
      </c>
      <c r="P401" s="11" t="str">
        <f t="shared" si="48"/>
        <v>2018</v>
      </c>
      <c r="Q401" s="12"/>
      <c r="R401" s="8" t="str">
        <f t="shared" si="49"/>
        <v>11</v>
      </c>
      <c r="S401" s="8"/>
      <c r="T401" s="14" t="str">
        <f t="shared" si="50"/>
        <v>Exit</v>
      </c>
      <c r="U401" s="14"/>
      <c r="V401" s="8" t="str">
        <f t="shared" si="51"/>
        <v>France</v>
      </c>
      <c r="W401" s="8"/>
      <c r="X401" s="8"/>
      <c r="Y401" s="8"/>
      <c r="Z401" s="14" t="str">
        <f t="shared" si="52"/>
        <v>Female</v>
      </c>
      <c r="AA401" s="14"/>
      <c r="AB401" s="14"/>
      <c r="AC401" s="14"/>
      <c r="AE401" t="str">
        <f t="shared" si="53"/>
        <v>Retired</v>
      </c>
      <c r="AF401" t="str">
        <f t="shared" si="54"/>
        <v>Fair</v>
      </c>
      <c r="AG401" t="str">
        <f t="shared" si="55"/>
        <v>High</v>
      </c>
    </row>
    <row r="402" spans="1:33" x14ac:dyDescent="0.2">
      <c r="A402">
        <v>401</v>
      </c>
      <c r="B402">
        <v>15690452</v>
      </c>
      <c r="C402">
        <v>605</v>
      </c>
      <c r="D402">
        <v>1</v>
      </c>
      <c r="E402">
        <v>1</v>
      </c>
      <c r="F402">
        <v>52</v>
      </c>
      <c r="G402">
        <v>6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s="2" t="s">
        <v>335</v>
      </c>
      <c r="P402" s="11" t="str">
        <f t="shared" si="48"/>
        <v>2017</v>
      </c>
      <c r="Q402" s="12"/>
      <c r="R402" s="8" t="str">
        <f t="shared" si="49"/>
        <v>07</v>
      </c>
      <c r="S402" s="8"/>
      <c r="T402" s="14" t="str">
        <f t="shared" si="50"/>
        <v>Retain</v>
      </c>
      <c r="U402" s="14"/>
      <c r="V402" s="8" t="str">
        <f t="shared" si="51"/>
        <v>France</v>
      </c>
      <c r="W402" s="8"/>
      <c r="X402" s="8"/>
      <c r="Y402" s="8"/>
      <c r="Z402" s="14" t="str">
        <f t="shared" si="52"/>
        <v>Male</v>
      </c>
      <c r="AA402" s="14"/>
      <c r="AB402" s="14"/>
      <c r="AC402" s="14"/>
      <c r="AE402" t="str">
        <f t="shared" si="53"/>
        <v>Middle aged</v>
      </c>
      <c r="AF402" t="str">
        <f t="shared" si="54"/>
        <v>Fair</v>
      </c>
      <c r="AG402" t="str">
        <f t="shared" si="55"/>
        <v>Medium</v>
      </c>
    </row>
    <row r="403" spans="1:33" x14ac:dyDescent="0.2">
      <c r="A403">
        <v>402</v>
      </c>
      <c r="B403">
        <v>15747795</v>
      </c>
      <c r="C403">
        <v>593</v>
      </c>
      <c r="D403">
        <v>3</v>
      </c>
      <c r="E403">
        <v>2</v>
      </c>
      <c r="F403">
        <v>38</v>
      </c>
      <c r="G403">
        <v>6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s="2" t="s">
        <v>85</v>
      </c>
      <c r="P403" s="11" t="str">
        <f t="shared" si="48"/>
        <v>2017</v>
      </c>
      <c r="Q403" s="12"/>
      <c r="R403" s="8" t="str">
        <f t="shared" si="49"/>
        <v>09</v>
      </c>
      <c r="S403" s="8"/>
      <c r="T403" s="14" t="str">
        <f t="shared" si="50"/>
        <v>Retain</v>
      </c>
      <c r="U403" s="14"/>
      <c r="V403" s="8" t="str">
        <f t="shared" si="51"/>
        <v>Germany</v>
      </c>
      <c r="W403" s="8"/>
      <c r="X403" s="8"/>
      <c r="Y403" s="8"/>
      <c r="Z403" s="14" t="str">
        <f t="shared" si="52"/>
        <v>Female</v>
      </c>
      <c r="AA403" s="14"/>
      <c r="AB403" s="14"/>
      <c r="AC403" s="14"/>
      <c r="AE403" t="str">
        <f t="shared" si="53"/>
        <v>Adults</v>
      </c>
      <c r="AF403" t="str">
        <f t="shared" si="54"/>
        <v>Fair</v>
      </c>
      <c r="AG403" t="str">
        <f t="shared" si="55"/>
        <v>High</v>
      </c>
    </row>
    <row r="404" spans="1:33" x14ac:dyDescent="0.2">
      <c r="A404">
        <v>403</v>
      </c>
      <c r="B404">
        <v>15781589</v>
      </c>
      <c r="C404">
        <v>751</v>
      </c>
      <c r="D404">
        <v>2</v>
      </c>
      <c r="E404">
        <v>1</v>
      </c>
      <c r="F404">
        <v>52</v>
      </c>
      <c r="G404">
        <v>4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s="2" t="s">
        <v>336</v>
      </c>
      <c r="P404" s="11" t="str">
        <f t="shared" si="48"/>
        <v>2019</v>
      </c>
      <c r="Q404" s="12"/>
      <c r="R404" s="8" t="str">
        <f t="shared" si="49"/>
        <v>06</v>
      </c>
      <c r="S404" s="8"/>
      <c r="T404" s="14" t="str">
        <f t="shared" si="50"/>
        <v>Retain</v>
      </c>
      <c r="U404" s="14"/>
      <c r="V404" s="8" t="str">
        <f t="shared" si="51"/>
        <v>Spain</v>
      </c>
      <c r="W404" s="8"/>
      <c r="X404" s="8"/>
      <c r="Y404" s="8"/>
      <c r="Z404" s="14" t="str">
        <f t="shared" si="52"/>
        <v>Male</v>
      </c>
      <c r="AA404" s="14"/>
      <c r="AB404" s="14"/>
      <c r="AC404" s="14"/>
      <c r="AE404" t="str">
        <f t="shared" si="53"/>
        <v>Middle aged</v>
      </c>
      <c r="AF404" t="str">
        <f t="shared" si="54"/>
        <v>Very good</v>
      </c>
      <c r="AG404" t="str">
        <f t="shared" si="55"/>
        <v>Very low</v>
      </c>
    </row>
    <row r="405" spans="1:33" x14ac:dyDescent="0.2">
      <c r="A405">
        <v>404</v>
      </c>
      <c r="B405">
        <v>15732674</v>
      </c>
      <c r="C405">
        <v>443</v>
      </c>
      <c r="D405">
        <v>2</v>
      </c>
      <c r="E405">
        <v>1</v>
      </c>
      <c r="F405">
        <v>36</v>
      </c>
      <c r="G405">
        <v>4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s="2" t="s">
        <v>240</v>
      </c>
      <c r="P405" s="11" t="str">
        <f t="shared" si="48"/>
        <v>2018</v>
      </c>
      <c r="Q405" s="12"/>
      <c r="R405" s="8" t="str">
        <f t="shared" si="49"/>
        <v>12</v>
      </c>
      <c r="S405" s="8"/>
      <c r="T405" s="14" t="str">
        <f t="shared" si="50"/>
        <v>Retain</v>
      </c>
      <c r="U405" s="14"/>
      <c r="V405" s="8" t="str">
        <f t="shared" si="51"/>
        <v>Spain</v>
      </c>
      <c r="W405" s="8"/>
      <c r="X405" s="8"/>
      <c r="Y405" s="8"/>
      <c r="Z405" s="14" t="str">
        <f t="shared" si="52"/>
        <v>Male</v>
      </c>
      <c r="AA405" s="14"/>
      <c r="AB405" s="14"/>
      <c r="AC405" s="14"/>
      <c r="AE405" t="str">
        <f t="shared" si="53"/>
        <v>Adults</v>
      </c>
      <c r="AF405" t="str">
        <f t="shared" si="54"/>
        <v>Poor</v>
      </c>
      <c r="AG405" t="str">
        <f t="shared" si="55"/>
        <v>Medium</v>
      </c>
    </row>
    <row r="406" spans="1:33" x14ac:dyDescent="0.2">
      <c r="A406">
        <v>405</v>
      </c>
      <c r="B406">
        <v>15642291</v>
      </c>
      <c r="C406">
        <v>685</v>
      </c>
      <c r="D406">
        <v>1</v>
      </c>
      <c r="E406">
        <v>1</v>
      </c>
      <c r="F406">
        <v>23</v>
      </c>
      <c r="G406">
        <v>4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s="2" t="s">
        <v>337</v>
      </c>
      <c r="P406" s="11" t="str">
        <f t="shared" si="48"/>
        <v>2018</v>
      </c>
      <c r="Q406" s="12"/>
      <c r="R406" s="8" t="str">
        <f t="shared" si="49"/>
        <v>10</v>
      </c>
      <c r="S406" s="8"/>
      <c r="T406" s="14" t="str">
        <f t="shared" si="50"/>
        <v>Retain</v>
      </c>
      <c r="U406" s="14"/>
      <c r="V406" s="8" t="str">
        <f t="shared" si="51"/>
        <v>France</v>
      </c>
      <c r="W406" s="8"/>
      <c r="X406" s="8"/>
      <c r="Y406" s="8"/>
      <c r="Z406" s="14" t="str">
        <f t="shared" si="52"/>
        <v>Male</v>
      </c>
      <c r="AA406" s="14"/>
      <c r="AB406" s="14"/>
      <c r="AC406" s="14"/>
      <c r="AE406" t="str">
        <f t="shared" si="53"/>
        <v>Young Adults</v>
      </c>
      <c r="AF406" t="str">
        <f t="shared" si="54"/>
        <v>Good</v>
      </c>
      <c r="AG406" t="str">
        <f t="shared" si="55"/>
        <v>Very low</v>
      </c>
    </row>
    <row r="407" spans="1:33" x14ac:dyDescent="0.2">
      <c r="A407">
        <v>406</v>
      </c>
      <c r="B407">
        <v>15692761</v>
      </c>
      <c r="C407">
        <v>718</v>
      </c>
      <c r="D407">
        <v>1</v>
      </c>
      <c r="E407">
        <v>1</v>
      </c>
      <c r="F407">
        <v>36</v>
      </c>
      <c r="G407">
        <v>7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s="2" t="s">
        <v>135</v>
      </c>
      <c r="P407" s="11" t="str">
        <f t="shared" si="48"/>
        <v>2016</v>
      </c>
      <c r="Q407" s="12"/>
      <c r="R407" s="8" t="str">
        <f t="shared" si="49"/>
        <v>08</v>
      </c>
      <c r="S407" s="8"/>
      <c r="T407" s="14" t="str">
        <f t="shared" si="50"/>
        <v>Retain</v>
      </c>
      <c r="U407" s="14"/>
      <c r="V407" s="8" t="str">
        <f t="shared" si="51"/>
        <v>France</v>
      </c>
      <c r="W407" s="8"/>
      <c r="X407" s="8"/>
      <c r="Y407" s="8"/>
      <c r="Z407" s="14" t="str">
        <f t="shared" si="52"/>
        <v>Male</v>
      </c>
      <c r="AA407" s="14"/>
      <c r="AB407" s="14"/>
      <c r="AC407" s="14"/>
      <c r="AE407" t="str">
        <f t="shared" si="53"/>
        <v>Adults</v>
      </c>
      <c r="AF407" t="str">
        <f t="shared" si="54"/>
        <v>Good</v>
      </c>
      <c r="AG407" t="str">
        <f t="shared" si="55"/>
        <v>Very low</v>
      </c>
    </row>
    <row r="408" spans="1:33" x14ac:dyDescent="0.2">
      <c r="A408">
        <v>407</v>
      </c>
      <c r="B408">
        <v>15578045</v>
      </c>
      <c r="C408">
        <v>538</v>
      </c>
      <c r="D408">
        <v>2</v>
      </c>
      <c r="E408">
        <v>2</v>
      </c>
      <c r="F408">
        <v>49</v>
      </c>
      <c r="G408">
        <v>5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s="2" t="s">
        <v>338</v>
      </c>
      <c r="P408" s="11" t="str">
        <f t="shared" si="48"/>
        <v>2018</v>
      </c>
      <c r="Q408" s="12"/>
      <c r="R408" s="8" t="str">
        <f t="shared" si="49"/>
        <v>09</v>
      </c>
      <c r="S408" s="8"/>
      <c r="T408" s="14" t="str">
        <f t="shared" si="50"/>
        <v>Exit</v>
      </c>
      <c r="U408" s="14"/>
      <c r="V408" s="8" t="str">
        <f t="shared" si="51"/>
        <v>Spain</v>
      </c>
      <c r="W408" s="8"/>
      <c r="X408" s="8"/>
      <c r="Y408" s="8"/>
      <c r="Z408" s="14" t="str">
        <f t="shared" si="52"/>
        <v>Female</v>
      </c>
      <c r="AA408" s="14"/>
      <c r="AB408" s="14"/>
      <c r="AC408" s="14"/>
      <c r="AE408" t="str">
        <f t="shared" si="53"/>
        <v>Middle aged</v>
      </c>
      <c r="AF408" t="str">
        <f t="shared" si="54"/>
        <v>Poor</v>
      </c>
      <c r="AG408" t="str">
        <f t="shared" si="55"/>
        <v>High</v>
      </c>
    </row>
    <row r="409" spans="1:33" x14ac:dyDescent="0.2">
      <c r="A409">
        <v>408</v>
      </c>
      <c r="B409">
        <v>15745354</v>
      </c>
      <c r="C409">
        <v>611</v>
      </c>
      <c r="D409">
        <v>2</v>
      </c>
      <c r="E409">
        <v>2</v>
      </c>
      <c r="F409">
        <v>37</v>
      </c>
      <c r="G409">
        <v>6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s="2" t="s">
        <v>124</v>
      </c>
      <c r="P409" s="11" t="str">
        <f t="shared" si="48"/>
        <v>2017</v>
      </c>
      <c r="Q409" s="12"/>
      <c r="R409" s="8" t="str">
        <f t="shared" si="49"/>
        <v>07</v>
      </c>
      <c r="S409" s="8"/>
      <c r="T409" s="14" t="str">
        <f t="shared" si="50"/>
        <v>Retain</v>
      </c>
      <c r="U409" s="14"/>
      <c r="V409" s="8" t="str">
        <f t="shared" si="51"/>
        <v>Spain</v>
      </c>
      <c r="W409" s="8"/>
      <c r="X409" s="8"/>
      <c r="Y409" s="8"/>
      <c r="Z409" s="14" t="str">
        <f t="shared" si="52"/>
        <v>Female</v>
      </c>
      <c r="AA409" s="14"/>
      <c r="AB409" s="14"/>
      <c r="AC409" s="14"/>
      <c r="AE409" t="str">
        <f t="shared" si="53"/>
        <v>Adults</v>
      </c>
      <c r="AF409" t="str">
        <f t="shared" si="54"/>
        <v>Fair</v>
      </c>
      <c r="AG409" t="str">
        <f t="shared" si="55"/>
        <v>Very low</v>
      </c>
    </row>
    <row r="410" spans="1:33" x14ac:dyDescent="0.2">
      <c r="A410">
        <v>409</v>
      </c>
      <c r="B410">
        <v>15701376</v>
      </c>
      <c r="C410">
        <v>668</v>
      </c>
      <c r="D410">
        <v>3</v>
      </c>
      <c r="E410">
        <v>1</v>
      </c>
      <c r="F410">
        <v>37</v>
      </c>
      <c r="G410">
        <v>7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s="2" t="s">
        <v>339</v>
      </c>
      <c r="P410" s="11" t="str">
        <f t="shared" si="48"/>
        <v>2016</v>
      </c>
      <c r="Q410" s="12"/>
      <c r="R410" s="8" t="str">
        <f t="shared" si="49"/>
        <v>08</v>
      </c>
      <c r="S410" s="8"/>
      <c r="T410" s="14" t="str">
        <f t="shared" si="50"/>
        <v>Retain</v>
      </c>
      <c r="U410" s="14"/>
      <c r="V410" s="8" t="str">
        <f t="shared" si="51"/>
        <v>Germany</v>
      </c>
      <c r="W410" s="8"/>
      <c r="X410" s="8"/>
      <c r="Y410" s="8"/>
      <c r="Z410" s="14" t="str">
        <f t="shared" si="52"/>
        <v>Male</v>
      </c>
      <c r="AA410" s="14"/>
      <c r="AB410" s="14"/>
      <c r="AC410" s="14"/>
      <c r="AE410" t="str">
        <f t="shared" si="53"/>
        <v>Adults</v>
      </c>
      <c r="AF410" t="str">
        <f t="shared" si="54"/>
        <v>Fair</v>
      </c>
      <c r="AG410" t="str">
        <f t="shared" si="55"/>
        <v>Very high</v>
      </c>
    </row>
    <row r="411" spans="1:33" x14ac:dyDescent="0.2">
      <c r="A411">
        <v>410</v>
      </c>
      <c r="B411">
        <v>15691625</v>
      </c>
      <c r="C411">
        <v>537</v>
      </c>
      <c r="D411">
        <v>3</v>
      </c>
      <c r="E411">
        <v>2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s="2" t="s">
        <v>153</v>
      </c>
      <c r="P411" s="11" t="str">
        <f t="shared" si="48"/>
        <v>2019</v>
      </c>
      <c r="Q411" s="12"/>
      <c r="R411" s="8" t="str">
        <f t="shared" si="49"/>
        <v>12</v>
      </c>
      <c r="S411" s="8"/>
      <c r="T411" s="14" t="str">
        <f t="shared" si="50"/>
        <v>Retain</v>
      </c>
      <c r="U411" s="14"/>
      <c r="V411" s="8" t="str">
        <f t="shared" si="51"/>
        <v>Germany</v>
      </c>
      <c r="W411" s="8"/>
      <c r="X411" s="8"/>
      <c r="Y411" s="8"/>
      <c r="Z411" s="14" t="str">
        <f t="shared" si="52"/>
        <v>Female</v>
      </c>
      <c r="AA411" s="14"/>
      <c r="AB411" s="14"/>
      <c r="AC411" s="14"/>
      <c r="AE411" t="str">
        <f t="shared" si="53"/>
        <v>Middle aged</v>
      </c>
      <c r="AF411" t="str">
        <f t="shared" si="54"/>
        <v>Poor</v>
      </c>
      <c r="AG411" t="str">
        <f t="shared" si="55"/>
        <v>High</v>
      </c>
    </row>
    <row r="412" spans="1:33" x14ac:dyDescent="0.2">
      <c r="A412">
        <v>411</v>
      </c>
      <c r="B412">
        <v>15566594</v>
      </c>
      <c r="C412">
        <v>709</v>
      </c>
      <c r="D412">
        <v>2</v>
      </c>
      <c r="E412">
        <v>1</v>
      </c>
      <c r="F412">
        <v>23</v>
      </c>
      <c r="G412">
        <v>5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s="2" t="s">
        <v>340</v>
      </c>
      <c r="P412" s="11" t="str">
        <f t="shared" si="48"/>
        <v>2018</v>
      </c>
      <c r="Q412" s="12"/>
      <c r="R412" s="8" t="str">
        <f t="shared" si="49"/>
        <v>04</v>
      </c>
      <c r="S412" s="8"/>
      <c r="T412" s="14" t="str">
        <f t="shared" si="50"/>
        <v>Retain</v>
      </c>
      <c r="U412" s="14"/>
      <c r="V412" s="8" t="str">
        <f t="shared" si="51"/>
        <v>Spain</v>
      </c>
      <c r="W412" s="8"/>
      <c r="X412" s="8"/>
      <c r="Y412" s="8"/>
      <c r="Z412" s="14" t="str">
        <f t="shared" si="52"/>
        <v>Male</v>
      </c>
      <c r="AA412" s="14"/>
      <c r="AB412" s="14"/>
      <c r="AC412" s="14"/>
      <c r="AE412" t="str">
        <f t="shared" si="53"/>
        <v>Young Adults</v>
      </c>
      <c r="AF412" t="str">
        <f t="shared" si="54"/>
        <v>Good</v>
      </c>
      <c r="AG412" t="str">
        <f t="shared" si="55"/>
        <v>Very low</v>
      </c>
    </row>
    <row r="413" spans="1:33" x14ac:dyDescent="0.2">
      <c r="A413">
        <v>412</v>
      </c>
      <c r="B413">
        <v>15760431</v>
      </c>
      <c r="C413">
        <v>850</v>
      </c>
      <c r="D413">
        <v>1</v>
      </c>
      <c r="E413">
        <v>1</v>
      </c>
      <c r="F413">
        <v>38</v>
      </c>
      <c r="G413">
        <v>6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s="2" t="s">
        <v>341</v>
      </c>
      <c r="P413" s="11" t="str">
        <f t="shared" si="48"/>
        <v>2017</v>
      </c>
      <c r="Q413" s="12"/>
      <c r="R413" s="8" t="str">
        <f t="shared" si="49"/>
        <v>09</v>
      </c>
      <c r="S413" s="8"/>
      <c r="T413" s="14" t="str">
        <f t="shared" si="50"/>
        <v>Retain</v>
      </c>
      <c r="U413" s="14"/>
      <c r="V413" s="8" t="str">
        <f t="shared" si="51"/>
        <v>France</v>
      </c>
      <c r="W413" s="8"/>
      <c r="X413" s="8"/>
      <c r="Y413" s="8"/>
      <c r="Z413" s="14" t="str">
        <f t="shared" si="52"/>
        <v>Male</v>
      </c>
      <c r="AA413" s="14"/>
      <c r="AB413" s="14"/>
      <c r="AC413" s="14"/>
      <c r="AE413" t="str">
        <f t="shared" si="53"/>
        <v>Adults</v>
      </c>
      <c r="AF413" t="str">
        <f t="shared" si="54"/>
        <v>Excellent</v>
      </c>
      <c r="AG413" t="str">
        <f t="shared" si="55"/>
        <v>Very low</v>
      </c>
    </row>
    <row r="414" spans="1:33" x14ac:dyDescent="0.2">
      <c r="A414">
        <v>413</v>
      </c>
      <c r="B414">
        <v>15686302</v>
      </c>
      <c r="C414">
        <v>745</v>
      </c>
      <c r="D414">
        <v>2</v>
      </c>
      <c r="E414">
        <v>2</v>
      </c>
      <c r="F414">
        <v>31</v>
      </c>
      <c r="G414">
        <v>6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s="2" t="s">
        <v>342</v>
      </c>
      <c r="P414" s="11" t="str">
        <f t="shared" si="48"/>
        <v>2017</v>
      </c>
      <c r="Q414" s="12"/>
      <c r="R414" s="8" t="str">
        <f t="shared" si="49"/>
        <v>03</v>
      </c>
      <c r="S414" s="8"/>
      <c r="T414" s="14" t="str">
        <f t="shared" si="50"/>
        <v>Retain</v>
      </c>
      <c r="U414" s="14"/>
      <c r="V414" s="8" t="str">
        <f t="shared" si="51"/>
        <v>Spain</v>
      </c>
      <c r="W414" s="8"/>
      <c r="X414" s="8"/>
      <c r="Y414" s="8"/>
      <c r="Z414" s="14" t="str">
        <f t="shared" si="52"/>
        <v>Female</v>
      </c>
      <c r="AA414" s="14"/>
      <c r="AB414" s="14"/>
      <c r="AC414" s="14"/>
      <c r="AE414" t="str">
        <f t="shared" si="53"/>
        <v>Adults</v>
      </c>
      <c r="AF414" t="str">
        <f t="shared" si="54"/>
        <v>Very good</v>
      </c>
      <c r="AG414" t="str">
        <f t="shared" si="55"/>
        <v>High</v>
      </c>
    </row>
    <row r="415" spans="1:33" x14ac:dyDescent="0.2">
      <c r="A415">
        <v>414</v>
      </c>
      <c r="B415">
        <v>15801559</v>
      </c>
      <c r="C415">
        <v>693</v>
      </c>
      <c r="D415">
        <v>3</v>
      </c>
      <c r="E415">
        <v>2</v>
      </c>
      <c r="F415">
        <v>41</v>
      </c>
      <c r="G415">
        <v>6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s="2" t="s">
        <v>343</v>
      </c>
      <c r="P415" s="11" t="str">
        <f t="shared" si="48"/>
        <v>2017</v>
      </c>
      <c r="Q415" s="12"/>
      <c r="R415" s="8" t="str">
        <f t="shared" si="49"/>
        <v>03</v>
      </c>
      <c r="S415" s="8"/>
      <c r="T415" s="14" t="str">
        <f t="shared" si="50"/>
        <v>Exit</v>
      </c>
      <c r="U415" s="14"/>
      <c r="V415" s="8" t="str">
        <f t="shared" si="51"/>
        <v>Germany</v>
      </c>
      <c r="W415" s="8"/>
      <c r="X415" s="8"/>
      <c r="Y415" s="8"/>
      <c r="Z415" s="14" t="str">
        <f t="shared" si="52"/>
        <v>Female</v>
      </c>
      <c r="AA415" s="14"/>
      <c r="AB415" s="14"/>
      <c r="AC415" s="14"/>
      <c r="AE415" t="str">
        <f t="shared" si="53"/>
        <v>Middle aged</v>
      </c>
      <c r="AF415" t="str">
        <f t="shared" si="54"/>
        <v>Good</v>
      </c>
      <c r="AG415" t="str">
        <f t="shared" si="55"/>
        <v>Very high</v>
      </c>
    </row>
    <row r="416" spans="1:33" x14ac:dyDescent="0.2">
      <c r="A416">
        <v>415</v>
      </c>
      <c r="B416">
        <v>15810432</v>
      </c>
      <c r="C416">
        <v>795</v>
      </c>
      <c r="D416">
        <v>2</v>
      </c>
      <c r="E416">
        <v>1</v>
      </c>
      <c r="F416">
        <v>35</v>
      </c>
      <c r="G416">
        <v>4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s="2" t="s">
        <v>344</v>
      </c>
      <c r="P416" s="11" t="str">
        <f t="shared" si="48"/>
        <v>2018</v>
      </c>
      <c r="Q416" s="12"/>
      <c r="R416" s="8" t="str">
        <f t="shared" si="49"/>
        <v>11</v>
      </c>
      <c r="S416" s="8"/>
      <c r="T416" s="14" t="str">
        <f t="shared" si="50"/>
        <v>Retain</v>
      </c>
      <c r="U416" s="14"/>
      <c r="V416" s="8" t="str">
        <f t="shared" si="51"/>
        <v>Spain</v>
      </c>
      <c r="W416" s="8"/>
      <c r="X416" s="8"/>
      <c r="Y416" s="8"/>
      <c r="Z416" s="14" t="str">
        <f t="shared" si="52"/>
        <v>Male</v>
      </c>
      <c r="AA416" s="14"/>
      <c r="AB416" s="14"/>
      <c r="AC416" s="14"/>
      <c r="AE416" t="str">
        <f t="shared" si="53"/>
        <v>Adults</v>
      </c>
      <c r="AF416" t="str">
        <f t="shared" si="54"/>
        <v>Very good</v>
      </c>
      <c r="AG416" t="str">
        <f t="shared" si="55"/>
        <v>Very low</v>
      </c>
    </row>
    <row r="417" spans="1:33" x14ac:dyDescent="0.2">
      <c r="A417">
        <v>416</v>
      </c>
      <c r="B417">
        <v>15809616</v>
      </c>
      <c r="C417">
        <v>626</v>
      </c>
      <c r="D417">
        <v>2</v>
      </c>
      <c r="E417">
        <v>1</v>
      </c>
      <c r="F417">
        <v>26</v>
      </c>
      <c r="G417">
        <v>4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s="2" t="s">
        <v>345</v>
      </c>
      <c r="P417" s="11" t="str">
        <f t="shared" si="48"/>
        <v>2019</v>
      </c>
      <c r="Q417" s="12"/>
      <c r="R417" s="8" t="str">
        <f t="shared" si="49"/>
        <v>07</v>
      </c>
      <c r="S417" s="8"/>
      <c r="T417" s="14" t="str">
        <f t="shared" si="50"/>
        <v>Retain</v>
      </c>
      <c r="U417" s="14"/>
      <c r="V417" s="8" t="str">
        <f t="shared" si="51"/>
        <v>Spain</v>
      </c>
      <c r="W417" s="8"/>
      <c r="X417" s="8"/>
      <c r="Y417" s="8"/>
      <c r="Z417" s="14" t="str">
        <f t="shared" si="52"/>
        <v>Male</v>
      </c>
      <c r="AA417" s="14"/>
      <c r="AB417" s="14"/>
      <c r="AC417" s="14"/>
      <c r="AE417" t="str">
        <f t="shared" si="53"/>
        <v>Adults</v>
      </c>
      <c r="AF417" t="str">
        <f t="shared" si="54"/>
        <v>Fair</v>
      </c>
      <c r="AG417" t="str">
        <f t="shared" si="55"/>
        <v>Very low</v>
      </c>
    </row>
    <row r="418" spans="1:33" x14ac:dyDescent="0.2">
      <c r="A418">
        <v>417</v>
      </c>
      <c r="B418">
        <v>15720559</v>
      </c>
      <c r="C418">
        <v>487</v>
      </c>
      <c r="D418">
        <v>3</v>
      </c>
      <c r="E418">
        <v>2</v>
      </c>
      <c r="F418">
        <v>61</v>
      </c>
      <c r="G418">
        <v>4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s="2" t="s">
        <v>346</v>
      </c>
      <c r="P418" s="11" t="str">
        <f t="shared" si="48"/>
        <v>2018</v>
      </c>
      <c r="Q418" s="12"/>
      <c r="R418" s="8" t="str">
        <f t="shared" si="49"/>
        <v>11</v>
      </c>
      <c r="S418" s="8"/>
      <c r="T418" s="14" t="str">
        <f t="shared" si="50"/>
        <v>Exit</v>
      </c>
      <c r="U418" s="14"/>
      <c r="V418" s="8" t="str">
        <f t="shared" si="51"/>
        <v>Germany</v>
      </c>
      <c r="W418" s="8"/>
      <c r="X418" s="8"/>
      <c r="Y418" s="8"/>
      <c r="Z418" s="14" t="str">
        <f t="shared" si="52"/>
        <v>Female</v>
      </c>
      <c r="AA418" s="14"/>
      <c r="AB418" s="14"/>
      <c r="AC418" s="14"/>
      <c r="AE418" t="str">
        <f t="shared" si="53"/>
        <v>Middle aged</v>
      </c>
      <c r="AF418" t="str">
        <f t="shared" si="54"/>
        <v>Poor</v>
      </c>
      <c r="AG418" t="str">
        <f t="shared" si="55"/>
        <v>High</v>
      </c>
    </row>
    <row r="419" spans="1:33" x14ac:dyDescent="0.2">
      <c r="A419">
        <v>418</v>
      </c>
      <c r="B419">
        <v>15695632</v>
      </c>
      <c r="C419">
        <v>556</v>
      </c>
      <c r="D419">
        <v>1</v>
      </c>
      <c r="E419">
        <v>2</v>
      </c>
      <c r="F419">
        <v>39</v>
      </c>
      <c r="G419">
        <v>6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s="2" t="s">
        <v>347</v>
      </c>
      <c r="P419" s="11" t="str">
        <f t="shared" si="48"/>
        <v>2016</v>
      </c>
      <c r="Q419" s="12"/>
      <c r="R419" s="8" t="str">
        <f t="shared" si="49"/>
        <v>11</v>
      </c>
      <c r="S419" s="8"/>
      <c r="T419" s="14" t="str">
        <f t="shared" si="50"/>
        <v>Retain</v>
      </c>
      <c r="U419" s="14"/>
      <c r="V419" s="8" t="str">
        <f t="shared" si="51"/>
        <v>France</v>
      </c>
      <c r="W419" s="8"/>
      <c r="X419" s="8"/>
      <c r="Y419" s="8"/>
      <c r="Z419" s="14" t="str">
        <f t="shared" si="52"/>
        <v>Female</v>
      </c>
      <c r="AA419" s="14"/>
      <c r="AB419" s="14"/>
      <c r="AC419" s="14"/>
      <c r="AE419" t="str">
        <f t="shared" si="53"/>
        <v>Middle aged</v>
      </c>
      <c r="AF419" t="str">
        <f t="shared" si="54"/>
        <v>Poor</v>
      </c>
      <c r="AG419" t="str">
        <f t="shared" si="55"/>
        <v>Medium</v>
      </c>
    </row>
    <row r="420" spans="1:33" x14ac:dyDescent="0.2">
      <c r="A420">
        <v>419</v>
      </c>
      <c r="B420">
        <v>15659843</v>
      </c>
      <c r="C420">
        <v>643</v>
      </c>
      <c r="D420">
        <v>1</v>
      </c>
      <c r="E420">
        <v>2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s="2" t="s">
        <v>348</v>
      </c>
      <c r="P420" s="11" t="str">
        <f t="shared" si="48"/>
        <v>2016</v>
      </c>
      <c r="Q420" s="12"/>
      <c r="R420" s="8" t="str">
        <f t="shared" si="49"/>
        <v>12</v>
      </c>
      <c r="S420" s="8"/>
      <c r="T420" s="14" t="str">
        <f t="shared" si="50"/>
        <v>Retain</v>
      </c>
      <c r="U420" s="14"/>
      <c r="V420" s="8" t="str">
        <f t="shared" si="51"/>
        <v>France</v>
      </c>
      <c r="W420" s="8"/>
      <c r="X420" s="8"/>
      <c r="Y420" s="8"/>
      <c r="Z420" s="14" t="str">
        <f t="shared" si="52"/>
        <v>Female</v>
      </c>
      <c r="AA420" s="14"/>
      <c r="AB420" s="14"/>
      <c r="AC420" s="14"/>
      <c r="AE420" t="str">
        <f t="shared" si="53"/>
        <v>Middle aged</v>
      </c>
      <c r="AF420" t="str">
        <f t="shared" si="54"/>
        <v>Fair</v>
      </c>
      <c r="AG420" t="str">
        <f t="shared" si="55"/>
        <v>Very low</v>
      </c>
    </row>
    <row r="421" spans="1:33" x14ac:dyDescent="0.2">
      <c r="A421">
        <v>420</v>
      </c>
      <c r="B421">
        <v>15615624</v>
      </c>
      <c r="C421">
        <v>605</v>
      </c>
      <c r="D421">
        <v>1</v>
      </c>
      <c r="E421">
        <v>2</v>
      </c>
      <c r="F421">
        <v>28</v>
      </c>
      <c r="G421">
        <v>4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s="2" t="s">
        <v>349</v>
      </c>
      <c r="P421" s="11" t="str">
        <f t="shared" si="48"/>
        <v>2019</v>
      </c>
      <c r="Q421" s="12"/>
      <c r="R421" s="8" t="str">
        <f t="shared" si="49"/>
        <v>09</v>
      </c>
      <c r="S421" s="8"/>
      <c r="T421" s="14" t="str">
        <f t="shared" si="50"/>
        <v>Retain</v>
      </c>
      <c r="U421" s="14"/>
      <c r="V421" s="8" t="str">
        <f t="shared" si="51"/>
        <v>France</v>
      </c>
      <c r="W421" s="8"/>
      <c r="X421" s="8"/>
      <c r="Y421" s="8"/>
      <c r="Z421" s="14" t="str">
        <f t="shared" si="52"/>
        <v>Female</v>
      </c>
      <c r="AA421" s="14"/>
      <c r="AB421" s="14"/>
      <c r="AC421" s="14"/>
      <c r="AE421" t="str">
        <f t="shared" si="53"/>
        <v>Adults</v>
      </c>
      <c r="AF421" t="str">
        <f t="shared" si="54"/>
        <v>Fair</v>
      </c>
      <c r="AG421" t="str">
        <f t="shared" si="55"/>
        <v>Very low</v>
      </c>
    </row>
    <row r="422" spans="1:33" x14ac:dyDescent="0.2">
      <c r="A422">
        <v>421</v>
      </c>
      <c r="B422">
        <v>15810418</v>
      </c>
      <c r="C422">
        <v>756</v>
      </c>
      <c r="D422">
        <v>3</v>
      </c>
      <c r="E422">
        <v>2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s="2" t="s">
        <v>350</v>
      </c>
      <c r="P422" s="11" t="str">
        <f t="shared" si="48"/>
        <v>2019</v>
      </c>
      <c r="Q422" s="12"/>
      <c r="R422" s="8" t="str">
        <f t="shared" si="49"/>
        <v>12</v>
      </c>
      <c r="S422" s="8"/>
      <c r="T422" s="14" t="str">
        <f t="shared" si="50"/>
        <v>Exit</v>
      </c>
      <c r="U422" s="14"/>
      <c r="V422" s="8" t="str">
        <f t="shared" si="51"/>
        <v>Germany</v>
      </c>
      <c r="W422" s="8"/>
      <c r="X422" s="8"/>
      <c r="Y422" s="8"/>
      <c r="Z422" s="14" t="str">
        <f t="shared" si="52"/>
        <v>Female</v>
      </c>
      <c r="AA422" s="14"/>
      <c r="AB422" s="14"/>
      <c r="AC422" s="14"/>
      <c r="AE422" t="str">
        <f t="shared" si="53"/>
        <v>Middle aged</v>
      </c>
      <c r="AF422" t="str">
        <f t="shared" si="54"/>
        <v>Very good</v>
      </c>
      <c r="AG422" t="str">
        <f t="shared" si="55"/>
        <v>High</v>
      </c>
    </row>
    <row r="423" spans="1:33" x14ac:dyDescent="0.2">
      <c r="A423">
        <v>422</v>
      </c>
      <c r="B423">
        <v>15716186</v>
      </c>
      <c r="C423">
        <v>586</v>
      </c>
      <c r="D423">
        <v>1</v>
      </c>
      <c r="E423">
        <v>2</v>
      </c>
      <c r="F423">
        <v>38</v>
      </c>
      <c r="G423">
        <v>7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s="2" t="s">
        <v>351</v>
      </c>
      <c r="P423" s="11" t="str">
        <f t="shared" si="48"/>
        <v>2016</v>
      </c>
      <c r="Q423" s="12"/>
      <c r="R423" s="8" t="str">
        <f t="shared" si="49"/>
        <v>04</v>
      </c>
      <c r="S423" s="8"/>
      <c r="T423" s="14" t="str">
        <f t="shared" si="50"/>
        <v>Retain</v>
      </c>
      <c r="U423" s="14"/>
      <c r="V423" s="8" t="str">
        <f t="shared" si="51"/>
        <v>France</v>
      </c>
      <c r="W423" s="8"/>
      <c r="X423" s="8"/>
      <c r="Y423" s="8"/>
      <c r="Z423" s="14" t="str">
        <f t="shared" si="52"/>
        <v>Female</v>
      </c>
      <c r="AA423" s="14"/>
      <c r="AB423" s="14"/>
      <c r="AC423" s="14"/>
      <c r="AE423" t="str">
        <f t="shared" si="53"/>
        <v>Adults</v>
      </c>
      <c r="AF423" t="str">
        <f t="shared" si="54"/>
        <v>Fair</v>
      </c>
      <c r="AG423" t="str">
        <f t="shared" si="55"/>
        <v>Very low</v>
      </c>
    </row>
    <row r="424" spans="1:33" x14ac:dyDescent="0.2">
      <c r="A424">
        <v>423</v>
      </c>
      <c r="B424">
        <v>15674551</v>
      </c>
      <c r="C424">
        <v>535</v>
      </c>
      <c r="D424">
        <v>3</v>
      </c>
      <c r="E424">
        <v>1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s="2" t="s">
        <v>204</v>
      </c>
      <c r="P424" s="11" t="str">
        <f t="shared" si="48"/>
        <v>2016</v>
      </c>
      <c r="Q424" s="12"/>
      <c r="R424" s="8" t="str">
        <f t="shared" si="49"/>
        <v>03</v>
      </c>
      <c r="S424" s="8"/>
      <c r="T424" s="14" t="str">
        <f t="shared" si="50"/>
        <v>Exit</v>
      </c>
      <c r="U424" s="14"/>
      <c r="V424" s="8" t="str">
        <f t="shared" si="51"/>
        <v>Germany</v>
      </c>
      <c r="W424" s="8"/>
      <c r="X424" s="8"/>
      <c r="Y424" s="8"/>
      <c r="Z424" s="14" t="str">
        <f t="shared" si="52"/>
        <v>Male</v>
      </c>
      <c r="AA424" s="14"/>
      <c r="AB424" s="14"/>
      <c r="AC424" s="14"/>
      <c r="AE424" t="str">
        <f t="shared" si="53"/>
        <v>Middle aged</v>
      </c>
      <c r="AF424" t="str">
        <f t="shared" si="54"/>
        <v>Poor</v>
      </c>
      <c r="AG424" t="str">
        <f t="shared" si="55"/>
        <v>High</v>
      </c>
    </row>
    <row r="425" spans="1:33" x14ac:dyDescent="0.2">
      <c r="A425">
        <v>424</v>
      </c>
      <c r="B425">
        <v>15622834</v>
      </c>
      <c r="C425">
        <v>678</v>
      </c>
      <c r="D425">
        <v>1</v>
      </c>
      <c r="E425">
        <v>2</v>
      </c>
      <c r="F425">
        <v>35</v>
      </c>
      <c r="G425">
        <v>3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s="2" t="s">
        <v>352</v>
      </c>
      <c r="P425" s="11" t="str">
        <f t="shared" si="48"/>
        <v>2019</v>
      </c>
      <c r="Q425" s="12"/>
      <c r="R425" s="8" t="str">
        <f t="shared" si="49"/>
        <v>09</v>
      </c>
      <c r="S425" s="8"/>
      <c r="T425" s="14" t="str">
        <f t="shared" si="50"/>
        <v>Retain</v>
      </c>
      <c r="U425" s="14"/>
      <c r="V425" s="8" t="str">
        <f t="shared" si="51"/>
        <v>France</v>
      </c>
      <c r="W425" s="8"/>
      <c r="X425" s="8"/>
      <c r="Y425" s="8"/>
      <c r="Z425" s="14" t="str">
        <f t="shared" si="52"/>
        <v>Female</v>
      </c>
      <c r="AA425" s="14"/>
      <c r="AB425" s="14"/>
      <c r="AC425" s="14"/>
      <c r="AE425" t="str">
        <f t="shared" si="53"/>
        <v>Adults</v>
      </c>
      <c r="AF425" t="str">
        <f t="shared" si="54"/>
        <v>Good</v>
      </c>
      <c r="AG425" t="str">
        <f t="shared" si="55"/>
        <v>Very low</v>
      </c>
    </row>
    <row r="426" spans="1:33" x14ac:dyDescent="0.2">
      <c r="A426">
        <v>425</v>
      </c>
      <c r="B426">
        <v>15566111</v>
      </c>
      <c r="C426">
        <v>596</v>
      </c>
      <c r="D426">
        <v>1</v>
      </c>
      <c r="E426">
        <v>1</v>
      </c>
      <c r="F426">
        <v>39</v>
      </c>
      <c r="G426">
        <v>7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s="2" t="s">
        <v>353</v>
      </c>
      <c r="P426" s="11" t="str">
        <f t="shared" si="48"/>
        <v>2016</v>
      </c>
      <c r="Q426" s="12"/>
      <c r="R426" s="8" t="str">
        <f t="shared" si="49"/>
        <v>01</v>
      </c>
      <c r="S426" s="8"/>
      <c r="T426" s="14" t="str">
        <f t="shared" si="50"/>
        <v>Retain</v>
      </c>
      <c r="U426" s="14"/>
      <c r="V426" s="8" t="str">
        <f t="shared" si="51"/>
        <v>France</v>
      </c>
      <c r="W426" s="8"/>
      <c r="X426" s="8"/>
      <c r="Y426" s="8"/>
      <c r="Z426" s="14" t="str">
        <f t="shared" si="52"/>
        <v>Male</v>
      </c>
      <c r="AA426" s="14"/>
      <c r="AB426" s="14"/>
      <c r="AC426" s="14"/>
      <c r="AE426" t="str">
        <f t="shared" si="53"/>
        <v>Middle aged</v>
      </c>
      <c r="AF426" t="str">
        <f t="shared" si="54"/>
        <v>Fair</v>
      </c>
      <c r="AG426" t="str">
        <f t="shared" si="55"/>
        <v>Very low</v>
      </c>
    </row>
    <row r="427" spans="1:33" x14ac:dyDescent="0.2">
      <c r="A427">
        <v>426</v>
      </c>
      <c r="B427">
        <v>15784597</v>
      </c>
      <c r="C427">
        <v>648</v>
      </c>
      <c r="D427">
        <v>1</v>
      </c>
      <c r="E427">
        <v>1</v>
      </c>
      <c r="F427">
        <v>26</v>
      </c>
      <c r="G427">
        <v>5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s="2" t="s">
        <v>66</v>
      </c>
      <c r="P427" s="11" t="str">
        <f t="shared" si="48"/>
        <v>2018</v>
      </c>
      <c r="Q427" s="12"/>
      <c r="R427" s="8" t="str">
        <f t="shared" si="49"/>
        <v>09</v>
      </c>
      <c r="S427" s="8"/>
      <c r="T427" s="14" t="str">
        <f t="shared" si="50"/>
        <v>Retain</v>
      </c>
      <c r="U427" s="14"/>
      <c r="V427" s="8" t="str">
        <f t="shared" si="51"/>
        <v>France</v>
      </c>
      <c r="W427" s="8"/>
      <c r="X427" s="8"/>
      <c r="Y427" s="8"/>
      <c r="Z427" s="14" t="str">
        <f t="shared" si="52"/>
        <v>Male</v>
      </c>
      <c r="AA427" s="14"/>
      <c r="AB427" s="14"/>
      <c r="AC427" s="14"/>
      <c r="AE427" t="str">
        <f t="shared" si="53"/>
        <v>Adults</v>
      </c>
      <c r="AF427" t="str">
        <f t="shared" si="54"/>
        <v>Fair</v>
      </c>
      <c r="AG427" t="str">
        <f t="shared" si="55"/>
        <v>Very high</v>
      </c>
    </row>
    <row r="428" spans="1:33" x14ac:dyDescent="0.2">
      <c r="A428">
        <v>427</v>
      </c>
      <c r="B428">
        <v>15652883</v>
      </c>
      <c r="C428">
        <v>492</v>
      </c>
      <c r="D428">
        <v>3</v>
      </c>
      <c r="E428">
        <v>1</v>
      </c>
      <c r="F428">
        <v>39</v>
      </c>
      <c r="G428">
        <v>6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s="2" t="s">
        <v>354</v>
      </c>
      <c r="P428" s="11" t="str">
        <f t="shared" si="48"/>
        <v>2017</v>
      </c>
      <c r="Q428" s="12"/>
      <c r="R428" s="8" t="str">
        <f t="shared" si="49"/>
        <v>09</v>
      </c>
      <c r="S428" s="8"/>
      <c r="T428" s="14" t="str">
        <f t="shared" si="50"/>
        <v>Retain</v>
      </c>
      <c r="U428" s="14"/>
      <c r="V428" s="8" t="str">
        <f t="shared" si="51"/>
        <v>Germany</v>
      </c>
      <c r="W428" s="8"/>
      <c r="X428" s="8"/>
      <c r="Y428" s="8"/>
      <c r="Z428" s="14" t="str">
        <f t="shared" si="52"/>
        <v>Male</v>
      </c>
      <c r="AA428" s="14"/>
      <c r="AB428" s="14"/>
      <c r="AC428" s="14"/>
      <c r="AE428" t="str">
        <f t="shared" si="53"/>
        <v>Middle aged</v>
      </c>
      <c r="AF428" t="str">
        <f t="shared" si="54"/>
        <v>Poor</v>
      </c>
      <c r="AG428" t="str">
        <f t="shared" si="55"/>
        <v>High</v>
      </c>
    </row>
    <row r="429" spans="1:33" x14ac:dyDescent="0.2">
      <c r="A429">
        <v>428</v>
      </c>
      <c r="B429">
        <v>15806964</v>
      </c>
      <c r="C429">
        <v>702</v>
      </c>
      <c r="D429">
        <v>1</v>
      </c>
      <c r="E429">
        <v>1</v>
      </c>
      <c r="F429">
        <v>45</v>
      </c>
      <c r="G429">
        <v>4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s="2" t="s">
        <v>355</v>
      </c>
      <c r="P429" s="11" t="str">
        <f t="shared" si="48"/>
        <v>2018</v>
      </c>
      <c r="Q429" s="12"/>
      <c r="R429" s="8" t="str">
        <f t="shared" si="49"/>
        <v>12</v>
      </c>
      <c r="S429" s="8"/>
      <c r="T429" s="14" t="str">
        <f t="shared" si="50"/>
        <v>Retain</v>
      </c>
      <c r="U429" s="14"/>
      <c r="V429" s="8" t="str">
        <f t="shared" si="51"/>
        <v>France</v>
      </c>
      <c r="W429" s="8"/>
      <c r="X429" s="8"/>
      <c r="Y429" s="8"/>
      <c r="Z429" s="14" t="str">
        <f t="shared" si="52"/>
        <v>Male</v>
      </c>
      <c r="AA429" s="14"/>
      <c r="AB429" s="14"/>
      <c r="AC429" s="14"/>
      <c r="AE429" t="str">
        <f t="shared" si="53"/>
        <v>Middle aged</v>
      </c>
      <c r="AF429" t="str">
        <f t="shared" si="54"/>
        <v>Good</v>
      </c>
      <c r="AG429" t="str">
        <f t="shared" si="55"/>
        <v>Medium</v>
      </c>
    </row>
    <row r="430" spans="1:33" x14ac:dyDescent="0.2">
      <c r="A430">
        <v>429</v>
      </c>
      <c r="B430">
        <v>15576313</v>
      </c>
      <c r="C430">
        <v>486</v>
      </c>
      <c r="D430">
        <v>3</v>
      </c>
      <c r="E430">
        <v>2</v>
      </c>
      <c r="F430">
        <v>40</v>
      </c>
      <c r="G430">
        <v>5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s="2" t="s">
        <v>127</v>
      </c>
      <c r="P430" s="11" t="str">
        <f t="shared" si="48"/>
        <v>2017</v>
      </c>
      <c r="Q430" s="12"/>
      <c r="R430" s="8" t="str">
        <f t="shared" si="49"/>
        <v>12</v>
      </c>
      <c r="S430" s="8"/>
      <c r="T430" s="14" t="str">
        <f t="shared" si="50"/>
        <v>Retain</v>
      </c>
      <c r="U430" s="14"/>
      <c r="V430" s="8" t="str">
        <f t="shared" si="51"/>
        <v>Germany</v>
      </c>
      <c r="W430" s="8"/>
      <c r="X430" s="8"/>
      <c r="Y430" s="8"/>
      <c r="Z430" s="14" t="str">
        <f t="shared" si="52"/>
        <v>Female</v>
      </c>
      <c r="AA430" s="14"/>
      <c r="AB430" s="14"/>
      <c r="AC430" s="14"/>
      <c r="AE430" t="str">
        <f t="shared" si="53"/>
        <v>Middle aged</v>
      </c>
      <c r="AF430" t="str">
        <f t="shared" si="54"/>
        <v>Poor</v>
      </c>
      <c r="AG430" t="str">
        <f t="shared" si="55"/>
        <v>Medium</v>
      </c>
    </row>
    <row r="431" spans="1:33" x14ac:dyDescent="0.2">
      <c r="A431">
        <v>430</v>
      </c>
      <c r="B431">
        <v>15806467</v>
      </c>
      <c r="C431">
        <v>568</v>
      </c>
      <c r="D431">
        <v>3</v>
      </c>
      <c r="E431">
        <v>1</v>
      </c>
      <c r="F431">
        <v>40</v>
      </c>
      <c r="G431">
        <v>6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s="2" t="s">
        <v>356</v>
      </c>
      <c r="P431" s="11" t="str">
        <f t="shared" si="48"/>
        <v>2016</v>
      </c>
      <c r="Q431" s="12"/>
      <c r="R431" s="8" t="str">
        <f t="shared" si="49"/>
        <v>11</v>
      </c>
      <c r="S431" s="8"/>
      <c r="T431" s="14" t="str">
        <f t="shared" si="50"/>
        <v>Exit</v>
      </c>
      <c r="U431" s="14"/>
      <c r="V431" s="8" t="str">
        <f t="shared" si="51"/>
        <v>Germany</v>
      </c>
      <c r="W431" s="8"/>
      <c r="X431" s="8"/>
      <c r="Y431" s="8"/>
      <c r="Z431" s="14" t="str">
        <f t="shared" si="52"/>
        <v>Male</v>
      </c>
      <c r="AA431" s="14"/>
      <c r="AB431" s="14"/>
      <c r="AC431" s="14"/>
      <c r="AE431" t="str">
        <f t="shared" si="53"/>
        <v>Middle aged</v>
      </c>
      <c r="AF431" t="str">
        <f t="shared" si="54"/>
        <v>Poor</v>
      </c>
      <c r="AG431" t="str">
        <f t="shared" si="55"/>
        <v>Medium</v>
      </c>
    </row>
    <row r="432" spans="1:33" x14ac:dyDescent="0.2">
      <c r="A432">
        <v>431</v>
      </c>
      <c r="B432">
        <v>15597602</v>
      </c>
      <c r="C432">
        <v>619</v>
      </c>
      <c r="D432">
        <v>3</v>
      </c>
      <c r="E432">
        <v>1</v>
      </c>
      <c r="F432">
        <v>57</v>
      </c>
      <c r="G432">
        <v>7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s="2" t="s">
        <v>357</v>
      </c>
      <c r="P432" s="11" t="str">
        <f t="shared" si="48"/>
        <v>2016</v>
      </c>
      <c r="Q432" s="12"/>
      <c r="R432" s="8" t="str">
        <f t="shared" si="49"/>
        <v>04</v>
      </c>
      <c r="S432" s="8"/>
      <c r="T432" s="14" t="str">
        <f t="shared" si="50"/>
        <v>Exit</v>
      </c>
      <c r="U432" s="14"/>
      <c r="V432" s="8" t="str">
        <f t="shared" si="51"/>
        <v>Germany</v>
      </c>
      <c r="W432" s="8"/>
      <c r="X432" s="8"/>
      <c r="Y432" s="8"/>
      <c r="Z432" s="14" t="str">
        <f t="shared" si="52"/>
        <v>Male</v>
      </c>
      <c r="AA432" s="14"/>
      <c r="AB432" s="14"/>
      <c r="AC432" s="14"/>
      <c r="AE432" t="str">
        <f t="shared" si="53"/>
        <v>Middle aged</v>
      </c>
      <c r="AF432" t="str">
        <f t="shared" si="54"/>
        <v>Fair</v>
      </c>
      <c r="AG432" t="str">
        <f t="shared" si="55"/>
        <v>High</v>
      </c>
    </row>
    <row r="433" spans="1:33" x14ac:dyDescent="0.2">
      <c r="A433">
        <v>432</v>
      </c>
      <c r="B433">
        <v>15743040</v>
      </c>
      <c r="C433">
        <v>724</v>
      </c>
      <c r="D433">
        <v>3</v>
      </c>
      <c r="E433">
        <v>1</v>
      </c>
      <c r="F433">
        <v>41</v>
      </c>
      <c r="G433">
        <v>4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s="2" t="s">
        <v>358</v>
      </c>
      <c r="P433" s="11" t="str">
        <f t="shared" si="48"/>
        <v>2019</v>
      </c>
      <c r="Q433" s="12"/>
      <c r="R433" s="8" t="str">
        <f t="shared" si="49"/>
        <v>03</v>
      </c>
      <c r="S433" s="8"/>
      <c r="T433" s="14" t="str">
        <f t="shared" si="50"/>
        <v>Retain</v>
      </c>
      <c r="U433" s="14"/>
      <c r="V433" s="8" t="str">
        <f t="shared" si="51"/>
        <v>Germany</v>
      </c>
      <c r="W433" s="8"/>
      <c r="X433" s="8"/>
      <c r="Y433" s="8"/>
      <c r="Z433" s="14" t="str">
        <f t="shared" si="52"/>
        <v>Male</v>
      </c>
      <c r="AA433" s="14"/>
      <c r="AB433" s="14"/>
      <c r="AC433" s="14"/>
      <c r="AE433" t="str">
        <f t="shared" si="53"/>
        <v>Middle aged</v>
      </c>
      <c r="AF433" t="str">
        <f t="shared" si="54"/>
        <v>Good</v>
      </c>
      <c r="AG433" t="str">
        <f t="shared" si="55"/>
        <v>High</v>
      </c>
    </row>
    <row r="434" spans="1:33" x14ac:dyDescent="0.2">
      <c r="A434">
        <v>433</v>
      </c>
      <c r="B434">
        <v>15705521</v>
      </c>
      <c r="C434">
        <v>548</v>
      </c>
      <c r="D434">
        <v>3</v>
      </c>
      <c r="E434">
        <v>2</v>
      </c>
      <c r="F434">
        <v>33</v>
      </c>
      <c r="G434">
        <v>5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s="2" t="s">
        <v>359</v>
      </c>
      <c r="P434" s="11" t="str">
        <f t="shared" si="48"/>
        <v>2018</v>
      </c>
      <c r="Q434" s="12"/>
      <c r="R434" s="8" t="str">
        <f t="shared" si="49"/>
        <v>05</v>
      </c>
      <c r="S434" s="8"/>
      <c r="T434" s="14" t="str">
        <f t="shared" si="50"/>
        <v>Retain</v>
      </c>
      <c r="U434" s="14"/>
      <c r="V434" s="8" t="str">
        <f t="shared" si="51"/>
        <v>Germany</v>
      </c>
      <c r="W434" s="8"/>
      <c r="X434" s="8"/>
      <c r="Y434" s="8"/>
      <c r="Z434" s="14" t="str">
        <f t="shared" si="52"/>
        <v>Female</v>
      </c>
      <c r="AA434" s="14"/>
      <c r="AB434" s="14"/>
      <c r="AC434" s="14"/>
      <c r="AE434" t="str">
        <f t="shared" si="53"/>
        <v>Adults</v>
      </c>
      <c r="AF434" t="str">
        <f t="shared" si="54"/>
        <v>Poor</v>
      </c>
      <c r="AG434" t="str">
        <f t="shared" si="55"/>
        <v>High</v>
      </c>
    </row>
    <row r="435" spans="1:33" x14ac:dyDescent="0.2">
      <c r="A435">
        <v>434</v>
      </c>
      <c r="B435">
        <v>15595039</v>
      </c>
      <c r="C435">
        <v>545</v>
      </c>
      <c r="D435">
        <v>3</v>
      </c>
      <c r="E435">
        <v>2</v>
      </c>
      <c r="F435">
        <v>37</v>
      </c>
      <c r="G435">
        <v>3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s="2" t="s">
        <v>360</v>
      </c>
      <c r="P435" s="11" t="str">
        <f t="shared" si="48"/>
        <v>2019</v>
      </c>
      <c r="Q435" s="12"/>
      <c r="R435" s="8" t="str">
        <f t="shared" si="49"/>
        <v>12</v>
      </c>
      <c r="S435" s="8"/>
      <c r="T435" s="14" t="str">
        <f t="shared" si="50"/>
        <v>Exit</v>
      </c>
      <c r="U435" s="14"/>
      <c r="V435" s="8" t="str">
        <f t="shared" si="51"/>
        <v>Germany</v>
      </c>
      <c r="W435" s="8"/>
      <c r="X435" s="8"/>
      <c r="Y435" s="8"/>
      <c r="Z435" s="14" t="str">
        <f t="shared" si="52"/>
        <v>Female</v>
      </c>
      <c r="AA435" s="14"/>
      <c r="AB435" s="14"/>
      <c r="AC435" s="14"/>
      <c r="AE435" t="str">
        <f t="shared" si="53"/>
        <v>Adults</v>
      </c>
      <c r="AF435" t="str">
        <f t="shared" si="54"/>
        <v>Poor</v>
      </c>
      <c r="AG435" t="str">
        <f t="shared" si="55"/>
        <v>High</v>
      </c>
    </row>
    <row r="436" spans="1:33" x14ac:dyDescent="0.2">
      <c r="A436">
        <v>435</v>
      </c>
      <c r="B436">
        <v>15799384</v>
      </c>
      <c r="C436">
        <v>683</v>
      </c>
      <c r="D436">
        <v>1</v>
      </c>
      <c r="E436">
        <v>1</v>
      </c>
      <c r="F436">
        <v>33</v>
      </c>
      <c r="G436">
        <v>4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s="2" t="s">
        <v>361</v>
      </c>
      <c r="P436" s="11" t="str">
        <f t="shared" si="48"/>
        <v>2019</v>
      </c>
      <c r="Q436" s="12"/>
      <c r="R436" s="8" t="str">
        <f t="shared" si="49"/>
        <v>05</v>
      </c>
      <c r="S436" s="8"/>
      <c r="T436" s="14" t="str">
        <f t="shared" si="50"/>
        <v>Retain</v>
      </c>
      <c r="U436" s="14"/>
      <c r="V436" s="8" t="str">
        <f t="shared" si="51"/>
        <v>France</v>
      </c>
      <c r="W436" s="8"/>
      <c r="X436" s="8"/>
      <c r="Y436" s="8"/>
      <c r="Z436" s="14" t="str">
        <f t="shared" si="52"/>
        <v>Male</v>
      </c>
      <c r="AA436" s="14"/>
      <c r="AB436" s="14"/>
      <c r="AC436" s="14"/>
      <c r="AE436" t="str">
        <f t="shared" si="53"/>
        <v>Adults</v>
      </c>
      <c r="AF436" t="str">
        <f t="shared" si="54"/>
        <v>Good</v>
      </c>
      <c r="AG436" t="str">
        <f t="shared" si="55"/>
        <v>Very low</v>
      </c>
    </row>
    <row r="437" spans="1:33" x14ac:dyDescent="0.2">
      <c r="A437">
        <v>436</v>
      </c>
      <c r="B437">
        <v>15581197</v>
      </c>
      <c r="C437">
        <v>762</v>
      </c>
      <c r="D437">
        <v>1</v>
      </c>
      <c r="E437">
        <v>2</v>
      </c>
      <c r="F437">
        <v>51</v>
      </c>
      <c r="G437">
        <v>5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s="2" t="s">
        <v>362</v>
      </c>
      <c r="P437" s="11" t="str">
        <f t="shared" si="48"/>
        <v>2017</v>
      </c>
      <c r="Q437" s="12"/>
      <c r="R437" s="8" t="str">
        <f t="shared" si="49"/>
        <v>09</v>
      </c>
      <c r="S437" s="8"/>
      <c r="T437" s="14" t="str">
        <f t="shared" si="50"/>
        <v>Retain</v>
      </c>
      <c r="U437" s="14"/>
      <c r="V437" s="8" t="str">
        <f t="shared" si="51"/>
        <v>France</v>
      </c>
      <c r="W437" s="8"/>
      <c r="X437" s="8"/>
      <c r="Y437" s="8"/>
      <c r="Z437" s="14" t="str">
        <f t="shared" si="52"/>
        <v>Female</v>
      </c>
      <c r="AA437" s="14"/>
      <c r="AB437" s="14"/>
      <c r="AC437" s="14"/>
      <c r="AE437" t="str">
        <f t="shared" si="53"/>
        <v>Middle aged</v>
      </c>
      <c r="AF437" t="str">
        <f t="shared" si="54"/>
        <v>Very good</v>
      </c>
      <c r="AG437" t="str">
        <f t="shared" si="55"/>
        <v>Medium</v>
      </c>
    </row>
    <row r="438" spans="1:33" x14ac:dyDescent="0.2">
      <c r="A438">
        <v>437</v>
      </c>
      <c r="B438">
        <v>15693737</v>
      </c>
      <c r="C438">
        <v>627</v>
      </c>
      <c r="D438">
        <v>3</v>
      </c>
      <c r="E438">
        <v>2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s="2" t="s">
        <v>363</v>
      </c>
      <c r="P438" s="11" t="str">
        <f t="shared" si="48"/>
        <v>2019</v>
      </c>
      <c r="Q438" s="12"/>
      <c r="R438" s="8" t="str">
        <f t="shared" si="49"/>
        <v>06</v>
      </c>
      <c r="S438" s="8"/>
      <c r="T438" s="14" t="str">
        <f t="shared" si="50"/>
        <v>Retain</v>
      </c>
      <c r="U438" s="14"/>
      <c r="V438" s="8" t="str">
        <f t="shared" si="51"/>
        <v>Germany</v>
      </c>
      <c r="W438" s="8"/>
      <c r="X438" s="8"/>
      <c r="Y438" s="8"/>
      <c r="Z438" s="14" t="str">
        <f t="shared" si="52"/>
        <v>Female</v>
      </c>
      <c r="AA438" s="14"/>
      <c r="AB438" s="14"/>
      <c r="AC438" s="14"/>
      <c r="AE438" t="str">
        <f t="shared" si="53"/>
        <v>Adults</v>
      </c>
      <c r="AF438" t="str">
        <f t="shared" si="54"/>
        <v>Fair</v>
      </c>
      <c r="AG438" t="str">
        <f t="shared" si="55"/>
        <v>Medium</v>
      </c>
    </row>
    <row r="439" spans="1:33" x14ac:dyDescent="0.2">
      <c r="A439">
        <v>438</v>
      </c>
      <c r="B439">
        <v>15624623</v>
      </c>
      <c r="C439">
        <v>516</v>
      </c>
      <c r="D439">
        <v>1</v>
      </c>
      <c r="E439">
        <v>1</v>
      </c>
      <c r="F439">
        <v>35</v>
      </c>
      <c r="G439">
        <v>4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s="2" t="s">
        <v>150</v>
      </c>
      <c r="P439" s="11" t="str">
        <f t="shared" si="48"/>
        <v>2018</v>
      </c>
      <c r="Q439" s="12"/>
      <c r="R439" s="8" t="str">
        <f t="shared" si="49"/>
        <v>10</v>
      </c>
      <c r="S439" s="8"/>
      <c r="T439" s="14" t="str">
        <f t="shared" si="50"/>
        <v>Retain</v>
      </c>
      <c r="U439" s="14"/>
      <c r="V439" s="8" t="str">
        <f t="shared" si="51"/>
        <v>France</v>
      </c>
      <c r="W439" s="8"/>
      <c r="X439" s="8"/>
      <c r="Y439" s="8"/>
      <c r="Z439" s="14" t="str">
        <f t="shared" si="52"/>
        <v>Male</v>
      </c>
      <c r="AA439" s="14"/>
      <c r="AB439" s="14"/>
      <c r="AC439" s="14"/>
      <c r="AE439" t="str">
        <f t="shared" si="53"/>
        <v>Adults</v>
      </c>
      <c r="AF439" t="str">
        <f t="shared" si="54"/>
        <v>Poor</v>
      </c>
      <c r="AG439" t="str">
        <f t="shared" si="55"/>
        <v>High</v>
      </c>
    </row>
    <row r="440" spans="1:33" x14ac:dyDescent="0.2">
      <c r="A440">
        <v>439</v>
      </c>
      <c r="B440">
        <v>15783501</v>
      </c>
      <c r="C440">
        <v>800</v>
      </c>
      <c r="D440">
        <v>1</v>
      </c>
      <c r="E440">
        <v>2</v>
      </c>
      <c r="F440">
        <v>38</v>
      </c>
      <c r="G440">
        <v>5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s="2" t="s">
        <v>364</v>
      </c>
      <c r="P440" s="11" t="str">
        <f t="shared" si="48"/>
        <v>2018</v>
      </c>
      <c r="Q440" s="12"/>
      <c r="R440" s="8" t="str">
        <f t="shared" si="49"/>
        <v>08</v>
      </c>
      <c r="S440" s="8"/>
      <c r="T440" s="14" t="str">
        <f t="shared" si="50"/>
        <v>Retain</v>
      </c>
      <c r="U440" s="14"/>
      <c r="V440" s="8" t="str">
        <f t="shared" si="51"/>
        <v>France</v>
      </c>
      <c r="W440" s="8"/>
      <c r="X440" s="8"/>
      <c r="Y440" s="8"/>
      <c r="Z440" s="14" t="str">
        <f t="shared" si="52"/>
        <v>Female</v>
      </c>
      <c r="AA440" s="14"/>
      <c r="AB440" s="14"/>
      <c r="AC440" s="14"/>
      <c r="AE440" t="str">
        <f t="shared" si="53"/>
        <v>Adults</v>
      </c>
      <c r="AF440" t="str">
        <f t="shared" si="54"/>
        <v>Excellent</v>
      </c>
      <c r="AG440" t="str">
        <f t="shared" si="55"/>
        <v>Very high</v>
      </c>
    </row>
    <row r="441" spans="1:33" x14ac:dyDescent="0.2">
      <c r="A441">
        <v>440</v>
      </c>
      <c r="B441">
        <v>15690134</v>
      </c>
      <c r="C441">
        <v>464</v>
      </c>
      <c r="D441">
        <v>3</v>
      </c>
      <c r="E441">
        <v>2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s="2" t="s">
        <v>365</v>
      </c>
      <c r="P441" s="11" t="str">
        <f t="shared" si="48"/>
        <v>2019</v>
      </c>
      <c r="Q441" s="12"/>
      <c r="R441" s="8" t="str">
        <f t="shared" si="49"/>
        <v>11</v>
      </c>
      <c r="S441" s="8"/>
      <c r="T441" s="14" t="str">
        <f t="shared" si="50"/>
        <v>Retain</v>
      </c>
      <c r="U441" s="14"/>
      <c r="V441" s="8" t="str">
        <f t="shared" si="51"/>
        <v>Germany</v>
      </c>
      <c r="W441" s="8"/>
      <c r="X441" s="8"/>
      <c r="Y441" s="8"/>
      <c r="Z441" s="14" t="str">
        <f t="shared" si="52"/>
        <v>Female</v>
      </c>
      <c r="AA441" s="14"/>
      <c r="AB441" s="14"/>
      <c r="AC441" s="14"/>
      <c r="AE441" t="str">
        <f t="shared" si="53"/>
        <v>Middle aged</v>
      </c>
      <c r="AF441" t="str">
        <f t="shared" si="54"/>
        <v>Poor</v>
      </c>
      <c r="AG441" t="str">
        <f t="shared" si="55"/>
        <v>Medium</v>
      </c>
    </row>
    <row r="442" spans="1:33" x14ac:dyDescent="0.2">
      <c r="A442">
        <v>441</v>
      </c>
      <c r="B442">
        <v>15782735</v>
      </c>
      <c r="C442">
        <v>626</v>
      </c>
      <c r="D442">
        <v>1</v>
      </c>
      <c r="E442">
        <v>2</v>
      </c>
      <c r="F442">
        <v>35</v>
      </c>
      <c r="G442">
        <v>5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s="2" t="s">
        <v>366</v>
      </c>
      <c r="P442" s="11" t="str">
        <f t="shared" si="48"/>
        <v>2018</v>
      </c>
      <c r="Q442" s="12"/>
      <c r="R442" s="8" t="str">
        <f t="shared" si="49"/>
        <v>08</v>
      </c>
      <c r="S442" s="8"/>
      <c r="T442" s="14" t="str">
        <f t="shared" si="50"/>
        <v>Retain</v>
      </c>
      <c r="U442" s="14"/>
      <c r="V442" s="8" t="str">
        <f t="shared" si="51"/>
        <v>France</v>
      </c>
      <c r="W442" s="8"/>
      <c r="X442" s="8"/>
      <c r="Y442" s="8"/>
      <c r="Z442" s="14" t="str">
        <f t="shared" si="52"/>
        <v>Female</v>
      </c>
      <c r="AA442" s="14"/>
      <c r="AB442" s="14"/>
      <c r="AC442" s="14"/>
      <c r="AE442" t="str">
        <f t="shared" si="53"/>
        <v>Adults</v>
      </c>
      <c r="AF442" t="str">
        <f t="shared" si="54"/>
        <v>Fair</v>
      </c>
      <c r="AG442" t="str">
        <f t="shared" si="55"/>
        <v>Very low</v>
      </c>
    </row>
    <row r="443" spans="1:33" x14ac:dyDescent="0.2">
      <c r="A443">
        <v>442</v>
      </c>
      <c r="B443">
        <v>15611088</v>
      </c>
      <c r="C443">
        <v>790</v>
      </c>
      <c r="D443">
        <v>1</v>
      </c>
      <c r="E443">
        <v>2</v>
      </c>
      <c r="F443">
        <v>31</v>
      </c>
      <c r="G443">
        <v>5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s="2" t="s">
        <v>367</v>
      </c>
      <c r="P443" s="11" t="str">
        <f t="shared" si="48"/>
        <v>2017</v>
      </c>
      <c r="Q443" s="12"/>
      <c r="R443" s="8" t="str">
        <f t="shared" si="49"/>
        <v>11</v>
      </c>
      <c r="S443" s="8"/>
      <c r="T443" s="14" t="str">
        <f t="shared" si="50"/>
        <v>Retain</v>
      </c>
      <c r="U443" s="14"/>
      <c r="V443" s="8" t="str">
        <f t="shared" si="51"/>
        <v>France</v>
      </c>
      <c r="W443" s="8"/>
      <c r="X443" s="8"/>
      <c r="Y443" s="8"/>
      <c r="Z443" s="14" t="str">
        <f t="shared" si="52"/>
        <v>Female</v>
      </c>
      <c r="AA443" s="14"/>
      <c r="AB443" s="14"/>
      <c r="AC443" s="14"/>
      <c r="AE443" t="str">
        <f t="shared" si="53"/>
        <v>Adults</v>
      </c>
      <c r="AF443" t="str">
        <f t="shared" si="54"/>
        <v>Very good</v>
      </c>
      <c r="AG443" t="str">
        <f t="shared" si="55"/>
        <v>Very low</v>
      </c>
    </row>
    <row r="444" spans="1:33" x14ac:dyDescent="0.2">
      <c r="A444">
        <v>443</v>
      </c>
      <c r="B444">
        <v>15672145</v>
      </c>
      <c r="C444">
        <v>534</v>
      </c>
      <c r="D444">
        <v>1</v>
      </c>
      <c r="E444">
        <v>2</v>
      </c>
      <c r="F444">
        <v>34</v>
      </c>
      <c r="G444">
        <v>6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s="2" t="s">
        <v>320</v>
      </c>
      <c r="P444" s="11" t="str">
        <f t="shared" si="48"/>
        <v>2017</v>
      </c>
      <c r="Q444" s="12"/>
      <c r="R444" s="8" t="str">
        <f t="shared" si="49"/>
        <v>06</v>
      </c>
      <c r="S444" s="8"/>
      <c r="T444" s="14" t="str">
        <f t="shared" si="50"/>
        <v>Retain</v>
      </c>
      <c r="U444" s="14"/>
      <c r="V444" s="8" t="str">
        <f t="shared" si="51"/>
        <v>France</v>
      </c>
      <c r="W444" s="8"/>
      <c r="X444" s="8"/>
      <c r="Y444" s="8"/>
      <c r="Z444" s="14" t="str">
        <f t="shared" si="52"/>
        <v>Female</v>
      </c>
      <c r="AA444" s="14"/>
      <c r="AB444" s="14"/>
      <c r="AC444" s="14"/>
      <c r="AE444" t="str">
        <f t="shared" si="53"/>
        <v>Adults</v>
      </c>
      <c r="AF444" t="str">
        <f t="shared" si="54"/>
        <v>Poor</v>
      </c>
      <c r="AG444" t="str">
        <f t="shared" si="55"/>
        <v>High</v>
      </c>
    </row>
    <row r="445" spans="1:33" x14ac:dyDescent="0.2">
      <c r="A445">
        <v>444</v>
      </c>
      <c r="B445">
        <v>15732628</v>
      </c>
      <c r="C445">
        <v>745</v>
      </c>
      <c r="D445">
        <v>1</v>
      </c>
      <c r="E445">
        <v>1</v>
      </c>
      <c r="F445">
        <v>46</v>
      </c>
      <c r="G445">
        <v>5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s="2" t="s">
        <v>368</v>
      </c>
      <c r="P445" s="11" t="str">
        <f t="shared" si="48"/>
        <v>2018</v>
      </c>
      <c r="Q445" s="12"/>
      <c r="R445" s="8" t="str">
        <f t="shared" si="49"/>
        <v>08</v>
      </c>
      <c r="S445" s="8"/>
      <c r="T445" s="14" t="str">
        <f t="shared" si="50"/>
        <v>Retain</v>
      </c>
      <c r="U445" s="14"/>
      <c r="V445" s="8" t="str">
        <f t="shared" si="51"/>
        <v>France</v>
      </c>
      <c r="W445" s="8"/>
      <c r="X445" s="8"/>
      <c r="Y445" s="8"/>
      <c r="Z445" s="14" t="str">
        <f t="shared" si="52"/>
        <v>Male</v>
      </c>
      <c r="AA445" s="14"/>
      <c r="AB445" s="14"/>
      <c r="AC445" s="14"/>
      <c r="AE445" t="str">
        <f t="shared" si="53"/>
        <v>Middle aged</v>
      </c>
      <c r="AF445" t="str">
        <f t="shared" si="54"/>
        <v>Very good</v>
      </c>
      <c r="AG445" t="str">
        <f t="shared" si="55"/>
        <v>High</v>
      </c>
    </row>
    <row r="446" spans="1:33" x14ac:dyDescent="0.2">
      <c r="A446">
        <v>445</v>
      </c>
      <c r="B446">
        <v>15787470</v>
      </c>
      <c r="C446">
        <v>553</v>
      </c>
      <c r="D446">
        <v>2</v>
      </c>
      <c r="E446">
        <v>1</v>
      </c>
      <c r="F446">
        <v>47</v>
      </c>
      <c r="G446">
        <v>5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s="2" t="s">
        <v>369</v>
      </c>
      <c r="P446" s="11" t="str">
        <f t="shared" si="48"/>
        <v>2017</v>
      </c>
      <c r="Q446" s="12"/>
      <c r="R446" s="8" t="str">
        <f t="shared" si="49"/>
        <v>10</v>
      </c>
      <c r="S446" s="8"/>
      <c r="T446" s="14" t="str">
        <f t="shared" si="50"/>
        <v>Exit</v>
      </c>
      <c r="U446" s="14"/>
      <c r="V446" s="8" t="str">
        <f t="shared" si="51"/>
        <v>Spain</v>
      </c>
      <c r="W446" s="8"/>
      <c r="X446" s="8"/>
      <c r="Y446" s="8"/>
      <c r="Z446" s="14" t="str">
        <f t="shared" si="52"/>
        <v>Male</v>
      </c>
      <c r="AA446" s="14"/>
      <c r="AB446" s="14"/>
      <c r="AC446" s="14"/>
      <c r="AE446" t="str">
        <f t="shared" si="53"/>
        <v>Middle aged</v>
      </c>
      <c r="AF446" t="str">
        <f t="shared" si="54"/>
        <v>Poor</v>
      </c>
      <c r="AG446" t="str">
        <f t="shared" si="55"/>
        <v>High</v>
      </c>
    </row>
    <row r="447" spans="1:33" x14ac:dyDescent="0.2">
      <c r="A447">
        <v>446</v>
      </c>
      <c r="B447">
        <v>15803406</v>
      </c>
      <c r="C447">
        <v>748</v>
      </c>
      <c r="D447">
        <v>1</v>
      </c>
      <c r="E447">
        <v>2</v>
      </c>
      <c r="F447">
        <v>26</v>
      </c>
      <c r="G447">
        <v>4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s="2" t="s">
        <v>370</v>
      </c>
      <c r="P447" s="11" t="str">
        <f t="shared" si="48"/>
        <v>2018</v>
      </c>
      <c r="Q447" s="12"/>
      <c r="R447" s="8" t="str">
        <f t="shared" si="49"/>
        <v>12</v>
      </c>
      <c r="S447" s="8"/>
      <c r="T447" s="14" t="str">
        <f t="shared" si="50"/>
        <v>Retain</v>
      </c>
      <c r="U447" s="14"/>
      <c r="V447" s="8" t="str">
        <f t="shared" si="51"/>
        <v>France</v>
      </c>
      <c r="W447" s="8"/>
      <c r="X447" s="8"/>
      <c r="Y447" s="8"/>
      <c r="Z447" s="14" t="str">
        <f t="shared" si="52"/>
        <v>Female</v>
      </c>
      <c r="AA447" s="14"/>
      <c r="AB447" s="14"/>
      <c r="AC447" s="14"/>
      <c r="AE447" t="str">
        <f t="shared" si="53"/>
        <v>Adults</v>
      </c>
      <c r="AF447" t="str">
        <f t="shared" si="54"/>
        <v>Very good</v>
      </c>
      <c r="AG447" t="str">
        <f t="shared" si="55"/>
        <v>Medium</v>
      </c>
    </row>
    <row r="448" spans="1:33" x14ac:dyDescent="0.2">
      <c r="A448">
        <v>447</v>
      </c>
      <c r="B448">
        <v>15730460</v>
      </c>
      <c r="C448">
        <v>722</v>
      </c>
      <c r="D448">
        <v>1</v>
      </c>
      <c r="E448">
        <v>1</v>
      </c>
      <c r="F448">
        <v>37</v>
      </c>
      <c r="G448">
        <v>6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s="2" t="s">
        <v>371</v>
      </c>
      <c r="P448" s="11" t="str">
        <f t="shared" si="48"/>
        <v>2016</v>
      </c>
      <c r="Q448" s="12"/>
      <c r="R448" s="8" t="str">
        <f t="shared" si="49"/>
        <v>11</v>
      </c>
      <c r="S448" s="8"/>
      <c r="T448" s="14" t="str">
        <f t="shared" si="50"/>
        <v>Retain</v>
      </c>
      <c r="U448" s="14"/>
      <c r="V448" s="8" t="str">
        <f t="shared" si="51"/>
        <v>France</v>
      </c>
      <c r="W448" s="8"/>
      <c r="X448" s="8"/>
      <c r="Y448" s="8"/>
      <c r="Z448" s="14" t="str">
        <f t="shared" si="52"/>
        <v>Male</v>
      </c>
      <c r="AA448" s="14"/>
      <c r="AB448" s="14"/>
      <c r="AC448" s="14"/>
      <c r="AE448" t="str">
        <f t="shared" si="53"/>
        <v>Adults</v>
      </c>
      <c r="AF448" t="str">
        <f t="shared" si="54"/>
        <v>Good</v>
      </c>
      <c r="AG448" t="str">
        <f t="shared" si="55"/>
        <v>Very low</v>
      </c>
    </row>
    <row r="449" spans="1:33" x14ac:dyDescent="0.2">
      <c r="A449">
        <v>448</v>
      </c>
      <c r="B449">
        <v>15644572</v>
      </c>
      <c r="C449">
        <v>501</v>
      </c>
      <c r="D449">
        <v>1</v>
      </c>
      <c r="E449">
        <v>1</v>
      </c>
      <c r="F449">
        <v>40</v>
      </c>
      <c r="G449">
        <v>5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s="2" t="s">
        <v>80</v>
      </c>
      <c r="P449" s="11" t="str">
        <f t="shared" si="48"/>
        <v>2018</v>
      </c>
      <c r="Q449" s="12"/>
      <c r="R449" s="8" t="str">
        <f t="shared" si="49"/>
        <v>08</v>
      </c>
      <c r="S449" s="8"/>
      <c r="T449" s="14" t="str">
        <f t="shared" si="50"/>
        <v>Retain</v>
      </c>
      <c r="U449" s="14"/>
      <c r="V449" s="8" t="str">
        <f t="shared" si="51"/>
        <v>France</v>
      </c>
      <c r="W449" s="8"/>
      <c r="X449" s="8"/>
      <c r="Y449" s="8"/>
      <c r="Z449" s="14" t="str">
        <f t="shared" si="52"/>
        <v>Male</v>
      </c>
      <c r="AA449" s="14"/>
      <c r="AB449" s="14"/>
      <c r="AC449" s="14"/>
      <c r="AE449" t="str">
        <f t="shared" si="53"/>
        <v>Middle aged</v>
      </c>
      <c r="AF449" t="str">
        <f t="shared" si="54"/>
        <v>Poor</v>
      </c>
      <c r="AG449" t="str">
        <f t="shared" si="55"/>
        <v>High</v>
      </c>
    </row>
    <row r="450" spans="1:33" x14ac:dyDescent="0.2">
      <c r="A450">
        <v>449</v>
      </c>
      <c r="B450">
        <v>15694860</v>
      </c>
      <c r="C450">
        <v>675</v>
      </c>
      <c r="D450">
        <v>1</v>
      </c>
      <c r="E450">
        <v>2</v>
      </c>
      <c r="F450">
        <v>38</v>
      </c>
      <c r="G450">
        <v>5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s="2" t="s">
        <v>372</v>
      </c>
      <c r="P450" s="11" t="str">
        <f t="shared" si="48"/>
        <v>2017</v>
      </c>
      <c r="Q450" s="12"/>
      <c r="R450" s="8" t="str">
        <f t="shared" si="49"/>
        <v>11</v>
      </c>
      <c r="S450" s="8"/>
      <c r="T450" s="14" t="str">
        <f t="shared" si="50"/>
        <v>Exit</v>
      </c>
      <c r="U450" s="14"/>
      <c r="V450" s="8" t="str">
        <f t="shared" si="51"/>
        <v>France</v>
      </c>
      <c r="W450" s="8"/>
      <c r="X450" s="8"/>
      <c r="Y450" s="8"/>
      <c r="Z450" s="14" t="str">
        <f t="shared" si="52"/>
        <v>Female</v>
      </c>
      <c r="AA450" s="14"/>
      <c r="AB450" s="14"/>
      <c r="AC450" s="14"/>
      <c r="AE450" t="str">
        <f t="shared" si="53"/>
        <v>Adults</v>
      </c>
      <c r="AF450" t="str">
        <f t="shared" si="54"/>
        <v>Good</v>
      </c>
      <c r="AG450" t="str">
        <f t="shared" si="55"/>
        <v>Medium</v>
      </c>
    </row>
    <row r="451" spans="1:33" x14ac:dyDescent="0.2">
      <c r="A451">
        <v>450</v>
      </c>
      <c r="B451">
        <v>15658169</v>
      </c>
      <c r="C451">
        <v>778</v>
      </c>
      <c r="D451">
        <v>2</v>
      </c>
      <c r="E451">
        <v>2</v>
      </c>
      <c r="F451">
        <v>47</v>
      </c>
      <c r="G451">
        <v>7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s="2" t="s">
        <v>24</v>
      </c>
      <c r="P451" s="11" t="str">
        <f t="shared" ref="P451:P514" si="56">RIGHT($N451,4)</f>
        <v>2016</v>
      </c>
      <c r="Q451" s="12"/>
      <c r="R451" s="8" t="str">
        <f t="shared" ref="R451:R514" si="57">MID(N451,4,2)</f>
        <v>07</v>
      </c>
      <c r="S451" s="8"/>
      <c r="T451" s="14" t="str">
        <f t="shared" ref="T451:T514" si="58">IF(M451=1,"Exit","Retain")</f>
        <v>Retain</v>
      </c>
      <c r="U451" s="14"/>
      <c r="V451" s="8" t="str">
        <f t="shared" ref="V451:V514" si="59">IF(D451=1,"France",IF(D451=2,"Spain",IF(D451=3,"Germany","NONE")))</f>
        <v>Spain</v>
      </c>
      <c r="W451" s="8"/>
      <c r="X451" s="8"/>
      <c r="Y451" s="8"/>
      <c r="Z451" s="14" t="str">
        <f t="shared" ref="Z451:Z514" si="60">IF(E451=1,"Male","Female")</f>
        <v>Female</v>
      </c>
      <c r="AA451" s="14"/>
      <c r="AB451" s="14"/>
      <c r="AC451" s="14"/>
      <c r="AE451" t="str">
        <f t="shared" ref="AE451:AE514" si="61">IF(F451&lt;18,"Kids",IF(AND(F451&gt;=18,F451&lt;24),"Young Adults",IF(AND(F451&gt;=24,F451&lt;39),"Adults",IF(AND(F451&gt;=39,F451&lt;64),"Middle aged","Retired"))))</f>
        <v>Middle aged</v>
      </c>
      <c r="AF451" t="str">
        <f t="shared" ref="AF451:AF514" si="62">IF(AND(C451&gt;=800,C451&lt;=850),"Excellent",IF(AND(C451&gt;=740,C451&lt;=799),"Very good",IF(AND(C451&gt;=670,C451&lt;=739),"Good",IF(AND(C451&gt;=580,C451&lt;=669),"Fair",IF(AND(C451&gt;=300,C451&lt;=579),"Poor","None")))))</f>
        <v>Very good</v>
      </c>
      <c r="AG451" t="str">
        <f t="shared" ref="AG451:AG514" si="63">IF(H451&lt;25000,"Very low",IF(AND(H451&gt;25000,H451&lt;=50000),"Low",IF(AND(H451&gt;50000,H451&lt;=100000),"Medium",IF(AND(H451&gt;100000,H451&lt;=150000),"High",IF(AND(H451&gt;150000,H451&lt;=200000),"Very high",IF(H451&gt;200000,"Extreme","None"))))))</f>
        <v>High</v>
      </c>
    </row>
    <row r="452" spans="1:33" x14ac:dyDescent="0.2">
      <c r="A452">
        <v>451</v>
      </c>
      <c r="B452">
        <v>15794396</v>
      </c>
      <c r="C452">
        <v>494</v>
      </c>
      <c r="D452">
        <v>3</v>
      </c>
      <c r="E452">
        <v>2</v>
      </c>
      <c r="F452">
        <v>38</v>
      </c>
      <c r="G452">
        <v>4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s="2" t="s">
        <v>373</v>
      </c>
      <c r="P452" s="11" t="str">
        <f t="shared" si="56"/>
        <v>2019</v>
      </c>
      <c r="Q452" s="12"/>
      <c r="R452" s="8" t="str">
        <f t="shared" si="57"/>
        <v>04</v>
      </c>
      <c r="S452" s="8"/>
      <c r="T452" s="14" t="str">
        <f t="shared" si="58"/>
        <v>Retain</v>
      </c>
      <c r="U452" s="14"/>
      <c r="V452" s="8" t="str">
        <f t="shared" si="59"/>
        <v>Germany</v>
      </c>
      <c r="W452" s="8"/>
      <c r="X452" s="8"/>
      <c r="Y452" s="8"/>
      <c r="Z452" s="14" t="str">
        <f t="shared" si="60"/>
        <v>Female</v>
      </c>
      <c r="AA452" s="14"/>
      <c r="AB452" s="14"/>
      <c r="AC452" s="14"/>
      <c r="AE452" t="str">
        <f t="shared" si="61"/>
        <v>Adults</v>
      </c>
      <c r="AF452" t="str">
        <f t="shared" si="62"/>
        <v>Poor</v>
      </c>
      <c r="AG452" t="str">
        <f t="shared" si="63"/>
        <v>Very high</v>
      </c>
    </row>
    <row r="453" spans="1:33" x14ac:dyDescent="0.2">
      <c r="A453">
        <v>452</v>
      </c>
      <c r="B453">
        <v>15785798</v>
      </c>
      <c r="C453">
        <v>850</v>
      </c>
      <c r="D453">
        <v>1</v>
      </c>
      <c r="E453">
        <v>1</v>
      </c>
      <c r="F453">
        <v>40</v>
      </c>
      <c r="G453">
        <v>6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s="2" t="s">
        <v>374</v>
      </c>
      <c r="P453" s="11" t="str">
        <f t="shared" si="56"/>
        <v>2017</v>
      </c>
      <c r="Q453" s="12"/>
      <c r="R453" s="8" t="str">
        <f t="shared" si="57"/>
        <v>05</v>
      </c>
      <c r="S453" s="8"/>
      <c r="T453" s="14" t="str">
        <f t="shared" si="58"/>
        <v>Retain</v>
      </c>
      <c r="U453" s="14"/>
      <c r="V453" s="8" t="str">
        <f t="shared" si="59"/>
        <v>France</v>
      </c>
      <c r="W453" s="8"/>
      <c r="X453" s="8"/>
      <c r="Y453" s="8"/>
      <c r="Z453" s="14" t="str">
        <f t="shared" si="60"/>
        <v>Male</v>
      </c>
      <c r="AA453" s="14"/>
      <c r="AB453" s="14"/>
      <c r="AC453" s="14"/>
      <c r="AE453" t="str">
        <f t="shared" si="61"/>
        <v>Middle aged</v>
      </c>
      <c r="AF453" t="str">
        <f t="shared" si="62"/>
        <v>Excellent</v>
      </c>
      <c r="AG453" t="str">
        <f t="shared" si="63"/>
        <v>Very low</v>
      </c>
    </row>
    <row r="454" spans="1:33" x14ac:dyDescent="0.2">
      <c r="A454">
        <v>453</v>
      </c>
      <c r="B454">
        <v>15710825</v>
      </c>
      <c r="C454">
        <v>592</v>
      </c>
      <c r="D454">
        <v>2</v>
      </c>
      <c r="E454">
        <v>1</v>
      </c>
      <c r="F454">
        <v>31</v>
      </c>
      <c r="G454">
        <v>6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s="2" t="s">
        <v>375</v>
      </c>
      <c r="P454" s="11" t="str">
        <f t="shared" si="56"/>
        <v>2017</v>
      </c>
      <c r="Q454" s="12"/>
      <c r="R454" s="8" t="str">
        <f t="shared" si="57"/>
        <v>01</v>
      </c>
      <c r="S454" s="8"/>
      <c r="T454" s="14" t="str">
        <f t="shared" si="58"/>
        <v>Retain</v>
      </c>
      <c r="U454" s="14"/>
      <c r="V454" s="8" t="str">
        <f t="shared" si="59"/>
        <v>Spain</v>
      </c>
      <c r="W454" s="8"/>
      <c r="X454" s="8"/>
      <c r="Y454" s="8"/>
      <c r="Z454" s="14" t="str">
        <f t="shared" si="60"/>
        <v>Male</v>
      </c>
      <c r="AA454" s="14"/>
      <c r="AB454" s="14"/>
      <c r="AC454" s="14"/>
      <c r="AE454" t="str">
        <f t="shared" si="61"/>
        <v>Adults</v>
      </c>
      <c r="AF454" t="str">
        <f t="shared" si="62"/>
        <v>Fair</v>
      </c>
      <c r="AG454" t="str">
        <f t="shared" si="63"/>
        <v>High</v>
      </c>
    </row>
    <row r="455" spans="1:33" x14ac:dyDescent="0.2">
      <c r="A455">
        <v>454</v>
      </c>
      <c r="B455">
        <v>15668444</v>
      </c>
      <c r="C455">
        <v>590</v>
      </c>
      <c r="D455">
        <v>2</v>
      </c>
      <c r="E455">
        <v>2</v>
      </c>
      <c r="F455">
        <v>44</v>
      </c>
      <c r="G455">
        <v>4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s="2" t="s">
        <v>94</v>
      </c>
      <c r="P455" s="11" t="str">
        <f t="shared" si="56"/>
        <v>2018</v>
      </c>
      <c r="Q455" s="12"/>
      <c r="R455" s="8" t="str">
        <f t="shared" si="57"/>
        <v>11</v>
      </c>
      <c r="S455" s="8"/>
      <c r="T455" s="14" t="str">
        <f t="shared" si="58"/>
        <v>Retain</v>
      </c>
      <c r="U455" s="14"/>
      <c r="V455" s="8" t="str">
        <f t="shared" si="59"/>
        <v>Spain</v>
      </c>
      <c r="W455" s="8"/>
      <c r="X455" s="8"/>
      <c r="Y455" s="8"/>
      <c r="Z455" s="14" t="str">
        <f t="shared" si="60"/>
        <v>Female</v>
      </c>
      <c r="AA455" s="14"/>
      <c r="AB455" s="14"/>
      <c r="AC455" s="14"/>
      <c r="AE455" t="str">
        <f t="shared" si="61"/>
        <v>Middle aged</v>
      </c>
      <c r="AF455" t="str">
        <f t="shared" si="62"/>
        <v>Fair</v>
      </c>
      <c r="AG455" t="str">
        <f t="shared" si="63"/>
        <v>High</v>
      </c>
    </row>
    <row r="456" spans="1:33" x14ac:dyDescent="0.2">
      <c r="A456">
        <v>455</v>
      </c>
      <c r="B456">
        <v>15726631</v>
      </c>
      <c r="C456">
        <v>758</v>
      </c>
      <c r="D456">
        <v>1</v>
      </c>
      <c r="E456">
        <v>2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s="2" t="s">
        <v>376</v>
      </c>
      <c r="P456" s="11" t="str">
        <f t="shared" si="56"/>
        <v>2016</v>
      </c>
      <c r="Q456" s="12"/>
      <c r="R456" s="8" t="str">
        <f t="shared" si="57"/>
        <v>12</v>
      </c>
      <c r="S456" s="8"/>
      <c r="T456" s="14" t="str">
        <f t="shared" si="58"/>
        <v>Retain</v>
      </c>
      <c r="U456" s="14"/>
      <c r="V456" s="8" t="str">
        <f t="shared" si="59"/>
        <v>France</v>
      </c>
      <c r="W456" s="8"/>
      <c r="X456" s="8"/>
      <c r="Y456" s="8"/>
      <c r="Z456" s="14" t="str">
        <f t="shared" si="60"/>
        <v>Female</v>
      </c>
      <c r="AA456" s="14"/>
      <c r="AB456" s="14"/>
      <c r="AC456" s="14"/>
      <c r="AE456" t="str">
        <f t="shared" si="61"/>
        <v>Middle aged</v>
      </c>
      <c r="AF456" t="str">
        <f t="shared" si="62"/>
        <v>Very good</v>
      </c>
      <c r="AG456" t="str">
        <f t="shared" si="63"/>
        <v>High</v>
      </c>
    </row>
    <row r="457" spans="1:33" x14ac:dyDescent="0.2">
      <c r="A457">
        <v>456</v>
      </c>
      <c r="B457">
        <v>15733797</v>
      </c>
      <c r="C457">
        <v>506</v>
      </c>
      <c r="D457">
        <v>1</v>
      </c>
      <c r="E457">
        <v>1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s="2" t="s">
        <v>377</v>
      </c>
      <c r="P457" s="11" t="str">
        <f t="shared" si="56"/>
        <v>2018</v>
      </c>
      <c r="Q457" s="12"/>
      <c r="R457" s="8" t="str">
        <f t="shared" si="57"/>
        <v>01</v>
      </c>
      <c r="S457" s="8"/>
      <c r="T457" s="14" t="str">
        <f t="shared" si="58"/>
        <v>Retain</v>
      </c>
      <c r="U457" s="14"/>
      <c r="V457" s="8" t="str">
        <f t="shared" si="59"/>
        <v>France</v>
      </c>
      <c r="W457" s="8"/>
      <c r="X457" s="8"/>
      <c r="Y457" s="8"/>
      <c r="Z457" s="14" t="str">
        <f t="shared" si="60"/>
        <v>Male</v>
      </c>
      <c r="AA457" s="14"/>
      <c r="AB457" s="14"/>
      <c r="AC457" s="14"/>
      <c r="AE457" t="str">
        <f t="shared" si="61"/>
        <v>Adults</v>
      </c>
      <c r="AF457" t="str">
        <f t="shared" si="62"/>
        <v>Poor</v>
      </c>
      <c r="AG457" t="str">
        <f t="shared" si="63"/>
        <v>Very low</v>
      </c>
    </row>
    <row r="458" spans="1:33" x14ac:dyDescent="0.2">
      <c r="A458">
        <v>457</v>
      </c>
      <c r="B458">
        <v>15747960</v>
      </c>
      <c r="C458">
        <v>733</v>
      </c>
      <c r="D458">
        <v>1</v>
      </c>
      <c r="E458">
        <v>1</v>
      </c>
      <c r="F458">
        <v>33</v>
      </c>
      <c r="G458">
        <v>5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s="2" t="s">
        <v>338</v>
      </c>
      <c r="P458" s="11" t="str">
        <f t="shared" si="56"/>
        <v>2018</v>
      </c>
      <c r="Q458" s="12"/>
      <c r="R458" s="8" t="str">
        <f t="shared" si="57"/>
        <v>09</v>
      </c>
      <c r="S458" s="8"/>
      <c r="T458" s="14" t="str">
        <f t="shared" si="58"/>
        <v>Retain</v>
      </c>
      <c r="U458" s="14"/>
      <c r="V458" s="8" t="str">
        <f t="shared" si="59"/>
        <v>France</v>
      </c>
      <c r="W458" s="8"/>
      <c r="X458" s="8"/>
      <c r="Y458" s="8"/>
      <c r="Z458" s="14" t="str">
        <f t="shared" si="60"/>
        <v>Male</v>
      </c>
      <c r="AA458" s="14"/>
      <c r="AB458" s="14"/>
      <c r="AC458" s="14"/>
      <c r="AE458" t="str">
        <f t="shared" si="61"/>
        <v>Adults</v>
      </c>
      <c r="AF458" t="str">
        <f t="shared" si="62"/>
        <v>Good</v>
      </c>
      <c r="AG458" t="str">
        <f t="shared" si="63"/>
        <v>Very low</v>
      </c>
    </row>
    <row r="459" spans="1:33" x14ac:dyDescent="0.2">
      <c r="A459">
        <v>458</v>
      </c>
      <c r="B459">
        <v>15634632</v>
      </c>
      <c r="C459">
        <v>711</v>
      </c>
      <c r="D459">
        <v>1</v>
      </c>
      <c r="E459">
        <v>1</v>
      </c>
      <c r="F459">
        <v>38</v>
      </c>
      <c r="G459">
        <v>5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s="2" t="s">
        <v>278</v>
      </c>
      <c r="P459" s="11" t="str">
        <f t="shared" si="56"/>
        <v>2018</v>
      </c>
      <c r="Q459" s="12"/>
      <c r="R459" s="8" t="str">
        <f t="shared" si="57"/>
        <v>06</v>
      </c>
      <c r="S459" s="8"/>
      <c r="T459" s="14" t="str">
        <f t="shared" si="58"/>
        <v>Retain</v>
      </c>
      <c r="U459" s="14"/>
      <c r="V459" s="8" t="str">
        <f t="shared" si="59"/>
        <v>France</v>
      </c>
      <c r="W459" s="8"/>
      <c r="X459" s="8"/>
      <c r="Y459" s="8"/>
      <c r="Z459" s="14" t="str">
        <f t="shared" si="60"/>
        <v>Male</v>
      </c>
      <c r="AA459" s="14"/>
      <c r="AB459" s="14"/>
      <c r="AC459" s="14"/>
      <c r="AE459" t="str">
        <f t="shared" si="61"/>
        <v>Adults</v>
      </c>
      <c r="AF459" t="str">
        <f t="shared" si="62"/>
        <v>Good</v>
      </c>
      <c r="AG459" t="str">
        <f t="shared" si="63"/>
        <v>Very low</v>
      </c>
    </row>
    <row r="460" spans="1:33" x14ac:dyDescent="0.2">
      <c r="A460">
        <v>459</v>
      </c>
      <c r="B460">
        <v>15707362</v>
      </c>
      <c r="C460">
        <v>514</v>
      </c>
      <c r="D460">
        <v>3</v>
      </c>
      <c r="E460">
        <v>1</v>
      </c>
      <c r="F460">
        <v>43</v>
      </c>
      <c r="G460">
        <v>7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s="2" t="s">
        <v>378</v>
      </c>
      <c r="P460" s="11" t="str">
        <f t="shared" si="56"/>
        <v>2016</v>
      </c>
      <c r="Q460" s="12"/>
      <c r="R460" s="8" t="str">
        <f t="shared" si="57"/>
        <v>08</v>
      </c>
      <c r="S460" s="8"/>
      <c r="T460" s="14" t="str">
        <f t="shared" si="58"/>
        <v>Exit</v>
      </c>
      <c r="U460" s="14"/>
      <c r="V460" s="8" t="str">
        <f t="shared" si="59"/>
        <v>Germany</v>
      </c>
      <c r="W460" s="8"/>
      <c r="X460" s="8"/>
      <c r="Y460" s="8"/>
      <c r="Z460" s="14" t="str">
        <f t="shared" si="60"/>
        <v>Male</v>
      </c>
      <c r="AA460" s="14"/>
      <c r="AB460" s="14"/>
      <c r="AC460" s="14"/>
      <c r="AE460" t="str">
        <f t="shared" si="61"/>
        <v>Middle aged</v>
      </c>
      <c r="AF460" t="str">
        <f t="shared" si="62"/>
        <v>Poor</v>
      </c>
      <c r="AG460" t="str">
        <f t="shared" si="63"/>
        <v>Medium</v>
      </c>
    </row>
    <row r="461" spans="1:33" x14ac:dyDescent="0.2">
      <c r="A461">
        <v>460</v>
      </c>
      <c r="B461">
        <v>15662976</v>
      </c>
      <c r="C461">
        <v>637</v>
      </c>
      <c r="D461">
        <v>2</v>
      </c>
      <c r="E461">
        <v>1</v>
      </c>
      <c r="F461">
        <v>37</v>
      </c>
      <c r="G461">
        <v>3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s="2" t="s">
        <v>134</v>
      </c>
      <c r="P461" s="11" t="str">
        <f t="shared" si="56"/>
        <v>2019</v>
      </c>
      <c r="Q461" s="12"/>
      <c r="R461" s="8" t="str">
        <f t="shared" si="57"/>
        <v>12</v>
      </c>
      <c r="S461" s="8"/>
      <c r="T461" s="14" t="str">
        <f t="shared" si="58"/>
        <v>Retain</v>
      </c>
      <c r="U461" s="14"/>
      <c r="V461" s="8" t="str">
        <f t="shared" si="59"/>
        <v>Spain</v>
      </c>
      <c r="W461" s="8"/>
      <c r="X461" s="8"/>
      <c r="Y461" s="8"/>
      <c r="Z461" s="14" t="str">
        <f t="shared" si="60"/>
        <v>Male</v>
      </c>
      <c r="AA461" s="14"/>
      <c r="AB461" s="14"/>
      <c r="AC461" s="14"/>
      <c r="AE461" t="str">
        <f t="shared" si="61"/>
        <v>Adults</v>
      </c>
      <c r="AF461" t="str">
        <f t="shared" si="62"/>
        <v>Fair</v>
      </c>
      <c r="AG461" t="str">
        <f t="shared" si="63"/>
        <v>Very low</v>
      </c>
    </row>
    <row r="462" spans="1:33" x14ac:dyDescent="0.2">
      <c r="A462">
        <v>461</v>
      </c>
      <c r="B462">
        <v>15732778</v>
      </c>
      <c r="C462">
        <v>468</v>
      </c>
      <c r="D462">
        <v>3</v>
      </c>
      <c r="E462">
        <v>1</v>
      </c>
      <c r="F462">
        <v>29</v>
      </c>
      <c r="G462">
        <v>5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s="2" t="s">
        <v>379</v>
      </c>
      <c r="P462" s="11" t="str">
        <f t="shared" si="56"/>
        <v>2018</v>
      </c>
      <c r="Q462" s="12"/>
      <c r="R462" s="8" t="str">
        <f t="shared" si="57"/>
        <v>05</v>
      </c>
      <c r="S462" s="8"/>
      <c r="T462" s="14" t="str">
        <f t="shared" si="58"/>
        <v>Retain</v>
      </c>
      <c r="U462" s="14"/>
      <c r="V462" s="8" t="str">
        <f t="shared" si="59"/>
        <v>Germany</v>
      </c>
      <c r="W462" s="8"/>
      <c r="X462" s="8"/>
      <c r="Y462" s="8"/>
      <c r="Z462" s="14" t="str">
        <f t="shared" si="60"/>
        <v>Male</v>
      </c>
      <c r="AA462" s="14"/>
      <c r="AB462" s="14"/>
      <c r="AC462" s="14"/>
      <c r="AE462" t="str">
        <f t="shared" si="61"/>
        <v>Adults</v>
      </c>
      <c r="AF462" t="str">
        <f t="shared" si="62"/>
        <v>Poor</v>
      </c>
      <c r="AG462" t="str">
        <f t="shared" si="63"/>
        <v>High</v>
      </c>
    </row>
    <row r="463" spans="1:33" x14ac:dyDescent="0.2">
      <c r="A463">
        <v>462</v>
      </c>
      <c r="B463">
        <v>15718443</v>
      </c>
      <c r="C463">
        <v>539</v>
      </c>
      <c r="D463">
        <v>1</v>
      </c>
      <c r="E463">
        <v>1</v>
      </c>
      <c r="F463">
        <v>39</v>
      </c>
      <c r="G463">
        <v>6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s="2" t="s">
        <v>380</v>
      </c>
      <c r="P463" s="11" t="str">
        <f t="shared" si="56"/>
        <v>2017</v>
      </c>
      <c r="Q463" s="12"/>
      <c r="R463" s="8" t="str">
        <f t="shared" si="57"/>
        <v>08</v>
      </c>
      <c r="S463" s="8"/>
      <c r="T463" s="14" t="str">
        <f t="shared" si="58"/>
        <v>Retain</v>
      </c>
      <c r="U463" s="14"/>
      <c r="V463" s="8" t="str">
        <f t="shared" si="59"/>
        <v>France</v>
      </c>
      <c r="W463" s="8"/>
      <c r="X463" s="8"/>
      <c r="Y463" s="8"/>
      <c r="Z463" s="14" t="str">
        <f t="shared" si="60"/>
        <v>Male</v>
      </c>
      <c r="AA463" s="14"/>
      <c r="AB463" s="14"/>
      <c r="AC463" s="14"/>
      <c r="AE463" t="str">
        <f t="shared" si="61"/>
        <v>Middle aged</v>
      </c>
      <c r="AF463" t="str">
        <f t="shared" si="62"/>
        <v>Poor</v>
      </c>
      <c r="AG463" t="str">
        <f t="shared" si="63"/>
        <v>Very low</v>
      </c>
    </row>
    <row r="464" spans="1:33" x14ac:dyDescent="0.2">
      <c r="A464">
        <v>463</v>
      </c>
      <c r="B464">
        <v>15670039</v>
      </c>
      <c r="C464">
        <v>509</v>
      </c>
      <c r="D464">
        <v>2</v>
      </c>
      <c r="E464">
        <v>2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s="2" t="s">
        <v>245</v>
      </c>
      <c r="P464" s="11" t="str">
        <f t="shared" si="56"/>
        <v>2019</v>
      </c>
      <c r="Q464" s="12"/>
      <c r="R464" s="8" t="str">
        <f t="shared" si="57"/>
        <v>12</v>
      </c>
      <c r="S464" s="8"/>
      <c r="T464" s="14" t="str">
        <f t="shared" si="58"/>
        <v>Retain</v>
      </c>
      <c r="U464" s="14"/>
      <c r="V464" s="8" t="str">
        <f t="shared" si="59"/>
        <v>Spain</v>
      </c>
      <c r="W464" s="8"/>
      <c r="X464" s="8"/>
      <c r="Y464" s="8"/>
      <c r="Z464" s="14" t="str">
        <f t="shared" si="60"/>
        <v>Female</v>
      </c>
      <c r="AA464" s="14"/>
      <c r="AB464" s="14"/>
      <c r="AC464" s="14"/>
      <c r="AE464" t="str">
        <f t="shared" si="61"/>
        <v>Adults</v>
      </c>
      <c r="AF464" t="str">
        <f t="shared" si="62"/>
        <v>Poor</v>
      </c>
      <c r="AG464" t="str">
        <f t="shared" si="63"/>
        <v>High</v>
      </c>
    </row>
    <row r="465" spans="1:33" x14ac:dyDescent="0.2">
      <c r="A465">
        <v>464</v>
      </c>
      <c r="B465">
        <v>15773792</v>
      </c>
      <c r="C465">
        <v>662</v>
      </c>
      <c r="D465">
        <v>1</v>
      </c>
      <c r="E465">
        <v>2</v>
      </c>
      <c r="F465">
        <v>32</v>
      </c>
      <c r="G465">
        <v>3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s="2" t="s">
        <v>381</v>
      </c>
      <c r="P465" s="11" t="str">
        <f t="shared" si="56"/>
        <v>2019</v>
      </c>
      <c r="Q465" s="12"/>
      <c r="R465" s="8" t="str">
        <f t="shared" si="57"/>
        <v>12</v>
      </c>
      <c r="S465" s="8"/>
      <c r="T465" s="14" t="str">
        <f t="shared" si="58"/>
        <v>Exit</v>
      </c>
      <c r="U465" s="14"/>
      <c r="V465" s="8" t="str">
        <f t="shared" si="59"/>
        <v>France</v>
      </c>
      <c r="W465" s="8"/>
      <c r="X465" s="8"/>
      <c r="Y465" s="8"/>
      <c r="Z465" s="14" t="str">
        <f t="shared" si="60"/>
        <v>Female</v>
      </c>
      <c r="AA465" s="14"/>
      <c r="AB465" s="14"/>
      <c r="AC465" s="14"/>
      <c r="AE465" t="str">
        <f t="shared" si="61"/>
        <v>Adults</v>
      </c>
      <c r="AF465" t="str">
        <f t="shared" si="62"/>
        <v>Fair</v>
      </c>
      <c r="AG465" t="str">
        <f t="shared" si="63"/>
        <v>High</v>
      </c>
    </row>
    <row r="466" spans="1:33" x14ac:dyDescent="0.2">
      <c r="A466">
        <v>465</v>
      </c>
      <c r="B466">
        <v>15613786</v>
      </c>
      <c r="C466">
        <v>818</v>
      </c>
      <c r="D466">
        <v>2</v>
      </c>
      <c r="E466">
        <v>1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s="2" t="s">
        <v>382</v>
      </c>
      <c r="P466" s="11" t="str">
        <f t="shared" si="56"/>
        <v>2018</v>
      </c>
      <c r="Q466" s="12"/>
      <c r="R466" s="8" t="str">
        <f t="shared" si="57"/>
        <v>10</v>
      </c>
      <c r="S466" s="8"/>
      <c r="T466" s="14" t="str">
        <f t="shared" si="58"/>
        <v>Retain</v>
      </c>
      <c r="U466" s="14"/>
      <c r="V466" s="8" t="str">
        <f t="shared" si="59"/>
        <v>Spain</v>
      </c>
      <c r="W466" s="8"/>
      <c r="X466" s="8"/>
      <c r="Y466" s="8"/>
      <c r="Z466" s="14" t="str">
        <f t="shared" si="60"/>
        <v>Male</v>
      </c>
      <c r="AA466" s="14"/>
      <c r="AB466" s="14"/>
      <c r="AC466" s="14"/>
      <c r="AE466" t="str">
        <f t="shared" si="61"/>
        <v>Adults</v>
      </c>
      <c r="AF466" t="str">
        <f t="shared" si="62"/>
        <v>Excellent</v>
      </c>
      <c r="AG466" t="str">
        <f t="shared" si="63"/>
        <v>Very low</v>
      </c>
    </row>
    <row r="467" spans="1:33" x14ac:dyDescent="0.2">
      <c r="A467">
        <v>466</v>
      </c>
      <c r="B467">
        <v>15726032</v>
      </c>
      <c r="C467">
        <v>608</v>
      </c>
      <c r="D467">
        <v>1</v>
      </c>
      <c r="E467">
        <v>1</v>
      </c>
      <c r="F467">
        <v>33</v>
      </c>
      <c r="G467">
        <v>4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s="2" t="s">
        <v>345</v>
      </c>
      <c r="P467" s="11" t="str">
        <f t="shared" si="56"/>
        <v>2019</v>
      </c>
      <c r="Q467" s="12"/>
      <c r="R467" s="8" t="str">
        <f t="shared" si="57"/>
        <v>07</v>
      </c>
      <c r="S467" s="8"/>
      <c r="T467" s="14" t="str">
        <f t="shared" si="58"/>
        <v>Retain</v>
      </c>
      <c r="U467" s="14"/>
      <c r="V467" s="8" t="str">
        <f t="shared" si="59"/>
        <v>France</v>
      </c>
      <c r="W467" s="8"/>
      <c r="X467" s="8"/>
      <c r="Y467" s="8"/>
      <c r="Z467" s="14" t="str">
        <f t="shared" si="60"/>
        <v>Male</v>
      </c>
      <c r="AA467" s="14"/>
      <c r="AB467" s="14"/>
      <c r="AC467" s="14"/>
      <c r="AE467" t="str">
        <f t="shared" si="61"/>
        <v>Adults</v>
      </c>
      <c r="AF467" t="str">
        <f t="shared" si="62"/>
        <v>Fair</v>
      </c>
      <c r="AG467" t="str">
        <f t="shared" si="63"/>
        <v>Medium</v>
      </c>
    </row>
    <row r="468" spans="1:33" x14ac:dyDescent="0.2">
      <c r="A468">
        <v>467</v>
      </c>
      <c r="B468">
        <v>15663252</v>
      </c>
      <c r="C468">
        <v>850</v>
      </c>
      <c r="D468">
        <v>2</v>
      </c>
      <c r="E468">
        <v>2</v>
      </c>
      <c r="F468">
        <v>32</v>
      </c>
      <c r="G468">
        <v>4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s="2" t="s">
        <v>90</v>
      </c>
      <c r="P468" s="11" t="str">
        <f t="shared" si="56"/>
        <v>2019</v>
      </c>
      <c r="Q468" s="12"/>
      <c r="R468" s="8" t="str">
        <f t="shared" si="57"/>
        <v>08</v>
      </c>
      <c r="S468" s="8"/>
      <c r="T468" s="14" t="str">
        <f t="shared" si="58"/>
        <v>Retain</v>
      </c>
      <c r="U468" s="14"/>
      <c r="V468" s="8" t="str">
        <f t="shared" si="59"/>
        <v>Spain</v>
      </c>
      <c r="W468" s="8"/>
      <c r="X468" s="8"/>
      <c r="Y468" s="8"/>
      <c r="Z468" s="14" t="str">
        <f t="shared" si="60"/>
        <v>Female</v>
      </c>
      <c r="AA468" s="14"/>
      <c r="AB468" s="14"/>
      <c r="AC468" s="14"/>
      <c r="AE468" t="str">
        <f t="shared" si="61"/>
        <v>Adults</v>
      </c>
      <c r="AF468" t="str">
        <f t="shared" si="62"/>
        <v>Excellent</v>
      </c>
      <c r="AG468" t="str">
        <f t="shared" si="63"/>
        <v>Very low</v>
      </c>
    </row>
    <row r="469" spans="1:33" x14ac:dyDescent="0.2">
      <c r="A469">
        <v>468</v>
      </c>
      <c r="B469">
        <v>15593782</v>
      </c>
      <c r="C469">
        <v>816</v>
      </c>
      <c r="D469">
        <v>3</v>
      </c>
      <c r="E469">
        <v>2</v>
      </c>
      <c r="F469">
        <v>38</v>
      </c>
      <c r="G469">
        <v>3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s="2" t="s">
        <v>81</v>
      </c>
      <c r="P469" s="11" t="str">
        <f t="shared" si="56"/>
        <v>2019</v>
      </c>
      <c r="Q469" s="12"/>
      <c r="R469" s="8" t="str">
        <f t="shared" si="57"/>
        <v>12</v>
      </c>
      <c r="S469" s="8"/>
      <c r="T469" s="14" t="str">
        <f t="shared" si="58"/>
        <v>Exit</v>
      </c>
      <c r="U469" s="14"/>
      <c r="V469" s="8" t="str">
        <f t="shared" si="59"/>
        <v>Germany</v>
      </c>
      <c r="W469" s="8"/>
      <c r="X469" s="8"/>
      <c r="Y469" s="8"/>
      <c r="Z469" s="14" t="str">
        <f t="shared" si="60"/>
        <v>Female</v>
      </c>
      <c r="AA469" s="14"/>
      <c r="AB469" s="14"/>
      <c r="AC469" s="14"/>
      <c r="AE469" t="str">
        <f t="shared" si="61"/>
        <v>Adults</v>
      </c>
      <c r="AF469" t="str">
        <f t="shared" si="62"/>
        <v>Excellent</v>
      </c>
      <c r="AG469" t="str">
        <f t="shared" si="63"/>
        <v>High</v>
      </c>
    </row>
    <row r="470" spans="1:33" x14ac:dyDescent="0.2">
      <c r="A470">
        <v>469</v>
      </c>
      <c r="B470">
        <v>15633283</v>
      </c>
      <c r="C470">
        <v>536</v>
      </c>
      <c r="D470">
        <v>1</v>
      </c>
      <c r="E470">
        <v>1</v>
      </c>
      <c r="F470">
        <v>35</v>
      </c>
      <c r="G470">
        <v>5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s="2" t="s">
        <v>383</v>
      </c>
      <c r="P470" s="11" t="str">
        <f t="shared" si="56"/>
        <v>2017</v>
      </c>
      <c r="Q470" s="12"/>
      <c r="R470" s="8" t="str">
        <f t="shared" si="57"/>
        <v>12</v>
      </c>
      <c r="S470" s="8"/>
      <c r="T470" s="14" t="str">
        <f t="shared" si="58"/>
        <v>Retain</v>
      </c>
      <c r="U470" s="14"/>
      <c r="V470" s="8" t="str">
        <f t="shared" si="59"/>
        <v>France</v>
      </c>
      <c r="W470" s="8"/>
      <c r="X470" s="8"/>
      <c r="Y470" s="8"/>
      <c r="Z470" s="14" t="str">
        <f t="shared" si="60"/>
        <v>Male</v>
      </c>
      <c r="AA470" s="14"/>
      <c r="AB470" s="14"/>
      <c r="AC470" s="14"/>
      <c r="AE470" t="str">
        <f t="shared" si="61"/>
        <v>Adults</v>
      </c>
      <c r="AF470" t="str">
        <f t="shared" si="62"/>
        <v>Poor</v>
      </c>
      <c r="AG470" t="str">
        <f t="shared" si="63"/>
        <v>Very low</v>
      </c>
    </row>
    <row r="471" spans="1:33" x14ac:dyDescent="0.2">
      <c r="A471">
        <v>470</v>
      </c>
      <c r="B471">
        <v>15749167</v>
      </c>
      <c r="C471">
        <v>753</v>
      </c>
      <c r="D471">
        <v>1</v>
      </c>
      <c r="E471">
        <v>1</v>
      </c>
      <c r="F471">
        <v>35</v>
      </c>
      <c r="G471">
        <v>5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s="2" t="s">
        <v>253</v>
      </c>
      <c r="P471" s="11" t="str">
        <f t="shared" si="56"/>
        <v>2018</v>
      </c>
      <c r="Q471" s="12"/>
      <c r="R471" s="8" t="str">
        <f t="shared" si="57"/>
        <v>09</v>
      </c>
      <c r="S471" s="8"/>
      <c r="T471" s="14" t="str">
        <f t="shared" si="58"/>
        <v>Retain</v>
      </c>
      <c r="U471" s="14"/>
      <c r="V471" s="8" t="str">
        <f t="shared" si="59"/>
        <v>France</v>
      </c>
      <c r="W471" s="8"/>
      <c r="X471" s="8"/>
      <c r="Y471" s="8"/>
      <c r="Z471" s="14" t="str">
        <f t="shared" si="60"/>
        <v>Male</v>
      </c>
      <c r="AA471" s="14"/>
      <c r="AB471" s="14"/>
      <c r="AC471" s="14"/>
      <c r="AE471" t="str">
        <f t="shared" si="61"/>
        <v>Adults</v>
      </c>
      <c r="AF471" t="str">
        <f t="shared" si="62"/>
        <v>Very good</v>
      </c>
      <c r="AG471" t="str">
        <f t="shared" si="63"/>
        <v>Very low</v>
      </c>
    </row>
    <row r="472" spans="1:33" x14ac:dyDescent="0.2">
      <c r="A472">
        <v>471</v>
      </c>
      <c r="B472">
        <v>15759298</v>
      </c>
      <c r="C472">
        <v>631</v>
      </c>
      <c r="D472">
        <v>2</v>
      </c>
      <c r="E472">
        <v>1</v>
      </c>
      <c r="F472">
        <v>27</v>
      </c>
      <c r="G472">
        <v>5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s="2" t="s">
        <v>384</v>
      </c>
      <c r="P472" s="11" t="str">
        <f t="shared" si="56"/>
        <v>2017</v>
      </c>
      <c r="Q472" s="12"/>
      <c r="R472" s="8" t="str">
        <f t="shared" si="57"/>
        <v>11</v>
      </c>
      <c r="S472" s="8"/>
      <c r="T472" s="14" t="str">
        <f t="shared" si="58"/>
        <v>Retain</v>
      </c>
      <c r="U472" s="14"/>
      <c r="V472" s="8" t="str">
        <f t="shared" si="59"/>
        <v>Spain</v>
      </c>
      <c r="W472" s="8"/>
      <c r="X472" s="8"/>
      <c r="Y472" s="8"/>
      <c r="Z472" s="14" t="str">
        <f t="shared" si="60"/>
        <v>Male</v>
      </c>
      <c r="AA472" s="14"/>
      <c r="AB472" s="14"/>
      <c r="AC472" s="14"/>
      <c r="AE472" t="str">
        <f t="shared" si="61"/>
        <v>Adults</v>
      </c>
      <c r="AF472" t="str">
        <f t="shared" si="62"/>
        <v>Fair</v>
      </c>
      <c r="AG472" t="str">
        <f t="shared" si="63"/>
        <v>High</v>
      </c>
    </row>
    <row r="473" spans="1:33" x14ac:dyDescent="0.2">
      <c r="A473">
        <v>472</v>
      </c>
      <c r="B473">
        <v>15683625</v>
      </c>
      <c r="C473">
        <v>703</v>
      </c>
      <c r="D473">
        <v>1</v>
      </c>
      <c r="E473">
        <v>1</v>
      </c>
      <c r="F473">
        <v>37</v>
      </c>
      <c r="G473">
        <v>6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s="2" t="s">
        <v>70</v>
      </c>
      <c r="P473" s="11" t="str">
        <f t="shared" si="56"/>
        <v>2017</v>
      </c>
      <c r="Q473" s="12"/>
      <c r="R473" s="8" t="str">
        <f t="shared" si="57"/>
        <v>08</v>
      </c>
      <c r="S473" s="8"/>
      <c r="T473" s="14" t="str">
        <f t="shared" si="58"/>
        <v>Exit</v>
      </c>
      <c r="U473" s="14"/>
      <c r="V473" s="8" t="str">
        <f t="shared" si="59"/>
        <v>France</v>
      </c>
      <c r="W473" s="8"/>
      <c r="X473" s="8"/>
      <c r="Y473" s="8"/>
      <c r="Z473" s="14" t="str">
        <f t="shared" si="60"/>
        <v>Male</v>
      </c>
      <c r="AA473" s="14"/>
      <c r="AB473" s="14"/>
      <c r="AC473" s="14"/>
      <c r="AE473" t="str">
        <f t="shared" si="61"/>
        <v>Adults</v>
      </c>
      <c r="AF473" t="str">
        <f t="shared" si="62"/>
        <v>Good</v>
      </c>
      <c r="AG473" t="str">
        <f t="shared" si="63"/>
        <v>High</v>
      </c>
    </row>
    <row r="474" spans="1:33" x14ac:dyDescent="0.2">
      <c r="A474">
        <v>473</v>
      </c>
      <c r="B474">
        <v>15635367</v>
      </c>
      <c r="C474">
        <v>774</v>
      </c>
      <c r="D474">
        <v>1</v>
      </c>
      <c r="E474">
        <v>1</v>
      </c>
      <c r="F474">
        <v>26</v>
      </c>
      <c r="G474">
        <v>6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s="2" t="s">
        <v>385</v>
      </c>
      <c r="P474" s="11" t="str">
        <f t="shared" si="56"/>
        <v>2016</v>
      </c>
      <c r="Q474" s="12"/>
      <c r="R474" s="8" t="str">
        <f t="shared" si="57"/>
        <v>12</v>
      </c>
      <c r="S474" s="8"/>
      <c r="T474" s="14" t="str">
        <f t="shared" si="58"/>
        <v>Retain</v>
      </c>
      <c r="U474" s="14"/>
      <c r="V474" s="8" t="str">
        <f t="shared" si="59"/>
        <v>France</v>
      </c>
      <c r="W474" s="8"/>
      <c r="X474" s="8"/>
      <c r="Y474" s="8"/>
      <c r="Z474" s="14" t="str">
        <f t="shared" si="60"/>
        <v>Male</v>
      </c>
      <c r="AA474" s="14"/>
      <c r="AB474" s="14"/>
      <c r="AC474" s="14"/>
      <c r="AE474" t="str">
        <f t="shared" si="61"/>
        <v>Adults</v>
      </c>
      <c r="AF474" t="str">
        <f t="shared" si="62"/>
        <v>Very good</v>
      </c>
      <c r="AG474" t="str">
        <f t="shared" si="63"/>
        <v>Medium</v>
      </c>
    </row>
    <row r="475" spans="1:33" x14ac:dyDescent="0.2">
      <c r="A475">
        <v>474</v>
      </c>
      <c r="B475">
        <v>15681705</v>
      </c>
      <c r="C475">
        <v>785</v>
      </c>
      <c r="D475">
        <v>1</v>
      </c>
      <c r="E475">
        <v>1</v>
      </c>
      <c r="F475">
        <v>28</v>
      </c>
      <c r="G475">
        <v>6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s="2" t="s">
        <v>386</v>
      </c>
      <c r="P475" s="11" t="str">
        <f t="shared" si="56"/>
        <v>2017</v>
      </c>
      <c r="Q475" s="12"/>
      <c r="R475" s="8" t="str">
        <f t="shared" si="57"/>
        <v>01</v>
      </c>
      <c r="S475" s="8"/>
      <c r="T475" s="14" t="str">
        <f t="shared" si="58"/>
        <v>Retain</v>
      </c>
      <c r="U475" s="14"/>
      <c r="V475" s="8" t="str">
        <f t="shared" si="59"/>
        <v>France</v>
      </c>
      <c r="W475" s="8"/>
      <c r="X475" s="8"/>
      <c r="Y475" s="8"/>
      <c r="Z475" s="14" t="str">
        <f t="shared" si="60"/>
        <v>Male</v>
      </c>
      <c r="AA475" s="14"/>
      <c r="AB475" s="14"/>
      <c r="AC475" s="14"/>
      <c r="AE475" t="str">
        <f t="shared" si="61"/>
        <v>Adults</v>
      </c>
      <c r="AF475" t="str">
        <f t="shared" si="62"/>
        <v>Very good</v>
      </c>
      <c r="AG475" t="str">
        <f t="shared" si="63"/>
        <v>Very low</v>
      </c>
    </row>
    <row r="476" spans="1:33" x14ac:dyDescent="0.2">
      <c r="A476">
        <v>475</v>
      </c>
      <c r="B476">
        <v>15603156</v>
      </c>
      <c r="C476">
        <v>571</v>
      </c>
      <c r="D476">
        <v>1</v>
      </c>
      <c r="E476">
        <v>2</v>
      </c>
      <c r="F476">
        <v>33</v>
      </c>
      <c r="G476">
        <v>7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s="2" t="s">
        <v>234</v>
      </c>
      <c r="P476" s="11" t="str">
        <f t="shared" si="56"/>
        <v>2016</v>
      </c>
      <c r="Q476" s="12"/>
      <c r="R476" s="8" t="str">
        <f t="shared" si="57"/>
        <v>06</v>
      </c>
      <c r="S476" s="8"/>
      <c r="T476" s="14" t="str">
        <f t="shared" si="58"/>
        <v>Retain</v>
      </c>
      <c r="U476" s="14"/>
      <c r="V476" s="8" t="str">
        <f t="shared" si="59"/>
        <v>France</v>
      </c>
      <c r="W476" s="8"/>
      <c r="X476" s="8"/>
      <c r="Y476" s="8"/>
      <c r="Z476" s="14" t="str">
        <f t="shared" si="60"/>
        <v>Female</v>
      </c>
      <c r="AA476" s="14"/>
      <c r="AB476" s="14"/>
      <c r="AC476" s="14"/>
      <c r="AE476" t="str">
        <f t="shared" si="61"/>
        <v>Adults</v>
      </c>
      <c r="AF476" t="str">
        <f t="shared" si="62"/>
        <v>Poor</v>
      </c>
      <c r="AG476" t="str">
        <f t="shared" si="63"/>
        <v>Very low</v>
      </c>
    </row>
    <row r="477" spans="1:33" x14ac:dyDescent="0.2">
      <c r="A477">
        <v>476</v>
      </c>
      <c r="B477">
        <v>15591986</v>
      </c>
      <c r="C477">
        <v>621</v>
      </c>
      <c r="D477">
        <v>3</v>
      </c>
      <c r="E477">
        <v>1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s="2" t="s">
        <v>218</v>
      </c>
      <c r="P477" s="11" t="str">
        <f t="shared" si="56"/>
        <v>2017</v>
      </c>
      <c r="Q477" s="12"/>
      <c r="R477" s="8" t="str">
        <f t="shared" si="57"/>
        <v>09</v>
      </c>
      <c r="S477" s="8"/>
      <c r="T477" s="14" t="str">
        <f t="shared" si="58"/>
        <v>Exit</v>
      </c>
      <c r="U477" s="14"/>
      <c r="V477" s="8" t="str">
        <f t="shared" si="59"/>
        <v>Germany</v>
      </c>
      <c r="W477" s="8"/>
      <c r="X477" s="8"/>
      <c r="Y477" s="8"/>
      <c r="Z477" s="14" t="str">
        <f t="shared" si="60"/>
        <v>Male</v>
      </c>
      <c r="AA477" s="14"/>
      <c r="AB477" s="14"/>
      <c r="AC477" s="14"/>
      <c r="AE477" t="str">
        <f t="shared" si="61"/>
        <v>Middle aged</v>
      </c>
      <c r="AF477" t="str">
        <f t="shared" si="62"/>
        <v>Fair</v>
      </c>
      <c r="AG477" t="str">
        <f t="shared" si="63"/>
        <v>High</v>
      </c>
    </row>
    <row r="478" spans="1:33" x14ac:dyDescent="0.2">
      <c r="A478">
        <v>477</v>
      </c>
      <c r="B478">
        <v>15798888</v>
      </c>
      <c r="C478">
        <v>605</v>
      </c>
      <c r="D478">
        <v>3</v>
      </c>
      <c r="E478">
        <v>2</v>
      </c>
      <c r="F478">
        <v>31</v>
      </c>
      <c r="G478">
        <v>6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s="2" t="s">
        <v>387</v>
      </c>
      <c r="P478" s="11" t="str">
        <f t="shared" si="56"/>
        <v>2017</v>
      </c>
      <c r="Q478" s="12"/>
      <c r="R478" s="8" t="str">
        <f t="shared" si="57"/>
        <v>06</v>
      </c>
      <c r="S478" s="8"/>
      <c r="T478" s="14" t="str">
        <f t="shared" si="58"/>
        <v>Retain</v>
      </c>
      <c r="U478" s="14"/>
      <c r="V478" s="8" t="str">
        <f t="shared" si="59"/>
        <v>Germany</v>
      </c>
      <c r="W478" s="8"/>
      <c r="X478" s="8"/>
      <c r="Y478" s="8"/>
      <c r="Z478" s="14" t="str">
        <f t="shared" si="60"/>
        <v>Female</v>
      </c>
      <c r="AA478" s="14"/>
      <c r="AB478" s="14"/>
      <c r="AC478" s="14"/>
      <c r="AE478" t="str">
        <f t="shared" si="61"/>
        <v>Adults</v>
      </c>
      <c r="AF478" t="str">
        <f t="shared" si="62"/>
        <v>Fair</v>
      </c>
      <c r="AG478" t="str">
        <f t="shared" si="63"/>
        <v>High</v>
      </c>
    </row>
    <row r="479" spans="1:33" x14ac:dyDescent="0.2">
      <c r="A479">
        <v>478</v>
      </c>
      <c r="B479">
        <v>15809722</v>
      </c>
      <c r="C479">
        <v>611</v>
      </c>
      <c r="D479">
        <v>1</v>
      </c>
      <c r="E479">
        <v>2</v>
      </c>
      <c r="F479">
        <v>40</v>
      </c>
      <c r="G479">
        <v>7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s="2" t="s">
        <v>388</v>
      </c>
      <c r="P479" s="11" t="str">
        <f t="shared" si="56"/>
        <v>2016</v>
      </c>
      <c r="Q479" s="12"/>
      <c r="R479" s="8" t="str">
        <f t="shared" si="57"/>
        <v>07</v>
      </c>
      <c r="S479" s="8"/>
      <c r="T479" s="14" t="str">
        <f t="shared" si="58"/>
        <v>Retain</v>
      </c>
      <c r="U479" s="14"/>
      <c r="V479" s="8" t="str">
        <f t="shared" si="59"/>
        <v>France</v>
      </c>
      <c r="W479" s="8"/>
      <c r="X479" s="8"/>
      <c r="Y479" s="8"/>
      <c r="Z479" s="14" t="str">
        <f t="shared" si="60"/>
        <v>Female</v>
      </c>
      <c r="AA479" s="14"/>
      <c r="AB479" s="14"/>
      <c r="AC479" s="14"/>
      <c r="AE479" t="str">
        <f t="shared" si="61"/>
        <v>Middle aged</v>
      </c>
      <c r="AF479" t="str">
        <f t="shared" si="62"/>
        <v>Fair</v>
      </c>
      <c r="AG479" t="str">
        <f t="shared" si="63"/>
        <v>High</v>
      </c>
    </row>
    <row r="480" spans="1:33" x14ac:dyDescent="0.2">
      <c r="A480">
        <v>479</v>
      </c>
      <c r="B480">
        <v>15677538</v>
      </c>
      <c r="C480">
        <v>569</v>
      </c>
      <c r="D480">
        <v>1</v>
      </c>
      <c r="E480">
        <v>1</v>
      </c>
      <c r="F480">
        <v>38</v>
      </c>
      <c r="G480">
        <v>6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s="2" t="s">
        <v>297</v>
      </c>
      <c r="P480" s="11" t="str">
        <f t="shared" si="56"/>
        <v>2017</v>
      </c>
      <c r="Q480" s="12"/>
      <c r="R480" s="8" t="str">
        <f t="shared" si="57"/>
        <v>08</v>
      </c>
      <c r="S480" s="8"/>
      <c r="T480" s="14" t="str">
        <f t="shared" si="58"/>
        <v>Retain</v>
      </c>
      <c r="U480" s="14"/>
      <c r="V480" s="8" t="str">
        <f t="shared" si="59"/>
        <v>France</v>
      </c>
      <c r="W480" s="8"/>
      <c r="X480" s="8"/>
      <c r="Y480" s="8"/>
      <c r="Z480" s="14" t="str">
        <f t="shared" si="60"/>
        <v>Male</v>
      </c>
      <c r="AA480" s="14"/>
      <c r="AB480" s="14"/>
      <c r="AC480" s="14"/>
      <c r="AE480" t="str">
        <f t="shared" si="61"/>
        <v>Adults</v>
      </c>
      <c r="AF480" t="str">
        <f t="shared" si="62"/>
        <v>Poor</v>
      </c>
      <c r="AG480" t="str">
        <f t="shared" si="63"/>
        <v>Very low</v>
      </c>
    </row>
    <row r="481" spans="1:33" x14ac:dyDescent="0.2">
      <c r="A481">
        <v>480</v>
      </c>
      <c r="B481">
        <v>15797736</v>
      </c>
      <c r="C481">
        <v>658</v>
      </c>
      <c r="D481">
        <v>1</v>
      </c>
      <c r="E481">
        <v>1</v>
      </c>
      <c r="F481">
        <v>29</v>
      </c>
      <c r="G481">
        <v>5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s="2" t="s">
        <v>389</v>
      </c>
      <c r="P481" s="11" t="str">
        <f t="shared" si="56"/>
        <v>2018</v>
      </c>
      <c r="Q481" s="12"/>
      <c r="R481" s="8" t="str">
        <f t="shared" si="57"/>
        <v>06</v>
      </c>
      <c r="S481" s="8"/>
      <c r="T481" s="14" t="str">
        <f t="shared" si="58"/>
        <v>Retain</v>
      </c>
      <c r="U481" s="14"/>
      <c r="V481" s="8" t="str">
        <f t="shared" si="59"/>
        <v>France</v>
      </c>
      <c r="W481" s="8"/>
      <c r="X481" s="8"/>
      <c r="Y481" s="8"/>
      <c r="Z481" s="14" t="str">
        <f t="shared" si="60"/>
        <v>Male</v>
      </c>
      <c r="AA481" s="14"/>
      <c r="AB481" s="14"/>
      <c r="AC481" s="14"/>
      <c r="AE481" t="str">
        <f t="shared" si="61"/>
        <v>Adults</v>
      </c>
      <c r="AF481" t="str">
        <f t="shared" si="62"/>
        <v>Fair</v>
      </c>
      <c r="AG481" t="str">
        <f t="shared" si="63"/>
        <v>Medium</v>
      </c>
    </row>
    <row r="482" spans="1:33" x14ac:dyDescent="0.2">
      <c r="A482">
        <v>481</v>
      </c>
      <c r="B482">
        <v>15695585</v>
      </c>
      <c r="C482">
        <v>788</v>
      </c>
      <c r="D482">
        <v>2</v>
      </c>
      <c r="E482">
        <v>1</v>
      </c>
      <c r="F482">
        <v>34</v>
      </c>
      <c r="G482">
        <v>3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s="2" t="s">
        <v>390</v>
      </c>
      <c r="P482" s="11" t="str">
        <f t="shared" si="56"/>
        <v>2019</v>
      </c>
      <c r="Q482" s="12"/>
      <c r="R482" s="8" t="str">
        <f t="shared" si="57"/>
        <v>11</v>
      </c>
      <c r="S482" s="8"/>
      <c r="T482" s="14" t="str">
        <f t="shared" si="58"/>
        <v>Retain</v>
      </c>
      <c r="U482" s="14"/>
      <c r="V482" s="8" t="str">
        <f t="shared" si="59"/>
        <v>Spain</v>
      </c>
      <c r="W482" s="8"/>
      <c r="X482" s="8"/>
      <c r="Y482" s="8"/>
      <c r="Z482" s="14" t="str">
        <f t="shared" si="60"/>
        <v>Male</v>
      </c>
      <c r="AA482" s="14"/>
      <c r="AB482" s="14"/>
      <c r="AC482" s="14"/>
      <c r="AE482" t="str">
        <f t="shared" si="61"/>
        <v>Adults</v>
      </c>
      <c r="AF482" t="str">
        <f t="shared" si="62"/>
        <v>Very good</v>
      </c>
      <c r="AG482" t="str">
        <f t="shared" si="63"/>
        <v>Very high</v>
      </c>
    </row>
    <row r="483" spans="1:33" x14ac:dyDescent="0.2">
      <c r="A483">
        <v>482</v>
      </c>
      <c r="B483">
        <v>15744398</v>
      </c>
      <c r="C483">
        <v>525</v>
      </c>
      <c r="D483">
        <v>1</v>
      </c>
      <c r="E483">
        <v>2</v>
      </c>
      <c r="F483">
        <v>23</v>
      </c>
      <c r="G483">
        <v>3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s="2" t="s">
        <v>360</v>
      </c>
      <c r="P483" s="11" t="str">
        <f t="shared" si="56"/>
        <v>2019</v>
      </c>
      <c r="Q483" s="12"/>
      <c r="R483" s="8" t="str">
        <f t="shared" si="57"/>
        <v>12</v>
      </c>
      <c r="S483" s="8"/>
      <c r="T483" s="14" t="str">
        <f t="shared" si="58"/>
        <v>Retain</v>
      </c>
      <c r="U483" s="14"/>
      <c r="V483" s="8" t="str">
        <f t="shared" si="59"/>
        <v>France</v>
      </c>
      <c r="W483" s="8"/>
      <c r="X483" s="8"/>
      <c r="Y483" s="8"/>
      <c r="Z483" s="14" t="str">
        <f t="shared" si="60"/>
        <v>Female</v>
      </c>
      <c r="AA483" s="14"/>
      <c r="AB483" s="14"/>
      <c r="AC483" s="14"/>
      <c r="AE483" t="str">
        <f t="shared" si="61"/>
        <v>Young Adults</v>
      </c>
      <c r="AF483" t="str">
        <f t="shared" si="62"/>
        <v>Poor</v>
      </c>
      <c r="AG483" t="str">
        <f t="shared" si="63"/>
        <v>Very low</v>
      </c>
    </row>
    <row r="484" spans="1:33" x14ac:dyDescent="0.2">
      <c r="A484">
        <v>483</v>
      </c>
      <c r="B484">
        <v>15750658</v>
      </c>
      <c r="C484">
        <v>798</v>
      </c>
      <c r="D484">
        <v>1</v>
      </c>
      <c r="E484">
        <v>1</v>
      </c>
      <c r="F484">
        <v>37</v>
      </c>
      <c r="G484">
        <v>6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s="2" t="s">
        <v>391</v>
      </c>
      <c r="P484" s="11" t="str">
        <f t="shared" si="56"/>
        <v>2016</v>
      </c>
      <c r="Q484" s="12"/>
      <c r="R484" s="8" t="str">
        <f t="shared" si="57"/>
        <v>11</v>
      </c>
      <c r="S484" s="8"/>
      <c r="T484" s="14" t="str">
        <f t="shared" si="58"/>
        <v>Retain</v>
      </c>
      <c r="U484" s="14"/>
      <c r="V484" s="8" t="str">
        <f t="shared" si="59"/>
        <v>France</v>
      </c>
      <c r="W484" s="8"/>
      <c r="X484" s="8"/>
      <c r="Y484" s="8"/>
      <c r="Z484" s="14" t="str">
        <f t="shared" si="60"/>
        <v>Male</v>
      </c>
      <c r="AA484" s="14"/>
      <c r="AB484" s="14"/>
      <c r="AC484" s="14"/>
      <c r="AE484" t="str">
        <f t="shared" si="61"/>
        <v>Adults</v>
      </c>
      <c r="AF484" t="str">
        <f t="shared" si="62"/>
        <v>Very good</v>
      </c>
      <c r="AG484" t="str">
        <f t="shared" si="63"/>
        <v>Very low</v>
      </c>
    </row>
    <row r="485" spans="1:33" x14ac:dyDescent="0.2">
      <c r="A485">
        <v>484</v>
      </c>
      <c r="B485">
        <v>15578186</v>
      </c>
      <c r="C485">
        <v>486</v>
      </c>
      <c r="D485">
        <v>3</v>
      </c>
      <c r="E485">
        <v>1</v>
      </c>
      <c r="F485">
        <v>37</v>
      </c>
      <c r="G485">
        <v>3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s="2" t="s">
        <v>392</v>
      </c>
      <c r="P485" s="11" t="str">
        <f t="shared" si="56"/>
        <v>2019</v>
      </c>
      <c r="Q485" s="12"/>
      <c r="R485" s="8" t="str">
        <f t="shared" si="57"/>
        <v>11</v>
      </c>
      <c r="S485" s="8"/>
      <c r="T485" s="14" t="str">
        <f t="shared" si="58"/>
        <v>Retain</v>
      </c>
      <c r="U485" s="14"/>
      <c r="V485" s="8" t="str">
        <f t="shared" si="59"/>
        <v>Germany</v>
      </c>
      <c r="W485" s="8"/>
      <c r="X485" s="8"/>
      <c r="Y485" s="8"/>
      <c r="Z485" s="14" t="str">
        <f t="shared" si="60"/>
        <v>Male</v>
      </c>
      <c r="AA485" s="14"/>
      <c r="AB485" s="14"/>
      <c r="AC485" s="14"/>
      <c r="AE485" t="str">
        <f t="shared" si="61"/>
        <v>Adults</v>
      </c>
      <c r="AF485" t="str">
        <f t="shared" si="62"/>
        <v>Poor</v>
      </c>
      <c r="AG485" t="str">
        <f t="shared" si="63"/>
        <v>High</v>
      </c>
    </row>
    <row r="486" spans="1:33" x14ac:dyDescent="0.2">
      <c r="A486">
        <v>485</v>
      </c>
      <c r="B486">
        <v>15676519</v>
      </c>
      <c r="C486">
        <v>615</v>
      </c>
      <c r="D486">
        <v>2</v>
      </c>
      <c r="E486">
        <v>1</v>
      </c>
      <c r="F486">
        <v>61</v>
      </c>
      <c r="G486">
        <v>7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s="2" t="s">
        <v>88</v>
      </c>
      <c r="P486" s="11" t="str">
        <f t="shared" si="56"/>
        <v>2016</v>
      </c>
      <c r="Q486" s="12"/>
      <c r="R486" s="8" t="str">
        <f t="shared" si="57"/>
        <v>09</v>
      </c>
      <c r="S486" s="8"/>
      <c r="T486" s="14" t="str">
        <f t="shared" si="58"/>
        <v>Exit</v>
      </c>
      <c r="U486" s="14"/>
      <c r="V486" s="8" t="str">
        <f t="shared" si="59"/>
        <v>Spain</v>
      </c>
      <c r="W486" s="8"/>
      <c r="X486" s="8"/>
      <c r="Y486" s="8"/>
      <c r="Z486" s="14" t="str">
        <f t="shared" si="60"/>
        <v>Male</v>
      </c>
      <c r="AA486" s="14"/>
      <c r="AB486" s="14"/>
      <c r="AC486" s="14"/>
      <c r="AE486" t="str">
        <f t="shared" si="61"/>
        <v>Middle aged</v>
      </c>
      <c r="AF486" t="str">
        <f t="shared" si="62"/>
        <v>Fair</v>
      </c>
      <c r="AG486" t="str">
        <f t="shared" si="63"/>
        <v>Very low</v>
      </c>
    </row>
    <row r="487" spans="1:33" x14ac:dyDescent="0.2">
      <c r="A487">
        <v>486</v>
      </c>
      <c r="B487">
        <v>15637954</v>
      </c>
      <c r="C487">
        <v>730</v>
      </c>
      <c r="D487">
        <v>1</v>
      </c>
      <c r="E487">
        <v>2</v>
      </c>
      <c r="F487">
        <v>35</v>
      </c>
      <c r="G487">
        <v>3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s="2" t="s">
        <v>128</v>
      </c>
      <c r="P487" s="11" t="str">
        <f t="shared" si="56"/>
        <v>2019</v>
      </c>
      <c r="Q487" s="12"/>
      <c r="R487" s="8" t="str">
        <f t="shared" si="57"/>
        <v>11</v>
      </c>
      <c r="S487" s="8"/>
      <c r="T487" s="14" t="str">
        <f t="shared" si="58"/>
        <v>Retain</v>
      </c>
      <c r="U487" s="14"/>
      <c r="V487" s="8" t="str">
        <f t="shared" si="59"/>
        <v>France</v>
      </c>
      <c r="W487" s="8"/>
      <c r="X487" s="8"/>
      <c r="Y487" s="8"/>
      <c r="Z487" s="14" t="str">
        <f t="shared" si="60"/>
        <v>Female</v>
      </c>
      <c r="AA487" s="14"/>
      <c r="AB487" s="14"/>
      <c r="AC487" s="14"/>
      <c r="AE487" t="str">
        <f t="shared" si="61"/>
        <v>Adults</v>
      </c>
      <c r="AF487" t="str">
        <f t="shared" si="62"/>
        <v>Good</v>
      </c>
      <c r="AG487" t="str">
        <f t="shared" si="63"/>
        <v>Very high</v>
      </c>
    </row>
    <row r="488" spans="1:33" x14ac:dyDescent="0.2">
      <c r="A488">
        <v>487</v>
      </c>
      <c r="B488">
        <v>15758639</v>
      </c>
      <c r="C488">
        <v>641</v>
      </c>
      <c r="D488">
        <v>1</v>
      </c>
      <c r="E488">
        <v>1</v>
      </c>
      <c r="F488">
        <v>37</v>
      </c>
      <c r="G488">
        <v>3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s="2" t="s">
        <v>393</v>
      </c>
      <c r="P488" s="11" t="str">
        <f t="shared" si="56"/>
        <v>2019</v>
      </c>
      <c r="Q488" s="12"/>
      <c r="R488" s="8" t="str">
        <f t="shared" si="57"/>
        <v>12</v>
      </c>
      <c r="S488" s="8"/>
      <c r="T488" s="14" t="str">
        <f t="shared" si="58"/>
        <v>Retain</v>
      </c>
      <c r="U488" s="14"/>
      <c r="V488" s="8" t="str">
        <f t="shared" si="59"/>
        <v>France</v>
      </c>
      <c r="W488" s="8"/>
      <c r="X488" s="8"/>
      <c r="Y488" s="8"/>
      <c r="Z488" s="14" t="str">
        <f t="shared" si="60"/>
        <v>Male</v>
      </c>
      <c r="AA488" s="14"/>
      <c r="AB488" s="14"/>
      <c r="AC488" s="14"/>
      <c r="AE488" t="str">
        <f t="shared" si="61"/>
        <v>Adults</v>
      </c>
      <c r="AF488" t="str">
        <f t="shared" si="62"/>
        <v>Fair</v>
      </c>
      <c r="AG488" t="str">
        <f t="shared" si="63"/>
        <v>Very low</v>
      </c>
    </row>
    <row r="489" spans="1:33" x14ac:dyDescent="0.2">
      <c r="A489">
        <v>488</v>
      </c>
      <c r="B489">
        <v>15613772</v>
      </c>
      <c r="C489">
        <v>542</v>
      </c>
      <c r="D489">
        <v>1</v>
      </c>
      <c r="E489">
        <v>1</v>
      </c>
      <c r="F489">
        <v>39</v>
      </c>
      <c r="G489">
        <v>6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s="2" t="s">
        <v>394</v>
      </c>
      <c r="P489" s="11" t="str">
        <f t="shared" si="56"/>
        <v>2017</v>
      </c>
      <c r="Q489" s="12"/>
      <c r="R489" s="8" t="str">
        <f t="shared" si="57"/>
        <v>06</v>
      </c>
      <c r="S489" s="8"/>
      <c r="T489" s="14" t="str">
        <f t="shared" si="58"/>
        <v>Exit</v>
      </c>
      <c r="U489" s="14"/>
      <c r="V489" s="8" t="str">
        <f t="shared" si="59"/>
        <v>France</v>
      </c>
      <c r="W489" s="8"/>
      <c r="X489" s="8"/>
      <c r="Y489" s="8"/>
      <c r="Z489" s="14" t="str">
        <f t="shared" si="60"/>
        <v>Male</v>
      </c>
      <c r="AA489" s="14"/>
      <c r="AB489" s="14"/>
      <c r="AC489" s="14"/>
      <c r="AE489" t="str">
        <f t="shared" si="61"/>
        <v>Middle aged</v>
      </c>
      <c r="AF489" t="str">
        <f t="shared" si="62"/>
        <v>Poor</v>
      </c>
      <c r="AG489" t="str">
        <f t="shared" si="63"/>
        <v>High</v>
      </c>
    </row>
    <row r="490" spans="1:33" x14ac:dyDescent="0.2">
      <c r="A490">
        <v>489</v>
      </c>
      <c r="B490">
        <v>15731744</v>
      </c>
      <c r="C490">
        <v>692</v>
      </c>
      <c r="D490">
        <v>1</v>
      </c>
      <c r="E490">
        <v>1</v>
      </c>
      <c r="F490">
        <v>30</v>
      </c>
      <c r="G490">
        <v>5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s="2" t="s">
        <v>395</v>
      </c>
      <c r="P490" s="11" t="str">
        <f t="shared" si="56"/>
        <v>2018</v>
      </c>
      <c r="Q490" s="12"/>
      <c r="R490" s="8" t="str">
        <f t="shared" si="57"/>
        <v>03</v>
      </c>
      <c r="S490" s="8"/>
      <c r="T490" s="14" t="str">
        <f t="shared" si="58"/>
        <v>Retain</v>
      </c>
      <c r="U490" s="14"/>
      <c r="V490" s="8" t="str">
        <f t="shared" si="59"/>
        <v>France</v>
      </c>
      <c r="W490" s="8"/>
      <c r="X490" s="8"/>
      <c r="Y490" s="8"/>
      <c r="Z490" s="14" t="str">
        <f t="shared" si="60"/>
        <v>Male</v>
      </c>
      <c r="AA490" s="14"/>
      <c r="AB490" s="14"/>
      <c r="AC490" s="14"/>
      <c r="AE490" t="str">
        <f t="shared" si="61"/>
        <v>Adults</v>
      </c>
      <c r="AF490" t="str">
        <f t="shared" si="62"/>
        <v>Good</v>
      </c>
      <c r="AG490" t="str">
        <f t="shared" si="63"/>
        <v>Very low</v>
      </c>
    </row>
    <row r="491" spans="1:33" x14ac:dyDescent="0.2">
      <c r="A491">
        <v>490</v>
      </c>
      <c r="B491">
        <v>15807709</v>
      </c>
      <c r="C491">
        <v>714</v>
      </c>
      <c r="D491">
        <v>3</v>
      </c>
      <c r="E491">
        <v>2</v>
      </c>
      <c r="F491">
        <v>55</v>
      </c>
      <c r="G491">
        <v>4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s="2" t="s">
        <v>396</v>
      </c>
      <c r="P491" s="11" t="str">
        <f t="shared" si="56"/>
        <v>2018</v>
      </c>
      <c r="Q491" s="12"/>
      <c r="R491" s="8" t="str">
        <f t="shared" si="57"/>
        <v>12</v>
      </c>
      <c r="S491" s="8"/>
      <c r="T491" s="14" t="str">
        <f t="shared" si="58"/>
        <v>Retain</v>
      </c>
      <c r="U491" s="14"/>
      <c r="V491" s="8" t="str">
        <f t="shared" si="59"/>
        <v>Germany</v>
      </c>
      <c r="W491" s="8"/>
      <c r="X491" s="8"/>
      <c r="Y491" s="8"/>
      <c r="Z491" s="14" t="str">
        <f t="shared" si="60"/>
        <v>Female</v>
      </c>
      <c r="AA491" s="14"/>
      <c r="AB491" s="14"/>
      <c r="AC491" s="14"/>
      <c r="AE491" t="str">
        <f t="shared" si="61"/>
        <v>Middle aged</v>
      </c>
      <c r="AF491" t="str">
        <f t="shared" si="62"/>
        <v>Good</v>
      </c>
      <c r="AG491" t="str">
        <f t="shared" si="63"/>
        <v>Very high</v>
      </c>
    </row>
    <row r="492" spans="1:33" x14ac:dyDescent="0.2">
      <c r="A492">
        <v>491</v>
      </c>
      <c r="B492">
        <v>15714689</v>
      </c>
      <c r="C492">
        <v>591</v>
      </c>
      <c r="D492">
        <v>2</v>
      </c>
      <c r="E492">
        <v>1</v>
      </c>
      <c r="F492">
        <v>29</v>
      </c>
      <c r="G492">
        <v>7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s="2" t="s">
        <v>397</v>
      </c>
      <c r="P492" s="11" t="str">
        <f t="shared" si="56"/>
        <v>2016</v>
      </c>
      <c r="Q492" s="12"/>
      <c r="R492" s="8" t="str">
        <f t="shared" si="57"/>
        <v>09</v>
      </c>
      <c r="S492" s="8"/>
      <c r="T492" s="14" t="str">
        <f t="shared" si="58"/>
        <v>Retain</v>
      </c>
      <c r="U492" s="14"/>
      <c r="V492" s="8" t="str">
        <f t="shared" si="59"/>
        <v>Spain</v>
      </c>
      <c r="W492" s="8"/>
      <c r="X492" s="8"/>
      <c r="Y492" s="8"/>
      <c r="Z492" s="14" t="str">
        <f t="shared" si="60"/>
        <v>Male</v>
      </c>
      <c r="AA492" s="14"/>
      <c r="AB492" s="14"/>
      <c r="AC492" s="14"/>
      <c r="AE492" t="str">
        <f t="shared" si="61"/>
        <v>Adults</v>
      </c>
      <c r="AF492" t="str">
        <f t="shared" si="62"/>
        <v>Fair</v>
      </c>
      <c r="AG492" t="str">
        <f t="shared" si="63"/>
        <v>Medium</v>
      </c>
    </row>
    <row r="493" spans="1:33" x14ac:dyDescent="0.2">
      <c r="A493">
        <v>492</v>
      </c>
      <c r="B493">
        <v>15699005</v>
      </c>
      <c r="C493">
        <v>710</v>
      </c>
      <c r="D493">
        <v>1</v>
      </c>
      <c r="E493">
        <v>2</v>
      </c>
      <c r="F493">
        <v>41</v>
      </c>
      <c r="G493">
        <v>5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s="2" t="s">
        <v>398</v>
      </c>
      <c r="P493" s="11" t="str">
        <f t="shared" si="56"/>
        <v>2018</v>
      </c>
      <c r="Q493" s="12"/>
      <c r="R493" s="8" t="str">
        <f t="shared" si="57"/>
        <v>07</v>
      </c>
      <c r="S493" s="8"/>
      <c r="T493" s="14" t="str">
        <f t="shared" si="58"/>
        <v>Retain</v>
      </c>
      <c r="U493" s="14"/>
      <c r="V493" s="8" t="str">
        <f t="shared" si="59"/>
        <v>France</v>
      </c>
      <c r="W493" s="8"/>
      <c r="X493" s="8"/>
      <c r="Y493" s="8"/>
      <c r="Z493" s="14" t="str">
        <f t="shared" si="60"/>
        <v>Female</v>
      </c>
      <c r="AA493" s="14"/>
      <c r="AB493" s="14"/>
      <c r="AC493" s="14"/>
      <c r="AE493" t="str">
        <f t="shared" si="61"/>
        <v>Middle aged</v>
      </c>
      <c r="AF493" t="str">
        <f t="shared" si="62"/>
        <v>Good</v>
      </c>
      <c r="AG493" t="str">
        <f t="shared" si="63"/>
        <v>Very high</v>
      </c>
    </row>
    <row r="494" spans="1:33" x14ac:dyDescent="0.2">
      <c r="A494">
        <v>493</v>
      </c>
      <c r="B494">
        <v>15624170</v>
      </c>
      <c r="C494">
        <v>639</v>
      </c>
      <c r="D494">
        <v>1</v>
      </c>
      <c r="E494">
        <v>2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s="2" t="s">
        <v>399</v>
      </c>
      <c r="P494" s="11" t="str">
        <f t="shared" si="56"/>
        <v>2019</v>
      </c>
      <c r="Q494" s="12"/>
      <c r="R494" s="8" t="str">
        <f t="shared" si="57"/>
        <v>02</v>
      </c>
      <c r="S494" s="8"/>
      <c r="T494" s="14" t="str">
        <f t="shared" si="58"/>
        <v>Retain</v>
      </c>
      <c r="U494" s="14"/>
      <c r="V494" s="8" t="str">
        <f t="shared" si="59"/>
        <v>France</v>
      </c>
      <c r="W494" s="8"/>
      <c r="X494" s="8"/>
      <c r="Y494" s="8"/>
      <c r="Z494" s="14" t="str">
        <f t="shared" si="60"/>
        <v>Female</v>
      </c>
      <c r="AA494" s="14"/>
      <c r="AB494" s="14"/>
      <c r="AC494" s="14"/>
      <c r="AE494" t="str">
        <f t="shared" si="61"/>
        <v>Adults</v>
      </c>
      <c r="AF494" t="str">
        <f t="shared" si="62"/>
        <v>Fair</v>
      </c>
      <c r="AG494" t="str">
        <f t="shared" si="63"/>
        <v>Medium</v>
      </c>
    </row>
    <row r="495" spans="1:33" x14ac:dyDescent="0.2">
      <c r="A495">
        <v>494</v>
      </c>
      <c r="B495">
        <v>15725679</v>
      </c>
      <c r="C495">
        <v>531</v>
      </c>
      <c r="D495">
        <v>1</v>
      </c>
      <c r="E495">
        <v>2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s="2" t="s">
        <v>224</v>
      </c>
      <c r="P495" s="11" t="str">
        <f t="shared" si="56"/>
        <v>2017</v>
      </c>
      <c r="Q495" s="12"/>
      <c r="R495" s="8" t="str">
        <f t="shared" si="57"/>
        <v>03</v>
      </c>
      <c r="S495" s="8"/>
      <c r="T495" s="14" t="str">
        <f t="shared" si="58"/>
        <v>Exit</v>
      </c>
      <c r="U495" s="14"/>
      <c r="V495" s="8" t="str">
        <f t="shared" si="59"/>
        <v>France</v>
      </c>
      <c r="W495" s="8"/>
      <c r="X495" s="8"/>
      <c r="Y495" s="8"/>
      <c r="Z495" s="14" t="str">
        <f t="shared" si="60"/>
        <v>Female</v>
      </c>
      <c r="AA495" s="14"/>
      <c r="AB495" s="14"/>
      <c r="AC495" s="14"/>
      <c r="AE495" t="str">
        <f t="shared" si="61"/>
        <v>Middle aged</v>
      </c>
      <c r="AF495" t="str">
        <f t="shared" si="62"/>
        <v>Poor</v>
      </c>
      <c r="AG495" t="str">
        <f t="shared" si="63"/>
        <v>Very low</v>
      </c>
    </row>
    <row r="496" spans="1:33" x14ac:dyDescent="0.2">
      <c r="A496">
        <v>495</v>
      </c>
      <c r="B496">
        <v>15585865</v>
      </c>
      <c r="C496">
        <v>673</v>
      </c>
      <c r="D496">
        <v>1</v>
      </c>
      <c r="E496">
        <v>2</v>
      </c>
      <c r="F496">
        <v>38</v>
      </c>
      <c r="G496">
        <v>4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s="2" t="s">
        <v>329</v>
      </c>
      <c r="P496" s="11" t="str">
        <f t="shared" si="56"/>
        <v>2018</v>
      </c>
      <c r="Q496" s="12"/>
      <c r="R496" s="8" t="str">
        <f t="shared" si="57"/>
        <v>12</v>
      </c>
      <c r="S496" s="8"/>
      <c r="T496" s="14" t="str">
        <f t="shared" si="58"/>
        <v>Exit</v>
      </c>
      <c r="U496" s="14"/>
      <c r="V496" s="8" t="str">
        <f t="shared" si="59"/>
        <v>France</v>
      </c>
      <c r="W496" s="8"/>
      <c r="X496" s="8"/>
      <c r="Y496" s="8"/>
      <c r="Z496" s="14" t="str">
        <f t="shared" si="60"/>
        <v>Female</v>
      </c>
      <c r="AA496" s="14"/>
      <c r="AB496" s="14"/>
      <c r="AC496" s="14"/>
      <c r="AE496" t="str">
        <f t="shared" si="61"/>
        <v>Adults</v>
      </c>
      <c r="AF496" t="str">
        <f t="shared" si="62"/>
        <v>Good</v>
      </c>
      <c r="AG496" t="str">
        <f t="shared" si="63"/>
        <v>Very high</v>
      </c>
    </row>
    <row r="497" spans="1:33" x14ac:dyDescent="0.2">
      <c r="A497">
        <v>496</v>
      </c>
      <c r="B497">
        <v>15804256</v>
      </c>
      <c r="C497">
        <v>765</v>
      </c>
      <c r="D497">
        <v>3</v>
      </c>
      <c r="E497">
        <v>1</v>
      </c>
      <c r="F497">
        <v>36</v>
      </c>
      <c r="G497">
        <v>6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s="2" t="s">
        <v>400</v>
      </c>
      <c r="P497" s="11" t="str">
        <f t="shared" si="56"/>
        <v>2017</v>
      </c>
      <c r="Q497" s="12"/>
      <c r="R497" s="8" t="str">
        <f t="shared" si="57"/>
        <v>09</v>
      </c>
      <c r="S497" s="8"/>
      <c r="T497" s="14" t="str">
        <f t="shared" si="58"/>
        <v>Retain</v>
      </c>
      <c r="U497" s="14"/>
      <c r="V497" s="8" t="str">
        <f t="shared" si="59"/>
        <v>Germany</v>
      </c>
      <c r="W497" s="8"/>
      <c r="X497" s="8"/>
      <c r="Y497" s="8"/>
      <c r="Z497" s="14" t="str">
        <f t="shared" si="60"/>
        <v>Male</v>
      </c>
      <c r="AA497" s="14"/>
      <c r="AB497" s="14"/>
      <c r="AC497" s="14"/>
      <c r="AE497" t="str">
        <f t="shared" si="61"/>
        <v>Adults</v>
      </c>
      <c r="AF497" t="str">
        <f t="shared" si="62"/>
        <v>Very good</v>
      </c>
      <c r="AG497" t="str">
        <f t="shared" si="63"/>
        <v>Medium</v>
      </c>
    </row>
    <row r="498" spans="1:33" x14ac:dyDescent="0.2">
      <c r="A498">
        <v>497</v>
      </c>
      <c r="B498">
        <v>15662403</v>
      </c>
      <c r="C498">
        <v>622</v>
      </c>
      <c r="D498">
        <v>1</v>
      </c>
      <c r="E498">
        <v>2</v>
      </c>
      <c r="F498">
        <v>32</v>
      </c>
      <c r="G498">
        <v>4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s="2" t="s">
        <v>401</v>
      </c>
      <c r="P498" s="11" t="str">
        <f t="shared" si="56"/>
        <v>2019</v>
      </c>
      <c r="Q498" s="12"/>
      <c r="R498" s="8" t="str">
        <f t="shared" si="57"/>
        <v>03</v>
      </c>
      <c r="S498" s="8"/>
      <c r="T498" s="14" t="str">
        <f t="shared" si="58"/>
        <v>Retain</v>
      </c>
      <c r="U498" s="14"/>
      <c r="V498" s="8" t="str">
        <f t="shared" si="59"/>
        <v>France</v>
      </c>
      <c r="W498" s="8"/>
      <c r="X498" s="8"/>
      <c r="Y498" s="8"/>
      <c r="Z498" s="14" t="str">
        <f t="shared" si="60"/>
        <v>Female</v>
      </c>
      <c r="AA498" s="14"/>
      <c r="AB498" s="14"/>
      <c r="AC498" s="14"/>
      <c r="AE498" t="str">
        <f t="shared" si="61"/>
        <v>Adults</v>
      </c>
      <c r="AF498" t="str">
        <f t="shared" si="62"/>
        <v>Fair</v>
      </c>
      <c r="AG498" t="str">
        <f t="shared" si="63"/>
        <v>Very high</v>
      </c>
    </row>
    <row r="499" spans="1:33" x14ac:dyDescent="0.2">
      <c r="A499">
        <v>498</v>
      </c>
      <c r="B499">
        <v>15733616</v>
      </c>
      <c r="C499">
        <v>806</v>
      </c>
      <c r="D499">
        <v>1</v>
      </c>
      <c r="E499">
        <v>1</v>
      </c>
      <c r="F499">
        <v>40</v>
      </c>
      <c r="G499">
        <v>3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s="2" t="s">
        <v>402</v>
      </c>
      <c r="P499" s="11" t="str">
        <f t="shared" si="56"/>
        <v>2019</v>
      </c>
      <c r="Q499" s="12"/>
      <c r="R499" s="8" t="str">
        <f t="shared" si="57"/>
        <v>11</v>
      </c>
      <c r="S499" s="8"/>
      <c r="T499" s="14" t="str">
        <f t="shared" si="58"/>
        <v>Retain</v>
      </c>
      <c r="U499" s="14"/>
      <c r="V499" s="8" t="str">
        <f t="shared" si="59"/>
        <v>France</v>
      </c>
      <c r="W499" s="8"/>
      <c r="X499" s="8"/>
      <c r="Y499" s="8"/>
      <c r="Z499" s="14" t="str">
        <f t="shared" si="60"/>
        <v>Male</v>
      </c>
      <c r="AA499" s="14"/>
      <c r="AB499" s="14"/>
      <c r="AC499" s="14"/>
      <c r="AE499" t="str">
        <f t="shared" si="61"/>
        <v>Middle aged</v>
      </c>
      <c r="AF499" t="str">
        <f t="shared" si="62"/>
        <v>Excellent</v>
      </c>
      <c r="AG499" t="str">
        <f t="shared" si="63"/>
        <v>Medium</v>
      </c>
    </row>
    <row r="500" spans="1:33" x14ac:dyDescent="0.2">
      <c r="A500">
        <v>499</v>
      </c>
      <c r="B500">
        <v>15591995</v>
      </c>
      <c r="C500">
        <v>757</v>
      </c>
      <c r="D500">
        <v>3</v>
      </c>
      <c r="E500">
        <v>1</v>
      </c>
      <c r="F500">
        <v>26</v>
      </c>
      <c r="G500">
        <v>5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s="2" t="s">
        <v>403</v>
      </c>
      <c r="P500" s="11" t="str">
        <f t="shared" si="56"/>
        <v>2018</v>
      </c>
      <c r="Q500" s="12"/>
      <c r="R500" s="8" t="str">
        <f t="shared" si="57"/>
        <v>01</v>
      </c>
      <c r="S500" s="8"/>
      <c r="T500" s="14" t="str">
        <f t="shared" si="58"/>
        <v>Retain</v>
      </c>
      <c r="U500" s="14"/>
      <c r="V500" s="8" t="str">
        <f t="shared" si="59"/>
        <v>Germany</v>
      </c>
      <c r="W500" s="8"/>
      <c r="X500" s="8"/>
      <c r="Y500" s="8"/>
      <c r="Z500" s="14" t="str">
        <f t="shared" si="60"/>
        <v>Male</v>
      </c>
      <c r="AA500" s="14"/>
      <c r="AB500" s="14"/>
      <c r="AC500" s="14"/>
      <c r="AE500" t="str">
        <f t="shared" si="61"/>
        <v>Adults</v>
      </c>
      <c r="AF500" t="str">
        <f t="shared" si="62"/>
        <v>Very good</v>
      </c>
      <c r="AG500" t="str">
        <f t="shared" si="63"/>
        <v>High</v>
      </c>
    </row>
    <row r="501" spans="1:33" x14ac:dyDescent="0.2">
      <c r="A501">
        <v>500</v>
      </c>
      <c r="B501">
        <v>15677020</v>
      </c>
      <c r="C501">
        <v>570</v>
      </c>
      <c r="D501">
        <v>1</v>
      </c>
      <c r="E501">
        <v>2</v>
      </c>
      <c r="F501">
        <v>58</v>
      </c>
      <c r="G501">
        <v>5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s="2" t="s">
        <v>404</v>
      </c>
      <c r="P501" s="11" t="str">
        <f t="shared" si="56"/>
        <v>2017</v>
      </c>
      <c r="Q501" s="12"/>
      <c r="R501" s="8" t="str">
        <f t="shared" si="57"/>
        <v>10</v>
      </c>
      <c r="S501" s="8"/>
      <c r="T501" s="14" t="str">
        <f t="shared" si="58"/>
        <v>Exit</v>
      </c>
      <c r="U501" s="14"/>
      <c r="V501" s="8" t="str">
        <f t="shared" si="59"/>
        <v>France</v>
      </c>
      <c r="W501" s="8"/>
      <c r="X501" s="8"/>
      <c r="Y501" s="8"/>
      <c r="Z501" s="14" t="str">
        <f t="shared" si="60"/>
        <v>Female</v>
      </c>
      <c r="AA501" s="14"/>
      <c r="AB501" s="14"/>
      <c r="AC501" s="14"/>
      <c r="AE501" t="str">
        <f t="shared" si="61"/>
        <v>Middle aged</v>
      </c>
      <c r="AF501" t="str">
        <f t="shared" si="62"/>
        <v>Poor</v>
      </c>
      <c r="AG501" t="str">
        <f t="shared" si="63"/>
        <v>Very low</v>
      </c>
    </row>
    <row r="502" spans="1:33" x14ac:dyDescent="0.2">
      <c r="A502">
        <v>501</v>
      </c>
      <c r="B502">
        <v>15727688</v>
      </c>
      <c r="C502">
        <v>555</v>
      </c>
      <c r="D502">
        <v>2</v>
      </c>
      <c r="E502">
        <v>1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s="2" t="s">
        <v>382</v>
      </c>
      <c r="P502" s="11" t="str">
        <f t="shared" si="56"/>
        <v>2018</v>
      </c>
      <c r="Q502" s="12"/>
      <c r="R502" s="8" t="str">
        <f t="shared" si="57"/>
        <v>10</v>
      </c>
      <c r="S502" s="8"/>
      <c r="T502" s="14" t="str">
        <f t="shared" si="58"/>
        <v>Retain</v>
      </c>
      <c r="U502" s="14"/>
      <c r="V502" s="8" t="str">
        <f t="shared" si="59"/>
        <v>Spain</v>
      </c>
      <c r="W502" s="8"/>
      <c r="X502" s="8"/>
      <c r="Y502" s="8"/>
      <c r="Z502" s="14" t="str">
        <f t="shared" si="60"/>
        <v>Male</v>
      </c>
      <c r="AA502" s="14"/>
      <c r="AB502" s="14"/>
      <c r="AC502" s="14"/>
      <c r="AE502" t="str">
        <f t="shared" si="61"/>
        <v>Adults</v>
      </c>
      <c r="AF502" t="str">
        <f t="shared" si="62"/>
        <v>Poor</v>
      </c>
      <c r="AG502" t="str">
        <f t="shared" si="63"/>
        <v>Very low</v>
      </c>
    </row>
    <row r="503" spans="1:33" x14ac:dyDescent="0.2">
      <c r="A503">
        <v>502</v>
      </c>
      <c r="B503">
        <v>15715941</v>
      </c>
      <c r="C503">
        <v>692</v>
      </c>
      <c r="D503">
        <v>1</v>
      </c>
      <c r="E503">
        <v>1</v>
      </c>
      <c r="F503">
        <v>54</v>
      </c>
      <c r="G503">
        <v>4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s="2" t="s">
        <v>405</v>
      </c>
      <c r="P503" s="11" t="str">
        <f t="shared" si="56"/>
        <v>2018</v>
      </c>
      <c r="Q503" s="12"/>
      <c r="R503" s="8" t="str">
        <f t="shared" si="57"/>
        <v>11</v>
      </c>
      <c r="S503" s="8"/>
      <c r="T503" s="14" t="str">
        <f t="shared" si="58"/>
        <v>Retain</v>
      </c>
      <c r="U503" s="14"/>
      <c r="V503" s="8" t="str">
        <f t="shared" si="59"/>
        <v>France</v>
      </c>
      <c r="W503" s="8"/>
      <c r="X503" s="8"/>
      <c r="Y503" s="8"/>
      <c r="Z503" s="14" t="str">
        <f t="shared" si="60"/>
        <v>Male</v>
      </c>
      <c r="AA503" s="14"/>
      <c r="AB503" s="14"/>
      <c r="AC503" s="14"/>
      <c r="AE503" t="str">
        <f t="shared" si="61"/>
        <v>Middle aged</v>
      </c>
      <c r="AF503" t="str">
        <f t="shared" si="62"/>
        <v>Good</v>
      </c>
      <c r="AG503" t="str">
        <f t="shared" si="63"/>
        <v>Very low</v>
      </c>
    </row>
    <row r="504" spans="1:33" x14ac:dyDescent="0.2">
      <c r="A504">
        <v>503</v>
      </c>
      <c r="B504">
        <v>15714485</v>
      </c>
      <c r="C504">
        <v>774</v>
      </c>
      <c r="D504">
        <v>1</v>
      </c>
      <c r="E504">
        <v>1</v>
      </c>
      <c r="F504">
        <v>60</v>
      </c>
      <c r="G504">
        <v>6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s="2" t="s">
        <v>237</v>
      </c>
      <c r="P504" s="11" t="str">
        <f t="shared" si="56"/>
        <v>2017</v>
      </c>
      <c r="Q504" s="12"/>
      <c r="R504" s="8" t="str">
        <f t="shared" si="57"/>
        <v>04</v>
      </c>
      <c r="S504" s="8"/>
      <c r="T504" s="14" t="str">
        <f t="shared" si="58"/>
        <v>Exit</v>
      </c>
      <c r="U504" s="14"/>
      <c r="V504" s="8" t="str">
        <f t="shared" si="59"/>
        <v>France</v>
      </c>
      <c r="W504" s="8"/>
      <c r="X504" s="8"/>
      <c r="Y504" s="8"/>
      <c r="Z504" s="14" t="str">
        <f t="shared" si="60"/>
        <v>Male</v>
      </c>
      <c r="AA504" s="14"/>
      <c r="AB504" s="14"/>
      <c r="AC504" s="14"/>
      <c r="AE504" t="str">
        <f t="shared" si="61"/>
        <v>Middle aged</v>
      </c>
      <c r="AF504" t="str">
        <f t="shared" si="62"/>
        <v>Very good</v>
      </c>
      <c r="AG504" t="str">
        <f t="shared" si="63"/>
        <v>Medium</v>
      </c>
    </row>
    <row r="505" spans="1:33" x14ac:dyDescent="0.2">
      <c r="A505">
        <v>504</v>
      </c>
      <c r="B505">
        <v>15730059</v>
      </c>
      <c r="C505">
        <v>638</v>
      </c>
      <c r="D505">
        <v>2</v>
      </c>
      <c r="E505">
        <v>1</v>
      </c>
      <c r="F505">
        <v>44</v>
      </c>
      <c r="G505">
        <v>6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s="2" t="s">
        <v>406</v>
      </c>
      <c r="P505" s="11" t="str">
        <f t="shared" si="56"/>
        <v>2016</v>
      </c>
      <c r="Q505" s="12"/>
      <c r="R505" s="8" t="str">
        <f t="shared" si="57"/>
        <v>12</v>
      </c>
      <c r="S505" s="8"/>
      <c r="T505" s="14" t="str">
        <f t="shared" si="58"/>
        <v>Retain</v>
      </c>
      <c r="U505" s="14"/>
      <c r="V505" s="8" t="str">
        <f t="shared" si="59"/>
        <v>Spain</v>
      </c>
      <c r="W505" s="8"/>
      <c r="X505" s="8"/>
      <c r="Y505" s="8"/>
      <c r="Z505" s="14" t="str">
        <f t="shared" si="60"/>
        <v>Male</v>
      </c>
      <c r="AA505" s="14"/>
      <c r="AB505" s="14"/>
      <c r="AC505" s="14"/>
      <c r="AE505" t="str">
        <f t="shared" si="61"/>
        <v>Middle aged</v>
      </c>
      <c r="AF505" t="str">
        <f t="shared" si="62"/>
        <v>Fair</v>
      </c>
      <c r="AG505" t="str">
        <f t="shared" si="63"/>
        <v>Medium</v>
      </c>
    </row>
    <row r="506" spans="1:33" x14ac:dyDescent="0.2">
      <c r="A506">
        <v>505</v>
      </c>
      <c r="B506">
        <v>15715527</v>
      </c>
      <c r="C506">
        <v>543</v>
      </c>
      <c r="D506">
        <v>2</v>
      </c>
      <c r="E506">
        <v>2</v>
      </c>
      <c r="F506">
        <v>41</v>
      </c>
      <c r="G506">
        <v>6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s="2" t="s">
        <v>407</v>
      </c>
      <c r="P506" s="11" t="str">
        <f t="shared" si="56"/>
        <v>2017</v>
      </c>
      <c r="Q506" s="12"/>
      <c r="R506" s="8" t="str">
        <f t="shared" si="57"/>
        <v>05</v>
      </c>
      <c r="S506" s="8"/>
      <c r="T506" s="14" t="str">
        <f t="shared" si="58"/>
        <v>Retain</v>
      </c>
      <c r="U506" s="14"/>
      <c r="V506" s="8" t="str">
        <f t="shared" si="59"/>
        <v>Spain</v>
      </c>
      <c r="W506" s="8"/>
      <c r="X506" s="8"/>
      <c r="Y506" s="8"/>
      <c r="Z506" s="14" t="str">
        <f t="shared" si="60"/>
        <v>Female</v>
      </c>
      <c r="AA506" s="14"/>
      <c r="AB506" s="14"/>
      <c r="AC506" s="14"/>
      <c r="AE506" t="str">
        <f t="shared" si="61"/>
        <v>Middle aged</v>
      </c>
      <c r="AF506" t="str">
        <f t="shared" si="62"/>
        <v>Poor</v>
      </c>
      <c r="AG506" t="str">
        <f t="shared" si="63"/>
        <v>Very low</v>
      </c>
    </row>
    <row r="507" spans="1:33" x14ac:dyDescent="0.2">
      <c r="A507">
        <v>506</v>
      </c>
      <c r="B507">
        <v>15576623</v>
      </c>
      <c r="C507">
        <v>584</v>
      </c>
      <c r="D507">
        <v>1</v>
      </c>
      <c r="E507">
        <v>1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s="2" t="s">
        <v>250</v>
      </c>
      <c r="P507" s="11" t="str">
        <f t="shared" si="56"/>
        <v>2017</v>
      </c>
      <c r="Q507" s="12"/>
      <c r="R507" s="8" t="str">
        <f t="shared" si="57"/>
        <v>09</v>
      </c>
      <c r="S507" s="8"/>
      <c r="T507" s="14" t="str">
        <f t="shared" si="58"/>
        <v>Retain</v>
      </c>
      <c r="U507" s="14"/>
      <c r="V507" s="8" t="str">
        <f t="shared" si="59"/>
        <v>France</v>
      </c>
      <c r="W507" s="8"/>
      <c r="X507" s="8"/>
      <c r="Y507" s="8"/>
      <c r="Z507" s="14" t="str">
        <f t="shared" si="60"/>
        <v>Male</v>
      </c>
      <c r="AA507" s="14"/>
      <c r="AB507" s="14"/>
      <c r="AC507" s="14"/>
      <c r="AE507" t="str">
        <f t="shared" si="61"/>
        <v>Adults</v>
      </c>
      <c r="AF507" t="str">
        <f t="shared" si="62"/>
        <v>Fair</v>
      </c>
      <c r="AG507" t="str">
        <f t="shared" si="63"/>
        <v>Very low</v>
      </c>
    </row>
    <row r="508" spans="1:33" x14ac:dyDescent="0.2">
      <c r="A508">
        <v>507</v>
      </c>
      <c r="B508">
        <v>15805565</v>
      </c>
      <c r="C508">
        <v>691</v>
      </c>
      <c r="D508">
        <v>3</v>
      </c>
      <c r="E508">
        <v>1</v>
      </c>
      <c r="F508">
        <v>30</v>
      </c>
      <c r="G508">
        <v>6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s="2" t="s">
        <v>145</v>
      </c>
      <c r="P508" s="11" t="str">
        <f t="shared" si="56"/>
        <v>2016</v>
      </c>
      <c r="Q508" s="12"/>
      <c r="R508" s="8" t="str">
        <f t="shared" si="57"/>
        <v>11</v>
      </c>
      <c r="S508" s="8"/>
      <c r="T508" s="14" t="str">
        <f t="shared" si="58"/>
        <v>Retain</v>
      </c>
      <c r="U508" s="14"/>
      <c r="V508" s="8" t="str">
        <f t="shared" si="59"/>
        <v>Germany</v>
      </c>
      <c r="W508" s="8"/>
      <c r="X508" s="8"/>
      <c r="Y508" s="8"/>
      <c r="Z508" s="14" t="str">
        <f t="shared" si="60"/>
        <v>Male</v>
      </c>
      <c r="AA508" s="14"/>
      <c r="AB508" s="14"/>
      <c r="AC508" s="14"/>
      <c r="AE508" t="str">
        <f t="shared" si="61"/>
        <v>Adults</v>
      </c>
      <c r="AF508" t="str">
        <f t="shared" si="62"/>
        <v>Good</v>
      </c>
      <c r="AG508" t="str">
        <f t="shared" si="63"/>
        <v>High</v>
      </c>
    </row>
    <row r="509" spans="1:33" x14ac:dyDescent="0.2">
      <c r="A509">
        <v>508</v>
      </c>
      <c r="B509">
        <v>15677307</v>
      </c>
      <c r="C509">
        <v>684</v>
      </c>
      <c r="D509">
        <v>3</v>
      </c>
      <c r="E509">
        <v>2</v>
      </c>
      <c r="F509">
        <v>40</v>
      </c>
      <c r="G509">
        <v>4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s="2" t="s">
        <v>408</v>
      </c>
      <c r="P509" s="11" t="str">
        <f t="shared" si="56"/>
        <v>2018</v>
      </c>
      <c r="Q509" s="12"/>
      <c r="R509" s="8" t="str">
        <f t="shared" si="57"/>
        <v>11</v>
      </c>
      <c r="S509" s="8"/>
      <c r="T509" s="14" t="str">
        <f t="shared" si="58"/>
        <v>Retain</v>
      </c>
      <c r="U509" s="14"/>
      <c r="V509" s="8" t="str">
        <f t="shared" si="59"/>
        <v>Germany</v>
      </c>
      <c r="W509" s="8"/>
      <c r="X509" s="8"/>
      <c r="Y509" s="8"/>
      <c r="Z509" s="14" t="str">
        <f t="shared" si="60"/>
        <v>Female</v>
      </c>
      <c r="AA509" s="14"/>
      <c r="AB509" s="14"/>
      <c r="AC509" s="14"/>
      <c r="AE509" t="str">
        <f t="shared" si="61"/>
        <v>Middle aged</v>
      </c>
      <c r="AF509" t="str">
        <f t="shared" si="62"/>
        <v>Good</v>
      </c>
      <c r="AG509" t="str">
        <f t="shared" si="63"/>
        <v>High</v>
      </c>
    </row>
    <row r="510" spans="1:33" x14ac:dyDescent="0.2">
      <c r="A510">
        <v>509</v>
      </c>
      <c r="B510">
        <v>15773890</v>
      </c>
      <c r="C510">
        <v>733</v>
      </c>
      <c r="D510">
        <v>1</v>
      </c>
      <c r="E510">
        <v>1</v>
      </c>
      <c r="F510">
        <v>22</v>
      </c>
      <c r="G510">
        <v>4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s="2" t="s">
        <v>409</v>
      </c>
      <c r="P510" s="11" t="str">
        <f t="shared" si="56"/>
        <v>2019</v>
      </c>
      <c r="Q510" s="12"/>
      <c r="R510" s="8" t="str">
        <f t="shared" si="57"/>
        <v>09</v>
      </c>
      <c r="S510" s="8"/>
      <c r="T510" s="14" t="str">
        <f t="shared" si="58"/>
        <v>Retain</v>
      </c>
      <c r="U510" s="14"/>
      <c r="V510" s="8" t="str">
        <f t="shared" si="59"/>
        <v>France</v>
      </c>
      <c r="W510" s="8"/>
      <c r="X510" s="8"/>
      <c r="Y510" s="8"/>
      <c r="Z510" s="14" t="str">
        <f t="shared" si="60"/>
        <v>Male</v>
      </c>
      <c r="AA510" s="14"/>
      <c r="AB510" s="14"/>
      <c r="AC510" s="14"/>
      <c r="AE510" t="str">
        <f t="shared" si="61"/>
        <v>Young Adults</v>
      </c>
      <c r="AF510" t="str">
        <f t="shared" si="62"/>
        <v>Good</v>
      </c>
      <c r="AG510" t="str">
        <f t="shared" si="63"/>
        <v>Very low</v>
      </c>
    </row>
    <row r="511" spans="1:33" x14ac:dyDescent="0.2">
      <c r="A511">
        <v>510</v>
      </c>
      <c r="B511">
        <v>15598883</v>
      </c>
      <c r="C511">
        <v>599</v>
      </c>
      <c r="D511">
        <v>2</v>
      </c>
      <c r="E511">
        <v>2</v>
      </c>
      <c r="F511">
        <v>37</v>
      </c>
      <c r="G511">
        <v>3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s="2" t="s">
        <v>410</v>
      </c>
      <c r="P511" s="11" t="str">
        <f t="shared" si="56"/>
        <v>2019</v>
      </c>
      <c r="Q511" s="12"/>
      <c r="R511" s="8" t="str">
        <f t="shared" si="57"/>
        <v>12</v>
      </c>
      <c r="S511" s="8"/>
      <c r="T511" s="14" t="str">
        <f t="shared" si="58"/>
        <v>Retain</v>
      </c>
      <c r="U511" s="14"/>
      <c r="V511" s="8" t="str">
        <f t="shared" si="59"/>
        <v>Spain</v>
      </c>
      <c r="W511" s="8"/>
      <c r="X511" s="8"/>
      <c r="Y511" s="8"/>
      <c r="Z511" s="14" t="str">
        <f t="shared" si="60"/>
        <v>Female</v>
      </c>
      <c r="AA511" s="14"/>
      <c r="AB511" s="14"/>
      <c r="AC511" s="14"/>
      <c r="AE511" t="str">
        <f t="shared" si="61"/>
        <v>Adults</v>
      </c>
      <c r="AF511" t="str">
        <f t="shared" si="62"/>
        <v>Fair</v>
      </c>
      <c r="AG511" t="str">
        <f t="shared" si="63"/>
        <v>Very low</v>
      </c>
    </row>
    <row r="512" spans="1:33" x14ac:dyDescent="0.2">
      <c r="A512">
        <v>511</v>
      </c>
      <c r="B512">
        <v>15568506</v>
      </c>
      <c r="C512">
        <v>524</v>
      </c>
      <c r="D512">
        <v>3</v>
      </c>
      <c r="E512">
        <v>2</v>
      </c>
      <c r="F512">
        <v>31</v>
      </c>
      <c r="G512">
        <v>5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s="2" t="s">
        <v>411</v>
      </c>
      <c r="P512" s="11" t="str">
        <f t="shared" si="56"/>
        <v>2018</v>
      </c>
      <c r="Q512" s="12"/>
      <c r="R512" s="8" t="str">
        <f t="shared" si="57"/>
        <v>04</v>
      </c>
      <c r="S512" s="8"/>
      <c r="T512" s="14" t="str">
        <f t="shared" si="58"/>
        <v>Retain</v>
      </c>
      <c r="U512" s="14"/>
      <c r="V512" s="8" t="str">
        <f t="shared" si="59"/>
        <v>Germany</v>
      </c>
      <c r="W512" s="8"/>
      <c r="X512" s="8"/>
      <c r="Y512" s="8"/>
      <c r="Z512" s="14" t="str">
        <f t="shared" si="60"/>
        <v>Female</v>
      </c>
      <c r="AA512" s="14"/>
      <c r="AB512" s="14"/>
      <c r="AC512" s="14"/>
      <c r="AE512" t="str">
        <f t="shared" si="61"/>
        <v>Adults</v>
      </c>
      <c r="AF512" t="str">
        <f t="shared" si="62"/>
        <v>Poor</v>
      </c>
      <c r="AG512" t="str">
        <f t="shared" si="63"/>
        <v>Medium</v>
      </c>
    </row>
    <row r="513" spans="1:33" x14ac:dyDescent="0.2">
      <c r="A513">
        <v>512</v>
      </c>
      <c r="B513">
        <v>15761043</v>
      </c>
      <c r="C513">
        <v>632</v>
      </c>
      <c r="D513">
        <v>3</v>
      </c>
      <c r="E513">
        <v>2</v>
      </c>
      <c r="F513">
        <v>38</v>
      </c>
      <c r="G513">
        <v>4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s="2" t="s">
        <v>412</v>
      </c>
      <c r="P513" s="11" t="str">
        <f t="shared" si="56"/>
        <v>2019</v>
      </c>
      <c r="Q513" s="12"/>
      <c r="R513" s="8" t="str">
        <f t="shared" si="57"/>
        <v>03</v>
      </c>
      <c r="S513" s="8"/>
      <c r="T513" s="14" t="str">
        <f t="shared" si="58"/>
        <v>Retain</v>
      </c>
      <c r="U513" s="14"/>
      <c r="V513" s="8" t="str">
        <f t="shared" si="59"/>
        <v>Germany</v>
      </c>
      <c r="W513" s="8"/>
      <c r="X513" s="8"/>
      <c r="Y513" s="8"/>
      <c r="Z513" s="14" t="str">
        <f t="shared" si="60"/>
        <v>Female</v>
      </c>
      <c r="AA513" s="14"/>
      <c r="AB513" s="14"/>
      <c r="AC513" s="14"/>
      <c r="AE513" t="str">
        <f t="shared" si="61"/>
        <v>Adults</v>
      </c>
      <c r="AF513" t="str">
        <f t="shared" si="62"/>
        <v>Fair</v>
      </c>
      <c r="AG513" t="str">
        <f t="shared" si="63"/>
        <v>Medium</v>
      </c>
    </row>
    <row r="514" spans="1:33" x14ac:dyDescent="0.2">
      <c r="A514">
        <v>513</v>
      </c>
      <c r="B514">
        <v>15782236</v>
      </c>
      <c r="C514">
        <v>735</v>
      </c>
      <c r="D514">
        <v>2</v>
      </c>
      <c r="E514">
        <v>1</v>
      </c>
      <c r="F514">
        <v>34</v>
      </c>
      <c r="G514">
        <v>4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s="2" t="s">
        <v>84</v>
      </c>
      <c r="P514" s="11" t="str">
        <f t="shared" si="56"/>
        <v>2019</v>
      </c>
      <c r="Q514" s="12"/>
      <c r="R514" s="8" t="str">
        <f t="shared" si="57"/>
        <v>05</v>
      </c>
      <c r="S514" s="8"/>
      <c r="T514" s="14" t="str">
        <f t="shared" si="58"/>
        <v>Retain</v>
      </c>
      <c r="U514" s="14"/>
      <c r="V514" s="8" t="str">
        <f t="shared" si="59"/>
        <v>Spain</v>
      </c>
      <c r="W514" s="8"/>
      <c r="X514" s="8"/>
      <c r="Y514" s="8"/>
      <c r="Z514" s="14" t="str">
        <f t="shared" si="60"/>
        <v>Male</v>
      </c>
      <c r="AA514" s="14"/>
      <c r="AB514" s="14"/>
      <c r="AC514" s="14"/>
      <c r="AE514" t="str">
        <f t="shared" si="61"/>
        <v>Adults</v>
      </c>
      <c r="AF514" t="str">
        <f t="shared" si="62"/>
        <v>Good</v>
      </c>
      <c r="AG514" t="str">
        <f t="shared" si="63"/>
        <v>Very low</v>
      </c>
    </row>
    <row r="515" spans="1:33" x14ac:dyDescent="0.2">
      <c r="A515">
        <v>514</v>
      </c>
      <c r="B515">
        <v>15593601</v>
      </c>
      <c r="C515">
        <v>734</v>
      </c>
      <c r="D515">
        <v>1</v>
      </c>
      <c r="E515">
        <v>1</v>
      </c>
      <c r="F515">
        <v>34</v>
      </c>
      <c r="G515">
        <v>3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s="2" t="s">
        <v>37</v>
      </c>
      <c r="P515" s="11" t="str">
        <f t="shared" ref="P515:P578" si="64">RIGHT($N515,4)</f>
        <v>2019</v>
      </c>
      <c r="Q515" s="12"/>
      <c r="R515" s="8" t="str">
        <f t="shared" ref="R515:R578" si="65">MID(N515,4,2)</f>
        <v>09</v>
      </c>
      <c r="S515" s="8"/>
      <c r="T515" s="14" t="str">
        <f t="shared" ref="T515:T578" si="66">IF(M515=1,"Exit","Retain")</f>
        <v>Retain</v>
      </c>
      <c r="U515" s="14"/>
      <c r="V515" s="8" t="str">
        <f t="shared" ref="V515:V578" si="67">IF(D515=1,"France",IF(D515=2,"Spain",IF(D515=3,"Germany","NONE")))</f>
        <v>France</v>
      </c>
      <c r="W515" s="8"/>
      <c r="X515" s="8"/>
      <c r="Y515" s="8"/>
      <c r="Z515" s="14" t="str">
        <f t="shared" ref="Z515:Z578" si="68">IF(E515=1,"Male","Female")</f>
        <v>Male</v>
      </c>
      <c r="AA515" s="14"/>
      <c r="AB515" s="14"/>
      <c r="AC515" s="14"/>
      <c r="AE515" t="str">
        <f t="shared" ref="AE515:AE578" si="69">IF(F515&lt;18,"Kids",IF(AND(F515&gt;=18,F515&lt;24),"Young Adults",IF(AND(F515&gt;=24,F515&lt;39),"Adults",IF(AND(F515&gt;=39,F515&lt;64),"Middle aged","Retired"))))</f>
        <v>Adults</v>
      </c>
      <c r="AF515" t="str">
        <f t="shared" ref="AF515:AF578" si="70">IF(AND(C515&gt;=800,C515&lt;=850),"Excellent",IF(AND(C515&gt;=740,C515&lt;=799),"Very good",IF(AND(C515&gt;=670,C515&lt;=739),"Good",IF(AND(C515&gt;=580,C515&lt;=669),"Fair",IF(AND(C515&gt;=300,C515&lt;=579),"Poor","None")))))</f>
        <v>Good</v>
      </c>
      <c r="AG515" t="str">
        <f t="shared" ref="AG515:AG578" si="71">IF(H515&lt;25000,"Very low",IF(AND(H515&gt;25000,H515&lt;=50000),"Low",IF(AND(H515&gt;50000,H515&lt;=100000),"Medium",IF(AND(H515&gt;100000,H515&lt;=150000),"High",IF(AND(H515&gt;150000,H515&lt;=200000),"Very high",IF(H515&gt;200000,"Extreme","None"))))))</f>
        <v>High</v>
      </c>
    </row>
    <row r="516" spans="1:33" x14ac:dyDescent="0.2">
      <c r="A516">
        <v>515</v>
      </c>
      <c r="B516">
        <v>15682048</v>
      </c>
      <c r="C516">
        <v>605</v>
      </c>
      <c r="D516">
        <v>1</v>
      </c>
      <c r="E516">
        <v>2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s="2" t="s">
        <v>152</v>
      </c>
      <c r="P516" s="11" t="str">
        <f t="shared" si="64"/>
        <v>2019</v>
      </c>
      <c r="Q516" s="12"/>
      <c r="R516" s="8" t="str">
        <f t="shared" si="65"/>
        <v>11</v>
      </c>
      <c r="S516" s="8"/>
      <c r="T516" s="14" t="str">
        <f t="shared" si="66"/>
        <v>Exit</v>
      </c>
      <c r="U516" s="14"/>
      <c r="V516" s="8" t="str">
        <f t="shared" si="67"/>
        <v>France</v>
      </c>
      <c r="W516" s="8"/>
      <c r="X516" s="8"/>
      <c r="Y516" s="8"/>
      <c r="Z516" s="14" t="str">
        <f t="shared" si="68"/>
        <v>Female</v>
      </c>
      <c r="AA516" s="14"/>
      <c r="AB516" s="14"/>
      <c r="AC516" s="14"/>
      <c r="AE516" t="str">
        <f t="shared" si="69"/>
        <v>Middle aged</v>
      </c>
      <c r="AF516" t="str">
        <f t="shared" si="70"/>
        <v>Fair</v>
      </c>
      <c r="AG516" t="str">
        <f t="shared" si="71"/>
        <v>High</v>
      </c>
    </row>
    <row r="517" spans="1:33" x14ac:dyDescent="0.2">
      <c r="A517">
        <v>516</v>
      </c>
      <c r="B517">
        <v>15746902</v>
      </c>
      <c r="C517">
        <v>793</v>
      </c>
      <c r="D517">
        <v>2</v>
      </c>
      <c r="E517">
        <v>1</v>
      </c>
      <c r="F517">
        <v>38</v>
      </c>
      <c r="G517">
        <v>6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s="2" t="s">
        <v>70</v>
      </c>
      <c r="P517" s="11" t="str">
        <f t="shared" si="64"/>
        <v>2017</v>
      </c>
      <c r="Q517" s="12"/>
      <c r="R517" s="8" t="str">
        <f t="shared" si="65"/>
        <v>08</v>
      </c>
      <c r="S517" s="8"/>
      <c r="T517" s="14" t="str">
        <f t="shared" si="66"/>
        <v>Retain</v>
      </c>
      <c r="U517" s="14"/>
      <c r="V517" s="8" t="str">
        <f t="shared" si="67"/>
        <v>Spain</v>
      </c>
      <c r="W517" s="8"/>
      <c r="X517" s="8"/>
      <c r="Y517" s="8"/>
      <c r="Z517" s="14" t="str">
        <f t="shared" si="68"/>
        <v>Male</v>
      </c>
      <c r="AA517" s="14"/>
      <c r="AB517" s="14"/>
      <c r="AC517" s="14"/>
      <c r="AE517" t="str">
        <f t="shared" si="69"/>
        <v>Adults</v>
      </c>
      <c r="AF517" t="str">
        <f t="shared" si="70"/>
        <v>Very good</v>
      </c>
      <c r="AG517" t="str">
        <f t="shared" si="71"/>
        <v>Very low</v>
      </c>
    </row>
    <row r="518" spans="1:33" x14ac:dyDescent="0.2">
      <c r="A518">
        <v>517</v>
      </c>
      <c r="B518">
        <v>15752081</v>
      </c>
      <c r="C518">
        <v>468</v>
      </c>
      <c r="D518">
        <v>1</v>
      </c>
      <c r="E518">
        <v>2</v>
      </c>
      <c r="F518">
        <v>56</v>
      </c>
      <c r="G518">
        <v>4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s="2" t="s">
        <v>413</v>
      </c>
      <c r="P518" s="11" t="str">
        <f t="shared" si="64"/>
        <v>2019</v>
      </c>
      <c r="Q518" s="12"/>
      <c r="R518" s="8" t="str">
        <f t="shared" si="65"/>
        <v>06</v>
      </c>
      <c r="S518" s="8"/>
      <c r="T518" s="14" t="str">
        <f t="shared" si="66"/>
        <v>Exit</v>
      </c>
      <c r="U518" s="14"/>
      <c r="V518" s="8" t="str">
        <f t="shared" si="67"/>
        <v>France</v>
      </c>
      <c r="W518" s="8"/>
      <c r="X518" s="8"/>
      <c r="Y518" s="8"/>
      <c r="Z518" s="14" t="str">
        <f t="shared" si="68"/>
        <v>Female</v>
      </c>
      <c r="AA518" s="14"/>
      <c r="AB518" s="14"/>
      <c r="AC518" s="14"/>
      <c r="AE518" t="str">
        <f t="shared" si="69"/>
        <v>Middle aged</v>
      </c>
      <c r="AF518" t="str">
        <f t="shared" si="70"/>
        <v>Poor</v>
      </c>
      <c r="AG518" t="str">
        <f t="shared" si="71"/>
        <v>Very low</v>
      </c>
    </row>
    <row r="519" spans="1:33" x14ac:dyDescent="0.2">
      <c r="A519">
        <v>518</v>
      </c>
      <c r="B519">
        <v>15781307</v>
      </c>
      <c r="C519">
        <v>779</v>
      </c>
      <c r="D519">
        <v>3</v>
      </c>
      <c r="E519">
        <v>1</v>
      </c>
      <c r="F519">
        <v>37</v>
      </c>
      <c r="G519">
        <v>6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s="2" t="s">
        <v>414</v>
      </c>
      <c r="P519" s="11" t="str">
        <f t="shared" si="64"/>
        <v>2017</v>
      </c>
      <c r="Q519" s="12"/>
      <c r="R519" s="8" t="str">
        <f t="shared" si="65"/>
        <v>03</v>
      </c>
      <c r="S519" s="8"/>
      <c r="T519" s="14" t="str">
        <f t="shared" si="66"/>
        <v>Retain</v>
      </c>
      <c r="U519" s="14"/>
      <c r="V519" s="8" t="str">
        <f t="shared" si="67"/>
        <v>Germany</v>
      </c>
      <c r="W519" s="8"/>
      <c r="X519" s="8"/>
      <c r="Y519" s="8"/>
      <c r="Z519" s="14" t="str">
        <f t="shared" si="68"/>
        <v>Male</v>
      </c>
      <c r="AA519" s="14"/>
      <c r="AB519" s="14"/>
      <c r="AC519" s="14"/>
      <c r="AE519" t="str">
        <f t="shared" si="69"/>
        <v>Adults</v>
      </c>
      <c r="AF519" t="str">
        <f t="shared" si="70"/>
        <v>Very good</v>
      </c>
      <c r="AG519" t="str">
        <f t="shared" si="71"/>
        <v>High</v>
      </c>
    </row>
    <row r="520" spans="1:33" x14ac:dyDescent="0.2">
      <c r="A520">
        <v>519</v>
      </c>
      <c r="B520">
        <v>15775912</v>
      </c>
      <c r="C520">
        <v>698</v>
      </c>
      <c r="D520">
        <v>1</v>
      </c>
      <c r="E520">
        <v>1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s="2" t="s">
        <v>415</v>
      </c>
      <c r="P520" s="11" t="str">
        <f t="shared" si="64"/>
        <v>2018</v>
      </c>
      <c r="Q520" s="12"/>
      <c r="R520" s="8" t="str">
        <f t="shared" si="65"/>
        <v>10</v>
      </c>
      <c r="S520" s="8"/>
      <c r="T520" s="14" t="str">
        <f t="shared" si="66"/>
        <v>Exit</v>
      </c>
      <c r="U520" s="14"/>
      <c r="V520" s="8" t="str">
        <f t="shared" si="67"/>
        <v>France</v>
      </c>
      <c r="W520" s="8"/>
      <c r="X520" s="8"/>
      <c r="Y520" s="8"/>
      <c r="Z520" s="14" t="str">
        <f t="shared" si="68"/>
        <v>Male</v>
      </c>
      <c r="AA520" s="14"/>
      <c r="AB520" s="14"/>
      <c r="AC520" s="14"/>
      <c r="AE520" t="str">
        <f t="shared" si="69"/>
        <v>Middle aged</v>
      </c>
      <c r="AF520" t="str">
        <f t="shared" si="70"/>
        <v>Good</v>
      </c>
      <c r="AG520" t="str">
        <f t="shared" si="71"/>
        <v>High</v>
      </c>
    </row>
    <row r="521" spans="1:33" x14ac:dyDescent="0.2">
      <c r="A521">
        <v>520</v>
      </c>
      <c r="B521">
        <v>15745417</v>
      </c>
      <c r="C521">
        <v>707</v>
      </c>
      <c r="D521">
        <v>1</v>
      </c>
      <c r="E521">
        <v>1</v>
      </c>
      <c r="F521">
        <v>58</v>
      </c>
      <c r="G521">
        <v>4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s="2" t="s">
        <v>416</v>
      </c>
      <c r="P521" s="11" t="str">
        <f t="shared" si="64"/>
        <v>2019</v>
      </c>
      <c r="Q521" s="12"/>
      <c r="R521" s="8" t="str">
        <f t="shared" si="65"/>
        <v>05</v>
      </c>
      <c r="S521" s="8"/>
      <c r="T521" s="14" t="str">
        <f t="shared" si="66"/>
        <v>Retain</v>
      </c>
      <c r="U521" s="14"/>
      <c r="V521" s="8" t="str">
        <f t="shared" si="67"/>
        <v>France</v>
      </c>
      <c r="W521" s="8"/>
      <c r="X521" s="8"/>
      <c r="Y521" s="8"/>
      <c r="Z521" s="14" t="str">
        <f t="shared" si="68"/>
        <v>Male</v>
      </c>
      <c r="AA521" s="14"/>
      <c r="AB521" s="14"/>
      <c r="AC521" s="14"/>
      <c r="AE521" t="str">
        <f t="shared" si="69"/>
        <v>Middle aged</v>
      </c>
      <c r="AF521" t="str">
        <f t="shared" si="70"/>
        <v>Good</v>
      </c>
      <c r="AG521" t="str">
        <f t="shared" si="71"/>
        <v>Medium</v>
      </c>
    </row>
    <row r="522" spans="1:33" x14ac:dyDescent="0.2">
      <c r="A522">
        <v>521</v>
      </c>
      <c r="B522">
        <v>15671256</v>
      </c>
      <c r="C522">
        <v>850</v>
      </c>
      <c r="D522">
        <v>1</v>
      </c>
      <c r="E522">
        <v>2</v>
      </c>
      <c r="F522">
        <v>35</v>
      </c>
      <c r="G522">
        <v>6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s="2" t="s">
        <v>417</v>
      </c>
      <c r="P522" s="11" t="str">
        <f t="shared" si="64"/>
        <v>2017</v>
      </c>
      <c r="Q522" s="12"/>
      <c r="R522" s="8" t="str">
        <f t="shared" si="65"/>
        <v>07</v>
      </c>
      <c r="S522" s="8"/>
      <c r="T522" s="14" t="str">
        <f t="shared" si="66"/>
        <v>Exit</v>
      </c>
      <c r="U522" s="14"/>
      <c r="V522" s="8" t="str">
        <f t="shared" si="67"/>
        <v>France</v>
      </c>
      <c r="W522" s="8"/>
      <c r="X522" s="8"/>
      <c r="Y522" s="8"/>
      <c r="Z522" s="14" t="str">
        <f t="shared" si="68"/>
        <v>Female</v>
      </c>
      <c r="AA522" s="14"/>
      <c r="AB522" s="14"/>
      <c r="AC522" s="14"/>
      <c r="AE522" t="str">
        <f t="shared" si="69"/>
        <v>Adults</v>
      </c>
      <c r="AF522" t="str">
        <f t="shared" si="70"/>
        <v>Excellent</v>
      </c>
      <c r="AG522" t="str">
        <f t="shared" si="71"/>
        <v>Extreme</v>
      </c>
    </row>
    <row r="523" spans="1:33" x14ac:dyDescent="0.2">
      <c r="A523">
        <v>522</v>
      </c>
      <c r="B523">
        <v>15653547</v>
      </c>
      <c r="C523">
        <v>850</v>
      </c>
      <c r="D523">
        <v>1</v>
      </c>
      <c r="E523">
        <v>1</v>
      </c>
      <c r="F523">
        <v>56</v>
      </c>
      <c r="G523">
        <v>4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s="2" t="s">
        <v>418</v>
      </c>
      <c r="P523" s="11" t="str">
        <f t="shared" si="64"/>
        <v>2019</v>
      </c>
      <c r="Q523" s="12"/>
      <c r="R523" s="8" t="str">
        <f t="shared" si="65"/>
        <v>01</v>
      </c>
      <c r="S523" s="8"/>
      <c r="T523" s="14" t="str">
        <f t="shared" si="66"/>
        <v>Retain</v>
      </c>
      <c r="U523" s="14"/>
      <c r="V523" s="8" t="str">
        <f t="shared" si="67"/>
        <v>France</v>
      </c>
      <c r="W523" s="8"/>
      <c r="X523" s="8"/>
      <c r="Y523" s="8"/>
      <c r="Z523" s="14" t="str">
        <f t="shared" si="68"/>
        <v>Male</v>
      </c>
      <c r="AA523" s="14"/>
      <c r="AB523" s="14"/>
      <c r="AC523" s="14"/>
      <c r="AE523" t="str">
        <f t="shared" si="69"/>
        <v>Middle aged</v>
      </c>
      <c r="AF523" t="str">
        <f t="shared" si="70"/>
        <v>Excellent</v>
      </c>
      <c r="AG523" t="str">
        <f t="shared" si="71"/>
        <v>High</v>
      </c>
    </row>
    <row r="524" spans="1:33" x14ac:dyDescent="0.2">
      <c r="A524">
        <v>523</v>
      </c>
      <c r="B524">
        <v>15595766</v>
      </c>
      <c r="C524">
        <v>527</v>
      </c>
      <c r="D524">
        <v>2</v>
      </c>
      <c r="E524">
        <v>1</v>
      </c>
      <c r="F524">
        <v>37</v>
      </c>
      <c r="G524">
        <v>6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s="2" t="s">
        <v>354</v>
      </c>
      <c r="P524" s="11" t="str">
        <f t="shared" si="64"/>
        <v>2017</v>
      </c>
      <c r="Q524" s="12"/>
      <c r="R524" s="8" t="str">
        <f t="shared" si="65"/>
        <v>09</v>
      </c>
      <c r="S524" s="8"/>
      <c r="T524" s="14" t="str">
        <f t="shared" si="66"/>
        <v>Retain</v>
      </c>
      <c r="U524" s="14"/>
      <c r="V524" s="8" t="str">
        <f t="shared" si="67"/>
        <v>Spain</v>
      </c>
      <c r="W524" s="8"/>
      <c r="X524" s="8"/>
      <c r="Y524" s="8"/>
      <c r="Z524" s="14" t="str">
        <f t="shared" si="68"/>
        <v>Male</v>
      </c>
      <c r="AA524" s="14"/>
      <c r="AB524" s="14"/>
      <c r="AC524" s="14"/>
      <c r="AE524" t="str">
        <f t="shared" si="69"/>
        <v>Adults</v>
      </c>
      <c r="AF524" t="str">
        <f t="shared" si="70"/>
        <v>Poor</v>
      </c>
      <c r="AG524" t="str">
        <f t="shared" si="71"/>
        <v>Medium</v>
      </c>
    </row>
    <row r="525" spans="1:33" x14ac:dyDescent="0.2">
      <c r="A525">
        <v>524</v>
      </c>
      <c r="B525">
        <v>15742358</v>
      </c>
      <c r="C525">
        <v>696</v>
      </c>
      <c r="D525">
        <v>3</v>
      </c>
      <c r="E525">
        <v>1</v>
      </c>
      <c r="F525">
        <v>32</v>
      </c>
      <c r="G525">
        <v>7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s="2" t="s">
        <v>419</v>
      </c>
      <c r="P525" s="11" t="str">
        <f t="shared" si="64"/>
        <v>2016</v>
      </c>
      <c r="Q525" s="12"/>
      <c r="R525" s="8" t="str">
        <f t="shared" si="65"/>
        <v>08</v>
      </c>
      <c r="S525" s="8"/>
      <c r="T525" s="14" t="str">
        <f t="shared" si="66"/>
        <v>Retain</v>
      </c>
      <c r="U525" s="14"/>
      <c r="V525" s="8" t="str">
        <f t="shared" si="67"/>
        <v>Germany</v>
      </c>
      <c r="W525" s="8"/>
      <c r="X525" s="8"/>
      <c r="Y525" s="8"/>
      <c r="Z525" s="14" t="str">
        <f t="shared" si="68"/>
        <v>Male</v>
      </c>
      <c r="AA525" s="14"/>
      <c r="AB525" s="14"/>
      <c r="AC525" s="14"/>
      <c r="AE525" t="str">
        <f t="shared" si="69"/>
        <v>Adults</v>
      </c>
      <c r="AF525" t="str">
        <f t="shared" si="70"/>
        <v>Good</v>
      </c>
      <c r="AG525" t="str">
        <f t="shared" si="71"/>
        <v>High</v>
      </c>
    </row>
    <row r="526" spans="1:33" x14ac:dyDescent="0.2">
      <c r="A526">
        <v>525</v>
      </c>
      <c r="B526">
        <v>15763274</v>
      </c>
      <c r="C526">
        <v>661</v>
      </c>
      <c r="D526">
        <v>1</v>
      </c>
      <c r="E526">
        <v>1</v>
      </c>
      <c r="F526">
        <v>48</v>
      </c>
      <c r="G526">
        <v>7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s="2" t="s">
        <v>174</v>
      </c>
      <c r="P526" s="11" t="str">
        <f t="shared" si="64"/>
        <v>2016</v>
      </c>
      <c r="Q526" s="12"/>
      <c r="R526" s="8" t="str">
        <f t="shared" si="65"/>
        <v>06</v>
      </c>
      <c r="S526" s="8"/>
      <c r="T526" s="14" t="str">
        <f t="shared" si="66"/>
        <v>Retain</v>
      </c>
      <c r="U526" s="14"/>
      <c r="V526" s="8" t="str">
        <f t="shared" si="67"/>
        <v>France</v>
      </c>
      <c r="W526" s="8"/>
      <c r="X526" s="8"/>
      <c r="Y526" s="8"/>
      <c r="Z526" s="14" t="str">
        <f t="shared" si="68"/>
        <v>Male</v>
      </c>
      <c r="AA526" s="14"/>
      <c r="AB526" s="14"/>
      <c r="AC526" s="14"/>
      <c r="AE526" t="str">
        <f t="shared" si="69"/>
        <v>Middle aged</v>
      </c>
      <c r="AF526" t="str">
        <f t="shared" si="70"/>
        <v>Fair</v>
      </c>
      <c r="AG526" t="str">
        <f t="shared" si="71"/>
        <v>High</v>
      </c>
    </row>
    <row r="527" spans="1:33" x14ac:dyDescent="0.2">
      <c r="A527">
        <v>526</v>
      </c>
      <c r="B527">
        <v>15786063</v>
      </c>
      <c r="C527">
        <v>776</v>
      </c>
      <c r="D527">
        <v>1</v>
      </c>
      <c r="E527">
        <v>2</v>
      </c>
      <c r="F527">
        <v>31</v>
      </c>
      <c r="G527">
        <v>6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s="2" t="s">
        <v>82</v>
      </c>
      <c r="P527" s="11" t="str">
        <f t="shared" si="64"/>
        <v>2016</v>
      </c>
      <c r="Q527" s="12"/>
      <c r="R527" s="8" t="str">
        <f t="shared" si="65"/>
        <v>12</v>
      </c>
      <c r="S527" s="8"/>
      <c r="T527" s="14" t="str">
        <f t="shared" si="66"/>
        <v>Retain</v>
      </c>
      <c r="U527" s="14"/>
      <c r="V527" s="8" t="str">
        <f t="shared" si="67"/>
        <v>France</v>
      </c>
      <c r="W527" s="8"/>
      <c r="X527" s="8"/>
      <c r="Y527" s="8"/>
      <c r="Z527" s="14" t="str">
        <f t="shared" si="68"/>
        <v>Female</v>
      </c>
      <c r="AA527" s="14"/>
      <c r="AB527" s="14"/>
      <c r="AC527" s="14"/>
      <c r="AE527" t="str">
        <f t="shared" si="69"/>
        <v>Adults</v>
      </c>
      <c r="AF527" t="str">
        <f t="shared" si="70"/>
        <v>Very good</v>
      </c>
      <c r="AG527" t="str">
        <f t="shared" si="71"/>
        <v>Very low</v>
      </c>
    </row>
    <row r="528" spans="1:33" x14ac:dyDescent="0.2">
      <c r="A528">
        <v>527</v>
      </c>
      <c r="B528">
        <v>15600258</v>
      </c>
      <c r="C528">
        <v>701</v>
      </c>
      <c r="D528">
        <v>1</v>
      </c>
      <c r="E528">
        <v>1</v>
      </c>
      <c r="F528">
        <v>43</v>
      </c>
      <c r="G528">
        <v>3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s="2" t="s">
        <v>17</v>
      </c>
      <c r="P528" s="11" t="str">
        <f t="shared" si="64"/>
        <v>2019</v>
      </c>
      <c r="Q528" s="12"/>
      <c r="R528" s="8" t="str">
        <f t="shared" si="65"/>
        <v>10</v>
      </c>
      <c r="S528" s="8"/>
      <c r="T528" s="14" t="str">
        <f t="shared" si="66"/>
        <v>Retain</v>
      </c>
      <c r="U528" s="14"/>
      <c r="V528" s="8" t="str">
        <f t="shared" si="67"/>
        <v>France</v>
      </c>
      <c r="W528" s="8"/>
      <c r="X528" s="8"/>
      <c r="Y528" s="8"/>
      <c r="Z528" s="14" t="str">
        <f t="shared" si="68"/>
        <v>Male</v>
      </c>
      <c r="AA528" s="14"/>
      <c r="AB528" s="14"/>
      <c r="AC528" s="14"/>
      <c r="AE528" t="str">
        <f t="shared" si="69"/>
        <v>Middle aged</v>
      </c>
      <c r="AF528" t="str">
        <f t="shared" si="70"/>
        <v>Good</v>
      </c>
      <c r="AG528" t="str">
        <f t="shared" si="71"/>
        <v>Very low</v>
      </c>
    </row>
    <row r="529" spans="1:33" x14ac:dyDescent="0.2">
      <c r="A529">
        <v>528</v>
      </c>
      <c r="B529">
        <v>15573318</v>
      </c>
      <c r="C529">
        <v>610</v>
      </c>
      <c r="D529">
        <v>1</v>
      </c>
      <c r="E529">
        <v>1</v>
      </c>
      <c r="F529">
        <v>26</v>
      </c>
      <c r="G529">
        <v>4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s="2" t="s">
        <v>105</v>
      </c>
      <c r="P529" s="11" t="str">
        <f t="shared" si="64"/>
        <v>2019</v>
      </c>
      <c r="Q529" s="12"/>
      <c r="R529" s="8" t="str">
        <f t="shared" si="65"/>
        <v>04</v>
      </c>
      <c r="S529" s="8"/>
      <c r="T529" s="14" t="str">
        <f t="shared" si="66"/>
        <v>Retain</v>
      </c>
      <c r="U529" s="14"/>
      <c r="V529" s="8" t="str">
        <f t="shared" si="67"/>
        <v>France</v>
      </c>
      <c r="W529" s="8"/>
      <c r="X529" s="8"/>
      <c r="Y529" s="8"/>
      <c r="Z529" s="14" t="str">
        <f t="shared" si="68"/>
        <v>Male</v>
      </c>
      <c r="AA529" s="14"/>
      <c r="AB529" s="14"/>
      <c r="AC529" s="14"/>
      <c r="AE529" t="str">
        <f t="shared" si="69"/>
        <v>Adults</v>
      </c>
      <c r="AF529" t="str">
        <f t="shared" si="70"/>
        <v>Fair</v>
      </c>
      <c r="AG529" t="str">
        <f t="shared" si="71"/>
        <v>Very low</v>
      </c>
    </row>
    <row r="530" spans="1:33" x14ac:dyDescent="0.2">
      <c r="A530">
        <v>529</v>
      </c>
      <c r="B530">
        <v>15653849</v>
      </c>
      <c r="C530">
        <v>572</v>
      </c>
      <c r="D530">
        <v>3</v>
      </c>
      <c r="E530">
        <v>2</v>
      </c>
      <c r="F530">
        <v>48</v>
      </c>
      <c r="G530">
        <v>7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s="2" t="s">
        <v>174</v>
      </c>
      <c r="P530" s="11" t="str">
        <f t="shared" si="64"/>
        <v>2016</v>
      </c>
      <c r="Q530" s="12"/>
      <c r="R530" s="8" t="str">
        <f t="shared" si="65"/>
        <v>06</v>
      </c>
      <c r="S530" s="8"/>
      <c r="T530" s="14" t="str">
        <f t="shared" si="66"/>
        <v>Exit</v>
      </c>
      <c r="U530" s="14"/>
      <c r="V530" s="8" t="str">
        <f t="shared" si="67"/>
        <v>Germany</v>
      </c>
      <c r="W530" s="8"/>
      <c r="X530" s="8"/>
      <c r="Y530" s="8"/>
      <c r="Z530" s="14" t="str">
        <f t="shared" si="68"/>
        <v>Female</v>
      </c>
      <c r="AA530" s="14"/>
      <c r="AB530" s="14"/>
      <c r="AC530" s="14"/>
      <c r="AE530" t="str">
        <f t="shared" si="69"/>
        <v>Middle aged</v>
      </c>
      <c r="AF530" t="str">
        <f t="shared" si="70"/>
        <v>Poor</v>
      </c>
      <c r="AG530" t="str">
        <f t="shared" si="71"/>
        <v>Very high</v>
      </c>
    </row>
    <row r="531" spans="1:33" x14ac:dyDescent="0.2">
      <c r="A531">
        <v>530</v>
      </c>
      <c r="B531">
        <v>15694272</v>
      </c>
      <c r="C531">
        <v>673</v>
      </c>
      <c r="D531">
        <v>1</v>
      </c>
      <c r="E531">
        <v>1</v>
      </c>
      <c r="F531">
        <v>30</v>
      </c>
      <c r="G531">
        <v>3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s="2" t="s">
        <v>110</v>
      </c>
      <c r="P531" s="11" t="str">
        <f t="shared" si="64"/>
        <v>2019</v>
      </c>
      <c r="Q531" s="12"/>
      <c r="R531" s="8" t="str">
        <f t="shared" si="65"/>
        <v>12</v>
      </c>
      <c r="S531" s="8"/>
      <c r="T531" s="14" t="str">
        <f t="shared" si="66"/>
        <v>Retain</v>
      </c>
      <c r="U531" s="14"/>
      <c r="V531" s="8" t="str">
        <f t="shared" si="67"/>
        <v>France</v>
      </c>
      <c r="W531" s="8"/>
      <c r="X531" s="8"/>
      <c r="Y531" s="8"/>
      <c r="Z531" s="14" t="str">
        <f t="shared" si="68"/>
        <v>Male</v>
      </c>
      <c r="AA531" s="14"/>
      <c r="AB531" s="14"/>
      <c r="AC531" s="14"/>
      <c r="AE531" t="str">
        <f t="shared" si="69"/>
        <v>Adults</v>
      </c>
      <c r="AF531" t="str">
        <f t="shared" si="70"/>
        <v>Good</v>
      </c>
      <c r="AG531" t="str">
        <f t="shared" si="71"/>
        <v>Medium</v>
      </c>
    </row>
    <row r="532" spans="1:33" x14ac:dyDescent="0.2">
      <c r="A532">
        <v>531</v>
      </c>
      <c r="B532">
        <v>15736112</v>
      </c>
      <c r="C532">
        <v>519</v>
      </c>
      <c r="D532">
        <v>2</v>
      </c>
      <c r="E532">
        <v>2</v>
      </c>
      <c r="F532">
        <v>57</v>
      </c>
      <c r="G532">
        <v>3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s="2" t="s">
        <v>420</v>
      </c>
      <c r="P532" s="11" t="str">
        <f t="shared" si="64"/>
        <v>2019</v>
      </c>
      <c r="Q532" s="12"/>
      <c r="R532" s="8" t="str">
        <f t="shared" si="65"/>
        <v>10</v>
      </c>
      <c r="S532" s="8"/>
      <c r="T532" s="14" t="str">
        <f t="shared" si="66"/>
        <v>Retain</v>
      </c>
      <c r="U532" s="14"/>
      <c r="V532" s="8" t="str">
        <f t="shared" si="67"/>
        <v>Spain</v>
      </c>
      <c r="W532" s="8"/>
      <c r="X532" s="8"/>
      <c r="Y532" s="8"/>
      <c r="Z532" s="14" t="str">
        <f t="shared" si="68"/>
        <v>Female</v>
      </c>
      <c r="AA532" s="14"/>
      <c r="AB532" s="14"/>
      <c r="AC532" s="14"/>
      <c r="AE532" t="str">
        <f t="shared" si="69"/>
        <v>Middle aged</v>
      </c>
      <c r="AF532" t="str">
        <f t="shared" si="70"/>
        <v>Poor</v>
      </c>
      <c r="AG532" t="str">
        <f t="shared" si="71"/>
        <v>High</v>
      </c>
    </row>
    <row r="533" spans="1:33" x14ac:dyDescent="0.2">
      <c r="A533">
        <v>532</v>
      </c>
      <c r="B533">
        <v>15749851</v>
      </c>
      <c r="C533">
        <v>702</v>
      </c>
      <c r="D533">
        <v>2</v>
      </c>
      <c r="E533">
        <v>2</v>
      </c>
      <c r="F533">
        <v>26</v>
      </c>
      <c r="G533">
        <v>5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s="2" t="s">
        <v>421</v>
      </c>
      <c r="P533" s="11" t="str">
        <f t="shared" si="64"/>
        <v>2018</v>
      </c>
      <c r="Q533" s="12"/>
      <c r="R533" s="8" t="str">
        <f t="shared" si="65"/>
        <v>06</v>
      </c>
      <c r="S533" s="8"/>
      <c r="T533" s="14" t="str">
        <f t="shared" si="66"/>
        <v>Retain</v>
      </c>
      <c r="U533" s="14"/>
      <c r="V533" s="8" t="str">
        <f t="shared" si="67"/>
        <v>Spain</v>
      </c>
      <c r="W533" s="8"/>
      <c r="X533" s="8"/>
      <c r="Y533" s="8"/>
      <c r="Z533" s="14" t="str">
        <f t="shared" si="68"/>
        <v>Female</v>
      </c>
      <c r="AA533" s="14"/>
      <c r="AB533" s="14"/>
      <c r="AC533" s="14"/>
      <c r="AE533" t="str">
        <f t="shared" si="69"/>
        <v>Adults</v>
      </c>
      <c r="AF533" t="str">
        <f t="shared" si="70"/>
        <v>Good</v>
      </c>
      <c r="AG533" t="str">
        <f t="shared" si="71"/>
        <v>High</v>
      </c>
    </row>
    <row r="534" spans="1:33" x14ac:dyDescent="0.2">
      <c r="A534">
        <v>533</v>
      </c>
      <c r="B534">
        <v>15663478</v>
      </c>
      <c r="C534">
        <v>729</v>
      </c>
      <c r="D534">
        <v>1</v>
      </c>
      <c r="E534">
        <v>1</v>
      </c>
      <c r="F534">
        <v>32</v>
      </c>
      <c r="G534">
        <v>4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s="2" t="s">
        <v>104</v>
      </c>
      <c r="P534" s="11" t="str">
        <f t="shared" si="64"/>
        <v>2018</v>
      </c>
      <c r="Q534" s="12"/>
      <c r="R534" s="8" t="str">
        <f t="shared" si="65"/>
        <v>12</v>
      </c>
      <c r="S534" s="8"/>
      <c r="T534" s="14" t="str">
        <f t="shared" si="66"/>
        <v>Retain</v>
      </c>
      <c r="U534" s="14"/>
      <c r="V534" s="8" t="str">
        <f t="shared" si="67"/>
        <v>France</v>
      </c>
      <c r="W534" s="8"/>
      <c r="X534" s="8"/>
      <c r="Y534" s="8"/>
      <c r="Z534" s="14" t="str">
        <f t="shared" si="68"/>
        <v>Male</v>
      </c>
      <c r="AA534" s="14"/>
      <c r="AB534" s="14"/>
      <c r="AC534" s="14"/>
      <c r="AE534" t="str">
        <f t="shared" si="69"/>
        <v>Adults</v>
      </c>
      <c r="AF534" t="str">
        <f t="shared" si="70"/>
        <v>Good</v>
      </c>
      <c r="AG534" t="str">
        <f t="shared" si="71"/>
        <v>Medium</v>
      </c>
    </row>
    <row r="535" spans="1:33" x14ac:dyDescent="0.2">
      <c r="A535">
        <v>534</v>
      </c>
      <c r="B535">
        <v>15592300</v>
      </c>
      <c r="C535">
        <v>543</v>
      </c>
      <c r="D535">
        <v>2</v>
      </c>
      <c r="E535">
        <v>1</v>
      </c>
      <c r="F535">
        <v>35</v>
      </c>
      <c r="G535">
        <v>5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s="2" t="s">
        <v>395</v>
      </c>
      <c r="P535" s="11" t="str">
        <f t="shared" si="64"/>
        <v>2018</v>
      </c>
      <c r="Q535" s="12"/>
      <c r="R535" s="8" t="str">
        <f t="shared" si="65"/>
        <v>03</v>
      </c>
      <c r="S535" s="8"/>
      <c r="T535" s="14" t="str">
        <f t="shared" si="66"/>
        <v>Retain</v>
      </c>
      <c r="U535" s="14"/>
      <c r="V535" s="8" t="str">
        <f t="shared" si="67"/>
        <v>Spain</v>
      </c>
      <c r="W535" s="8"/>
      <c r="X535" s="8"/>
      <c r="Y535" s="8"/>
      <c r="Z535" s="14" t="str">
        <f t="shared" si="68"/>
        <v>Male</v>
      </c>
      <c r="AA535" s="14"/>
      <c r="AB535" s="14"/>
      <c r="AC535" s="14"/>
      <c r="AE535" t="str">
        <f t="shared" si="69"/>
        <v>Adults</v>
      </c>
      <c r="AF535" t="str">
        <f t="shared" si="70"/>
        <v>Poor</v>
      </c>
      <c r="AG535" t="str">
        <f t="shared" si="71"/>
        <v>Medium</v>
      </c>
    </row>
    <row r="536" spans="1:33" x14ac:dyDescent="0.2">
      <c r="A536">
        <v>535</v>
      </c>
      <c r="B536">
        <v>15567832</v>
      </c>
      <c r="C536">
        <v>550</v>
      </c>
      <c r="D536">
        <v>1</v>
      </c>
      <c r="E536">
        <v>2</v>
      </c>
      <c r="F536">
        <v>40</v>
      </c>
      <c r="G536">
        <v>4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s="2" t="s">
        <v>185</v>
      </c>
      <c r="P536" s="11" t="str">
        <f t="shared" si="64"/>
        <v>2018</v>
      </c>
      <c r="Q536" s="12"/>
      <c r="R536" s="8" t="str">
        <f t="shared" si="65"/>
        <v>12</v>
      </c>
      <c r="S536" s="8"/>
      <c r="T536" s="14" t="str">
        <f t="shared" si="66"/>
        <v>Retain</v>
      </c>
      <c r="U536" s="14"/>
      <c r="V536" s="8" t="str">
        <f t="shared" si="67"/>
        <v>France</v>
      </c>
      <c r="W536" s="8"/>
      <c r="X536" s="8"/>
      <c r="Y536" s="8"/>
      <c r="Z536" s="14" t="str">
        <f t="shared" si="68"/>
        <v>Female</v>
      </c>
      <c r="AA536" s="14"/>
      <c r="AB536" s="14"/>
      <c r="AC536" s="14"/>
      <c r="AE536" t="str">
        <f t="shared" si="69"/>
        <v>Middle aged</v>
      </c>
      <c r="AF536" t="str">
        <f t="shared" si="70"/>
        <v>Poor</v>
      </c>
      <c r="AG536" t="str">
        <f t="shared" si="71"/>
        <v>High</v>
      </c>
    </row>
    <row r="537" spans="1:33" x14ac:dyDescent="0.2">
      <c r="A537">
        <v>536</v>
      </c>
      <c r="B537">
        <v>15776780</v>
      </c>
      <c r="C537">
        <v>608</v>
      </c>
      <c r="D537">
        <v>1</v>
      </c>
      <c r="E537">
        <v>1</v>
      </c>
      <c r="F537">
        <v>59</v>
      </c>
      <c r="G537">
        <v>4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s="2" t="s">
        <v>422</v>
      </c>
      <c r="P537" s="11" t="str">
        <f t="shared" si="64"/>
        <v>2018</v>
      </c>
      <c r="Q537" s="12"/>
      <c r="R537" s="8" t="str">
        <f t="shared" si="65"/>
        <v>09</v>
      </c>
      <c r="S537" s="8"/>
      <c r="T537" s="14" t="str">
        <f t="shared" si="66"/>
        <v>Exit</v>
      </c>
      <c r="U537" s="14"/>
      <c r="V537" s="8" t="str">
        <f t="shared" si="67"/>
        <v>France</v>
      </c>
      <c r="W537" s="8"/>
      <c r="X537" s="8"/>
      <c r="Y537" s="8"/>
      <c r="Z537" s="14" t="str">
        <f t="shared" si="68"/>
        <v>Male</v>
      </c>
      <c r="AA537" s="14"/>
      <c r="AB537" s="14"/>
      <c r="AC537" s="14"/>
      <c r="AE537" t="str">
        <f t="shared" si="69"/>
        <v>Middle aged</v>
      </c>
      <c r="AF537" t="str">
        <f t="shared" si="70"/>
        <v>Fair</v>
      </c>
      <c r="AG537" t="str">
        <f t="shared" si="71"/>
        <v>Very low</v>
      </c>
    </row>
    <row r="538" spans="1:33" x14ac:dyDescent="0.2">
      <c r="A538">
        <v>537</v>
      </c>
      <c r="B538">
        <v>15592846</v>
      </c>
      <c r="C538">
        <v>639</v>
      </c>
      <c r="D538">
        <v>3</v>
      </c>
      <c r="E538">
        <v>1</v>
      </c>
      <c r="F538">
        <v>35</v>
      </c>
      <c r="G538">
        <v>4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s="2" t="s">
        <v>329</v>
      </c>
      <c r="P538" s="11" t="str">
        <f t="shared" si="64"/>
        <v>2018</v>
      </c>
      <c r="Q538" s="12"/>
      <c r="R538" s="8" t="str">
        <f t="shared" si="65"/>
        <v>12</v>
      </c>
      <c r="S538" s="8"/>
      <c r="T538" s="14" t="str">
        <f t="shared" si="66"/>
        <v>Retain</v>
      </c>
      <c r="U538" s="14"/>
      <c r="V538" s="8" t="str">
        <f t="shared" si="67"/>
        <v>Germany</v>
      </c>
      <c r="W538" s="8"/>
      <c r="X538" s="8"/>
      <c r="Y538" s="8"/>
      <c r="Z538" s="14" t="str">
        <f t="shared" si="68"/>
        <v>Male</v>
      </c>
      <c r="AA538" s="14"/>
      <c r="AB538" s="14"/>
      <c r="AC538" s="14"/>
      <c r="AE538" t="str">
        <f t="shared" si="69"/>
        <v>Adults</v>
      </c>
      <c r="AF538" t="str">
        <f t="shared" si="70"/>
        <v>Fair</v>
      </c>
      <c r="AG538" t="str">
        <f t="shared" si="71"/>
        <v>High</v>
      </c>
    </row>
    <row r="539" spans="1:33" x14ac:dyDescent="0.2">
      <c r="A539">
        <v>538</v>
      </c>
      <c r="B539">
        <v>15739803</v>
      </c>
      <c r="C539">
        <v>686</v>
      </c>
      <c r="D539">
        <v>2</v>
      </c>
      <c r="E539">
        <v>1</v>
      </c>
      <c r="F539">
        <v>34</v>
      </c>
      <c r="G539">
        <v>3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s="2" t="s">
        <v>216</v>
      </c>
      <c r="P539" s="11" t="str">
        <f t="shared" si="64"/>
        <v>2019</v>
      </c>
      <c r="Q539" s="12"/>
      <c r="R539" s="8" t="str">
        <f t="shared" si="65"/>
        <v>11</v>
      </c>
      <c r="S539" s="8"/>
      <c r="T539" s="14" t="str">
        <f t="shared" si="66"/>
        <v>Retain</v>
      </c>
      <c r="U539" s="14"/>
      <c r="V539" s="8" t="str">
        <f t="shared" si="67"/>
        <v>Spain</v>
      </c>
      <c r="W539" s="8"/>
      <c r="X539" s="8"/>
      <c r="Y539" s="8"/>
      <c r="Z539" s="14" t="str">
        <f t="shared" si="68"/>
        <v>Male</v>
      </c>
      <c r="AA539" s="14"/>
      <c r="AB539" s="14"/>
      <c r="AC539" s="14"/>
      <c r="AE539" t="str">
        <f t="shared" si="69"/>
        <v>Adults</v>
      </c>
      <c r="AF539" t="str">
        <f t="shared" si="70"/>
        <v>Good</v>
      </c>
      <c r="AG539" t="str">
        <f t="shared" si="71"/>
        <v>Very low</v>
      </c>
    </row>
    <row r="540" spans="1:33" x14ac:dyDescent="0.2">
      <c r="A540">
        <v>539</v>
      </c>
      <c r="B540">
        <v>15794142</v>
      </c>
      <c r="C540">
        <v>564</v>
      </c>
      <c r="D540">
        <v>3</v>
      </c>
      <c r="E540">
        <v>2</v>
      </c>
      <c r="F540">
        <v>62</v>
      </c>
      <c r="G540">
        <v>6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s="2" t="s">
        <v>73</v>
      </c>
      <c r="P540" s="11" t="str">
        <f t="shared" si="64"/>
        <v>2017</v>
      </c>
      <c r="Q540" s="12"/>
      <c r="R540" s="8" t="str">
        <f t="shared" si="65"/>
        <v>06</v>
      </c>
      <c r="S540" s="8"/>
      <c r="T540" s="14" t="str">
        <f t="shared" si="66"/>
        <v>Exit</v>
      </c>
      <c r="U540" s="14"/>
      <c r="V540" s="8" t="str">
        <f t="shared" si="67"/>
        <v>Germany</v>
      </c>
      <c r="W540" s="8"/>
      <c r="X540" s="8"/>
      <c r="Y540" s="8"/>
      <c r="Z540" s="14" t="str">
        <f t="shared" si="68"/>
        <v>Female</v>
      </c>
      <c r="AA540" s="14"/>
      <c r="AB540" s="14"/>
      <c r="AC540" s="14"/>
      <c r="AE540" t="str">
        <f t="shared" si="69"/>
        <v>Middle aged</v>
      </c>
      <c r="AF540" t="str">
        <f t="shared" si="70"/>
        <v>Poor</v>
      </c>
      <c r="AG540" t="str">
        <f t="shared" si="71"/>
        <v>High</v>
      </c>
    </row>
    <row r="541" spans="1:33" x14ac:dyDescent="0.2">
      <c r="A541">
        <v>540</v>
      </c>
      <c r="B541">
        <v>15762729</v>
      </c>
      <c r="C541">
        <v>745</v>
      </c>
      <c r="D541">
        <v>3</v>
      </c>
      <c r="E541">
        <v>2</v>
      </c>
      <c r="F541">
        <v>28</v>
      </c>
      <c r="G541">
        <v>5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s="2" t="s">
        <v>122</v>
      </c>
      <c r="P541" s="11" t="str">
        <f t="shared" si="64"/>
        <v>2017</v>
      </c>
      <c r="Q541" s="12"/>
      <c r="R541" s="8" t="str">
        <f t="shared" si="65"/>
        <v>11</v>
      </c>
      <c r="S541" s="8"/>
      <c r="T541" s="14" t="str">
        <f t="shared" si="66"/>
        <v>Exit</v>
      </c>
      <c r="U541" s="14"/>
      <c r="V541" s="8" t="str">
        <f t="shared" si="67"/>
        <v>Germany</v>
      </c>
      <c r="W541" s="8"/>
      <c r="X541" s="8"/>
      <c r="Y541" s="8"/>
      <c r="Z541" s="14" t="str">
        <f t="shared" si="68"/>
        <v>Female</v>
      </c>
      <c r="AA541" s="14"/>
      <c r="AB541" s="14"/>
      <c r="AC541" s="14"/>
      <c r="AE541" t="str">
        <f t="shared" si="69"/>
        <v>Adults</v>
      </c>
      <c r="AF541" t="str">
        <f t="shared" si="70"/>
        <v>Very good</v>
      </c>
      <c r="AG541" t="str">
        <f t="shared" si="71"/>
        <v>High</v>
      </c>
    </row>
    <row r="542" spans="1:33" x14ac:dyDescent="0.2">
      <c r="A542">
        <v>541</v>
      </c>
      <c r="B542">
        <v>15667896</v>
      </c>
      <c r="C542">
        <v>833</v>
      </c>
      <c r="D542">
        <v>1</v>
      </c>
      <c r="E542">
        <v>1</v>
      </c>
      <c r="F542">
        <v>37</v>
      </c>
      <c r="G542">
        <v>5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s="2" t="s">
        <v>423</v>
      </c>
      <c r="P542" s="11" t="str">
        <f t="shared" si="64"/>
        <v>2017</v>
      </c>
      <c r="Q542" s="12"/>
      <c r="R542" s="8" t="str">
        <f t="shared" si="65"/>
        <v>09</v>
      </c>
      <c r="S542" s="8"/>
      <c r="T542" s="14" t="str">
        <f t="shared" si="66"/>
        <v>Retain</v>
      </c>
      <c r="U542" s="14"/>
      <c r="V542" s="8" t="str">
        <f t="shared" si="67"/>
        <v>France</v>
      </c>
      <c r="W542" s="8"/>
      <c r="X542" s="8"/>
      <c r="Y542" s="8"/>
      <c r="Z542" s="14" t="str">
        <f t="shared" si="68"/>
        <v>Male</v>
      </c>
      <c r="AA542" s="14"/>
      <c r="AB542" s="14"/>
      <c r="AC542" s="14"/>
      <c r="AE542" t="str">
        <f t="shared" si="69"/>
        <v>Adults</v>
      </c>
      <c r="AF542" t="str">
        <f t="shared" si="70"/>
        <v>Excellent</v>
      </c>
      <c r="AG542" t="str">
        <f t="shared" si="71"/>
        <v>Very high</v>
      </c>
    </row>
    <row r="543" spans="1:33" x14ac:dyDescent="0.2">
      <c r="A543">
        <v>542</v>
      </c>
      <c r="B543">
        <v>15626578</v>
      </c>
      <c r="C543">
        <v>622</v>
      </c>
      <c r="D543">
        <v>1</v>
      </c>
      <c r="E543">
        <v>1</v>
      </c>
      <c r="F543">
        <v>26</v>
      </c>
      <c r="G543">
        <v>5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s="2" t="s">
        <v>424</v>
      </c>
      <c r="P543" s="11" t="str">
        <f t="shared" si="64"/>
        <v>2017</v>
      </c>
      <c r="Q543" s="12"/>
      <c r="R543" s="8" t="str">
        <f t="shared" si="65"/>
        <v>12</v>
      </c>
      <c r="S543" s="8"/>
      <c r="T543" s="14" t="str">
        <f t="shared" si="66"/>
        <v>Retain</v>
      </c>
      <c r="U543" s="14"/>
      <c r="V543" s="8" t="str">
        <f t="shared" si="67"/>
        <v>France</v>
      </c>
      <c r="W543" s="8"/>
      <c r="X543" s="8"/>
      <c r="Y543" s="8"/>
      <c r="Z543" s="14" t="str">
        <f t="shared" si="68"/>
        <v>Male</v>
      </c>
      <c r="AA543" s="14"/>
      <c r="AB543" s="14"/>
      <c r="AC543" s="14"/>
      <c r="AE543" t="str">
        <f t="shared" si="69"/>
        <v>Adults</v>
      </c>
      <c r="AF543" t="str">
        <f t="shared" si="70"/>
        <v>Fair</v>
      </c>
      <c r="AG543" t="str">
        <f t="shared" si="71"/>
        <v>Very low</v>
      </c>
    </row>
    <row r="544" spans="1:33" x14ac:dyDescent="0.2">
      <c r="A544">
        <v>543</v>
      </c>
      <c r="B544">
        <v>15776223</v>
      </c>
      <c r="C544">
        <v>597</v>
      </c>
      <c r="D544">
        <v>1</v>
      </c>
      <c r="E544">
        <v>2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s="2" t="s">
        <v>425</v>
      </c>
      <c r="P544" s="11" t="str">
        <f t="shared" si="64"/>
        <v>2019</v>
      </c>
      <c r="Q544" s="12"/>
      <c r="R544" s="8" t="str">
        <f t="shared" si="65"/>
        <v>02</v>
      </c>
      <c r="S544" s="8"/>
      <c r="T544" s="14" t="str">
        <f t="shared" si="66"/>
        <v>Retain</v>
      </c>
      <c r="U544" s="14"/>
      <c r="V544" s="8" t="str">
        <f t="shared" si="67"/>
        <v>France</v>
      </c>
      <c r="W544" s="8"/>
      <c r="X544" s="8"/>
      <c r="Y544" s="8"/>
      <c r="Z544" s="14" t="str">
        <f t="shared" si="68"/>
        <v>Female</v>
      </c>
      <c r="AA544" s="14"/>
      <c r="AB544" s="14"/>
      <c r="AC544" s="14"/>
      <c r="AE544" t="str">
        <f t="shared" si="69"/>
        <v>Middle aged</v>
      </c>
      <c r="AF544" t="str">
        <f t="shared" si="70"/>
        <v>Fair</v>
      </c>
      <c r="AG544" t="str">
        <f t="shared" si="71"/>
        <v>Medium</v>
      </c>
    </row>
    <row r="545" spans="1:33" x14ac:dyDescent="0.2">
      <c r="A545">
        <v>544</v>
      </c>
      <c r="B545">
        <v>15705953</v>
      </c>
      <c r="C545">
        <v>721</v>
      </c>
      <c r="D545">
        <v>2</v>
      </c>
      <c r="E545">
        <v>1</v>
      </c>
      <c r="F545">
        <v>51</v>
      </c>
      <c r="G545">
        <v>4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s="2" t="s">
        <v>426</v>
      </c>
      <c r="P545" s="11" t="str">
        <f t="shared" si="64"/>
        <v>2019</v>
      </c>
      <c r="Q545" s="12"/>
      <c r="R545" s="8" t="str">
        <f t="shared" si="65"/>
        <v>05</v>
      </c>
      <c r="S545" s="8"/>
      <c r="T545" s="14" t="str">
        <f t="shared" si="66"/>
        <v>Exit</v>
      </c>
      <c r="U545" s="14"/>
      <c r="V545" s="8" t="str">
        <f t="shared" si="67"/>
        <v>Spain</v>
      </c>
      <c r="W545" s="8"/>
      <c r="X545" s="8"/>
      <c r="Y545" s="8"/>
      <c r="Z545" s="14" t="str">
        <f t="shared" si="68"/>
        <v>Male</v>
      </c>
      <c r="AA545" s="14"/>
      <c r="AB545" s="14"/>
      <c r="AC545" s="14"/>
      <c r="AE545" t="str">
        <f t="shared" si="69"/>
        <v>Middle aged</v>
      </c>
      <c r="AF545" t="str">
        <f t="shared" si="70"/>
        <v>Good</v>
      </c>
      <c r="AG545" t="str">
        <f t="shared" si="71"/>
        <v>Very high</v>
      </c>
    </row>
    <row r="546" spans="1:33" x14ac:dyDescent="0.2">
      <c r="A546">
        <v>545</v>
      </c>
      <c r="B546">
        <v>15802593</v>
      </c>
      <c r="C546">
        <v>504</v>
      </c>
      <c r="D546">
        <v>1</v>
      </c>
      <c r="E546">
        <v>2</v>
      </c>
      <c r="F546">
        <v>49</v>
      </c>
      <c r="G546">
        <v>5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s="2" t="s">
        <v>427</v>
      </c>
      <c r="P546" s="11" t="str">
        <f t="shared" si="64"/>
        <v>2017</v>
      </c>
      <c r="Q546" s="12"/>
      <c r="R546" s="8" t="str">
        <f t="shared" si="65"/>
        <v>10</v>
      </c>
      <c r="S546" s="8"/>
      <c r="T546" s="14" t="str">
        <f t="shared" si="66"/>
        <v>Exit</v>
      </c>
      <c r="U546" s="14"/>
      <c r="V546" s="8" t="str">
        <f t="shared" si="67"/>
        <v>France</v>
      </c>
      <c r="W546" s="8"/>
      <c r="X546" s="8"/>
      <c r="Y546" s="8"/>
      <c r="Z546" s="14" t="str">
        <f t="shared" si="68"/>
        <v>Female</v>
      </c>
      <c r="AA546" s="14"/>
      <c r="AB546" s="14"/>
      <c r="AC546" s="14"/>
      <c r="AE546" t="str">
        <f t="shared" si="69"/>
        <v>Middle aged</v>
      </c>
      <c r="AF546" t="str">
        <f t="shared" si="70"/>
        <v>Poor</v>
      </c>
      <c r="AG546" t="str">
        <f t="shared" si="71"/>
        <v>Very low</v>
      </c>
    </row>
    <row r="547" spans="1:33" x14ac:dyDescent="0.2">
      <c r="A547">
        <v>546</v>
      </c>
      <c r="B547">
        <v>15615457</v>
      </c>
      <c r="C547">
        <v>842</v>
      </c>
      <c r="D547">
        <v>2</v>
      </c>
      <c r="E547">
        <v>2</v>
      </c>
      <c r="F547">
        <v>44</v>
      </c>
      <c r="G547">
        <v>3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s="2" t="s">
        <v>428</v>
      </c>
      <c r="P547" s="11" t="str">
        <f t="shared" si="64"/>
        <v>2019</v>
      </c>
      <c r="Q547" s="12"/>
      <c r="R547" s="8" t="str">
        <f t="shared" si="65"/>
        <v>11</v>
      </c>
      <c r="S547" s="8"/>
      <c r="T547" s="14" t="str">
        <f t="shared" si="66"/>
        <v>Retain</v>
      </c>
      <c r="U547" s="14"/>
      <c r="V547" s="8" t="str">
        <f t="shared" si="67"/>
        <v>Spain</v>
      </c>
      <c r="W547" s="8"/>
      <c r="X547" s="8"/>
      <c r="Y547" s="8"/>
      <c r="Z547" s="14" t="str">
        <f t="shared" si="68"/>
        <v>Female</v>
      </c>
      <c r="AA547" s="14"/>
      <c r="AB547" s="14"/>
      <c r="AC547" s="14"/>
      <c r="AE547" t="str">
        <f t="shared" si="69"/>
        <v>Middle aged</v>
      </c>
      <c r="AF547" t="str">
        <f t="shared" si="70"/>
        <v>Excellent</v>
      </c>
      <c r="AG547" t="str">
        <f t="shared" si="71"/>
        <v>High</v>
      </c>
    </row>
    <row r="548" spans="1:33" x14ac:dyDescent="0.2">
      <c r="A548">
        <v>547</v>
      </c>
      <c r="B548">
        <v>15708916</v>
      </c>
      <c r="C548">
        <v>587</v>
      </c>
      <c r="D548">
        <v>1</v>
      </c>
      <c r="E548">
        <v>1</v>
      </c>
      <c r="F548">
        <v>38</v>
      </c>
      <c r="G548">
        <v>3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s="2" t="s">
        <v>110</v>
      </c>
      <c r="P548" s="11" t="str">
        <f t="shared" si="64"/>
        <v>2019</v>
      </c>
      <c r="Q548" s="12"/>
      <c r="R548" s="8" t="str">
        <f t="shared" si="65"/>
        <v>12</v>
      </c>
      <c r="S548" s="8"/>
      <c r="T548" s="14" t="str">
        <f t="shared" si="66"/>
        <v>Retain</v>
      </c>
      <c r="U548" s="14"/>
      <c r="V548" s="8" t="str">
        <f t="shared" si="67"/>
        <v>France</v>
      </c>
      <c r="W548" s="8"/>
      <c r="X548" s="8"/>
      <c r="Y548" s="8"/>
      <c r="Z548" s="14" t="str">
        <f t="shared" si="68"/>
        <v>Male</v>
      </c>
      <c r="AA548" s="14"/>
      <c r="AB548" s="14"/>
      <c r="AC548" s="14"/>
      <c r="AE548" t="str">
        <f t="shared" si="69"/>
        <v>Adults</v>
      </c>
      <c r="AF548" t="str">
        <f t="shared" si="70"/>
        <v>Fair</v>
      </c>
      <c r="AG548" t="str">
        <f t="shared" si="71"/>
        <v>Very low</v>
      </c>
    </row>
    <row r="549" spans="1:33" x14ac:dyDescent="0.2">
      <c r="A549">
        <v>548</v>
      </c>
      <c r="B549">
        <v>15720187</v>
      </c>
      <c r="C549">
        <v>479</v>
      </c>
      <c r="D549">
        <v>3</v>
      </c>
      <c r="E549">
        <v>2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s="2" t="s">
        <v>429</v>
      </c>
      <c r="P549" s="11" t="str">
        <f t="shared" si="64"/>
        <v>2016</v>
      </c>
      <c r="Q549" s="12"/>
      <c r="R549" s="8" t="str">
        <f t="shared" si="65"/>
        <v>08</v>
      </c>
      <c r="S549" s="8"/>
      <c r="T549" s="14" t="str">
        <f t="shared" si="66"/>
        <v>Retain</v>
      </c>
      <c r="U549" s="14"/>
      <c r="V549" s="8" t="str">
        <f t="shared" si="67"/>
        <v>Germany</v>
      </c>
      <c r="W549" s="8"/>
      <c r="X549" s="8"/>
      <c r="Y549" s="8"/>
      <c r="Z549" s="14" t="str">
        <f t="shared" si="68"/>
        <v>Female</v>
      </c>
      <c r="AA549" s="14"/>
      <c r="AB549" s="14"/>
      <c r="AC549" s="14"/>
      <c r="AE549" t="str">
        <f t="shared" si="69"/>
        <v>Adults</v>
      </c>
      <c r="AF549" t="str">
        <f t="shared" si="70"/>
        <v>Poor</v>
      </c>
      <c r="AG549" t="str">
        <f t="shared" si="71"/>
        <v>High</v>
      </c>
    </row>
    <row r="550" spans="1:33" x14ac:dyDescent="0.2">
      <c r="A550">
        <v>549</v>
      </c>
      <c r="B550">
        <v>15595440</v>
      </c>
      <c r="C550">
        <v>508</v>
      </c>
      <c r="D550">
        <v>1</v>
      </c>
      <c r="E550">
        <v>1</v>
      </c>
      <c r="F550">
        <v>49</v>
      </c>
      <c r="G550">
        <v>6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s="2" t="s">
        <v>430</v>
      </c>
      <c r="P550" s="11" t="str">
        <f t="shared" si="64"/>
        <v>2016</v>
      </c>
      <c r="Q550" s="12"/>
      <c r="R550" s="8" t="str">
        <f t="shared" si="65"/>
        <v>11</v>
      </c>
      <c r="S550" s="8"/>
      <c r="T550" s="14" t="str">
        <f t="shared" si="66"/>
        <v>Retain</v>
      </c>
      <c r="U550" s="14"/>
      <c r="V550" s="8" t="str">
        <f t="shared" si="67"/>
        <v>France</v>
      </c>
      <c r="W550" s="8"/>
      <c r="X550" s="8"/>
      <c r="Y550" s="8"/>
      <c r="Z550" s="14" t="str">
        <f t="shared" si="68"/>
        <v>Male</v>
      </c>
      <c r="AA550" s="14"/>
      <c r="AB550" s="14"/>
      <c r="AC550" s="14"/>
      <c r="AE550" t="str">
        <f t="shared" si="69"/>
        <v>Middle aged</v>
      </c>
      <c r="AF550" t="str">
        <f t="shared" si="70"/>
        <v>Poor</v>
      </c>
      <c r="AG550" t="str">
        <f t="shared" si="71"/>
        <v>High</v>
      </c>
    </row>
    <row r="551" spans="1:33" x14ac:dyDescent="0.2">
      <c r="A551">
        <v>550</v>
      </c>
      <c r="B551">
        <v>15600651</v>
      </c>
      <c r="C551">
        <v>749</v>
      </c>
      <c r="D551">
        <v>1</v>
      </c>
      <c r="E551">
        <v>1</v>
      </c>
      <c r="F551">
        <v>24</v>
      </c>
      <c r="G551">
        <v>3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s="2" t="s">
        <v>153</v>
      </c>
      <c r="P551" s="11" t="str">
        <f t="shared" si="64"/>
        <v>2019</v>
      </c>
      <c r="Q551" s="12"/>
      <c r="R551" s="8" t="str">
        <f t="shared" si="65"/>
        <v>12</v>
      </c>
      <c r="S551" s="8"/>
      <c r="T551" s="14" t="str">
        <f t="shared" si="66"/>
        <v>Retain</v>
      </c>
      <c r="U551" s="14"/>
      <c r="V551" s="8" t="str">
        <f t="shared" si="67"/>
        <v>France</v>
      </c>
      <c r="W551" s="8"/>
      <c r="X551" s="8"/>
      <c r="Y551" s="8"/>
      <c r="Z551" s="14" t="str">
        <f t="shared" si="68"/>
        <v>Male</v>
      </c>
      <c r="AA551" s="14"/>
      <c r="AB551" s="14"/>
      <c r="AC551" s="14"/>
      <c r="AE551" t="str">
        <f t="shared" si="69"/>
        <v>Adults</v>
      </c>
      <c r="AF551" t="str">
        <f t="shared" si="70"/>
        <v>Very good</v>
      </c>
      <c r="AG551" t="str">
        <f t="shared" si="71"/>
        <v>Very low</v>
      </c>
    </row>
    <row r="552" spans="1:33" x14ac:dyDescent="0.2">
      <c r="A552">
        <v>551</v>
      </c>
      <c r="B552">
        <v>15750141</v>
      </c>
      <c r="C552">
        <v>721</v>
      </c>
      <c r="D552">
        <v>3</v>
      </c>
      <c r="E552">
        <v>2</v>
      </c>
      <c r="F552">
        <v>36</v>
      </c>
      <c r="G552">
        <v>4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s="2" t="s">
        <v>431</v>
      </c>
      <c r="P552" s="11" t="str">
        <f t="shared" si="64"/>
        <v>2019</v>
      </c>
      <c r="Q552" s="12"/>
      <c r="R552" s="8" t="str">
        <f t="shared" si="65"/>
        <v>09</v>
      </c>
      <c r="S552" s="8"/>
      <c r="T552" s="14" t="str">
        <f t="shared" si="66"/>
        <v>Retain</v>
      </c>
      <c r="U552" s="14"/>
      <c r="V552" s="8" t="str">
        <f t="shared" si="67"/>
        <v>Germany</v>
      </c>
      <c r="W552" s="8"/>
      <c r="X552" s="8"/>
      <c r="Y552" s="8"/>
      <c r="Z552" s="14" t="str">
        <f t="shared" si="68"/>
        <v>Female</v>
      </c>
      <c r="AA552" s="14"/>
      <c r="AB552" s="14"/>
      <c r="AC552" s="14"/>
      <c r="AE552" t="str">
        <f t="shared" si="69"/>
        <v>Adults</v>
      </c>
      <c r="AF552" t="str">
        <f t="shared" si="70"/>
        <v>Good</v>
      </c>
      <c r="AG552" t="str">
        <f t="shared" si="71"/>
        <v>Medium</v>
      </c>
    </row>
    <row r="553" spans="1:33" x14ac:dyDescent="0.2">
      <c r="A553">
        <v>552</v>
      </c>
      <c r="B553">
        <v>15657284</v>
      </c>
      <c r="C553">
        <v>674</v>
      </c>
      <c r="D553">
        <v>3</v>
      </c>
      <c r="E553">
        <v>1</v>
      </c>
      <c r="F553">
        <v>47</v>
      </c>
      <c r="G553">
        <v>4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s="2" t="s">
        <v>432</v>
      </c>
      <c r="P553" s="11" t="str">
        <f t="shared" si="64"/>
        <v>2019</v>
      </c>
      <c r="Q553" s="12"/>
      <c r="R553" s="8" t="str">
        <f t="shared" si="65"/>
        <v>03</v>
      </c>
      <c r="S553" s="8"/>
      <c r="T553" s="14" t="str">
        <f t="shared" si="66"/>
        <v>Exit</v>
      </c>
      <c r="U553" s="14"/>
      <c r="V553" s="8" t="str">
        <f t="shared" si="67"/>
        <v>Germany</v>
      </c>
      <c r="W553" s="8"/>
      <c r="X553" s="8"/>
      <c r="Y553" s="8"/>
      <c r="Z553" s="14" t="str">
        <f t="shared" si="68"/>
        <v>Male</v>
      </c>
      <c r="AA553" s="14"/>
      <c r="AB553" s="14"/>
      <c r="AC553" s="14"/>
      <c r="AE553" t="str">
        <f t="shared" si="69"/>
        <v>Middle aged</v>
      </c>
      <c r="AF553" t="str">
        <f t="shared" si="70"/>
        <v>Good</v>
      </c>
      <c r="AG553" t="str">
        <f t="shared" si="71"/>
        <v>High</v>
      </c>
    </row>
    <row r="554" spans="1:33" x14ac:dyDescent="0.2">
      <c r="A554">
        <v>553</v>
      </c>
      <c r="B554">
        <v>15763063</v>
      </c>
      <c r="C554">
        <v>685</v>
      </c>
      <c r="D554">
        <v>2</v>
      </c>
      <c r="E554">
        <v>2</v>
      </c>
      <c r="F554">
        <v>25</v>
      </c>
      <c r="G554">
        <v>4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s="2" t="s">
        <v>93</v>
      </c>
      <c r="P554" s="11" t="str">
        <f t="shared" si="64"/>
        <v>2019</v>
      </c>
      <c r="Q554" s="12"/>
      <c r="R554" s="8" t="str">
        <f t="shared" si="65"/>
        <v>04</v>
      </c>
      <c r="S554" s="8"/>
      <c r="T554" s="14" t="str">
        <f t="shared" si="66"/>
        <v>Retain</v>
      </c>
      <c r="U554" s="14"/>
      <c r="V554" s="8" t="str">
        <f t="shared" si="67"/>
        <v>Spain</v>
      </c>
      <c r="W554" s="8"/>
      <c r="X554" s="8"/>
      <c r="Y554" s="8"/>
      <c r="Z554" s="14" t="str">
        <f t="shared" si="68"/>
        <v>Female</v>
      </c>
      <c r="AA554" s="14"/>
      <c r="AB554" s="14"/>
      <c r="AC554" s="14"/>
      <c r="AE554" t="str">
        <f t="shared" si="69"/>
        <v>Adults</v>
      </c>
      <c r="AF554" t="str">
        <f t="shared" si="70"/>
        <v>Good</v>
      </c>
      <c r="AG554" t="str">
        <f t="shared" si="71"/>
        <v>High</v>
      </c>
    </row>
    <row r="555" spans="1:33" x14ac:dyDescent="0.2">
      <c r="A555">
        <v>554</v>
      </c>
      <c r="B555">
        <v>15709324</v>
      </c>
      <c r="C555">
        <v>417</v>
      </c>
      <c r="D555">
        <v>1</v>
      </c>
      <c r="E555">
        <v>1</v>
      </c>
      <c r="F555">
        <v>34</v>
      </c>
      <c r="G555">
        <v>4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s="2" t="s">
        <v>363</v>
      </c>
      <c r="P555" s="11" t="str">
        <f t="shared" si="64"/>
        <v>2019</v>
      </c>
      <c r="Q555" s="12"/>
      <c r="R555" s="8" t="str">
        <f t="shared" si="65"/>
        <v>06</v>
      </c>
      <c r="S555" s="8"/>
      <c r="T555" s="14" t="str">
        <f t="shared" si="66"/>
        <v>Retain</v>
      </c>
      <c r="U555" s="14"/>
      <c r="V555" s="8" t="str">
        <f t="shared" si="67"/>
        <v>France</v>
      </c>
      <c r="W555" s="8"/>
      <c r="X555" s="8"/>
      <c r="Y555" s="8"/>
      <c r="Z555" s="14" t="str">
        <f t="shared" si="68"/>
        <v>Male</v>
      </c>
      <c r="AA555" s="14"/>
      <c r="AB555" s="14"/>
      <c r="AC555" s="14"/>
      <c r="AE555" t="str">
        <f t="shared" si="69"/>
        <v>Adults</v>
      </c>
      <c r="AF555" t="str">
        <f t="shared" si="70"/>
        <v>Poor</v>
      </c>
      <c r="AG555" t="str">
        <f t="shared" si="71"/>
        <v>Very low</v>
      </c>
    </row>
    <row r="556" spans="1:33" x14ac:dyDescent="0.2">
      <c r="A556">
        <v>555</v>
      </c>
      <c r="B556">
        <v>15711309</v>
      </c>
      <c r="C556">
        <v>574</v>
      </c>
      <c r="D556">
        <v>3</v>
      </c>
      <c r="E556">
        <v>1</v>
      </c>
      <c r="F556">
        <v>33</v>
      </c>
      <c r="G556">
        <v>4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s="2" t="s">
        <v>433</v>
      </c>
      <c r="P556" s="11" t="str">
        <f t="shared" si="64"/>
        <v>2019</v>
      </c>
      <c r="Q556" s="12"/>
      <c r="R556" s="8" t="str">
        <f t="shared" si="65"/>
        <v>08</v>
      </c>
      <c r="S556" s="8"/>
      <c r="T556" s="14" t="str">
        <f t="shared" si="66"/>
        <v>Retain</v>
      </c>
      <c r="U556" s="14"/>
      <c r="V556" s="8" t="str">
        <f t="shared" si="67"/>
        <v>Germany</v>
      </c>
      <c r="W556" s="8"/>
      <c r="X556" s="8"/>
      <c r="Y556" s="8"/>
      <c r="Z556" s="14" t="str">
        <f t="shared" si="68"/>
        <v>Male</v>
      </c>
      <c r="AA556" s="14"/>
      <c r="AB556" s="14"/>
      <c r="AC556" s="14"/>
      <c r="AE556" t="str">
        <f t="shared" si="69"/>
        <v>Adults</v>
      </c>
      <c r="AF556" t="str">
        <f t="shared" si="70"/>
        <v>Poor</v>
      </c>
      <c r="AG556" t="str">
        <f t="shared" si="71"/>
        <v>High</v>
      </c>
    </row>
    <row r="557" spans="1:33" x14ac:dyDescent="0.2">
      <c r="A557">
        <v>556</v>
      </c>
      <c r="B557">
        <v>15775318</v>
      </c>
      <c r="C557">
        <v>590</v>
      </c>
      <c r="D557">
        <v>2</v>
      </c>
      <c r="E557">
        <v>2</v>
      </c>
      <c r="F557">
        <v>51</v>
      </c>
      <c r="G557">
        <v>4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s="2" t="s">
        <v>434</v>
      </c>
      <c r="P557" s="11" t="str">
        <f t="shared" si="64"/>
        <v>2019</v>
      </c>
      <c r="Q557" s="12"/>
      <c r="R557" s="8" t="str">
        <f t="shared" si="65"/>
        <v>01</v>
      </c>
      <c r="S557" s="8"/>
      <c r="T557" s="14" t="str">
        <f t="shared" si="66"/>
        <v>Exit</v>
      </c>
      <c r="U557" s="14"/>
      <c r="V557" s="8" t="str">
        <f t="shared" si="67"/>
        <v>Spain</v>
      </c>
      <c r="W557" s="8"/>
      <c r="X557" s="8"/>
      <c r="Y557" s="8"/>
      <c r="Z557" s="14" t="str">
        <f t="shared" si="68"/>
        <v>Female</v>
      </c>
      <c r="AA557" s="14"/>
      <c r="AB557" s="14"/>
      <c r="AC557" s="14"/>
      <c r="AE557" t="str">
        <f t="shared" si="69"/>
        <v>Middle aged</v>
      </c>
      <c r="AF557" t="str">
        <f t="shared" si="70"/>
        <v>Fair</v>
      </c>
      <c r="AG557" t="str">
        <f t="shared" si="71"/>
        <v>Very high</v>
      </c>
    </row>
    <row r="558" spans="1:33" x14ac:dyDescent="0.2">
      <c r="A558">
        <v>557</v>
      </c>
      <c r="B558">
        <v>15705515</v>
      </c>
      <c r="C558">
        <v>587</v>
      </c>
      <c r="D558">
        <v>3</v>
      </c>
      <c r="E558">
        <v>1</v>
      </c>
      <c r="F558">
        <v>40</v>
      </c>
      <c r="G558">
        <v>6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s="2" t="s">
        <v>400</v>
      </c>
      <c r="P558" s="11" t="str">
        <f t="shared" si="64"/>
        <v>2017</v>
      </c>
      <c r="Q558" s="12"/>
      <c r="R558" s="8" t="str">
        <f t="shared" si="65"/>
        <v>09</v>
      </c>
      <c r="S558" s="8"/>
      <c r="T558" s="14" t="str">
        <f t="shared" si="66"/>
        <v>Retain</v>
      </c>
      <c r="U558" s="14"/>
      <c r="V558" s="8" t="str">
        <f t="shared" si="67"/>
        <v>Germany</v>
      </c>
      <c r="W558" s="8"/>
      <c r="X558" s="8"/>
      <c r="Y558" s="8"/>
      <c r="Z558" s="14" t="str">
        <f t="shared" si="68"/>
        <v>Male</v>
      </c>
      <c r="AA558" s="14"/>
      <c r="AB558" s="14"/>
      <c r="AC558" s="14"/>
      <c r="AE558" t="str">
        <f t="shared" si="69"/>
        <v>Middle aged</v>
      </c>
      <c r="AF558" t="str">
        <f t="shared" si="70"/>
        <v>Fair</v>
      </c>
      <c r="AG558" t="str">
        <f t="shared" si="71"/>
        <v>High</v>
      </c>
    </row>
    <row r="559" spans="1:33" x14ac:dyDescent="0.2">
      <c r="A559">
        <v>558</v>
      </c>
      <c r="B559">
        <v>15634844</v>
      </c>
      <c r="C559">
        <v>598</v>
      </c>
      <c r="D559">
        <v>3</v>
      </c>
      <c r="E559">
        <v>1</v>
      </c>
      <c r="F559">
        <v>41</v>
      </c>
      <c r="G559">
        <v>6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s="2" t="s">
        <v>435</v>
      </c>
      <c r="P559" s="11" t="str">
        <f t="shared" si="64"/>
        <v>2017</v>
      </c>
      <c r="Q559" s="12"/>
      <c r="R559" s="8" t="str">
        <f t="shared" si="65"/>
        <v>04</v>
      </c>
      <c r="S559" s="8"/>
      <c r="T559" s="14" t="str">
        <f t="shared" si="66"/>
        <v>Exit</v>
      </c>
      <c r="U559" s="14"/>
      <c r="V559" s="8" t="str">
        <f t="shared" si="67"/>
        <v>Germany</v>
      </c>
      <c r="W559" s="8"/>
      <c r="X559" s="8"/>
      <c r="Y559" s="8"/>
      <c r="Z559" s="14" t="str">
        <f t="shared" si="68"/>
        <v>Male</v>
      </c>
      <c r="AA559" s="14"/>
      <c r="AB559" s="14"/>
      <c r="AC559" s="14"/>
      <c r="AE559" t="str">
        <f t="shared" si="69"/>
        <v>Middle aged</v>
      </c>
      <c r="AF559" t="str">
        <f t="shared" si="70"/>
        <v>Fair</v>
      </c>
      <c r="AG559" t="str">
        <f t="shared" si="71"/>
        <v>Medium</v>
      </c>
    </row>
    <row r="560" spans="1:33" x14ac:dyDescent="0.2">
      <c r="A560">
        <v>559</v>
      </c>
      <c r="B560">
        <v>15717046</v>
      </c>
      <c r="C560">
        <v>741</v>
      </c>
      <c r="D560">
        <v>2</v>
      </c>
      <c r="E560">
        <v>1</v>
      </c>
      <c r="F560">
        <v>53</v>
      </c>
      <c r="G560">
        <v>4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s="2" t="s">
        <v>271</v>
      </c>
      <c r="P560" s="11" t="str">
        <f t="shared" si="64"/>
        <v>2019</v>
      </c>
      <c r="Q560" s="12"/>
      <c r="R560" s="8" t="str">
        <f t="shared" si="65"/>
        <v>02</v>
      </c>
      <c r="S560" s="8"/>
      <c r="T560" s="14" t="str">
        <f t="shared" si="66"/>
        <v>Retain</v>
      </c>
      <c r="U560" s="14"/>
      <c r="V560" s="8" t="str">
        <f t="shared" si="67"/>
        <v>Spain</v>
      </c>
      <c r="W560" s="8"/>
      <c r="X560" s="8"/>
      <c r="Y560" s="8"/>
      <c r="Z560" s="14" t="str">
        <f t="shared" si="68"/>
        <v>Male</v>
      </c>
      <c r="AA560" s="14"/>
      <c r="AB560" s="14"/>
      <c r="AC560" s="14"/>
      <c r="AE560" t="str">
        <f t="shared" si="69"/>
        <v>Middle aged</v>
      </c>
      <c r="AF560" t="str">
        <f t="shared" si="70"/>
        <v>Very good</v>
      </c>
      <c r="AG560" t="str">
        <f t="shared" si="71"/>
        <v>Very low</v>
      </c>
    </row>
    <row r="561" spans="1:33" x14ac:dyDescent="0.2">
      <c r="A561">
        <v>560</v>
      </c>
      <c r="B561">
        <v>15571816</v>
      </c>
      <c r="C561">
        <v>850</v>
      </c>
      <c r="D561">
        <v>2</v>
      </c>
      <c r="E561">
        <v>2</v>
      </c>
      <c r="F561">
        <v>70</v>
      </c>
      <c r="G561">
        <v>4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s="2" t="s">
        <v>355</v>
      </c>
      <c r="P561" s="11" t="str">
        <f t="shared" si="64"/>
        <v>2018</v>
      </c>
      <c r="Q561" s="12"/>
      <c r="R561" s="8" t="str">
        <f t="shared" si="65"/>
        <v>12</v>
      </c>
      <c r="S561" s="8"/>
      <c r="T561" s="14" t="str">
        <f t="shared" si="66"/>
        <v>Retain</v>
      </c>
      <c r="U561" s="14"/>
      <c r="V561" s="8" t="str">
        <f t="shared" si="67"/>
        <v>Spain</v>
      </c>
      <c r="W561" s="8"/>
      <c r="X561" s="8"/>
      <c r="Y561" s="8"/>
      <c r="Z561" s="14" t="str">
        <f t="shared" si="68"/>
        <v>Female</v>
      </c>
      <c r="AA561" s="14"/>
      <c r="AB561" s="14"/>
      <c r="AC561" s="14"/>
      <c r="AE561" t="str">
        <f t="shared" si="69"/>
        <v>Retired</v>
      </c>
      <c r="AF561" t="str">
        <f t="shared" si="70"/>
        <v>Excellent</v>
      </c>
      <c r="AG561" t="str">
        <f t="shared" si="71"/>
        <v>Very low</v>
      </c>
    </row>
    <row r="562" spans="1:33" x14ac:dyDescent="0.2">
      <c r="A562">
        <v>561</v>
      </c>
      <c r="B562">
        <v>15670080</v>
      </c>
      <c r="C562">
        <v>584</v>
      </c>
      <c r="D562">
        <v>3</v>
      </c>
      <c r="E562">
        <v>2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s="2" t="s">
        <v>310</v>
      </c>
      <c r="P562" s="11" t="str">
        <f t="shared" si="64"/>
        <v>2016</v>
      </c>
      <c r="Q562" s="12"/>
      <c r="R562" s="8" t="str">
        <f t="shared" si="65"/>
        <v>04</v>
      </c>
      <c r="S562" s="8"/>
      <c r="T562" s="14" t="str">
        <f t="shared" si="66"/>
        <v>Retain</v>
      </c>
      <c r="U562" s="14"/>
      <c r="V562" s="8" t="str">
        <f t="shared" si="67"/>
        <v>Germany</v>
      </c>
      <c r="W562" s="8"/>
      <c r="X562" s="8"/>
      <c r="Y562" s="8"/>
      <c r="Z562" s="14" t="str">
        <f t="shared" si="68"/>
        <v>Female</v>
      </c>
      <c r="AA562" s="14"/>
      <c r="AB562" s="14"/>
      <c r="AC562" s="14"/>
      <c r="AE562" t="str">
        <f t="shared" si="69"/>
        <v>Adults</v>
      </c>
      <c r="AF562" t="str">
        <f t="shared" si="70"/>
        <v>Fair</v>
      </c>
      <c r="AG562" t="str">
        <f t="shared" si="71"/>
        <v>High</v>
      </c>
    </row>
    <row r="563" spans="1:33" x14ac:dyDescent="0.2">
      <c r="A563">
        <v>562</v>
      </c>
      <c r="B563">
        <v>15800440</v>
      </c>
      <c r="C563">
        <v>650</v>
      </c>
      <c r="D563">
        <v>2</v>
      </c>
      <c r="E563">
        <v>1</v>
      </c>
      <c r="F563">
        <v>61</v>
      </c>
      <c r="G563">
        <v>4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s="2" t="s">
        <v>271</v>
      </c>
      <c r="P563" s="11" t="str">
        <f t="shared" si="64"/>
        <v>2019</v>
      </c>
      <c r="Q563" s="12"/>
      <c r="R563" s="8" t="str">
        <f t="shared" si="65"/>
        <v>02</v>
      </c>
      <c r="S563" s="8"/>
      <c r="T563" s="14" t="str">
        <f t="shared" si="66"/>
        <v>Retain</v>
      </c>
      <c r="U563" s="14"/>
      <c r="V563" s="8" t="str">
        <f t="shared" si="67"/>
        <v>Spain</v>
      </c>
      <c r="W563" s="8"/>
      <c r="X563" s="8"/>
      <c r="Y563" s="8"/>
      <c r="Z563" s="14" t="str">
        <f t="shared" si="68"/>
        <v>Male</v>
      </c>
      <c r="AA563" s="14"/>
      <c r="AB563" s="14"/>
      <c r="AC563" s="14"/>
      <c r="AE563" t="str">
        <f t="shared" si="69"/>
        <v>Middle aged</v>
      </c>
      <c r="AF563" t="str">
        <f t="shared" si="70"/>
        <v>Fair</v>
      </c>
      <c r="AG563" t="str">
        <f t="shared" si="71"/>
        <v>Very high</v>
      </c>
    </row>
    <row r="564" spans="1:33" x14ac:dyDescent="0.2">
      <c r="A564">
        <v>563</v>
      </c>
      <c r="B564">
        <v>15665678</v>
      </c>
      <c r="C564">
        <v>607</v>
      </c>
      <c r="D564">
        <v>2</v>
      </c>
      <c r="E564">
        <v>1</v>
      </c>
      <c r="F564">
        <v>36</v>
      </c>
      <c r="G564">
        <v>5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s="2" t="s">
        <v>177</v>
      </c>
      <c r="P564" s="11" t="str">
        <f t="shared" si="64"/>
        <v>2017</v>
      </c>
      <c r="Q564" s="12"/>
      <c r="R564" s="8" t="str">
        <f t="shared" si="65"/>
        <v>09</v>
      </c>
      <c r="S564" s="8"/>
      <c r="T564" s="14" t="str">
        <f t="shared" si="66"/>
        <v>Retain</v>
      </c>
      <c r="U564" s="14"/>
      <c r="V564" s="8" t="str">
        <f t="shared" si="67"/>
        <v>Spain</v>
      </c>
      <c r="W564" s="8"/>
      <c r="X564" s="8"/>
      <c r="Y564" s="8"/>
      <c r="Z564" s="14" t="str">
        <f t="shared" si="68"/>
        <v>Male</v>
      </c>
      <c r="AA564" s="14"/>
      <c r="AB564" s="14"/>
      <c r="AC564" s="14"/>
      <c r="AE564" t="str">
        <f t="shared" si="69"/>
        <v>Adults</v>
      </c>
      <c r="AF564" t="str">
        <f t="shared" si="70"/>
        <v>Fair</v>
      </c>
      <c r="AG564" t="str">
        <f t="shared" si="71"/>
        <v>Very high</v>
      </c>
    </row>
    <row r="565" spans="1:33" x14ac:dyDescent="0.2">
      <c r="A565">
        <v>564</v>
      </c>
      <c r="B565">
        <v>15665956</v>
      </c>
      <c r="C565">
        <v>509</v>
      </c>
      <c r="D565">
        <v>1</v>
      </c>
      <c r="E565">
        <v>2</v>
      </c>
      <c r="F565">
        <v>46</v>
      </c>
      <c r="G565">
        <v>5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s="2" t="s">
        <v>436</v>
      </c>
      <c r="P565" s="11" t="str">
        <f t="shared" si="64"/>
        <v>2018</v>
      </c>
      <c r="Q565" s="12"/>
      <c r="R565" s="8" t="str">
        <f t="shared" si="65"/>
        <v>09</v>
      </c>
      <c r="S565" s="8"/>
      <c r="T565" s="14" t="str">
        <f t="shared" si="66"/>
        <v>Exit</v>
      </c>
      <c r="U565" s="14"/>
      <c r="V565" s="8" t="str">
        <f t="shared" si="67"/>
        <v>France</v>
      </c>
      <c r="W565" s="8"/>
      <c r="X565" s="8"/>
      <c r="Y565" s="8"/>
      <c r="Z565" s="14" t="str">
        <f t="shared" si="68"/>
        <v>Female</v>
      </c>
      <c r="AA565" s="14"/>
      <c r="AB565" s="14"/>
      <c r="AC565" s="14"/>
      <c r="AE565" t="str">
        <f t="shared" si="69"/>
        <v>Middle aged</v>
      </c>
      <c r="AF565" t="str">
        <f t="shared" si="70"/>
        <v>Poor</v>
      </c>
      <c r="AG565" t="str">
        <f t="shared" si="71"/>
        <v>Very low</v>
      </c>
    </row>
    <row r="566" spans="1:33" x14ac:dyDescent="0.2">
      <c r="A566">
        <v>565</v>
      </c>
      <c r="B566">
        <v>15788126</v>
      </c>
      <c r="C566">
        <v>689</v>
      </c>
      <c r="D566">
        <v>2</v>
      </c>
      <c r="E566">
        <v>2</v>
      </c>
      <c r="F566">
        <v>38</v>
      </c>
      <c r="G566">
        <v>4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s="2" t="s">
        <v>437</v>
      </c>
      <c r="P566" s="11" t="str">
        <f t="shared" si="64"/>
        <v>2019</v>
      </c>
      <c r="Q566" s="12"/>
      <c r="R566" s="8" t="str">
        <f t="shared" si="65"/>
        <v>01</v>
      </c>
      <c r="S566" s="8"/>
      <c r="T566" s="14" t="str">
        <f t="shared" si="66"/>
        <v>Retain</v>
      </c>
      <c r="U566" s="14"/>
      <c r="V566" s="8" t="str">
        <f t="shared" si="67"/>
        <v>Spain</v>
      </c>
      <c r="W566" s="8"/>
      <c r="X566" s="8"/>
      <c r="Y566" s="8"/>
      <c r="Z566" s="14" t="str">
        <f t="shared" si="68"/>
        <v>Female</v>
      </c>
      <c r="AA566" s="14"/>
      <c r="AB566" s="14"/>
      <c r="AC566" s="14"/>
      <c r="AE566" t="str">
        <f t="shared" si="69"/>
        <v>Adults</v>
      </c>
      <c r="AF566" t="str">
        <f t="shared" si="70"/>
        <v>Good</v>
      </c>
      <c r="AG566" t="str">
        <f t="shared" si="71"/>
        <v>High</v>
      </c>
    </row>
    <row r="567" spans="1:33" x14ac:dyDescent="0.2">
      <c r="A567">
        <v>566</v>
      </c>
      <c r="B567">
        <v>15811773</v>
      </c>
      <c r="C567">
        <v>543</v>
      </c>
      <c r="D567">
        <v>1</v>
      </c>
      <c r="E567">
        <v>1</v>
      </c>
      <c r="F567">
        <v>36</v>
      </c>
      <c r="G567">
        <v>7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s="2" t="s">
        <v>438</v>
      </c>
      <c r="P567" s="11" t="str">
        <f t="shared" si="64"/>
        <v>2016</v>
      </c>
      <c r="Q567" s="12"/>
      <c r="R567" s="8" t="str">
        <f t="shared" si="65"/>
        <v>09</v>
      </c>
      <c r="S567" s="8"/>
      <c r="T567" s="14" t="str">
        <f t="shared" si="66"/>
        <v>Retain</v>
      </c>
      <c r="U567" s="14"/>
      <c r="V567" s="8" t="str">
        <f t="shared" si="67"/>
        <v>France</v>
      </c>
      <c r="W567" s="8"/>
      <c r="X567" s="8"/>
      <c r="Y567" s="8"/>
      <c r="Z567" s="14" t="str">
        <f t="shared" si="68"/>
        <v>Male</v>
      </c>
      <c r="AA567" s="14"/>
      <c r="AB567" s="14"/>
      <c r="AC567" s="14"/>
      <c r="AE567" t="str">
        <f t="shared" si="69"/>
        <v>Adults</v>
      </c>
      <c r="AF567" t="str">
        <f t="shared" si="70"/>
        <v>Poor</v>
      </c>
      <c r="AG567" t="str">
        <f t="shared" si="71"/>
        <v>Very low</v>
      </c>
    </row>
    <row r="568" spans="1:33" x14ac:dyDescent="0.2">
      <c r="A568">
        <v>567</v>
      </c>
      <c r="B568">
        <v>15651674</v>
      </c>
      <c r="C568">
        <v>438</v>
      </c>
      <c r="D568">
        <v>2</v>
      </c>
      <c r="E568">
        <v>2</v>
      </c>
      <c r="F568">
        <v>54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s="2" t="s">
        <v>439</v>
      </c>
      <c r="P568" s="11" t="str">
        <f t="shared" si="64"/>
        <v>2018</v>
      </c>
      <c r="Q568" s="12"/>
      <c r="R568" s="8" t="str">
        <f t="shared" si="65"/>
        <v>09</v>
      </c>
      <c r="S568" s="8"/>
      <c r="T568" s="14" t="str">
        <f t="shared" si="66"/>
        <v>Exit</v>
      </c>
      <c r="U568" s="14"/>
      <c r="V568" s="8" t="str">
        <f t="shared" si="67"/>
        <v>Spain</v>
      </c>
      <c r="W568" s="8"/>
      <c r="X568" s="8"/>
      <c r="Y568" s="8"/>
      <c r="Z568" s="14" t="str">
        <f t="shared" si="68"/>
        <v>Female</v>
      </c>
      <c r="AA568" s="14"/>
      <c r="AB568" s="14"/>
      <c r="AC568" s="14"/>
      <c r="AE568" t="str">
        <f t="shared" si="69"/>
        <v>Middle aged</v>
      </c>
      <c r="AF568" t="str">
        <f t="shared" si="70"/>
        <v>Poor</v>
      </c>
      <c r="AG568" t="str">
        <f t="shared" si="71"/>
        <v>Very low</v>
      </c>
    </row>
    <row r="569" spans="1:33" x14ac:dyDescent="0.2">
      <c r="A569">
        <v>568</v>
      </c>
      <c r="B569">
        <v>15689614</v>
      </c>
      <c r="C569">
        <v>687</v>
      </c>
      <c r="D569">
        <v>2</v>
      </c>
      <c r="E569">
        <v>2</v>
      </c>
      <c r="F569">
        <v>63</v>
      </c>
      <c r="G569">
        <v>6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s="2" t="s">
        <v>440</v>
      </c>
      <c r="P569" s="11" t="str">
        <f t="shared" si="64"/>
        <v>2016</v>
      </c>
      <c r="Q569" s="12"/>
      <c r="R569" s="8" t="str">
        <f t="shared" si="65"/>
        <v>12</v>
      </c>
      <c r="S569" s="8"/>
      <c r="T569" s="14" t="str">
        <f t="shared" si="66"/>
        <v>Retain</v>
      </c>
      <c r="U569" s="14"/>
      <c r="V569" s="8" t="str">
        <f t="shared" si="67"/>
        <v>Spain</v>
      </c>
      <c r="W569" s="8"/>
      <c r="X569" s="8"/>
      <c r="Y569" s="8"/>
      <c r="Z569" s="14" t="str">
        <f t="shared" si="68"/>
        <v>Female</v>
      </c>
      <c r="AA569" s="14"/>
      <c r="AB569" s="14"/>
      <c r="AC569" s="14"/>
      <c r="AE569" t="str">
        <f t="shared" si="69"/>
        <v>Middle aged</v>
      </c>
      <c r="AF569" t="str">
        <f t="shared" si="70"/>
        <v>Good</v>
      </c>
      <c r="AG569" t="str">
        <f t="shared" si="71"/>
        <v>High</v>
      </c>
    </row>
    <row r="570" spans="1:33" x14ac:dyDescent="0.2">
      <c r="A570">
        <v>569</v>
      </c>
      <c r="B570">
        <v>15795564</v>
      </c>
      <c r="C570">
        <v>737</v>
      </c>
      <c r="D570">
        <v>3</v>
      </c>
      <c r="E570">
        <v>1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s="2" t="s">
        <v>441</v>
      </c>
      <c r="P570" s="11" t="str">
        <f t="shared" si="64"/>
        <v>2017</v>
      </c>
      <c r="Q570" s="12"/>
      <c r="R570" s="8" t="str">
        <f t="shared" si="65"/>
        <v>11</v>
      </c>
      <c r="S570" s="8"/>
      <c r="T570" s="14" t="str">
        <f t="shared" si="66"/>
        <v>Retain</v>
      </c>
      <c r="U570" s="14"/>
      <c r="V570" s="8" t="str">
        <f t="shared" si="67"/>
        <v>Germany</v>
      </c>
      <c r="W570" s="8"/>
      <c r="X570" s="8"/>
      <c r="Y570" s="8"/>
      <c r="Z570" s="14" t="str">
        <f t="shared" si="68"/>
        <v>Male</v>
      </c>
      <c r="AA570" s="14"/>
      <c r="AB570" s="14"/>
      <c r="AC570" s="14"/>
      <c r="AE570" t="str">
        <f t="shared" si="69"/>
        <v>Adults</v>
      </c>
      <c r="AF570" t="str">
        <f t="shared" si="70"/>
        <v>Good</v>
      </c>
      <c r="AG570" t="str">
        <f t="shared" si="71"/>
        <v>High</v>
      </c>
    </row>
    <row r="571" spans="1:33" x14ac:dyDescent="0.2">
      <c r="A571">
        <v>570</v>
      </c>
      <c r="B571">
        <v>15706647</v>
      </c>
      <c r="C571">
        <v>761</v>
      </c>
      <c r="D571">
        <v>1</v>
      </c>
      <c r="E571">
        <v>1</v>
      </c>
      <c r="F571">
        <v>31</v>
      </c>
      <c r="G571">
        <v>5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s="2" t="s">
        <v>442</v>
      </c>
      <c r="P571" s="11" t="str">
        <f t="shared" si="64"/>
        <v>2017</v>
      </c>
      <c r="Q571" s="12"/>
      <c r="R571" s="8" t="str">
        <f t="shared" si="65"/>
        <v>12</v>
      </c>
      <c r="S571" s="8"/>
      <c r="T571" s="14" t="str">
        <f t="shared" si="66"/>
        <v>Retain</v>
      </c>
      <c r="U571" s="14"/>
      <c r="V571" s="8" t="str">
        <f t="shared" si="67"/>
        <v>France</v>
      </c>
      <c r="W571" s="8"/>
      <c r="X571" s="8"/>
      <c r="Y571" s="8"/>
      <c r="Z571" s="14" t="str">
        <f t="shared" si="68"/>
        <v>Male</v>
      </c>
      <c r="AA571" s="14"/>
      <c r="AB571" s="14"/>
      <c r="AC571" s="14"/>
      <c r="AE571" t="str">
        <f t="shared" si="69"/>
        <v>Adults</v>
      </c>
      <c r="AF571" t="str">
        <f t="shared" si="70"/>
        <v>Very good</v>
      </c>
      <c r="AG571" t="str">
        <f t="shared" si="71"/>
        <v>Very low</v>
      </c>
    </row>
    <row r="572" spans="1:33" x14ac:dyDescent="0.2">
      <c r="A572">
        <v>571</v>
      </c>
      <c r="B572">
        <v>15728505</v>
      </c>
      <c r="C572">
        <v>601</v>
      </c>
      <c r="D572">
        <v>1</v>
      </c>
      <c r="E572">
        <v>1</v>
      </c>
      <c r="F572">
        <v>44</v>
      </c>
      <c r="G572">
        <v>7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s="2" t="s">
        <v>143</v>
      </c>
      <c r="P572" s="11" t="str">
        <f t="shared" si="64"/>
        <v>2016</v>
      </c>
      <c r="Q572" s="12"/>
      <c r="R572" s="8" t="str">
        <f t="shared" si="65"/>
        <v>06</v>
      </c>
      <c r="S572" s="8"/>
      <c r="T572" s="14" t="str">
        <f t="shared" si="66"/>
        <v>Retain</v>
      </c>
      <c r="U572" s="14"/>
      <c r="V572" s="8" t="str">
        <f t="shared" si="67"/>
        <v>France</v>
      </c>
      <c r="W572" s="8"/>
      <c r="X572" s="8"/>
      <c r="Y572" s="8"/>
      <c r="Z572" s="14" t="str">
        <f t="shared" si="68"/>
        <v>Male</v>
      </c>
      <c r="AA572" s="14"/>
      <c r="AB572" s="14"/>
      <c r="AC572" s="14"/>
      <c r="AE572" t="str">
        <f t="shared" si="69"/>
        <v>Middle aged</v>
      </c>
      <c r="AF572" t="str">
        <f t="shared" si="70"/>
        <v>Fair</v>
      </c>
      <c r="AG572" t="str">
        <f t="shared" si="71"/>
        <v>High</v>
      </c>
    </row>
    <row r="573" spans="1:33" x14ac:dyDescent="0.2">
      <c r="A573">
        <v>572</v>
      </c>
      <c r="B573">
        <v>15730076</v>
      </c>
      <c r="C573">
        <v>651</v>
      </c>
      <c r="D573">
        <v>1</v>
      </c>
      <c r="E573">
        <v>1</v>
      </c>
      <c r="F573">
        <v>45</v>
      </c>
      <c r="G573">
        <v>4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s="2" t="s">
        <v>443</v>
      </c>
      <c r="P573" s="11" t="str">
        <f t="shared" si="64"/>
        <v>2018</v>
      </c>
      <c r="Q573" s="12"/>
      <c r="R573" s="8" t="str">
        <f t="shared" si="65"/>
        <v>11</v>
      </c>
      <c r="S573" s="8"/>
      <c r="T573" s="14" t="str">
        <f t="shared" si="66"/>
        <v>Exit</v>
      </c>
      <c r="U573" s="14"/>
      <c r="V573" s="8" t="str">
        <f t="shared" si="67"/>
        <v>France</v>
      </c>
      <c r="W573" s="8"/>
      <c r="X573" s="8"/>
      <c r="Y573" s="8"/>
      <c r="Z573" s="14" t="str">
        <f t="shared" si="68"/>
        <v>Male</v>
      </c>
      <c r="AA573" s="14"/>
      <c r="AB573" s="14"/>
      <c r="AC573" s="14"/>
      <c r="AE573" t="str">
        <f t="shared" si="69"/>
        <v>Middle aged</v>
      </c>
      <c r="AF573" t="str">
        <f t="shared" si="70"/>
        <v>Fair</v>
      </c>
      <c r="AG573" t="str">
        <f t="shared" si="71"/>
        <v>Very low</v>
      </c>
    </row>
    <row r="574" spans="1:33" x14ac:dyDescent="0.2">
      <c r="A574">
        <v>573</v>
      </c>
      <c r="B574">
        <v>15622003</v>
      </c>
      <c r="C574">
        <v>745</v>
      </c>
      <c r="D574">
        <v>1</v>
      </c>
      <c r="E574">
        <v>1</v>
      </c>
      <c r="F574">
        <v>35</v>
      </c>
      <c r="G574">
        <v>6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s="2" t="s">
        <v>218</v>
      </c>
      <c r="P574" s="11" t="str">
        <f t="shared" si="64"/>
        <v>2017</v>
      </c>
      <c r="Q574" s="12"/>
      <c r="R574" s="8" t="str">
        <f t="shared" si="65"/>
        <v>09</v>
      </c>
      <c r="S574" s="8"/>
      <c r="T574" s="14" t="str">
        <f t="shared" si="66"/>
        <v>Retain</v>
      </c>
      <c r="U574" s="14"/>
      <c r="V574" s="8" t="str">
        <f t="shared" si="67"/>
        <v>France</v>
      </c>
      <c r="W574" s="8"/>
      <c r="X574" s="8"/>
      <c r="Y574" s="8"/>
      <c r="Z574" s="14" t="str">
        <f t="shared" si="68"/>
        <v>Male</v>
      </c>
      <c r="AA574" s="14"/>
      <c r="AB574" s="14"/>
      <c r="AC574" s="14"/>
      <c r="AE574" t="str">
        <f t="shared" si="69"/>
        <v>Adults</v>
      </c>
      <c r="AF574" t="str">
        <f t="shared" si="70"/>
        <v>Very good</v>
      </c>
      <c r="AG574" t="str">
        <f t="shared" si="71"/>
        <v>Medium</v>
      </c>
    </row>
    <row r="575" spans="1:33" x14ac:dyDescent="0.2">
      <c r="A575">
        <v>574</v>
      </c>
      <c r="B575">
        <v>15607312</v>
      </c>
      <c r="C575">
        <v>648</v>
      </c>
      <c r="D575">
        <v>2</v>
      </c>
      <c r="E575">
        <v>2</v>
      </c>
      <c r="F575">
        <v>49</v>
      </c>
      <c r="G575">
        <v>4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s="2" t="s">
        <v>444</v>
      </c>
      <c r="P575" s="11" t="str">
        <f t="shared" si="64"/>
        <v>2019</v>
      </c>
      <c r="Q575" s="12"/>
      <c r="R575" s="8" t="str">
        <f t="shared" si="65"/>
        <v>08</v>
      </c>
      <c r="S575" s="8"/>
      <c r="T575" s="14" t="str">
        <f t="shared" si="66"/>
        <v>Exit</v>
      </c>
      <c r="U575" s="14"/>
      <c r="V575" s="8" t="str">
        <f t="shared" si="67"/>
        <v>Spain</v>
      </c>
      <c r="W575" s="8"/>
      <c r="X575" s="8"/>
      <c r="Y575" s="8"/>
      <c r="Z575" s="14" t="str">
        <f t="shared" si="68"/>
        <v>Female</v>
      </c>
      <c r="AA575" s="14"/>
      <c r="AB575" s="14"/>
      <c r="AC575" s="14"/>
      <c r="AE575" t="str">
        <f t="shared" si="69"/>
        <v>Middle aged</v>
      </c>
      <c r="AF575" t="str">
        <f t="shared" si="70"/>
        <v>Fair</v>
      </c>
      <c r="AG575" t="str">
        <f t="shared" si="71"/>
        <v>Very low</v>
      </c>
    </row>
    <row r="576" spans="1:33" x14ac:dyDescent="0.2">
      <c r="A576">
        <v>575</v>
      </c>
      <c r="B576">
        <v>15644753</v>
      </c>
      <c r="C576">
        <v>848</v>
      </c>
      <c r="D576">
        <v>2</v>
      </c>
      <c r="E576">
        <v>1</v>
      </c>
      <c r="F576">
        <v>40</v>
      </c>
      <c r="G576">
        <v>4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s="2" t="s">
        <v>334</v>
      </c>
      <c r="P576" s="11" t="str">
        <f t="shared" si="64"/>
        <v>2018</v>
      </c>
      <c r="Q576" s="12"/>
      <c r="R576" s="8" t="str">
        <f t="shared" si="65"/>
        <v>11</v>
      </c>
      <c r="S576" s="8"/>
      <c r="T576" s="14" t="str">
        <f t="shared" si="66"/>
        <v>Retain</v>
      </c>
      <c r="U576" s="14"/>
      <c r="V576" s="8" t="str">
        <f t="shared" si="67"/>
        <v>Spain</v>
      </c>
      <c r="W576" s="8"/>
      <c r="X576" s="8"/>
      <c r="Y576" s="8"/>
      <c r="Z576" s="14" t="str">
        <f t="shared" si="68"/>
        <v>Male</v>
      </c>
      <c r="AA576" s="14"/>
      <c r="AB576" s="14"/>
      <c r="AC576" s="14"/>
      <c r="AE576" t="str">
        <f t="shared" si="69"/>
        <v>Middle aged</v>
      </c>
      <c r="AF576" t="str">
        <f t="shared" si="70"/>
        <v>Excellent</v>
      </c>
      <c r="AG576" t="str">
        <f t="shared" si="71"/>
        <v>High</v>
      </c>
    </row>
    <row r="577" spans="1:33" x14ac:dyDescent="0.2">
      <c r="A577">
        <v>576</v>
      </c>
      <c r="B577">
        <v>15653620</v>
      </c>
      <c r="C577">
        <v>546</v>
      </c>
      <c r="D577">
        <v>1</v>
      </c>
      <c r="E577">
        <v>2</v>
      </c>
      <c r="F577">
        <v>27</v>
      </c>
      <c r="G577">
        <v>4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s="2" t="s">
        <v>445</v>
      </c>
      <c r="P577" s="11" t="str">
        <f t="shared" si="64"/>
        <v>2019</v>
      </c>
      <c r="Q577" s="12"/>
      <c r="R577" s="8" t="str">
        <f t="shared" si="65"/>
        <v>07</v>
      </c>
      <c r="S577" s="8"/>
      <c r="T577" s="14" t="str">
        <f t="shared" si="66"/>
        <v>Retain</v>
      </c>
      <c r="U577" s="14"/>
      <c r="V577" s="8" t="str">
        <f t="shared" si="67"/>
        <v>France</v>
      </c>
      <c r="W577" s="8"/>
      <c r="X577" s="8"/>
      <c r="Y577" s="8"/>
      <c r="Z577" s="14" t="str">
        <f t="shared" si="68"/>
        <v>Female</v>
      </c>
      <c r="AA577" s="14"/>
      <c r="AB577" s="14"/>
      <c r="AC577" s="14"/>
      <c r="AE577" t="str">
        <f t="shared" si="69"/>
        <v>Adults</v>
      </c>
      <c r="AF577" t="str">
        <f t="shared" si="70"/>
        <v>Poor</v>
      </c>
      <c r="AG577" t="str">
        <f t="shared" si="71"/>
        <v>Very low</v>
      </c>
    </row>
    <row r="578" spans="1:33" x14ac:dyDescent="0.2">
      <c r="A578">
        <v>577</v>
      </c>
      <c r="B578">
        <v>15761986</v>
      </c>
      <c r="C578">
        <v>439</v>
      </c>
      <c r="D578">
        <v>2</v>
      </c>
      <c r="E578">
        <v>2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s="2" t="s">
        <v>153</v>
      </c>
      <c r="P578" s="11" t="str">
        <f t="shared" si="64"/>
        <v>2019</v>
      </c>
      <c r="Q578" s="12"/>
      <c r="R578" s="8" t="str">
        <f t="shared" si="65"/>
        <v>12</v>
      </c>
      <c r="S578" s="8"/>
      <c r="T578" s="14" t="str">
        <f t="shared" si="66"/>
        <v>Retain</v>
      </c>
      <c r="U578" s="14"/>
      <c r="V578" s="8" t="str">
        <f t="shared" si="67"/>
        <v>Spain</v>
      </c>
      <c r="W578" s="8"/>
      <c r="X578" s="8"/>
      <c r="Y578" s="8"/>
      <c r="Z578" s="14" t="str">
        <f t="shared" si="68"/>
        <v>Female</v>
      </c>
      <c r="AA578" s="14"/>
      <c r="AB578" s="14"/>
      <c r="AC578" s="14"/>
      <c r="AE578" t="str">
        <f t="shared" si="69"/>
        <v>Adults</v>
      </c>
      <c r="AF578" t="str">
        <f t="shared" si="70"/>
        <v>Poor</v>
      </c>
      <c r="AG578" t="str">
        <f t="shared" si="71"/>
        <v>High</v>
      </c>
    </row>
    <row r="579" spans="1:33" x14ac:dyDescent="0.2">
      <c r="A579">
        <v>578</v>
      </c>
      <c r="B579">
        <v>15633922</v>
      </c>
      <c r="C579">
        <v>755</v>
      </c>
      <c r="D579">
        <v>1</v>
      </c>
      <c r="E579">
        <v>1</v>
      </c>
      <c r="F579">
        <v>30</v>
      </c>
      <c r="G579">
        <v>7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s="2" t="s">
        <v>446</v>
      </c>
      <c r="P579" s="11" t="str">
        <f t="shared" ref="P579:P642" si="72">RIGHT($N579,4)</f>
        <v>2016</v>
      </c>
      <c r="Q579" s="12"/>
      <c r="R579" s="8" t="str">
        <f t="shared" ref="R579:R642" si="73">MID(N579,4,2)</f>
        <v>05</v>
      </c>
      <c r="S579" s="8"/>
      <c r="T579" s="14" t="str">
        <f t="shared" ref="T579:T642" si="74">IF(M579=1,"Exit","Retain")</f>
        <v>Retain</v>
      </c>
      <c r="U579" s="14"/>
      <c r="V579" s="8" t="str">
        <f t="shared" ref="V579:V642" si="75">IF(D579=1,"France",IF(D579=2,"Spain",IF(D579=3,"Germany","NONE")))</f>
        <v>France</v>
      </c>
      <c r="W579" s="8"/>
      <c r="X579" s="8"/>
      <c r="Y579" s="8"/>
      <c r="Z579" s="14" t="str">
        <f t="shared" ref="Z579:Z642" si="76">IF(E579=1,"Male","Female")</f>
        <v>Male</v>
      </c>
      <c r="AA579" s="14"/>
      <c r="AB579" s="14"/>
      <c r="AC579" s="14"/>
      <c r="AE579" t="str">
        <f t="shared" ref="AE579:AE642" si="77">IF(F579&lt;18,"Kids",IF(AND(F579&gt;=18,F579&lt;24),"Young Adults",IF(AND(F579&gt;=24,F579&lt;39),"Adults",IF(AND(F579&gt;=39,F579&lt;64),"Middle aged","Retired"))))</f>
        <v>Adults</v>
      </c>
      <c r="AF579" t="str">
        <f t="shared" ref="AF579:AF642" si="78">IF(AND(C579&gt;=800,C579&lt;=850),"Excellent",IF(AND(C579&gt;=740,C579&lt;=799),"Very good",IF(AND(C579&gt;=670,C579&lt;=739),"Good",IF(AND(C579&gt;=580,C579&lt;=669),"Fair",IF(AND(C579&gt;=300,C579&lt;=579),"Poor","None")))))</f>
        <v>Very good</v>
      </c>
      <c r="AG579" t="str">
        <f t="shared" ref="AG579:AG642" si="79">IF(H579&lt;25000,"Very low",IF(AND(H579&gt;25000,H579&lt;=50000),"Low",IF(AND(H579&gt;50000,H579&lt;=100000),"Medium",IF(AND(H579&gt;100000,H579&lt;=150000),"High",IF(AND(H579&gt;150000,H579&lt;=200000),"Very high",IF(H579&gt;200000,"Extreme","None"))))))</f>
        <v>High</v>
      </c>
    </row>
    <row r="580" spans="1:33" x14ac:dyDescent="0.2">
      <c r="A580">
        <v>579</v>
      </c>
      <c r="B580">
        <v>15734674</v>
      </c>
      <c r="C580">
        <v>593</v>
      </c>
      <c r="D580">
        <v>1</v>
      </c>
      <c r="E580">
        <v>2</v>
      </c>
      <c r="F580">
        <v>41</v>
      </c>
      <c r="G580">
        <v>5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s="2" t="s">
        <v>196</v>
      </c>
      <c r="P580" s="11" t="str">
        <f t="shared" si="72"/>
        <v>2018</v>
      </c>
      <c r="Q580" s="12"/>
      <c r="R580" s="8" t="str">
        <f t="shared" si="73"/>
        <v>09</v>
      </c>
      <c r="S580" s="8"/>
      <c r="T580" s="14" t="str">
        <f t="shared" si="74"/>
        <v>Retain</v>
      </c>
      <c r="U580" s="14"/>
      <c r="V580" s="8" t="str">
        <f t="shared" si="75"/>
        <v>France</v>
      </c>
      <c r="W580" s="8"/>
      <c r="X580" s="8"/>
      <c r="Y580" s="8"/>
      <c r="Z580" s="14" t="str">
        <f t="shared" si="76"/>
        <v>Female</v>
      </c>
      <c r="AA580" s="14"/>
      <c r="AB580" s="14"/>
      <c r="AC580" s="14"/>
      <c r="AE580" t="str">
        <f t="shared" si="77"/>
        <v>Middle aged</v>
      </c>
      <c r="AF580" t="str">
        <f t="shared" si="78"/>
        <v>Fair</v>
      </c>
      <c r="AG580" t="str">
        <f t="shared" si="79"/>
        <v>Very low</v>
      </c>
    </row>
    <row r="581" spans="1:33" x14ac:dyDescent="0.2">
      <c r="A581">
        <v>580</v>
      </c>
      <c r="B581">
        <v>15658032</v>
      </c>
      <c r="C581">
        <v>701</v>
      </c>
      <c r="D581">
        <v>1</v>
      </c>
      <c r="E581">
        <v>1</v>
      </c>
      <c r="F581">
        <v>39</v>
      </c>
      <c r="G581">
        <v>5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s="2" t="s">
        <v>447</v>
      </c>
      <c r="P581" s="11" t="str">
        <f t="shared" si="72"/>
        <v>2018</v>
      </c>
      <c r="Q581" s="12"/>
      <c r="R581" s="8" t="str">
        <f t="shared" si="73"/>
        <v>03</v>
      </c>
      <c r="S581" s="8"/>
      <c r="T581" s="14" t="str">
        <f t="shared" si="74"/>
        <v>Retain</v>
      </c>
      <c r="U581" s="14"/>
      <c r="V581" s="8" t="str">
        <f t="shared" si="75"/>
        <v>France</v>
      </c>
      <c r="W581" s="8"/>
      <c r="X581" s="8"/>
      <c r="Y581" s="8"/>
      <c r="Z581" s="14" t="str">
        <f t="shared" si="76"/>
        <v>Male</v>
      </c>
      <c r="AA581" s="14"/>
      <c r="AB581" s="14"/>
      <c r="AC581" s="14"/>
      <c r="AE581" t="str">
        <f t="shared" si="77"/>
        <v>Middle aged</v>
      </c>
      <c r="AF581" t="str">
        <f t="shared" si="78"/>
        <v>Good</v>
      </c>
      <c r="AG581" t="str">
        <f t="shared" si="79"/>
        <v>Very low</v>
      </c>
    </row>
    <row r="582" spans="1:33" x14ac:dyDescent="0.2">
      <c r="A582">
        <v>581</v>
      </c>
      <c r="B582">
        <v>15692671</v>
      </c>
      <c r="C582">
        <v>701</v>
      </c>
      <c r="D582">
        <v>2</v>
      </c>
      <c r="E582">
        <v>1</v>
      </c>
      <c r="F582">
        <v>36</v>
      </c>
      <c r="G582">
        <v>4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s="2" t="s">
        <v>280</v>
      </c>
      <c r="P582" s="11" t="str">
        <f t="shared" si="72"/>
        <v>2019</v>
      </c>
      <c r="Q582" s="12"/>
      <c r="R582" s="8" t="str">
        <f t="shared" si="73"/>
        <v>06</v>
      </c>
      <c r="S582" s="8"/>
      <c r="T582" s="14" t="str">
        <f t="shared" si="74"/>
        <v>Retain</v>
      </c>
      <c r="U582" s="14"/>
      <c r="V582" s="8" t="str">
        <f t="shared" si="75"/>
        <v>Spain</v>
      </c>
      <c r="W582" s="8"/>
      <c r="X582" s="8"/>
      <c r="Y582" s="8"/>
      <c r="Z582" s="14" t="str">
        <f t="shared" si="76"/>
        <v>Male</v>
      </c>
      <c r="AA582" s="14"/>
      <c r="AB582" s="14"/>
      <c r="AC582" s="14"/>
      <c r="AE582" t="str">
        <f t="shared" si="77"/>
        <v>Adults</v>
      </c>
      <c r="AF582" t="str">
        <f t="shared" si="78"/>
        <v>Good</v>
      </c>
      <c r="AG582" t="str">
        <f t="shared" si="79"/>
        <v>Very low</v>
      </c>
    </row>
    <row r="583" spans="1:33" x14ac:dyDescent="0.2">
      <c r="A583">
        <v>582</v>
      </c>
      <c r="B583">
        <v>15737741</v>
      </c>
      <c r="C583">
        <v>607</v>
      </c>
      <c r="D583">
        <v>2</v>
      </c>
      <c r="E583">
        <v>2</v>
      </c>
      <c r="F583">
        <v>33</v>
      </c>
      <c r="G583">
        <v>4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s="2" t="s">
        <v>150</v>
      </c>
      <c r="P583" s="11" t="str">
        <f t="shared" si="72"/>
        <v>2018</v>
      </c>
      <c r="Q583" s="12"/>
      <c r="R583" s="8" t="str">
        <f t="shared" si="73"/>
        <v>10</v>
      </c>
      <c r="S583" s="8"/>
      <c r="T583" s="14" t="str">
        <f t="shared" si="74"/>
        <v>Exit</v>
      </c>
      <c r="U583" s="14"/>
      <c r="V583" s="8" t="str">
        <f t="shared" si="75"/>
        <v>Spain</v>
      </c>
      <c r="W583" s="8"/>
      <c r="X583" s="8"/>
      <c r="Y583" s="8"/>
      <c r="Z583" s="14" t="str">
        <f t="shared" si="76"/>
        <v>Female</v>
      </c>
      <c r="AA583" s="14"/>
      <c r="AB583" s="14"/>
      <c r="AC583" s="14"/>
      <c r="AE583" t="str">
        <f t="shared" si="77"/>
        <v>Adults</v>
      </c>
      <c r="AF583" t="str">
        <f t="shared" si="78"/>
        <v>Fair</v>
      </c>
      <c r="AG583" t="str">
        <f t="shared" si="79"/>
        <v>High</v>
      </c>
    </row>
    <row r="584" spans="1:33" x14ac:dyDescent="0.2">
      <c r="A584">
        <v>583</v>
      </c>
      <c r="B584">
        <v>15576352</v>
      </c>
      <c r="C584">
        <v>586</v>
      </c>
      <c r="D584">
        <v>2</v>
      </c>
      <c r="E584">
        <v>2</v>
      </c>
      <c r="F584">
        <v>57</v>
      </c>
      <c r="G584">
        <v>4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s="2" t="s">
        <v>171</v>
      </c>
      <c r="P584" s="11" t="str">
        <f t="shared" si="72"/>
        <v>2018</v>
      </c>
      <c r="Q584" s="12"/>
      <c r="R584" s="8" t="str">
        <f t="shared" si="73"/>
        <v>12</v>
      </c>
      <c r="S584" s="8"/>
      <c r="T584" s="14" t="str">
        <f t="shared" si="74"/>
        <v>Retain</v>
      </c>
      <c r="U584" s="14"/>
      <c r="V584" s="8" t="str">
        <f t="shared" si="75"/>
        <v>Spain</v>
      </c>
      <c r="W584" s="8"/>
      <c r="X584" s="8"/>
      <c r="Y584" s="8"/>
      <c r="Z584" s="14" t="str">
        <f t="shared" si="76"/>
        <v>Female</v>
      </c>
      <c r="AA584" s="14"/>
      <c r="AB584" s="14"/>
      <c r="AC584" s="14"/>
      <c r="AE584" t="str">
        <f t="shared" si="77"/>
        <v>Middle aged</v>
      </c>
      <c r="AF584" t="str">
        <f t="shared" si="78"/>
        <v>Fair</v>
      </c>
      <c r="AG584" t="str">
        <f t="shared" si="79"/>
        <v>Very low</v>
      </c>
    </row>
    <row r="585" spans="1:33" x14ac:dyDescent="0.2">
      <c r="A585">
        <v>584</v>
      </c>
      <c r="B585">
        <v>15753719</v>
      </c>
      <c r="C585">
        <v>547</v>
      </c>
      <c r="D585">
        <v>3</v>
      </c>
      <c r="E585">
        <v>2</v>
      </c>
      <c r="F585">
        <v>30</v>
      </c>
      <c r="G585">
        <v>5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s="2" t="s">
        <v>448</v>
      </c>
      <c r="P585" s="11" t="str">
        <f t="shared" si="72"/>
        <v>2018</v>
      </c>
      <c r="Q585" s="12"/>
      <c r="R585" s="8" t="str">
        <f t="shared" si="73"/>
        <v>02</v>
      </c>
      <c r="S585" s="8"/>
      <c r="T585" s="14" t="str">
        <f t="shared" si="74"/>
        <v>Retain</v>
      </c>
      <c r="U585" s="14"/>
      <c r="V585" s="8" t="str">
        <f t="shared" si="75"/>
        <v>Germany</v>
      </c>
      <c r="W585" s="8"/>
      <c r="X585" s="8"/>
      <c r="Y585" s="8"/>
      <c r="Z585" s="14" t="str">
        <f t="shared" si="76"/>
        <v>Female</v>
      </c>
      <c r="AA585" s="14"/>
      <c r="AB585" s="14"/>
      <c r="AC585" s="14"/>
      <c r="AE585" t="str">
        <f t="shared" si="77"/>
        <v>Adults</v>
      </c>
      <c r="AF585" t="str">
        <f t="shared" si="78"/>
        <v>Poor</v>
      </c>
      <c r="AG585" t="str">
        <f t="shared" si="79"/>
        <v>Medium</v>
      </c>
    </row>
    <row r="586" spans="1:33" x14ac:dyDescent="0.2">
      <c r="A586">
        <v>585</v>
      </c>
      <c r="B586">
        <v>15803689</v>
      </c>
      <c r="C586">
        <v>647</v>
      </c>
      <c r="D586">
        <v>3</v>
      </c>
      <c r="E586">
        <v>2</v>
      </c>
      <c r="F586">
        <v>51</v>
      </c>
      <c r="G586">
        <v>4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s="2" t="s">
        <v>449</v>
      </c>
      <c r="P586" s="11" t="str">
        <f t="shared" si="72"/>
        <v>2019</v>
      </c>
      <c r="Q586" s="12"/>
      <c r="R586" s="8" t="str">
        <f t="shared" si="73"/>
        <v>08</v>
      </c>
      <c r="S586" s="8"/>
      <c r="T586" s="14" t="str">
        <f t="shared" si="74"/>
        <v>Exit</v>
      </c>
      <c r="U586" s="14"/>
      <c r="V586" s="8" t="str">
        <f t="shared" si="75"/>
        <v>Germany</v>
      </c>
      <c r="W586" s="8"/>
      <c r="X586" s="8"/>
      <c r="Y586" s="8"/>
      <c r="Z586" s="14" t="str">
        <f t="shared" si="76"/>
        <v>Female</v>
      </c>
      <c r="AA586" s="14"/>
      <c r="AB586" s="14"/>
      <c r="AC586" s="14"/>
      <c r="AE586" t="str">
        <f t="shared" si="77"/>
        <v>Middle aged</v>
      </c>
      <c r="AF586" t="str">
        <f t="shared" si="78"/>
        <v>Fair</v>
      </c>
      <c r="AG586" t="str">
        <f t="shared" si="79"/>
        <v>High</v>
      </c>
    </row>
    <row r="587" spans="1:33" x14ac:dyDescent="0.2">
      <c r="A587">
        <v>586</v>
      </c>
      <c r="B587">
        <v>15718057</v>
      </c>
      <c r="C587">
        <v>760</v>
      </c>
      <c r="D587">
        <v>1</v>
      </c>
      <c r="E587">
        <v>2</v>
      </c>
      <c r="F587">
        <v>51</v>
      </c>
      <c r="G587">
        <v>4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s="2" t="s">
        <v>287</v>
      </c>
      <c r="P587" s="11" t="str">
        <f t="shared" si="72"/>
        <v>2018</v>
      </c>
      <c r="Q587" s="12"/>
      <c r="R587" s="8" t="str">
        <f t="shared" si="73"/>
        <v>12</v>
      </c>
      <c r="S587" s="8"/>
      <c r="T587" s="14" t="str">
        <f t="shared" si="74"/>
        <v>Exit</v>
      </c>
      <c r="U587" s="14"/>
      <c r="V587" s="8" t="str">
        <f t="shared" si="75"/>
        <v>France</v>
      </c>
      <c r="W587" s="8"/>
      <c r="X587" s="8"/>
      <c r="Y587" s="8"/>
      <c r="Z587" s="14" t="str">
        <f t="shared" si="76"/>
        <v>Female</v>
      </c>
      <c r="AA587" s="14"/>
      <c r="AB587" s="14"/>
      <c r="AC587" s="14"/>
      <c r="AE587" t="str">
        <f t="shared" si="77"/>
        <v>Middle aged</v>
      </c>
      <c r="AF587" t="str">
        <f t="shared" si="78"/>
        <v>Very good</v>
      </c>
      <c r="AG587" t="str">
        <f t="shared" si="79"/>
        <v>High</v>
      </c>
    </row>
    <row r="588" spans="1:33" x14ac:dyDescent="0.2">
      <c r="A588">
        <v>587</v>
      </c>
      <c r="B588">
        <v>15722010</v>
      </c>
      <c r="C588">
        <v>621</v>
      </c>
      <c r="D588">
        <v>2</v>
      </c>
      <c r="E588">
        <v>1</v>
      </c>
      <c r="F588">
        <v>53</v>
      </c>
      <c r="G588">
        <v>3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s="2" t="s">
        <v>450</v>
      </c>
      <c r="P588" s="11" t="str">
        <f t="shared" si="72"/>
        <v>2019</v>
      </c>
      <c r="Q588" s="12"/>
      <c r="R588" s="8" t="str">
        <f t="shared" si="73"/>
        <v>10</v>
      </c>
      <c r="S588" s="8"/>
      <c r="T588" s="14" t="str">
        <f t="shared" si="74"/>
        <v>Exit</v>
      </c>
      <c r="U588" s="14"/>
      <c r="V588" s="8" t="str">
        <f t="shared" si="75"/>
        <v>Spain</v>
      </c>
      <c r="W588" s="8"/>
      <c r="X588" s="8"/>
      <c r="Y588" s="8"/>
      <c r="Z588" s="14" t="str">
        <f t="shared" si="76"/>
        <v>Male</v>
      </c>
      <c r="AA588" s="14"/>
      <c r="AB588" s="14"/>
      <c r="AC588" s="14"/>
      <c r="AE588" t="str">
        <f t="shared" si="77"/>
        <v>Middle aged</v>
      </c>
      <c r="AF588" t="str">
        <f t="shared" si="78"/>
        <v>Fair</v>
      </c>
      <c r="AG588" t="str">
        <f t="shared" si="79"/>
        <v>Very high</v>
      </c>
    </row>
    <row r="589" spans="1:33" x14ac:dyDescent="0.2">
      <c r="A589">
        <v>588</v>
      </c>
      <c r="B589">
        <v>15680998</v>
      </c>
      <c r="C589">
        <v>725</v>
      </c>
      <c r="D589">
        <v>1</v>
      </c>
      <c r="E589">
        <v>1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s="2" t="s">
        <v>451</v>
      </c>
      <c r="P589" s="11" t="str">
        <f t="shared" si="72"/>
        <v>2018</v>
      </c>
      <c r="Q589" s="12"/>
      <c r="R589" s="8" t="str">
        <f t="shared" si="73"/>
        <v>07</v>
      </c>
      <c r="S589" s="8"/>
      <c r="T589" s="14" t="str">
        <f t="shared" si="74"/>
        <v>Retain</v>
      </c>
      <c r="U589" s="14"/>
      <c r="V589" s="8" t="str">
        <f t="shared" si="75"/>
        <v>France</v>
      </c>
      <c r="W589" s="8"/>
      <c r="X589" s="8"/>
      <c r="Y589" s="8"/>
      <c r="Z589" s="14" t="str">
        <f t="shared" si="76"/>
        <v>Male</v>
      </c>
      <c r="AA589" s="14"/>
      <c r="AB589" s="14"/>
      <c r="AC589" s="14"/>
      <c r="AE589" t="str">
        <f t="shared" si="77"/>
        <v>Middle aged</v>
      </c>
      <c r="AF589" t="str">
        <f t="shared" si="78"/>
        <v>Good</v>
      </c>
      <c r="AG589" t="str">
        <f t="shared" si="79"/>
        <v>Very low</v>
      </c>
    </row>
    <row r="590" spans="1:33" x14ac:dyDescent="0.2">
      <c r="A590">
        <v>589</v>
      </c>
      <c r="B590">
        <v>15614782</v>
      </c>
      <c r="C590">
        <v>526</v>
      </c>
      <c r="D590">
        <v>1</v>
      </c>
      <c r="E590">
        <v>1</v>
      </c>
      <c r="F590">
        <v>36</v>
      </c>
      <c r="G590">
        <v>5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s="2" t="s">
        <v>452</v>
      </c>
      <c r="P590" s="11" t="str">
        <f t="shared" si="72"/>
        <v>2018</v>
      </c>
      <c r="Q590" s="12"/>
      <c r="R590" s="8" t="str">
        <f t="shared" si="73"/>
        <v>08</v>
      </c>
      <c r="S590" s="8"/>
      <c r="T590" s="14" t="str">
        <f t="shared" si="74"/>
        <v>Retain</v>
      </c>
      <c r="U590" s="14"/>
      <c r="V590" s="8" t="str">
        <f t="shared" si="75"/>
        <v>France</v>
      </c>
      <c r="W590" s="8"/>
      <c r="X590" s="8"/>
      <c r="Y590" s="8"/>
      <c r="Z590" s="14" t="str">
        <f t="shared" si="76"/>
        <v>Male</v>
      </c>
      <c r="AA590" s="14"/>
      <c r="AB590" s="14"/>
      <c r="AC590" s="14"/>
      <c r="AE590" t="str">
        <f t="shared" si="77"/>
        <v>Adults</v>
      </c>
      <c r="AF590" t="str">
        <f t="shared" si="78"/>
        <v>Poor</v>
      </c>
      <c r="AG590" t="str">
        <f t="shared" si="79"/>
        <v>Very low</v>
      </c>
    </row>
    <row r="591" spans="1:33" x14ac:dyDescent="0.2">
      <c r="A591">
        <v>590</v>
      </c>
      <c r="B591">
        <v>15591047</v>
      </c>
      <c r="C591">
        <v>519</v>
      </c>
      <c r="D591">
        <v>2</v>
      </c>
      <c r="E591">
        <v>2</v>
      </c>
      <c r="F591">
        <v>47</v>
      </c>
      <c r="G591">
        <v>4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s="2" t="s">
        <v>405</v>
      </c>
      <c r="P591" s="11" t="str">
        <f t="shared" si="72"/>
        <v>2018</v>
      </c>
      <c r="Q591" s="12"/>
      <c r="R591" s="8" t="str">
        <f t="shared" si="73"/>
        <v>11</v>
      </c>
      <c r="S591" s="8"/>
      <c r="T591" s="14" t="str">
        <f t="shared" si="74"/>
        <v>Exit</v>
      </c>
      <c r="U591" s="14"/>
      <c r="V591" s="8" t="str">
        <f t="shared" si="75"/>
        <v>Spain</v>
      </c>
      <c r="W591" s="8"/>
      <c r="X591" s="8"/>
      <c r="Y591" s="8"/>
      <c r="Z591" s="14" t="str">
        <f t="shared" si="76"/>
        <v>Female</v>
      </c>
      <c r="AA591" s="14"/>
      <c r="AB591" s="14"/>
      <c r="AC591" s="14"/>
      <c r="AE591" t="str">
        <f t="shared" si="77"/>
        <v>Middle aged</v>
      </c>
      <c r="AF591" t="str">
        <f t="shared" si="78"/>
        <v>Poor</v>
      </c>
      <c r="AG591" t="str">
        <f t="shared" si="79"/>
        <v>Very high</v>
      </c>
    </row>
    <row r="592" spans="1:33" x14ac:dyDescent="0.2">
      <c r="A592">
        <v>591</v>
      </c>
      <c r="B592">
        <v>15788291</v>
      </c>
      <c r="C592">
        <v>713</v>
      </c>
      <c r="D592">
        <v>3</v>
      </c>
      <c r="E592">
        <v>2</v>
      </c>
      <c r="F592">
        <v>38</v>
      </c>
      <c r="G592">
        <v>5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s="2" t="s">
        <v>453</v>
      </c>
      <c r="P592" s="11" t="str">
        <f t="shared" si="72"/>
        <v>2018</v>
      </c>
      <c r="Q592" s="12"/>
      <c r="R592" s="8" t="str">
        <f t="shared" si="73"/>
        <v>06</v>
      </c>
      <c r="S592" s="8"/>
      <c r="T592" s="14" t="str">
        <f t="shared" si="74"/>
        <v>Exit</v>
      </c>
      <c r="U592" s="14"/>
      <c r="V592" s="8" t="str">
        <f t="shared" si="75"/>
        <v>Germany</v>
      </c>
      <c r="W592" s="8"/>
      <c r="X592" s="8"/>
      <c r="Y592" s="8"/>
      <c r="Z592" s="14" t="str">
        <f t="shared" si="76"/>
        <v>Female</v>
      </c>
      <c r="AA592" s="14"/>
      <c r="AB592" s="14"/>
      <c r="AC592" s="14"/>
      <c r="AE592" t="str">
        <f t="shared" si="77"/>
        <v>Adults</v>
      </c>
      <c r="AF592" t="str">
        <f t="shared" si="78"/>
        <v>Good</v>
      </c>
      <c r="AG592" t="str">
        <f t="shared" si="79"/>
        <v>High</v>
      </c>
    </row>
    <row r="593" spans="1:33" x14ac:dyDescent="0.2">
      <c r="A593">
        <v>592</v>
      </c>
      <c r="B593">
        <v>15604044</v>
      </c>
      <c r="C593">
        <v>700</v>
      </c>
      <c r="D593">
        <v>1</v>
      </c>
      <c r="E593">
        <v>1</v>
      </c>
      <c r="F593">
        <v>38</v>
      </c>
      <c r="G593">
        <v>5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s="2" t="s">
        <v>267</v>
      </c>
      <c r="P593" s="11" t="str">
        <f t="shared" si="72"/>
        <v>2017</v>
      </c>
      <c r="Q593" s="12"/>
      <c r="R593" s="8" t="str">
        <f t="shared" si="73"/>
        <v>11</v>
      </c>
      <c r="S593" s="8"/>
      <c r="T593" s="14" t="str">
        <f t="shared" si="74"/>
        <v>Retain</v>
      </c>
      <c r="U593" s="14"/>
      <c r="V593" s="8" t="str">
        <f t="shared" si="75"/>
        <v>France</v>
      </c>
      <c r="W593" s="8"/>
      <c r="X593" s="8"/>
      <c r="Y593" s="8"/>
      <c r="Z593" s="14" t="str">
        <f t="shared" si="76"/>
        <v>Male</v>
      </c>
      <c r="AA593" s="14"/>
      <c r="AB593" s="14"/>
      <c r="AC593" s="14"/>
      <c r="AE593" t="str">
        <f t="shared" si="77"/>
        <v>Adults</v>
      </c>
      <c r="AF593" t="str">
        <f t="shared" si="78"/>
        <v>Good</v>
      </c>
      <c r="AG593" t="str">
        <f t="shared" si="79"/>
        <v>High</v>
      </c>
    </row>
    <row r="594" spans="1:33" x14ac:dyDescent="0.2">
      <c r="A594">
        <v>593</v>
      </c>
      <c r="B594">
        <v>15679587</v>
      </c>
      <c r="C594">
        <v>666</v>
      </c>
      <c r="D594">
        <v>1</v>
      </c>
      <c r="E594">
        <v>2</v>
      </c>
      <c r="F594">
        <v>34</v>
      </c>
      <c r="G594">
        <v>6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s="2" t="s">
        <v>454</v>
      </c>
      <c r="P594" s="11" t="str">
        <f t="shared" si="72"/>
        <v>2017</v>
      </c>
      <c r="Q594" s="12"/>
      <c r="R594" s="8" t="str">
        <f t="shared" si="73"/>
        <v>03</v>
      </c>
      <c r="S594" s="8"/>
      <c r="T594" s="14" t="str">
        <f t="shared" si="74"/>
        <v>Retain</v>
      </c>
      <c r="U594" s="14"/>
      <c r="V594" s="8" t="str">
        <f t="shared" si="75"/>
        <v>France</v>
      </c>
      <c r="W594" s="8"/>
      <c r="X594" s="8"/>
      <c r="Y594" s="8"/>
      <c r="Z594" s="14" t="str">
        <f t="shared" si="76"/>
        <v>Female</v>
      </c>
      <c r="AA594" s="14"/>
      <c r="AB594" s="14"/>
      <c r="AC594" s="14"/>
      <c r="AE594" t="str">
        <f t="shared" si="77"/>
        <v>Adults</v>
      </c>
      <c r="AF594" t="str">
        <f t="shared" si="78"/>
        <v>Fair</v>
      </c>
      <c r="AG594" t="str">
        <f t="shared" si="79"/>
        <v>High</v>
      </c>
    </row>
    <row r="595" spans="1:33" x14ac:dyDescent="0.2">
      <c r="A595">
        <v>594</v>
      </c>
      <c r="B595">
        <v>15775153</v>
      </c>
      <c r="C595">
        <v>630</v>
      </c>
      <c r="D595">
        <v>2</v>
      </c>
      <c r="E595">
        <v>1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s="2" t="s">
        <v>382</v>
      </c>
      <c r="P595" s="11" t="str">
        <f t="shared" si="72"/>
        <v>2018</v>
      </c>
      <c r="Q595" s="12"/>
      <c r="R595" s="8" t="str">
        <f t="shared" si="73"/>
        <v>10</v>
      </c>
      <c r="S595" s="8"/>
      <c r="T595" s="14" t="str">
        <f t="shared" si="74"/>
        <v>Retain</v>
      </c>
      <c r="U595" s="14"/>
      <c r="V595" s="8" t="str">
        <f t="shared" si="75"/>
        <v>Spain</v>
      </c>
      <c r="W595" s="8"/>
      <c r="X595" s="8"/>
      <c r="Y595" s="8"/>
      <c r="Z595" s="14" t="str">
        <f t="shared" si="76"/>
        <v>Male</v>
      </c>
      <c r="AA595" s="14"/>
      <c r="AB595" s="14"/>
      <c r="AC595" s="14"/>
      <c r="AE595" t="str">
        <f t="shared" si="77"/>
        <v>Adults</v>
      </c>
      <c r="AF595" t="str">
        <f t="shared" si="78"/>
        <v>Fair</v>
      </c>
      <c r="AG595" t="str">
        <f t="shared" si="79"/>
        <v>Medium</v>
      </c>
    </row>
    <row r="596" spans="1:33" x14ac:dyDescent="0.2">
      <c r="A596">
        <v>595</v>
      </c>
      <c r="B596">
        <v>15603925</v>
      </c>
      <c r="C596">
        <v>779</v>
      </c>
      <c r="D596">
        <v>2</v>
      </c>
      <c r="E596">
        <v>2</v>
      </c>
      <c r="F596">
        <v>26</v>
      </c>
      <c r="G596">
        <v>3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s="2" t="s">
        <v>455</v>
      </c>
      <c r="P596" s="11" t="str">
        <f t="shared" si="72"/>
        <v>2019</v>
      </c>
      <c r="Q596" s="12"/>
      <c r="R596" s="8" t="str">
        <f t="shared" si="73"/>
        <v>09</v>
      </c>
      <c r="S596" s="8"/>
      <c r="T596" s="14" t="str">
        <f t="shared" si="74"/>
        <v>Retain</v>
      </c>
      <c r="U596" s="14"/>
      <c r="V596" s="8" t="str">
        <f t="shared" si="75"/>
        <v>Spain</v>
      </c>
      <c r="W596" s="8"/>
      <c r="X596" s="8"/>
      <c r="Y596" s="8"/>
      <c r="Z596" s="14" t="str">
        <f t="shared" si="76"/>
        <v>Female</v>
      </c>
      <c r="AA596" s="14"/>
      <c r="AB596" s="14"/>
      <c r="AC596" s="14"/>
      <c r="AE596" t="str">
        <f t="shared" si="77"/>
        <v>Adults</v>
      </c>
      <c r="AF596" t="str">
        <f t="shared" si="78"/>
        <v>Very good</v>
      </c>
      <c r="AG596" t="str">
        <f t="shared" si="79"/>
        <v>Very high</v>
      </c>
    </row>
    <row r="597" spans="1:33" x14ac:dyDescent="0.2">
      <c r="A597">
        <v>596</v>
      </c>
      <c r="B597">
        <v>15680970</v>
      </c>
      <c r="C597">
        <v>611</v>
      </c>
      <c r="D597">
        <v>3</v>
      </c>
      <c r="E597">
        <v>2</v>
      </c>
      <c r="F597">
        <v>41</v>
      </c>
      <c r="G597">
        <v>3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s="2" t="s">
        <v>456</v>
      </c>
      <c r="P597" s="11" t="str">
        <f t="shared" si="72"/>
        <v>2019</v>
      </c>
      <c r="Q597" s="12"/>
      <c r="R597" s="8" t="str">
        <f t="shared" si="73"/>
        <v>11</v>
      </c>
      <c r="S597" s="8"/>
      <c r="T597" s="14" t="str">
        <f t="shared" si="74"/>
        <v>Retain</v>
      </c>
      <c r="U597" s="14"/>
      <c r="V597" s="8" t="str">
        <f t="shared" si="75"/>
        <v>Germany</v>
      </c>
      <c r="W597" s="8"/>
      <c r="X597" s="8"/>
      <c r="Y597" s="8"/>
      <c r="Z597" s="14" t="str">
        <f t="shared" si="76"/>
        <v>Female</v>
      </c>
      <c r="AA597" s="14"/>
      <c r="AB597" s="14"/>
      <c r="AC597" s="14"/>
      <c r="AE597" t="str">
        <f t="shared" si="77"/>
        <v>Middle aged</v>
      </c>
      <c r="AF597" t="str">
        <f t="shared" si="78"/>
        <v>Fair</v>
      </c>
      <c r="AG597" t="str">
        <f t="shared" si="79"/>
        <v>High</v>
      </c>
    </row>
    <row r="598" spans="1:33" x14ac:dyDescent="0.2">
      <c r="A598">
        <v>597</v>
      </c>
      <c r="B598">
        <v>15697183</v>
      </c>
      <c r="C598">
        <v>685</v>
      </c>
      <c r="D598">
        <v>2</v>
      </c>
      <c r="E598">
        <v>1</v>
      </c>
      <c r="F598">
        <v>43</v>
      </c>
      <c r="G598">
        <v>4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s="2" t="s">
        <v>457</v>
      </c>
      <c r="P598" s="11" t="str">
        <f t="shared" si="72"/>
        <v>2019</v>
      </c>
      <c r="Q598" s="12"/>
      <c r="R598" s="8" t="str">
        <f t="shared" si="73"/>
        <v>06</v>
      </c>
      <c r="S598" s="8"/>
      <c r="T598" s="14" t="str">
        <f t="shared" si="74"/>
        <v>Retain</v>
      </c>
      <c r="U598" s="14"/>
      <c r="V598" s="8" t="str">
        <f t="shared" si="75"/>
        <v>Spain</v>
      </c>
      <c r="W598" s="8"/>
      <c r="X598" s="8"/>
      <c r="Y598" s="8"/>
      <c r="Z598" s="14" t="str">
        <f t="shared" si="76"/>
        <v>Male</v>
      </c>
      <c r="AA598" s="14"/>
      <c r="AB598" s="14"/>
      <c r="AC598" s="14"/>
      <c r="AE598" t="str">
        <f t="shared" si="77"/>
        <v>Middle aged</v>
      </c>
      <c r="AF598" t="str">
        <f t="shared" si="78"/>
        <v>Good</v>
      </c>
      <c r="AG598" t="str">
        <f t="shared" si="79"/>
        <v>Very low</v>
      </c>
    </row>
    <row r="599" spans="1:33" x14ac:dyDescent="0.2">
      <c r="A599">
        <v>598</v>
      </c>
      <c r="B599">
        <v>15567446</v>
      </c>
      <c r="C599">
        <v>646</v>
      </c>
      <c r="D599">
        <v>3</v>
      </c>
      <c r="E599">
        <v>1</v>
      </c>
      <c r="F599">
        <v>39</v>
      </c>
      <c r="G599">
        <v>5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s="2" t="s">
        <v>458</v>
      </c>
      <c r="P599" s="11" t="str">
        <f t="shared" si="72"/>
        <v>2018</v>
      </c>
      <c r="Q599" s="12"/>
      <c r="R599" s="8" t="str">
        <f t="shared" si="73"/>
        <v>05</v>
      </c>
      <c r="S599" s="8"/>
      <c r="T599" s="14" t="str">
        <f t="shared" si="74"/>
        <v>Retain</v>
      </c>
      <c r="U599" s="14"/>
      <c r="V599" s="8" t="str">
        <f t="shared" si="75"/>
        <v>Germany</v>
      </c>
      <c r="W599" s="8"/>
      <c r="X599" s="8"/>
      <c r="Y599" s="8"/>
      <c r="Z599" s="14" t="str">
        <f t="shared" si="76"/>
        <v>Male</v>
      </c>
      <c r="AA599" s="14"/>
      <c r="AB599" s="14"/>
      <c r="AC599" s="14"/>
      <c r="AE599" t="str">
        <f t="shared" si="77"/>
        <v>Middle aged</v>
      </c>
      <c r="AF599" t="str">
        <f t="shared" si="78"/>
        <v>Fair</v>
      </c>
      <c r="AG599" t="str">
        <f t="shared" si="79"/>
        <v>High</v>
      </c>
    </row>
    <row r="600" spans="1:33" x14ac:dyDescent="0.2">
      <c r="A600">
        <v>599</v>
      </c>
      <c r="B600">
        <v>15637476</v>
      </c>
      <c r="C600">
        <v>683</v>
      </c>
      <c r="D600">
        <v>3</v>
      </c>
      <c r="E600">
        <v>2</v>
      </c>
      <c r="F600">
        <v>57</v>
      </c>
      <c r="G600">
        <v>7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s="2" t="s">
        <v>459</v>
      </c>
      <c r="P600" s="11" t="str">
        <f t="shared" si="72"/>
        <v>2016</v>
      </c>
      <c r="Q600" s="12"/>
      <c r="R600" s="8" t="str">
        <f t="shared" si="73"/>
        <v>07</v>
      </c>
      <c r="S600" s="8"/>
      <c r="T600" s="14" t="str">
        <f t="shared" si="74"/>
        <v>Exit</v>
      </c>
      <c r="U600" s="14"/>
      <c r="V600" s="8" t="str">
        <f t="shared" si="75"/>
        <v>Germany</v>
      </c>
      <c r="W600" s="8"/>
      <c r="X600" s="8"/>
      <c r="Y600" s="8"/>
      <c r="Z600" s="14" t="str">
        <f t="shared" si="76"/>
        <v>Female</v>
      </c>
      <c r="AA600" s="14"/>
      <c r="AB600" s="14"/>
      <c r="AC600" s="14"/>
      <c r="AE600" t="str">
        <f t="shared" si="77"/>
        <v>Middle aged</v>
      </c>
      <c r="AF600" t="str">
        <f t="shared" si="78"/>
        <v>Good</v>
      </c>
      <c r="AG600" t="str">
        <f t="shared" si="79"/>
        <v>Very high</v>
      </c>
    </row>
    <row r="601" spans="1:33" x14ac:dyDescent="0.2">
      <c r="A601">
        <v>600</v>
      </c>
      <c r="B601">
        <v>15714939</v>
      </c>
      <c r="C601">
        <v>484</v>
      </c>
      <c r="D601">
        <v>3</v>
      </c>
      <c r="E601">
        <v>2</v>
      </c>
      <c r="F601">
        <v>34</v>
      </c>
      <c r="G601">
        <v>5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s="2" t="s">
        <v>460</v>
      </c>
      <c r="P601" s="11" t="str">
        <f t="shared" si="72"/>
        <v>2018</v>
      </c>
      <c r="Q601" s="12"/>
      <c r="R601" s="8" t="str">
        <f t="shared" si="73"/>
        <v>07</v>
      </c>
      <c r="S601" s="8"/>
      <c r="T601" s="14" t="str">
        <f t="shared" si="74"/>
        <v>Retain</v>
      </c>
      <c r="U601" s="14"/>
      <c r="V601" s="8" t="str">
        <f t="shared" si="75"/>
        <v>Germany</v>
      </c>
      <c r="W601" s="8"/>
      <c r="X601" s="8"/>
      <c r="Y601" s="8"/>
      <c r="Z601" s="14" t="str">
        <f t="shared" si="76"/>
        <v>Female</v>
      </c>
      <c r="AA601" s="14"/>
      <c r="AB601" s="14"/>
      <c r="AC601" s="14"/>
      <c r="AE601" t="str">
        <f t="shared" si="77"/>
        <v>Adults</v>
      </c>
      <c r="AF601" t="str">
        <f t="shared" si="78"/>
        <v>Poor</v>
      </c>
      <c r="AG601" t="str">
        <f t="shared" si="79"/>
        <v>High</v>
      </c>
    </row>
    <row r="602" spans="1:33" x14ac:dyDescent="0.2">
      <c r="A602">
        <v>601</v>
      </c>
      <c r="B602">
        <v>15683503</v>
      </c>
      <c r="C602">
        <v>601</v>
      </c>
      <c r="D602">
        <v>1</v>
      </c>
      <c r="E602">
        <v>2</v>
      </c>
      <c r="F602">
        <v>43</v>
      </c>
      <c r="G602">
        <v>7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s="2" t="s">
        <v>461</v>
      </c>
      <c r="P602" s="11" t="str">
        <f t="shared" si="72"/>
        <v>2016</v>
      </c>
      <c r="Q602" s="12"/>
      <c r="R602" s="8" t="str">
        <f t="shared" si="73"/>
        <v>06</v>
      </c>
      <c r="S602" s="8"/>
      <c r="T602" s="14" t="str">
        <f t="shared" si="74"/>
        <v>Exit</v>
      </c>
      <c r="U602" s="14"/>
      <c r="V602" s="8" t="str">
        <f t="shared" si="75"/>
        <v>France</v>
      </c>
      <c r="W602" s="8"/>
      <c r="X602" s="8"/>
      <c r="Y602" s="8"/>
      <c r="Z602" s="14" t="str">
        <f t="shared" si="76"/>
        <v>Female</v>
      </c>
      <c r="AA602" s="14"/>
      <c r="AB602" s="14"/>
      <c r="AC602" s="14"/>
      <c r="AE602" t="str">
        <f t="shared" si="77"/>
        <v>Middle aged</v>
      </c>
      <c r="AF602" t="str">
        <f t="shared" si="78"/>
        <v>Fair</v>
      </c>
      <c r="AG602" t="str">
        <f t="shared" si="79"/>
        <v>Very low</v>
      </c>
    </row>
    <row r="603" spans="1:33" x14ac:dyDescent="0.2">
      <c r="A603">
        <v>602</v>
      </c>
      <c r="B603">
        <v>15645569</v>
      </c>
      <c r="C603">
        <v>762</v>
      </c>
      <c r="D603">
        <v>2</v>
      </c>
      <c r="E603">
        <v>2</v>
      </c>
      <c r="F603">
        <v>26</v>
      </c>
      <c r="G603">
        <v>3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s="2" t="s">
        <v>233</v>
      </c>
      <c r="P603" s="11" t="str">
        <f t="shared" si="72"/>
        <v>2019</v>
      </c>
      <c r="Q603" s="12"/>
      <c r="R603" s="8" t="str">
        <f t="shared" si="73"/>
        <v>11</v>
      </c>
      <c r="S603" s="8"/>
      <c r="T603" s="14" t="str">
        <f t="shared" si="74"/>
        <v>Retain</v>
      </c>
      <c r="U603" s="14"/>
      <c r="V603" s="8" t="str">
        <f t="shared" si="75"/>
        <v>Spain</v>
      </c>
      <c r="W603" s="8"/>
      <c r="X603" s="8"/>
      <c r="Y603" s="8"/>
      <c r="Z603" s="14" t="str">
        <f t="shared" si="76"/>
        <v>Female</v>
      </c>
      <c r="AA603" s="14"/>
      <c r="AB603" s="14"/>
      <c r="AC603" s="14"/>
      <c r="AE603" t="str">
        <f t="shared" si="77"/>
        <v>Adults</v>
      </c>
      <c r="AF603" t="str">
        <f t="shared" si="78"/>
        <v>Very good</v>
      </c>
      <c r="AG603" t="str">
        <f t="shared" si="79"/>
        <v>High</v>
      </c>
    </row>
    <row r="604" spans="1:33" x14ac:dyDescent="0.2">
      <c r="A604">
        <v>603</v>
      </c>
      <c r="B604">
        <v>15782569</v>
      </c>
      <c r="C604">
        <v>687</v>
      </c>
      <c r="D604">
        <v>1</v>
      </c>
      <c r="E604">
        <v>2</v>
      </c>
      <c r="F604">
        <v>72</v>
      </c>
      <c r="G604">
        <v>7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s="2" t="s">
        <v>462</v>
      </c>
      <c r="P604" s="11" t="str">
        <f t="shared" si="72"/>
        <v>2016</v>
      </c>
      <c r="Q604" s="12"/>
      <c r="R604" s="8" t="str">
        <f t="shared" si="73"/>
        <v>08</v>
      </c>
      <c r="S604" s="8"/>
      <c r="T604" s="14" t="str">
        <f t="shared" si="74"/>
        <v>Retain</v>
      </c>
      <c r="U604" s="14"/>
      <c r="V604" s="8" t="str">
        <f t="shared" si="75"/>
        <v>France</v>
      </c>
      <c r="W604" s="8"/>
      <c r="X604" s="8"/>
      <c r="Y604" s="8"/>
      <c r="Z604" s="14" t="str">
        <f t="shared" si="76"/>
        <v>Female</v>
      </c>
      <c r="AA604" s="14"/>
      <c r="AB604" s="14"/>
      <c r="AC604" s="14"/>
      <c r="AE604" t="str">
        <f t="shared" si="77"/>
        <v>Retired</v>
      </c>
      <c r="AF604" t="str">
        <f t="shared" si="78"/>
        <v>Good</v>
      </c>
      <c r="AG604" t="str">
        <f t="shared" si="79"/>
        <v>Very low</v>
      </c>
    </row>
    <row r="605" spans="1:33" x14ac:dyDescent="0.2">
      <c r="A605">
        <v>604</v>
      </c>
      <c r="B605">
        <v>15592387</v>
      </c>
      <c r="C605">
        <v>566</v>
      </c>
      <c r="D605">
        <v>1</v>
      </c>
      <c r="E605">
        <v>1</v>
      </c>
      <c r="F605">
        <v>30</v>
      </c>
      <c r="G605">
        <v>6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s="2" t="s">
        <v>463</v>
      </c>
      <c r="P605" s="11" t="str">
        <f t="shared" si="72"/>
        <v>2017</v>
      </c>
      <c r="Q605" s="12"/>
      <c r="R605" s="8" t="str">
        <f t="shared" si="73"/>
        <v>05</v>
      </c>
      <c r="S605" s="8"/>
      <c r="T605" s="14" t="str">
        <f t="shared" si="74"/>
        <v>Exit</v>
      </c>
      <c r="U605" s="14"/>
      <c r="V605" s="8" t="str">
        <f t="shared" si="75"/>
        <v>France</v>
      </c>
      <c r="W605" s="8"/>
      <c r="X605" s="8"/>
      <c r="Y605" s="8"/>
      <c r="Z605" s="14" t="str">
        <f t="shared" si="76"/>
        <v>Male</v>
      </c>
      <c r="AA605" s="14"/>
      <c r="AB605" s="14"/>
      <c r="AC605" s="14"/>
      <c r="AE605" t="str">
        <f t="shared" si="77"/>
        <v>Adults</v>
      </c>
      <c r="AF605" t="str">
        <f t="shared" si="78"/>
        <v>Poor</v>
      </c>
      <c r="AG605" t="str">
        <f t="shared" si="79"/>
        <v>Very low</v>
      </c>
    </row>
    <row r="606" spans="1:33" x14ac:dyDescent="0.2">
      <c r="A606">
        <v>605</v>
      </c>
      <c r="B606">
        <v>15609286</v>
      </c>
      <c r="C606">
        <v>702</v>
      </c>
      <c r="D606">
        <v>1</v>
      </c>
      <c r="E606">
        <v>1</v>
      </c>
      <c r="F606">
        <v>37</v>
      </c>
      <c r="G606">
        <v>4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s="2" t="s">
        <v>464</v>
      </c>
      <c r="P606" s="11" t="str">
        <f t="shared" si="72"/>
        <v>2019</v>
      </c>
      <c r="Q606" s="12"/>
      <c r="R606" s="8" t="str">
        <f t="shared" si="73"/>
        <v>08</v>
      </c>
      <c r="S606" s="8"/>
      <c r="T606" s="14" t="str">
        <f t="shared" si="74"/>
        <v>Retain</v>
      </c>
      <c r="U606" s="14"/>
      <c r="V606" s="8" t="str">
        <f t="shared" si="75"/>
        <v>France</v>
      </c>
      <c r="W606" s="8"/>
      <c r="X606" s="8"/>
      <c r="Y606" s="8"/>
      <c r="Z606" s="14" t="str">
        <f t="shared" si="76"/>
        <v>Male</v>
      </c>
      <c r="AA606" s="14"/>
      <c r="AB606" s="14"/>
      <c r="AC606" s="14"/>
      <c r="AE606" t="str">
        <f t="shared" si="77"/>
        <v>Adults</v>
      </c>
      <c r="AF606" t="str">
        <f t="shared" si="78"/>
        <v>Good</v>
      </c>
      <c r="AG606" t="str">
        <f t="shared" si="79"/>
        <v>Very high</v>
      </c>
    </row>
    <row r="607" spans="1:33" x14ac:dyDescent="0.2">
      <c r="A607">
        <v>606</v>
      </c>
      <c r="B607">
        <v>15814035</v>
      </c>
      <c r="C607">
        <v>601</v>
      </c>
      <c r="D607">
        <v>1</v>
      </c>
      <c r="E607">
        <v>1</v>
      </c>
      <c r="F607">
        <v>29</v>
      </c>
      <c r="G607">
        <v>4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s="2" t="s">
        <v>465</v>
      </c>
      <c r="P607" s="11" t="str">
        <f t="shared" si="72"/>
        <v>2019</v>
      </c>
      <c r="Q607" s="12"/>
      <c r="R607" s="8" t="str">
        <f t="shared" si="73"/>
        <v>04</v>
      </c>
      <c r="S607" s="8"/>
      <c r="T607" s="14" t="str">
        <f t="shared" si="74"/>
        <v>Retain</v>
      </c>
      <c r="U607" s="14"/>
      <c r="V607" s="8" t="str">
        <f t="shared" si="75"/>
        <v>France</v>
      </c>
      <c r="W607" s="8"/>
      <c r="X607" s="8"/>
      <c r="Y607" s="8"/>
      <c r="Z607" s="14" t="str">
        <f t="shared" si="76"/>
        <v>Male</v>
      </c>
      <c r="AA607" s="14"/>
      <c r="AB607" s="14"/>
      <c r="AC607" s="14"/>
      <c r="AE607" t="str">
        <f t="shared" si="77"/>
        <v>Adults</v>
      </c>
      <c r="AF607" t="str">
        <f t="shared" si="78"/>
        <v>Fair</v>
      </c>
      <c r="AG607" t="str">
        <f t="shared" si="79"/>
        <v>Very low</v>
      </c>
    </row>
    <row r="608" spans="1:33" x14ac:dyDescent="0.2">
      <c r="A608">
        <v>607</v>
      </c>
      <c r="B608">
        <v>15661249</v>
      </c>
      <c r="C608">
        <v>699</v>
      </c>
      <c r="D608">
        <v>1</v>
      </c>
      <c r="E608">
        <v>1</v>
      </c>
      <c r="F608">
        <v>53</v>
      </c>
      <c r="G608">
        <v>6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s="2" t="s">
        <v>466</v>
      </c>
      <c r="P608" s="11" t="str">
        <f t="shared" si="72"/>
        <v>2017</v>
      </c>
      <c r="Q608" s="12"/>
      <c r="R608" s="8" t="str">
        <f t="shared" si="73"/>
        <v>05</v>
      </c>
      <c r="S608" s="8"/>
      <c r="T608" s="14" t="str">
        <f t="shared" si="74"/>
        <v>Retain</v>
      </c>
      <c r="U608" s="14"/>
      <c r="V608" s="8" t="str">
        <f t="shared" si="75"/>
        <v>France</v>
      </c>
      <c r="W608" s="8"/>
      <c r="X608" s="8"/>
      <c r="Y608" s="8"/>
      <c r="Z608" s="14" t="str">
        <f t="shared" si="76"/>
        <v>Male</v>
      </c>
      <c r="AA608" s="14"/>
      <c r="AB608" s="14"/>
      <c r="AC608" s="14"/>
      <c r="AE608" t="str">
        <f t="shared" si="77"/>
        <v>Middle aged</v>
      </c>
      <c r="AF608" t="str">
        <f t="shared" si="78"/>
        <v>Good</v>
      </c>
      <c r="AG608" t="str">
        <f t="shared" si="79"/>
        <v>Very low</v>
      </c>
    </row>
    <row r="609" spans="1:33" x14ac:dyDescent="0.2">
      <c r="A609">
        <v>608</v>
      </c>
      <c r="B609">
        <v>15629117</v>
      </c>
      <c r="C609">
        <v>584</v>
      </c>
      <c r="D609">
        <v>1</v>
      </c>
      <c r="E609">
        <v>1</v>
      </c>
      <c r="F609">
        <v>28</v>
      </c>
      <c r="G609">
        <v>4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s="2" t="s">
        <v>104</v>
      </c>
      <c r="P609" s="11" t="str">
        <f t="shared" si="72"/>
        <v>2018</v>
      </c>
      <c r="Q609" s="12"/>
      <c r="R609" s="8" t="str">
        <f t="shared" si="73"/>
        <v>12</v>
      </c>
      <c r="S609" s="8"/>
      <c r="T609" s="14" t="str">
        <f t="shared" si="74"/>
        <v>Retain</v>
      </c>
      <c r="U609" s="14"/>
      <c r="V609" s="8" t="str">
        <f t="shared" si="75"/>
        <v>France</v>
      </c>
      <c r="W609" s="8"/>
      <c r="X609" s="8"/>
      <c r="Y609" s="8"/>
      <c r="Z609" s="14" t="str">
        <f t="shared" si="76"/>
        <v>Male</v>
      </c>
      <c r="AA609" s="14"/>
      <c r="AB609" s="14"/>
      <c r="AC609" s="14"/>
      <c r="AE609" t="str">
        <f t="shared" si="77"/>
        <v>Adults</v>
      </c>
      <c r="AF609" t="str">
        <f t="shared" si="78"/>
        <v>Fair</v>
      </c>
      <c r="AG609" t="str">
        <f t="shared" si="79"/>
        <v>Very low</v>
      </c>
    </row>
    <row r="610" spans="1:33" x14ac:dyDescent="0.2">
      <c r="A610">
        <v>609</v>
      </c>
      <c r="B610">
        <v>15607170</v>
      </c>
      <c r="C610">
        <v>699</v>
      </c>
      <c r="D610">
        <v>1</v>
      </c>
      <c r="E610">
        <v>1</v>
      </c>
      <c r="F610">
        <v>35</v>
      </c>
      <c r="G610">
        <v>6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s="2" t="s">
        <v>467</v>
      </c>
      <c r="P610" s="11" t="str">
        <f t="shared" si="72"/>
        <v>2017</v>
      </c>
      <c r="Q610" s="12"/>
      <c r="R610" s="8" t="str">
        <f t="shared" si="73"/>
        <v>05</v>
      </c>
      <c r="S610" s="8"/>
      <c r="T610" s="14" t="str">
        <f t="shared" si="74"/>
        <v>Retain</v>
      </c>
      <c r="U610" s="14"/>
      <c r="V610" s="8" t="str">
        <f t="shared" si="75"/>
        <v>France</v>
      </c>
      <c r="W610" s="8"/>
      <c r="X610" s="8"/>
      <c r="Y610" s="8"/>
      <c r="Z610" s="14" t="str">
        <f t="shared" si="76"/>
        <v>Male</v>
      </c>
      <c r="AA610" s="14"/>
      <c r="AB610" s="14"/>
      <c r="AC610" s="14"/>
      <c r="AE610" t="str">
        <f t="shared" si="77"/>
        <v>Adults</v>
      </c>
      <c r="AF610" t="str">
        <f t="shared" si="78"/>
        <v>Good</v>
      </c>
      <c r="AG610" t="str">
        <f t="shared" si="79"/>
        <v>Very low</v>
      </c>
    </row>
    <row r="611" spans="1:33" x14ac:dyDescent="0.2">
      <c r="A611">
        <v>610</v>
      </c>
      <c r="B611">
        <v>15586585</v>
      </c>
      <c r="C611">
        <v>698</v>
      </c>
      <c r="D611">
        <v>3</v>
      </c>
      <c r="E611">
        <v>2</v>
      </c>
      <c r="F611">
        <v>51</v>
      </c>
      <c r="G611">
        <v>5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s="2" t="s">
        <v>468</v>
      </c>
      <c r="P611" s="11" t="str">
        <f t="shared" si="72"/>
        <v>2018</v>
      </c>
      <c r="Q611" s="12"/>
      <c r="R611" s="8" t="str">
        <f t="shared" si="73"/>
        <v>04</v>
      </c>
      <c r="S611" s="8"/>
      <c r="T611" s="14" t="str">
        <f t="shared" si="74"/>
        <v>Retain</v>
      </c>
      <c r="U611" s="14"/>
      <c r="V611" s="8" t="str">
        <f t="shared" si="75"/>
        <v>Germany</v>
      </c>
      <c r="W611" s="8"/>
      <c r="X611" s="8"/>
      <c r="Y611" s="8"/>
      <c r="Z611" s="14" t="str">
        <f t="shared" si="76"/>
        <v>Female</v>
      </c>
      <c r="AA611" s="14"/>
      <c r="AB611" s="14"/>
      <c r="AC611" s="14"/>
      <c r="AE611" t="str">
        <f t="shared" si="77"/>
        <v>Middle aged</v>
      </c>
      <c r="AF611" t="str">
        <f t="shared" si="78"/>
        <v>Good</v>
      </c>
      <c r="AG611" t="str">
        <f t="shared" si="79"/>
        <v>High</v>
      </c>
    </row>
    <row r="612" spans="1:33" x14ac:dyDescent="0.2">
      <c r="A612">
        <v>611</v>
      </c>
      <c r="B612">
        <v>15686611</v>
      </c>
      <c r="C612">
        <v>495</v>
      </c>
      <c r="D612">
        <v>1</v>
      </c>
      <c r="E612">
        <v>1</v>
      </c>
      <c r="F612">
        <v>30</v>
      </c>
      <c r="G612">
        <v>5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s="2" t="s">
        <v>34</v>
      </c>
      <c r="P612" s="11" t="str">
        <f t="shared" si="72"/>
        <v>2017</v>
      </c>
      <c r="Q612" s="12"/>
      <c r="R612" s="8" t="str">
        <f t="shared" si="73"/>
        <v>12</v>
      </c>
      <c r="S612" s="8"/>
      <c r="T612" s="14" t="str">
        <f t="shared" si="74"/>
        <v>Retain</v>
      </c>
      <c r="U612" s="14"/>
      <c r="V612" s="8" t="str">
        <f t="shared" si="75"/>
        <v>France</v>
      </c>
      <c r="W612" s="8"/>
      <c r="X612" s="8"/>
      <c r="Y612" s="8"/>
      <c r="Z612" s="14" t="str">
        <f t="shared" si="76"/>
        <v>Male</v>
      </c>
      <c r="AA612" s="14"/>
      <c r="AB612" s="14"/>
      <c r="AC612" s="14"/>
      <c r="AE612" t="str">
        <f t="shared" si="77"/>
        <v>Adults</v>
      </c>
      <c r="AF612" t="str">
        <f t="shared" si="78"/>
        <v>Poor</v>
      </c>
      <c r="AG612" t="str">
        <f t="shared" si="79"/>
        <v>High</v>
      </c>
    </row>
    <row r="613" spans="1:33" x14ac:dyDescent="0.2">
      <c r="A613">
        <v>612</v>
      </c>
      <c r="B613">
        <v>15603203</v>
      </c>
      <c r="C613">
        <v>650</v>
      </c>
      <c r="D613">
        <v>1</v>
      </c>
      <c r="E613">
        <v>2</v>
      </c>
      <c r="F613">
        <v>27</v>
      </c>
      <c r="G613">
        <v>4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s="2" t="s">
        <v>43</v>
      </c>
      <c r="P613" s="11" t="str">
        <f t="shared" si="72"/>
        <v>2019</v>
      </c>
      <c r="Q613" s="12"/>
      <c r="R613" s="8" t="str">
        <f t="shared" si="73"/>
        <v>08</v>
      </c>
      <c r="S613" s="8"/>
      <c r="T613" s="14" t="str">
        <f t="shared" si="74"/>
        <v>Retain</v>
      </c>
      <c r="U613" s="14"/>
      <c r="V613" s="8" t="str">
        <f t="shared" si="75"/>
        <v>France</v>
      </c>
      <c r="W613" s="8"/>
      <c r="X613" s="8"/>
      <c r="Y613" s="8"/>
      <c r="Z613" s="14" t="str">
        <f t="shared" si="76"/>
        <v>Female</v>
      </c>
      <c r="AA613" s="14"/>
      <c r="AB613" s="14"/>
      <c r="AC613" s="14"/>
      <c r="AE613" t="str">
        <f t="shared" si="77"/>
        <v>Adults</v>
      </c>
      <c r="AF613" t="str">
        <f t="shared" si="78"/>
        <v>Fair</v>
      </c>
      <c r="AG613" t="str">
        <f t="shared" si="79"/>
        <v>Very low</v>
      </c>
    </row>
    <row r="614" spans="1:33" x14ac:dyDescent="0.2">
      <c r="A614">
        <v>613</v>
      </c>
      <c r="B614">
        <v>15619857</v>
      </c>
      <c r="C614">
        <v>605</v>
      </c>
      <c r="D614">
        <v>1</v>
      </c>
      <c r="E614">
        <v>2</v>
      </c>
      <c r="F614">
        <v>64</v>
      </c>
      <c r="G614">
        <v>4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s="2" t="s">
        <v>469</v>
      </c>
      <c r="P614" s="11" t="str">
        <f t="shared" si="72"/>
        <v>2018</v>
      </c>
      <c r="Q614" s="12"/>
      <c r="R614" s="8" t="str">
        <f t="shared" si="73"/>
        <v>11</v>
      </c>
      <c r="S614" s="8"/>
      <c r="T614" s="14" t="str">
        <f t="shared" si="74"/>
        <v>Retain</v>
      </c>
      <c r="U614" s="14"/>
      <c r="V614" s="8" t="str">
        <f t="shared" si="75"/>
        <v>France</v>
      </c>
      <c r="W614" s="8"/>
      <c r="X614" s="8"/>
      <c r="Y614" s="8"/>
      <c r="Z614" s="14" t="str">
        <f t="shared" si="76"/>
        <v>Female</v>
      </c>
      <c r="AA614" s="14"/>
      <c r="AB614" s="14"/>
      <c r="AC614" s="14"/>
      <c r="AE614" t="str">
        <f t="shared" si="77"/>
        <v>Retired</v>
      </c>
      <c r="AF614" t="str">
        <f t="shared" si="78"/>
        <v>Fair</v>
      </c>
      <c r="AG614" t="str">
        <f t="shared" si="79"/>
        <v>High</v>
      </c>
    </row>
    <row r="615" spans="1:33" x14ac:dyDescent="0.2">
      <c r="A615">
        <v>614</v>
      </c>
      <c r="B615">
        <v>15805062</v>
      </c>
      <c r="C615">
        <v>667</v>
      </c>
      <c r="D615">
        <v>2</v>
      </c>
      <c r="E615">
        <v>1</v>
      </c>
      <c r="F615">
        <v>38</v>
      </c>
      <c r="G615">
        <v>4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s="2" t="s">
        <v>101</v>
      </c>
      <c r="P615" s="11" t="str">
        <f t="shared" si="72"/>
        <v>2018</v>
      </c>
      <c r="Q615" s="12"/>
      <c r="R615" s="8" t="str">
        <f t="shared" si="73"/>
        <v>12</v>
      </c>
      <c r="S615" s="8"/>
      <c r="T615" s="14" t="str">
        <f t="shared" si="74"/>
        <v>Retain</v>
      </c>
      <c r="U615" s="14"/>
      <c r="V615" s="8" t="str">
        <f t="shared" si="75"/>
        <v>Spain</v>
      </c>
      <c r="W615" s="8"/>
      <c r="X615" s="8"/>
      <c r="Y615" s="8"/>
      <c r="Z615" s="14" t="str">
        <f t="shared" si="76"/>
        <v>Male</v>
      </c>
      <c r="AA615" s="14"/>
      <c r="AB615" s="14"/>
      <c r="AC615" s="14"/>
      <c r="AE615" t="str">
        <f t="shared" si="77"/>
        <v>Adults</v>
      </c>
      <c r="AF615" t="str">
        <f t="shared" si="78"/>
        <v>Fair</v>
      </c>
      <c r="AG615" t="str">
        <f t="shared" si="79"/>
        <v>Medium</v>
      </c>
    </row>
    <row r="616" spans="1:33" x14ac:dyDescent="0.2">
      <c r="A616">
        <v>615</v>
      </c>
      <c r="B616">
        <v>15660271</v>
      </c>
      <c r="C616">
        <v>688</v>
      </c>
      <c r="D616">
        <v>3</v>
      </c>
      <c r="E616">
        <v>1</v>
      </c>
      <c r="F616">
        <v>26</v>
      </c>
      <c r="G616">
        <v>3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s="2" t="s">
        <v>381</v>
      </c>
      <c r="P616" s="11" t="str">
        <f t="shared" si="72"/>
        <v>2019</v>
      </c>
      <c r="Q616" s="12"/>
      <c r="R616" s="8" t="str">
        <f t="shared" si="73"/>
        <v>12</v>
      </c>
      <c r="S616" s="8"/>
      <c r="T616" s="14" t="str">
        <f t="shared" si="74"/>
        <v>Retain</v>
      </c>
      <c r="U616" s="14"/>
      <c r="V616" s="8" t="str">
        <f t="shared" si="75"/>
        <v>Germany</v>
      </c>
      <c r="W616" s="8"/>
      <c r="X616" s="8"/>
      <c r="Y616" s="8"/>
      <c r="Z616" s="14" t="str">
        <f t="shared" si="76"/>
        <v>Male</v>
      </c>
      <c r="AA616" s="14"/>
      <c r="AB616" s="14"/>
      <c r="AC616" s="14"/>
      <c r="AE616" t="str">
        <f t="shared" si="77"/>
        <v>Adults</v>
      </c>
      <c r="AF616" t="str">
        <f t="shared" si="78"/>
        <v>Good</v>
      </c>
      <c r="AG616" t="str">
        <f t="shared" si="79"/>
        <v>High</v>
      </c>
    </row>
    <row r="617" spans="1:33" x14ac:dyDescent="0.2">
      <c r="A617">
        <v>616</v>
      </c>
      <c r="B617">
        <v>15745295</v>
      </c>
      <c r="C617">
        <v>727</v>
      </c>
      <c r="D617">
        <v>2</v>
      </c>
      <c r="E617">
        <v>2</v>
      </c>
      <c r="F617">
        <v>31</v>
      </c>
      <c r="G617">
        <v>5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s="2" t="s">
        <v>470</v>
      </c>
      <c r="P617" s="11" t="str">
        <f t="shared" si="72"/>
        <v>2017</v>
      </c>
      <c r="Q617" s="12"/>
      <c r="R617" s="8" t="str">
        <f t="shared" si="73"/>
        <v>10</v>
      </c>
      <c r="S617" s="8"/>
      <c r="T617" s="14" t="str">
        <f t="shared" si="74"/>
        <v>Exit</v>
      </c>
      <c r="U617" s="14"/>
      <c r="V617" s="8" t="str">
        <f t="shared" si="75"/>
        <v>Spain</v>
      </c>
      <c r="W617" s="8"/>
      <c r="X617" s="8"/>
      <c r="Y617" s="8"/>
      <c r="Z617" s="14" t="str">
        <f t="shared" si="76"/>
        <v>Female</v>
      </c>
      <c r="AA617" s="14"/>
      <c r="AB617" s="14"/>
      <c r="AC617" s="14"/>
      <c r="AE617" t="str">
        <f t="shared" si="77"/>
        <v>Adults</v>
      </c>
      <c r="AF617" t="str">
        <f t="shared" si="78"/>
        <v>Good</v>
      </c>
      <c r="AG617" t="str">
        <f t="shared" si="79"/>
        <v>Very low</v>
      </c>
    </row>
    <row r="618" spans="1:33" x14ac:dyDescent="0.2">
      <c r="A618">
        <v>617</v>
      </c>
      <c r="B618">
        <v>15719352</v>
      </c>
      <c r="C618">
        <v>754</v>
      </c>
      <c r="D618">
        <v>2</v>
      </c>
      <c r="E618">
        <v>1</v>
      </c>
      <c r="F618">
        <v>39</v>
      </c>
      <c r="G618">
        <v>5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s="2" t="s">
        <v>317</v>
      </c>
      <c r="P618" s="11" t="str">
        <f t="shared" si="72"/>
        <v>2018</v>
      </c>
      <c r="Q618" s="12"/>
      <c r="R618" s="8" t="str">
        <f t="shared" si="73"/>
        <v>09</v>
      </c>
      <c r="S618" s="8"/>
      <c r="T618" s="14" t="str">
        <f t="shared" si="74"/>
        <v>Retain</v>
      </c>
      <c r="U618" s="14"/>
      <c r="V618" s="8" t="str">
        <f t="shared" si="75"/>
        <v>Spain</v>
      </c>
      <c r="W618" s="8"/>
      <c r="X618" s="8"/>
      <c r="Y618" s="8"/>
      <c r="Z618" s="14" t="str">
        <f t="shared" si="76"/>
        <v>Male</v>
      </c>
      <c r="AA618" s="14"/>
      <c r="AB618" s="14"/>
      <c r="AC618" s="14"/>
      <c r="AE618" t="str">
        <f t="shared" si="77"/>
        <v>Middle aged</v>
      </c>
      <c r="AF618" t="str">
        <f t="shared" si="78"/>
        <v>Very good</v>
      </c>
      <c r="AG618" t="str">
        <f t="shared" si="79"/>
        <v>Very high</v>
      </c>
    </row>
    <row r="619" spans="1:33" x14ac:dyDescent="0.2">
      <c r="A619">
        <v>618</v>
      </c>
      <c r="B619">
        <v>15766575</v>
      </c>
      <c r="C619">
        <v>612</v>
      </c>
      <c r="D619">
        <v>3</v>
      </c>
      <c r="E619">
        <v>2</v>
      </c>
      <c r="F619">
        <v>62</v>
      </c>
      <c r="G619">
        <v>4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s="2" t="s">
        <v>444</v>
      </c>
      <c r="P619" s="11" t="str">
        <f t="shared" si="72"/>
        <v>2019</v>
      </c>
      <c r="Q619" s="12"/>
      <c r="R619" s="8" t="str">
        <f t="shared" si="73"/>
        <v>08</v>
      </c>
      <c r="S619" s="8"/>
      <c r="T619" s="14" t="str">
        <f t="shared" si="74"/>
        <v>Exit</v>
      </c>
      <c r="U619" s="14"/>
      <c r="V619" s="8" t="str">
        <f t="shared" si="75"/>
        <v>Germany</v>
      </c>
      <c r="W619" s="8"/>
      <c r="X619" s="8"/>
      <c r="Y619" s="8"/>
      <c r="Z619" s="14" t="str">
        <f t="shared" si="76"/>
        <v>Female</v>
      </c>
      <c r="AA619" s="14"/>
      <c r="AB619" s="14"/>
      <c r="AC619" s="14"/>
      <c r="AE619" t="str">
        <f t="shared" si="77"/>
        <v>Middle aged</v>
      </c>
      <c r="AF619" t="str">
        <f t="shared" si="78"/>
        <v>Fair</v>
      </c>
      <c r="AG619" t="str">
        <f t="shared" si="79"/>
        <v>High</v>
      </c>
    </row>
    <row r="620" spans="1:33" x14ac:dyDescent="0.2">
      <c r="A620">
        <v>619</v>
      </c>
      <c r="B620">
        <v>15594594</v>
      </c>
      <c r="C620">
        <v>546</v>
      </c>
      <c r="D620">
        <v>2</v>
      </c>
      <c r="E620">
        <v>1</v>
      </c>
      <c r="F620">
        <v>42</v>
      </c>
      <c r="G620">
        <v>5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s="2" t="s">
        <v>389</v>
      </c>
      <c r="P620" s="11" t="str">
        <f t="shared" si="72"/>
        <v>2018</v>
      </c>
      <c r="Q620" s="12"/>
      <c r="R620" s="8" t="str">
        <f t="shared" si="73"/>
        <v>06</v>
      </c>
      <c r="S620" s="8"/>
      <c r="T620" s="14" t="str">
        <f t="shared" si="74"/>
        <v>Retain</v>
      </c>
      <c r="U620" s="14"/>
      <c r="V620" s="8" t="str">
        <f t="shared" si="75"/>
        <v>Spain</v>
      </c>
      <c r="W620" s="8"/>
      <c r="X620" s="8"/>
      <c r="Y620" s="8"/>
      <c r="Z620" s="14" t="str">
        <f t="shared" si="76"/>
        <v>Male</v>
      </c>
      <c r="AA620" s="14"/>
      <c r="AB620" s="14"/>
      <c r="AC620" s="14"/>
      <c r="AE620" t="str">
        <f t="shared" si="77"/>
        <v>Middle aged</v>
      </c>
      <c r="AF620" t="str">
        <f t="shared" si="78"/>
        <v>Poor</v>
      </c>
      <c r="AG620" t="str">
        <f t="shared" si="79"/>
        <v>High</v>
      </c>
    </row>
    <row r="621" spans="1:33" x14ac:dyDescent="0.2">
      <c r="A621">
        <v>620</v>
      </c>
      <c r="B621">
        <v>15646161</v>
      </c>
      <c r="C621">
        <v>673</v>
      </c>
      <c r="D621">
        <v>2</v>
      </c>
      <c r="E621">
        <v>2</v>
      </c>
      <c r="F621">
        <v>37</v>
      </c>
      <c r="G621">
        <v>3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s="2" t="s">
        <v>471</v>
      </c>
      <c r="P621" s="11" t="str">
        <f t="shared" si="72"/>
        <v>2019</v>
      </c>
      <c r="Q621" s="12"/>
      <c r="R621" s="8" t="str">
        <f t="shared" si="73"/>
        <v>12</v>
      </c>
      <c r="S621" s="8"/>
      <c r="T621" s="14" t="str">
        <f t="shared" si="74"/>
        <v>Retain</v>
      </c>
      <c r="U621" s="14"/>
      <c r="V621" s="8" t="str">
        <f t="shared" si="75"/>
        <v>Spain</v>
      </c>
      <c r="W621" s="8"/>
      <c r="X621" s="8"/>
      <c r="Y621" s="8"/>
      <c r="Z621" s="14" t="str">
        <f t="shared" si="76"/>
        <v>Female</v>
      </c>
      <c r="AA621" s="14"/>
      <c r="AB621" s="14"/>
      <c r="AC621" s="14"/>
      <c r="AE621" t="str">
        <f t="shared" si="77"/>
        <v>Adults</v>
      </c>
      <c r="AF621" t="str">
        <f t="shared" si="78"/>
        <v>Good</v>
      </c>
      <c r="AG621" t="str">
        <f t="shared" si="79"/>
        <v>Very low</v>
      </c>
    </row>
    <row r="622" spans="1:33" x14ac:dyDescent="0.2">
      <c r="A622">
        <v>621</v>
      </c>
      <c r="B622">
        <v>15682585</v>
      </c>
      <c r="C622">
        <v>593</v>
      </c>
      <c r="D622">
        <v>1</v>
      </c>
      <c r="E622">
        <v>1</v>
      </c>
      <c r="F622">
        <v>35</v>
      </c>
      <c r="G622">
        <v>7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s="2" t="s">
        <v>472</v>
      </c>
      <c r="P622" s="11" t="str">
        <f t="shared" si="72"/>
        <v>2016</v>
      </c>
      <c r="Q622" s="12"/>
      <c r="R622" s="8" t="str">
        <f t="shared" si="73"/>
        <v>08</v>
      </c>
      <c r="S622" s="8"/>
      <c r="T622" s="14" t="str">
        <f t="shared" si="74"/>
        <v>Retain</v>
      </c>
      <c r="U622" s="14"/>
      <c r="V622" s="8" t="str">
        <f t="shared" si="75"/>
        <v>France</v>
      </c>
      <c r="W622" s="8"/>
      <c r="X622" s="8"/>
      <c r="Y622" s="8"/>
      <c r="Z622" s="14" t="str">
        <f t="shared" si="76"/>
        <v>Male</v>
      </c>
      <c r="AA622" s="14"/>
      <c r="AB622" s="14"/>
      <c r="AC622" s="14"/>
      <c r="AE622" t="str">
        <f t="shared" si="77"/>
        <v>Adults</v>
      </c>
      <c r="AF622" t="str">
        <f t="shared" si="78"/>
        <v>Fair</v>
      </c>
      <c r="AG622" t="str">
        <f t="shared" si="79"/>
        <v>High</v>
      </c>
    </row>
    <row r="623" spans="1:33" x14ac:dyDescent="0.2">
      <c r="A623">
        <v>622</v>
      </c>
      <c r="B623">
        <v>15603134</v>
      </c>
      <c r="C623">
        <v>656</v>
      </c>
      <c r="D623">
        <v>2</v>
      </c>
      <c r="E623">
        <v>2</v>
      </c>
      <c r="F623">
        <v>40</v>
      </c>
      <c r="G623">
        <v>5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s="2" t="s">
        <v>473</v>
      </c>
      <c r="P623" s="11" t="str">
        <f t="shared" si="72"/>
        <v>2018</v>
      </c>
      <c r="Q623" s="12"/>
      <c r="R623" s="8" t="str">
        <f t="shared" si="73"/>
        <v>08</v>
      </c>
      <c r="S623" s="8"/>
      <c r="T623" s="14" t="str">
        <f t="shared" si="74"/>
        <v>Retain</v>
      </c>
      <c r="U623" s="14"/>
      <c r="V623" s="8" t="str">
        <f t="shared" si="75"/>
        <v>Spain</v>
      </c>
      <c r="W623" s="8"/>
      <c r="X623" s="8"/>
      <c r="Y623" s="8"/>
      <c r="Z623" s="14" t="str">
        <f t="shared" si="76"/>
        <v>Female</v>
      </c>
      <c r="AA623" s="14"/>
      <c r="AB623" s="14"/>
      <c r="AC623" s="14"/>
      <c r="AE623" t="str">
        <f t="shared" si="77"/>
        <v>Middle aged</v>
      </c>
      <c r="AF623" t="str">
        <f t="shared" si="78"/>
        <v>Fair</v>
      </c>
      <c r="AG623" t="str">
        <f t="shared" si="79"/>
        <v>Very high</v>
      </c>
    </row>
    <row r="624" spans="1:33" x14ac:dyDescent="0.2">
      <c r="A624">
        <v>623</v>
      </c>
      <c r="B624">
        <v>15636444</v>
      </c>
      <c r="C624">
        <v>535</v>
      </c>
      <c r="D624">
        <v>3</v>
      </c>
      <c r="E624">
        <v>2</v>
      </c>
      <c r="F624">
        <v>53</v>
      </c>
      <c r="G624">
        <v>4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s="2" t="s">
        <v>15</v>
      </c>
      <c r="P624" s="11" t="str">
        <f t="shared" si="72"/>
        <v>2018</v>
      </c>
      <c r="Q624" s="12"/>
      <c r="R624" s="8" t="str">
        <f t="shared" si="73"/>
        <v>10</v>
      </c>
      <c r="S624" s="8"/>
      <c r="T624" s="14" t="str">
        <f t="shared" si="74"/>
        <v>Retain</v>
      </c>
      <c r="U624" s="14"/>
      <c r="V624" s="8" t="str">
        <f t="shared" si="75"/>
        <v>Germany</v>
      </c>
      <c r="W624" s="8"/>
      <c r="X624" s="8"/>
      <c r="Y624" s="8"/>
      <c r="Z624" s="14" t="str">
        <f t="shared" si="76"/>
        <v>Female</v>
      </c>
      <c r="AA624" s="14"/>
      <c r="AB624" s="14"/>
      <c r="AC624" s="14"/>
      <c r="AE624" t="str">
        <f t="shared" si="77"/>
        <v>Middle aged</v>
      </c>
      <c r="AF624" t="str">
        <f t="shared" si="78"/>
        <v>Poor</v>
      </c>
      <c r="AG624" t="str">
        <f t="shared" si="79"/>
        <v>High</v>
      </c>
    </row>
    <row r="625" spans="1:33" x14ac:dyDescent="0.2">
      <c r="A625">
        <v>624</v>
      </c>
      <c r="B625">
        <v>15773456</v>
      </c>
      <c r="C625">
        <v>678</v>
      </c>
      <c r="D625">
        <v>3</v>
      </c>
      <c r="E625">
        <v>1</v>
      </c>
      <c r="F625">
        <v>36</v>
      </c>
      <c r="G625">
        <v>5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s="2" t="s">
        <v>35</v>
      </c>
      <c r="P625" s="11" t="str">
        <f t="shared" si="72"/>
        <v>2018</v>
      </c>
      <c r="Q625" s="12"/>
      <c r="R625" s="8" t="str">
        <f t="shared" si="73"/>
        <v>03</v>
      </c>
      <c r="S625" s="8"/>
      <c r="T625" s="14" t="str">
        <f t="shared" si="74"/>
        <v>Retain</v>
      </c>
      <c r="U625" s="14"/>
      <c r="V625" s="8" t="str">
        <f t="shared" si="75"/>
        <v>Germany</v>
      </c>
      <c r="W625" s="8"/>
      <c r="X625" s="8"/>
      <c r="Y625" s="8"/>
      <c r="Z625" s="14" t="str">
        <f t="shared" si="76"/>
        <v>Male</v>
      </c>
      <c r="AA625" s="14"/>
      <c r="AB625" s="14"/>
      <c r="AC625" s="14"/>
      <c r="AE625" t="str">
        <f t="shared" si="77"/>
        <v>Adults</v>
      </c>
      <c r="AF625" t="str">
        <f t="shared" si="78"/>
        <v>Good</v>
      </c>
      <c r="AG625" t="str">
        <f t="shared" si="79"/>
        <v>High</v>
      </c>
    </row>
    <row r="626" spans="1:33" x14ac:dyDescent="0.2">
      <c r="A626">
        <v>625</v>
      </c>
      <c r="B626">
        <v>15745307</v>
      </c>
      <c r="C626">
        <v>477</v>
      </c>
      <c r="D626">
        <v>2</v>
      </c>
      <c r="E626">
        <v>2</v>
      </c>
      <c r="F626">
        <v>48</v>
      </c>
      <c r="G626">
        <v>5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s="2" t="s">
        <v>474</v>
      </c>
      <c r="P626" s="11" t="str">
        <f t="shared" si="72"/>
        <v>2018</v>
      </c>
      <c r="Q626" s="12"/>
      <c r="R626" s="8" t="str">
        <f t="shared" si="73"/>
        <v>06</v>
      </c>
      <c r="S626" s="8"/>
      <c r="T626" s="14" t="str">
        <f t="shared" si="74"/>
        <v>Retain</v>
      </c>
      <c r="U626" s="14"/>
      <c r="V626" s="8" t="str">
        <f t="shared" si="75"/>
        <v>Spain</v>
      </c>
      <c r="W626" s="8"/>
      <c r="X626" s="8"/>
      <c r="Y626" s="8"/>
      <c r="Z626" s="14" t="str">
        <f t="shared" si="76"/>
        <v>Female</v>
      </c>
      <c r="AA626" s="14"/>
      <c r="AB626" s="14"/>
      <c r="AC626" s="14"/>
      <c r="AE626" t="str">
        <f t="shared" si="77"/>
        <v>Middle aged</v>
      </c>
      <c r="AF626" t="str">
        <f t="shared" si="78"/>
        <v>Poor</v>
      </c>
      <c r="AG626" t="str">
        <f t="shared" si="79"/>
        <v>High</v>
      </c>
    </row>
    <row r="627" spans="1:33" x14ac:dyDescent="0.2">
      <c r="A627">
        <v>626</v>
      </c>
      <c r="B627">
        <v>15604119</v>
      </c>
      <c r="C627">
        <v>850</v>
      </c>
      <c r="D627">
        <v>2</v>
      </c>
      <c r="E627">
        <v>1</v>
      </c>
      <c r="F627">
        <v>35</v>
      </c>
      <c r="G627">
        <v>6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s="2" t="s">
        <v>371</v>
      </c>
      <c r="P627" s="11" t="str">
        <f t="shared" si="72"/>
        <v>2016</v>
      </c>
      <c r="Q627" s="12"/>
      <c r="R627" s="8" t="str">
        <f t="shared" si="73"/>
        <v>11</v>
      </c>
      <c r="S627" s="8"/>
      <c r="T627" s="14" t="str">
        <f t="shared" si="74"/>
        <v>Retain</v>
      </c>
      <c r="U627" s="14"/>
      <c r="V627" s="8" t="str">
        <f t="shared" si="75"/>
        <v>Spain</v>
      </c>
      <c r="W627" s="8"/>
      <c r="X627" s="8"/>
      <c r="Y627" s="8"/>
      <c r="Z627" s="14" t="str">
        <f t="shared" si="76"/>
        <v>Male</v>
      </c>
      <c r="AA627" s="14"/>
      <c r="AB627" s="14"/>
      <c r="AC627" s="14"/>
      <c r="AE627" t="str">
        <f t="shared" si="77"/>
        <v>Adults</v>
      </c>
      <c r="AF627" t="str">
        <f t="shared" si="78"/>
        <v>Excellent</v>
      </c>
      <c r="AG627" t="str">
        <f t="shared" si="79"/>
        <v>High</v>
      </c>
    </row>
    <row r="628" spans="1:33" x14ac:dyDescent="0.2">
      <c r="A628">
        <v>627</v>
      </c>
      <c r="B628">
        <v>15626900</v>
      </c>
      <c r="C628">
        <v>427</v>
      </c>
      <c r="D628">
        <v>1</v>
      </c>
      <c r="E628">
        <v>1</v>
      </c>
      <c r="F628">
        <v>29</v>
      </c>
      <c r="G628">
        <v>6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s="2" t="s">
        <v>475</v>
      </c>
      <c r="P628" s="11" t="str">
        <f t="shared" si="72"/>
        <v>2016</v>
      </c>
      <c r="Q628" s="12"/>
      <c r="R628" s="8" t="str">
        <f t="shared" si="73"/>
        <v>11</v>
      </c>
      <c r="S628" s="8"/>
      <c r="T628" s="14" t="str">
        <f t="shared" si="74"/>
        <v>Retain</v>
      </c>
      <c r="U628" s="14"/>
      <c r="V628" s="8" t="str">
        <f t="shared" si="75"/>
        <v>France</v>
      </c>
      <c r="W628" s="8"/>
      <c r="X628" s="8"/>
      <c r="Y628" s="8"/>
      <c r="Z628" s="14" t="str">
        <f t="shared" si="76"/>
        <v>Male</v>
      </c>
      <c r="AA628" s="14"/>
      <c r="AB628" s="14"/>
      <c r="AC628" s="14"/>
      <c r="AE628" t="str">
        <f t="shared" si="77"/>
        <v>Adults</v>
      </c>
      <c r="AF628" t="str">
        <f t="shared" si="78"/>
        <v>Poor</v>
      </c>
      <c r="AG628" t="str">
        <f t="shared" si="79"/>
        <v>High</v>
      </c>
    </row>
    <row r="629" spans="1:33" x14ac:dyDescent="0.2">
      <c r="A629">
        <v>628</v>
      </c>
      <c r="B629">
        <v>15605447</v>
      </c>
      <c r="C629">
        <v>752</v>
      </c>
      <c r="D629">
        <v>1</v>
      </c>
      <c r="E629">
        <v>1</v>
      </c>
      <c r="F629">
        <v>49</v>
      </c>
      <c r="G629">
        <v>6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s="2" t="s">
        <v>374</v>
      </c>
      <c r="P629" s="11" t="str">
        <f t="shared" si="72"/>
        <v>2017</v>
      </c>
      <c r="Q629" s="12"/>
      <c r="R629" s="8" t="str">
        <f t="shared" si="73"/>
        <v>05</v>
      </c>
      <c r="S629" s="8"/>
      <c r="T629" s="14" t="str">
        <f t="shared" si="74"/>
        <v>Retain</v>
      </c>
      <c r="U629" s="14"/>
      <c r="V629" s="8" t="str">
        <f t="shared" si="75"/>
        <v>France</v>
      </c>
      <c r="W629" s="8"/>
      <c r="X629" s="8"/>
      <c r="Y629" s="8"/>
      <c r="Z629" s="14" t="str">
        <f t="shared" si="76"/>
        <v>Male</v>
      </c>
      <c r="AA629" s="14"/>
      <c r="AB629" s="14"/>
      <c r="AC629" s="14"/>
      <c r="AE629" t="str">
        <f t="shared" si="77"/>
        <v>Middle aged</v>
      </c>
      <c r="AF629" t="str">
        <f t="shared" si="78"/>
        <v>Very good</v>
      </c>
      <c r="AG629" t="str">
        <f t="shared" si="79"/>
        <v>Medium</v>
      </c>
    </row>
    <row r="630" spans="1:33" x14ac:dyDescent="0.2">
      <c r="A630">
        <v>629</v>
      </c>
      <c r="B630">
        <v>15589030</v>
      </c>
      <c r="C630">
        <v>649</v>
      </c>
      <c r="D630">
        <v>1</v>
      </c>
      <c r="E630">
        <v>1</v>
      </c>
      <c r="F630">
        <v>47</v>
      </c>
      <c r="G630">
        <v>6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s="2" t="s">
        <v>476</v>
      </c>
      <c r="P630" s="11" t="str">
        <f t="shared" si="72"/>
        <v>2017</v>
      </c>
      <c r="Q630" s="12"/>
      <c r="R630" s="8" t="str">
        <f t="shared" si="73"/>
        <v>07</v>
      </c>
      <c r="S630" s="8"/>
      <c r="T630" s="14" t="str">
        <f t="shared" si="74"/>
        <v>Retain</v>
      </c>
      <c r="U630" s="14"/>
      <c r="V630" s="8" t="str">
        <f t="shared" si="75"/>
        <v>France</v>
      </c>
      <c r="W630" s="8"/>
      <c r="X630" s="8"/>
      <c r="Y630" s="8"/>
      <c r="Z630" s="14" t="str">
        <f t="shared" si="76"/>
        <v>Male</v>
      </c>
      <c r="AA630" s="14"/>
      <c r="AB630" s="14"/>
      <c r="AC630" s="14"/>
      <c r="AE630" t="str">
        <f t="shared" si="77"/>
        <v>Middle aged</v>
      </c>
      <c r="AF630" t="str">
        <f t="shared" si="78"/>
        <v>Fair</v>
      </c>
      <c r="AG630" t="str">
        <f t="shared" si="79"/>
        <v>Very low</v>
      </c>
    </row>
    <row r="631" spans="1:33" x14ac:dyDescent="0.2">
      <c r="A631">
        <v>630</v>
      </c>
      <c r="B631">
        <v>15692463</v>
      </c>
      <c r="C631">
        <v>799</v>
      </c>
      <c r="D631">
        <v>2</v>
      </c>
      <c r="E631">
        <v>2</v>
      </c>
      <c r="F631">
        <v>28</v>
      </c>
      <c r="G631">
        <v>7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s="2" t="s">
        <v>477</v>
      </c>
      <c r="P631" s="11" t="str">
        <f t="shared" si="72"/>
        <v>2016</v>
      </c>
      <c r="Q631" s="12"/>
      <c r="R631" s="8" t="str">
        <f t="shared" si="73"/>
        <v>04</v>
      </c>
      <c r="S631" s="8"/>
      <c r="T631" s="14" t="str">
        <f t="shared" si="74"/>
        <v>Retain</v>
      </c>
      <c r="U631" s="14"/>
      <c r="V631" s="8" t="str">
        <f t="shared" si="75"/>
        <v>Spain</v>
      </c>
      <c r="W631" s="8"/>
      <c r="X631" s="8"/>
      <c r="Y631" s="8"/>
      <c r="Z631" s="14" t="str">
        <f t="shared" si="76"/>
        <v>Female</v>
      </c>
      <c r="AA631" s="14"/>
      <c r="AB631" s="14"/>
      <c r="AC631" s="14"/>
      <c r="AE631" t="str">
        <f t="shared" si="77"/>
        <v>Adults</v>
      </c>
      <c r="AF631" t="str">
        <f t="shared" si="78"/>
        <v>Very good</v>
      </c>
      <c r="AG631" t="str">
        <f t="shared" si="79"/>
        <v>High</v>
      </c>
    </row>
    <row r="632" spans="1:33" x14ac:dyDescent="0.2">
      <c r="A632">
        <v>631</v>
      </c>
      <c r="B632">
        <v>15712403</v>
      </c>
      <c r="C632">
        <v>589</v>
      </c>
      <c r="D632">
        <v>1</v>
      </c>
      <c r="E632">
        <v>2</v>
      </c>
      <c r="F632">
        <v>61</v>
      </c>
      <c r="G632">
        <v>3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s="2" t="s">
        <v>156</v>
      </c>
      <c r="P632" s="11" t="str">
        <f t="shared" si="72"/>
        <v>2019</v>
      </c>
      <c r="Q632" s="12"/>
      <c r="R632" s="8" t="str">
        <f t="shared" si="73"/>
        <v>12</v>
      </c>
      <c r="S632" s="8"/>
      <c r="T632" s="14" t="str">
        <f t="shared" si="74"/>
        <v>Exit</v>
      </c>
      <c r="U632" s="14"/>
      <c r="V632" s="8" t="str">
        <f t="shared" si="75"/>
        <v>France</v>
      </c>
      <c r="W632" s="8"/>
      <c r="X632" s="8"/>
      <c r="Y632" s="8"/>
      <c r="Z632" s="14" t="str">
        <f t="shared" si="76"/>
        <v>Female</v>
      </c>
      <c r="AA632" s="14"/>
      <c r="AB632" s="14"/>
      <c r="AC632" s="14"/>
      <c r="AE632" t="str">
        <f t="shared" si="77"/>
        <v>Middle aged</v>
      </c>
      <c r="AF632" t="str">
        <f t="shared" si="78"/>
        <v>Fair</v>
      </c>
      <c r="AG632" t="str">
        <f t="shared" si="79"/>
        <v>Very low</v>
      </c>
    </row>
    <row r="633" spans="1:33" x14ac:dyDescent="0.2">
      <c r="A633">
        <v>632</v>
      </c>
      <c r="B633">
        <v>15811762</v>
      </c>
      <c r="C633">
        <v>583</v>
      </c>
      <c r="D633">
        <v>3</v>
      </c>
      <c r="E633">
        <v>2</v>
      </c>
      <c r="F633">
        <v>54</v>
      </c>
      <c r="G633">
        <v>3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s="2" t="s">
        <v>191</v>
      </c>
      <c r="P633" s="11" t="str">
        <f t="shared" si="72"/>
        <v>2019</v>
      </c>
      <c r="Q633" s="12"/>
      <c r="R633" s="8" t="str">
        <f t="shared" si="73"/>
        <v>11</v>
      </c>
      <c r="S633" s="8"/>
      <c r="T633" s="14" t="str">
        <f t="shared" si="74"/>
        <v>Exit</v>
      </c>
      <c r="U633" s="14"/>
      <c r="V633" s="8" t="str">
        <f t="shared" si="75"/>
        <v>Germany</v>
      </c>
      <c r="W633" s="8"/>
      <c r="X633" s="8"/>
      <c r="Y633" s="8"/>
      <c r="Z633" s="14" t="str">
        <f t="shared" si="76"/>
        <v>Female</v>
      </c>
      <c r="AA633" s="14"/>
      <c r="AB633" s="14"/>
      <c r="AC633" s="14"/>
      <c r="AE633" t="str">
        <f t="shared" si="77"/>
        <v>Middle aged</v>
      </c>
      <c r="AF633" t="str">
        <f t="shared" si="78"/>
        <v>Fair</v>
      </c>
      <c r="AG633" t="str">
        <f t="shared" si="79"/>
        <v>High</v>
      </c>
    </row>
    <row r="634" spans="1:33" x14ac:dyDescent="0.2">
      <c r="A634">
        <v>633</v>
      </c>
      <c r="B634">
        <v>15718673</v>
      </c>
      <c r="C634">
        <v>839</v>
      </c>
      <c r="D634">
        <v>2</v>
      </c>
      <c r="E634">
        <v>2</v>
      </c>
      <c r="F634">
        <v>33</v>
      </c>
      <c r="G634">
        <v>5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s="2" t="s">
        <v>478</v>
      </c>
      <c r="P634" s="11" t="str">
        <f t="shared" si="72"/>
        <v>2017</v>
      </c>
      <c r="Q634" s="12"/>
      <c r="R634" s="8" t="str">
        <f t="shared" si="73"/>
        <v>11</v>
      </c>
      <c r="S634" s="8"/>
      <c r="T634" s="14" t="str">
        <f t="shared" si="74"/>
        <v>Retain</v>
      </c>
      <c r="U634" s="14"/>
      <c r="V634" s="8" t="str">
        <f t="shared" si="75"/>
        <v>Spain</v>
      </c>
      <c r="W634" s="8"/>
      <c r="X634" s="8"/>
      <c r="Y634" s="8"/>
      <c r="Z634" s="14" t="str">
        <f t="shared" si="76"/>
        <v>Female</v>
      </c>
      <c r="AA634" s="14"/>
      <c r="AB634" s="14"/>
      <c r="AC634" s="14"/>
      <c r="AE634" t="str">
        <f t="shared" si="77"/>
        <v>Adults</v>
      </c>
      <c r="AF634" t="str">
        <f t="shared" si="78"/>
        <v>Excellent</v>
      </c>
      <c r="AG634" t="str">
        <f t="shared" si="79"/>
        <v>Medium</v>
      </c>
    </row>
    <row r="635" spans="1:33" x14ac:dyDescent="0.2">
      <c r="A635">
        <v>634</v>
      </c>
      <c r="B635">
        <v>15724282</v>
      </c>
      <c r="C635">
        <v>540</v>
      </c>
      <c r="D635">
        <v>3</v>
      </c>
      <c r="E635">
        <v>1</v>
      </c>
      <c r="F635">
        <v>44</v>
      </c>
      <c r="G635">
        <v>7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s="2" t="s">
        <v>479</v>
      </c>
      <c r="P635" s="11" t="str">
        <f t="shared" si="72"/>
        <v>2016</v>
      </c>
      <c r="Q635" s="12"/>
      <c r="R635" s="8" t="str">
        <f t="shared" si="73"/>
        <v>05</v>
      </c>
      <c r="S635" s="8"/>
      <c r="T635" s="14" t="str">
        <f t="shared" si="74"/>
        <v>Retain</v>
      </c>
      <c r="U635" s="14"/>
      <c r="V635" s="8" t="str">
        <f t="shared" si="75"/>
        <v>Germany</v>
      </c>
      <c r="W635" s="8"/>
      <c r="X635" s="8"/>
      <c r="Y635" s="8"/>
      <c r="Z635" s="14" t="str">
        <f t="shared" si="76"/>
        <v>Male</v>
      </c>
      <c r="AA635" s="14"/>
      <c r="AB635" s="14"/>
      <c r="AC635" s="14"/>
      <c r="AE635" t="str">
        <f t="shared" si="77"/>
        <v>Middle aged</v>
      </c>
      <c r="AF635" t="str">
        <f t="shared" si="78"/>
        <v>Poor</v>
      </c>
      <c r="AG635" t="str">
        <f t="shared" si="79"/>
        <v>Very high</v>
      </c>
    </row>
    <row r="636" spans="1:33" x14ac:dyDescent="0.2">
      <c r="A636">
        <v>635</v>
      </c>
      <c r="B636">
        <v>15738181</v>
      </c>
      <c r="C636">
        <v>850</v>
      </c>
      <c r="D636">
        <v>1</v>
      </c>
      <c r="E636">
        <v>1</v>
      </c>
      <c r="F636">
        <v>31</v>
      </c>
      <c r="G636">
        <v>4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s="2" t="s">
        <v>205</v>
      </c>
      <c r="P636" s="11" t="str">
        <f t="shared" si="72"/>
        <v>2019</v>
      </c>
      <c r="Q636" s="12"/>
      <c r="R636" s="8" t="str">
        <f t="shared" si="73"/>
        <v>09</v>
      </c>
      <c r="S636" s="8"/>
      <c r="T636" s="14" t="str">
        <f t="shared" si="74"/>
        <v>Exit</v>
      </c>
      <c r="U636" s="14"/>
      <c r="V636" s="8" t="str">
        <f t="shared" si="75"/>
        <v>France</v>
      </c>
      <c r="W636" s="8"/>
      <c r="X636" s="8"/>
      <c r="Y636" s="8"/>
      <c r="Z636" s="14" t="str">
        <f t="shared" si="76"/>
        <v>Male</v>
      </c>
      <c r="AA636" s="14"/>
      <c r="AB636" s="14"/>
      <c r="AC636" s="14"/>
      <c r="AE636" t="str">
        <f t="shared" si="77"/>
        <v>Adults</v>
      </c>
      <c r="AF636" t="str">
        <f t="shared" si="78"/>
        <v>Excellent</v>
      </c>
      <c r="AG636" t="str">
        <f t="shared" si="79"/>
        <v>Medium</v>
      </c>
    </row>
    <row r="637" spans="1:33" x14ac:dyDescent="0.2">
      <c r="A637">
        <v>636</v>
      </c>
      <c r="B637">
        <v>15633648</v>
      </c>
      <c r="C637">
        <v>696</v>
      </c>
      <c r="D637">
        <v>2</v>
      </c>
      <c r="E637">
        <v>2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s="2" t="s">
        <v>480</v>
      </c>
      <c r="P637" s="11" t="str">
        <f t="shared" si="72"/>
        <v>2017</v>
      </c>
      <c r="Q637" s="12"/>
      <c r="R637" s="8" t="str">
        <f t="shared" si="73"/>
        <v>10</v>
      </c>
      <c r="S637" s="8"/>
      <c r="T637" s="14" t="str">
        <f t="shared" si="74"/>
        <v>Retain</v>
      </c>
      <c r="U637" s="14"/>
      <c r="V637" s="8" t="str">
        <f t="shared" si="75"/>
        <v>Spain</v>
      </c>
      <c r="W637" s="8"/>
      <c r="X637" s="8"/>
      <c r="Y637" s="8"/>
      <c r="Z637" s="14" t="str">
        <f t="shared" si="76"/>
        <v>Female</v>
      </c>
      <c r="AA637" s="14"/>
      <c r="AB637" s="14"/>
      <c r="AC637" s="14"/>
      <c r="AE637" t="str">
        <f t="shared" si="77"/>
        <v>Middle aged</v>
      </c>
      <c r="AF637" t="str">
        <f t="shared" si="78"/>
        <v>Good</v>
      </c>
      <c r="AG637" t="str">
        <f t="shared" si="79"/>
        <v>Very low</v>
      </c>
    </row>
    <row r="638" spans="1:33" x14ac:dyDescent="0.2">
      <c r="A638">
        <v>637</v>
      </c>
      <c r="B638">
        <v>15603323</v>
      </c>
      <c r="C638">
        <v>660</v>
      </c>
      <c r="D638">
        <v>2</v>
      </c>
      <c r="E638">
        <v>2</v>
      </c>
      <c r="F638">
        <v>33</v>
      </c>
      <c r="G638">
        <v>4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s="2" t="s">
        <v>170</v>
      </c>
      <c r="P638" s="11" t="str">
        <f t="shared" si="72"/>
        <v>2019</v>
      </c>
      <c r="Q638" s="12"/>
      <c r="R638" s="8" t="str">
        <f t="shared" si="73"/>
        <v>08</v>
      </c>
      <c r="S638" s="8"/>
      <c r="T638" s="14" t="str">
        <f t="shared" si="74"/>
        <v>Retain</v>
      </c>
      <c r="U638" s="14"/>
      <c r="V638" s="8" t="str">
        <f t="shared" si="75"/>
        <v>Spain</v>
      </c>
      <c r="W638" s="8"/>
      <c r="X638" s="8"/>
      <c r="Y638" s="8"/>
      <c r="Z638" s="14" t="str">
        <f t="shared" si="76"/>
        <v>Female</v>
      </c>
      <c r="AA638" s="14"/>
      <c r="AB638" s="14"/>
      <c r="AC638" s="14"/>
      <c r="AE638" t="str">
        <f t="shared" si="77"/>
        <v>Adults</v>
      </c>
      <c r="AF638" t="str">
        <f t="shared" si="78"/>
        <v>Fair</v>
      </c>
      <c r="AG638" t="str">
        <f t="shared" si="79"/>
        <v>Very low</v>
      </c>
    </row>
    <row r="639" spans="1:33" x14ac:dyDescent="0.2">
      <c r="A639">
        <v>638</v>
      </c>
      <c r="B639">
        <v>15583725</v>
      </c>
      <c r="C639">
        <v>682</v>
      </c>
      <c r="D639">
        <v>1</v>
      </c>
      <c r="E639">
        <v>1</v>
      </c>
      <c r="F639">
        <v>48</v>
      </c>
      <c r="G639">
        <v>5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s="2" t="s">
        <v>481</v>
      </c>
      <c r="P639" s="11" t="str">
        <f t="shared" si="72"/>
        <v>2018</v>
      </c>
      <c r="Q639" s="12"/>
      <c r="R639" s="8" t="str">
        <f t="shared" si="73"/>
        <v>07</v>
      </c>
      <c r="S639" s="8"/>
      <c r="T639" s="14" t="str">
        <f t="shared" si="74"/>
        <v>Retain</v>
      </c>
      <c r="U639" s="14"/>
      <c r="V639" s="8" t="str">
        <f t="shared" si="75"/>
        <v>France</v>
      </c>
      <c r="W639" s="8"/>
      <c r="X639" s="8"/>
      <c r="Y639" s="8"/>
      <c r="Z639" s="14" t="str">
        <f t="shared" si="76"/>
        <v>Male</v>
      </c>
      <c r="AA639" s="14"/>
      <c r="AB639" s="14"/>
      <c r="AC639" s="14"/>
      <c r="AE639" t="str">
        <f t="shared" si="77"/>
        <v>Middle aged</v>
      </c>
      <c r="AF639" t="str">
        <f t="shared" si="78"/>
        <v>Good</v>
      </c>
      <c r="AG639" t="str">
        <f t="shared" si="79"/>
        <v>High</v>
      </c>
    </row>
    <row r="640" spans="1:33" x14ac:dyDescent="0.2">
      <c r="A640">
        <v>639</v>
      </c>
      <c r="B640">
        <v>15588350</v>
      </c>
      <c r="C640">
        <v>744</v>
      </c>
      <c r="D640">
        <v>1</v>
      </c>
      <c r="E640">
        <v>2</v>
      </c>
      <c r="F640">
        <v>43</v>
      </c>
      <c r="G640">
        <v>3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s="2" t="s">
        <v>482</v>
      </c>
      <c r="P640" s="11" t="str">
        <f t="shared" si="72"/>
        <v>2019</v>
      </c>
      <c r="Q640" s="12"/>
      <c r="R640" s="8" t="str">
        <f t="shared" si="73"/>
        <v>10</v>
      </c>
      <c r="S640" s="8"/>
      <c r="T640" s="14" t="str">
        <f t="shared" si="74"/>
        <v>Retain</v>
      </c>
      <c r="U640" s="14"/>
      <c r="V640" s="8" t="str">
        <f t="shared" si="75"/>
        <v>France</v>
      </c>
      <c r="W640" s="8"/>
      <c r="X640" s="8"/>
      <c r="Y640" s="8"/>
      <c r="Z640" s="14" t="str">
        <f t="shared" si="76"/>
        <v>Female</v>
      </c>
      <c r="AA640" s="14"/>
      <c r="AB640" s="14"/>
      <c r="AC640" s="14"/>
      <c r="AE640" t="str">
        <f t="shared" si="77"/>
        <v>Middle aged</v>
      </c>
      <c r="AF640" t="str">
        <f t="shared" si="78"/>
        <v>Very good</v>
      </c>
      <c r="AG640" t="str">
        <f t="shared" si="79"/>
        <v>High</v>
      </c>
    </row>
    <row r="641" spans="1:33" x14ac:dyDescent="0.2">
      <c r="A641">
        <v>640</v>
      </c>
      <c r="B641">
        <v>15798398</v>
      </c>
      <c r="C641">
        <v>785</v>
      </c>
      <c r="D641">
        <v>1</v>
      </c>
      <c r="E641">
        <v>2</v>
      </c>
      <c r="F641">
        <v>36</v>
      </c>
      <c r="G641">
        <v>5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s="2" t="s">
        <v>423</v>
      </c>
      <c r="P641" s="11" t="str">
        <f t="shared" si="72"/>
        <v>2017</v>
      </c>
      <c r="Q641" s="12"/>
      <c r="R641" s="8" t="str">
        <f t="shared" si="73"/>
        <v>09</v>
      </c>
      <c r="S641" s="8"/>
      <c r="T641" s="14" t="str">
        <f t="shared" si="74"/>
        <v>Retain</v>
      </c>
      <c r="U641" s="14"/>
      <c r="V641" s="8" t="str">
        <f t="shared" si="75"/>
        <v>France</v>
      </c>
      <c r="W641" s="8"/>
      <c r="X641" s="8"/>
      <c r="Y641" s="8"/>
      <c r="Z641" s="14" t="str">
        <f t="shared" si="76"/>
        <v>Female</v>
      </c>
      <c r="AA641" s="14"/>
      <c r="AB641" s="14"/>
      <c r="AC641" s="14"/>
      <c r="AE641" t="str">
        <f t="shared" si="77"/>
        <v>Adults</v>
      </c>
      <c r="AF641" t="str">
        <f t="shared" si="78"/>
        <v>Very good</v>
      </c>
      <c r="AG641" t="str">
        <f t="shared" si="79"/>
        <v>High</v>
      </c>
    </row>
    <row r="642" spans="1:33" x14ac:dyDescent="0.2">
      <c r="A642">
        <v>641</v>
      </c>
      <c r="B642">
        <v>15784844</v>
      </c>
      <c r="C642">
        <v>752</v>
      </c>
      <c r="D642">
        <v>2</v>
      </c>
      <c r="E642">
        <v>1</v>
      </c>
      <c r="F642">
        <v>48</v>
      </c>
      <c r="G642">
        <v>7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s="2" t="s">
        <v>25</v>
      </c>
      <c r="P642" s="11" t="str">
        <f t="shared" si="72"/>
        <v>2016</v>
      </c>
      <c r="Q642" s="12"/>
      <c r="R642" s="8" t="str">
        <f t="shared" si="73"/>
        <v>09</v>
      </c>
      <c r="S642" s="8"/>
      <c r="T642" s="14" t="str">
        <f t="shared" si="74"/>
        <v>Exit</v>
      </c>
      <c r="U642" s="14"/>
      <c r="V642" s="8" t="str">
        <f t="shared" si="75"/>
        <v>Spain</v>
      </c>
      <c r="W642" s="8"/>
      <c r="X642" s="8"/>
      <c r="Y642" s="8"/>
      <c r="Z642" s="14" t="str">
        <f t="shared" si="76"/>
        <v>Male</v>
      </c>
      <c r="AA642" s="14"/>
      <c r="AB642" s="14"/>
      <c r="AC642" s="14"/>
      <c r="AE642" t="str">
        <f t="shared" si="77"/>
        <v>Middle aged</v>
      </c>
      <c r="AF642" t="str">
        <f t="shared" si="78"/>
        <v>Very good</v>
      </c>
      <c r="AG642" t="str">
        <f t="shared" si="79"/>
        <v>High</v>
      </c>
    </row>
    <row r="643" spans="1:33" x14ac:dyDescent="0.2">
      <c r="A643">
        <v>642</v>
      </c>
      <c r="B643">
        <v>15580684</v>
      </c>
      <c r="C643">
        <v>706</v>
      </c>
      <c r="D643">
        <v>1</v>
      </c>
      <c r="E643">
        <v>2</v>
      </c>
      <c r="F643">
        <v>29</v>
      </c>
      <c r="G643">
        <v>3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s="2" t="s">
        <v>109</v>
      </c>
      <c r="P643" s="11" t="str">
        <f t="shared" ref="P643:P706" si="80">RIGHT($N643,4)</f>
        <v>2019</v>
      </c>
      <c r="Q643" s="12"/>
      <c r="R643" s="8" t="str">
        <f t="shared" ref="R643:R706" si="81">MID(N643,4,2)</f>
        <v>11</v>
      </c>
      <c r="S643" s="8"/>
      <c r="T643" s="14" t="str">
        <f t="shared" ref="T643:T706" si="82">IF(M643=1,"Exit","Retain")</f>
        <v>Retain</v>
      </c>
      <c r="U643" s="14"/>
      <c r="V643" s="8" t="str">
        <f t="shared" ref="V643:V706" si="83">IF(D643=1,"France",IF(D643=2,"Spain",IF(D643=3,"Germany","NONE")))</f>
        <v>France</v>
      </c>
      <c r="W643" s="8"/>
      <c r="X643" s="8"/>
      <c r="Y643" s="8"/>
      <c r="Z643" s="14" t="str">
        <f t="shared" ref="Z643:Z706" si="84">IF(E643=1,"Male","Female")</f>
        <v>Female</v>
      </c>
      <c r="AA643" s="14"/>
      <c r="AB643" s="14"/>
      <c r="AC643" s="14"/>
      <c r="AE643" t="str">
        <f t="shared" ref="AE643:AE706" si="85">IF(F643&lt;18,"Kids",IF(AND(F643&gt;=18,F643&lt;24),"Young Adults",IF(AND(F643&gt;=24,F643&lt;39),"Adults",IF(AND(F643&gt;=39,F643&lt;64),"Middle aged","Retired"))))</f>
        <v>Adults</v>
      </c>
      <c r="AF643" t="str">
        <f t="shared" ref="AF643:AF706" si="86">IF(AND(C643&gt;=800,C643&lt;=850),"Excellent",IF(AND(C643&gt;=740,C643&lt;=799),"Very good",IF(AND(C643&gt;=670,C643&lt;=739),"Good",IF(AND(C643&gt;=580,C643&lt;=669),"Fair",IF(AND(C643&gt;=300,C643&lt;=579),"Poor","None")))))</f>
        <v>Good</v>
      </c>
      <c r="AG643" t="str">
        <f t="shared" ref="AG643:AG706" si="87">IF(H643&lt;25000,"Very low",IF(AND(H643&gt;25000,H643&lt;=50000),"Low",IF(AND(H643&gt;50000,H643&lt;=100000),"Medium",IF(AND(H643&gt;100000,H643&lt;=150000),"High",IF(AND(H643&gt;150000,H643&lt;=200000),"Very high",IF(H643&gt;200000,"Extreme","None"))))))</f>
        <v>High</v>
      </c>
    </row>
    <row r="644" spans="1:33" x14ac:dyDescent="0.2">
      <c r="A644">
        <v>643</v>
      </c>
      <c r="B644">
        <v>15809663</v>
      </c>
      <c r="C644">
        <v>583</v>
      </c>
      <c r="D644">
        <v>1</v>
      </c>
      <c r="E644">
        <v>2</v>
      </c>
      <c r="F644">
        <v>27</v>
      </c>
      <c r="G644">
        <v>7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s="2" t="s">
        <v>14</v>
      </c>
      <c r="P644" s="11" t="str">
        <f t="shared" si="80"/>
        <v>2016</v>
      </c>
      <c r="Q644" s="12"/>
      <c r="R644" s="8" t="str">
        <f t="shared" si="81"/>
        <v>03</v>
      </c>
      <c r="S644" s="8"/>
      <c r="T644" s="14" t="str">
        <f t="shared" si="82"/>
        <v>Retain</v>
      </c>
      <c r="U644" s="14"/>
      <c r="V644" s="8" t="str">
        <f t="shared" si="83"/>
        <v>France</v>
      </c>
      <c r="W644" s="8"/>
      <c r="X644" s="8"/>
      <c r="Y644" s="8"/>
      <c r="Z644" s="14" t="str">
        <f t="shared" si="84"/>
        <v>Female</v>
      </c>
      <c r="AA644" s="14"/>
      <c r="AB644" s="14"/>
      <c r="AC644" s="14"/>
      <c r="AE644" t="str">
        <f t="shared" si="85"/>
        <v>Adults</v>
      </c>
      <c r="AF644" t="str">
        <f t="shared" si="86"/>
        <v>Fair</v>
      </c>
      <c r="AG644" t="str">
        <f t="shared" si="87"/>
        <v>High</v>
      </c>
    </row>
    <row r="645" spans="1:33" x14ac:dyDescent="0.2">
      <c r="A645">
        <v>644</v>
      </c>
      <c r="B645">
        <v>15640078</v>
      </c>
      <c r="C645">
        <v>660</v>
      </c>
      <c r="D645">
        <v>3</v>
      </c>
      <c r="E645">
        <v>2</v>
      </c>
      <c r="F645">
        <v>39</v>
      </c>
      <c r="G645">
        <v>6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s="2" t="s">
        <v>483</v>
      </c>
      <c r="P645" s="11" t="str">
        <f t="shared" si="80"/>
        <v>2016</v>
      </c>
      <c r="Q645" s="12"/>
      <c r="R645" s="8" t="str">
        <f t="shared" si="81"/>
        <v>12</v>
      </c>
      <c r="S645" s="8"/>
      <c r="T645" s="14" t="str">
        <f t="shared" si="82"/>
        <v>Exit</v>
      </c>
      <c r="U645" s="14"/>
      <c r="V645" s="8" t="str">
        <f t="shared" si="83"/>
        <v>Germany</v>
      </c>
      <c r="W645" s="8"/>
      <c r="X645" s="8"/>
      <c r="Y645" s="8"/>
      <c r="Z645" s="14" t="str">
        <f t="shared" si="84"/>
        <v>Female</v>
      </c>
      <c r="AA645" s="14"/>
      <c r="AB645" s="14"/>
      <c r="AC645" s="14"/>
      <c r="AE645" t="str">
        <f t="shared" si="85"/>
        <v>Middle aged</v>
      </c>
      <c r="AF645" t="str">
        <f t="shared" si="86"/>
        <v>Fair</v>
      </c>
      <c r="AG645" t="str">
        <f t="shared" si="87"/>
        <v>High</v>
      </c>
    </row>
    <row r="646" spans="1:33" x14ac:dyDescent="0.2">
      <c r="A646">
        <v>645</v>
      </c>
      <c r="B646">
        <v>15698786</v>
      </c>
      <c r="C646">
        <v>819</v>
      </c>
      <c r="D646">
        <v>1</v>
      </c>
      <c r="E646">
        <v>2</v>
      </c>
      <c r="F646">
        <v>39</v>
      </c>
      <c r="G646">
        <v>5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s="2" t="s">
        <v>484</v>
      </c>
      <c r="P646" s="11" t="str">
        <f t="shared" si="80"/>
        <v>2018</v>
      </c>
      <c r="Q646" s="12"/>
      <c r="R646" s="8" t="str">
        <f t="shared" si="81"/>
        <v>08</v>
      </c>
      <c r="S646" s="8"/>
      <c r="T646" s="14" t="str">
        <f t="shared" si="82"/>
        <v>Exit</v>
      </c>
      <c r="U646" s="14"/>
      <c r="V646" s="8" t="str">
        <f t="shared" si="83"/>
        <v>France</v>
      </c>
      <c r="W646" s="8"/>
      <c r="X646" s="8"/>
      <c r="Y646" s="8"/>
      <c r="Z646" s="14" t="str">
        <f t="shared" si="84"/>
        <v>Female</v>
      </c>
      <c r="AA646" s="14"/>
      <c r="AB646" s="14"/>
      <c r="AC646" s="14"/>
      <c r="AE646" t="str">
        <f t="shared" si="85"/>
        <v>Middle aged</v>
      </c>
      <c r="AF646" t="str">
        <f t="shared" si="86"/>
        <v>Excellent</v>
      </c>
      <c r="AG646" t="str">
        <f t="shared" si="87"/>
        <v>High</v>
      </c>
    </row>
    <row r="647" spans="1:33" x14ac:dyDescent="0.2">
      <c r="A647">
        <v>646</v>
      </c>
      <c r="B647">
        <v>15569807</v>
      </c>
      <c r="C647">
        <v>673</v>
      </c>
      <c r="D647">
        <v>1</v>
      </c>
      <c r="E647">
        <v>2</v>
      </c>
      <c r="F647">
        <v>34</v>
      </c>
      <c r="G647">
        <v>5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s="2" t="s">
        <v>468</v>
      </c>
      <c r="P647" s="11" t="str">
        <f t="shared" si="80"/>
        <v>2018</v>
      </c>
      <c r="Q647" s="12"/>
      <c r="R647" s="8" t="str">
        <f t="shared" si="81"/>
        <v>04</v>
      </c>
      <c r="S647" s="8"/>
      <c r="T647" s="14" t="str">
        <f t="shared" si="82"/>
        <v>Exit</v>
      </c>
      <c r="U647" s="14"/>
      <c r="V647" s="8" t="str">
        <f t="shared" si="83"/>
        <v>France</v>
      </c>
      <c r="W647" s="8"/>
      <c r="X647" s="8"/>
      <c r="Y647" s="8"/>
      <c r="Z647" s="14" t="str">
        <f t="shared" si="84"/>
        <v>Female</v>
      </c>
      <c r="AA647" s="14"/>
      <c r="AB647" s="14"/>
      <c r="AC647" s="14"/>
      <c r="AE647" t="str">
        <f t="shared" si="85"/>
        <v>Adults</v>
      </c>
      <c r="AF647" t="str">
        <f t="shared" si="86"/>
        <v>Good</v>
      </c>
      <c r="AG647" t="str">
        <f t="shared" si="87"/>
        <v>Low</v>
      </c>
    </row>
    <row r="648" spans="1:33" x14ac:dyDescent="0.2">
      <c r="A648">
        <v>647</v>
      </c>
      <c r="B648">
        <v>15730830</v>
      </c>
      <c r="C648">
        <v>752</v>
      </c>
      <c r="D648">
        <v>1</v>
      </c>
      <c r="E648">
        <v>2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s="2" t="s">
        <v>18</v>
      </c>
      <c r="P648" s="11" t="str">
        <f t="shared" si="80"/>
        <v>2019</v>
      </c>
      <c r="Q648" s="12"/>
      <c r="R648" s="8" t="str">
        <f t="shared" si="81"/>
        <v>11</v>
      </c>
      <c r="S648" s="8"/>
      <c r="T648" s="14" t="str">
        <f t="shared" si="82"/>
        <v>Retain</v>
      </c>
      <c r="U648" s="14"/>
      <c r="V648" s="8" t="str">
        <f t="shared" si="83"/>
        <v>France</v>
      </c>
      <c r="W648" s="8"/>
      <c r="X648" s="8"/>
      <c r="Y648" s="8"/>
      <c r="Z648" s="14" t="str">
        <f t="shared" si="84"/>
        <v>Female</v>
      </c>
      <c r="AA648" s="14"/>
      <c r="AB648" s="14"/>
      <c r="AC648" s="14"/>
      <c r="AE648" t="str">
        <f t="shared" si="85"/>
        <v>Adults</v>
      </c>
      <c r="AF648" t="str">
        <f t="shared" si="86"/>
        <v>Very good</v>
      </c>
      <c r="AG648" t="str">
        <f t="shared" si="87"/>
        <v>Very low</v>
      </c>
    </row>
    <row r="649" spans="1:33" x14ac:dyDescent="0.2">
      <c r="A649">
        <v>648</v>
      </c>
      <c r="B649">
        <v>15805112</v>
      </c>
      <c r="C649">
        <v>578</v>
      </c>
      <c r="D649">
        <v>1</v>
      </c>
      <c r="E649">
        <v>1</v>
      </c>
      <c r="F649">
        <v>38</v>
      </c>
      <c r="G649">
        <v>6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s="2" t="s">
        <v>485</v>
      </c>
      <c r="P649" s="11" t="str">
        <f t="shared" si="80"/>
        <v>2016</v>
      </c>
      <c r="Q649" s="12"/>
      <c r="R649" s="8" t="str">
        <f t="shared" si="81"/>
        <v>10</v>
      </c>
      <c r="S649" s="8"/>
      <c r="T649" s="14" t="str">
        <f t="shared" si="82"/>
        <v>Retain</v>
      </c>
      <c r="U649" s="14"/>
      <c r="V649" s="8" t="str">
        <f t="shared" si="83"/>
        <v>France</v>
      </c>
      <c r="W649" s="8"/>
      <c r="X649" s="8"/>
      <c r="Y649" s="8"/>
      <c r="Z649" s="14" t="str">
        <f t="shared" si="84"/>
        <v>Male</v>
      </c>
      <c r="AA649" s="14"/>
      <c r="AB649" s="14"/>
      <c r="AC649" s="14"/>
      <c r="AE649" t="str">
        <f t="shared" si="85"/>
        <v>Adults</v>
      </c>
      <c r="AF649" t="str">
        <f t="shared" si="86"/>
        <v>Poor</v>
      </c>
      <c r="AG649" t="str">
        <f t="shared" si="87"/>
        <v>Medium</v>
      </c>
    </row>
    <row r="650" spans="1:33" x14ac:dyDescent="0.2">
      <c r="A650">
        <v>649</v>
      </c>
      <c r="B650">
        <v>15633064</v>
      </c>
      <c r="C650">
        <v>438</v>
      </c>
      <c r="D650">
        <v>1</v>
      </c>
      <c r="E650">
        <v>2</v>
      </c>
      <c r="F650">
        <v>36</v>
      </c>
      <c r="G650">
        <v>7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s="2" t="s">
        <v>486</v>
      </c>
      <c r="P650" s="11" t="str">
        <f t="shared" si="80"/>
        <v>2016</v>
      </c>
      <c r="Q650" s="12"/>
      <c r="R650" s="8" t="str">
        <f t="shared" si="81"/>
        <v>08</v>
      </c>
      <c r="S650" s="8"/>
      <c r="T650" s="14" t="str">
        <f t="shared" si="82"/>
        <v>Retain</v>
      </c>
      <c r="U650" s="14"/>
      <c r="V650" s="8" t="str">
        <f t="shared" si="83"/>
        <v>France</v>
      </c>
      <c r="W650" s="8"/>
      <c r="X650" s="8"/>
      <c r="Y650" s="8"/>
      <c r="Z650" s="14" t="str">
        <f t="shared" si="84"/>
        <v>Female</v>
      </c>
      <c r="AA650" s="14"/>
      <c r="AB650" s="14"/>
      <c r="AC650" s="14"/>
      <c r="AE650" t="str">
        <f t="shared" si="85"/>
        <v>Adults</v>
      </c>
      <c r="AF650" t="str">
        <f t="shared" si="86"/>
        <v>Poor</v>
      </c>
      <c r="AG650" t="str">
        <f t="shared" si="87"/>
        <v>Very low</v>
      </c>
    </row>
    <row r="651" spans="1:33" x14ac:dyDescent="0.2">
      <c r="A651">
        <v>650</v>
      </c>
      <c r="B651">
        <v>15703119</v>
      </c>
      <c r="C651">
        <v>652</v>
      </c>
      <c r="D651">
        <v>1</v>
      </c>
      <c r="E651">
        <v>1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s="2" t="s">
        <v>354</v>
      </c>
      <c r="P651" s="11" t="str">
        <f t="shared" si="80"/>
        <v>2017</v>
      </c>
      <c r="Q651" s="12"/>
      <c r="R651" s="8" t="str">
        <f t="shared" si="81"/>
        <v>09</v>
      </c>
      <c r="S651" s="8"/>
      <c r="T651" s="14" t="str">
        <f t="shared" si="82"/>
        <v>Retain</v>
      </c>
      <c r="U651" s="14"/>
      <c r="V651" s="8" t="str">
        <f t="shared" si="83"/>
        <v>France</v>
      </c>
      <c r="W651" s="8"/>
      <c r="X651" s="8"/>
      <c r="Y651" s="8"/>
      <c r="Z651" s="14" t="str">
        <f t="shared" si="84"/>
        <v>Male</v>
      </c>
      <c r="AA651" s="14"/>
      <c r="AB651" s="14"/>
      <c r="AC651" s="14"/>
      <c r="AE651" t="str">
        <f t="shared" si="85"/>
        <v>Adults</v>
      </c>
      <c r="AF651" t="str">
        <f t="shared" si="86"/>
        <v>Fair</v>
      </c>
      <c r="AG651" t="str">
        <f t="shared" si="87"/>
        <v>Very low</v>
      </c>
    </row>
    <row r="652" spans="1:33" x14ac:dyDescent="0.2">
      <c r="A652">
        <v>651</v>
      </c>
      <c r="B652">
        <v>15730447</v>
      </c>
      <c r="C652">
        <v>629</v>
      </c>
      <c r="D652">
        <v>1</v>
      </c>
      <c r="E652">
        <v>2</v>
      </c>
      <c r="F652">
        <v>49</v>
      </c>
      <c r="G652">
        <v>5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s="2" t="s">
        <v>487</v>
      </c>
      <c r="P652" s="11" t="str">
        <f t="shared" si="80"/>
        <v>2017</v>
      </c>
      <c r="Q652" s="12"/>
      <c r="R652" s="8" t="str">
        <f t="shared" si="81"/>
        <v>12</v>
      </c>
      <c r="S652" s="8"/>
      <c r="T652" s="14" t="str">
        <f t="shared" si="82"/>
        <v>Retain</v>
      </c>
      <c r="U652" s="14"/>
      <c r="V652" s="8" t="str">
        <f t="shared" si="83"/>
        <v>France</v>
      </c>
      <c r="W652" s="8"/>
      <c r="X652" s="8"/>
      <c r="Y652" s="8"/>
      <c r="Z652" s="14" t="str">
        <f t="shared" si="84"/>
        <v>Female</v>
      </c>
      <c r="AA652" s="14"/>
      <c r="AB652" s="14"/>
      <c r="AC652" s="14"/>
      <c r="AE652" t="str">
        <f t="shared" si="85"/>
        <v>Middle aged</v>
      </c>
      <c r="AF652" t="str">
        <f t="shared" si="86"/>
        <v>Fair</v>
      </c>
      <c r="AG652" t="str">
        <f t="shared" si="87"/>
        <v>Very low</v>
      </c>
    </row>
    <row r="653" spans="1:33" x14ac:dyDescent="0.2">
      <c r="A653">
        <v>652</v>
      </c>
      <c r="B653">
        <v>15813850</v>
      </c>
      <c r="C653">
        <v>720</v>
      </c>
      <c r="D653">
        <v>1</v>
      </c>
      <c r="E653">
        <v>1</v>
      </c>
      <c r="F653">
        <v>52</v>
      </c>
      <c r="G653">
        <v>4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s="2" t="s">
        <v>488</v>
      </c>
      <c r="P653" s="11" t="str">
        <f t="shared" si="80"/>
        <v>2019</v>
      </c>
      <c r="Q653" s="12"/>
      <c r="R653" s="8" t="str">
        <f t="shared" si="81"/>
        <v>07</v>
      </c>
      <c r="S653" s="8"/>
      <c r="T653" s="14" t="str">
        <f t="shared" si="82"/>
        <v>Retain</v>
      </c>
      <c r="U653" s="14"/>
      <c r="V653" s="8" t="str">
        <f t="shared" si="83"/>
        <v>France</v>
      </c>
      <c r="W653" s="8"/>
      <c r="X653" s="8"/>
      <c r="Y653" s="8"/>
      <c r="Z653" s="14" t="str">
        <f t="shared" si="84"/>
        <v>Male</v>
      </c>
      <c r="AA653" s="14"/>
      <c r="AB653" s="14"/>
      <c r="AC653" s="14"/>
      <c r="AE653" t="str">
        <f t="shared" si="85"/>
        <v>Middle aged</v>
      </c>
      <c r="AF653" t="str">
        <f t="shared" si="86"/>
        <v>Good</v>
      </c>
      <c r="AG653" t="str">
        <f t="shared" si="87"/>
        <v>Very low</v>
      </c>
    </row>
    <row r="654" spans="1:33" x14ac:dyDescent="0.2">
      <c r="A654">
        <v>653</v>
      </c>
      <c r="B654">
        <v>15711889</v>
      </c>
      <c r="C654">
        <v>668</v>
      </c>
      <c r="D654">
        <v>1</v>
      </c>
      <c r="E654">
        <v>1</v>
      </c>
      <c r="F654">
        <v>42</v>
      </c>
      <c r="G654">
        <v>7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s="2" t="s">
        <v>489</v>
      </c>
      <c r="P654" s="11" t="str">
        <f t="shared" si="80"/>
        <v>2016</v>
      </c>
      <c r="Q654" s="12"/>
      <c r="R654" s="8" t="str">
        <f t="shared" si="81"/>
        <v>07</v>
      </c>
      <c r="S654" s="8"/>
      <c r="T654" s="14" t="str">
        <f t="shared" si="82"/>
        <v>Retain</v>
      </c>
      <c r="U654" s="14"/>
      <c r="V654" s="8" t="str">
        <f t="shared" si="83"/>
        <v>France</v>
      </c>
      <c r="W654" s="8"/>
      <c r="X654" s="8"/>
      <c r="Y654" s="8"/>
      <c r="Z654" s="14" t="str">
        <f t="shared" si="84"/>
        <v>Male</v>
      </c>
      <c r="AA654" s="14"/>
      <c r="AB654" s="14"/>
      <c r="AC654" s="14"/>
      <c r="AE654" t="str">
        <f t="shared" si="85"/>
        <v>Middle aged</v>
      </c>
      <c r="AF654" t="str">
        <f t="shared" si="86"/>
        <v>Fair</v>
      </c>
      <c r="AG654" t="str">
        <f t="shared" si="87"/>
        <v>Very high</v>
      </c>
    </row>
    <row r="655" spans="1:33" x14ac:dyDescent="0.2">
      <c r="A655">
        <v>654</v>
      </c>
      <c r="B655">
        <v>15664610</v>
      </c>
      <c r="C655">
        <v>459</v>
      </c>
      <c r="D655">
        <v>3</v>
      </c>
      <c r="E655">
        <v>1</v>
      </c>
      <c r="F655">
        <v>48</v>
      </c>
      <c r="G655">
        <v>6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s="2" t="s">
        <v>163</v>
      </c>
      <c r="P655" s="11" t="str">
        <f t="shared" si="80"/>
        <v>2016</v>
      </c>
      <c r="Q655" s="12"/>
      <c r="R655" s="8" t="str">
        <f t="shared" si="81"/>
        <v>09</v>
      </c>
      <c r="S655" s="8"/>
      <c r="T655" s="14" t="str">
        <f t="shared" si="82"/>
        <v>Exit</v>
      </c>
      <c r="U655" s="14"/>
      <c r="V655" s="8" t="str">
        <f t="shared" si="83"/>
        <v>Germany</v>
      </c>
      <c r="W655" s="8"/>
      <c r="X655" s="8"/>
      <c r="Y655" s="8"/>
      <c r="Z655" s="14" t="str">
        <f t="shared" si="84"/>
        <v>Male</v>
      </c>
      <c r="AA655" s="14"/>
      <c r="AB655" s="14"/>
      <c r="AC655" s="14"/>
      <c r="AE655" t="str">
        <f t="shared" si="85"/>
        <v>Middle aged</v>
      </c>
      <c r="AF655" t="str">
        <f t="shared" si="86"/>
        <v>Poor</v>
      </c>
      <c r="AG655" t="str">
        <f t="shared" si="87"/>
        <v>High</v>
      </c>
    </row>
    <row r="656" spans="1:33" x14ac:dyDescent="0.2">
      <c r="A656">
        <v>655</v>
      </c>
      <c r="B656">
        <v>15751710</v>
      </c>
      <c r="C656">
        <v>729</v>
      </c>
      <c r="D656">
        <v>2</v>
      </c>
      <c r="E656">
        <v>1</v>
      </c>
      <c r="F656">
        <v>31</v>
      </c>
      <c r="G656">
        <v>5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s="2" t="s">
        <v>257</v>
      </c>
      <c r="P656" s="11" t="str">
        <f t="shared" si="80"/>
        <v>2018</v>
      </c>
      <c r="Q656" s="12"/>
      <c r="R656" s="8" t="str">
        <f t="shared" si="81"/>
        <v>06</v>
      </c>
      <c r="S656" s="8"/>
      <c r="T656" s="14" t="str">
        <f t="shared" si="82"/>
        <v>Retain</v>
      </c>
      <c r="U656" s="14"/>
      <c r="V656" s="8" t="str">
        <f t="shared" si="83"/>
        <v>Spain</v>
      </c>
      <c r="W656" s="8"/>
      <c r="X656" s="8"/>
      <c r="Y656" s="8"/>
      <c r="Z656" s="14" t="str">
        <f t="shared" si="84"/>
        <v>Male</v>
      </c>
      <c r="AA656" s="14"/>
      <c r="AB656" s="14"/>
      <c r="AC656" s="14"/>
      <c r="AE656" t="str">
        <f t="shared" si="85"/>
        <v>Adults</v>
      </c>
      <c r="AF656" t="str">
        <f t="shared" si="86"/>
        <v>Good</v>
      </c>
      <c r="AG656" t="str">
        <f t="shared" si="87"/>
        <v>Very high</v>
      </c>
    </row>
    <row r="657" spans="1:33" x14ac:dyDescent="0.2">
      <c r="A657">
        <v>656</v>
      </c>
      <c r="B657">
        <v>15692926</v>
      </c>
      <c r="C657">
        <v>498</v>
      </c>
      <c r="D657">
        <v>3</v>
      </c>
      <c r="E657">
        <v>1</v>
      </c>
      <c r="F657">
        <v>25</v>
      </c>
      <c r="G657">
        <v>5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s="2" t="s">
        <v>439</v>
      </c>
      <c r="P657" s="11" t="str">
        <f t="shared" si="80"/>
        <v>2018</v>
      </c>
      <c r="Q657" s="12"/>
      <c r="R657" s="8" t="str">
        <f t="shared" si="81"/>
        <v>09</v>
      </c>
      <c r="S657" s="8"/>
      <c r="T657" s="14" t="str">
        <f t="shared" si="82"/>
        <v>Retain</v>
      </c>
      <c r="U657" s="14"/>
      <c r="V657" s="8" t="str">
        <f t="shared" si="83"/>
        <v>Germany</v>
      </c>
      <c r="W657" s="8"/>
      <c r="X657" s="8"/>
      <c r="Y657" s="8"/>
      <c r="Z657" s="14" t="str">
        <f t="shared" si="84"/>
        <v>Male</v>
      </c>
      <c r="AA657" s="14"/>
      <c r="AB657" s="14"/>
      <c r="AC657" s="14"/>
      <c r="AE657" t="str">
        <f t="shared" si="85"/>
        <v>Adults</v>
      </c>
      <c r="AF657" t="str">
        <f t="shared" si="86"/>
        <v>Poor</v>
      </c>
      <c r="AG657" t="str">
        <f t="shared" si="87"/>
        <v>High</v>
      </c>
    </row>
    <row r="658" spans="1:33" x14ac:dyDescent="0.2">
      <c r="A658">
        <v>657</v>
      </c>
      <c r="B658">
        <v>15813741</v>
      </c>
      <c r="C658">
        <v>549</v>
      </c>
      <c r="D658">
        <v>2</v>
      </c>
      <c r="E658">
        <v>1</v>
      </c>
      <c r="F658">
        <v>25</v>
      </c>
      <c r="G658">
        <v>5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s="2" t="s">
        <v>195</v>
      </c>
      <c r="P658" s="11" t="str">
        <f t="shared" si="80"/>
        <v>2017</v>
      </c>
      <c r="Q658" s="12"/>
      <c r="R658" s="8" t="str">
        <f t="shared" si="81"/>
        <v>12</v>
      </c>
      <c r="S658" s="8"/>
      <c r="T658" s="14" t="str">
        <f t="shared" si="82"/>
        <v>Retain</v>
      </c>
      <c r="U658" s="14"/>
      <c r="V658" s="8" t="str">
        <f t="shared" si="83"/>
        <v>Spain</v>
      </c>
      <c r="W658" s="8"/>
      <c r="X658" s="8"/>
      <c r="Y658" s="8"/>
      <c r="Z658" s="14" t="str">
        <f t="shared" si="84"/>
        <v>Male</v>
      </c>
      <c r="AA658" s="14"/>
      <c r="AB658" s="14"/>
      <c r="AC658" s="14"/>
      <c r="AE658" t="str">
        <f t="shared" si="85"/>
        <v>Adults</v>
      </c>
      <c r="AF658" t="str">
        <f t="shared" si="86"/>
        <v>Poor</v>
      </c>
      <c r="AG658" t="str">
        <f t="shared" si="87"/>
        <v>Very high</v>
      </c>
    </row>
    <row r="659" spans="1:33" x14ac:dyDescent="0.2">
      <c r="A659">
        <v>658</v>
      </c>
      <c r="B659">
        <v>15698474</v>
      </c>
      <c r="C659">
        <v>601</v>
      </c>
      <c r="D659">
        <v>3</v>
      </c>
      <c r="E659">
        <v>2</v>
      </c>
      <c r="F659">
        <v>54</v>
      </c>
      <c r="G659">
        <v>4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s="2" t="s">
        <v>490</v>
      </c>
      <c r="P659" s="11" t="str">
        <f t="shared" si="80"/>
        <v>2019</v>
      </c>
      <c r="Q659" s="12"/>
      <c r="R659" s="8" t="str">
        <f t="shared" si="81"/>
        <v>02</v>
      </c>
      <c r="S659" s="8"/>
      <c r="T659" s="14" t="str">
        <f t="shared" si="82"/>
        <v>Retain</v>
      </c>
      <c r="U659" s="14"/>
      <c r="V659" s="8" t="str">
        <f t="shared" si="83"/>
        <v>Germany</v>
      </c>
      <c r="W659" s="8"/>
      <c r="X659" s="8"/>
      <c r="Y659" s="8"/>
      <c r="Z659" s="14" t="str">
        <f t="shared" si="84"/>
        <v>Female</v>
      </c>
      <c r="AA659" s="14"/>
      <c r="AB659" s="14"/>
      <c r="AC659" s="14"/>
      <c r="AE659" t="str">
        <f t="shared" si="85"/>
        <v>Middle aged</v>
      </c>
      <c r="AF659" t="str">
        <f t="shared" si="86"/>
        <v>Fair</v>
      </c>
      <c r="AG659" t="str">
        <f t="shared" si="87"/>
        <v>High</v>
      </c>
    </row>
    <row r="660" spans="1:33" x14ac:dyDescent="0.2">
      <c r="A660">
        <v>659</v>
      </c>
      <c r="B660">
        <v>15568595</v>
      </c>
      <c r="C660">
        <v>544</v>
      </c>
      <c r="D660">
        <v>1</v>
      </c>
      <c r="E660">
        <v>1</v>
      </c>
      <c r="F660">
        <v>64</v>
      </c>
      <c r="G660">
        <v>6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s="2" t="s">
        <v>491</v>
      </c>
      <c r="P660" s="11" t="str">
        <f t="shared" si="80"/>
        <v>2016</v>
      </c>
      <c r="Q660" s="12"/>
      <c r="R660" s="8" t="str">
        <f t="shared" si="81"/>
        <v>11</v>
      </c>
      <c r="S660" s="8"/>
      <c r="T660" s="14" t="str">
        <f t="shared" si="82"/>
        <v>Retain</v>
      </c>
      <c r="U660" s="14"/>
      <c r="V660" s="8" t="str">
        <f t="shared" si="83"/>
        <v>France</v>
      </c>
      <c r="W660" s="8"/>
      <c r="X660" s="8"/>
      <c r="Y660" s="8"/>
      <c r="Z660" s="14" t="str">
        <f t="shared" si="84"/>
        <v>Male</v>
      </c>
      <c r="AA660" s="14"/>
      <c r="AB660" s="14"/>
      <c r="AC660" s="14"/>
      <c r="AE660" t="str">
        <f t="shared" si="85"/>
        <v>Retired</v>
      </c>
      <c r="AF660" t="str">
        <f t="shared" si="86"/>
        <v>Poor</v>
      </c>
      <c r="AG660" t="str">
        <f t="shared" si="87"/>
        <v>High</v>
      </c>
    </row>
    <row r="661" spans="1:33" x14ac:dyDescent="0.2">
      <c r="A661">
        <v>660</v>
      </c>
      <c r="B661">
        <v>15603065</v>
      </c>
      <c r="C661">
        <v>751</v>
      </c>
      <c r="D661">
        <v>1</v>
      </c>
      <c r="E661">
        <v>2</v>
      </c>
      <c r="F661">
        <v>30</v>
      </c>
      <c r="G661">
        <v>4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s="2" t="s">
        <v>101</v>
      </c>
      <c r="P661" s="11" t="str">
        <f t="shared" si="80"/>
        <v>2018</v>
      </c>
      <c r="Q661" s="12"/>
      <c r="R661" s="8" t="str">
        <f t="shared" si="81"/>
        <v>12</v>
      </c>
      <c r="S661" s="8"/>
      <c r="T661" s="14" t="str">
        <f t="shared" si="82"/>
        <v>Retain</v>
      </c>
      <c r="U661" s="14"/>
      <c r="V661" s="8" t="str">
        <f t="shared" si="83"/>
        <v>France</v>
      </c>
      <c r="W661" s="8"/>
      <c r="X661" s="8"/>
      <c r="Y661" s="8"/>
      <c r="Z661" s="14" t="str">
        <f t="shared" si="84"/>
        <v>Female</v>
      </c>
      <c r="AA661" s="14"/>
      <c r="AB661" s="14"/>
      <c r="AC661" s="14"/>
      <c r="AE661" t="str">
        <f t="shared" si="85"/>
        <v>Adults</v>
      </c>
      <c r="AF661" t="str">
        <f t="shared" si="86"/>
        <v>Very good</v>
      </c>
      <c r="AG661" t="str">
        <f t="shared" si="87"/>
        <v>Very low</v>
      </c>
    </row>
    <row r="662" spans="1:33" x14ac:dyDescent="0.2">
      <c r="A662">
        <v>661</v>
      </c>
      <c r="B662">
        <v>15592937</v>
      </c>
      <c r="C662">
        <v>632</v>
      </c>
      <c r="D662">
        <v>3</v>
      </c>
      <c r="E662">
        <v>2</v>
      </c>
      <c r="F662">
        <v>41</v>
      </c>
      <c r="G662">
        <v>7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s="2" t="s">
        <v>67</v>
      </c>
      <c r="P662" s="11" t="str">
        <f t="shared" si="80"/>
        <v>2016</v>
      </c>
      <c r="Q662" s="12"/>
      <c r="R662" s="8" t="str">
        <f t="shared" si="81"/>
        <v>06</v>
      </c>
      <c r="S662" s="8"/>
      <c r="T662" s="14" t="str">
        <f t="shared" si="82"/>
        <v>Retain</v>
      </c>
      <c r="U662" s="14"/>
      <c r="V662" s="8" t="str">
        <f t="shared" si="83"/>
        <v>Germany</v>
      </c>
      <c r="W662" s="8"/>
      <c r="X662" s="8"/>
      <c r="Y662" s="8"/>
      <c r="Z662" s="14" t="str">
        <f t="shared" si="84"/>
        <v>Female</v>
      </c>
      <c r="AA662" s="14"/>
      <c r="AB662" s="14"/>
      <c r="AC662" s="14"/>
      <c r="AE662" t="str">
        <f t="shared" si="85"/>
        <v>Middle aged</v>
      </c>
      <c r="AF662" t="str">
        <f t="shared" si="86"/>
        <v>Fair</v>
      </c>
      <c r="AG662" t="str">
        <f t="shared" si="87"/>
        <v>Medium</v>
      </c>
    </row>
    <row r="663" spans="1:33" x14ac:dyDescent="0.2">
      <c r="A663">
        <v>662</v>
      </c>
      <c r="B663">
        <v>15699637</v>
      </c>
      <c r="C663">
        <v>694</v>
      </c>
      <c r="D663">
        <v>2</v>
      </c>
      <c r="E663">
        <v>1</v>
      </c>
      <c r="F663">
        <v>57</v>
      </c>
      <c r="G663">
        <v>6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s="2" t="s">
        <v>430</v>
      </c>
      <c r="P663" s="11" t="str">
        <f t="shared" si="80"/>
        <v>2016</v>
      </c>
      <c r="Q663" s="12"/>
      <c r="R663" s="8" t="str">
        <f t="shared" si="81"/>
        <v>11</v>
      </c>
      <c r="S663" s="8"/>
      <c r="T663" s="14" t="str">
        <f t="shared" si="82"/>
        <v>Retain</v>
      </c>
      <c r="U663" s="14"/>
      <c r="V663" s="8" t="str">
        <f t="shared" si="83"/>
        <v>Spain</v>
      </c>
      <c r="W663" s="8"/>
      <c r="X663" s="8"/>
      <c r="Y663" s="8"/>
      <c r="Z663" s="14" t="str">
        <f t="shared" si="84"/>
        <v>Male</v>
      </c>
      <c r="AA663" s="14"/>
      <c r="AB663" s="14"/>
      <c r="AC663" s="14"/>
      <c r="AE663" t="str">
        <f t="shared" si="85"/>
        <v>Middle aged</v>
      </c>
      <c r="AF663" t="str">
        <f t="shared" si="86"/>
        <v>Good</v>
      </c>
      <c r="AG663" t="str">
        <f t="shared" si="87"/>
        <v>High</v>
      </c>
    </row>
    <row r="664" spans="1:33" x14ac:dyDescent="0.2">
      <c r="A664">
        <v>663</v>
      </c>
      <c r="B664">
        <v>15667215</v>
      </c>
      <c r="C664">
        <v>678</v>
      </c>
      <c r="D664">
        <v>1</v>
      </c>
      <c r="E664">
        <v>1</v>
      </c>
      <c r="F664">
        <v>31</v>
      </c>
      <c r="G664">
        <v>6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s="2" t="s">
        <v>492</v>
      </c>
      <c r="P664" s="11" t="str">
        <f t="shared" si="80"/>
        <v>2017</v>
      </c>
      <c r="Q664" s="12"/>
      <c r="R664" s="8" t="str">
        <f t="shared" si="81"/>
        <v>06</v>
      </c>
      <c r="S664" s="8"/>
      <c r="T664" s="14" t="str">
        <f t="shared" si="82"/>
        <v>Retain</v>
      </c>
      <c r="U664" s="14"/>
      <c r="V664" s="8" t="str">
        <f t="shared" si="83"/>
        <v>France</v>
      </c>
      <c r="W664" s="8"/>
      <c r="X664" s="8"/>
      <c r="Y664" s="8"/>
      <c r="Z664" s="14" t="str">
        <f t="shared" si="84"/>
        <v>Male</v>
      </c>
      <c r="AA664" s="14"/>
      <c r="AB664" s="14"/>
      <c r="AC664" s="14"/>
      <c r="AE664" t="str">
        <f t="shared" si="85"/>
        <v>Adults</v>
      </c>
      <c r="AF664" t="str">
        <f t="shared" si="86"/>
        <v>Good</v>
      </c>
      <c r="AG664" t="str">
        <f t="shared" si="87"/>
        <v>Very low</v>
      </c>
    </row>
    <row r="665" spans="1:33" x14ac:dyDescent="0.2">
      <c r="A665">
        <v>664</v>
      </c>
      <c r="B665">
        <v>15788659</v>
      </c>
      <c r="C665">
        <v>695</v>
      </c>
      <c r="D665">
        <v>1</v>
      </c>
      <c r="E665">
        <v>1</v>
      </c>
      <c r="F665">
        <v>46</v>
      </c>
      <c r="G665">
        <v>5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s="2" t="s">
        <v>122</v>
      </c>
      <c r="P665" s="11" t="str">
        <f t="shared" si="80"/>
        <v>2017</v>
      </c>
      <c r="Q665" s="12"/>
      <c r="R665" s="8" t="str">
        <f t="shared" si="81"/>
        <v>11</v>
      </c>
      <c r="S665" s="8"/>
      <c r="T665" s="14" t="str">
        <f t="shared" si="82"/>
        <v>Retain</v>
      </c>
      <c r="U665" s="14"/>
      <c r="V665" s="8" t="str">
        <f t="shared" si="83"/>
        <v>France</v>
      </c>
      <c r="W665" s="8"/>
      <c r="X665" s="8"/>
      <c r="Y665" s="8"/>
      <c r="Z665" s="14" t="str">
        <f t="shared" si="84"/>
        <v>Male</v>
      </c>
      <c r="AA665" s="14"/>
      <c r="AB665" s="14"/>
      <c r="AC665" s="14"/>
      <c r="AE665" t="str">
        <f t="shared" si="85"/>
        <v>Middle aged</v>
      </c>
      <c r="AF665" t="str">
        <f t="shared" si="86"/>
        <v>Good</v>
      </c>
      <c r="AG665" t="str">
        <f t="shared" si="87"/>
        <v>Very low</v>
      </c>
    </row>
    <row r="666" spans="1:33" x14ac:dyDescent="0.2">
      <c r="A666">
        <v>665</v>
      </c>
      <c r="B666">
        <v>15763218</v>
      </c>
      <c r="C666">
        <v>661</v>
      </c>
      <c r="D666">
        <v>1</v>
      </c>
      <c r="E666">
        <v>2</v>
      </c>
      <c r="F666">
        <v>41</v>
      </c>
      <c r="G666">
        <v>4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s="2" t="s">
        <v>215</v>
      </c>
      <c r="P666" s="11" t="str">
        <f t="shared" si="80"/>
        <v>2019</v>
      </c>
      <c r="Q666" s="12"/>
      <c r="R666" s="8" t="str">
        <f t="shared" si="81"/>
        <v>03</v>
      </c>
      <c r="S666" s="8"/>
      <c r="T666" s="14" t="str">
        <f t="shared" si="82"/>
        <v>Retain</v>
      </c>
      <c r="U666" s="14"/>
      <c r="V666" s="8" t="str">
        <f t="shared" si="83"/>
        <v>France</v>
      </c>
      <c r="W666" s="8"/>
      <c r="X666" s="8"/>
      <c r="Y666" s="8"/>
      <c r="Z666" s="14" t="str">
        <f t="shared" si="84"/>
        <v>Female</v>
      </c>
      <c r="AA666" s="14"/>
      <c r="AB666" s="14"/>
      <c r="AC666" s="14"/>
      <c r="AE666" t="str">
        <f t="shared" si="85"/>
        <v>Middle aged</v>
      </c>
      <c r="AF666" t="str">
        <f t="shared" si="86"/>
        <v>Fair</v>
      </c>
      <c r="AG666" t="str">
        <f t="shared" si="87"/>
        <v>Very low</v>
      </c>
    </row>
    <row r="667" spans="1:33" x14ac:dyDescent="0.2">
      <c r="A667">
        <v>666</v>
      </c>
      <c r="B667">
        <v>15645772</v>
      </c>
      <c r="C667">
        <v>661</v>
      </c>
      <c r="D667">
        <v>1</v>
      </c>
      <c r="E667">
        <v>1</v>
      </c>
      <c r="F667">
        <v>33</v>
      </c>
      <c r="G667">
        <v>6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s="2" t="s">
        <v>493</v>
      </c>
      <c r="P667" s="11" t="str">
        <f t="shared" si="80"/>
        <v>2016</v>
      </c>
      <c r="Q667" s="12"/>
      <c r="R667" s="8" t="str">
        <f t="shared" si="81"/>
        <v>09</v>
      </c>
      <c r="S667" s="8"/>
      <c r="T667" s="14" t="str">
        <f t="shared" si="82"/>
        <v>Retain</v>
      </c>
      <c r="U667" s="14"/>
      <c r="V667" s="8" t="str">
        <f t="shared" si="83"/>
        <v>France</v>
      </c>
      <c r="W667" s="8"/>
      <c r="X667" s="8"/>
      <c r="Y667" s="8"/>
      <c r="Z667" s="14" t="str">
        <f t="shared" si="84"/>
        <v>Male</v>
      </c>
      <c r="AA667" s="14"/>
      <c r="AB667" s="14"/>
      <c r="AC667" s="14"/>
      <c r="AE667" t="str">
        <f t="shared" si="85"/>
        <v>Adults</v>
      </c>
      <c r="AF667" t="str">
        <f t="shared" si="86"/>
        <v>Fair</v>
      </c>
      <c r="AG667" t="str">
        <f t="shared" si="87"/>
        <v>Very low</v>
      </c>
    </row>
    <row r="668" spans="1:33" x14ac:dyDescent="0.2">
      <c r="A668">
        <v>667</v>
      </c>
      <c r="B668">
        <v>15725511</v>
      </c>
      <c r="C668">
        <v>559</v>
      </c>
      <c r="D668">
        <v>1</v>
      </c>
      <c r="E668">
        <v>2</v>
      </c>
      <c r="F668">
        <v>31</v>
      </c>
      <c r="G668">
        <v>6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s="2" t="s">
        <v>494</v>
      </c>
      <c r="P668" s="11" t="str">
        <f t="shared" si="80"/>
        <v>2017</v>
      </c>
      <c r="Q668" s="12"/>
      <c r="R668" s="8" t="str">
        <f t="shared" si="81"/>
        <v>09</v>
      </c>
      <c r="S668" s="8"/>
      <c r="T668" s="14" t="str">
        <f t="shared" si="82"/>
        <v>Retain</v>
      </c>
      <c r="U668" s="14"/>
      <c r="V668" s="8" t="str">
        <f t="shared" si="83"/>
        <v>France</v>
      </c>
      <c r="W668" s="8"/>
      <c r="X668" s="8"/>
      <c r="Y668" s="8"/>
      <c r="Z668" s="14" t="str">
        <f t="shared" si="84"/>
        <v>Female</v>
      </c>
      <c r="AA668" s="14"/>
      <c r="AB668" s="14"/>
      <c r="AC668" s="14"/>
      <c r="AE668" t="str">
        <f t="shared" si="85"/>
        <v>Adults</v>
      </c>
      <c r="AF668" t="str">
        <f t="shared" si="86"/>
        <v>Poor</v>
      </c>
      <c r="AG668" t="str">
        <f t="shared" si="87"/>
        <v>High</v>
      </c>
    </row>
    <row r="669" spans="1:33" x14ac:dyDescent="0.2">
      <c r="A669">
        <v>668</v>
      </c>
      <c r="B669">
        <v>15575024</v>
      </c>
      <c r="C669">
        <v>503</v>
      </c>
      <c r="D669">
        <v>1</v>
      </c>
      <c r="E669">
        <v>1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s="2" t="s">
        <v>131</v>
      </c>
      <c r="P669" s="11" t="str">
        <f t="shared" si="80"/>
        <v>2019</v>
      </c>
      <c r="Q669" s="12"/>
      <c r="R669" s="8" t="str">
        <f t="shared" si="81"/>
        <v>10</v>
      </c>
      <c r="S669" s="8"/>
      <c r="T669" s="14" t="str">
        <f t="shared" si="82"/>
        <v>Retain</v>
      </c>
      <c r="U669" s="14"/>
      <c r="V669" s="8" t="str">
        <f t="shared" si="83"/>
        <v>France</v>
      </c>
      <c r="W669" s="8"/>
      <c r="X669" s="8"/>
      <c r="Y669" s="8"/>
      <c r="Z669" s="14" t="str">
        <f t="shared" si="84"/>
        <v>Male</v>
      </c>
      <c r="AA669" s="14"/>
      <c r="AB669" s="14"/>
      <c r="AC669" s="14"/>
      <c r="AE669" t="str">
        <f t="shared" si="85"/>
        <v>Adults</v>
      </c>
      <c r="AF669" t="str">
        <f t="shared" si="86"/>
        <v>Poor</v>
      </c>
      <c r="AG669" t="str">
        <f t="shared" si="87"/>
        <v>Very low</v>
      </c>
    </row>
    <row r="670" spans="1:33" x14ac:dyDescent="0.2">
      <c r="A670">
        <v>669</v>
      </c>
      <c r="B670">
        <v>15640825</v>
      </c>
      <c r="C670">
        <v>695</v>
      </c>
      <c r="D670">
        <v>2</v>
      </c>
      <c r="E670">
        <v>1</v>
      </c>
      <c r="F670">
        <v>46</v>
      </c>
      <c r="G670">
        <v>6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s="2" t="s">
        <v>495</v>
      </c>
      <c r="P670" s="11" t="str">
        <f t="shared" si="80"/>
        <v>2017</v>
      </c>
      <c r="Q670" s="12"/>
      <c r="R670" s="8" t="str">
        <f t="shared" si="81"/>
        <v>03</v>
      </c>
      <c r="S670" s="8"/>
      <c r="T670" s="14" t="str">
        <f t="shared" si="82"/>
        <v>Retain</v>
      </c>
      <c r="U670" s="14"/>
      <c r="V670" s="8" t="str">
        <f t="shared" si="83"/>
        <v>Spain</v>
      </c>
      <c r="W670" s="8"/>
      <c r="X670" s="8"/>
      <c r="Y670" s="8"/>
      <c r="Z670" s="14" t="str">
        <f t="shared" si="84"/>
        <v>Male</v>
      </c>
      <c r="AA670" s="14"/>
      <c r="AB670" s="14"/>
      <c r="AC670" s="14"/>
      <c r="AE670" t="str">
        <f t="shared" si="85"/>
        <v>Middle aged</v>
      </c>
      <c r="AF670" t="str">
        <f t="shared" si="86"/>
        <v>Good</v>
      </c>
      <c r="AG670" t="str">
        <f t="shared" si="87"/>
        <v>High</v>
      </c>
    </row>
    <row r="671" spans="1:33" x14ac:dyDescent="0.2">
      <c r="A671">
        <v>670</v>
      </c>
      <c r="B671">
        <v>15662397</v>
      </c>
      <c r="C671">
        <v>640</v>
      </c>
      <c r="D671">
        <v>1</v>
      </c>
      <c r="E671">
        <v>2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s="2" t="s">
        <v>496</v>
      </c>
      <c r="P671" s="11" t="str">
        <f t="shared" si="80"/>
        <v>2018</v>
      </c>
      <c r="Q671" s="12"/>
      <c r="R671" s="8" t="str">
        <f t="shared" si="81"/>
        <v>09</v>
      </c>
      <c r="S671" s="8"/>
      <c r="T671" s="14" t="str">
        <f t="shared" si="82"/>
        <v>Retain</v>
      </c>
      <c r="U671" s="14"/>
      <c r="V671" s="8" t="str">
        <f t="shared" si="83"/>
        <v>France</v>
      </c>
      <c r="W671" s="8"/>
      <c r="X671" s="8"/>
      <c r="Y671" s="8"/>
      <c r="Z671" s="14" t="str">
        <f t="shared" si="84"/>
        <v>Female</v>
      </c>
      <c r="AA671" s="14"/>
      <c r="AB671" s="14"/>
      <c r="AC671" s="14"/>
      <c r="AE671" t="str">
        <f t="shared" si="85"/>
        <v>Middle aged</v>
      </c>
      <c r="AF671" t="str">
        <f t="shared" si="86"/>
        <v>Fair</v>
      </c>
      <c r="AG671" t="str">
        <f t="shared" si="87"/>
        <v>Very high</v>
      </c>
    </row>
    <row r="672" spans="1:33" x14ac:dyDescent="0.2">
      <c r="A672">
        <v>671</v>
      </c>
      <c r="B672">
        <v>15576368</v>
      </c>
      <c r="C672">
        <v>624</v>
      </c>
      <c r="D672">
        <v>3</v>
      </c>
      <c r="E672">
        <v>2</v>
      </c>
      <c r="F672">
        <v>48</v>
      </c>
      <c r="G672">
        <v>4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s="2" t="s">
        <v>497</v>
      </c>
      <c r="P672" s="11" t="str">
        <f t="shared" si="80"/>
        <v>2019</v>
      </c>
      <c r="Q672" s="12"/>
      <c r="R672" s="8" t="str">
        <f t="shared" si="81"/>
        <v>07</v>
      </c>
      <c r="S672" s="8"/>
      <c r="T672" s="14" t="str">
        <f t="shared" si="82"/>
        <v>Retain</v>
      </c>
      <c r="U672" s="14"/>
      <c r="V672" s="8" t="str">
        <f t="shared" si="83"/>
        <v>Germany</v>
      </c>
      <c r="W672" s="8"/>
      <c r="X672" s="8"/>
      <c r="Y672" s="8"/>
      <c r="Z672" s="14" t="str">
        <f t="shared" si="84"/>
        <v>Female</v>
      </c>
      <c r="AA672" s="14"/>
      <c r="AB672" s="14"/>
      <c r="AC672" s="14"/>
      <c r="AE672" t="str">
        <f t="shared" si="85"/>
        <v>Middle aged</v>
      </c>
      <c r="AF672" t="str">
        <f t="shared" si="86"/>
        <v>Fair</v>
      </c>
      <c r="AG672" t="str">
        <f t="shared" si="87"/>
        <v>High</v>
      </c>
    </row>
    <row r="673" spans="1:33" x14ac:dyDescent="0.2">
      <c r="A673">
        <v>672</v>
      </c>
      <c r="B673">
        <v>15674991</v>
      </c>
      <c r="C673">
        <v>667</v>
      </c>
      <c r="D673">
        <v>1</v>
      </c>
      <c r="E673">
        <v>1</v>
      </c>
      <c r="F673">
        <v>42</v>
      </c>
      <c r="G673">
        <v>7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s="2" t="s">
        <v>25</v>
      </c>
      <c r="P673" s="11" t="str">
        <f t="shared" si="80"/>
        <v>2016</v>
      </c>
      <c r="Q673" s="12"/>
      <c r="R673" s="8" t="str">
        <f t="shared" si="81"/>
        <v>09</v>
      </c>
      <c r="S673" s="8"/>
      <c r="T673" s="14" t="str">
        <f t="shared" si="82"/>
        <v>Retain</v>
      </c>
      <c r="U673" s="14"/>
      <c r="V673" s="8" t="str">
        <f t="shared" si="83"/>
        <v>France</v>
      </c>
      <c r="W673" s="8"/>
      <c r="X673" s="8"/>
      <c r="Y673" s="8"/>
      <c r="Z673" s="14" t="str">
        <f t="shared" si="84"/>
        <v>Male</v>
      </c>
      <c r="AA673" s="14"/>
      <c r="AB673" s="14"/>
      <c r="AC673" s="14"/>
      <c r="AE673" t="str">
        <f t="shared" si="85"/>
        <v>Middle aged</v>
      </c>
      <c r="AF673" t="str">
        <f t="shared" si="86"/>
        <v>Fair</v>
      </c>
      <c r="AG673" t="str">
        <f t="shared" si="87"/>
        <v>Very low</v>
      </c>
    </row>
    <row r="674" spans="1:33" x14ac:dyDescent="0.2">
      <c r="A674">
        <v>673</v>
      </c>
      <c r="B674">
        <v>15721024</v>
      </c>
      <c r="C674">
        <v>642</v>
      </c>
      <c r="D674">
        <v>1</v>
      </c>
      <c r="E674">
        <v>1</v>
      </c>
      <c r="F674">
        <v>26</v>
      </c>
      <c r="G674">
        <v>6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s="2" t="s">
        <v>232</v>
      </c>
      <c r="P674" s="11" t="str">
        <f t="shared" si="80"/>
        <v>2017</v>
      </c>
      <c r="Q674" s="12"/>
      <c r="R674" s="8" t="str">
        <f t="shared" si="81"/>
        <v>04</v>
      </c>
      <c r="S674" s="8"/>
      <c r="T674" s="14" t="str">
        <f t="shared" si="82"/>
        <v>Retain</v>
      </c>
      <c r="U674" s="14"/>
      <c r="V674" s="8" t="str">
        <f t="shared" si="83"/>
        <v>France</v>
      </c>
      <c r="W674" s="8"/>
      <c r="X674" s="8"/>
      <c r="Y674" s="8"/>
      <c r="Z674" s="14" t="str">
        <f t="shared" si="84"/>
        <v>Male</v>
      </c>
      <c r="AA674" s="14"/>
      <c r="AB674" s="14"/>
      <c r="AC674" s="14"/>
      <c r="AE674" t="str">
        <f t="shared" si="85"/>
        <v>Adults</v>
      </c>
      <c r="AF674" t="str">
        <f t="shared" si="86"/>
        <v>Fair</v>
      </c>
      <c r="AG674" t="str">
        <f t="shared" si="87"/>
        <v>Very low</v>
      </c>
    </row>
    <row r="675" spans="1:33" x14ac:dyDescent="0.2">
      <c r="A675">
        <v>674</v>
      </c>
      <c r="B675">
        <v>15745621</v>
      </c>
      <c r="C675">
        <v>640</v>
      </c>
      <c r="D675">
        <v>2</v>
      </c>
      <c r="E675">
        <v>2</v>
      </c>
      <c r="F675">
        <v>32</v>
      </c>
      <c r="G675">
        <v>4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s="2" t="s">
        <v>498</v>
      </c>
      <c r="P675" s="11" t="str">
        <f t="shared" si="80"/>
        <v>2018</v>
      </c>
      <c r="Q675" s="12"/>
      <c r="R675" s="8" t="str">
        <f t="shared" si="81"/>
        <v>10</v>
      </c>
      <c r="S675" s="8"/>
      <c r="T675" s="14" t="str">
        <f t="shared" si="82"/>
        <v>Retain</v>
      </c>
      <c r="U675" s="14"/>
      <c r="V675" s="8" t="str">
        <f t="shared" si="83"/>
        <v>Spain</v>
      </c>
      <c r="W675" s="8"/>
      <c r="X675" s="8"/>
      <c r="Y675" s="8"/>
      <c r="Z675" s="14" t="str">
        <f t="shared" si="84"/>
        <v>Female</v>
      </c>
      <c r="AA675" s="14"/>
      <c r="AB675" s="14"/>
      <c r="AC675" s="14"/>
      <c r="AE675" t="str">
        <f t="shared" si="85"/>
        <v>Adults</v>
      </c>
      <c r="AF675" t="str">
        <f t="shared" si="86"/>
        <v>Fair</v>
      </c>
      <c r="AG675" t="str">
        <f t="shared" si="87"/>
        <v>High</v>
      </c>
    </row>
    <row r="676" spans="1:33" x14ac:dyDescent="0.2">
      <c r="A676">
        <v>675</v>
      </c>
      <c r="B676">
        <v>15642394</v>
      </c>
      <c r="C676">
        <v>529</v>
      </c>
      <c r="D676">
        <v>2</v>
      </c>
      <c r="E676">
        <v>1</v>
      </c>
      <c r="F676">
        <v>35</v>
      </c>
      <c r="G676">
        <v>6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s="2" t="s">
        <v>145</v>
      </c>
      <c r="P676" s="11" t="str">
        <f t="shared" si="80"/>
        <v>2016</v>
      </c>
      <c r="Q676" s="12"/>
      <c r="R676" s="8" t="str">
        <f t="shared" si="81"/>
        <v>11</v>
      </c>
      <c r="S676" s="8"/>
      <c r="T676" s="14" t="str">
        <f t="shared" si="82"/>
        <v>Retain</v>
      </c>
      <c r="U676" s="14"/>
      <c r="V676" s="8" t="str">
        <f t="shared" si="83"/>
        <v>Spain</v>
      </c>
      <c r="W676" s="8"/>
      <c r="X676" s="8"/>
      <c r="Y676" s="8"/>
      <c r="Z676" s="14" t="str">
        <f t="shared" si="84"/>
        <v>Male</v>
      </c>
      <c r="AA676" s="14"/>
      <c r="AB676" s="14"/>
      <c r="AC676" s="14"/>
      <c r="AE676" t="str">
        <f t="shared" si="85"/>
        <v>Adults</v>
      </c>
      <c r="AF676" t="str">
        <f t="shared" si="86"/>
        <v>Poor</v>
      </c>
      <c r="AG676" t="str">
        <f t="shared" si="87"/>
        <v>Very low</v>
      </c>
    </row>
    <row r="677" spans="1:33" x14ac:dyDescent="0.2">
      <c r="A677">
        <v>676</v>
      </c>
      <c r="B677">
        <v>15754605</v>
      </c>
      <c r="C677">
        <v>563</v>
      </c>
      <c r="D677">
        <v>1</v>
      </c>
      <c r="E677">
        <v>2</v>
      </c>
      <c r="F677">
        <v>39</v>
      </c>
      <c r="G677">
        <v>4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s="2" t="s">
        <v>409</v>
      </c>
      <c r="P677" s="11" t="str">
        <f t="shared" si="80"/>
        <v>2019</v>
      </c>
      <c r="Q677" s="12"/>
      <c r="R677" s="8" t="str">
        <f t="shared" si="81"/>
        <v>09</v>
      </c>
      <c r="S677" s="8"/>
      <c r="T677" s="14" t="str">
        <f t="shared" si="82"/>
        <v>Retain</v>
      </c>
      <c r="U677" s="14"/>
      <c r="V677" s="8" t="str">
        <f t="shared" si="83"/>
        <v>France</v>
      </c>
      <c r="W677" s="8"/>
      <c r="X677" s="8"/>
      <c r="Y677" s="8"/>
      <c r="Z677" s="14" t="str">
        <f t="shared" si="84"/>
        <v>Female</v>
      </c>
      <c r="AA677" s="14"/>
      <c r="AB677" s="14"/>
      <c r="AC677" s="14"/>
      <c r="AE677" t="str">
        <f t="shared" si="85"/>
        <v>Middle aged</v>
      </c>
      <c r="AF677" t="str">
        <f t="shared" si="86"/>
        <v>Poor</v>
      </c>
      <c r="AG677" t="str">
        <f t="shared" si="87"/>
        <v>Very low</v>
      </c>
    </row>
    <row r="678" spans="1:33" x14ac:dyDescent="0.2">
      <c r="A678">
        <v>677</v>
      </c>
      <c r="B678">
        <v>15607040</v>
      </c>
      <c r="C678">
        <v>593</v>
      </c>
      <c r="D678">
        <v>2</v>
      </c>
      <c r="E678">
        <v>2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s="2" t="s">
        <v>499</v>
      </c>
      <c r="P678" s="11" t="str">
        <f t="shared" si="80"/>
        <v>2018</v>
      </c>
      <c r="Q678" s="12"/>
      <c r="R678" s="8" t="str">
        <f t="shared" si="81"/>
        <v>12</v>
      </c>
      <c r="S678" s="8"/>
      <c r="T678" s="14" t="str">
        <f t="shared" si="82"/>
        <v>Retain</v>
      </c>
      <c r="U678" s="14"/>
      <c r="V678" s="8" t="str">
        <f t="shared" si="83"/>
        <v>Spain</v>
      </c>
      <c r="W678" s="8"/>
      <c r="X678" s="8"/>
      <c r="Y678" s="8"/>
      <c r="Z678" s="14" t="str">
        <f t="shared" si="84"/>
        <v>Female</v>
      </c>
      <c r="AA678" s="14"/>
      <c r="AB678" s="14"/>
      <c r="AC678" s="14"/>
      <c r="AE678" t="str">
        <f t="shared" si="85"/>
        <v>Adults</v>
      </c>
      <c r="AF678" t="str">
        <f t="shared" si="86"/>
        <v>Fair</v>
      </c>
      <c r="AG678" t="str">
        <f t="shared" si="87"/>
        <v>Medium</v>
      </c>
    </row>
    <row r="679" spans="1:33" x14ac:dyDescent="0.2">
      <c r="A679">
        <v>678</v>
      </c>
      <c r="B679">
        <v>15715142</v>
      </c>
      <c r="C679">
        <v>739</v>
      </c>
      <c r="D679">
        <v>3</v>
      </c>
      <c r="E679">
        <v>1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s="2" t="s">
        <v>500</v>
      </c>
      <c r="P679" s="11" t="str">
        <f t="shared" si="80"/>
        <v>2016</v>
      </c>
      <c r="Q679" s="12"/>
      <c r="R679" s="8" t="str">
        <f t="shared" si="81"/>
        <v>05</v>
      </c>
      <c r="S679" s="8"/>
      <c r="T679" s="14" t="str">
        <f t="shared" si="82"/>
        <v>Exit</v>
      </c>
      <c r="U679" s="14"/>
      <c r="V679" s="8" t="str">
        <f t="shared" si="83"/>
        <v>Germany</v>
      </c>
      <c r="W679" s="8"/>
      <c r="X679" s="8"/>
      <c r="Y679" s="8"/>
      <c r="Z679" s="14" t="str">
        <f t="shared" si="84"/>
        <v>Male</v>
      </c>
      <c r="AA679" s="14"/>
      <c r="AB679" s="14"/>
      <c r="AC679" s="14"/>
      <c r="AE679" t="str">
        <f t="shared" si="85"/>
        <v>Middle aged</v>
      </c>
      <c r="AF679" t="str">
        <f t="shared" si="86"/>
        <v>Good</v>
      </c>
      <c r="AG679" t="str">
        <f t="shared" si="87"/>
        <v>High</v>
      </c>
    </row>
    <row r="680" spans="1:33" x14ac:dyDescent="0.2">
      <c r="A680">
        <v>679</v>
      </c>
      <c r="B680">
        <v>15810978</v>
      </c>
      <c r="C680">
        <v>788</v>
      </c>
      <c r="D680">
        <v>2</v>
      </c>
      <c r="E680">
        <v>2</v>
      </c>
      <c r="F680">
        <v>70</v>
      </c>
      <c r="G680">
        <v>5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s="2" t="s">
        <v>501</v>
      </c>
      <c r="P680" s="11" t="str">
        <f t="shared" si="80"/>
        <v>2017</v>
      </c>
      <c r="Q680" s="12"/>
      <c r="R680" s="8" t="str">
        <f t="shared" si="81"/>
        <v>11</v>
      </c>
      <c r="S680" s="8"/>
      <c r="T680" s="14" t="str">
        <f t="shared" si="82"/>
        <v>Retain</v>
      </c>
      <c r="U680" s="14"/>
      <c r="V680" s="8" t="str">
        <f t="shared" si="83"/>
        <v>Spain</v>
      </c>
      <c r="W680" s="8"/>
      <c r="X680" s="8"/>
      <c r="Y680" s="8"/>
      <c r="Z680" s="14" t="str">
        <f t="shared" si="84"/>
        <v>Female</v>
      </c>
      <c r="AA680" s="14"/>
      <c r="AB680" s="14"/>
      <c r="AC680" s="14"/>
      <c r="AE680" t="str">
        <f t="shared" si="85"/>
        <v>Retired</v>
      </c>
      <c r="AF680" t="str">
        <f t="shared" si="86"/>
        <v>Very good</v>
      </c>
      <c r="AG680" t="str">
        <f t="shared" si="87"/>
        <v>Very low</v>
      </c>
    </row>
    <row r="681" spans="1:33" x14ac:dyDescent="0.2">
      <c r="A681">
        <v>680</v>
      </c>
      <c r="B681">
        <v>15668886</v>
      </c>
      <c r="C681">
        <v>684</v>
      </c>
      <c r="D681">
        <v>2</v>
      </c>
      <c r="E681">
        <v>2</v>
      </c>
      <c r="F681">
        <v>38</v>
      </c>
      <c r="G681">
        <v>4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s="2" t="s">
        <v>502</v>
      </c>
      <c r="P681" s="11" t="str">
        <f t="shared" si="80"/>
        <v>2019</v>
      </c>
      <c r="Q681" s="12"/>
      <c r="R681" s="8" t="str">
        <f t="shared" si="81"/>
        <v>03</v>
      </c>
      <c r="S681" s="8"/>
      <c r="T681" s="14" t="str">
        <f t="shared" si="82"/>
        <v>Retain</v>
      </c>
      <c r="U681" s="14"/>
      <c r="V681" s="8" t="str">
        <f t="shared" si="83"/>
        <v>Spain</v>
      </c>
      <c r="W681" s="8"/>
      <c r="X681" s="8"/>
      <c r="Y681" s="8"/>
      <c r="Z681" s="14" t="str">
        <f t="shared" si="84"/>
        <v>Female</v>
      </c>
      <c r="AA681" s="14"/>
      <c r="AB681" s="14"/>
      <c r="AC681" s="14"/>
      <c r="AE681" t="str">
        <f t="shared" si="85"/>
        <v>Adults</v>
      </c>
      <c r="AF681" t="str">
        <f t="shared" si="86"/>
        <v>Good</v>
      </c>
      <c r="AG681" t="str">
        <f t="shared" si="87"/>
        <v>Very low</v>
      </c>
    </row>
    <row r="682" spans="1:33" x14ac:dyDescent="0.2">
      <c r="A682">
        <v>681</v>
      </c>
      <c r="B682">
        <v>15780804</v>
      </c>
      <c r="C682">
        <v>482</v>
      </c>
      <c r="D682">
        <v>1</v>
      </c>
      <c r="E682">
        <v>1</v>
      </c>
      <c r="F682">
        <v>55</v>
      </c>
      <c r="G682">
        <v>6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s="2" t="s">
        <v>78</v>
      </c>
      <c r="P682" s="11" t="str">
        <f t="shared" si="80"/>
        <v>2017</v>
      </c>
      <c r="Q682" s="12"/>
      <c r="R682" s="8" t="str">
        <f t="shared" si="81"/>
        <v>05</v>
      </c>
      <c r="S682" s="8"/>
      <c r="T682" s="14" t="str">
        <f t="shared" si="82"/>
        <v>Retain</v>
      </c>
      <c r="U682" s="14"/>
      <c r="V682" s="8" t="str">
        <f t="shared" si="83"/>
        <v>France</v>
      </c>
      <c r="W682" s="8"/>
      <c r="X682" s="8"/>
      <c r="Y682" s="8"/>
      <c r="Z682" s="14" t="str">
        <f t="shared" si="84"/>
        <v>Male</v>
      </c>
      <c r="AA682" s="14"/>
      <c r="AB682" s="14"/>
      <c r="AC682" s="14"/>
      <c r="AE682" t="str">
        <f t="shared" si="85"/>
        <v>Middle aged</v>
      </c>
      <c r="AF682" t="str">
        <f t="shared" si="86"/>
        <v>Poor</v>
      </c>
      <c r="AG682" t="str">
        <f t="shared" si="87"/>
        <v>Medium</v>
      </c>
    </row>
    <row r="683" spans="1:33" x14ac:dyDescent="0.2">
      <c r="A683">
        <v>682</v>
      </c>
      <c r="B683">
        <v>15613880</v>
      </c>
      <c r="C683">
        <v>591</v>
      </c>
      <c r="D683">
        <v>2</v>
      </c>
      <c r="E683">
        <v>1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s="2" t="s">
        <v>165</v>
      </c>
      <c r="P683" s="11" t="str">
        <f t="shared" si="80"/>
        <v>2017</v>
      </c>
      <c r="Q683" s="12"/>
      <c r="R683" s="8" t="str">
        <f t="shared" si="81"/>
        <v>12</v>
      </c>
      <c r="S683" s="8"/>
      <c r="T683" s="14" t="str">
        <f t="shared" si="82"/>
        <v>Retain</v>
      </c>
      <c r="U683" s="14"/>
      <c r="V683" s="8" t="str">
        <f t="shared" si="83"/>
        <v>Spain</v>
      </c>
      <c r="W683" s="8"/>
      <c r="X683" s="8"/>
      <c r="Y683" s="8"/>
      <c r="Z683" s="14" t="str">
        <f t="shared" si="84"/>
        <v>Male</v>
      </c>
      <c r="AA683" s="14"/>
      <c r="AB683" s="14"/>
      <c r="AC683" s="14"/>
      <c r="AE683" t="str">
        <f t="shared" si="85"/>
        <v>Middle aged</v>
      </c>
      <c r="AF683" t="str">
        <f t="shared" si="86"/>
        <v>Fair</v>
      </c>
      <c r="AG683" t="str">
        <f t="shared" si="87"/>
        <v>High</v>
      </c>
    </row>
    <row r="684" spans="1:33" x14ac:dyDescent="0.2">
      <c r="A684">
        <v>683</v>
      </c>
      <c r="B684">
        <v>15775238</v>
      </c>
      <c r="C684">
        <v>651</v>
      </c>
      <c r="D684">
        <v>3</v>
      </c>
      <c r="E684">
        <v>2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s="2" t="s">
        <v>228</v>
      </c>
      <c r="P684" s="11" t="str">
        <f t="shared" si="80"/>
        <v>2019</v>
      </c>
      <c r="Q684" s="12"/>
      <c r="R684" s="8" t="str">
        <f t="shared" si="81"/>
        <v>05</v>
      </c>
      <c r="S684" s="8"/>
      <c r="T684" s="14" t="str">
        <f t="shared" si="82"/>
        <v>Retain</v>
      </c>
      <c r="U684" s="14"/>
      <c r="V684" s="8" t="str">
        <f t="shared" si="83"/>
        <v>Germany</v>
      </c>
      <c r="W684" s="8"/>
      <c r="X684" s="8"/>
      <c r="Y684" s="8"/>
      <c r="Z684" s="14" t="str">
        <f t="shared" si="84"/>
        <v>Female</v>
      </c>
      <c r="AA684" s="14"/>
      <c r="AB684" s="14"/>
      <c r="AC684" s="14"/>
      <c r="AE684" t="str">
        <f t="shared" si="85"/>
        <v>Middle aged</v>
      </c>
      <c r="AF684" t="str">
        <f t="shared" si="86"/>
        <v>Fair</v>
      </c>
      <c r="AG684" t="str">
        <f t="shared" si="87"/>
        <v>High</v>
      </c>
    </row>
    <row r="685" spans="1:33" x14ac:dyDescent="0.2">
      <c r="A685">
        <v>684</v>
      </c>
      <c r="B685">
        <v>15786905</v>
      </c>
      <c r="C685">
        <v>749</v>
      </c>
      <c r="D685">
        <v>3</v>
      </c>
      <c r="E685">
        <v>2</v>
      </c>
      <c r="F685">
        <v>40</v>
      </c>
      <c r="G685">
        <v>6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s="2" t="s">
        <v>503</v>
      </c>
      <c r="P685" s="11" t="str">
        <f t="shared" si="80"/>
        <v>2017</v>
      </c>
      <c r="Q685" s="12"/>
      <c r="R685" s="8" t="str">
        <f t="shared" si="81"/>
        <v>09</v>
      </c>
      <c r="S685" s="8"/>
      <c r="T685" s="14" t="str">
        <f t="shared" si="82"/>
        <v>Retain</v>
      </c>
      <c r="U685" s="14"/>
      <c r="V685" s="8" t="str">
        <f t="shared" si="83"/>
        <v>Germany</v>
      </c>
      <c r="W685" s="8"/>
      <c r="X685" s="8"/>
      <c r="Y685" s="8"/>
      <c r="Z685" s="14" t="str">
        <f t="shared" si="84"/>
        <v>Female</v>
      </c>
      <c r="AA685" s="14"/>
      <c r="AB685" s="14"/>
      <c r="AC685" s="14"/>
      <c r="AE685" t="str">
        <f t="shared" si="85"/>
        <v>Middle aged</v>
      </c>
      <c r="AF685" t="str">
        <f t="shared" si="86"/>
        <v>Very good</v>
      </c>
      <c r="AG685" t="str">
        <f t="shared" si="87"/>
        <v>High</v>
      </c>
    </row>
    <row r="686" spans="1:33" x14ac:dyDescent="0.2">
      <c r="A686">
        <v>685</v>
      </c>
      <c r="B686">
        <v>15747867</v>
      </c>
      <c r="C686">
        <v>583</v>
      </c>
      <c r="D686">
        <v>1</v>
      </c>
      <c r="E686">
        <v>1</v>
      </c>
      <c r="F686">
        <v>24</v>
      </c>
      <c r="G686">
        <v>4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s="2" t="s">
        <v>146</v>
      </c>
      <c r="P686" s="11" t="str">
        <f t="shared" si="80"/>
        <v>2018</v>
      </c>
      <c r="Q686" s="12"/>
      <c r="R686" s="8" t="str">
        <f t="shared" si="81"/>
        <v>12</v>
      </c>
      <c r="S686" s="8"/>
      <c r="T686" s="14" t="str">
        <f t="shared" si="82"/>
        <v>Retain</v>
      </c>
      <c r="U686" s="14"/>
      <c r="V686" s="8" t="str">
        <f t="shared" si="83"/>
        <v>France</v>
      </c>
      <c r="W686" s="8"/>
      <c r="X686" s="8"/>
      <c r="Y686" s="8"/>
      <c r="Z686" s="14" t="str">
        <f t="shared" si="84"/>
        <v>Male</v>
      </c>
      <c r="AA686" s="14"/>
      <c r="AB686" s="14"/>
      <c r="AC686" s="14"/>
      <c r="AE686" t="str">
        <f t="shared" si="85"/>
        <v>Adults</v>
      </c>
      <c r="AF686" t="str">
        <f t="shared" si="86"/>
        <v>Fair</v>
      </c>
      <c r="AG686" t="str">
        <f t="shared" si="87"/>
        <v>High</v>
      </c>
    </row>
    <row r="687" spans="1:33" x14ac:dyDescent="0.2">
      <c r="A687">
        <v>686</v>
      </c>
      <c r="B687">
        <v>15600337</v>
      </c>
      <c r="C687">
        <v>661</v>
      </c>
      <c r="D687">
        <v>2</v>
      </c>
      <c r="E687">
        <v>1</v>
      </c>
      <c r="F687">
        <v>42</v>
      </c>
      <c r="G687">
        <v>6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s="2" t="s">
        <v>504</v>
      </c>
      <c r="P687" s="11" t="str">
        <f t="shared" si="80"/>
        <v>2016</v>
      </c>
      <c r="Q687" s="12"/>
      <c r="R687" s="8" t="str">
        <f t="shared" si="81"/>
        <v>11</v>
      </c>
      <c r="S687" s="8"/>
      <c r="T687" s="14" t="str">
        <f t="shared" si="82"/>
        <v>Exit</v>
      </c>
      <c r="U687" s="14"/>
      <c r="V687" s="8" t="str">
        <f t="shared" si="83"/>
        <v>Spain</v>
      </c>
      <c r="W687" s="8"/>
      <c r="X687" s="8"/>
      <c r="Y687" s="8"/>
      <c r="Z687" s="14" t="str">
        <f t="shared" si="84"/>
        <v>Male</v>
      </c>
      <c r="AA687" s="14"/>
      <c r="AB687" s="14"/>
      <c r="AC687" s="14"/>
      <c r="AE687" t="str">
        <f t="shared" si="85"/>
        <v>Middle aged</v>
      </c>
      <c r="AF687" t="str">
        <f t="shared" si="86"/>
        <v>Fair</v>
      </c>
      <c r="AG687" t="str">
        <f t="shared" si="87"/>
        <v>Very high</v>
      </c>
    </row>
    <row r="688" spans="1:33" x14ac:dyDescent="0.2">
      <c r="A688">
        <v>687</v>
      </c>
      <c r="B688">
        <v>15801277</v>
      </c>
      <c r="C688">
        <v>715</v>
      </c>
      <c r="D688">
        <v>1</v>
      </c>
      <c r="E688">
        <v>2</v>
      </c>
      <c r="F688">
        <v>31</v>
      </c>
      <c r="G688">
        <v>4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s="2" t="s">
        <v>167</v>
      </c>
      <c r="P688" s="11" t="str">
        <f t="shared" si="80"/>
        <v>2018</v>
      </c>
      <c r="Q688" s="12"/>
      <c r="R688" s="8" t="str">
        <f t="shared" si="81"/>
        <v>12</v>
      </c>
      <c r="S688" s="8"/>
      <c r="T688" s="14" t="str">
        <f t="shared" si="82"/>
        <v>Retain</v>
      </c>
      <c r="U688" s="14"/>
      <c r="V688" s="8" t="str">
        <f t="shared" si="83"/>
        <v>France</v>
      </c>
      <c r="W688" s="8"/>
      <c r="X688" s="8"/>
      <c r="Y688" s="8"/>
      <c r="Z688" s="14" t="str">
        <f t="shared" si="84"/>
        <v>Female</v>
      </c>
      <c r="AA688" s="14"/>
      <c r="AB688" s="14"/>
      <c r="AC688" s="14"/>
      <c r="AE688" t="str">
        <f t="shared" si="85"/>
        <v>Adults</v>
      </c>
      <c r="AF688" t="str">
        <f t="shared" si="86"/>
        <v>Good</v>
      </c>
      <c r="AG688" t="str">
        <f t="shared" si="87"/>
        <v>High</v>
      </c>
    </row>
    <row r="689" spans="1:33" x14ac:dyDescent="0.2">
      <c r="A689">
        <v>688</v>
      </c>
      <c r="B689">
        <v>15579334</v>
      </c>
      <c r="C689">
        <v>769</v>
      </c>
      <c r="D689">
        <v>3</v>
      </c>
      <c r="E689">
        <v>2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s="2" t="s">
        <v>33</v>
      </c>
      <c r="P689" s="11" t="str">
        <f t="shared" si="80"/>
        <v>2018</v>
      </c>
      <c r="Q689" s="12"/>
      <c r="R689" s="8" t="str">
        <f t="shared" si="81"/>
        <v>03</v>
      </c>
      <c r="S689" s="8"/>
      <c r="T689" s="14" t="str">
        <f t="shared" si="82"/>
        <v>Exit</v>
      </c>
      <c r="U689" s="14"/>
      <c r="V689" s="8" t="str">
        <f t="shared" si="83"/>
        <v>Germany</v>
      </c>
      <c r="W689" s="8"/>
      <c r="X689" s="8"/>
      <c r="Y689" s="8"/>
      <c r="Z689" s="14" t="str">
        <f t="shared" si="84"/>
        <v>Female</v>
      </c>
      <c r="AA689" s="14"/>
      <c r="AB689" s="14"/>
      <c r="AC689" s="14"/>
      <c r="AE689" t="str">
        <f t="shared" si="85"/>
        <v>Middle aged</v>
      </c>
      <c r="AF689" t="str">
        <f t="shared" si="86"/>
        <v>Very good</v>
      </c>
      <c r="AG689" t="str">
        <f t="shared" si="87"/>
        <v>High</v>
      </c>
    </row>
    <row r="690" spans="1:33" x14ac:dyDescent="0.2">
      <c r="A690">
        <v>689</v>
      </c>
      <c r="B690">
        <v>15802741</v>
      </c>
      <c r="C690">
        <v>625</v>
      </c>
      <c r="D690">
        <v>1</v>
      </c>
      <c r="E690">
        <v>2</v>
      </c>
      <c r="F690">
        <v>51</v>
      </c>
      <c r="G690">
        <v>6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s="2" t="s">
        <v>454</v>
      </c>
      <c r="P690" s="11" t="str">
        <f t="shared" si="80"/>
        <v>2017</v>
      </c>
      <c r="Q690" s="12"/>
      <c r="R690" s="8" t="str">
        <f t="shared" si="81"/>
        <v>03</v>
      </c>
      <c r="S690" s="8"/>
      <c r="T690" s="14" t="str">
        <f t="shared" si="82"/>
        <v>Exit</v>
      </c>
      <c r="U690" s="14"/>
      <c r="V690" s="8" t="str">
        <f t="shared" si="83"/>
        <v>France</v>
      </c>
      <c r="W690" s="8"/>
      <c r="X690" s="8"/>
      <c r="Y690" s="8"/>
      <c r="Z690" s="14" t="str">
        <f t="shared" si="84"/>
        <v>Female</v>
      </c>
      <c r="AA690" s="14"/>
      <c r="AB690" s="14"/>
      <c r="AC690" s="14"/>
      <c r="AE690" t="str">
        <f t="shared" si="85"/>
        <v>Middle aged</v>
      </c>
      <c r="AF690" t="str">
        <f t="shared" si="86"/>
        <v>Fair</v>
      </c>
      <c r="AG690" t="str">
        <f t="shared" si="87"/>
        <v>High</v>
      </c>
    </row>
    <row r="691" spans="1:33" x14ac:dyDescent="0.2">
      <c r="A691">
        <v>690</v>
      </c>
      <c r="B691">
        <v>15720649</v>
      </c>
      <c r="C691">
        <v>641</v>
      </c>
      <c r="D691">
        <v>1</v>
      </c>
      <c r="E691">
        <v>2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s="2" t="s">
        <v>306</v>
      </c>
      <c r="P691" s="11" t="str">
        <f t="shared" si="80"/>
        <v>2018</v>
      </c>
      <c r="Q691" s="12"/>
      <c r="R691" s="8" t="str">
        <f t="shared" si="81"/>
        <v>04</v>
      </c>
      <c r="S691" s="8"/>
      <c r="T691" s="14" t="str">
        <f t="shared" si="82"/>
        <v>Retain</v>
      </c>
      <c r="U691" s="14"/>
      <c r="V691" s="8" t="str">
        <f t="shared" si="83"/>
        <v>France</v>
      </c>
      <c r="W691" s="8"/>
      <c r="X691" s="8"/>
      <c r="Y691" s="8"/>
      <c r="Z691" s="14" t="str">
        <f t="shared" si="84"/>
        <v>Female</v>
      </c>
      <c r="AA691" s="14"/>
      <c r="AB691" s="14"/>
      <c r="AC691" s="14"/>
      <c r="AE691" t="str">
        <f t="shared" si="85"/>
        <v>Adults</v>
      </c>
      <c r="AF691" t="str">
        <f t="shared" si="86"/>
        <v>Fair</v>
      </c>
      <c r="AG691" t="str">
        <f t="shared" si="87"/>
        <v>Medium</v>
      </c>
    </row>
    <row r="692" spans="1:33" x14ac:dyDescent="0.2">
      <c r="A692">
        <v>691</v>
      </c>
      <c r="B692">
        <v>15589493</v>
      </c>
      <c r="C692">
        <v>716</v>
      </c>
      <c r="D692">
        <v>3</v>
      </c>
      <c r="E692">
        <v>1</v>
      </c>
      <c r="F692">
        <v>27</v>
      </c>
      <c r="G692">
        <v>6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s="2" t="s">
        <v>505</v>
      </c>
      <c r="P692" s="11" t="str">
        <f t="shared" si="80"/>
        <v>2017</v>
      </c>
      <c r="Q692" s="12"/>
      <c r="R692" s="8" t="str">
        <f t="shared" si="81"/>
        <v>01</v>
      </c>
      <c r="S692" s="8"/>
      <c r="T692" s="14" t="str">
        <f t="shared" si="82"/>
        <v>Retain</v>
      </c>
      <c r="U692" s="14"/>
      <c r="V692" s="8" t="str">
        <f t="shared" si="83"/>
        <v>Germany</v>
      </c>
      <c r="W692" s="8"/>
      <c r="X692" s="8"/>
      <c r="Y692" s="8"/>
      <c r="Z692" s="14" t="str">
        <f t="shared" si="84"/>
        <v>Male</v>
      </c>
      <c r="AA692" s="14"/>
      <c r="AB692" s="14"/>
      <c r="AC692" s="14"/>
      <c r="AE692" t="str">
        <f t="shared" si="85"/>
        <v>Adults</v>
      </c>
      <c r="AF692" t="str">
        <f t="shared" si="86"/>
        <v>Good</v>
      </c>
      <c r="AG692" t="str">
        <f t="shared" si="87"/>
        <v>High</v>
      </c>
    </row>
    <row r="693" spans="1:33" x14ac:dyDescent="0.2">
      <c r="A693">
        <v>692</v>
      </c>
      <c r="B693">
        <v>15688251</v>
      </c>
      <c r="C693">
        <v>767</v>
      </c>
      <c r="D693">
        <v>1</v>
      </c>
      <c r="E693">
        <v>1</v>
      </c>
      <c r="F693">
        <v>43</v>
      </c>
      <c r="G693">
        <v>6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s="2" t="s">
        <v>406</v>
      </c>
      <c r="P693" s="11" t="str">
        <f t="shared" si="80"/>
        <v>2016</v>
      </c>
      <c r="Q693" s="12"/>
      <c r="R693" s="8" t="str">
        <f t="shared" si="81"/>
        <v>12</v>
      </c>
      <c r="S693" s="8"/>
      <c r="T693" s="14" t="str">
        <f t="shared" si="82"/>
        <v>Retain</v>
      </c>
      <c r="U693" s="14"/>
      <c r="V693" s="8" t="str">
        <f t="shared" si="83"/>
        <v>France</v>
      </c>
      <c r="W693" s="8"/>
      <c r="X693" s="8"/>
      <c r="Y693" s="8"/>
      <c r="Z693" s="14" t="str">
        <f t="shared" si="84"/>
        <v>Male</v>
      </c>
      <c r="AA693" s="14"/>
      <c r="AB693" s="14"/>
      <c r="AC693" s="14"/>
      <c r="AE693" t="str">
        <f t="shared" si="85"/>
        <v>Middle aged</v>
      </c>
      <c r="AF693" t="str">
        <f t="shared" si="86"/>
        <v>Very good</v>
      </c>
      <c r="AG693" t="str">
        <f t="shared" si="87"/>
        <v>Medium</v>
      </c>
    </row>
    <row r="694" spans="1:33" x14ac:dyDescent="0.2">
      <c r="A694">
        <v>693</v>
      </c>
      <c r="B694">
        <v>15665238</v>
      </c>
      <c r="C694">
        <v>745</v>
      </c>
      <c r="D694">
        <v>3</v>
      </c>
      <c r="E694">
        <v>1</v>
      </c>
      <c r="F694">
        <v>36</v>
      </c>
      <c r="G694">
        <v>4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s="2" t="s">
        <v>147</v>
      </c>
      <c r="P694" s="11" t="str">
        <f t="shared" si="80"/>
        <v>2019</v>
      </c>
      <c r="Q694" s="12"/>
      <c r="R694" s="8" t="str">
        <f t="shared" si="81"/>
        <v>09</v>
      </c>
      <c r="S694" s="8"/>
      <c r="T694" s="14" t="str">
        <f t="shared" si="82"/>
        <v>Retain</v>
      </c>
      <c r="U694" s="14"/>
      <c r="V694" s="8" t="str">
        <f t="shared" si="83"/>
        <v>Germany</v>
      </c>
      <c r="W694" s="8"/>
      <c r="X694" s="8"/>
      <c r="Y694" s="8"/>
      <c r="Z694" s="14" t="str">
        <f t="shared" si="84"/>
        <v>Male</v>
      </c>
      <c r="AA694" s="14"/>
      <c r="AB694" s="14"/>
      <c r="AC694" s="14"/>
      <c r="AE694" t="str">
        <f t="shared" si="85"/>
        <v>Adults</v>
      </c>
      <c r="AF694" t="str">
        <f t="shared" si="86"/>
        <v>Very good</v>
      </c>
      <c r="AG694" t="str">
        <f t="shared" si="87"/>
        <v>High</v>
      </c>
    </row>
    <row r="695" spans="1:33" x14ac:dyDescent="0.2">
      <c r="A695">
        <v>694</v>
      </c>
      <c r="B695">
        <v>15740900</v>
      </c>
      <c r="C695">
        <v>589</v>
      </c>
      <c r="D695">
        <v>1</v>
      </c>
      <c r="E695">
        <v>1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s="2" t="s">
        <v>58</v>
      </c>
      <c r="P695" s="11" t="str">
        <f t="shared" si="80"/>
        <v>2016</v>
      </c>
      <c r="Q695" s="12"/>
      <c r="R695" s="8" t="str">
        <f t="shared" si="81"/>
        <v>12</v>
      </c>
      <c r="S695" s="8"/>
      <c r="T695" s="14" t="str">
        <f t="shared" si="82"/>
        <v>Retain</v>
      </c>
      <c r="U695" s="14"/>
      <c r="V695" s="8" t="str">
        <f t="shared" si="83"/>
        <v>France</v>
      </c>
      <c r="W695" s="8"/>
      <c r="X695" s="8"/>
      <c r="Y695" s="8"/>
      <c r="Z695" s="14" t="str">
        <f t="shared" si="84"/>
        <v>Male</v>
      </c>
      <c r="AA695" s="14"/>
      <c r="AB695" s="14"/>
      <c r="AC695" s="14"/>
      <c r="AE695" t="str">
        <f t="shared" si="85"/>
        <v>Adults</v>
      </c>
      <c r="AF695" t="str">
        <f t="shared" si="86"/>
        <v>Fair</v>
      </c>
      <c r="AG695" t="str">
        <f t="shared" si="87"/>
        <v>Very low</v>
      </c>
    </row>
    <row r="696" spans="1:33" x14ac:dyDescent="0.2">
      <c r="A696">
        <v>695</v>
      </c>
      <c r="B696">
        <v>15681068</v>
      </c>
      <c r="C696">
        <v>796</v>
      </c>
      <c r="D696">
        <v>1</v>
      </c>
      <c r="E696">
        <v>2</v>
      </c>
      <c r="F696">
        <v>45</v>
      </c>
      <c r="G696">
        <v>4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s="2" t="s">
        <v>506</v>
      </c>
      <c r="P696" s="11" t="str">
        <f t="shared" si="80"/>
        <v>2019</v>
      </c>
      <c r="Q696" s="12"/>
      <c r="R696" s="8" t="str">
        <f t="shared" si="81"/>
        <v>05</v>
      </c>
      <c r="S696" s="8"/>
      <c r="T696" s="14" t="str">
        <f t="shared" si="82"/>
        <v>Retain</v>
      </c>
      <c r="U696" s="14"/>
      <c r="V696" s="8" t="str">
        <f t="shared" si="83"/>
        <v>France</v>
      </c>
      <c r="W696" s="8"/>
      <c r="X696" s="8"/>
      <c r="Y696" s="8"/>
      <c r="Z696" s="14" t="str">
        <f t="shared" si="84"/>
        <v>Female</v>
      </c>
      <c r="AA696" s="14"/>
      <c r="AB696" s="14"/>
      <c r="AC696" s="14"/>
      <c r="AE696" t="str">
        <f t="shared" si="85"/>
        <v>Middle aged</v>
      </c>
      <c r="AF696" t="str">
        <f t="shared" si="86"/>
        <v>Very good</v>
      </c>
      <c r="AG696" t="str">
        <f t="shared" si="87"/>
        <v>High</v>
      </c>
    </row>
    <row r="697" spans="1:33" x14ac:dyDescent="0.2">
      <c r="A697">
        <v>696</v>
      </c>
      <c r="B697">
        <v>15748625</v>
      </c>
      <c r="C697">
        <v>664</v>
      </c>
      <c r="D697">
        <v>1</v>
      </c>
      <c r="E697">
        <v>1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s="2" t="s">
        <v>507</v>
      </c>
      <c r="P697" s="11" t="str">
        <f t="shared" si="80"/>
        <v>2016</v>
      </c>
      <c r="Q697" s="12"/>
      <c r="R697" s="8" t="str">
        <f t="shared" si="81"/>
        <v>12</v>
      </c>
      <c r="S697" s="8"/>
      <c r="T697" s="14" t="str">
        <f t="shared" si="82"/>
        <v>Retain</v>
      </c>
      <c r="U697" s="14"/>
      <c r="V697" s="8" t="str">
        <f t="shared" si="83"/>
        <v>France</v>
      </c>
      <c r="W697" s="8"/>
      <c r="X697" s="8"/>
      <c r="Y697" s="8"/>
      <c r="Z697" s="14" t="str">
        <f t="shared" si="84"/>
        <v>Male</v>
      </c>
      <c r="AA697" s="14"/>
      <c r="AB697" s="14"/>
      <c r="AC697" s="14"/>
      <c r="AE697" t="str">
        <f t="shared" si="85"/>
        <v>Middle aged</v>
      </c>
      <c r="AF697" t="str">
        <f t="shared" si="86"/>
        <v>Fair</v>
      </c>
      <c r="AG697" t="str">
        <f t="shared" si="87"/>
        <v>Very low</v>
      </c>
    </row>
    <row r="698" spans="1:33" x14ac:dyDescent="0.2">
      <c r="A698">
        <v>697</v>
      </c>
      <c r="B698">
        <v>15727299</v>
      </c>
      <c r="C698">
        <v>445</v>
      </c>
      <c r="D698">
        <v>2</v>
      </c>
      <c r="E698">
        <v>1</v>
      </c>
      <c r="F698">
        <v>62</v>
      </c>
      <c r="G698">
        <v>4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s="2" t="s">
        <v>508</v>
      </c>
      <c r="P698" s="11" t="str">
        <f t="shared" si="80"/>
        <v>2019</v>
      </c>
      <c r="Q698" s="12"/>
      <c r="R698" s="8" t="str">
        <f t="shared" si="81"/>
        <v>09</v>
      </c>
      <c r="S698" s="8"/>
      <c r="T698" s="14" t="str">
        <f t="shared" si="82"/>
        <v>Exit</v>
      </c>
      <c r="U698" s="14"/>
      <c r="V698" s="8" t="str">
        <f t="shared" si="83"/>
        <v>Spain</v>
      </c>
      <c r="W698" s="8"/>
      <c r="X698" s="8"/>
      <c r="Y698" s="8"/>
      <c r="Z698" s="14" t="str">
        <f t="shared" si="84"/>
        <v>Male</v>
      </c>
      <c r="AA698" s="14"/>
      <c r="AB698" s="14"/>
      <c r="AC698" s="14"/>
      <c r="AE698" t="str">
        <f t="shared" si="85"/>
        <v>Middle aged</v>
      </c>
      <c r="AF698" t="str">
        <f t="shared" si="86"/>
        <v>Poor</v>
      </c>
      <c r="AG698" t="str">
        <f t="shared" si="87"/>
        <v>Medium</v>
      </c>
    </row>
    <row r="699" spans="1:33" x14ac:dyDescent="0.2">
      <c r="A699">
        <v>698</v>
      </c>
      <c r="B699">
        <v>15620204</v>
      </c>
      <c r="C699">
        <v>543</v>
      </c>
      <c r="D699">
        <v>3</v>
      </c>
      <c r="E699">
        <v>2</v>
      </c>
      <c r="F699">
        <v>57</v>
      </c>
      <c r="G699">
        <v>3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s="2" t="s">
        <v>191</v>
      </c>
      <c r="P699" s="11" t="str">
        <f t="shared" si="80"/>
        <v>2019</v>
      </c>
      <c r="Q699" s="12"/>
      <c r="R699" s="8" t="str">
        <f t="shared" si="81"/>
        <v>11</v>
      </c>
      <c r="S699" s="8"/>
      <c r="T699" s="14" t="str">
        <f t="shared" si="82"/>
        <v>Exit</v>
      </c>
      <c r="U699" s="14"/>
      <c r="V699" s="8" t="str">
        <f t="shared" si="83"/>
        <v>Germany</v>
      </c>
      <c r="W699" s="8"/>
      <c r="X699" s="8"/>
      <c r="Y699" s="8"/>
      <c r="Z699" s="14" t="str">
        <f t="shared" si="84"/>
        <v>Female</v>
      </c>
      <c r="AA699" s="14"/>
      <c r="AB699" s="14"/>
      <c r="AC699" s="14"/>
      <c r="AE699" t="str">
        <f t="shared" si="85"/>
        <v>Middle aged</v>
      </c>
      <c r="AF699" t="str">
        <f t="shared" si="86"/>
        <v>Poor</v>
      </c>
      <c r="AG699" t="str">
        <f t="shared" si="87"/>
        <v>High</v>
      </c>
    </row>
    <row r="700" spans="1:33" x14ac:dyDescent="0.2">
      <c r="A700">
        <v>699</v>
      </c>
      <c r="B700">
        <v>15669516</v>
      </c>
      <c r="C700">
        <v>746</v>
      </c>
      <c r="D700">
        <v>2</v>
      </c>
      <c r="E700">
        <v>1</v>
      </c>
      <c r="F700">
        <v>36</v>
      </c>
      <c r="G700">
        <v>4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s="2" t="s">
        <v>509</v>
      </c>
      <c r="P700" s="11" t="str">
        <f t="shared" si="80"/>
        <v>2019</v>
      </c>
      <c r="Q700" s="12"/>
      <c r="R700" s="8" t="str">
        <f t="shared" si="81"/>
        <v>01</v>
      </c>
      <c r="S700" s="8"/>
      <c r="T700" s="14" t="str">
        <f t="shared" si="82"/>
        <v>Retain</v>
      </c>
      <c r="U700" s="14"/>
      <c r="V700" s="8" t="str">
        <f t="shared" si="83"/>
        <v>Spain</v>
      </c>
      <c r="W700" s="8"/>
      <c r="X700" s="8"/>
      <c r="Y700" s="8"/>
      <c r="Z700" s="14" t="str">
        <f t="shared" si="84"/>
        <v>Male</v>
      </c>
      <c r="AA700" s="14"/>
      <c r="AB700" s="14"/>
      <c r="AC700" s="14"/>
      <c r="AE700" t="str">
        <f t="shared" si="85"/>
        <v>Adults</v>
      </c>
      <c r="AF700" t="str">
        <f t="shared" si="86"/>
        <v>Very good</v>
      </c>
      <c r="AG700" t="str">
        <f t="shared" si="87"/>
        <v>Very low</v>
      </c>
    </row>
    <row r="701" spans="1:33" x14ac:dyDescent="0.2">
      <c r="A701">
        <v>700</v>
      </c>
      <c r="B701">
        <v>15736534</v>
      </c>
      <c r="C701">
        <v>742</v>
      </c>
      <c r="D701">
        <v>3</v>
      </c>
      <c r="E701">
        <v>1</v>
      </c>
      <c r="F701">
        <v>33</v>
      </c>
      <c r="G701">
        <v>4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s="2" t="s">
        <v>62</v>
      </c>
      <c r="P701" s="11" t="str">
        <f t="shared" si="80"/>
        <v>2019</v>
      </c>
      <c r="Q701" s="12"/>
      <c r="R701" s="8" t="str">
        <f t="shared" si="81"/>
        <v>06</v>
      </c>
      <c r="S701" s="8"/>
      <c r="T701" s="14" t="str">
        <f t="shared" si="82"/>
        <v>Retain</v>
      </c>
      <c r="U701" s="14"/>
      <c r="V701" s="8" t="str">
        <f t="shared" si="83"/>
        <v>Germany</v>
      </c>
      <c r="W701" s="8"/>
      <c r="X701" s="8"/>
      <c r="Y701" s="8"/>
      <c r="Z701" s="14" t="str">
        <f t="shared" si="84"/>
        <v>Male</v>
      </c>
      <c r="AA701" s="14"/>
      <c r="AB701" s="14"/>
      <c r="AC701" s="14"/>
      <c r="AE701" t="str">
        <f t="shared" si="85"/>
        <v>Adults</v>
      </c>
      <c r="AF701" t="str">
        <f t="shared" si="86"/>
        <v>Very good</v>
      </c>
      <c r="AG701" t="str">
        <f t="shared" si="87"/>
        <v>Very high</v>
      </c>
    </row>
    <row r="702" spans="1:33" x14ac:dyDescent="0.2">
      <c r="A702">
        <v>701</v>
      </c>
      <c r="B702">
        <v>15803457</v>
      </c>
      <c r="C702">
        <v>750</v>
      </c>
      <c r="D702">
        <v>1</v>
      </c>
      <c r="E702">
        <v>2</v>
      </c>
      <c r="F702">
        <v>32</v>
      </c>
      <c r="G702">
        <v>7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s="2" t="s">
        <v>510</v>
      </c>
      <c r="P702" s="11" t="str">
        <f t="shared" si="80"/>
        <v>2016</v>
      </c>
      <c r="Q702" s="12"/>
      <c r="R702" s="8" t="str">
        <f t="shared" si="81"/>
        <v>04</v>
      </c>
      <c r="S702" s="8"/>
      <c r="T702" s="14" t="str">
        <f t="shared" si="82"/>
        <v>Retain</v>
      </c>
      <c r="U702" s="14"/>
      <c r="V702" s="8" t="str">
        <f t="shared" si="83"/>
        <v>France</v>
      </c>
      <c r="W702" s="8"/>
      <c r="X702" s="8"/>
      <c r="Y702" s="8"/>
      <c r="Z702" s="14" t="str">
        <f t="shared" si="84"/>
        <v>Female</v>
      </c>
      <c r="AA702" s="14"/>
      <c r="AB702" s="14"/>
      <c r="AC702" s="14"/>
      <c r="AE702" t="str">
        <f t="shared" si="85"/>
        <v>Adults</v>
      </c>
      <c r="AF702" t="str">
        <f t="shared" si="86"/>
        <v>Very good</v>
      </c>
      <c r="AG702" t="str">
        <f t="shared" si="87"/>
        <v>Very low</v>
      </c>
    </row>
    <row r="703" spans="1:33" x14ac:dyDescent="0.2">
      <c r="A703">
        <v>702</v>
      </c>
      <c r="B703">
        <v>15659098</v>
      </c>
      <c r="C703">
        <v>669</v>
      </c>
      <c r="D703">
        <v>1</v>
      </c>
      <c r="E703">
        <v>1</v>
      </c>
      <c r="F703">
        <v>30</v>
      </c>
      <c r="G703">
        <v>4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s="2" t="s">
        <v>498</v>
      </c>
      <c r="P703" s="11" t="str">
        <f t="shared" si="80"/>
        <v>2018</v>
      </c>
      <c r="Q703" s="12"/>
      <c r="R703" s="8" t="str">
        <f t="shared" si="81"/>
        <v>10</v>
      </c>
      <c r="S703" s="8"/>
      <c r="T703" s="14" t="str">
        <f t="shared" si="82"/>
        <v>Retain</v>
      </c>
      <c r="U703" s="14"/>
      <c r="V703" s="8" t="str">
        <f t="shared" si="83"/>
        <v>France</v>
      </c>
      <c r="W703" s="8"/>
      <c r="X703" s="8"/>
      <c r="Y703" s="8"/>
      <c r="Z703" s="14" t="str">
        <f t="shared" si="84"/>
        <v>Male</v>
      </c>
      <c r="AA703" s="14"/>
      <c r="AB703" s="14"/>
      <c r="AC703" s="14"/>
      <c r="AE703" t="str">
        <f t="shared" si="85"/>
        <v>Adults</v>
      </c>
      <c r="AF703" t="str">
        <f t="shared" si="86"/>
        <v>Fair</v>
      </c>
      <c r="AG703" t="str">
        <f t="shared" si="87"/>
        <v>Medium</v>
      </c>
    </row>
    <row r="704" spans="1:33" x14ac:dyDescent="0.2">
      <c r="A704">
        <v>703</v>
      </c>
      <c r="B704">
        <v>15603436</v>
      </c>
      <c r="C704">
        <v>594</v>
      </c>
      <c r="D704">
        <v>2</v>
      </c>
      <c r="E704">
        <v>2</v>
      </c>
      <c r="F704">
        <v>49</v>
      </c>
      <c r="G704">
        <v>4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s="2" t="s">
        <v>511</v>
      </c>
      <c r="P704" s="11" t="str">
        <f t="shared" si="80"/>
        <v>2018</v>
      </c>
      <c r="Q704" s="12"/>
      <c r="R704" s="8" t="str">
        <f t="shared" si="81"/>
        <v>11</v>
      </c>
      <c r="S704" s="8"/>
      <c r="T704" s="14" t="str">
        <f t="shared" si="82"/>
        <v>Retain</v>
      </c>
      <c r="U704" s="14"/>
      <c r="V704" s="8" t="str">
        <f t="shared" si="83"/>
        <v>Spain</v>
      </c>
      <c r="W704" s="8"/>
      <c r="X704" s="8"/>
      <c r="Y704" s="8"/>
      <c r="Z704" s="14" t="str">
        <f t="shared" si="84"/>
        <v>Female</v>
      </c>
      <c r="AA704" s="14"/>
      <c r="AB704" s="14"/>
      <c r="AC704" s="14"/>
      <c r="AE704" t="str">
        <f t="shared" si="85"/>
        <v>Middle aged</v>
      </c>
      <c r="AF704" t="str">
        <f t="shared" si="86"/>
        <v>Fair</v>
      </c>
      <c r="AG704" t="str">
        <f t="shared" si="87"/>
        <v>High</v>
      </c>
    </row>
    <row r="705" spans="1:33" x14ac:dyDescent="0.2">
      <c r="A705">
        <v>704</v>
      </c>
      <c r="B705">
        <v>15566292</v>
      </c>
      <c r="C705">
        <v>574</v>
      </c>
      <c r="D705">
        <v>2</v>
      </c>
      <c r="E705">
        <v>1</v>
      </c>
      <c r="F705">
        <v>36</v>
      </c>
      <c r="G705">
        <v>7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s="2" t="s">
        <v>102</v>
      </c>
      <c r="P705" s="11" t="str">
        <f t="shared" si="80"/>
        <v>2016</v>
      </c>
      <c r="Q705" s="12"/>
      <c r="R705" s="8" t="str">
        <f t="shared" si="81"/>
        <v>01</v>
      </c>
      <c r="S705" s="8"/>
      <c r="T705" s="14" t="str">
        <f t="shared" si="82"/>
        <v>Retain</v>
      </c>
      <c r="U705" s="14"/>
      <c r="V705" s="8" t="str">
        <f t="shared" si="83"/>
        <v>Spain</v>
      </c>
      <c r="W705" s="8"/>
      <c r="X705" s="8"/>
      <c r="Y705" s="8"/>
      <c r="Z705" s="14" t="str">
        <f t="shared" si="84"/>
        <v>Male</v>
      </c>
      <c r="AA705" s="14"/>
      <c r="AB705" s="14"/>
      <c r="AC705" s="14"/>
      <c r="AE705" t="str">
        <f t="shared" si="85"/>
        <v>Adults</v>
      </c>
      <c r="AF705" t="str">
        <f t="shared" si="86"/>
        <v>Poor</v>
      </c>
      <c r="AG705" t="str">
        <f t="shared" si="87"/>
        <v>Very low</v>
      </c>
    </row>
    <row r="706" spans="1:33" x14ac:dyDescent="0.2">
      <c r="A706">
        <v>705</v>
      </c>
      <c r="B706">
        <v>15808621</v>
      </c>
      <c r="C706">
        <v>659</v>
      </c>
      <c r="D706">
        <v>3</v>
      </c>
      <c r="E706">
        <v>1</v>
      </c>
      <c r="F706">
        <v>36</v>
      </c>
      <c r="G706">
        <v>6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s="2" t="s">
        <v>274</v>
      </c>
      <c r="P706" s="11" t="str">
        <f t="shared" si="80"/>
        <v>2016</v>
      </c>
      <c r="Q706" s="12"/>
      <c r="R706" s="8" t="str">
        <f t="shared" si="81"/>
        <v>10</v>
      </c>
      <c r="S706" s="8"/>
      <c r="T706" s="14" t="str">
        <f t="shared" si="82"/>
        <v>Retain</v>
      </c>
      <c r="U706" s="14"/>
      <c r="V706" s="8" t="str">
        <f t="shared" si="83"/>
        <v>Germany</v>
      </c>
      <c r="W706" s="8"/>
      <c r="X706" s="8"/>
      <c r="Y706" s="8"/>
      <c r="Z706" s="14" t="str">
        <f t="shared" si="84"/>
        <v>Male</v>
      </c>
      <c r="AA706" s="14"/>
      <c r="AB706" s="14"/>
      <c r="AC706" s="14"/>
      <c r="AE706" t="str">
        <f t="shared" si="85"/>
        <v>Adults</v>
      </c>
      <c r="AF706" t="str">
        <f t="shared" si="86"/>
        <v>Fair</v>
      </c>
      <c r="AG706" t="str">
        <f t="shared" si="87"/>
        <v>Medium</v>
      </c>
    </row>
    <row r="707" spans="1:33" x14ac:dyDescent="0.2">
      <c r="A707">
        <v>706</v>
      </c>
      <c r="B707">
        <v>15580148</v>
      </c>
      <c r="C707">
        <v>750</v>
      </c>
      <c r="D707">
        <v>3</v>
      </c>
      <c r="E707">
        <v>1</v>
      </c>
      <c r="F707">
        <v>40</v>
      </c>
      <c r="G707">
        <v>4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s="2" t="s">
        <v>512</v>
      </c>
      <c r="P707" s="11" t="str">
        <f t="shared" ref="P707:P770" si="88">RIGHT($N707,4)</f>
        <v>2019</v>
      </c>
      <c r="Q707" s="12"/>
      <c r="R707" s="8" t="str">
        <f t="shared" ref="R707:R770" si="89">MID(N707,4,2)</f>
        <v>01</v>
      </c>
      <c r="S707" s="8"/>
      <c r="T707" s="14" t="str">
        <f t="shared" ref="T707:T770" si="90">IF(M707=1,"Exit","Retain")</f>
        <v>Exit</v>
      </c>
      <c r="U707" s="14"/>
      <c r="V707" s="8" t="str">
        <f t="shared" ref="V707:V770" si="91">IF(D707=1,"France",IF(D707=2,"Spain",IF(D707=3,"Germany","NONE")))</f>
        <v>Germany</v>
      </c>
      <c r="W707" s="8"/>
      <c r="X707" s="8"/>
      <c r="Y707" s="8"/>
      <c r="Z707" s="14" t="str">
        <f t="shared" ref="Z707:Z770" si="92">IF(E707=1,"Male","Female")</f>
        <v>Male</v>
      </c>
      <c r="AA707" s="14"/>
      <c r="AB707" s="14"/>
      <c r="AC707" s="14"/>
      <c r="AE707" t="str">
        <f t="shared" ref="AE707:AE770" si="93">IF(F707&lt;18,"Kids",IF(AND(F707&gt;=18,F707&lt;24),"Young Adults",IF(AND(F707&gt;=24,F707&lt;39),"Adults",IF(AND(F707&gt;=39,F707&lt;64),"Middle aged","Retired"))))</f>
        <v>Middle aged</v>
      </c>
      <c r="AF707" t="str">
        <f t="shared" ref="AF707:AF770" si="94">IF(AND(C707&gt;=800,C707&lt;=850),"Excellent",IF(AND(C707&gt;=740,C707&lt;=799),"Very good",IF(AND(C707&gt;=670,C707&lt;=739),"Good",IF(AND(C707&gt;=580,C707&lt;=669),"Fair",IF(AND(C707&gt;=300,C707&lt;=579),"Poor","None")))))</f>
        <v>Very good</v>
      </c>
      <c r="AG707" t="str">
        <f t="shared" ref="AG707:AG770" si="95">IF(H707&lt;25000,"Very low",IF(AND(H707&gt;25000,H707&lt;=50000),"Low",IF(AND(H707&gt;50000,H707&lt;=100000),"Medium",IF(AND(H707&gt;100000,H707&lt;=150000),"High",IF(AND(H707&gt;150000,H707&lt;=200000),"Very high",IF(H707&gt;200000,"Extreme","None"))))))</f>
        <v>Very high</v>
      </c>
    </row>
    <row r="708" spans="1:33" x14ac:dyDescent="0.2">
      <c r="A708">
        <v>707</v>
      </c>
      <c r="B708">
        <v>15776231</v>
      </c>
      <c r="C708">
        <v>626</v>
      </c>
      <c r="D708">
        <v>3</v>
      </c>
      <c r="E708">
        <v>1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s="2" t="s">
        <v>513</v>
      </c>
      <c r="P708" s="11" t="str">
        <f t="shared" si="88"/>
        <v>2019</v>
      </c>
      <c r="Q708" s="12"/>
      <c r="R708" s="8" t="str">
        <f t="shared" si="89"/>
        <v>05</v>
      </c>
      <c r="S708" s="8"/>
      <c r="T708" s="14" t="str">
        <f t="shared" si="90"/>
        <v>Retain</v>
      </c>
      <c r="U708" s="14"/>
      <c r="V708" s="8" t="str">
        <f t="shared" si="91"/>
        <v>Germany</v>
      </c>
      <c r="W708" s="8"/>
      <c r="X708" s="8"/>
      <c r="Y708" s="8"/>
      <c r="Z708" s="14" t="str">
        <f t="shared" si="92"/>
        <v>Male</v>
      </c>
      <c r="AA708" s="14"/>
      <c r="AB708" s="14"/>
      <c r="AC708" s="14"/>
      <c r="AE708" t="str">
        <f t="shared" si="93"/>
        <v>Adults</v>
      </c>
      <c r="AF708" t="str">
        <f t="shared" si="94"/>
        <v>Fair</v>
      </c>
      <c r="AG708" t="str">
        <f t="shared" si="95"/>
        <v>Medium</v>
      </c>
    </row>
    <row r="709" spans="1:33" x14ac:dyDescent="0.2">
      <c r="A709">
        <v>708</v>
      </c>
      <c r="B709">
        <v>15773809</v>
      </c>
      <c r="C709">
        <v>620</v>
      </c>
      <c r="D709">
        <v>1</v>
      </c>
      <c r="E709">
        <v>1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s="2" t="s">
        <v>514</v>
      </c>
      <c r="P709" s="11" t="str">
        <f t="shared" si="88"/>
        <v>2018</v>
      </c>
      <c r="Q709" s="12"/>
      <c r="R709" s="8" t="str">
        <f t="shared" si="89"/>
        <v>12</v>
      </c>
      <c r="S709" s="8"/>
      <c r="T709" s="14" t="str">
        <f t="shared" si="90"/>
        <v>Retain</v>
      </c>
      <c r="U709" s="14"/>
      <c r="V709" s="8" t="str">
        <f t="shared" si="91"/>
        <v>France</v>
      </c>
      <c r="W709" s="8"/>
      <c r="X709" s="8"/>
      <c r="Y709" s="8"/>
      <c r="Z709" s="14" t="str">
        <f t="shared" si="92"/>
        <v>Male</v>
      </c>
      <c r="AA709" s="14"/>
      <c r="AB709" s="14"/>
      <c r="AC709" s="14"/>
      <c r="AE709" t="str">
        <f t="shared" si="93"/>
        <v>Middle aged</v>
      </c>
      <c r="AF709" t="str">
        <f t="shared" si="94"/>
        <v>Fair</v>
      </c>
      <c r="AG709" t="str">
        <f t="shared" si="95"/>
        <v>Very low</v>
      </c>
    </row>
    <row r="710" spans="1:33" x14ac:dyDescent="0.2">
      <c r="A710">
        <v>709</v>
      </c>
      <c r="B710">
        <v>15649423</v>
      </c>
      <c r="C710">
        <v>580</v>
      </c>
      <c r="D710">
        <v>1</v>
      </c>
      <c r="E710">
        <v>2</v>
      </c>
      <c r="F710">
        <v>35</v>
      </c>
      <c r="G710">
        <v>3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s="2" t="s">
        <v>515</v>
      </c>
      <c r="P710" s="11" t="str">
        <f t="shared" si="88"/>
        <v>2019</v>
      </c>
      <c r="Q710" s="12"/>
      <c r="R710" s="8" t="str">
        <f t="shared" si="89"/>
        <v>12</v>
      </c>
      <c r="S710" s="8"/>
      <c r="T710" s="14" t="str">
        <f t="shared" si="90"/>
        <v>Retain</v>
      </c>
      <c r="U710" s="14"/>
      <c r="V710" s="8" t="str">
        <f t="shared" si="91"/>
        <v>France</v>
      </c>
      <c r="W710" s="8"/>
      <c r="X710" s="8"/>
      <c r="Y710" s="8"/>
      <c r="Z710" s="14" t="str">
        <f t="shared" si="92"/>
        <v>Female</v>
      </c>
      <c r="AA710" s="14"/>
      <c r="AB710" s="14"/>
      <c r="AC710" s="14"/>
      <c r="AE710" t="str">
        <f t="shared" si="93"/>
        <v>Adults</v>
      </c>
      <c r="AF710" t="str">
        <f t="shared" si="94"/>
        <v>Fair</v>
      </c>
      <c r="AG710" t="str">
        <f t="shared" si="95"/>
        <v>Very low</v>
      </c>
    </row>
    <row r="711" spans="1:33" x14ac:dyDescent="0.2">
      <c r="A711">
        <v>710</v>
      </c>
      <c r="B711">
        <v>15734886</v>
      </c>
      <c r="C711">
        <v>686</v>
      </c>
      <c r="D711">
        <v>1</v>
      </c>
      <c r="E711">
        <v>2</v>
      </c>
      <c r="F711">
        <v>34</v>
      </c>
      <c r="G711">
        <v>5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s="2" t="s">
        <v>516</v>
      </c>
      <c r="P711" s="11" t="str">
        <f t="shared" si="88"/>
        <v>2017</v>
      </c>
      <c r="Q711" s="12"/>
      <c r="R711" s="8" t="str">
        <f t="shared" si="89"/>
        <v>12</v>
      </c>
      <c r="S711" s="8"/>
      <c r="T711" s="14" t="str">
        <f t="shared" si="90"/>
        <v>Retain</v>
      </c>
      <c r="U711" s="14"/>
      <c r="V711" s="8" t="str">
        <f t="shared" si="91"/>
        <v>France</v>
      </c>
      <c r="W711" s="8"/>
      <c r="X711" s="8"/>
      <c r="Y711" s="8"/>
      <c r="Z711" s="14" t="str">
        <f t="shared" si="92"/>
        <v>Female</v>
      </c>
      <c r="AA711" s="14"/>
      <c r="AB711" s="14"/>
      <c r="AC711" s="14"/>
      <c r="AE711" t="str">
        <f t="shared" si="93"/>
        <v>Adults</v>
      </c>
      <c r="AF711" t="str">
        <f t="shared" si="94"/>
        <v>Good</v>
      </c>
      <c r="AG711" t="str">
        <f t="shared" si="95"/>
        <v>High</v>
      </c>
    </row>
    <row r="712" spans="1:33" x14ac:dyDescent="0.2">
      <c r="A712">
        <v>711</v>
      </c>
      <c r="B712">
        <v>15722548</v>
      </c>
      <c r="C712">
        <v>540</v>
      </c>
      <c r="D712">
        <v>1</v>
      </c>
      <c r="E712">
        <v>1</v>
      </c>
      <c r="F712">
        <v>48</v>
      </c>
      <c r="G712">
        <v>4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s="2" t="s">
        <v>517</v>
      </c>
      <c r="P712" s="11" t="str">
        <f t="shared" si="88"/>
        <v>2018</v>
      </c>
      <c r="Q712" s="12"/>
      <c r="R712" s="8" t="str">
        <f t="shared" si="89"/>
        <v>10</v>
      </c>
      <c r="S712" s="8"/>
      <c r="T712" s="14" t="str">
        <f t="shared" si="90"/>
        <v>Retain</v>
      </c>
      <c r="U712" s="14"/>
      <c r="V712" s="8" t="str">
        <f t="shared" si="91"/>
        <v>France</v>
      </c>
      <c r="W712" s="8"/>
      <c r="X712" s="8"/>
      <c r="Y712" s="8"/>
      <c r="Z712" s="14" t="str">
        <f t="shared" si="92"/>
        <v>Male</v>
      </c>
      <c r="AA712" s="14"/>
      <c r="AB712" s="14"/>
      <c r="AC712" s="14"/>
      <c r="AE712" t="str">
        <f t="shared" si="93"/>
        <v>Middle aged</v>
      </c>
      <c r="AF712" t="str">
        <f t="shared" si="94"/>
        <v>Poor</v>
      </c>
      <c r="AG712" t="str">
        <f t="shared" si="95"/>
        <v>High</v>
      </c>
    </row>
    <row r="713" spans="1:33" x14ac:dyDescent="0.2">
      <c r="A713">
        <v>712</v>
      </c>
      <c r="B713">
        <v>15650288</v>
      </c>
      <c r="C713">
        <v>634</v>
      </c>
      <c r="D713">
        <v>3</v>
      </c>
      <c r="E713">
        <v>1</v>
      </c>
      <c r="F713">
        <v>35</v>
      </c>
      <c r="G713">
        <v>7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s="2" t="s">
        <v>518</v>
      </c>
      <c r="P713" s="11" t="str">
        <f t="shared" si="88"/>
        <v>2016</v>
      </c>
      <c r="Q713" s="12"/>
      <c r="R713" s="8" t="str">
        <f t="shared" si="89"/>
        <v>04</v>
      </c>
      <c r="S713" s="8"/>
      <c r="T713" s="14" t="str">
        <f t="shared" si="90"/>
        <v>Retain</v>
      </c>
      <c r="U713" s="14"/>
      <c r="V713" s="8" t="str">
        <f t="shared" si="91"/>
        <v>Germany</v>
      </c>
      <c r="W713" s="8"/>
      <c r="X713" s="8"/>
      <c r="Y713" s="8"/>
      <c r="Z713" s="14" t="str">
        <f t="shared" si="92"/>
        <v>Male</v>
      </c>
      <c r="AA713" s="14"/>
      <c r="AB713" s="14"/>
      <c r="AC713" s="14"/>
      <c r="AE713" t="str">
        <f t="shared" si="93"/>
        <v>Adults</v>
      </c>
      <c r="AF713" t="str">
        <f t="shared" si="94"/>
        <v>Fair</v>
      </c>
      <c r="AG713" t="str">
        <f t="shared" si="95"/>
        <v>High</v>
      </c>
    </row>
    <row r="714" spans="1:33" x14ac:dyDescent="0.2">
      <c r="A714">
        <v>713</v>
      </c>
      <c r="B714">
        <v>15629448</v>
      </c>
      <c r="C714">
        <v>632</v>
      </c>
      <c r="D714">
        <v>2</v>
      </c>
      <c r="E714">
        <v>1</v>
      </c>
      <c r="F714">
        <v>38</v>
      </c>
      <c r="G714">
        <v>5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s="2" t="s">
        <v>458</v>
      </c>
      <c r="P714" s="11" t="str">
        <f t="shared" si="88"/>
        <v>2018</v>
      </c>
      <c r="Q714" s="12"/>
      <c r="R714" s="8" t="str">
        <f t="shared" si="89"/>
        <v>05</v>
      </c>
      <c r="S714" s="8"/>
      <c r="T714" s="14" t="str">
        <f t="shared" si="90"/>
        <v>Retain</v>
      </c>
      <c r="U714" s="14"/>
      <c r="V714" s="8" t="str">
        <f t="shared" si="91"/>
        <v>Spain</v>
      </c>
      <c r="W714" s="8"/>
      <c r="X714" s="8"/>
      <c r="Y714" s="8"/>
      <c r="Z714" s="14" t="str">
        <f t="shared" si="92"/>
        <v>Male</v>
      </c>
      <c r="AA714" s="14"/>
      <c r="AB714" s="14"/>
      <c r="AC714" s="14"/>
      <c r="AE714" t="str">
        <f t="shared" si="93"/>
        <v>Adults</v>
      </c>
      <c r="AF714" t="str">
        <f t="shared" si="94"/>
        <v>Fair</v>
      </c>
      <c r="AG714" t="str">
        <f t="shared" si="95"/>
        <v>High</v>
      </c>
    </row>
    <row r="715" spans="1:33" x14ac:dyDescent="0.2">
      <c r="A715">
        <v>714</v>
      </c>
      <c r="B715">
        <v>15716164</v>
      </c>
      <c r="C715">
        <v>501</v>
      </c>
      <c r="D715">
        <v>1</v>
      </c>
      <c r="E715">
        <v>2</v>
      </c>
      <c r="F715">
        <v>41</v>
      </c>
      <c r="G715">
        <v>6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s="2" t="s">
        <v>519</v>
      </c>
      <c r="P715" s="11" t="str">
        <f t="shared" si="88"/>
        <v>2016</v>
      </c>
      <c r="Q715" s="12"/>
      <c r="R715" s="8" t="str">
        <f t="shared" si="89"/>
        <v>11</v>
      </c>
      <c r="S715" s="8"/>
      <c r="T715" s="14" t="str">
        <f t="shared" si="90"/>
        <v>Retain</v>
      </c>
      <c r="U715" s="14"/>
      <c r="V715" s="8" t="str">
        <f t="shared" si="91"/>
        <v>France</v>
      </c>
      <c r="W715" s="8"/>
      <c r="X715" s="8"/>
      <c r="Y715" s="8"/>
      <c r="Z715" s="14" t="str">
        <f t="shared" si="92"/>
        <v>Female</v>
      </c>
      <c r="AA715" s="14"/>
      <c r="AB715" s="14"/>
      <c r="AC715" s="14"/>
      <c r="AE715" t="str">
        <f t="shared" si="93"/>
        <v>Middle aged</v>
      </c>
      <c r="AF715" t="str">
        <f t="shared" si="94"/>
        <v>Poor</v>
      </c>
      <c r="AG715" t="str">
        <f t="shared" si="95"/>
        <v>High</v>
      </c>
    </row>
    <row r="716" spans="1:33" x14ac:dyDescent="0.2">
      <c r="A716">
        <v>715</v>
      </c>
      <c r="B716">
        <v>15807609</v>
      </c>
      <c r="C716">
        <v>650</v>
      </c>
      <c r="D716">
        <v>2</v>
      </c>
      <c r="E716">
        <v>2</v>
      </c>
      <c r="F716">
        <v>25</v>
      </c>
      <c r="G716">
        <v>4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s="2" t="s">
        <v>15</v>
      </c>
      <c r="P716" s="11" t="str">
        <f t="shared" si="88"/>
        <v>2018</v>
      </c>
      <c r="Q716" s="12"/>
      <c r="R716" s="8" t="str">
        <f t="shared" si="89"/>
        <v>10</v>
      </c>
      <c r="S716" s="8"/>
      <c r="T716" s="14" t="str">
        <f t="shared" si="90"/>
        <v>Exit</v>
      </c>
      <c r="U716" s="14"/>
      <c r="V716" s="8" t="str">
        <f t="shared" si="91"/>
        <v>Spain</v>
      </c>
      <c r="W716" s="8"/>
      <c r="X716" s="8"/>
      <c r="Y716" s="8"/>
      <c r="Z716" s="14" t="str">
        <f t="shared" si="92"/>
        <v>Female</v>
      </c>
      <c r="AA716" s="14"/>
      <c r="AB716" s="14"/>
      <c r="AC716" s="14"/>
      <c r="AE716" t="str">
        <f t="shared" si="93"/>
        <v>Adults</v>
      </c>
      <c r="AF716" t="str">
        <f t="shared" si="94"/>
        <v>Fair</v>
      </c>
      <c r="AG716" t="str">
        <f t="shared" si="95"/>
        <v>Medium</v>
      </c>
    </row>
    <row r="717" spans="1:33" x14ac:dyDescent="0.2">
      <c r="A717">
        <v>716</v>
      </c>
      <c r="B717">
        <v>15578977</v>
      </c>
      <c r="C717">
        <v>786</v>
      </c>
      <c r="D717">
        <v>1</v>
      </c>
      <c r="E717">
        <v>1</v>
      </c>
      <c r="F717">
        <v>34</v>
      </c>
      <c r="G717">
        <v>4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s="2" t="s">
        <v>116</v>
      </c>
      <c r="P717" s="11" t="str">
        <f t="shared" si="88"/>
        <v>2019</v>
      </c>
      <c r="Q717" s="12"/>
      <c r="R717" s="8" t="str">
        <f t="shared" si="89"/>
        <v>07</v>
      </c>
      <c r="S717" s="8"/>
      <c r="T717" s="14" t="str">
        <f t="shared" si="90"/>
        <v>Retain</v>
      </c>
      <c r="U717" s="14"/>
      <c r="V717" s="8" t="str">
        <f t="shared" si="91"/>
        <v>France</v>
      </c>
      <c r="W717" s="8"/>
      <c r="X717" s="8"/>
      <c r="Y717" s="8"/>
      <c r="Z717" s="14" t="str">
        <f t="shared" si="92"/>
        <v>Male</v>
      </c>
      <c r="AA717" s="14"/>
      <c r="AB717" s="14"/>
      <c r="AC717" s="14"/>
      <c r="AE717" t="str">
        <f t="shared" si="93"/>
        <v>Adults</v>
      </c>
      <c r="AF717" t="str">
        <f t="shared" si="94"/>
        <v>Very good</v>
      </c>
      <c r="AG717" t="str">
        <f t="shared" si="95"/>
        <v>Very low</v>
      </c>
    </row>
    <row r="718" spans="1:33" x14ac:dyDescent="0.2">
      <c r="A718">
        <v>717</v>
      </c>
      <c r="B718">
        <v>15677369</v>
      </c>
      <c r="C718">
        <v>554</v>
      </c>
      <c r="D718">
        <v>3</v>
      </c>
      <c r="E718">
        <v>2</v>
      </c>
      <c r="F718">
        <v>37</v>
      </c>
      <c r="G718">
        <v>3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s="2" t="s">
        <v>520</v>
      </c>
      <c r="P718" s="11" t="str">
        <f t="shared" si="88"/>
        <v>2019</v>
      </c>
      <c r="Q718" s="12"/>
      <c r="R718" s="8" t="str">
        <f t="shared" si="89"/>
        <v>12</v>
      </c>
      <c r="S718" s="8"/>
      <c r="T718" s="14" t="str">
        <f t="shared" si="90"/>
        <v>Retain</v>
      </c>
      <c r="U718" s="14"/>
      <c r="V718" s="8" t="str">
        <f t="shared" si="91"/>
        <v>Germany</v>
      </c>
      <c r="W718" s="8"/>
      <c r="X718" s="8"/>
      <c r="Y718" s="8"/>
      <c r="Z718" s="14" t="str">
        <f t="shared" si="92"/>
        <v>Female</v>
      </c>
      <c r="AA718" s="14"/>
      <c r="AB718" s="14"/>
      <c r="AC718" s="14"/>
      <c r="AE718" t="str">
        <f t="shared" si="93"/>
        <v>Adults</v>
      </c>
      <c r="AF718" t="str">
        <f t="shared" si="94"/>
        <v>Poor</v>
      </c>
      <c r="AG718" t="str">
        <f t="shared" si="95"/>
        <v>Medium</v>
      </c>
    </row>
    <row r="719" spans="1:33" x14ac:dyDescent="0.2">
      <c r="A719">
        <v>718</v>
      </c>
      <c r="B719">
        <v>15804072</v>
      </c>
      <c r="C719">
        <v>701</v>
      </c>
      <c r="D719">
        <v>2</v>
      </c>
      <c r="E719">
        <v>2</v>
      </c>
      <c r="F719">
        <v>42</v>
      </c>
      <c r="G719">
        <v>6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s="2" t="s">
        <v>521</v>
      </c>
      <c r="P719" s="11" t="str">
        <f t="shared" si="88"/>
        <v>2016</v>
      </c>
      <c r="Q719" s="12"/>
      <c r="R719" s="8" t="str">
        <f t="shared" si="89"/>
        <v>11</v>
      </c>
      <c r="S719" s="8"/>
      <c r="T719" s="14" t="str">
        <f t="shared" si="90"/>
        <v>Retain</v>
      </c>
      <c r="U719" s="14"/>
      <c r="V719" s="8" t="str">
        <f t="shared" si="91"/>
        <v>Spain</v>
      </c>
      <c r="W719" s="8"/>
      <c r="X719" s="8"/>
      <c r="Y719" s="8"/>
      <c r="Z719" s="14" t="str">
        <f t="shared" si="92"/>
        <v>Female</v>
      </c>
      <c r="AA719" s="14"/>
      <c r="AB719" s="14"/>
      <c r="AC719" s="14"/>
      <c r="AE719" t="str">
        <f t="shared" si="93"/>
        <v>Middle aged</v>
      </c>
      <c r="AF719" t="str">
        <f t="shared" si="94"/>
        <v>Good</v>
      </c>
      <c r="AG719" t="str">
        <f t="shared" si="95"/>
        <v>Very low</v>
      </c>
    </row>
    <row r="720" spans="1:33" x14ac:dyDescent="0.2">
      <c r="A720">
        <v>719</v>
      </c>
      <c r="B720">
        <v>15696859</v>
      </c>
      <c r="C720">
        <v>474</v>
      </c>
      <c r="D720">
        <v>1</v>
      </c>
      <c r="E720">
        <v>1</v>
      </c>
      <c r="F720">
        <v>45</v>
      </c>
      <c r="G720">
        <v>4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s="2" t="s">
        <v>522</v>
      </c>
      <c r="P720" s="11" t="str">
        <f t="shared" si="88"/>
        <v>2018</v>
      </c>
      <c r="Q720" s="12"/>
      <c r="R720" s="8" t="str">
        <f t="shared" si="89"/>
        <v>11</v>
      </c>
      <c r="S720" s="8"/>
      <c r="T720" s="14" t="str">
        <f t="shared" si="90"/>
        <v>Retain</v>
      </c>
      <c r="U720" s="14"/>
      <c r="V720" s="8" t="str">
        <f t="shared" si="91"/>
        <v>France</v>
      </c>
      <c r="W720" s="8"/>
      <c r="X720" s="8"/>
      <c r="Y720" s="8"/>
      <c r="Z720" s="14" t="str">
        <f t="shared" si="92"/>
        <v>Male</v>
      </c>
      <c r="AA720" s="14"/>
      <c r="AB720" s="14"/>
      <c r="AC720" s="14"/>
      <c r="AE720" t="str">
        <f t="shared" si="93"/>
        <v>Middle aged</v>
      </c>
      <c r="AF720" t="str">
        <f t="shared" si="94"/>
        <v>Poor</v>
      </c>
      <c r="AG720" t="str">
        <f t="shared" si="95"/>
        <v>Very low</v>
      </c>
    </row>
    <row r="721" spans="1:33" x14ac:dyDescent="0.2">
      <c r="A721">
        <v>720</v>
      </c>
      <c r="B721">
        <v>15653780</v>
      </c>
      <c r="C721">
        <v>621</v>
      </c>
      <c r="D721">
        <v>1</v>
      </c>
      <c r="E721">
        <v>2</v>
      </c>
      <c r="F721">
        <v>43</v>
      </c>
      <c r="G721">
        <v>6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s="2" t="s">
        <v>371</v>
      </c>
      <c r="P721" s="11" t="str">
        <f t="shared" si="88"/>
        <v>2016</v>
      </c>
      <c r="Q721" s="12"/>
      <c r="R721" s="8" t="str">
        <f t="shared" si="89"/>
        <v>11</v>
      </c>
      <c r="S721" s="8"/>
      <c r="T721" s="14" t="str">
        <f t="shared" si="90"/>
        <v>Retain</v>
      </c>
      <c r="U721" s="14"/>
      <c r="V721" s="8" t="str">
        <f t="shared" si="91"/>
        <v>France</v>
      </c>
      <c r="W721" s="8"/>
      <c r="X721" s="8"/>
      <c r="Y721" s="8"/>
      <c r="Z721" s="14" t="str">
        <f t="shared" si="92"/>
        <v>Female</v>
      </c>
      <c r="AA721" s="14"/>
      <c r="AB721" s="14"/>
      <c r="AC721" s="14"/>
      <c r="AE721" t="str">
        <f t="shared" si="93"/>
        <v>Middle aged</v>
      </c>
      <c r="AF721" t="str">
        <f t="shared" si="94"/>
        <v>Fair</v>
      </c>
      <c r="AG721" t="str">
        <f t="shared" si="95"/>
        <v>Very low</v>
      </c>
    </row>
    <row r="722" spans="1:33" x14ac:dyDescent="0.2">
      <c r="A722">
        <v>721</v>
      </c>
      <c r="B722">
        <v>15721658</v>
      </c>
      <c r="C722">
        <v>672</v>
      </c>
      <c r="D722">
        <v>2</v>
      </c>
      <c r="E722">
        <v>2</v>
      </c>
      <c r="F722">
        <v>56</v>
      </c>
      <c r="G722">
        <v>5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s="2" t="s">
        <v>523</v>
      </c>
      <c r="P722" s="11" t="str">
        <f t="shared" si="88"/>
        <v>2018</v>
      </c>
      <c r="Q722" s="12"/>
      <c r="R722" s="8" t="str">
        <f t="shared" si="89"/>
        <v>09</v>
      </c>
      <c r="S722" s="8"/>
      <c r="T722" s="14" t="str">
        <f t="shared" si="90"/>
        <v>Exit</v>
      </c>
      <c r="U722" s="14"/>
      <c r="V722" s="8" t="str">
        <f t="shared" si="91"/>
        <v>Spain</v>
      </c>
      <c r="W722" s="8"/>
      <c r="X722" s="8"/>
      <c r="Y722" s="8"/>
      <c r="Z722" s="14" t="str">
        <f t="shared" si="92"/>
        <v>Female</v>
      </c>
      <c r="AA722" s="14"/>
      <c r="AB722" s="14"/>
      <c r="AC722" s="14"/>
      <c r="AE722" t="str">
        <f t="shared" si="93"/>
        <v>Middle aged</v>
      </c>
      <c r="AF722" t="str">
        <f t="shared" si="94"/>
        <v>Good</v>
      </c>
      <c r="AG722" t="str">
        <f t="shared" si="95"/>
        <v>Extreme</v>
      </c>
    </row>
    <row r="723" spans="1:33" x14ac:dyDescent="0.2">
      <c r="A723">
        <v>722</v>
      </c>
      <c r="B723">
        <v>15578761</v>
      </c>
      <c r="C723">
        <v>459</v>
      </c>
      <c r="D723">
        <v>2</v>
      </c>
      <c r="E723">
        <v>2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s="2" t="s">
        <v>400</v>
      </c>
      <c r="P723" s="11" t="str">
        <f t="shared" si="88"/>
        <v>2017</v>
      </c>
      <c r="Q723" s="12"/>
      <c r="R723" s="8" t="str">
        <f t="shared" si="89"/>
        <v>09</v>
      </c>
      <c r="S723" s="8"/>
      <c r="T723" s="14" t="str">
        <f t="shared" si="90"/>
        <v>Exit</v>
      </c>
      <c r="U723" s="14"/>
      <c r="V723" s="8" t="str">
        <f t="shared" si="91"/>
        <v>Spain</v>
      </c>
      <c r="W723" s="8"/>
      <c r="X723" s="8"/>
      <c r="Y723" s="8"/>
      <c r="Z723" s="14" t="str">
        <f t="shared" si="92"/>
        <v>Female</v>
      </c>
      <c r="AA723" s="14"/>
      <c r="AB723" s="14"/>
      <c r="AC723" s="14"/>
      <c r="AE723" t="str">
        <f t="shared" si="93"/>
        <v>Middle aged</v>
      </c>
      <c r="AF723" t="str">
        <f t="shared" si="94"/>
        <v>Poor</v>
      </c>
      <c r="AG723" t="str">
        <f t="shared" si="95"/>
        <v>High</v>
      </c>
    </row>
    <row r="724" spans="1:33" x14ac:dyDescent="0.2">
      <c r="A724">
        <v>723</v>
      </c>
      <c r="B724">
        <v>15736879</v>
      </c>
      <c r="C724">
        <v>669</v>
      </c>
      <c r="D724">
        <v>1</v>
      </c>
      <c r="E724">
        <v>1</v>
      </c>
      <c r="F724">
        <v>23</v>
      </c>
      <c r="G724">
        <v>4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s="2" t="s">
        <v>524</v>
      </c>
      <c r="P724" s="11" t="str">
        <f t="shared" si="88"/>
        <v>2018</v>
      </c>
      <c r="Q724" s="12"/>
      <c r="R724" s="8" t="str">
        <f t="shared" si="89"/>
        <v>10</v>
      </c>
      <c r="S724" s="8"/>
      <c r="T724" s="14" t="str">
        <f t="shared" si="90"/>
        <v>Retain</v>
      </c>
      <c r="U724" s="14"/>
      <c r="V724" s="8" t="str">
        <f t="shared" si="91"/>
        <v>France</v>
      </c>
      <c r="W724" s="8"/>
      <c r="X724" s="8"/>
      <c r="Y724" s="8"/>
      <c r="Z724" s="14" t="str">
        <f t="shared" si="92"/>
        <v>Male</v>
      </c>
      <c r="AA724" s="14"/>
      <c r="AB724" s="14"/>
      <c r="AC724" s="14"/>
      <c r="AE724" t="str">
        <f t="shared" si="93"/>
        <v>Young Adults</v>
      </c>
      <c r="AF724" t="str">
        <f t="shared" si="94"/>
        <v>Fair</v>
      </c>
      <c r="AG724" t="str">
        <f t="shared" si="95"/>
        <v>Very low</v>
      </c>
    </row>
    <row r="725" spans="1:33" x14ac:dyDescent="0.2">
      <c r="A725">
        <v>724</v>
      </c>
      <c r="B725">
        <v>15571973</v>
      </c>
      <c r="C725">
        <v>776</v>
      </c>
      <c r="D725">
        <v>1</v>
      </c>
      <c r="E725">
        <v>2</v>
      </c>
      <c r="F725">
        <v>38</v>
      </c>
      <c r="G725">
        <v>5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s="2" t="s">
        <v>473</v>
      </c>
      <c r="P725" s="11" t="str">
        <f t="shared" si="88"/>
        <v>2018</v>
      </c>
      <c r="Q725" s="12"/>
      <c r="R725" s="8" t="str">
        <f t="shared" si="89"/>
        <v>08</v>
      </c>
      <c r="S725" s="8"/>
      <c r="T725" s="14" t="str">
        <f t="shared" si="90"/>
        <v>Retain</v>
      </c>
      <c r="U725" s="14"/>
      <c r="V725" s="8" t="str">
        <f t="shared" si="91"/>
        <v>France</v>
      </c>
      <c r="W725" s="8"/>
      <c r="X725" s="8"/>
      <c r="Y725" s="8"/>
      <c r="Z725" s="14" t="str">
        <f t="shared" si="92"/>
        <v>Female</v>
      </c>
      <c r="AA725" s="14"/>
      <c r="AB725" s="14"/>
      <c r="AC725" s="14"/>
      <c r="AE725" t="str">
        <f t="shared" si="93"/>
        <v>Adults</v>
      </c>
      <c r="AF725" t="str">
        <f t="shared" si="94"/>
        <v>Very good</v>
      </c>
      <c r="AG725" t="str">
        <f t="shared" si="95"/>
        <v>Very high</v>
      </c>
    </row>
    <row r="726" spans="1:33" x14ac:dyDescent="0.2">
      <c r="A726">
        <v>725</v>
      </c>
      <c r="B726">
        <v>15626742</v>
      </c>
      <c r="C726">
        <v>694</v>
      </c>
      <c r="D726">
        <v>1</v>
      </c>
      <c r="E726">
        <v>1</v>
      </c>
      <c r="F726">
        <v>36</v>
      </c>
      <c r="G726">
        <v>4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s="2" t="s">
        <v>525</v>
      </c>
      <c r="P726" s="11" t="str">
        <f t="shared" si="88"/>
        <v>2019</v>
      </c>
      <c r="Q726" s="12"/>
      <c r="R726" s="8" t="str">
        <f t="shared" si="89"/>
        <v>03</v>
      </c>
      <c r="S726" s="8"/>
      <c r="T726" s="14" t="str">
        <f t="shared" si="90"/>
        <v>Retain</v>
      </c>
      <c r="U726" s="14"/>
      <c r="V726" s="8" t="str">
        <f t="shared" si="91"/>
        <v>France</v>
      </c>
      <c r="W726" s="8"/>
      <c r="X726" s="8"/>
      <c r="Y726" s="8"/>
      <c r="Z726" s="14" t="str">
        <f t="shared" si="92"/>
        <v>Male</v>
      </c>
      <c r="AA726" s="14"/>
      <c r="AB726" s="14"/>
      <c r="AC726" s="14"/>
      <c r="AE726" t="str">
        <f t="shared" si="93"/>
        <v>Adults</v>
      </c>
      <c r="AF726" t="str">
        <f t="shared" si="94"/>
        <v>Good</v>
      </c>
      <c r="AG726" t="str">
        <f t="shared" si="95"/>
        <v>Medium</v>
      </c>
    </row>
    <row r="727" spans="1:33" x14ac:dyDescent="0.2">
      <c r="A727">
        <v>726</v>
      </c>
      <c r="B727">
        <v>15672692</v>
      </c>
      <c r="C727">
        <v>787</v>
      </c>
      <c r="D727">
        <v>1</v>
      </c>
      <c r="E727">
        <v>2</v>
      </c>
      <c r="F727">
        <v>42</v>
      </c>
      <c r="G727">
        <v>5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s="2" t="s">
        <v>526</v>
      </c>
      <c r="P727" s="11" t="str">
        <f t="shared" si="88"/>
        <v>2018</v>
      </c>
      <c r="Q727" s="12"/>
      <c r="R727" s="8" t="str">
        <f t="shared" si="89"/>
        <v>01</v>
      </c>
      <c r="S727" s="8"/>
      <c r="T727" s="14" t="str">
        <f t="shared" si="90"/>
        <v>Retain</v>
      </c>
      <c r="U727" s="14"/>
      <c r="V727" s="8" t="str">
        <f t="shared" si="91"/>
        <v>France</v>
      </c>
      <c r="W727" s="8"/>
      <c r="X727" s="8"/>
      <c r="Y727" s="8"/>
      <c r="Z727" s="14" t="str">
        <f t="shared" si="92"/>
        <v>Female</v>
      </c>
      <c r="AA727" s="14"/>
      <c r="AB727" s="14"/>
      <c r="AC727" s="14"/>
      <c r="AE727" t="str">
        <f t="shared" si="93"/>
        <v>Middle aged</v>
      </c>
      <c r="AF727" t="str">
        <f t="shared" si="94"/>
        <v>Very good</v>
      </c>
      <c r="AG727" t="str">
        <f t="shared" si="95"/>
        <v>High</v>
      </c>
    </row>
    <row r="728" spans="1:33" x14ac:dyDescent="0.2">
      <c r="A728">
        <v>727</v>
      </c>
      <c r="B728">
        <v>15673570</v>
      </c>
      <c r="C728">
        <v>580</v>
      </c>
      <c r="D728">
        <v>1</v>
      </c>
      <c r="E728">
        <v>1</v>
      </c>
      <c r="F728">
        <v>37</v>
      </c>
      <c r="G728">
        <v>6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s="2" t="s">
        <v>220</v>
      </c>
      <c r="P728" s="11" t="str">
        <f t="shared" si="88"/>
        <v>2016</v>
      </c>
      <c r="Q728" s="12"/>
      <c r="R728" s="8" t="str">
        <f t="shared" si="89"/>
        <v>11</v>
      </c>
      <c r="S728" s="8"/>
      <c r="T728" s="14" t="str">
        <f t="shared" si="90"/>
        <v>Retain</v>
      </c>
      <c r="U728" s="14"/>
      <c r="V728" s="8" t="str">
        <f t="shared" si="91"/>
        <v>France</v>
      </c>
      <c r="W728" s="8"/>
      <c r="X728" s="8"/>
      <c r="Y728" s="8"/>
      <c r="Z728" s="14" t="str">
        <f t="shared" si="92"/>
        <v>Male</v>
      </c>
      <c r="AA728" s="14"/>
      <c r="AB728" s="14"/>
      <c r="AC728" s="14"/>
      <c r="AE728" t="str">
        <f t="shared" si="93"/>
        <v>Adults</v>
      </c>
      <c r="AF728" t="str">
        <f t="shared" si="94"/>
        <v>Fair</v>
      </c>
      <c r="AG728" t="str">
        <f t="shared" si="95"/>
        <v>Very low</v>
      </c>
    </row>
    <row r="729" spans="1:33" x14ac:dyDescent="0.2">
      <c r="A729">
        <v>728</v>
      </c>
      <c r="B729">
        <v>15767432</v>
      </c>
      <c r="C729">
        <v>711</v>
      </c>
      <c r="D729">
        <v>1</v>
      </c>
      <c r="E729">
        <v>2</v>
      </c>
      <c r="F729">
        <v>25</v>
      </c>
      <c r="G729">
        <v>6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s="2" t="s">
        <v>70</v>
      </c>
      <c r="P729" s="11" t="str">
        <f t="shared" si="88"/>
        <v>2017</v>
      </c>
      <c r="Q729" s="12"/>
      <c r="R729" s="8" t="str">
        <f t="shared" si="89"/>
        <v>08</v>
      </c>
      <c r="S729" s="8"/>
      <c r="T729" s="14" t="str">
        <f t="shared" si="90"/>
        <v>Retain</v>
      </c>
      <c r="U729" s="14"/>
      <c r="V729" s="8" t="str">
        <f t="shared" si="91"/>
        <v>France</v>
      </c>
      <c r="W729" s="8"/>
      <c r="X729" s="8"/>
      <c r="Y729" s="8"/>
      <c r="Z729" s="14" t="str">
        <f t="shared" si="92"/>
        <v>Female</v>
      </c>
      <c r="AA729" s="14"/>
      <c r="AB729" s="14"/>
      <c r="AC729" s="14"/>
      <c r="AE729" t="str">
        <f t="shared" si="93"/>
        <v>Adults</v>
      </c>
      <c r="AF729" t="str">
        <f t="shared" si="94"/>
        <v>Good</v>
      </c>
      <c r="AG729" t="str">
        <f t="shared" si="95"/>
        <v>Very low</v>
      </c>
    </row>
    <row r="730" spans="1:33" x14ac:dyDescent="0.2">
      <c r="A730">
        <v>729</v>
      </c>
      <c r="B730">
        <v>15654238</v>
      </c>
      <c r="C730">
        <v>673</v>
      </c>
      <c r="D730">
        <v>1</v>
      </c>
      <c r="E730">
        <v>2</v>
      </c>
      <c r="F730">
        <v>40</v>
      </c>
      <c r="G730">
        <v>4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s="2" t="s">
        <v>242</v>
      </c>
      <c r="P730" s="11" t="str">
        <f t="shared" si="88"/>
        <v>2019</v>
      </c>
      <c r="Q730" s="12"/>
      <c r="R730" s="8" t="str">
        <f t="shared" si="89"/>
        <v>09</v>
      </c>
      <c r="S730" s="8"/>
      <c r="T730" s="14" t="str">
        <f t="shared" si="90"/>
        <v>Retain</v>
      </c>
      <c r="U730" s="14"/>
      <c r="V730" s="8" t="str">
        <f t="shared" si="91"/>
        <v>France</v>
      </c>
      <c r="W730" s="8"/>
      <c r="X730" s="8"/>
      <c r="Y730" s="8"/>
      <c r="Z730" s="14" t="str">
        <f t="shared" si="92"/>
        <v>Female</v>
      </c>
      <c r="AA730" s="14"/>
      <c r="AB730" s="14"/>
      <c r="AC730" s="14"/>
      <c r="AE730" t="str">
        <f t="shared" si="93"/>
        <v>Middle aged</v>
      </c>
      <c r="AF730" t="str">
        <f t="shared" si="94"/>
        <v>Good</v>
      </c>
      <c r="AG730" t="str">
        <f t="shared" si="95"/>
        <v>High</v>
      </c>
    </row>
    <row r="731" spans="1:33" x14ac:dyDescent="0.2">
      <c r="A731">
        <v>730</v>
      </c>
      <c r="B731">
        <v>15612525</v>
      </c>
      <c r="C731">
        <v>499</v>
      </c>
      <c r="D731">
        <v>1</v>
      </c>
      <c r="E731">
        <v>2</v>
      </c>
      <c r="F731">
        <v>57</v>
      </c>
      <c r="G731">
        <v>3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s="2" t="s">
        <v>233</v>
      </c>
      <c r="P731" s="11" t="str">
        <f t="shared" si="88"/>
        <v>2019</v>
      </c>
      <c r="Q731" s="12"/>
      <c r="R731" s="8" t="str">
        <f t="shared" si="89"/>
        <v>11</v>
      </c>
      <c r="S731" s="8"/>
      <c r="T731" s="14" t="str">
        <f t="shared" si="90"/>
        <v>Exit</v>
      </c>
      <c r="U731" s="14"/>
      <c r="V731" s="8" t="str">
        <f t="shared" si="91"/>
        <v>France</v>
      </c>
      <c r="W731" s="8"/>
      <c r="X731" s="8"/>
      <c r="Y731" s="8"/>
      <c r="Z731" s="14" t="str">
        <f t="shared" si="92"/>
        <v>Female</v>
      </c>
      <c r="AA731" s="14"/>
      <c r="AB731" s="14"/>
      <c r="AC731" s="14"/>
      <c r="AE731" t="str">
        <f t="shared" si="93"/>
        <v>Middle aged</v>
      </c>
      <c r="AF731" t="str">
        <f t="shared" si="94"/>
        <v>Poor</v>
      </c>
      <c r="AG731" t="str">
        <f t="shared" si="95"/>
        <v>Very low</v>
      </c>
    </row>
    <row r="732" spans="1:33" x14ac:dyDescent="0.2">
      <c r="A732">
        <v>731</v>
      </c>
      <c r="B732">
        <v>15812750</v>
      </c>
      <c r="C732">
        <v>591</v>
      </c>
      <c r="D732">
        <v>1</v>
      </c>
      <c r="E732">
        <v>1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s="2" t="s">
        <v>527</v>
      </c>
      <c r="P732" s="11" t="str">
        <f t="shared" si="88"/>
        <v>2017</v>
      </c>
      <c r="Q732" s="12"/>
      <c r="R732" s="8" t="str">
        <f t="shared" si="89"/>
        <v>05</v>
      </c>
      <c r="S732" s="8"/>
      <c r="T732" s="14" t="str">
        <f t="shared" si="90"/>
        <v>Retain</v>
      </c>
      <c r="U732" s="14"/>
      <c r="V732" s="8" t="str">
        <f t="shared" si="91"/>
        <v>France</v>
      </c>
      <c r="W732" s="8"/>
      <c r="X732" s="8"/>
      <c r="Y732" s="8"/>
      <c r="Z732" s="14" t="str">
        <f t="shared" si="92"/>
        <v>Male</v>
      </c>
      <c r="AA732" s="14"/>
      <c r="AB732" s="14"/>
      <c r="AC732" s="14"/>
      <c r="AE732" t="str">
        <f t="shared" si="93"/>
        <v>Adults</v>
      </c>
      <c r="AF732" t="str">
        <f t="shared" si="94"/>
        <v>Fair</v>
      </c>
      <c r="AG732" t="str">
        <f t="shared" si="95"/>
        <v>High</v>
      </c>
    </row>
    <row r="733" spans="1:33" x14ac:dyDescent="0.2">
      <c r="A733">
        <v>732</v>
      </c>
      <c r="B733">
        <v>15790757</v>
      </c>
      <c r="C733">
        <v>769</v>
      </c>
      <c r="D733">
        <v>1</v>
      </c>
      <c r="E733">
        <v>2</v>
      </c>
      <c r="F733">
        <v>25</v>
      </c>
      <c r="G733">
        <v>5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s="2" t="s">
        <v>436</v>
      </c>
      <c r="P733" s="11" t="str">
        <f t="shared" si="88"/>
        <v>2018</v>
      </c>
      <c r="Q733" s="12"/>
      <c r="R733" s="8" t="str">
        <f t="shared" si="89"/>
        <v>09</v>
      </c>
      <c r="S733" s="8"/>
      <c r="T733" s="14" t="str">
        <f t="shared" si="90"/>
        <v>Retain</v>
      </c>
      <c r="U733" s="14"/>
      <c r="V733" s="8" t="str">
        <f t="shared" si="91"/>
        <v>France</v>
      </c>
      <c r="W733" s="8"/>
      <c r="X733" s="8"/>
      <c r="Y733" s="8"/>
      <c r="Z733" s="14" t="str">
        <f t="shared" si="92"/>
        <v>Female</v>
      </c>
      <c r="AA733" s="14"/>
      <c r="AB733" s="14"/>
      <c r="AC733" s="14"/>
      <c r="AE733" t="str">
        <f t="shared" si="93"/>
        <v>Adults</v>
      </c>
      <c r="AF733" t="str">
        <f t="shared" si="94"/>
        <v>Very good</v>
      </c>
      <c r="AG733" t="str">
        <f t="shared" si="95"/>
        <v>Very low</v>
      </c>
    </row>
    <row r="734" spans="1:33" x14ac:dyDescent="0.2">
      <c r="A734">
        <v>733</v>
      </c>
      <c r="B734">
        <v>15723873</v>
      </c>
      <c r="C734">
        <v>657</v>
      </c>
      <c r="D734">
        <v>2</v>
      </c>
      <c r="E734">
        <v>1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s="2" t="s">
        <v>520</v>
      </c>
      <c r="P734" s="11" t="str">
        <f t="shared" si="88"/>
        <v>2019</v>
      </c>
      <c r="Q734" s="12"/>
      <c r="R734" s="8" t="str">
        <f t="shared" si="89"/>
        <v>12</v>
      </c>
      <c r="S734" s="8"/>
      <c r="T734" s="14" t="str">
        <f t="shared" si="90"/>
        <v>Retain</v>
      </c>
      <c r="U734" s="14"/>
      <c r="V734" s="8" t="str">
        <f t="shared" si="91"/>
        <v>Spain</v>
      </c>
      <c r="W734" s="8"/>
      <c r="X734" s="8"/>
      <c r="Y734" s="8"/>
      <c r="Z734" s="14" t="str">
        <f t="shared" si="92"/>
        <v>Male</v>
      </c>
      <c r="AA734" s="14"/>
      <c r="AB734" s="14"/>
      <c r="AC734" s="14"/>
      <c r="AE734" t="str">
        <f t="shared" si="93"/>
        <v>Adults</v>
      </c>
      <c r="AF734" t="str">
        <f t="shared" si="94"/>
        <v>Fair</v>
      </c>
      <c r="AG734" t="str">
        <f t="shared" si="95"/>
        <v>High</v>
      </c>
    </row>
    <row r="735" spans="1:33" x14ac:dyDescent="0.2">
      <c r="A735">
        <v>734</v>
      </c>
      <c r="B735">
        <v>15744607</v>
      </c>
      <c r="C735">
        <v>738</v>
      </c>
      <c r="D735">
        <v>3</v>
      </c>
      <c r="E735">
        <v>1</v>
      </c>
      <c r="F735">
        <v>43</v>
      </c>
      <c r="G735">
        <v>4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s="2" t="s">
        <v>222</v>
      </c>
      <c r="P735" s="11" t="str">
        <f t="shared" si="88"/>
        <v>2019</v>
      </c>
      <c r="Q735" s="12"/>
      <c r="R735" s="8" t="str">
        <f t="shared" si="89"/>
        <v>06</v>
      </c>
      <c r="S735" s="8"/>
      <c r="T735" s="14" t="str">
        <f t="shared" si="90"/>
        <v>Exit</v>
      </c>
      <c r="U735" s="14"/>
      <c r="V735" s="8" t="str">
        <f t="shared" si="91"/>
        <v>Germany</v>
      </c>
      <c r="W735" s="8"/>
      <c r="X735" s="8"/>
      <c r="Y735" s="8"/>
      <c r="Z735" s="14" t="str">
        <f t="shared" si="92"/>
        <v>Male</v>
      </c>
      <c r="AA735" s="14"/>
      <c r="AB735" s="14"/>
      <c r="AC735" s="14"/>
      <c r="AE735" t="str">
        <f t="shared" si="93"/>
        <v>Middle aged</v>
      </c>
      <c r="AF735" t="str">
        <f t="shared" si="94"/>
        <v>Good</v>
      </c>
      <c r="AG735" t="str">
        <f t="shared" si="95"/>
        <v>High</v>
      </c>
    </row>
    <row r="736" spans="1:33" x14ac:dyDescent="0.2">
      <c r="A736">
        <v>735</v>
      </c>
      <c r="B736">
        <v>15612966</v>
      </c>
      <c r="C736">
        <v>545</v>
      </c>
      <c r="D736">
        <v>3</v>
      </c>
      <c r="E736">
        <v>2</v>
      </c>
      <c r="F736">
        <v>60</v>
      </c>
      <c r="G736">
        <v>4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s="2" t="s">
        <v>528</v>
      </c>
      <c r="P736" s="11" t="str">
        <f t="shared" si="88"/>
        <v>2018</v>
      </c>
      <c r="Q736" s="12"/>
      <c r="R736" s="8" t="str">
        <f t="shared" si="89"/>
        <v>11</v>
      </c>
      <c r="S736" s="8"/>
      <c r="T736" s="14" t="str">
        <f t="shared" si="90"/>
        <v>Exit</v>
      </c>
      <c r="U736" s="14"/>
      <c r="V736" s="8" t="str">
        <f t="shared" si="91"/>
        <v>Germany</v>
      </c>
      <c r="W736" s="8"/>
      <c r="X736" s="8"/>
      <c r="Y736" s="8"/>
      <c r="Z736" s="14" t="str">
        <f t="shared" si="92"/>
        <v>Female</v>
      </c>
      <c r="AA736" s="14"/>
      <c r="AB736" s="14"/>
      <c r="AC736" s="14"/>
      <c r="AE736" t="str">
        <f t="shared" si="93"/>
        <v>Middle aged</v>
      </c>
      <c r="AF736" t="str">
        <f t="shared" si="94"/>
        <v>Poor</v>
      </c>
      <c r="AG736" t="str">
        <f t="shared" si="95"/>
        <v>High</v>
      </c>
    </row>
    <row r="737" spans="1:33" x14ac:dyDescent="0.2">
      <c r="A737">
        <v>736</v>
      </c>
      <c r="B737">
        <v>15784209</v>
      </c>
      <c r="C737">
        <v>497</v>
      </c>
      <c r="D737">
        <v>1</v>
      </c>
      <c r="E737">
        <v>1</v>
      </c>
      <c r="F737">
        <v>47</v>
      </c>
      <c r="G737">
        <v>5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s="2" t="s">
        <v>177</v>
      </c>
      <c r="P737" s="11" t="str">
        <f t="shared" si="88"/>
        <v>2017</v>
      </c>
      <c r="Q737" s="12"/>
      <c r="R737" s="8" t="str">
        <f t="shared" si="89"/>
        <v>09</v>
      </c>
      <c r="S737" s="8"/>
      <c r="T737" s="14" t="str">
        <f t="shared" si="90"/>
        <v>Retain</v>
      </c>
      <c r="U737" s="14"/>
      <c r="V737" s="8" t="str">
        <f t="shared" si="91"/>
        <v>France</v>
      </c>
      <c r="W737" s="8"/>
      <c r="X737" s="8"/>
      <c r="Y737" s="8"/>
      <c r="Z737" s="14" t="str">
        <f t="shared" si="92"/>
        <v>Male</v>
      </c>
      <c r="AA737" s="14"/>
      <c r="AB737" s="14"/>
      <c r="AC737" s="14"/>
      <c r="AE737" t="str">
        <f t="shared" si="93"/>
        <v>Middle aged</v>
      </c>
      <c r="AF737" t="str">
        <f t="shared" si="94"/>
        <v>Poor</v>
      </c>
      <c r="AG737" t="str">
        <f t="shared" si="95"/>
        <v>Very low</v>
      </c>
    </row>
    <row r="738" spans="1:33" x14ac:dyDescent="0.2">
      <c r="A738">
        <v>737</v>
      </c>
      <c r="B738">
        <v>15794278</v>
      </c>
      <c r="C738">
        <v>816</v>
      </c>
      <c r="D738">
        <v>2</v>
      </c>
      <c r="E738">
        <v>1</v>
      </c>
      <c r="F738">
        <v>67</v>
      </c>
      <c r="G738">
        <v>3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s="2" t="s">
        <v>152</v>
      </c>
      <c r="P738" s="11" t="str">
        <f t="shared" si="88"/>
        <v>2019</v>
      </c>
      <c r="Q738" s="12"/>
      <c r="R738" s="8" t="str">
        <f t="shared" si="89"/>
        <v>11</v>
      </c>
      <c r="S738" s="8"/>
      <c r="T738" s="14" t="str">
        <f t="shared" si="90"/>
        <v>Retain</v>
      </c>
      <c r="U738" s="14"/>
      <c r="V738" s="8" t="str">
        <f t="shared" si="91"/>
        <v>Spain</v>
      </c>
      <c r="W738" s="8"/>
      <c r="X738" s="8"/>
      <c r="Y738" s="8"/>
      <c r="Z738" s="14" t="str">
        <f t="shared" si="92"/>
        <v>Male</v>
      </c>
      <c r="AA738" s="14"/>
      <c r="AB738" s="14"/>
      <c r="AC738" s="14"/>
      <c r="AE738" t="str">
        <f t="shared" si="93"/>
        <v>Retired</v>
      </c>
      <c r="AF738" t="str">
        <f t="shared" si="94"/>
        <v>Excellent</v>
      </c>
      <c r="AG738" t="str">
        <f t="shared" si="95"/>
        <v>Very high</v>
      </c>
    </row>
    <row r="739" spans="1:33" x14ac:dyDescent="0.2">
      <c r="A739">
        <v>738</v>
      </c>
      <c r="B739">
        <v>15766741</v>
      </c>
      <c r="C739">
        <v>525</v>
      </c>
      <c r="D739">
        <v>1</v>
      </c>
      <c r="E739">
        <v>1</v>
      </c>
      <c r="F739">
        <v>36</v>
      </c>
      <c r="G739">
        <v>7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s="2" t="s">
        <v>529</v>
      </c>
      <c r="P739" s="11" t="str">
        <f t="shared" si="88"/>
        <v>2016</v>
      </c>
      <c r="Q739" s="12"/>
      <c r="R739" s="8" t="str">
        <f t="shared" si="89"/>
        <v>06</v>
      </c>
      <c r="S739" s="8"/>
      <c r="T739" s="14" t="str">
        <f t="shared" si="90"/>
        <v>Retain</v>
      </c>
      <c r="U739" s="14"/>
      <c r="V739" s="8" t="str">
        <f t="shared" si="91"/>
        <v>France</v>
      </c>
      <c r="W739" s="8"/>
      <c r="X739" s="8"/>
      <c r="Y739" s="8"/>
      <c r="Z739" s="14" t="str">
        <f t="shared" si="92"/>
        <v>Male</v>
      </c>
      <c r="AA739" s="14"/>
      <c r="AB739" s="14"/>
      <c r="AC739" s="14"/>
      <c r="AE739" t="str">
        <f t="shared" si="93"/>
        <v>Adults</v>
      </c>
      <c r="AF739" t="str">
        <f t="shared" si="94"/>
        <v>Poor</v>
      </c>
      <c r="AG739" t="str">
        <f t="shared" si="95"/>
        <v>High</v>
      </c>
    </row>
    <row r="740" spans="1:33" x14ac:dyDescent="0.2">
      <c r="A740">
        <v>739</v>
      </c>
      <c r="B740">
        <v>15661036</v>
      </c>
      <c r="C740">
        <v>725</v>
      </c>
      <c r="D740">
        <v>1</v>
      </c>
      <c r="E740">
        <v>1</v>
      </c>
      <c r="F740">
        <v>46</v>
      </c>
      <c r="G740">
        <v>5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s="2" t="s">
        <v>530</v>
      </c>
      <c r="P740" s="11" t="str">
        <f t="shared" si="88"/>
        <v>2018</v>
      </c>
      <c r="Q740" s="12"/>
      <c r="R740" s="8" t="str">
        <f t="shared" si="89"/>
        <v>09</v>
      </c>
      <c r="S740" s="8"/>
      <c r="T740" s="14" t="str">
        <f t="shared" si="90"/>
        <v>Retain</v>
      </c>
      <c r="U740" s="14"/>
      <c r="V740" s="8" t="str">
        <f t="shared" si="91"/>
        <v>France</v>
      </c>
      <c r="W740" s="8"/>
      <c r="X740" s="8"/>
      <c r="Y740" s="8"/>
      <c r="Z740" s="14" t="str">
        <f t="shared" si="92"/>
        <v>Male</v>
      </c>
      <c r="AA740" s="14"/>
      <c r="AB740" s="14"/>
      <c r="AC740" s="14"/>
      <c r="AE740" t="str">
        <f t="shared" si="93"/>
        <v>Middle aged</v>
      </c>
      <c r="AF740" t="str">
        <f t="shared" si="94"/>
        <v>Good</v>
      </c>
      <c r="AG740" t="str">
        <f t="shared" si="95"/>
        <v>Very low</v>
      </c>
    </row>
    <row r="741" spans="1:33" x14ac:dyDescent="0.2">
      <c r="A741">
        <v>740</v>
      </c>
      <c r="B741">
        <v>15705639</v>
      </c>
      <c r="C741">
        <v>692</v>
      </c>
      <c r="D741">
        <v>1</v>
      </c>
      <c r="E741">
        <v>2</v>
      </c>
      <c r="F741">
        <v>28</v>
      </c>
      <c r="G741">
        <v>6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s="2" t="s">
        <v>274</v>
      </c>
      <c r="P741" s="11" t="str">
        <f t="shared" si="88"/>
        <v>2016</v>
      </c>
      <c r="Q741" s="12"/>
      <c r="R741" s="8" t="str">
        <f t="shared" si="89"/>
        <v>10</v>
      </c>
      <c r="S741" s="8"/>
      <c r="T741" s="14" t="str">
        <f t="shared" si="90"/>
        <v>Retain</v>
      </c>
      <c r="U741" s="14"/>
      <c r="V741" s="8" t="str">
        <f t="shared" si="91"/>
        <v>France</v>
      </c>
      <c r="W741" s="8"/>
      <c r="X741" s="8"/>
      <c r="Y741" s="8"/>
      <c r="Z741" s="14" t="str">
        <f t="shared" si="92"/>
        <v>Female</v>
      </c>
      <c r="AA741" s="14"/>
      <c r="AB741" s="14"/>
      <c r="AC741" s="14"/>
      <c r="AE741" t="str">
        <f t="shared" si="93"/>
        <v>Adults</v>
      </c>
      <c r="AF741" t="str">
        <f t="shared" si="94"/>
        <v>Good</v>
      </c>
      <c r="AG741" t="str">
        <f t="shared" si="95"/>
        <v>Medium</v>
      </c>
    </row>
    <row r="742" spans="1:33" x14ac:dyDescent="0.2">
      <c r="A742">
        <v>741</v>
      </c>
      <c r="B742">
        <v>15637414</v>
      </c>
      <c r="C742">
        <v>618</v>
      </c>
      <c r="D742">
        <v>1</v>
      </c>
      <c r="E742">
        <v>2</v>
      </c>
      <c r="F742">
        <v>24</v>
      </c>
      <c r="G742">
        <v>5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s="2" t="s">
        <v>531</v>
      </c>
      <c r="P742" s="11" t="str">
        <f t="shared" si="88"/>
        <v>2017</v>
      </c>
      <c r="Q742" s="12"/>
      <c r="R742" s="8" t="str">
        <f t="shared" si="89"/>
        <v>11</v>
      </c>
      <c r="S742" s="8"/>
      <c r="T742" s="14" t="str">
        <f t="shared" si="90"/>
        <v>Retain</v>
      </c>
      <c r="U742" s="14"/>
      <c r="V742" s="8" t="str">
        <f t="shared" si="91"/>
        <v>France</v>
      </c>
      <c r="W742" s="8"/>
      <c r="X742" s="8"/>
      <c r="Y742" s="8"/>
      <c r="Z742" s="14" t="str">
        <f t="shared" si="92"/>
        <v>Female</v>
      </c>
      <c r="AA742" s="14"/>
      <c r="AB742" s="14"/>
      <c r="AC742" s="14"/>
      <c r="AE742" t="str">
        <f t="shared" si="93"/>
        <v>Adults</v>
      </c>
      <c r="AF742" t="str">
        <f t="shared" si="94"/>
        <v>Fair</v>
      </c>
      <c r="AG742" t="str">
        <f t="shared" si="95"/>
        <v>High</v>
      </c>
    </row>
    <row r="743" spans="1:33" x14ac:dyDescent="0.2">
      <c r="A743">
        <v>742</v>
      </c>
      <c r="B743">
        <v>15716835</v>
      </c>
      <c r="C743">
        <v>546</v>
      </c>
      <c r="D743">
        <v>1</v>
      </c>
      <c r="E743">
        <v>1</v>
      </c>
      <c r="F743">
        <v>24</v>
      </c>
      <c r="G743">
        <v>3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s="2" t="s">
        <v>216</v>
      </c>
      <c r="P743" s="11" t="str">
        <f t="shared" si="88"/>
        <v>2019</v>
      </c>
      <c r="Q743" s="12"/>
      <c r="R743" s="8" t="str">
        <f t="shared" si="89"/>
        <v>11</v>
      </c>
      <c r="S743" s="8"/>
      <c r="T743" s="14" t="str">
        <f t="shared" si="90"/>
        <v>Retain</v>
      </c>
      <c r="U743" s="14"/>
      <c r="V743" s="8" t="str">
        <f t="shared" si="91"/>
        <v>France</v>
      </c>
      <c r="W743" s="8"/>
      <c r="X743" s="8"/>
      <c r="Y743" s="8"/>
      <c r="Z743" s="14" t="str">
        <f t="shared" si="92"/>
        <v>Male</v>
      </c>
      <c r="AA743" s="14"/>
      <c r="AB743" s="14"/>
      <c r="AC743" s="14"/>
      <c r="AE743" t="str">
        <f t="shared" si="93"/>
        <v>Adults</v>
      </c>
      <c r="AF743" t="str">
        <f t="shared" si="94"/>
        <v>Poor</v>
      </c>
      <c r="AG743" t="str">
        <f t="shared" si="95"/>
        <v>Very high</v>
      </c>
    </row>
    <row r="744" spans="1:33" x14ac:dyDescent="0.2">
      <c r="A744">
        <v>743</v>
      </c>
      <c r="B744">
        <v>15696231</v>
      </c>
      <c r="C744">
        <v>635</v>
      </c>
      <c r="D744">
        <v>1</v>
      </c>
      <c r="E744">
        <v>1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s="2" t="s">
        <v>388</v>
      </c>
      <c r="P744" s="11" t="str">
        <f t="shared" si="88"/>
        <v>2016</v>
      </c>
      <c r="Q744" s="12"/>
      <c r="R744" s="8" t="str">
        <f t="shared" si="89"/>
        <v>07</v>
      </c>
      <c r="S744" s="8"/>
      <c r="T744" s="14" t="str">
        <f t="shared" si="90"/>
        <v>Retain</v>
      </c>
      <c r="U744" s="14"/>
      <c r="V744" s="8" t="str">
        <f t="shared" si="91"/>
        <v>France</v>
      </c>
      <c r="W744" s="8"/>
      <c r="X744" s="8"/>
      <c r="Y744" s="8"/>
      <c r="Z744" s="14" t="str">
        <f t="shared" si="92"/>
        <v>Male</v>
      </c>
      <c r="AA744" s="14"/>
      <c r="AB744" s="14"/>
      <c r="AC744" s="14"/>
      <c r="AE744" t="str">
        <f t="shared" si="93"/>
        <v>Adults</v>
      </c>
      <c r="AF744" t="str">
        <f t="shared" si="94"/>
        <v>Fair</v>
      </c>
      <c r="AG744" t="str">
        <f t="shared" si="95"/>
        <v>High</v>
      </c>
    </row>
    <row r="745" spans="1:33" x14ac:dyDescent="0.2">
      <c r="A745">
        <v>744</v>
      </c>
      <c r="B745">
        <v>15641675</v>
      </c>
      <c r="C745">
        <v>611</v>
      </c>
      <c r="D745">
        <v>1</v>
      </c>
      <c r="E745">
        <v>2</v>
      </c>
      <c r="F745">
        <v>49</v>
      </c>
      <c r="G745">
        <v>6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s="2" t="s">
        <v>503</v>
      </c>
      <c r="P745" s="11" t="str">
        <f t="shared" si="88"/>
        <v>2017</v>
      </c>
      <c r="Q745" s="12"/>
      <c r="R745" s="8" t="str">
        <f t="shared" si="89"/>
        <v>09</v>
      </c>
      <c r="S745" s="8"/>
      <c r="T745" s="14" t="str">
        <f t="shared" si="90"/>
        <v>Exit</v>
      </c>
      <c r="U745" s="14"/>
      <c r="V745" s="8" t="str">
        <f t="shared" si="91"/>
        <v>France</v>
      </c>
      <c r="W745" s="8"/>
      <c r="X745" s="8"/>
      <c r="Y745" s="8"/>
      <c r="Z745" s="14" t="str">
        <f t="shared" si="92"/>
        <v>Female</v>
      </c>
      <c r="AA745" s="14"/>
      <c r="AB745" s="14"/>
      <c r="AC745" s="14"/>
      <c r="AE745" t="str">
        <f t="shared" si="93"/>
        <v>Middle aged</v>
      </c>
      <c r="AF745" t="str">
        <f t="shared" si="94"/>
        <v>Fair</v>
      </c>
      <c r="AG745" t="str">
        <f t="shared" si="95"/>
        <v>Medium</v>
      </c>
    </row>
    <row r="746" spans="1:33" x14ac:dyDescent="0.2">
      <c r="A746">
        <v>745</v>
      </c>
      <c r="B746">
        <v>15670755</v>
      </c>
      <c r="C746">
        <v>650</v>
      </c>
      <c r="D746">
        <v>1</v>
      </c>
      <c r="E746">
        <v>1</v>
      </c>
      <c r="F746">
        <v>60</v>
      </c>
      <c r="G746">
        <v>5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s="2" t="s">
        <v>49</v>
      </c>
      <c r="P746" s="11" t="str">
        <f t="shared" si="88"/>
        <v>2017</v>
      </c>
      <c r="Q746" s="12"/>
      <c r="R746" s="8" t="str">
        <f t="shared" si="89"/>
        <v>09</v>
      </c>
      <c r="S746" s="8"/>
      <c r="T746" s="14" t="str">
        <f t="shared" si="90"/>
        <v>Retain</v>
      </c>
      <c r="U746" s="14"/>
      <c r="V746" s="8" t="str">
        <f t="shared" si="91"/>
        <v>France</v>
      </c>
      <c r="W746" s="8"/>
      <c r="X746" s="8"/>
      <c r="Y746" s="8"/>
      <c r="Z746" s="14" t="str">
        <f t="shared" si="92"/>
        <v>Male</v>
      </c>
      <c r="AA746" s="14"/>
      <c r="AB746" s="14"/>
      <c r="AC746" s="14"/>
      <c r="AE746" t="str">
        <f t="shared" si="93"/>
        <v>Middle aged</v>
      </c>
      <c r="AF746" t="str">
        <f t="shared" si="94"/>
        <v>Fair</v>
      </c>
      <c r="AG746" t="str">
        <f t="shared" si="95"/>
        <v>Very low</v>
      </c>
    </row>
    <row r="747" spans="1:33" x14ac:dyDescent="0.2">
      <c r="A747">
        <v>746</v>
      </c>
      <c r="B747">
        <v>15640059</v>
      </c>
      <c r="C747">
        <v>606</v>
      </c>
      <c r="D747">
        <v>1</v>
      </c>
      <c r="E747">
        <v>1</v>
      </c>
      <c r="F747">
        <v>40</v>
      </c>
      <c r="G747">
        <v>6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s="2" t="s">
        <v>532</v>
      </c>
      <c r="P747" s="11" t="str">
        <f t="shared" si="88"/>
        <v>2017</v>
      </c>
      <c r="Q747" s="12"/>
      <c r="R747" s="8" t="str">
        <f t="shared" si="89"/>
        <v>07</v>
      </c>
      <c r="S747" s="8"/>
      <c r="T747" s="14" t="str">
        <f t="shared" si="90"/>
        <v>Retain</v>
      </c>
      <c r="U747" s="14"/>
      <c r="V747" s="8" t="str">
        <f t="shared" si="91"/>
        <v>France</v>
      </c>
      <c r="W747" s="8"/>
      <c r="X747" s="8"/>
      <c r="Y747" s="8"/>
      <c r="Z747" s="14" t="str">
        <f t="shared" si="92"/>
        <v>Male</v>
      </c>
      <c r="AA747" s="14"/>
      <c r="AB747" s="14"/>
      <c r="AC747" s="14"/>
      <c r="AE747" t="str">
        <f t="shared" si="93"/>
        <v>Middle aged</v>
      </c>
      <c r="AF747" t="str">
        <f t="shared" si="94"/>
        <v>Fair</v>
      </c>
      <c r="AG747" t="str">
        <f t="shared" si="95"/>
        <v>Very low</v>
      </c>
    </row>
    <row r="748" spans="1:33" x14ac:dyDescent="0.2">
      <c r="A748">
        <v>747</v>
      </c>
      <c r="B748">
        <v>15787619</v>
      </c>
      <c r="C748">
        <v>844</v>
      </c>
      <c r="D748">
        <v>1</v>
      </c>
      <c r="E748">
        <v>1</v>
      </c>
      <c r="F748">
        <v>18</v>
      </c>
      <c r="G748">
        <v>5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s="2" t="s">
        <v>122</v>
      </c>
      <c r="P748" s="11" t="str">
        <f t="shared" si="88"/>
        <v>2017</v>
      </c>
      <c r="Q748" s="12"/>
      <c r="R748" s="8" t="str">
        <f t="shared" si="89"/>
        <v>11</v>
      </c>
      <c r="S748" s="8"/>
      <c r="T748" s="14" t="str">
        <f t="shared" si="90"/>
        <v>Retain</v>
      </c>
      <c r="U748" s="14"/>
      <c r="V748" s="8" t="str">
        <f t="shared" si="91"/>
        <v>France</v>
      </c>
      <c r="W748" s="8"/>
      <c r="X748" s="8"/>
      <c r="Y748" s="8"/>
      <c r="Z748" s="14" t="str">
        <f t="shared" si="92"/>
        <v>Male</v>
      </c>
      <c r="AA748" s="14"/>
      <c r="AB748" s="14"/>
      <c r="AC748" s="14"/>
      <c r="AE748" t="str">
        <f t="shared" si="93"/>
        <v>Young Adults</v>
      </c>
      <c r="AF748" t="str">
        <f t="shared" si="94"/>
        <v>Excellent</v>
      </c>
      <c r="AG748" t="str">
        <f t="shared" si="95"/>
        <v>Very high</v>
      </c>
    </row>
    <row r="749" spans="1:33" x14ac:dyDescent="0.2">
      <c r="A749">
        <v>748</v>
      </c>
      <c r="B749">
        <v>15587535</v>
      </c>
      <c r="C749">
        <v>450</v>
      </c>
      <c r="D749">
        <v>2</v>
      </c>
      <c r="E749">
        <v>2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s="2" t="s">
        <v>533</v>
      </c>
      <c r="P749" s="11" t="str">
        <f t="shared" si="88"/>
        <v>2018</v>
      </c>
      <c r="Q749" s="12"/>
      <c r="R749" s="8" t="str">
        <f t="shared" si="89"/>
        <v>08</v>
      </c>
      <c r="S749" s="8"/>
      <c r="T749" s="14" t="str">
        <f t="shared" si="90"/>
        <v>Retain</v>
      </c>
      <c r="U749" s="14"/>
      <c r="V749" s="8" t="str">
        <f t="shared" si="91"/>
        <v>Spain</v>
      </c>
      <c r="W749" s="8"/>
      <c r="X749" s="8"/>
      <c r="Y749" s="8"/>
      <c r="Z749" s="14" t="str">
        <f t="shared" si="92"/>
        <v>Female</v>
      </c>
      <c r="AA749" s="14"/>
      <c r="AB749" s="14"/>
      <c r="AC749" s="14"/>
      <c r="AE749" t="str">
        <f t="shared" si="93"/>
        <v>Middle aged</v>
      </c>
      <c r="AF749" t="str">
        <f t="shared" si="94"/>
        <v>Poor</v>
      </c>
      <c r="AG749" t="str">
        <f t="shared" si="95"/>
        <v>Very high</v>
      </c>
    </row>
    <row r="750" spans="1:33" x14ac:dyDescent="0.2">
      <c r="A750">
        <v>749</v>
      </c>
      <c r="B750">
        <v>15813034</v>
      </c>
      <c r="C750">
        <v>727</v>
      </c>
      <c r="D750">
        <v>2</v>
      </c>
      <c r="E750">
        <v>1</v>
      </c>
      <c r="F750">
        <v>38</v>
      </c>
      <c r="G750">
        <v>5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s="2" t="s">
        <v>534</v>
      </c>
      <c r="P750" s="11" t="str">
        <f t="shared" si="88"/>
        <v>2017</v>
      </c>
      <c r="Q750" s="12"/>
      <c r="R750" s="8" t="str">
        <f t="shared" si="89"/>
        <v>11</v>
      </c>
      <c r="S750" s="8"/>
      <c r="T750" s="14" t="str">
        <f t="shared" si="90"/>
        <v>Retain</v>
      </c>
      <c r="U750" s="14"/>
      <c r="V750" s="8" t="str">
        <f t="shared" si="91"/>
        <v>Spain</v>
      </c>
      <c r="W750" s="8"/>
      <c r="X750" s="8"/>
      <c r="Y750" s="8"/>
      <c r="Z750" s="14" t="str">
        <f t="shared" si="92"/>
        <v>Male</v>
      </c>
      <c r="AA750" s="14"/>
      <c r="AB750" s="14"/>
      <c r="AC750" s="14"/>
      <c r="AE750" t="str">
        <f t="shared" si="93"/>
        <v>Adults</v>
      </c>
      <c r="AF750" t="str">
        <f t="shared" si="94"/>
        <v>Good</v>
      </c>
      <c r="AG750" t="str">
        <f t="shared" si="95"/>
        <v>Medium</v>
      </c>
    </row>
    <row r="751" spans="1:33" x14ac:dyDescent="0.2">
      <c r="A751">
        <v>750</v>
      </c>
      <c r="B751">
        <v>15698839</v>
      </c>
      <c r="C751">
        <v>460</v>
      </c>
      <c r="D751">
        <v>3</v>
      </c>
      <c r="E751">
        <v>1</v>
      </c>
      <c r="F751">
        <v>46</v>
      </c>
      <c r="G751">
        <v>5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s="2" t="s">
        <v>122</v>
      </c>
      <c r="P751" s="11" t="str">
        <f t="shared" si="88"/>
        <v>2017</v>
      </c>
      <c r="Q751" s="12"/>
      <c r="R751" s="8" t="str">
        <f t="shared" si="89"/>
        <v>11</v>
      </c>
      <c r="S751" s="8"/>
      <c r="T751" s="14" t="str">
        <f t="shared" si="90"/>
        <v>Retain</v>
      </c>
      <c r="U751" s="14"/>
      <c r="V751" s="8" t="str">
        <f t="shared" si="91"/>
        <v>Germany</v>
      </c>
      <c r="W751" s="8"/>
      <c r="X751" s="8"/>
      <c r="Y751" s="8"/>
      <c r="Z751" s="14" t="str">
        <f t="shared" si="92"/>
        <v>Male</v>
      </c>
      <c r="AA751" s="14"/>
      <c r="AB751" s="14"/>
      <c r="AC751" s="14"/>
      <c r="AE751" t="str">
        <f t="shared" si="93"/>
        <v>Middle aged</v>
      </c>
      <c r="AF751" t="str">
        <f t="shared" si="94"/>
        <v>Poor</v>
      </c>
      <c r="AG751" t="str">
        <f t="shared" si="95"/>
        <v>High</v>
      </c>
    </row>
    <row r="752" spans="1:33" x14ac:dyDescent="0.2">
      <c r="A752">
        <v>751</v>
      </c>
      <c r="B752">
        <v>15790314</v>
      </c>
      <c r="C752">
        <v>649</v>
      </c>
      <c r="D752">
        <v>1</v>
      </c>
      <c r="E752">
        <v>1</v>
      </c>
      <c r="F752">
        <v>41</v>
      </c>
      <c r="G752">
        <v>5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s="2" t="s">
        <v>535</v>
      </c>
      <c r="P752" s="11" t="str">
        <f t="shared" si="88"/>
        <v>2018</v>
      </c>
      <c r="Q752" s="12"/>
      <c r="R752" s="8" t="str">
        <f t="shared" si="89"/>
        <v>06</v>
      </c>
      <c r="S752" s="8"/>
      <c r="T752" s="14" t="str">
        <f t="shared" si="90"/>
        <v>Retain</v>
      </c>
      <c r="U752" s="14"/>
      <c r="V752" s="8" t="str">
        <f t="shared" si="91"/>
        <v>France</v>
      </c>
      <c r="W752" s="8"/>
      <c r="X752" s="8"/>
      <c r="Y752" s="8"/>
      <c r="Z752" s="14" t="str">
        <f t="shared" si="92"/>
        <v>Male</v>
      </c>
      <c r="AA752" s="14"/>
      <c r="AB752" s="14"/>
      <c r="AC752" s="14"/>
      <c r="AE752" t="str">
        <f t="shared" si="93"/>
        <v>Middle aged</v>
      </c>
      <c r="AF752" t="str">
        <f t="shared" si="94"/>
        <v>Fair</v>
      </c>
      <c r="AG752" t="str">
        <f t="shared" si="95"/>
        <v>Very low</v>
      </c>
    </row>
    <row r="753" spans="1:33" x14ac:dyDescent="0.2">
      <c r="A753">
        <v>752</v>
      </c>
      <c r="B753">
        <v>15634245</v>
      </c>
      <c r="C753">
        <v>758</v>
      </c>
      <c r="D753">
        <v>3</v>
      </c>
      <c r="E753">
        <v>2</v>
      </c>
      <c r="F753">
        <v>47</v>
      </c>
      <c r="G753">
        <v>4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s="2" t="s">
        <v>363</v>
      </c>
      <c r="P753" s="11" t="str">
        <f t="shared" si="88"/>
        <v>2019</v>
      </c>
      <c r="Q753" s="12"/>
      <c r="R753" s="8" t="str">
        <f t="shared" si="89"/>
        <v>06</v>
      </c>
      <c r="S753" s="8"/>
      <c r="T753" s="14" t="str">
        <f t="shared" si="90"/>
        <v>Retain</v>
      </c>
      <c r="U753" s="14"/>
      <c r="V753" s="8" t="str">
        <f t="shared" si="91"/>
        <v>Germany</v>
      </c>
      <c r="W753" s="8"/>
      <c r="X753" s="8"/>
      <c r="Y753" s="8"/>
      <c r="Z753" s="14" t="str">
        <f t="shared" si="92"/>
        <v>Female</v>
      </c>
      <c r="AA753" s="14"/>
      <c r="AB753" s="14"/>
      <c r="AC753" s="14"/>
      <c r="AE753" t="str">
        <f t="shared" si="93"/>
        <v>Middle aged</v>
      </c>
      <c r="AF753" t="str">
        <f t="shared" si="94"/>
        <v>Very good</v>
      </c>
      <c r="AG753" t="str">
        <f t="shared" si="95"/>
        <v>Medium</v>
      </c>
    </row>
    <row r="754" spans="1:33" x14ac:dyDescent="0.2">
      <c r="A754">
        <v>753</v>
      </c>
      <c r="B754">
        <v>15677305</v>
      </c>
      <c r="C754">
        <v>490</v>
      </c>
      <c r="D754">
        <v>1</v>
      </c>
      <c r="E754">
        <v>2</v>
      </c>
      <c r="F754">
        <v>35</v>
      </c>
      <c r="G754">
        <v>6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s="2" t="s">
        <v>536</v>
      </c>
      <c r="P754" s="11" t="str">
        <f t="shared" si="88"/>
        <v>2017</v>
      </c>
      <c r="Q754" s="12"/>
      <c r="R754" s="8" t="str">
        <f t="shared" si="89"/>
        <v>04</v>
      </c>
      <c r="S754" s="8"/>
      <c r="T754" s="14" t="str">
        <f t="shared" si="90"/>
        <v>Retain</v>
      </c>
      <c r="U754" s="14"/>
      <c r="V754" s="8" t="str">
        <f t="shared" si="91"/>
        <v>France</v>
      </c>
      <c r="W754" s="8"/>
      <c r="X754" s="8"/>
      <c r="Y754" s="8"/>
      <c r="Z754" s="14" t="str">
        <f t="shared" si="92"/>
        <v>Female</v>
      </c>
      <c r="AA754" s="14"/>
      <c r="AB754" s="14"/>
      <c r="AC754" s="14"/>
      <c r="AE754" t="str">
        <f t="shared" si="93"/>
        <v>Adults</v>
      </c>
      <c r="AF754" t="str">
        <f t="shared" si="94"/>
        <v>Poor</v>
      </c>
      <c r="AG754" t="str">
        <f t="shared" si="95"/>
        <v>High</v>
      </c>
    </row>
    <row r="755" spans="1:33" x14ac:dyDescent="0.2">
      <c r="A755">
        <v>754</v>
      </c>
      <c r="B755">
        <v>15661526</v>
      </c>
      <c r="C755">
        <v>815</v>
      </c>
      <c r="D755">
        <v>3</v>
      </c>
      <c r="E755">
        <v>1</v>
      </c>
      <c r="F755">
        <v>37</v>
      </c>
      <c r="G755">
        <v>4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s="2" t="s">
        <v>226</v>
      </c>
      <c r="P755" s="11" t="str">
        <f t="shared" si="88"/>
        <v>2019</v>
      </c>
      <c r="Q755" s="12"/>
      <c r="R755" s="8" t="str">
        <f t="shared" si="89"/>
        <v>08</v>
      </c>
      <c r="S755" s="8"/>
      <c r="T755" s="14" t="str">
        <f t="shared" si="90"/>
        <v>Retain</v>
      </c>
      <c r="U755" s="14"/>
      <c r="V755" s="8" t="str">
        <f t="shared" si="91"/>
        <v>Germany</v>
      </c>
      <c r="W755" s="8"/>
      <c r="X755" s="8"/>
      <c r="Y755" s="8"/>
      <c r="Z755" s="14" t="str">
        <f t="shared" si="92"/>
        <v>Male</v>
      </c>
      <c r="AA755" s="14"/>
      <c r="AB755" s="14"/>
      <c r="AC755" s="14"/>
      <c r="AE755" t="str">
        <f t="shared" si="93"/>
        <v>Adults</v>
      </c>
      <c r="AF755" t="str">
        <f t="shared" si="94"/>
        <v>Excellent</v>
      </c>
      <c r="AG755" t="str">
        <f t="shared" si="95"/>
        <v>High</v>
      </c>
    </row>
    <row r="756" spans="1:33" x14ac:dyDescent="0.2">
      <c r="A756">
        <v>755</v>
      </c>
      <c r="B756">
        <v>15685997</v>
      </c>
      <c r="C756">
        <v>838</v>
      </c>
      <c r="D756">
        <v>2</v>
      </c>
      <c r="E756">
        <v>2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s="2" t="s">
        <v>537</v>
      </c>
      <c r="P756" s="11" t="str">
        <f t="shared" si="88"/>
        <v>2018</v>
      </c>
      <c r="Q756" s="12"/>
      <c r="R756" s="8" t="str">
        <f t="shared" si="89"/>
        <v>07</v>
      </c>
      <c r="S756" s="8"/>
      <c r="T756" s="14" t="str">
        <f t="shared" si="90"/>
        <v>Retain</v>
      </c>
      <c r="U756" s="14"/>
      <c r="V756" s="8" t="str">
        <f t="shared" si="91"/>
        <v>Spain</v>
      </c>
      <c r="W756" s="8"/>
      <c r="X756" s="8"/>
      <c r="Y756" s="8"/>
      <c r="Z756" s="14" t="str">
        <f t="shared" si="92"/>
        <v>Female</v>
      </c>
      <c r="AA756" s="14"/>
      <c r="AB756" s="14"/>
      <c r="AC756" s="14"/>
      <c r="AE756" t="str">
        <f t="shared" si="93"/>
        <v>Middle aged</v>
      </c>
      <c r="AF756" t="str">
        <f t="shared" si="94"/>
        <v>Excellent</v>
      </c>
      <c r="AG756" t="str">
        <f t="shared" si="95"/>
        <v>Very high</v>
      </c>
    </row>
    <row r="757" spans="1:33" x14ac:dyDescent="0.2">
      <c r="A757">
        <v>756</v>
      </c>
      <c r="B757">
        <v>15660101</v>
      </c>
      <c r="C757">
        <v>803</v>
      </c>
      <c r="D757">
        <v>1</v>
      </c>
      <c r="E757">
        <v>1</v>
      </c>
      <c r="F757">
        <v>31</v>
      </c>
      <c r="G757">
        <v>4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s="2" t="s">
        <v>538</v>
      </c>
      <c r="P757" s="11" t="str">
        <f t="shared" si="88"/>
        <v>2019</v>
      </c>
      <c r="Q757" s="12"/>
      <c r="R757" s="8" t="str">
        <f t="shared" si="89"/>
        <v>05</v>
      </c>
      <c r="S757" s="8"/>
      <c r="T757" s="14" t="str">
        <f t="shared" si="90"/>
        <v>Retain</v>
      </c>
      <c r="U757" s="14"/>
      <c r="V757" s="8" t="str">
        <f t="shared" si="91"/>
        <v>France</v>
      </c>
      <c r="W757" s="8"/>
      <c r="X757" s="8"/>
      <c r="Y757" s="8"/>
      <c r="Z757" s="14" t="str">
        <f t="shared" si="92"/>
        <v>Male</v>
      </c>
      <c r="AA757" s="14"/>
      <c r="AB757" s="14"/>
      <c r="AC757" s="14"/>
      <c r="AE757" t="str">
        <f t="shared" si="93"/>
        <v>Adults</v>
      </c>
      <c r="AF757" t="str">
        <f t="shared" si="94"/>
        <v>Excellent</v>
      </c>
      <c r="AG757" t="str">
        <f t="shared" si="95"/>
        <v>Very high</v>
      </c>
    </row>
    <row r="758" spans="1:33" x14ac:dyDescent="0.2">
      <c r="A758">
        <v>757</v>
      </c>
      <c r="B758">
        <v>15637979</v>
      </c>
      <c r="C758">
        <v>664</v>
      </c>
      <c r="D758">
        <v>3</v>
      </c>
      <c r="E758">
        <v>2</v>
      </c>
      <c r="F758">
        <v>36</v>
      </c>
      <c r="G758">
        <v>5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s="2" t="s">
        <v>539</v>
      </c>
      <c r="P758" s="11" t="str">
        <f t="shared" si="88"/>
        <v>2018</v>
      </c>
      <c r="Q758" s="12"/>
      <c r="R758" s="8" t="str">
        <f t="shared" si="89"/>
        <v>08</v>
      </c>
      <c r="S758" s="8"/>
      <c r="T758" s="14" t="str">
        <f t="shared" si="90"/>
        <v>Retain</v>
      </c>
      <c r="U758" s="14"/>
      <c r="V758" s="8" t="str">
        <f t="shared" si="91"/>
        <v>Germany</v>
      </c>
      <c r="W758" s="8"/>
      <c r="X758" s="8"/>
      <c r="Y758" s="8"/>
      <c r="Z758" s="14" t="str">
        <f t="shared" si="92"/>
        <v>Female</v>
      </c>
      <c r="AA758" s="14"/>
      <c r="AB758" s="14"/>
      <c r="AC758" s="14"/>
      <c r="AE758" t="str">
        <f t="shared" si="93"/>
        <v>Adults</v>
      </c>
      <c r="AF758" t="str">
        <f t="shared" si="94"/>
        <v>Fair</v>
      </c>
      <c r="AG758" t="str">
        <f t="shared" si="95"/>
        <v>High</v>
      </c>
    </row>
    <row r="759" spans="1:33" x14ac:dyDescent="0.2">
      <c r="A759">
        <v>758</v>
      </c>
      <c r="B759">
        <v>15815364</v>
      </c>
      <c r="C759">
        <v>736</v>
      </c>
      <c r="D759">
        <v>2</v>
      </c>
      <c r="E759">
        <v>2</v>
      </c>
      <c r="F759">
        <v>28</v>
      </c>
      <c r="G759">
        <v>6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s="2" t="s">
        <v>417</v>
      </c>
      <c r="P759" s="11" t="str">
        <f t="shared" si="88"/>
        <v>2017</v>
      </c>
      <c r="Q759" s="12"/>
      <c r="R759" s="8" t="str">
        <f t="shared" si="89"/>
        <v>07</v>
      </c>
      <c r="S759" s="8"/>
      <c r="T759" s="14" t="str">
        <f t="shared" si="90"/>
        <v>Retain</v>
      </c>
      <c r="U759" s="14"/>
      <c r="V759" s="8" t="str">
        <f t="shared" si="91"/>
        <v>Spain</v>
      </c>
      <c r="W759" s="8"/>
      <c r="X759" s="8"/>
      <c r="Y759" s="8"/>
      <c r="Z759" s="14" t="str">
        <f t="shared" si="92"/>
        <v>Female</v>
      </c>
      <c r="AA759" s="14"/>
      <c r="AB759" s="14"/>
      <c r="AC759" s="14"/>
      <c r="AE759" t="str">
        <f t="shared" si="93"/>
        <v>Adults</v>
      </c>
      <c r="AF759" t="str">
        <f t="shared" si="94"/>
        <v>Good</v>
      </c>
      <c r="AG759" t="str">
        <f t="shared" si="95"/>
        <v>Very low</v>
      </c>
    </row>
    <row r="760" spans="1:33" x14ac:dyDescent="0.2">
      <c r="A760">
        <v>759</v>
      </c>
      <c r="B760">
        <v>15647099</v>
      </c>
      <c r="C760">
        <v>633</v>
      </c>
      <c r="D760">
        <v>1</v>
      </c>
      <c r="E760">
        <v>2</v>
      </c>
      <c r="F760">
        <v>37</v>
      </c>
      <c r="G760">
        <v>5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s="2" t="s">
        <v>540</v>
      </c>
      <c r="P760" s="11" t="str">
        <f t="shared" si="88"/>
        <v>2018</v>
      </c>
      <c r="Q760" s="12"/>
      <c r="R760" s="8" t="str">
        <f t="shared" si="89"/>
        <v>08</v>
      </c>
      <c r="S760" s="8"/>
      <c r="T760" s="14" t="str">
        <f t="shared" si="90"/>
        <v>Retain</v>
      </c>
      <c r="U760" s="14"/>
      <c r="V760" s="8" t="str">
        <f t="shared" si="91"/>
        <v>France</v>
      </c>
      <c r="W760" s="8"/>
      <c r="X760" s="8"/>
      <c r="Y760" s="8"/>
      <c r="Z760" s="14" t="str">
        <f t="shared" si="92"/>
        <v>Female</v>
      </c>
      <c r="AA760" s="14"/>
      <c r="AB760" s="14"/>
      <c r="AC760" s="14"/>
      <c r="AE760" t="str">
        <f t="shared" si="93"/>
        <v>Adults</v>
      </c>
      <c r="AF760" t="str">
        <f t="shared" si="94"/>
        <v>Fair</v>
      </c>
      <c r="AG760" t="str">
        <f t="shared" si="95"/>
        <v>Very high</v>
      </c>
    </row>
    <row r="761" spans="1:33" x14ac:dyDescent="0.2">
      <c r="A761">
        <v>760</v>
      </c>
      <c r="B761">
        <v>15625944</v>
      </c>
      <c r="C761">
        <v>664</v>
      </c>
      <c r="D761">
        <v>1</v>
      </c>
      <c r="E761">
        <v>1</v>
      </c>
      <c r="F761">
        <v>58</v>
      </c>
      <c r="G761">
        <v>4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s="2" t="s">
        <v>538</v>
      </c>
      <c r="P761" s="11" t="str">
        <f t="shared" si="88"/>
        <v>2019</v>
      </c>
      <c r="Q761" s="12"/>
      <c r="R761" s="8" t="str">
        <f t="shared" si="89"/>
        <v>05</v>
      </c>
      <c r="S761" s="8"/>
      <c r="T761" s="14" t="str">
        <f t="shared" si="90"/>
        <v>Retain</v>
      </c>
      <c r="U761" s="14"/>
      <c r="V761" s="8" t="str">
        <f t="shared" si="91"/>
        <v>France</v>
      </c>
      <c r="W761" s="8"/>
      <c r="X761" s="8"/>
      <c r="Y761" s="8"/>
      <c r="Z761" s="14" t="str">
        <f t="shared" si="92"/>
        <v>Male</v>
      </c>
      <c r="AA761" s="14"/>
      <c r="AB761" s="14"/>
      <c r="AC761" s="14"/>
      <c r="AE761" t="str">
        <f t="shared" si="93"/>
        <v>Middle aged</v>
      </c>
      <c r="AF761" t="str">
        <f t="shared" si="94"/>
        <v>Fair</v>
      </c>
      <c r="AG761" t="str">
        <f t="shared" si="95"/>
        <v>Medium</v>
      </c>
    </row>
    <row r="762" spans="1:33" x14ac:dyDescent="0.2">
      <c r="A762">
        <v>761</v>
      </c>
      <c r="B762">
        <v>15583212</v>
      </c>
      <c r="C762">
        <v>600</v>
      </c>
      <c r="D762">
        <v>1</v>
      </c>
      <c r="E762">
        <v>2</v>
      </c>
      <c r="F762">
        <v>43</v>
      </c>
      <c r="G762">
        <v>6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s="2" t="s">
        <v>172</v>
      </c>
      <c r="P762" s="11" t="str">
        <f t="shared" si="88"/>
        <v>2017</v>
      </c>
      <c r="Q762" s="12"/>
      <c r="R762" s="8" t="str">
        <f t="shared" si="89"/>
        <v>01</v>
      </c>
      <c r="S762" s="8"/>
      <c r="T762" s="14" t="str">
        <f t="shared" si="90"/>
        <v>Retain</v>
      </c>
      <c r="U762" s="14"/>
      <c r="V762" s="8" t="str">
        <f t="shared" si="91"/>
        <v>France</v>
      </c>
      <c r="W762" s="8"/>
      <c r="X762" s="8"/>
      <c r="Y762" s="8"/>
      <c r="Z762" s="14" t="str">
        <f t="shared" si="92"/>
        <v>Female</v>
      </c>
      <c r="AA762" s="14"/>
      <c r="AB762" s="14"/>
      <c r="AC762" s="14"/>
      <c r="AE762" t="str">
        <f t="shared" si="93"/>
        <v>Middle aged</v>
      </c>
      <c r="AF762" t="str">
        <f t="shared" si="94"/>
        <v>Fair</v>
      </c>
      <c r="AG762" t="str">
        <f t="shared" si="95"/>
        <v>High</v>
      </c>
    </row>
    <row r="763" spans="1:33" x14ac:dyDescent="0.2">
      <c r="A763">
        <v>762</v>
      </c>
      <c r="B763">
        <v>15582741</v>
      </c>
      <c r="C763">
        <v>693</v>
      </c>
      <c r="D763">
        <v>1</v>
      </c>
      <c r="E763">
        <v>2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s="2" t="s">
        <v>286</v>
      </c>
      <c r="P763" s="11" t="str">
        <f t="shared" si="88"/>
        <v>2018</v>
      </c>
      <c r="Q763" s="12"/>
      <c r="R763" s="8" t="str">
        <f t="shared" si="89"/>
        <v>07</v>
      </c>
      <c r="S763" s="8"/>
      <c r="T763" s="14" t="str">
        <f t="shared" si="90"/>
        <v>Exit</v>
      </c>
      <c r="U763" s="14"/>
      <c r="V763" s="8" t="str">
        <f t="shared" si="91"/>
        <v>France</v>
      </c>
      <c r="W763" s="8"/>
      <c r="X763" s="8"/>
      <c r="Y763" s="8"/>
      <c r="Z763" s="14" t="str">
        <f t="shared" si="92"/>
        <v>Female</v>
      </c>
      <c r="AA763" s="14"/>
      <c r="AB763" s="14"/>
      <c r="AC763" s="14"/>
      <c r="AE763" t="str">
        <f t="shared" si="93"/>
        <v>Adults</v>
      </c>
      <c r="AF763" t="str">
        <f t="shared" si="94"/>
        <v>Good</v>
      </c>
      <c r="AG763" t="str">
        <f t="shared" si="95"/>
        <v>High</v>
      </c>
    </row>
    <row r="764" spans="1:33" x14ac:dyDescent="0.2">
      <c r="A764">
        <v>763</v>
      </c>
      <c r="B764">
        <v>15637876</v>
      </c>
      <c r="C764">
        <v>663</v>
      </c>
      <c r="D764">
        <v>3</v>
      </c>
      <c r="E764">
        <v>2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s="2" t="s">
        <v>541</v>
      </c>
      <c r="P764" s="11" t="str">
        <f t="shared" si="88"/>
        <v>2016</v>
      </c>
      <c r="Q764" s="12"/>
      <c r="R764" s="8" t="str">
        <f t="shared" si="89"/>
        <v>11</v>
      </c>
      <c r="S764" s="8"/>
      <c r="T764" s="14" t="str">
        <f t="shared" si="90"/>
        <v>Exit</v>
      </c>
      <c r="U764" s="14"/>
      <c r="V764" s="8" t="str">
        <f t="shared" si="91"/>
        <v>Germany</v>
      </c>
      <c r="W764" s="8"/>
      <c r="X764" s="8"/>
      <c r="Y764" s="8"/>
      <c r="Z764" s="14" t="str">
        <f t="shared" si="92"/>
        <v>Female</v>
      </c>
      <c r="AA764" s="14"/>
      <c r="AB764" s="14"/>
      <c r="AC764" s="14"/>
      <c r="AE764" t="str">
        <f t="shared" si="93"/>
        <v>Adults</v>
      </c>
      <c r="AF764" t="str">
        <f t="shared" si="94"/>
        <v>Fair</v>
      </c>
      <c r="AG764" t="str">
        <f t="shared" si="95"/>
        <v>Medium</v>
      </c>
    </row>
    <row r="765" spans="1:33" x14ac:dyDescent="0.2">
      <c r="A765">
        <v>764</v>
      </c>
      <c r="B765">
        <v>15622750</v>
      </c>
      <c r="C765">
        <v>742</v>
      </c>
      <c r="D765">
        <v>3</v>
      </c>
      <c r="E765">
        <v>2</v>
      </c>
      <c r="F765">
        <v>21</v>
      </c>
      <c r="G765">
        <v>4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s="2" t="s">
        <v>415</v>
      </c>
      <c r="P765" s="11" t="str">
        <f t="shared" si="88"/>
        <v>2018</v>
      </c>
      <c r="Q765" s="12"/>
      <c r="R765" s="8" t="str">
        <f t="shared" si="89"/>
        <v>10</v>
      </c>
      <c r="S765" s="8"/>
      <c r="T765" s="14" t="str">
        <f t="shared" si="90"/>
        <v>Retain</v>
      </c>
      <c r="U765" s="14"/>
      <c r="V765" s="8" t="str">
        <f t="shared" si="91"/>
        <v>Germany</v>
      </c>
      <c r="W765" s="8"/>
      <c r="X765" s="8"/>
      <c r="Y765" s="8"/>
      <c r="Z765" s="14" t="str">
        <f t="shared" si="92"/>
        <v>Female</v>
      </c>
      <c r="AA765" s="14"/>
      <c r="AB765" s="14"/>
      <c r="AC765" s="14"/>
      <c r="AE765" t="str">
        <f t="shared" si="93"/>
        <v>Young Adults</v>
      </c>
      <c r="AF765" t="str">
        <f t="shared" si="94"/>
        <v>Very good</v>
      </c>
      <c r="AG765" t="str">
        <f t="shared" si="95"/>
        <v>High</v>
      </c>
    </row>
    <row r="766" spans="1:33" x14ac:dyDescent="0.2">
      <c r="A766">
        <v>765</v>
      </c>
      <c r="B766">
        <v>15672056</v>
      </c>
      <c r="C766">
        <v>710</v>
      </c>
      <c r="D766">
        <v>3</v>
      </c>
      <c r="E766">
        <v>1</v>
      </c>
      <c r="F766">
        <v>43</v>
      </c>
      <c r="G766">
        <v>3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s="2" t="s">
        <v>233</v>
      </c>
      <c r="P766" s="11" t="str">
        <f t="shared" si="88"/>
        <v>2019</v>
      </c>
      <c r="Q766" s="12"/>
      <c r="R766" s="8" t="str">
        <f t="shared" si="89"/>
        <v>11</v>
      </c>
      <c r="S766" s="8"/>
      <c r="T766" s="14" t="str">
        <f t="shared" si="90"/>
        <v>Exit</v>
      </c>
      <c r="U766" s="14"/>
      <c r="V766" s="8" t="str">
        <f t="shared" si="91"/>
        <v>Germany</v>
      </c>
      <c r="W766" s="8"/>
      <c r="X766" s="8"/>
      <c r="Y766" s="8"/>
      <c r="Z766" s="14" t="str">
        <f t="shared" si="92"/>
        <v>Male</v>
      </c>
      <c r="AA766" s="14"/>
      <c r="AB766" s="14"/>
      <c r="AC766" s="14"/>
      <c r="AE766" t="str">
        <f t="shared" si="93"/>
        <v>Middle aged</v>
      </c>
      <c r="AF766" t="str">
        <f t="shared" si="94"/>
        <v>Good</v>
      </c>
      <c r="AG766" t="str">
        <f t="shared" si="95"/>
        <v>High</v>
      </c>
    </row>
    <row r="767" spans="1:33" x14ac:dyDescent="0.2">
      <c r="A767">
        <v>766</v>
      </c>
      <c r="B767">
        <v>15812351</v>
      </c>
      <c r="C767">
        <v>710</v>
      </c>
      <c r="D767">
        <v>2</v>
      </c>
      <c r="E767">
        <v>2</v>
      </c>
      <c r="F767">
        <v>27</v>
      </c>
      <c r="G767">
        <v>3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s="2" t="s">
        <v>542</v>
      </c>
      <c r="P767" s="11" t="str">
        <f t="shared" si="88"/>
        <v>2019</v>
      </c>
      <c r="Q767" s="12"/>
      <c r="R767" s="8" t="str">
        <f t="shared" si="89"/>
        <v>12</v>
      </c>
      <c r="S767" s="8"/>
      <c r="T767" s="14" t="str">
        <f t="shared" si="90"/>
        <v>Retain</v>
      </c>
      <c r="U767" s="14"/>
      <c r="V767" s="8" t="str">
        <f t="shared" si="91"/>
        <v>Spain</v>
      </c>
      <c r="W767" s="8"/>
      <c r="X767" s="8"/>
      <c r="Y767" s="8"/>
      <c r="Z767" s="14" t="str">
        <f t="shared" si="92"/>
        <v>Female</v>
      </c>
      <c r="AA767" s="14"/>
      <c r="AB767" s="14"/>
      <c r="AC767" s="14"/>
      <c r="AE767" t="str">
        <f t="shared" si="93"/>
        <v>Adults</v>
      </c>
      <c r="AF767" t="str">
        <f t="shared" si="94"/>
        <v>Good</v>
      </c>
      <c r="AG767" t="str">
        <f t="shared" si="95"/>
        <v>High</v>
      </c>
    </row>
    <row r="768" spans="1:33" x14ac:dyDescent="0.2">
      <c r="A768">
        <v>767</v>
      </c>
      <c r="B768">
        <v>15810864</v>
      </c>
      <c r="C768">
        <v>700</v>
      </c>
      <c r="D768">
        <v>1</v>
      </c>
      <c r="E768">
        <v>2</v>
      </c>
      <c r="F768">
        <v>82</v>
      </c>
      <c r="G768">
        <v>5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s="2" t="s">
        <v>543</v>
      </c>
      <c r="P768" s="11" t="str">
        <f t="shared" si="88"/>
        <v>2018</v>
      </c>
      <c r="Q768" s="12"/>
      <c r="R768" s="8" t="str">
        <f t="shared" si="89"/>
        <v>09</v>
      </c>
      <c r="S768" s="8"/>
      <c r="T768" s="14" t="str">
        <f t="shared" si="90"/>
        <v>Retain</v>
      </c>
      <c r="U768" s="14"/>
      <c r="V768" s="8" t="str">
        <f t="shared" si="91"/>
        <v>France</v>
      </c>
      <c r="W768" s="8"/>
      <c r="X768" s="8"/>
      <c r="Y768" s="8"/>
      <c r="Z768" s="14" t="str">
        <f t="shared" si="92"/>
        <v>Female</v>
      </c>
      <c r="AA768" s="14"/>
      <c r="AB768" s="14"/>
      <c r="AC768" s="14"/>
      <c r="AE768" t="str">
        <f t="shared" si="93"/>
        <v>Retired</v>
      </c>
      <c r="AF768" t="str">
        <f t="shared" si="94"/>
        <v>Good</v>
      </c>
      <c r="AG768" t="str">
        <f t="shared" si="95"/>
        <v>Very low</v>
      </c>
    </row>
    <row r="769" spans="1:33" x14ac:dyDescent="0.2">
      <c r="A769">
        <v>768</v>
      </c>
      <c r="B769">
        <v>15677921</v>
      </c>
      <c r="C769">
        <v>720</v>
      </c>
      <c r="D769">
        <v>3</v>
      </c>
      <c r="E769">
        <v>1</v>
      </c>
      <c r="F769">
        <v>60</v>
      </c>
      <c r="G769">
        <v>6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s="2" t="s">
        <v>258</v>
      </c>
      <c r="P769" s="11" t="str">
        <f t="shared" si="88"/>
        <v>2017</v>
      </c>
      <c r="Q769" s="12"/>
      <c r="R769" s="8" t="str">
        <f t="shared" si="89"/>
        <v>07</v>
      </c>
      <c r="S769" s="8"/>
      <c r="T769" s="14" t="str">
        <f t="shared" si="90"/>
        <v>Exit</v>
      </c>
      <c r="U769" s="14"/>
      <c r="V769" s="8" t="str">
        <f t="shared" si="91"/>
        <v>Germany</v>
      </c>
      <c r="W769" s="8"/>
      <c r="X769" s="8"/>
      <c r="Y769" s="8"/>
      <c r="Z769" s="14" t="str">
        <f t="shared" si="92"/>
        <v>Male</v>
      </c>
      <c r="AA769" s="14"/>
      <c r="AB769" s="14"/>
      <c r="AC769" s="14"/>
      <c r="AE769" t="str">
        <f t="shared" si="93"/>
        <v>Middle aged</v>
      </c>
      <c r="AF769" t="str">
        <f t="shared" si="94"/>
        <v>Good</v>
      </c>
      <c r="AG769" t="str">
        <f t="shared" si="95"/>
        <v>High</v>
      </c>
    </row>
    <row r="770" spans="1:33" x14ac:dyDescent="0.2">
      <c r="A770">
        <v>769</v>
      </c>
      <c r="B770">
        <v>15724296</v>
      </c>
      <c r="C770">
        <v>684</v>
      </c>
      <c r="D770">
        <v>2</v>
      </c>
      <c r="E770">
        <v>1</v>
      </c>
      <c r="F770">
        <v>41</v>
      </c>
      <c r="G770">
        <v>7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s="2" t="s">
        <v>544</v>
      </c>
      <c r="P770" s="11" t="str">
        <f t="shared" si="88"/>
        <v>2016</v>
      </c>
      <c r="Q770" s="12"/>
      <c r="R770" s="8" t="str">
        <f t="shared" si="89"/>
        <v>05</v>
      </c>
      <c r="S770" s="8"/>
      <c r="T770" s="14" t="str">
        <f t="shared" si="90"/>
        <v>Retain</v>
      </c>
      <c r="U770" s="14"/>
      <c r="V770" s="8" t="str">
        <f t="shared" si="91"/>
        <v>Spain</v>
      </c>
      <c r="W770" s="8"/>
      <c r="X770" s="8"/>
      <c r="Y770" s="8"/>
      <c r="Z770" s="14" t="str">
        <f t="shared" si="92"/>
        <v>Male</v>
      </c>
      <c r="AA770" s="14"/>
      <c r="AB770" s="14"/>
      <c r="AC770" s="14"/>
      <c r="AE770" t="str">
        <f t="shared" si="93"/>
        <v>Middle aged</v>
      </c>
      <c r="AF770" t="str">
        <f t="shared" si="94"/>
        <v>Good</v>
      </c>
      <c r="AG770" t="str">
        <f t="shared" si="95"/>
        <v>High</v>
      </c>
    </row>
    <row r="771" spans="1:33" x14ac:dyDescent="0.2">
      <c r="A771">
        <v>770</v>
      </c>
      <c r="B771">
        <v>15685329</v>
      </c>
      <c r="C771">
        <v>531</v>
      </c>
      <c r="D771">
        <v>1</v>
      </c>
      <c r="E771">
        <v>2</v>
      </c>
      <c r="F771">
        <v>63</v>
      </c>
      <c r="G771">
        <v>6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s="2" t="s">
        <v>545</v>
      </c>
      <c r="P771" s="11" t="str">
        <f t="shared" ref="P771:P834" si="96">RIGHT($N771,4)</f>
        <v>2017</v>
      </c>
      <c r="Q771" s="12"/>
      <c r="R771" s="8" t="str">
        <f t="shared" ref="R771:R834" si="97">MID(N771,4,2)</f>
        <v>02</v>
      </c>
      <c r="S771" s="8"/>
      <c r="T771" s="14" t="str">
        <f t="shared" ref="T771:T834" si="98">IF(M771=1,"Exit","Retain")</f>
        <v>Exit</v>
      </c>
      <c r="U771" s="14"/>
      <c r="V771" s="8" t="str">
        <f t="shared" ref="V771:V834" si="99">IF(D771=1,"France",IF(D771=2,"Spain",IF(D771=3,"Germany","NONE")))</f>
        <v>France</v>
      </c>
      <c r="W771" s="8"/>
      <c r="X771" s="8"/>
      <c r="Y771" s="8"/>
      <c r="Z771" s="14" t="str">
        <f t="shared" ref="Z771:Z834" si="100">IF(E771=1,"Male","Female")</f>
        <v>Female</v>
      </c>
      <c r="AA771" s="14"/>
      <c r="AB771" s="14"/>
      <c r="AC771" s="14"/>
      <c r="AE771" t="str">
        <f t="shared" ref="AE771:AE834" si="101">IF(F771&lt;18,"Kids",IF(AND(F771&gt;=18,F771&lt;24),"Young Adults",IF(AND(F771&gt;=24,F771&lt;39),"Adults",IF(AND(F771&gt;=39,F771&lt;64),"Middle aged","Retired"))))</f>
        <v>Middle aged</v>
      </c>
      <c r="AF771" t="str">
        <f t="shared" ref="AF771:AF834" si="102">IF(AND(C771&gt;=800,C771&lt;=850),"Excellent",IF(AND(C771&gt;=740,C771&lt;=799),"Very good",IF(AND(C771&gt;=670,C771&lt;=739),"Good",IF(AND(C771&gt;=580,C771&lt;=669),"Fair",IF(AND(C771&gt;=300,C771&lt;=579),"Poor","None")))))</f>
        <v>Poor</v>
      </c>
      <c r="AG771" t="str">
        <f t="shared" ref="AG771:AG834" si="103">IF(H771&lt;25000,"Very low",IF(AND(H771&gt;25000,H771&lt;=50000),"Low",IF(AND(H771&gt;50000,H771&lt;=100000),"Medium",IF(AND(H771&gt;100000,H771&lt;=150000),"High",IF(AND(H771&gt;150000,H771&lt;=200000),"Very high",IF(H771&gt;200000,"Extreme","None"))))))</f>
        <v>High</v>
      </c>
    </row>
    <row r="772" spans="1:33" x14ac:dyDescent="0.2">
      <c r="A772">
        <v>771</v>
      </c>
      <c r="B772">
        <v>15584091</v>
      </c>
      <c r="C772">
        <v>742</v>
      </c>
      <c r="D772">
        <v>3</v>
      </c>
      <c r="E772">
        <v>2</v>
      </c>
      <c r="F772">
        <v>36</v>
      </c>
      <c r="G772">
        <v>4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s="2" t="s">
        <v>546</v>
      </c>
      <c r="P772" s="11" t="str">
        <f t="shared" si="96"/>
        <v>2018</v>
      </c>
      <c r="Q772" s="12"/>
      <c r="R772" s="8" t="str">
        <f t="shared" si="97"/>
        <v>12</v>
      </c>
      <c r="S772" s="8"/>
      <c r="T772" s="14" t="str">
        <f t="shared" si="98"/>
        <v>Exit</v>
      </c>
      <c r="U772" s="14"/>
      <c r="V772" s="8" t="str">
        <f t="shared" si="99"/>
        <v>Germany</v>
      </c>
      <c r="W772" s="8"/>
      <c r="X772" s="8"/>
      <c r="Y772" s="8"/>
      <c r="Z772" s="14" t="str">
        <f t="shared" si="100"/>
        <v>Female</v>
      </c>
      <c r="AA772" s="14"/>
      <c r="AB772" s="14"/>
      <c r="AC772" s="14"/>
      <c r="AE772" t="str">
        <f t="shared" si="101"/>
        <v>Adults</v>
      </c>
      <c r="AF772" t="str">
        <f t="shared" si="102"/>
        <v>Very good</v>
      </c>
      <c r="AG772" t="str">
        <f t="shared" si="103"/>
        <v>High</v>
      </c>
    </row>
    <row r="773" spans="1:33" x14ac:dyDescent="0.2">
      <c r="A773">
        <v>772</v>
      </c>
      <c r="B773">
        <v>15640442</v>
      </c>
      <c r="C773">
        <v>717</v>
      </c>
      <c r="D773">
        <v>1</v>
      </c>
      <c r="E773">
        <v>1</v>
      </c>
      <c r="F773">
        <v>31</v>
      </c>
      <c r="G773">
        <v>7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s="2" t="s">
        <v>353</v>
      </c>
      <c r="P773" s="11" t="str">
        <f t="shared" si="96"/>
        <v>2016</v>
      </c>
      <c r="Q773" s="12"/>
      <c r="R773" s="8" t="str">
        <f t="shared" si="97"/>
        <v>01</v>
      </c>
      <c r="S773" s="8"/>
      <c r="T773" s="14" t="str">
        <f t="shared" si="98"/>
        <v>Retain</v>
      </c>
      <c r="U773" s="14"/>
      <c r="V773" s="8" t="str">
        <f t="shared" si="99"/>
        <v>France</v>
      </c>
      <c r="W773" s="8"/>
      <c r="X773" s="8"/>
      <c r="Y773" s="8"/>
      <c r="Z773" s="14" t="str">
        <f t="shared" si="100"/>
        <v>Male</v>
      </c>
      <c r="AA773" s="14"/>
      <c r="AB773" s="14"/>
      <c r="AC773" s="14"/>
      <c r="AE773" t="str">
        <f t="shared" si="101"/>
        <v>Adults</v>
      </c>
      <c r="AF773" t="str">
        <f t="shared" si="102"/>
        <v>Good</v>
      </c>
      <c r="AG773" t="str">
        <f t="shared" si="103"/>
        <v>High</v>
      </c>
    </row>
    <row r="774" spans="1:33" x14ac:dyDescent="0.2">
      <c r="A774">
        <v>773</v>
      </c>
      <c r="B774">
        <v>15639314</v>
      </c>
      <c r="C774">
        <v>589</v>
      </c>
      <c r="D774">
        <v>1</v>
      </c>
      <c r="E774">
        <v>1</v>
      </c>
      <c r="F774">
        <v>32</v>
      </c>
      <c r="G774">
        <v>7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s="2" t="s">
        <v>547</v>
      </c>
      <c r="P774" s="11" t="str">
        <f t="shared" si="96"/>
        <v>2016</v>
      </c>
      <c r="Q774" s="12"/>
      <c r="R774" s="8" t="str">
        <f t="shared" si="97"/>
        <v>07</v>
      </c>
      <c r="S774" s="8"/>
      <c r="T774" s="14" t="str">
        <f t="shared" si="98"/>
        <v>Retain</v>
      </c>
      <c r="U774" s="14"/>
      <c r="V774" s="8" t="str">
        <f t="shared" si="99"/>
        <v>France</v>
      </c>
      <c r="W774" s="8"/>
      <c r="X774" s="8"/>
      <c r="Y774" s="8"/>
      <c r="Z774" s="14" t="str">
        <f t="shared" si="100"/>
        <v>Male</v>
      </c>
      <c r="AA774" s="14"/>
      <c r="AB774" s="14"/>
      <c r="AC774" s="14"/>
      <c r="AE774" t="str">
        <f t="shared" si="101"/>
        <v>Adults</v>
      </c>
      <c r="AF774" t="str">
        <f t="shared" si="102"/>
        <v>Fair</v>
      </c>
      <c r="AG774" t="str">
        <f t="shared" si="103"/>
        <v>Very low</v>
      </c>
    </row>
    <row r="775" spans="1:33" x14ac:dyDescent="0.2">
      <c r="A775">
        <v>774</v>
      </c>
      <c r="B775">
        <v>15685320</v>
      </c>
      <c r="C775">
        <v>767</v>
      </c>
      <c r="D775">
        <v>1</v>
      </c>
      <c r="E775">
        <v>1</v>
      </c>
      <c r="F775">
        <v>36</v>
      </c>
      <c r="G775">
        <v>4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s="2" t="s">
        <v>171</v>
      </c>
      <c r="P775" s="11" t="str">
        <f t="shared" si="96"/>
        <v>2018</v>
      </c>
      <c r="Q775" s="12"/>
      <c r="R775" s="8" t="str">
        <f t="shared" si="97"/>
        <v>12</v>
      </c>
      <c r="S775" s="8"/>
      <c r="T775" s="14" t="str">
        <f t="shared" si="98"/>
        <v>Retain</v>
      </c>
      <c r="U775" s="14"/>
      <c r="V775" s="8" t="str">
        <f t="shared" si="99"/>
        <v>France</v>
      </c>
      <c r="W775" s="8"/>
      <c r="X775" s="8"/>
      <c r="Y775" s="8"/>
      <c r="Z775" s="14" t="str">
        <f t="shared" si="100"/>
        <v>Male</v>
      </c>
      <c r="AA775" s="14"/>
      <c r="AB775" s="14"/>
      <c r="AC775" s="14"/>
      <c r="AE775" t="str">
        <f t="shared" si="101"/>
        <v>Adults</v>
      </c>
      <c r="AF775" t="str">
        <f t="shared" si="102"/>
        <v>Very good</v>
      </c>
      <c r="AG775" t="str">
        <f t="shared" si="103"/>
        <v>High</v>
      </c>
    </row>
    <row r="776" spans="1:33" x14ac:dyDescent="0.2">
      <c r="A776">
        <v>775</v>
      </c>
      <c r="B776">
        <v>15789158</v>
      </c>
      <c r="C776">
        <v>636</v>
      </c>
      <c r="D776">
        <v>3</v>
      </c>
      <c r="E776">
        <v>1</v>
      </c>
      <c r="F776">
        <v>49</v>
      </c>
      <c r="G776">
        <v>4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s="2" t="s">
        <v>299</v>
      </c>
      <c r="P776" s="11" t="str">
        <f t="shared" si="96"/>
        <v>2019</v>
      </c>
      <c r="Q776" s="12"/>
      <c r="R776" s="8" t="str">
        <f t="shared" si="97"/>
        <v>06</v>
      </c>
      <c r="S776" s="8"/>
      <c r="T776" s="14" t="str">
        <f t="shared" si="98"/>
        <v>Exit</v>
      </c>
      <c r="U776" s="14"/>
      <c r="V776" s="8" t="str">
        <f t="shared" si="99"/>
        <v>Germany</v>
      </c>
      <c r="W776" s="8"/>
      <c r="X776" s="8"/>
      <c r="Y776" s="8"/>
      <c r="Z776" s="14" t="str">
        <f t="shared" si="100"/>
        <v>Male</v>
      </c>
      <c r="AA776" s="14"/>
      <c r="AB776" s="14"/>
      <c r="AC776" s="14"/>
      <c r="AE776" t="str">
        <f t="shared" si="101"/>
        <v>Middle aged</v>
      </c>
      <c r="AF776" t="str">
        <f t="shared" si="102"/>
        <v>Fair</v>
      </c>
      <c r="AG776" t="str">
        <f t="shared" si="103"/>
        <v>High</v>
      </c>
    </row>
    <row r="777" spans="1:33" x14ac:dyDescent="0.2">
      <c r="A777">
        <v>776</v>
      </c>
      <c r="B777">
        <v>15752137</v>
      </c>
      <c r="C777">
        <v>648</v>
      </c>
      <c r="D777">
        <v>1</v>
      </c>
      <c r="E777">
        <v>1</v>
      </c>
      <c r="F777">
        <v>33</v>
      </c>
      <c r="G777">
        <v>5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s="2" t="s">
        <v>548</v>
      </c>
      <c r="P777" s="11" t="str">
        <f t="shared" si="96"/>
        <v>2018</v>
      </c>
      <c r="Q777" s="12"/>
      <c r="R777" s="8" t="str">
        <f t="shared" si="97"/>
        <v>03</v>
      </c>
      <c r="S777" s="8"/>
      <c r="T777" s="14" t="str">
        <f t="shared" si="98"/>
        <v>Retain</v>
      </c>
      <c r="U777" s="14"/>
      <c r="V777" s="8" t="str">
        <f t="shared" si="99"/>
        <v>France</v>
      </c>
      <c r="W777" s="8"/>
      <c r="X777" s="8"/>
      <c r="Y777" s="8"/>
      <c r="Z777" s="14" t="str">
        <f t="shared" si="100"/>
        <v>Male</v>
      </c>
      <c r="AA777" s="14"/>
      <c r="AB777" s="14"/>
      <c r="AC777" s="14"/>
      <c r="AE777" t="str">
        <f t="shared" si="101"/>
        <v>Adults</v>
      </c>
      <c r="AF777" t="str">
        <f t="shared" si="102"/>
        <v>Fair</v>
      </c>
      <c r="AG777" t="str">
        <f t="shared" si="103"/>
        <v>High</v>
      </c>
    </row>
    <row r="778" spans="1:33" x14ac:dyDescent="0.2">
      <c r="A778">
        <v>777</v>
      </c>
      <c r="B778">
        <v>15712551</v>
      </c>
      <c r="C778">
        <v>622</v>
      </c>
      <c r="D778">
        <v>3</v>
      </c>
      <c r="E778">
        <v>2</v>
      </c>
      <c r="F778">
        <v>58</v>
      </c>
      <c r="G778">
        <v>4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s="2" t="s">
        <v>549</v>
      </c>
      <c r="P778" s="11" t="str">
        <f t="shared" si="96"/>
        <v>2019</v>
      </c>
      <c r="Q778" s="12"/>
      <c r="R778" s="8" t="str">
        <f t="shared" si="97"/>
        <v>03</v>
      </c>
      <c r="S778" s="8"/>
      <c r="T778" s="14" t="str">
        <f t="shared" si="98"/>
        <v>Exit</v>
      </c>
      <c r="U778" s="14"/>
      <c r="V778" s="8" t="str">
        <f t="shared" si="99"/>
        <v>Germany</v>
      </c>
      <c r="W778" s="8"/>
      <c r="X778" s="8"/>
      <c r="Y778" s="8"/>
      <c r="Z778" s="14" t="str">
        <f t="shared" si="100"/>
        <v>Female</v>
      </c>
      <c r="AA778" s="14"/>
      <c r="AB778" s="14"/>
      <c r="AC778" s="14"/>
      <c r="AE778" t="str">
        <f t="shared" si="101"/>
        <v>Middle aged</v>
      </c>
      <c r="AF778" t="str">
        <f t="shared" si="102"/>
        <v>Fair</v>
      </c>
      <c r="AG778" t="str">
        <f t="shared" si="103"/>
        <v>High</v>
      </c>
    </row>
    <row r="779" spans="1:33" x14ac:dyDescent="0.2">
      <c r="A779">
        <v>778</v>
      </c>
      <c r="B779">
        <v>15628936</v>
      </c>
      <c r="C779">
        <v>692</v>
      </c>
      <c r="D779">
        <v>2</v>
      </c>
      <c r="E779">
        <v>1</v>
      </c>
      <c r="F779">
        <v>28</v>
      </c>
      <c r="G779">
        <v>5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s="2" t="s">
        <v>550</v>
      </c>
      <c r="P779" s="11" t="str">
        <f t="shared" si="96"/>
        <v>2017</v>
      </c>
      <c r="Q779" s="12"/>
      <c r="R779" s="8" t="str">
        <f t="shared" si="97"/>
        <v>11</v>
      </c>
      <c r="S779" s="8"/>
      <c r="T779" s="14" t="str">
        <f t="shared" si="98"/>
        <v>Exit</v>
      </c>
      <c r="U779" s="14"/>
      <c r="V779" s="8" t="str">
        <f t="shared" si="99"/>
        <v>Spain</v>
      </c>
      <c r="W779" s="8"/>
      <c r="X779" s="8"/>
      <c r="Y779" s="8"/>
      <c r="Z779" s="14" t="str">
        <f t="shared" si="100"/>
        <v>Male</v>
      </c>
      <c r="AA779" s="14"/>
      <c r="AB779" s="14"/>
      <c r="AC779" s="14"/>
      <c r="AE779" t="str">
        <f t="shared" si="101"/>
        <v>Adults</v>
      </c>
      <c r="AF779" t="str">
        <f t="shared" si="102"/>
        <v>Good</v>
      </c>
      <c r="AG779" t="str">
        <f t="shared" si="103"/>
        <v>High</v>
      </c>
    </row>
    <row r="780" spans="1:33" x14ac:dyDescent="0.2">
      <c r="A780">
        <v>779</v>
      </c>
      <c r="B780">
        <v>15797227</v>
      </c>
      <c r="C780">
        <v>754</v>
      </c>
      <c r="D780">
        <v>1</v>
      </c>
      <c r="E780">
        <v>1</v>
      </c>
      <c r="F780">
        <v>28</v>
      </c>
      <c r="G780">
        <v>5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s="2" t="s">
        <v>551</v>
      </c>
      <c r="P780" s="11" t="str">
        <f t="shared" si="96"/>
        <v>2018</v>
      </c>
      <c r="Q780" s="12"/>
      <c r="R780" s="8" t="str">
        <f t="shared" si="97"/>
        <v>06</v>
      </c>
      <c r="S780" s="8"/>
      <c r="T780" s="14" t="str">
        <f t="shared" si="98"/>
        <v>Retain</v>
      </c>
      <c r="U780" s="14"/>
      <c r="V780" s="8" t="str">
        <f t="shared" si="99"/>
        <v>France</v>
      </c>
      <c r="W780" s="8"/>
      <c r="X780" s="8"/>
      <c r="Y780" s="8"/>
      <c r="Z780" s="14" t="str">
        <f t="shared" si="100"/>
        <v>Male</v>
      </c>
      <c r="AA780" s="14"/>
      <c r="AB780" s="14"/>
      <c r="AC780" s="14"/>
      <c r="AE780" t="str">
        <f t="shared" si="101"/>
        <v>Adults</v>
      </c>
      <c r="AF780" t="str">
        <f t="shared" si="102"/>
        <v>Very good</v>
      </c>
      <c r="AG780" t="str">
        <f t="shared" si="103"/>
        <v>Very low</v>
      </c>
    </row>
    <row r="781" spans="1:33" x14ac:dyDescent="0.2">
      <c r="A781">
        <v>780</v>
      </c>
      <c r="B781">
        <v>15769974</v>
      </c>
      <c r="C781">
        <v>679</v>
      </c>
      <c r="D781">
        <v>2</v>
      </c>
      <c r="E781">
        <v>2</v>
      </c>
      <c r="F781">
        <v>35</v>
      </c>
      <c r="G781">
        <v>4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s="2" t="s">
        <v>418</v>
      </c>
      <c r="P781" s="11" t="str">
        <f t="shared" si="96"/>
        <v>2019</v>
      </c>
      <c r="Q781" s="12"/>
      <c r="R781" s="8" t="str">
        <f t="shared" si="97"/>
        <v>01</v>
      </c>
      <c r="S781" s="8"/>
      <c r="T781" s="14" t="str">
        <f t="shared" si="98"/>
        <v>Retain</v>
      </c>
      <c r="U781" s="14"/>
      <c r="V781" s="8" t="str">
        <f t="shared" si="99"/>
        <v>Spain</v>
      </c>
      <c r="W781" s="8"/>
      <c r="X781" s="8"/>
      <c r="Y781" s="8"/>
      <c r="Z781" s="14" t="str">
        <f t="shared" si="100"/>
        <v>Female</v>
      </c>
      <c r="AA781" s="14"/>
      <c r="AB781" s="14"/>
      <c r="AC781" s="14"/>
      <c r="AE781" t="str">
        <f t="shared" si="101"/>
        <v>Adults</v>
      </c>
      <c r="AF781" t="str">
        <f t="shared" si="102"/>
        <v>Good</v>
      </c>
      <c r="AG781" t="str">
        <f t="shared" si="103"/>
        <v>High</v>
      </c>
    </row>
    <row r="782" spans="1:33" x14ac:dyDescent="0.2">
      <c r="A782">
        <v>781</v>
      </c>
      <c r="B782">
        <v>15737051</v>
      </c>
      <c r="C782">
        <v>639</v>
      </c>
      <c r="D782">
        <v>1</v>
      </c>
      <c r="E782">
        <v>1</v>
      </c>
      <c r="F782">
        <v>27</v>
      </c>
      <c r="G782">
        <v>3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s="2" t="s">
        <v>471</v>
      </c>
      <c r="P782" s="11" t="str">
        <f t="shared" si="96"/>
        <v>2019</v>
      </c>
      <c r="Q782" s="12"/>
      <c r="R782" s="8" t="str">
        <f t="shared" si="97"/>
        <v>12</v>
      </c>
      <c r="S782" s="8"/>
      <c r="T782" s="14" t="str">
        <f t="shared" si="98"/>
        <v>Retain</v>
      </c>
      <c r="U782" s="14"/>
      <c r="V782" s="8" t="str">
        <f t="shared" si="99"/>
        <v>France</v>
      </c>
      <c r="W782" s="8"/>
      <c r="X782" s="8"/>
      <c r="Y782" s="8"/>
      <c r="Z782" s="14" t="str">
        <f t="shared" si="100"/>
        <v>Male</v>
      </c>
      <c r="AA782" s="14"/>
      <c r="AB782" s="14"/>
      <c r="AC782" s="14"/>
      <c r="AE782" t="str">
        <f t="shared" si="101"/>
        <v>Adults</v>
      </c>
      <c r="AF782" t="str">
        <f t="shared" si="102"/>
        <v>Fair</v>
      </c>
      <c r="AG782" t="str">
        <f t="shared" si="103"/>
        <v>Very low</v>
      </c>
    </row>
    <row r="783" spans="1:33" x14ac:dyDescent="0.2">
      <c r="A783">
        <v>782</v>
      </c>
      <c r="B783">
        <v>15585595</v>
      </c>
      <c r="C783">
        <v>774</v>
      </c>
      <c r="D783">
        <v>1</v>
      </c>
      <c r="E783">
        <v>2</v>
      </c>
      <c r="F783">
        <v>28</v>
      </c>
      <c r="G783">
        <v>5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s="2" t="s">
        <v>421</v>
      </c>
      <c r="P783" s="11" t="str">
        <f t="shared" si="96"/>
        <v>2018</v>
      </c>
      <c r="Q783" s="12"/>
      <c r="R783" s="8" t="str">
        <f t="shared" si="97"/>
        <v>06</v>
      </c>
      <c r="S783" s="8"/>
      <c r="T783" s="14" t="str">
        <f t="shared" si="98"/>
        <v>Retain</v>
      </c>
      <c r="U783" s="14"/>
      <c r="V783" s="8" t="str">
        <f t="shared" si="99"/>
        <v>France</v>
      </c>
      <c r="W783" s="8"/>
      <c r="X783" s="8"/>
      <c r="Y783" s="8"/>
      <c r="Z783" s="14" t="str">
        <f t="shared" si="100"/>
        <v>Female</v>
      </c>
      <c r="AA783" s="14"/>
      <c r="AB783" s="14"/>
      <c r="AC783" s="14"/>
      <c r="AE783" t="str">
        <f t="shared" si="101"/>
        <v>Adults</v>
      </c>
      <c r="AF783" t="str">
        <f t="shared" si="102"/>
        <v>Very good</v>
      </c>
      <c r="AG783" t="str">
        <f t="shared" si="103"/>
        <v>Medium</v>
      </c>
    </row>
    <row r="784" spans="1:33" x14ac:dyDescent="0.2">
      <c r="A784">
        <v>783</v>
      </c>
      <c r="B784">
        <v>15654060</v>
      </c>
      <c r="C784">
        <v>517</v>
      </c>
      <c r="D784">
        <v>1</v>
      </c>
      <c r="E784">
        <v>1</v>
      </c>
      <c r="F784">
        <v>41</v>
      </c>
      <c r="G784">
        <v>5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s="2" t="s">
        <v>552</v>
      </c>
      <c r="P784" s="11" t="str">
        <f t="shared" si="96"/>
        <v>2017</v>
      </c>
      <c r="Q784" s="12"/>
      <c r="R784" s="8" t="str">
        <f t="shared" si="97"/>
        <v>11</v>
      </c>
      <c r="S784" s="8"/>
      <c r="T784" s="14" t="str">
        <f t="shared" si="98"/>
        <v>Retain</v>
      </c>
      <c r="U784" s="14"/>
      <c r="V784" s="8" t="str">
        <f t="shared" si="99"/>
        <v>France</v>
      </c>
      <c r="W784" s="8"/>
      <c r="X784" s="8"/>
      <c r="Y784" s="8"/>
      <c r="Z784" s="14" t="str">
        <f t="shared" si="100"/>
        <v>Male</v>
      </c>
      <c r="AA784" s="14"/>
      <c r="AB784" s="14"/>
      <c r="AC784" s="14"/>
      <c r="AE784" t="str">
        <f t="shared" si="101"/>
        <v>Middle aged</v>
      </c>
      <c r="AF784" t="str">
        <f t="shared" si="102"/>
        <v>Poor</v>
      </c>
      <c r="AG784" t="str">
        <f t="shared" si="103"/>
        <v>Very low</v>
      </c>
    </row>
    <row r="785" spans="1:33" x14ac:dyDescent="0.2">
      <c r="A785">
        <v>784</v>
      </c>
      <c r="B785">
        <v>15745196</v>
      </c>
      <c r="C785">
        <v>571</v>
      </c>
      <c r="D785">
        <v>1</v>
      </c>
      <c r="E785">
        <v>2</v>
      </c>
      <c r="F785">
        <v>35</v>
      </c>
      <c r="G785">
        <v>3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s="2" t="s">
        <v>553</v>
      </c>
      <c r="P785" s="11" t="str">
        <f t="shared" si="96"/>
        <v>2019</v>
      </c>
      <c r="Q785" s="12"/>
      <c r="R785" s="8" t="str">
        <f t="shared" si="97"/>
        <v>09</v>
      </c>
      <c r="S785" s="8"/>
      <c r="T785" s="14" t="str">
        <f t="shared" si="98"/>
        <v>Retain</v>
      </c>
      <c r="U785" s="14"/>
      <c r="V785" s="8" t="str">
        <f t="shared" si="99"/>
        <v>France</v>
      </c>
      <c r="W785" s="8"/>
      <c r="X785" s="8"/>
      <c r="Y785" s="8"/>
      <c r="Z785" s="14" t="str">
        <f t="shared" si="100"/>
        <v>Female</v>
      </c>
      <c r="AA785" s="14"/>
      <c r="AB785" s="14"/>
      <c r="AC785" s="14"/>
      <c r="AE785" t="str">
        <f t="shared" si="101"/>
        <v>Adults</v>
      </c>
      <c r="AF785" t="str">
        <f t="shared" si="102"/>
        <v>Poor</v>
      </c>
      <c r="AG785" t="str">
        <f t="shared" si="103"/>
        <v>Very low</v>
      </c>
    </row>
    <row r="786" spans="1:33" x14ac:dyDescent="0.2">
      <c r="A786">
        <v>785</v>
      </c>
      <c r="B786">
        <v>15571221</v>
      </c>
      <c r="C786">
        <v>747</v>
      </c>
      <c r="D786">
        <v>3</v>
      </c>
      <c r="E786">
        <v>1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s="2" t="s">
        <v>554</v>
      </c>
      <c r="P786" s="11" t="str">
        <f t="shared" si="96"/>
        <v>2016</v>
      </c>
      <c r="Q786" s="12"/>
      <c r="R786" s="8" t="str">
        <f t="shared" si="97"/>
        <v>04</v>
      </c>
      <c r="S786" s="8"/>
      <c r="T786" s="14" t="str">
        <f t="shared" si="98"/>
        <v>Exit</v>
      </c>
      <c r="U786" s="14"/>
      <c r="V786" s="8" t="str">
        <f t="shared" si="99"/>
        <v>Germany</v>
      </c>
      <c r="W786" s="8"/>
      <c r="X786" s="8"/>
      <c r="Y786" s="8"/>
      <c r="Z786" s="14" t="str">
        <f t="shared" si="100"/>
        <v>Male</v>
      </c>
      <c r="AA786" s="14"/>
      <c r="AB786" s="14"/>
      <c r="AC786" s="14"/>
      <c r="AE786" t="str">
        <f t="shared" si="101"/>
        <v>Middle aged</v>
      </c>
      <c r="AF786" t="str">
        <f t="shared" si="102"/>
        <v>Very good</v>
      </c>
      <c r="AG786" t="str">
        <f t="shared" si="103"/>
        <v>High</v>
      </c>
    </row>
    <row r="787" spans="1:33" x14ac:dyDescent="0.2">
      <c r="A787">
        <v>786</v>
      </c>
      <c r="B787">
        <v>15660155</v>
      </c>
      <c r="C787">
        <v>792</v>
      </c>
      <c r="D787">
        <v>2</v>
      </c>
      <c r="E787">
        <v>1</v>
      </c>
      <c r="F787">
        <v>36</v>
      </c>
      <c r="G787">
        <v>4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s="2" t="s">
        <v>555</v>
      </c>
      <c r="P787" s="11" t="str">
        <f t="shared" si="96"/>
        <v>2019</v>
      </c>
      <c r="Q787" s="12"/>
      <c r="R787" s="8" t="str">
        <f t="shared" si="97"/>
        <v>09</v>
      </c>
      <c r="S787" s="8"/>
      <c r="T787" s="14" t="str">
        <f t="shared" si="98"/>
        <v>Retain</v>
      </c>
      <c r="U787" s="14"/>
      <c r="V787" s="8" t="str">
        <f t="shared" si="99"/>
        <v>Spain</v>
      </c>
      <c r="W787" s="8"/>
      <c r="X787" s="8"/>
      <c r="Y787" s="8"/>
      <c r="Z787" s="14" t="str">
        <f t="shared" si="100"/>
        <v>Male</v>
      </c>
      <c r="AA787" s="14"/>
      <c r="AB787" s="14"/>
      <c r="AC787" s="14"/>
      <c r="AE787" t="str">
        <f t="shared" si="101"/>
        <v>Adults</v>
      </c>
      <c r="AF787" t="str">
        <f t="shared" si="102"/>
        <v>Very good</v>
      </c>
      <c r="AG787" t="str">
        <f t="shared" si="103"/>
        <v>Medium</v>
      </c>
    </row>
    <row r="788" spans="1:33" x14ac:dyDescent="0.2">
      <c r="A788">
        <v>787</v>
      </c>
      <c r="B788">
        <v>15605284</v>
      </c>
      <c r="C788">
        <v>688</v>
      </c>
      <c r="D788">
        <v>1</v>
      </c>
      <c r="E788">
        <v>1</v>
      </c>
      <c r="F788">
        <v>26</v>
      </c>
      <c r="G788">
        <v>6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s="2" t="s">
        <v>556</v>
      </c>
      <c r="P788" s="11" t="str">
        <f t="shared" si="96"/>
        <v>2017</v>
      </c>
      <c r="Q788" s="12"/>
      <c r="R788" s="8" t="str">
        <f t="shared" si="97"/>
        <v>08</v>
      </c>
      <c r="S788" s="8"/>
      <c r="T788" s="14" t="str">
        <f t="shared" si="98"/>
        <v>Retain</v>
      </c>
      <c r="U788" s="14"/>
      <c r="V788" s="8" t="str">
        <f t="shared" si="99"/>
        <v>France</v>
      </c>
      <c r="W788" s="8"/>
      <c r="X788" s="8"/>
      <c r="Y788" s="8"/>
      <c r="Z788" s="14" t="str">
        <f t="shared" si="100"/>
        <v>Male</v>
      </c>
      <c r="AA788" s="14"/>
      <c r="AB788" s="14"/>
      <c r="AC788" s="14"/>
      <c r="AE788" t="str">
        <f t="shared" si="101"/>
        <v>Adults</v>
      </c>
      <c r="AF788" t="str">
        <f t="shared" si="102"/>
        <v>Good</v>
      </c>
      <c r="AG788" t="str">
        <f t="shared" si="103"/>
        <v>Very low</v>
      </c>
    </row>
    <row r="789" spans="1:33" x14ac:dyDescent="0.2">
      <c r="A789">
        <v>788</v>
      </c>
      <c r="B789">
        <v>15694366</v>
      </c>
      <c r="C789">
        <v>714</v>
      </c>
      <c r="D789">
        <v>3</v>
      </c>
      <c r="E789">
        <v>1</v>
      </c>
      <c r="F789">
        <v>42</v>
      </c>
      <c r="G789">
        <v>4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s="2" t="s">
        <v>469</v>
      </c>
      <c r="P789" s="11" t="str">
        <f t="shared" si="96"/>
        <v>2018</v>
      </c>
      <c r="Q789" s="12"/>
      <c r="R789" s="8" t="str">
        <f t="shared" si="97"/>
        <v>11</v>
      </c>
      <c r="S789" s="8"/>
      <c r="T789" s="14" t="str">
        <f t="shared" si="98"/>
        <v>Retain</v>
      </c>
      <c r="U789" s="14"/>
      <c r="V789" s="8" t="str">
        <f t="shared" si="99"/>
        <v>Germany</v>
      </c>
      <c r="W789" s="8"/>
      <c r="X789" s="8"/>
      <c r="Y789" s="8"/>
      <c r="Z789" s="14" t="str">
        <f t="shared" si="100"/>
        <v>Male</v>
      </c>
      <c r="AA789" s="14"/>
      <c r="AB789" s="14"/>
      <c r="AC789" s="14"/>
      <c r="AE789" t="str">
        <f t="shared" si="101"/>
        <v>Middle aged</v>
      </c>
      <c r="AF789" t="str">
        <f t="shared" si="102"/>
        <v>Good</v>
      </c>
      <c r="AG789" t="str">
        <f t="shared" si="103"/>
        <v>Very high</v>
      </c>
    </row>
    <row r="790" spans="1:33" x14ac:dyDescent="0.2">
      <c r="A790">
        <v>789</v>
      </c>
      <c r="B790">
        <v>15600739</v>
      </c>
      <c r="C790">
        <v>562</v>
      </c>
      <c r="D790">
        <v>2</v>
      </c>
      <c r="E790">
        <v>2</v>
      </c>
      <c r="F790">
        <v>35</v>
      </c>
      <c r="G790">
        <v>6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s="2" t="s">
        <v>161</v>
      </c>
      <c r="P790" s="11" t="str">
        <f t="shared" si="96"/>
        <v>2016</v>
      </c>
      <c r="Q790" s="12"/>
      <c r="R790" s="8" t="str">
        <f t="shared" si="97"/>
        <v>10</v>
      </c>
      <c r="S790" s="8"/>
      <c r="T790" s="14" t="str">
        <f t="shared" si="98"/>
        <v>Retain</v>
      </c>
      <c r="U790" s="14"/>
      <c r="V790" s="8" t="str">
        <f t="shared" si="99"/>
        <v>Spain</v>
      </c>
      <c r="W790" s="8"/>
      <c r="X790" s="8"/>
      <c r="Y790" s="8"/>
      <c r="Z790" s="14" t="str">
        <f t="shared" si="100"/>
        <v>Female</v>
      </c>
      <c r="AA790" s="14"/>
      <c r="AB790" s="14"/>
      <c r="AC790" s="14"/>
      <c r="AE790" t="str">
        <f t="shared" si="101"/>
        <v>Adults</v>
      </c>
      <c r="AF790" t="str">
        <f t="shared" si="102"/>
        <v>Poor</v>
      </c>
      <c r="AG790" t="str">
        <f t="shared" si="103"/>
        <v>Very low</v>
      </c>
    </row>
    <row r="791" spans="1:33" x14ac:dyDescent="0.2">
      <c r="A791">
        <v>790</v>
      </c>
      <c r="B791">
        <v>15653253</v>
      </c>
      <c r="C791">
        <v>704</v>
      </c>
      <c r="D791">
        <v>2</v>
      </c>
      <c r="E791">
        <v>1</v>
      </c>
      <c r="F791">
        <v>48</v>
      </c>
      <c r="G791">
        <v>4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s="2" t="s">
        <v>557</v>
      </c>
      <c r="P791" s="11" t="str">
        <f t="shared" si="96"/>
        <v>2019</v>
      </c>
      <c r="Q791" s="12"/>
      <c r="R791" s="8" t="str">
        <f t="shared" si="97"/>
        <v>07</v>
      </c>
      <c r="S791" s="8"/>
      <c r="T791" s="14" t="str">
        <f t="shared" si="98"/>
        <v>Retain</v>
      </c>
      <c r="U791" s="14"/>
      <c r="V791" s="8" t="str">
        <f t="shared" si="99"/>
        <v>Spain</v>
      </c>
      <c r="W791" s="8"/>
      <c r="X791" s="8"/>
      <c r="Y791" s="8"/>
      <c r="Z791" s="14" t="str">
        <f t="shared" si="100"/>
        <v>Male</v>
      </c>
      <c r="AA791" s="14"/>
      <c r="AB791" s="14"/>
      <c r="AC791" s="14"/>
      <c r="AE791" t="str">
        <f t="shared" si="101"/>
        <v>Middle aged</v>
      </c>
      <c r="AF791" t="str">
        <f t="shared" si="102"/>
        <v>Good</v>
      </c>
      <c r="AG791" t="str">
        <f t="shared" si="103"/>
        <v>Very high</v>
      </c>
    </row>
    <row r="792" spans="1:33" x14ac:dyDescent="0.2">
      <c r="A792">
        <v>791</v>
      </c>
      <c r="B792">
        <v>15763431</v>
      </c>
      <c r="C792">
        <v>698</v>
      </c>
      <c r="D792">
        <v>1</v>
      </c>
      <c r="E792">
        <v>1</v>
      </c>
      <c r="F792">
        <v>36</v>
      </c>
      <c r="G792">
        <v>3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s="2" t="s">
        <v>190</v>
      </c>
      <c r="P792" s="11" t="str">
        <f t="shared" si="96"/>
        <v>2019</v>
      </c>
      <c r="Q792" s="12"/>
      <c r="R792" s="8" t="str">
        <f t="shared" si="97"/>
        <v>10</v>
      </c>
      <c r="S792" s="8"/>
      <c r="T792" s="14" t="str">
        <f t="shared" si="98"/>
        <v>Retain</v>
      </c>
      <c r="U792" s="14"/>
      <c r="V792" s="8" t="str">
        <f t="shared" si="99"/>
        <v>France</v>
      </c>
      <c r="W792" s="8"/>
      <c r="X792" s="8"/>
      <c r="Y792" s="8"/>
      <c r="Z792" s="14" t="str">
        <f t="shared" si="100"/>
        <v>Male</v>
      </c>
      <c r="AA792" s="14"/>
      <c r="AB792" s="14"/>
      <c r="AC792" s="14"/>
      <c r="AE792" t="str">
        <f t="shared" si="101"/>
        <v>Adults</v>
      </c>
      <c r="AF792" t="str">
        <f t="shared" si="102"/>
        <v>Good</v>
      </c>
      <c r="AG792" t="str">
        <f t="shared" si="103"/>
        <v>Medium</v>
      </c>
    </row>
    <row r="793" spans="1:33" x14ac:dyDescent="0.2">
      <c r="A793">
        <v>792</v>
      </c>
      <c r="B793">
        <v>15643696</v>
      </c>
      <c r="C793">
        <v>611</v>
      </c>
      <c r="D793">
        <v>1</v>
      </c>
      <c r="E793">
        <v>1</v>
      </c>
      <c r="F793">
        <v>49</v>
      </c>
      <c r="G793">
        <v>5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s="2" t="s">
        <v>478</v>
      </c>
      <c r="P793" s="11" t="str">
        <f t="shared" si="96"/>
        <v>2017</v>
      </c>
      <c r="Q793" s="12"/>
      <c r="R793" s="8" t="str">
        <f t="shared" si="97"/>
        <v>11</v>
      </c>
      <c r="S793" s="8"/>
      <c r="T793" s="14" t="str">
        <f t="shared" si="98"/>
        <v>Retain</v>
      </c>
      <c r="U793" s="14"/>
      <c r="V793" s="8" t="str">
        <f t="shared" si="99"/>
        <v>France</v>
      </c>
      <c r="W793" s="8"/>
      <c r="X793" s="8"/>
      <c r="Y793" s="8"/>
      <c r="Z793" s="14" t="str">
        <f t="shared" si="100"/>
        <v>Male</v>
      </c>
      <c r="AA793" s="14"/>
      <c r="AB793" s="14"/>
      <c r="AC793" s="14"/>
      <c r="AE793" t="str">
        <f t="shared" si="101"/>
        <v>Middle aged</v>
      </c>
      <c r="AF793" t="str">
        <f t="shared" si="102"/>
        <v>Fair</v>
      </c>
      <c r="AG793" t="str">
        <f t="shared" si="103"/>
        <v>Very low</v>
      </c>
    </row>
    <row r="794" spans="1:33" x14ac:dyDescent="0.2">
      <c r="A794">
        <v>793</v>
      </c>
      <c r="B794">
        <v>15707473</v>
      </c>
      <c r="C794">
        <v>850</v>
      </c>
      <c r="D794">
        <v>3</v>
      </c>
      <c r="E794">
        <v>2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s="2" t="s">
        <v>558</v>
      </c>
      <c r="P794" s="11" t="str">
        <f t="shared" si="96"/>
        <v>2016</v>
      </c>
      <c r="Q794" s="12"/>
      <c r="R794" s="8" t="str">
        <f t="shared" si="97"/>
        <v>11</v>
      </c>
      <c r="S794" s="8"/>
      <c r="T794" s="14" t="str">
        <f t="shared" si="98"/>
        <v>Retain</v>
      </c>
      <c r="U794" s="14"/>
      <c r="V794" s="8" t="str">
        <f t="shared" si="99"/>
        <v>Germany</v>
      </c>
      <c r="W794" s="8"/>
      <c r="X794" s="8"/>
      <c r="Y794" s="8"/>
      <c r="Z794" s="14" t="str">
        <f t="shared" si="100"/>
        <v>Female</v>
      </c>
      <c r="AA794" s="14"/>
      <c r="AB794" s="14"/>
      <c r="AC794" s="14"/>
      <c r="AE794" t="str">
        <f t="shared" si="101"/>
        <v>Middle aged</v>
      </c>
      <c r="AF794" t="str">
        <f t="shared" si="102"/>
        <v>Excellent</v>
      </c>
      <c r="AG794" t="str">
        <f t="shared" si="103"/>
        <v>High</v>
      </c>
    </row>
    <row r="795" spans="1:33" x14ac:dyDescent="0.2">
      <c r="A795">
        <v>794</v>
      </c>
      <c r="B795">
        <v>15769504</v>
      </c>
      <c r="C795">
        <v>743</v>
      </c>
      <c r="D795">
        <v>3</v>
      </c>
      <c r="E795">
        <v>2</v>
      </c>
      <c r="F795">
        <v>34</v>
      </c>
      <c r="G795">
        <v>5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s="2" t="s">
        <v>332</v>
      </c>
      <c r="P795" s="11" t="str">
        <f t="shared" si="96"/>
        <v>2017</v>
      </c>
      <c r="Q795" s="12"/>
      <c r="R795" s="8" t="str">
        <f t="shared" si="97"/>
        <v>12</v>
      </c>
      <c r="S795" s="8"/>
      <c r="T795" s="14" t="str">
        <f t="shared" si="98"/>
        <v>Retain</v>
      </c>
      <c r="U795" s="14"/>
      <c r="V795" s="8" t="str">
        <f t="shared" si="99"/>
        <v>Germany</v>
      </c>
      <c r="W795" s="8"/>
      <c r="X795" s="8"/>
      <c r="Y795" s="8"/>
      <c r="Z795" s="14" t="str">
        <f t="shared" si="100"/>
        <v>Female</v>
      </c>
      <c r="AA795" s="14"/>
      <c r="AB795" s="14"/>
      <c r="AC795" s="14"/>
      <c r="AE795" t="str">
        <f t="shared" si="101"/>
        <v>Adults</v>
      </c>
      <c r="AF795" t="str">
        <f t="shared" si="102"/>
        <v>Very good</v>
      </c>
      <c r="AG795" t="str">
        <f t="shared" si="103"/>
        <v>High</v>
      </c>
    </row>
    <row r="796" spans="1:33" x14ac:dyDescent="0.2">
      <c r="A796">
        <v>795</v>
      </c>
      <c r="B796">
        <v>15776807</v>
      </c>
      <c r="C796">
        <v>654</v>
      </c>
      <c r="D796">
        <v>1</v>
      </c>
      <c r="E796">
        <v>1</v>
      </c>
      <c r="F796">
        <v>29</v>
      </c>
      <c r="G796">
        <v>4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s="2" t="s">
        <v>559</v>
      </c>
      <c r="P796" s="11" t="str">
        <f t="shared" si="96"/>
        <v>2019</v>
      </c>
      <c r="Q796" s="12"/>
      <c r="R796" s="8" t="str">
        <f t="shared" si="97"/>
        <v>05</v>
      </c>
      <c r="S796" s="8"/>
      <c r="T796" s="14" t="str">
        <f t="shared" si="98"/>
        <v>Retain</v>
      </c>
      <c r="U796" s="14"/>
      <c r="V796" s="8" t="str">
        <f t="shared" si="99"/>
        <v>France</v>
      </c>
      <c r="W796" s="8"/>
      <c r="X796" s="8"/>
      <c r="Y796" s="8"/>
      <c r="Z796" s="14" t="str">
        <f t="shared" si="100"/>
        <v>Male</v>
      </c>
      <c r="AA796" s="14"/>
      <c r="AB796" s="14"/>
      <c r="AC796" s="14"/>
      <c r="AE796" t="str">
        <f t="shared" si="101"/>
        <v>Adults</v>
      </c>
      <c r="AF796" t="str">
        <f t="shared" si="102"/>
        <v>Fair</v>
      </c>
      <c r="AG796" t="str">
        <f t="shared" si="103"/>
        <v>Very low</v>
      </c>
    </row>
    <row r="797" spans="1:33" x14ac:dyDescent="0.2">
      <c r="A797">
        <v>796</v>
      </c>
      <c r="B797">
        <v>15686870</v>
      </c>
      <c r="C797">
        <v>761</v>
      </c>
      <c r="D797">
        <v>3</v>
      </c>
      <c r="E797">
        <v>1</v>
      </c>
      <c r="F797">
        <v>36</v>
      </c>
      <c r="G797">
        <v>4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s="2" t="s">
        <v>396</v>
      </c>
      <c r="P797" s="11" t="str">
        <f t="shared" si="96"/>
        <v>2018</v>
      </c>
      <c r="Q797" s="12"/>
      <c r="R797" s="8" t="str">
        <f t="shared" si="97"/>
        <v>12</v>
      </c>
      <c r="S797" s="8"/>
      <c r="T797" s="14" t="str">
        <f t="shared" si="98"/>
        <v>Retain</v>
      </c>
      <c r="U797" s="14"/>
      <c r="V797" s="8" t="str">
        <f t="shared" si="99"/>
        <v>Germany</v>
      </c>
      <c r="W797" s="8"/>
      <c r="X797" s="8"/>
      <c r="Y797" s="8"/>
      <c r="Z797" s="14" t="str">
        <f t="shared" si="100"/>
        <v>Male</v>
      </c>
      <c r="AA797" s="14"/>
      <c r="AB797" s="14"/>
      <c r="AC797" s="14"/>
      <c r="AE797" t="str">
        <f t="shared" si="101"/>
        <v>Adults</v>
      </c>
      <c r="AF797" t="str">
        <f t="shared" si="102"/>
        <v>Very good</v>
      </c>
      <c r="AG797" t="str">
        <f t="shared" si="103"/>
        <v>High</v>
      </c>
    </row>
    <row r="798" spans="1:33" x14ac:dyDescent="0.2">
      <c r="A798">
        <v>797</v>
      </c>
      <c r="B798">
        <v>15668747</v>
      </c>
      <c r="C798">
        <v>702</v>
      </c>
      <c r="D798">
        <v>1</v>
      </c>
      <c r="E798">
        <v>2</v>
      </c>
      <c r="F798">
        <v>46</v>
      </c>
      <c r="G798">
        <v>4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s="2" t="s">
        <v>560</v>
      </c>
      <c r="P798" s="11" t="str">
        <f t="shared" si="96"/>
        <v>2018</v>
      </c>
      <c r="Q798" s="12"/>
      <c r="R798" s="8" t="str">
        <f t="shared" si="97"/>
        <v>12</v>
      </c>
      <c r="S798" s="8"/>
      <c r="T798" s="14" t="str">
        <f t="shared" si="98"/>
        <v>Retain</v>
      </c>
      <c r="U798" s="14"/>
      <c r="V798" s="8" t="str">
        <f t="shared" si="99"/>
        <v>France</v>
      </c>
      <c r="W798" s="8"/>
      <c r="X798" s="8"/>
      <c r="Y798" s="8"/>
      <c r="Z798" s="14" t="str">
        <f t="shared" si="100"/>
        <v>Female</v>
      </c>
      <c r="AA798" s="14"/>
      <c r="AB798" s="14"/>
      <c r="AC798" s="14"/>
      <c r="AE798" t="str">
        <f t="shared" si="101"/>
        <v>Middle aged</v>
      </c>
      <c r="AF798" t="str">
        <f t="shared" si="102"/>
        <v>Good</v>
      </c>
      <c r="AG798" t="str">
        <f t="shared" si="103"/>
        <v>Medium</v>
      </c>
    </row>
    <row r="799" spans="1:33" x14ac:dyDescent="0.2">
      <c r="A799">
        <v>798</v>
      </c>
      <c r="B799">
        <v>15766908</v>
      </c>
      <c r="C799">
        <v>488</v>
      </c>
      <c r="D799">
        <v>3</v>
      </c>
      <c r="E799">
        <v>1</v>
      </c>
      <c r="F799">
        <v>32</v>
      </c>
      <c r="G799">
        <v>4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s="2" t="s">
        <v>77</v>
      </c>
      <c r="P799" s="11" t="str">
        <f t="shared" si="96"/>
        <v>2019</v>
      </c>
      <c r="Q799" s="12"/>
      <c r="R799" s="8" t="str">
        <f t="shared" si="97"/>
        <v>04</v>
      </c>
      <c r="S799" s="8"/>
      <c r="T799" s="14" t="str">
        <f t="shared" si="98"/>
        <v>Retain</v>
      </c>
      <c r="U799" s="14"/>
      <c r="V799" s="8" t="str">
        <f t="shared" si="99"/>
        <v>Germany</v>
      </c>
      <c r="W799" s="8"/>
      <c r="X799" s="8"/>
      <c r="Y799" s="8"/>
      <c r="Z799" s="14" t="str">
        <f t="shared" si="100"/>
        <v>Male</v>
      </c>
      <c r="AA799" s="14"/>
      <c r="AB799" s="14"/>
      <c r="AC799" s="14"/>
      <c r="AE799" t="str">
        <f t="shared" si="101"/>
        <v>Adults</v>
      </c>
      <c r="AF799" t="str">
        <f t="shared" si="102"/>
        <v>Poor</v>
      </c>
      <c r="AG799" t="str">
        <f t="shared" si="103"/>
        <v>High</v>
      </c>
    </row>
    <row r="800" spans="1:33" x14ac:dyDescent="0.2">
      <c r="A800">
        <v>799</v>
      </c>
      <c r="B800">
        <v>15570134</v>
      </c>
      <c r="C800">
        <v>683</v>
      </c>
      <c r="D800">
        <v>1</v>
      </c>
      <c r="E800">
        <v>2</v>
      </c>
      <c r="F800">
        <v>35</v>
      </c>
      <c r="G800">
        <v>4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s="2" t="s">
        <v>84</v>
      </c>
      <c r="P800" s="11" t="str">
        <f t="shared" si="96"/>
        <v>2019</v>
      </c>
      <c r="Q800" s="12"/>
      <c r="R800" s="8" t="str">
        <f t="shared" si="97"/>
        <v>05</v>
      </c>
      <c r="S800" s="8"/>
      <c r="T800" s="14" t="str">
        <f t="shared" si="98"/>
        <v>Retain</v>
      </c>
      <c r="U800" s="14"/>
      <c r="V800" s="8" t="str">
        <f t="shared" si="99"/>
        <v>France</v>
      </c>
      <c r="W800" s="8"/>
      <c r="X800" s="8"/>
      <c r="Y800" s="8"/>
      <c r="Z800" s="14" t="str">
        <f t="shared" si="100"/>
        <v>Female</v>
      </c>
      <c r="AA800" s="14"/>
      <c r="AB800" s="14"/>
      <c r="AC800" s="14"/>
      <c r="AE800" t="str">
        <f t="shared" si="101"/>
        <v>Adults</v>
      </c>
      <c r="AF800" t="str">
        <f t="shared" si="102"/>
        <v>Good</v>
      </c>
      <c r="AG800" t="str">
        <f t="shared" si="103"/>
        <v>Very high</v>
      </c>
    </row>
    <row r="801" spans="1:33" x14ac:dyDescent="0.2">
      <c r="A801">
        <v>800</v>
      </c>
      <c r="B801">
        <v>15567367</v>
      </c>
      <c r="C801">
        <v>601</v>
      </c>
      <c r="D801">
        <v>3</v>
      </c>
      <c r="E801">
        <v>2</v>
      </c>
      <c r="F801">
        <v>42</v>
      </c>
      <c r="G801">
        <v>5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s="2" t="s">
        <v>33</v>
      </c>
      <c r="P801" s="11" t="str">
        <f t="shared" si="96"/>
        <v>2018</v>
      </c>
      <c r="Q801" s="12"/>
      <c r="R801" s="8" t="str">
        <f t="shared" si="97"/>
        <v>03</v>
      </c>
      <c r="S801" s="8"/>
      <c r="T801" s="14" t="str">
        <f t="shared" si="98"/>
        <v>Retain</v>
      </c>
      <c r="U801" s="14"/>
      <c r="V801" s="8" t="str">
        <f t="shared" si="99"/>
        <v>Germany</v>
      </c>
      <c r="W801" s="8"/>
      <c r="X801" s="8"/>
      <c r="Y801" s="8"/>
      <c r="Z801" s="14" t="str">
        <f t="shared" si="100"/>
        <v>Female</v>
      </c>
      <c r="AA801" s="14"/>
      <c r="AB801" s="14"/>
      <c r="AC801" s="14"/>
      <c r="AE801" t="str">
        <f t="shared" si="101"/>
        <v>Middle aged</v>
      </c>
      <c r="AF801" t="str">
        <f t="shared" si="102"/>
        <v>Fair</v>
      </c>
      <c r="AG801" t="str">
        <f t="shared" si="103"/>
        <v>High</v>
      </c>
    </row>
    <row r="802" spans="1:33" x14ac:dyDescent="0.2">
      <c r="A802">
        <v>801</v>
      </c>
      <c r="B802">
        <v>15747542</v>
      </c>
      <c r="C802">
        <v>605</v>
      </c>
      <c r="D802">
        <v>1</v>
      </c>
      <c r="E802">
        <v>1</v>
      </c>
      <c r="F802">
        <v>52</v>
      </c>
      <c r="G802">
        <v>5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s="2" t="s">
        <v>127</v>
      </c>
      <c r="P802" s="11" t="str">
        <f t="shared" si="96"/>
        <v>2017</v>
      </c>
      <c r="Q802" s="12"/>
      <c r="R802" s="8" t="str">
        <f t="shared" si="97"/>
        <v>12</v>
      </c>
      <c r="S802" s="8"/>
      <c r="T802" s="14" t="str">
        <f t="shared" si="98"/>
        <v>Retain</v>
      </c>
      <c r="U802" s="14"/>
      <c r="V802" s="8" t="str">
        <f t="shared" si="99"/>
        <v>France</v>
      </c>
      <c r="W802" s="8"/>
      <c r="X802" s="8"/>
      <c r="Y802" s="8"/>
      <c r="Z802" s="14" t="str">
        <f t="shared" si="100"/>
        <v>Male</v>
      </c>
      <c r="AA802" s="14"/>
      <c r="AB802" s="14"/>
      <c r="AC802" s="14"/>
      <c r="AE802" t="str">
        <f t="shared" si="101"/>
        <v>Middle aged</v>
      </c>
      <c r="AF802" t="str">
        <f t="shared" si="102"/>
        <v>Fair</v>
      </c>
      <c r="AG802" t="str">
        <f t="shared" si="103"/>
        <v>Very low</v>
      </c>
    </row>
    <row r="803" spans="1:33" x14ac:dyDescent="0.2">
      <c r="A803">
        <v>802</v>
      </c>
      <c r="B803">
        <v>15762238</v>
      </c>
      <c r="C803">
        <v>671</v>
      </c>
      <c r="D803">
        <v>3</v>
      </c>
      <c r="E803">
        <v>2</v>
      </c>
      <c r="F803">
        <v>44</v>
      </c>
      <c r="G803">
        <v>6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s="2" t="s">
        <v>561</v>
      </c>
      <c r="P803" s="11" t="str">
        <f t="shared" si="96"/>
        <v>2016</v>
      </c>
      <c r="Q803" s="12"/>
      <c r="R803" s="8" t="str">
        <f t="shared" si="97"/>
        <v>11</v>
      </c>
      <c r="S803" s="8"/>
      <c r="T803" s="14" t="str">
        <f t="shared" si="98"/>
        <v>Retain</v>
      </c>
      <c r="U803" s="14"/>
      <c r="V803" s="8" t="str">
        <f t="shared" si="99"/>
        <v>Germany</v>
      </c>
      <c r="W803" s="8"/>
      <c r="X803" s="8"/>
      <c r="Y803" s="8"/>
      <c r="Z803" s="14" t="str">
        <f t="shared" si="100"/>
        <v>Female</v>
      </c>
      <c r="AA803" s="14"/>
      <c r="AB803" s="14"/>
      <c r="AC803" s="14"/>
      <c r="AE803" t="str">
        <f t="shared" si="101"/>
        <v>Middle aged</v>
      </c>
      <c r="AF803" t="str">
        <f t="shared" si="102"/>
        <v>Good</v>
      </c>
      <c r="AG803" t="str">
        <f t="shared" si="103"/>
        <v>Medium</v>
      </c>
    </row>
    <row r="804" spans="1:33" x14ac:dyDescent="0.2">
      <c r="A804">
        <v>803</v>
      </c>
      <c r="B804">
        <v>15681554</v>
      </c>
      <c r="C804">
        <v>614</v>
      </c>
      <c r="D804">
        <v>3</v>
      </c>
      <c r="E804">
        <v>2</v>
      </c>
      <c r="F804">
        <v>31</v>
      </c>
      <c r="G804">
        <v>4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s="2" t="s">
        <v>562</v>
      </c>
      <c r="P804" s="11" t="str">
        <f t="shared" si="96"/>
        <v>2019</v>
      </c>
      <c r="Q804" s="12"/>
      <c r="R804" s="8" t="str">
        <f t="shared" si="97"/>
        <v>04</v>
      </c>
      <c r="S804" s="8"/>
      <c r="T804" s="14" t="str">
        <f t="shared" si="98"/>
        <v>Retain</v>
      </c>
      <c r="U804" s="14"/>
      <c r="V804" s="8" t="str">
        <f t="shared" si="99"/>
        <v>Germany</v>
      </c>
      <c r="W804" s="8"/>
      <c r="X804" s="8"/>
      <c r="Y804" s="8"/>
      <c r="Z804" s="14" t="str">
        <f t="shared" si="100"/>
        <v>Female</v>
      </c>
      <c r="AA804" s="14"/>
      <c r="AB804" s="14"/>
      <c r="AC804" s="14"/>
      <c r="AE804" t="str">
        <f t="shared" si="101"/>
        <v>Adults</v>
      </c>
      <c r="AF804" t="str">
        <f t="shared" si="102"/>
        <v>Fair</v>
      </c>
      <c r="AG804" t="str">
        <f t="shared" si="103"/>
        <v>High</v>
      </c>
    </row>
    <row r="805" spans="1:33" x14ac:dyDescent="0.2">
      <c r="A805">
        <v>804</v>
      </c>
      <c r="B805">
        <v>15712825</v>
      </c>
      <c r="C805">
        <v>511</v>
      </c>
      <c r="D805">
        <v>2</v>
      </c>
      <c r="E805">
        <v>2</v>
      </c>
      <c r="F805">
        <v>29</v>
      </c>
      <c r="G805">
        <v>7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s="2" t="s">
        <v>419</v>
      </c>
      <c r="P805" s="11" t="str">
        <f t="shared" si="96"/>
        <v>2016</v>
      </c>
      <c r="Q805" s="12"/>
      <c r="R805" s="8" t="str">
        <f t="shared" si="97"/>
        <v>08</v>
      </c>
      <c r="S805" s="8"/>
      <c r="T805" s="14" t="str">
        <f t="shared" si="98"/>
        <v>Retain</v>
      </c>
      <c r="U805" s="14"/>
      <c r="V805" s="8" t="str">
        <f t="shared" si="99"/>
        <v>Spain</v>
      </c>
      <c r="W805" s="8"/>
      <c r="X805" s="8"/>
      <c r="Y805" s="8"/>
      <c r="Z805" s="14" t="str">
        <f t="shared" si="100"/>
        <v>Female</v>
      </c>
      <c r="AA805" s="14"/>
      <c r="AB805" s="14"/>
      <c r="AC805" s="14"/>
      <c r="AE805" t="str">
        <f t="shared" si="101"/>
        <v>Adults</v>
      </c>
      <c r="AF805" t="str">
        <f t="shared" si="102"/>
        <v>Poor</v>
      </c>
      <c r="AG805" t="str">
        <f t="shared" si="103"/>
        <v>Very low</v>
      </c>
    </row>
    <row r="806" spans="1:33" x14ac:dyDescent="0.2">
      <c r="A806">
        <v>805</v>
      </c>
      <c r="B806">
        <v>15640280</v>
      </c>
      <c r="C806">
        <v>850</v>
      </c>
      <c r="D806">
        <v>1</v>
      </c>
      <c r="E806">
        <v>1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s="2" t="s">
        <v>563</v>
      </c>
      <c r="P806" s="11" t="str">
        <f t="shared" si="96"/>
        <v>2018</v>
      </c>
      <c r="Q806" s="12"/>
      <c r="R806" s="8" t="str">
        <f t="shared" si="97"/>
        <v>11</v>
      </c>
      <c r="S806" s="8"/>
      <c r="T806" s="14" t="str">
        <f t="shared" si="98"/>
        <v>Retain</v>
      </c>
      <c r="U806" s="14"/>
      <c r="V806" s="8" t="str">
        <f t="shared" si="99"/>
        <v>France</v>
      </c>
      <c r="W806" s="8"/>
      <c r="X806" s="8"/>
      <c r="Y806" s="8"/>
      <c r="Z806" s="14" t="str">
        <f t="shared" si="100"/>
        <v>Male</v>
      </c>
      <c r="AA806" s="14"/>
      <c r="AB806" s="14"/>
      <c r="AC806" s="14"/>
      <c r="AE806" t="str">
        <f t="shared" si="101"/>
        <v>Middle aged</v>
      </c>
      <c r="AF806" t="str">
        <f t="shared" si="102"/>
        <v>Excellent</v>
      </c>
      <c r="AG806" t="str">
        <f t="shared" si="103"/>
        <v>High</v>
      </c>
    </row>
    <row r="807" spans="1:33" x14ac:dyDescent="0.2">
      <c r="A807">
        <v>806</v>
      </c>
      <c r="B807">
        <v>15756026</v>
      </c>
      <c r="C807">
        <v>790</v>
      </c>
      <c r="D807">
        <v>2</v>
      </c>
      <c r="E807">
        <v>2</v>
      </c>
      <c r="F807">
        <v>46</v>
      </c>
      <c r="G807">
        <v>6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s="2" t="s">
        <v>82</v>
      </c>
      <c r="P807" s="11" t="str">
        <f t="shared" si="96"/>
        <v>2016</v>
      </c>
      <c r="Q807" s="12"/>
      <c r="R807" s="8" t="str">
        <f t="shared" si="97"/>
        <v>12</v>
      </c>
      <c r="S807" s="8"/>
      <c r="T807" s="14" t="str">
        <f t="shared" si="98"/>
        <v>Exit</v>
      </c>
      <c r="U807" s="14"/>
      <c r="V807" s="8" t="str">
        <f t="shared" si="99"/>
        <v>Spain</v>
      </c>
      <c r="W807" s="8"/>
      <c r="X807" s="8"/>
      <c r="Y807" s="8"/>
      <c r="Z807" s="14" t="str">
        <f t="shared" si="100"/>
        <v>Female</v>
      </c>
      <c r="AA807" s="14"/>
      <c r="AB807" s="14"/>
      <c r="AC807" s="14"/>
      <c r="AE807" t="str">
        <f t="shared" si="101"/>
        <v>Middle aged</v>
      </c>
      <c r="AF807" t="str">
        <f t="shared" si="102"/>
        <v>Very good</v>
      </c>
      <c r="AG807" t="str">
        <f t="shared" si="103"/>
        <v>Very low</v>
      </c>
    </row>
    <row r="808" spans="1:33" x14ac:dyDescent="0.2">
      <c r="A808">
        <v>807</v>
      </c>
      <c r="B808">
        <v>15613319</v>
      </c>
      <c r="C808">
        <v>793</v>
      </c>
      <c r="D808">
        <v>1</v>
      </c>
      <c r="E808">
        <v>2</v>
      </c>
      <c r="F808">
        <v>33</v>
      </c>
      <c r="G808">
        <v>7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s="2" t="s">
        <v>564</v>
      </c>
      <c r="P808" s="11" t="str">
        <f t="shared" si="96"/>
        <v>2016</v>
      </c>
      <c r="Q808" s="12"/>
      <c r="R808" s="8" t="str">
        <f t="shared" si="97"/>
        <v>04</v>
      </c>
      <c r="S808" s="8"/>
      <c r="T808" s="14" t="str">
        <f t="shared" si="98"/>
        <v>Retain</v>
      </c>
      <c r="U808" s="14"/>
      <c r="V808" s="8" t="str">
        <f t="shared" si="99"/>
        <v>France</v>
      </c>
      <c r="W808" s="8"/>
      <c r="X808" s="8"/>
      <c r="Y808" s="8"/>
      <c r="Z808" s="14" t="str">
        <f t="shared" si="100"/>
        <v>Female</v>
      </c>
      <c r="AA808" s="14"/>
      <c r="AB808" s="14"/>
      <c r="AC808" s="14"/>
      <c r="AE808" t="str">
        <f t="shared" si="101"/>
        <v>Adults</v>
      </c>
      <c r="AF808" t="str">
        <f t="shared" si="102"/>
        <v>Very good</v>
      </c>
      <c r="AG808" t="str">
        <f t="shared" si="103"/>
        <v>Very low</v>
      </c>
    </row>
    <row r="809" spans="1:33" x14ac:dyDescent="0.2">
      <c r="A809">
        <v>808</v>
      </c>
      <c r="B809">
        <v>15798906</v>
      </c>
      <c r="C809">
        <v>628</v>
      </c>
      <c r="D809">
        <v>1</v>
      </c>
      <c r="E809">
        <v>1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s="2" t="s">
        <v>261</v>
      </c>
      <c r="P809" s="11" t="str">
        <f t="shared" si="96"/>
        <v>2018</v>
      </c>
      <c r="Q809" s="12"/>
      <c r="R809" s="8" t="str">
        <f t="shared" si="97"/>
        <v>09</v>
      </c>
      <c r="S809" s="8"/>
      <c r="T809" s="14" t="str">
        <f t="shared" si="98"/>
        <v>Retain</v>
      </c>
      <c r="U809" s="14"/>
      <c r="V809" s="8" t="str">
        <f t="shared" si="99"/>
        <v>France</v>
      </c>
      <c r="W809" s="8"/>
      <c r="X809" s="8"/>
      <c r="Y809" s="8"/>
      <c r="Z809" s="14" t="str">
        <f t="shared" si="100"/>
        <v>Male</v>
      </c>
      <c r="AA809" s="14"/>
      <c r="AB809" s="14"/>
      <c r="AC809" s="14"/>
      <c r="AE809" t="str">
        <f t="shared" si="101"/>
        <v>Retired</v>
      </c>
      <c r="AF809" t="str">
        <f t="shared" si="102"/>
        <v>Fair</v>
      </c>
      <c r="AG809" t="str">
        <f t="shared" si="103"/>
        <v>Very low</v>
      </c>
    </row>
    <row r="810" spans="1:33" x14ac:dyDescent="0.2">
      <c r="A810">
        <v>809</v>
      </c>
      <c r="B810">
        <v>15708917</v>
      </c>
      <c r="C810">
        <v>598</v>
      </c>
      <c r="D810">
        <v>3</v>
      </c>
      <c r="E810">
        <v>1</v>
      </c>
      <c r="F810">
        <v>53</v>
      </c>
      <c r="G810">
        <v>3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s="2" t="s">
        <v>565</v>
      </c>
      <c r="P810" s="11" t="str">
        <f t="shared" si="96"/>
        <v>2019</v>
      </c>
      <c r="Q810" s="12"/>
      <c r="R810" s="8" t="str">
        <f t="shared" si="97"/>
        <v>10</v>
      </c>
      <c r="S810" s="8"/>
      <c r="T810" s="14" t="str">
        <f t="shared" si="98"/>
        <v>Retain</v>
      </c>
      <c r="U810" s="14"/>
      <c r="V810" s="8" t="str">
        <f t="shared" si="99"/>
        <v>Germany</v>
      </c>
      <c r="W810" s="8"/>
      <c r="X810" s="8"/>
      <c r="Y810" s="8"/>
      <c r="Z810" s="14" t="str">
        <f t="shared" si="100"/>
        <v>Male</v>
      </c>
      <c r="AA810" s="14"/>
      <c r="AB810" s="14"/>
      <c r="AC810" s="14"/>
      <c r="AE810" t="str">
        <f t="shared" si="101"/>
        <v>Middle aged</v>
      </c>
      <c r="AF810" t="str">
        <f t="shared" si="102"/>
        <v>Fair</v>
      </c>
      <c r="AG810" t="str">
        <f t="shared" si="103"/>
        <v>Very high</v>
      </c>
    </row>
    <row r="811" spans="1:33" x14ac:dyDescent="0.2">
      <c r="A811">
        <v>810</v>
      </c>
      <c r="B811">
        <v>15778463</v>
      </c>
      <c r="C811">
        <v>657</v>
      </c>
      <c r="D811">
        <v>1</v>
      </c>
      <c r="E811">
        <v>2</v>
      </c>
      <c r="F811">
        <v>37</v>
      </c>
      <c r="G811">
        <v>3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s="2" t="s">
        <v>191</v>
      </c>
      <c r="P811" s="11" t="str">
        <f t="shared" si="96"/>
        <v>2019</v>
      </c>
      <c r="Q811" s="12"/>
      <c r="R811" s="8" t="str">
        <f t="shared" si="97"/>
        <v>11</v>
      </c>
      <c r="S811" s="8"/>
      <c r="T811" s="14" t="str">
        <f t="shared" si="98"/>
        <v>Retain</v>
      </c>
      <c r="U811" s="14"/>
      <c r="V811" s="8" t="str">
        <f t="shared" si="99"/>
        <v>France</v>
      </c>
      <c r="W811" s="8"/>
      <c r="X811" s="8"/>
      <c r="Y811" s="8"/>
      <c r="Z811" s="14" t="str">
        <f t="shared" si="100"/>
        <v>Female</v>
      </c>
      <c r="AA811" s="14"/>
      <c r="AB811" s="14"/>
      <c r="AC811" s="14"/>
      <c r="AE811" t="str">
        <f t="shared" si="101"/>
        <v>Adults</v>
      </c>
      <c r="AF811" t="str">
        <f t="shared" si="102"/>
        <v>Fair</v>
      </c>
      <c r="AG811" t="str">
        <f t="shared" si="103"/>
        <v>Medium</v>
      </c>
    </row>
    <row r="812" spans="1:33" x14ac:dyDescent="0.2">
      <c r="A812">
        <v>811</v>
      </c>
      <c r="B812">
        <v>15699430</v>
      </c>
      <c r="C812">
        <v>618</v>
      </c>
      <c r="D812">
        <v>1</v>
      </c>
      <c r="E812">
        <v>2</v>
      </c>
      <c r="F812">
        <v>35</v>
      </c>
      <c r="G812">
        <v>6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s="2" t="s">
        <v>414</v>
      </c>
      <c r="P812" s="11" t="str">
        <f t="shared" si="96"/>
        <v>2017</v>
      </c>
      <c r="Q812" s="12"/>
      <c r="R812" s="8" t="str">
        <f t="shared" si="97"/>
        <v>03</v>
      </c>
      <c r="S812" s="8"/>
      <c r="T812" s="14" t="str">
        <f t="shared" si="98"/>
        <v>Retain</v>
      </c>
      <c r="U812" s="14"/>
      <c r="V812" s="8" t="str">
        <f t="shared" si="99"/>
        <v>France</v>
      </c>
      <c r="W812" s="8"/>
      <c r="X812" s="8"/>
      <c r="Y812" s="8"/>
      <c r="Z812" s="14" t="str">
        <f t="shared" si="100"/>
        <v>Female</v>
      </c>
      <c r="AA812" s="14"/>
      <c r="AB812" s="14"/>
      <c r="AC812" s="14"/>
      <c r="AE812" t="str">
        <f t="shared" si="101"/>
        <v>Adults</v>
      </c>
      <c r="AF812" t="str">
        <f t="shared" si="102"/>
        <v>Fair</v>
      </c>
      <c r="AG812" t="str">
        <f t="shared" si="103"/>
        <v>Very low</v>
      </c>
    </row>
    <row r="813" spans="1:33" x14ac:dyDescent="0.2">
      <c r="A813">
        <v>812</v>
      </c>
      <c r="B813">
        <v>15649992</v>
      </c>
      <c r="C813">
        <v>681</v>
      </c>
      <c r="D813">
        <v>2</v>
      </c>
      <c r="E813">
        <v>1</v>
      </c>
      <c r="F813">
        <v>65</v>
      </c>
      <c r="G813">
        <v>6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s="2" t="s">
        <v>566</v>
      </c>
      <c r="P813" s="11" t="str">
        <f t="shared" si="96"/>
        <v>2017</v>
      </c>
      <c r="Q813" s="12"/>
      <c r="R813" s="8" t="str">
        <f t="shared" si="97"/>
        <v>09</v>
      </c>
      <c r="S813" s="8"/>
      <c r="T813" s="14" t="str">
        <f t="shared" si="98"/>
        <v>Retain</v>
      </c>
      <c r="U813" s="14"/>
      <c r="V813" s="8" t="str">
        <f t="shared" si="99"/>
        <v>Spain</v>
      </c>
      <c r="W813" s="8"/>
      <c r="X813" s="8"/>
      <c r="Y813" s="8"/>
      <c r="Z813" s="14" t="str">
        <f t="shared" si="100"/>
        <v>Male</v>
      </c>
      <c r="AA813" s="14"/>
      <c r="AB813" s="14"/>
      <c r="AC813" s="14"/>
      <c r="AE813" t="str">
        <f t="shared" si="101"/>
        <v>Retired</v>
      </c>
      <c r="AF813" t="str">
        <f t="shared" si="102"/>
        <v>Good</v>
      </c>
      <c r="AG813" t="str">
        <f t="shared" si="103"/>
        <v>High</v>
      </c>
    </row>
    <row r="814" spans="1:33" x14ac:dyDescent="0.2">
      <c r="A814">
        <v>813</v>
      </c>
      <c r="B814">
        <v>15578980</v>
      </c>
      <c r="C814">
        <v>516</v>
      </c>
      <c r="D814">
        <v>2</v>
      </c>
      <c r="E814">
        <v>2</v>
      </c>
      <c r="F814">
        <v>33</v>
      </c>
      <c r="G814">
        <v>4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s="2" t="s">
        <v>77</v>
      </c>
      <c r="P814" s="11" t="str">
        <f t="shared" si="96"/>
        <v>2019</v>
      </c>
      <c r="Q814" s="12"/>
      <c r="R814" s="8" t="str">
        <f t="shared" si="97"/>
        <v>04</v>
      </c>
      <c r="S814" s="8"/>
      <c r="T814" s="14" t="str">
        <f t="shared" si="98"/>
        <v>Retain</v>
      </c>
      <c r="U814" s="14"/>
      <c r="V814" s="8" t="str">
        <f t="shared" si="99"/>
        <v>Spain</v>
      </c>
      <c r="W814" s="8"/>
      <c r="X814" s="8"/>
      <c r="Y814" s="8"/>
      <c r="Z814" s="14" t="str">
        <f t="shared" si="100"/>
        <v>Female</v>
      </c>
      <c r="AA814" s="14"/>
      <c r="AB814" s="14"/>
      <c r="AC814" s="14"/>
      <c r="AE814" t="str">
        <f t="shared" si="101"/>
        <v>Adults</v>
      </c>
      <c r="AF814" t="str">
        <f t="shared" si="102"/>
        <v>Poor</v>
      </c>
      <c r="AG814" t="str">
        <f t="shared" si="103"/>
        <v>Very low</v>
      </c>
    </row>
    <row r="815" spans="1:33" x14ac:dyDescent="0.2">
      <c r="A815">
        <v>814</v>
      </c>
      <c r="B815">
        <v>15775306</v>
      </c>
      <c r="C815">
        <v>421</v>
      </c>
      <c r="D815">
        <v>3</v>
      </c>
      <c r="E815">
        <v>1</v>
      </c>
      <c r="F815">
        <v>28</v>
      </c>
      <c r="G815">
        <v>4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s="2" t="s">
        <v>563</v>
      </c>
      <c r="P815" s="11" t="str">
        <f t="shared" si="96"/>
        <v>2018</v>
      </c>
      <c r="Q815" s="12"/>
      <c r="R815" s="8" t="str">
        <f t="shared" si="97"/>
        <v>11</v>
      </c>
      <c r="S815" s="8"/>
      <c r="T815" s="14" t="str">
        <f t="shared" si="98"/>
        <v>Exit</v>
      </c>
      <c r="U815" s="14"/>
      <c r="V815" s="8" t="str">
        <f t="shared" si="99"/>
        <v>Germany</v>
      </c>
      <c r="W815" s="8"/>
      <c r="X815" s="8"/>
      <c r="Y815" s="8"/>
      <c r="Z815" s="14" t="str">
        <f t="shared" si="100"/>
        <v>Male</v>
      </c>
      <c r="AA815" s="14"/>
      <c r="AB815" s="14"/>
      <c r="AC815" s="14"/>
      <c r="AE815" t="str">
        <f t="shared" si="101"/>
        <v>Adults</v>
      </c>
      <c r="AF815" t="str">
        <f t="shared" si="102"/>
        <v>Poor</v>
      </c>
      <c r="AG815" t="str">
        <f t="shared" si="103"/>
        <v>High</v>
      </c>
    </row>
    <row r="816" spans="1:33" x14ac:dyDescent="0.2">
      <c r="A816">
        <v>815</v>
      </c>
      <c r="B816">
        <v>15641655</v>
      </c>
      <c r="C816">
        <v>700</v>
      </c>
      <c r="D816">
        <v>1</v>
      </c>
      <c r="E816">
        <v>2</v>
      </c>
      <c r="F816">
        <v>26</v>
      </c>
      <c r="G816">
        <v>6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s="2" t="s">
        <v>284</v>
      </c>
      <c r="P816" s="11" t="str">
        <f t="shared" si="96"/>
        <v>2017</v>
      </c>
      <c r="Q816" s="12"/>
      <c r="R816" s="8" t="str">
        <f t="shared" si="97"/>
        <v>02</v>
      </c>
      <c r="S816" s="8"/>
      <c r="T816" s="14" t="str">
        <f t="shared" si="98"/>
        <v>Retain</v>
      </c>
      <c r="U816" s="14"/>
      <c r="V816" s="8" t="str">
        <f t="shared" si="99"/>
        <v>France</v>
      </c>
      <c r="W816" s="8"/>
      <c r="X816" s="8"/>
      <c r="Y816" s="8"/>
      <c r="Z816" s="14" t="str">
        <f t="shared" si="100"/>
        <v>Female</v>
      </c>
      <c r="AA816" s="14"/>
      <c r="AB816" s="14"/>
      <c r="AC816" s="14"/>
      <c r="AE816" t="str">
        <f t="shared" si="101"/>
        <v>Adults</v>
      </c>
      <c r="AF816" t="str">
        <f t="shared" si="102"/>
        <v>Good</v>
      </c>
      <c r="AG816" t="str">
        <f t="shared" si="103"/>
        <v>Very low</v>
      </c>
    </row>
    <row r="817" spans="1:33" x14ac:dyDescent="0.2">
      <c r="A817">
        <v>816</v>
      </c>
      <c r="B817">
        <v>15619708</v>
      </c>
      <c r="C817">
        <v>745</v>
      </c>
      <c r="D817">
        <v>1</v>
      </c>
      <c r="E817">
        <v>1</v>
      </c>
      <c r="F817">
        <v>25</v>
      </c>
      <c r="G817">
        <v>6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s="2" t="s">
        <v>385</v>
      </c>
      <c r="P817" s="11" t="str">
        <f t="shared" si="96"/>
        <v>2016</v>
      </c>
      <c r="Q817" s="12"/>
      <c r="R817" s="8" t="str">
        <f t="shared" si="97"/>
        <v>12</v>
      </c>
      <c r="S817" s="8"/>
      <c r="T817" s="14" t="str">
        <f t="shared" si="98"/>
        <v>Retain</v>
      </c>
      <c r="U817" s="14"/>
      <c r="V817" s="8" t="str">
        <f t="shared" si="99"/>
        <v>France</v>
      </c>
      <c r="W817" s="8"/>
      <c r="X817" s="8"/>
      <c r="Y817" s="8"/>
      <c r="Z817" s="14" t="str">
        <f t="shared" si="100"/>
        <v>Male</v>
      </c>
      <c r="AA817" s="14"/>
      <c r="AB817" s="14"/>
      <c r="AC817" s="14"/>
      <c r="AE817" t="str">
        <f t="shared" si="101"/>
        <v>Adults</v>
      </c>
      <c r="AF817" t="str">
        <f t="shared" si="102"/>
        <v>Very good</v>
      </c>
      <c r="AG817" t="str">
        <f t="shared" si="103"/>
        <v>Very high</v>
      </c>
    </row>
    <row r="818" spans="1:33" x14ac:dyDescent="0.2">
      <c r="A818">
        <v>817</v>
      </c>
      <c r="B818">
        <v>15734565</v>
      </c>
      <c r="C818">
        <v>696</v>
      </c>
      <c r="D818">
        <v>1</v>
      </c>
      <c r="E818">
        <v>1</v>
      </c>
      <c r="F818">
        <v>29</v>
      </c>
      <c r="G818">
        <v>5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s="2" t="s">
        <v>213</v>
      </c>
      <c r="P818" s="11" t="str">
        <f t="shared" si="96"/>
        <v>2017</v>
      </c>
      <c r="Q818" s="12"/>
      <c r="R818" s="8" t="str">
        <f t="shared" si="97"/>
        <v>12</v>
      </c>
      <c r="S818" s="8"/>
      <c r="T818" s="14" t="str">
        <f t="shared" si="98"/>
        <v>Retain</v>
      </c>
      <c r="U818" s="14"/>
      <c r="V818" s="8" t="str">
        <f t="shared" si="99"/>
        <v>France</v>
      </c>
      <c r="W818" s="8"/>
      <c r="X818" s="8"/>
      <c r="Y818" s="8"/>
      <c r="Z818" s="14" t="str">
        <f t="shared" si="100"/>
        <v>Male</v>
      </c>
      <c r="AA818" s="14"/>
      <c r="AB818" s="14"/>
      <c r="AC818" s="14"/>
      <c r="AE818" t="str">
        <f t="shared" si="101"/>
        <v>Adults</v>
      </c>
      <c r="AF818" t="str">
        <f t="shared" si="102"/>
        <v>Good</v>
      </c>
      <c r="AG818" t="str">
        <f t="shared" si="103"/>
        <v>Very low</v>
      </c>
    </row>
    <row r="819" spans="1:33" x14ac:dyDescent="0.2">
      <c r="A819">
        <v>818</v>
      </c>
      <c r="B819">
        <v>15806438</v>
      </c>
      <c r="C819">
        <v>580</v>
      </c>
      <c r="D819">
        <v>3</v>
      </c>
      <c r="E819">
        <v>2</v>
      </c>
      <c r="F819">
        <v>42</v>
      </c>
      <c r="G819">
        <v>5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s="2" t="s">
        <v>473</v>
      </c>
      <c r="P819" s="11" t="str">
        <f t="shared" si="96"/>
        <v>2018</v>
      </c>
      <c r="Q819" s="12"/>
      <c r="R819" s="8" t="str">
        <f t="shared" si="97"/>
        <v>08</v>
      </c>
      <c r="S819" s="8"/>
      <c r="T819" s="14" t="str">
        <f t="shared" si="98"/>
        <v>Exit</v>
      </c>
      <c r="U819" s="14"/>
      <c r="V819" s="8" t="str">
        <f t="shared" si="99"/>
        <v>Germany</v>
      </c>
      <c r="W819" s="8"/>
      <c r="X819" s="8"/>
      <c r="Y819" s="8"/>
      <c r="Z819" s="14" t="str">
        <f t="shared" si="100"/>
        <v>Female</v>
      </c>
      <c r="AA819" s="14"/>
      <c r="AB819" s="14"/>
      <c r="AC819" s="14"/>
      <c r="AE819" t="str">
        <f t="shared" si="101"/>
        <v>Middle aged</v>
      </c>
      <c r="AF819" t="str">
        <f t="shared" si="102"/>
        <v>Fair</v>
      </c>
      <c r="AG819" t="str">
        <f t="shared" si="103"/>
        <v>High</v>
      </c>
    </row>
    <row r="820" spans="1:33" x14ac:dyDescent="0.2">
      <c r="A820">
        <v>819</v>
      </c>
      <c r="B820">
        <v>15591969</v>
      </c>
      <c r="C820">
        <v>497</v>
      </c>
      <c r="D820">
        <v>2</v>
      </c>
      <c r="E820">
        <v>1</v>
      </c>
      <c r="F820">
        <v>27</v>
      </c>
      <c r="G820">
        <v>6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s="2" t="s">
        <v>541</v>
      </c>
      <c r="P820" s="11" t="str">
        <f t="shared" si="96"/>
        <v>2016</v>
      </c>
      <c r="Q820" s="12"/>
      <c r="R820" s="8" t="str">
        <f t="shared" si="97"/>
        <v>11</v>
      </c>
      <c r="S820" s="8"/>
      <c r="T820" s="14" t="str">
        <f t="shared" si="98"/>
        <v>Retain</v>
      </c>
      <c r="U820" s="14"/>
      <c r="V820" s="8" t="str">
        <f t="shared" si="99"/>
        <v>Spain</v>
      </c>
      <c r="W820" s="8"/>
      <c r="X820" s="8"/>
      <c r="Y820" s="8"/>
      <c r="Z820" s="14" t="str">
        <f t="shared" si="100"/>
        <v>Male</v>
      </c>
      <c r="AA820" s="14"/>
      <c r="AB820" s="14"/>
      <c r="AC820" s="14"/>
      <c r="AE820" t="str">
        <f t="shared" si="101"/>
        <v>Adults</v>
      </c>
      <c r="AF820" t="str">
        <f t="shared" si="102"/>
        <v>Poor</v>
      </c>
      <c r="AG820" t="str">
        <f t="shared" si="103"/>
        <v>Medium</v>
      </c>
    </row>
    <row r="821" spans="1:33" x14ac:dyDescent="0.2">
      <c r="A821">
        <v>820</v>
      </c>
      <c r="B821">
        <v>15747807</v>
      </c>
      <c r="C821">
        <v>720</v>
      </c>
      <c r="D821">
        <v>1</v>
      </c>
      <c r="E821">
        <v>2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s="2" t="s">
        <v>567</v>
      </c>
      <c r="P821" s="11" t="str">
        <f t="shared" si="96"/>
        <v>2017</v>
      </c>
      <c r="Q821" s="12"/>
      <c r="R821" s="8" t="str">
        <f t="shared" si="97"/>
        <v>09</v>
      </c>
      <c r="S821" s="8"/>
      <c r="T821" s="14" t="str">
        <f t="shared" si="98"/>
        <v>Retain</v>
      </c>
      <c r="U821" s="14"/>
      <c r="V821" s="8" t="str">
        <f t="shared" si="99"/>
        <v>France</v>
      </c>
      <c r="W821" s="8"/>
      <c r="X821" s="8"/>
      <c r="Y821" s="8"/>
      <c r="Z821" s="14" t="str">
        <f t="shared" si="100"/>
        <v>Female</v>
      </c>
      <c r="AA821" s="14"/>
      <c r="AB821" s="14"/>
      <c r="AC821" s="14"/>
      <c r="AE821" t="str">
        <f t="shared" si="101"/>
        <v>Middle aged</v>
      </c>
      <c r="AF821" t="str">
        <f t="shared" si="102"/>
        <v>Good</v>
      </c>
      <c r="AG821" t="str">
        <f t="shared" si="103"/>
        <v>High</v>
      </c>
    </row>
    <row r="822" spans="1:33" x14ac:dyDescent="0.2">
      <c r="A822">
        <v>821</v>
      </c>
      <c r="B822">
        <v>15596939</v>
      </c>
      <c r="C822">
        <v>659</v>
      </c>
      <c r="D822">
        <v>3</v>
      </c>
      <c r="E822">
        <v>1</v>
      </c>
      <c r="F822">
        <v>36</v>
      </c>
      <c r="G822">
        <v>6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s="2" t="s">
        <v>504</v>
      </c>
      <c r="P822" s="11" t="str">
        <f t="shared" si="96"/>
        <v>2016</v>
      </c>
      <c r="Q822" s="12"/>
      <c r="R822" s="8" t="str">
        <f t="shared" si="97"/>
        <v>11</v>
      </c>
      <c r="S822" s="8"/>
      <c r="T822" s="14" t="str">
        <f t="shared" si="98"/>
        <v>Retain</v>
      </c>
      <c r="U822" s="14"/>
      <c r="V822" s="8" t="str">
        <f t="shared" si="99"/>
        <v>Germany</v>
      </c>
      <c r="W822" s="8"/>
      <c r="X822" s="8"/>
      <c r="Y822" s="8"/>
      <c r="Z822" s="14" t="str">
        <f t="shared" si="100"/>
        <v>Male</v>
      </c>
      <c r="AA822" s="14"/>
      <c r="AB822" s="14"/>
      <c r="AC822" s="14"/>
      <c r="AE822" t="str">
        <f t="shared" si="101"/>
        <v>Adults</v>
      </c>
      <c r="AF822" t="str">
        <f t="shared" si="102"/>
        <v>Fair</v>
      </c>
      <c r="AG822" t="str">
        <f t="shared" si="103"/>
        <v>High</v>
      </c>
    </row>
    <row r="823" spans="1:33" x14ac:dyDescent="0.2">
      <c r="A823">
        <v>822</v>
      </c>
      <c r="B823">
        <v>15716155</v>
      </c>
      <c r="C823">
        <v>841</v>
      </c>
      <c r="D823">
        <v>1</v>
      </c>
      <c r="E823">
        <v>2</v>
      </c>
      <c r="F823">
        <v>36</v>
      </c>
      <c r="G823">
        <v>6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s="2" t="s">
        <v>407</v>
      </c>
      <c r="P823" s="11" t="str">
        <f t="shared" si="96"/>
        <v>2017</v>
      </c>
      <c r="Q823" s="12"/>
      <c r="R823" s="8" t="str">
        <f t="shared" si="97"/>
        <v>05</v>
      </c>
      <c r="S823" s="8"/>
      <c r="T823" s="14" t="str">
        <f t="shared" si="98"/>
        <v>Retain</v>
      </c>
      <c r="U823" s="14"/>
      <c r="V823" s="8" t="str">
        <f t="shared" si="99"/>
        <v>France</v>
      </c>
      <c r="W823" s="8"/>
      <c r="X823" s="8"/>
      <c r="Y823" s="8"/>
      <c r="Z823" s="14" t="str">
        <f t="shared" si="100"/>
        <v>Female</v>
      </c>
      <c r="AA823" s="14"/>
      <c r="AB823" s="14"/>
      <c r="AC823" s="14"/>
      <c r="AE823" t="str">
        <f t="shared" si="101"/>
        <v>Adults</v>
      </c>
      <c r="AF823" t="str">
        <f t="shared" si="102"/>
        <v>Excellent</v>
      </c>
      <c r="AG823" t="str">
        <f t="shared" si="103"/>
        <v>Very high</v>
      </c>
    </row>
    <row r="824" spans="1:33" x14ac:dyDescent="0.2">
      <c r="A824">
        <v>823</v>
      </c>
      <c r="B824">
        <v>15765311</v>
      </c>
      <c r="C824">
        <v>642</v>
      </c>
      <c r="D824">
        <v>2</v>
      </c>
      <c r="E824">
        <v>1</v>
      </c>
      <c r="F824">
        <v>34</v>
      </c>
      <c r="G824">
        <v>3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s="2" t="s">
        <v>17</v>
      </c>
      <c r="P824" s="11" t="str">
        <f t="shared" si="96"/>
        <v>2019</v>
      </c>
      <c r="Q824" s="12"/>
      <c r="R824" s="8" t="str">
        <f t="shared" si="97"/>
        <v>10</v>
      </c>
      <c r="S824" s="8"/>
      <c r="T824" s="14" t="str">
        <f t="shared" si="98"/>
        <v>Retain</v>
      </c>
      <c r="U824" s="14"/>
      <c r="V824" s="8" t="str">
        <f t="shared" si="99"/>
        <v>Spain</v>
      </c>
      <c r="W824" s="8"/>
      <c r="X824" s="8"/>
      <c r="Y824" s="8"/>
      <c r="Z824" s="14" t="str">
        <f t="shared" si="100"/>
        <v>Male</v>
      </c>
      <c r="AA824" s="14"/>
      <c r="AB824" s="14"/>
      <c r="AC824" s="14"/>
      <c r="AE824" t="str">
        <f t="shared" si="101"/>
        <v>Adults</v>
      </c>
      <c r="AF824" t="str">
        <f t="shared" si="102"/>
        <v>Fair</v>
      </c>
      <c r="AG824" t="str">
        <f t="shared" si="103"/>
        <v>Very low</v>
      </c>
    </row>
    <row r="825" spans="1:33" x14ac:dyDescent="0.2">
      <c r="A825">
        <v>824</v>
      </c>
      <c r="B825">
        <v>15757811</v>
      </c>
      <c r="C825">
        <v>732</v>
      </c>
      <c r="D825">
        <v>2</v>
      </c>
      <c r="E825">
        <v>2</v>
      </c>
      <c r="F825">
        <v>69</v>
      </c>
      <c r="G825">
        <v>4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s="2" t="s">
        <v>154</v>
      </c>
      <c r="P825" s="11" t="str">
        <f t="shared" si="96"/>
        <v>2019</v>
      </c>
      <c r="Q825" s="12"/>
      <c r="R825" s="8" t="str">
        <f t="shared" si="97"/>
        <v>07</v>
      </c>
      <c r="S825" s="8"/>
      <c r="T825" s="14" t="str">
        <f t="shared" si="98"/>
        <v>Exit</v>
      </c>
      <c r="U825" s="14"/>
      <c r="V825" s="8" t="str">
        <f t="shared" si="99"/>
        <v>Spain</v>
      </c>
      <c r="W825" s="8"/>
      <c r="X825" s="8"/>
      <c r="Y825" s="8"/>
      <c r="Z825" s="14" t="str">
        <f t="shared" si="100"/>
        <v>Female</v>
      </c>
      <c r="AA825" s="14"/>
      <c r="AB825" s="14"/>
      <c r="AC825" s="14"/>
      <c r="AE825" t="str">
        <f t="shared" si="101"/>
        <v>Retired</v>
      </c>
      <c r="AF825" t="str">
        <f t="shared" si="102"/>
        <v>Good</v>
      </c>
      <c r="AG825" t="str">
        <f t="shared" si="103"/>
        <v>High</v>
      </c>
    </row>
    <row r="826" spans="1:33" x14ac:dyDescent="0.2">
      <c r="A826">
        <v>825</v>
      </c>
      <c r="B826">
        <v>15603830</v>
      </c>
      <c r="C826">
        <v>600</v>
      </c>
      <c r="D826">
        <v>2</v>
      </c>
      <c r="E826">
        <v>1</v>
      </c>
      <c r="F826">
        <v>36</v>
      </c>
      <c r="G826">
        <v>3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s="2" t="s">
        <v>233</v>
      </c>
      <c r="P826" s="11" t="str">
        <f t="shared" si="96"/>
        <v>2019</v>
      </c>
      <c r="Q826" s="12"/>
      <c r="R826" s="8" t="str">
        <f t="shared" si="97"/>
        <v>11</v>
      </c>
      <c r="S826" s="8"/>
      <c r="T826" s="14" t="str">
        <f t="shared" si="98"/>
        <v>Retain</v>
      </c>
      <c r="U826" s="14"/>
      <c r="V826" s="8" t="str">
        <f t="shared" si="99"/>
        <v>Spain</v>
      </c>
      <c r="W826" s="8"/>
      <c r="X826" s="8"/>
      <c r="Y826" s="8"/>
      <c r="Z826" s="14" t="str">
        <f t="shared" si="100"/>
        <v>Male</v>
      </c>
      <c r="AA826" s="14"/>
      <c r="AB826" s="14"/>
      <c r="AC826" s="14"/>
      <c r="AE826" t="str">
        <f t="shared" si="101"/>
        <v>Adults</v>
      </c>
      <c r="AF826" t="str">
        <f t="shared" si="102"/>
        <v>Fair</v>
      </c>
      <c r="AG826" t="str">
        <f t="shared" si="103"/>
        <v>Very low</v>
      </c>
    </row>
    <row r="827" spans="1:33" x14ac:dyDescent="0.2">
      <c r="A827">
        <v>826</v>
      </c>
      <c r="B827">
        <v>15660602</v>
      </c>
      <c r="C827">
        <v>464</v>
      </c>
      <c r="D827">
        <v>3</v>
      </c>
      <c r="E827">
        <v>1</v>
      </c>
      <c r="F827">
        <v>33</v>
      </c>
      <c r="G827">
        <v>4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s="2" t="s">
        <v>568</v>
      </c>
      <c r="P827" s="11" t="str">
        <f t="shared" si="96"/>
        <v>2019</v>
      </c>
      <c r="Q827" s="12"/>
      <c r="R827" s="8" t="str">
        <f t="shared" si="97"/>
        <v>05</v>
      </c>
      <c r="S827" s="8"/>
      <c r="T827" s="14" t="str">
        <f t="shared" si="98"/>
        <v>Retain</v>
      </c>
      <c r="U827" s="14"/>
      <c r="V827" s="8" t="str">
        <f t="shared" si="99"/>
        <v>Germany</v>
      </c>
      <c r="W827" s="8"/>
      <c r="X827" s="8"/>
      <c r="Y827" s="8"/>
      <c r="Z827" s="14" t="str">
        <f t="shared" si="100"/>
        <v>Male</v>
      </c>
      <c r="AA827" s="14"/>
      <c r="AB827" s="14"/>
      <c r="AC827" s="14"/>
      <c r="AE827" t="str">
        <f t="shared" si="101"/>
        <v>Adults</v>
      </c>
      <c r="AF827" t="str">
        <f t="shared" si="102"/>
        <v>Poor</v>
      </c>
      <c r="AG827" t="str">
        <f t="shared" si="103"/>
        <v>Very high</v>
      </c>
    </row>
    <row r="828" spans="1:33" x14ac:dyDescent="0.2">
      <c r="A828">
        <v>827</v>
      </c>
      <c r="B828">
        <v>15660535</v>
      </c>
      <c r="C828">
        <v>680</v>
      </c>
      <c r="D828">
        <v>1</v>
      </c>
      <c r="E828">
        <v>2</v>
      </c>
      <c r="F828">
        <v>47</v>
      </c>
      <c r="G828">
        <v>6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s="2" t="s">
        <v>569</v>
      </c>
      <c r="P828" s="11" t="str">
        <f t="shared" si="96"/>
        <v>2017</v>
      </c>
      <c r="Q828" s="12"/>
      <c r="R828" s="8" t="str">
        <f t="shared" si="97"/>
        <v>08</v>
      </c>
      <c r="S828" s="8"/>
      <c r="T828" s="14" t="str">
        <f t="shared" si="98"/>
        <v>Retain</v>
      </c>
      <c r="U828" s="14"/>
      <c r="V828" s="8" t="str">
        <f t="shared" si="99"/>
        <v>France</v>
      </c>
      <c r="W828" s="8"/>
      <c r="X828" s="8"/>
      <c r="Y828" s="8"/>
      <c r="Z828" s="14" t="str">
        <f t="shared" si="100"/>
        <v>Female</v>
      </c>
      <c r="AA828" s="14"/>
      <c r="AB828" s="14"/>
      <c r="AC828" s="14"/>
      <c r="AE828" t="str">
        <f t="shared" si="101"/>
        <v>Middle aged</v>
      </c>
      <c r="AF828" t="str">
        <f t="shared" si="102"/>
        <v>Good</v>
      </c>
      <c r="AG828" t="str">
        <f t="shared" si="103"/>
        <v>Very low</v>
      </c>
    </row>
    <row r="829" spans="1:33" x14ac:dyDescent="0.2">
      <c r="A829">
        <v>828</v>
      </c>
      <c r="B829">
        <v>15666633</v>
      </c>
      <c r="C829">
        <v>758</v>
      </c>
      <c r="D829">
        <v>2</v>
      </c>
      <c r="E829">
        <v>1</v>
      </c>
      <c r="F829">
        <v>56</v>
      </c>
      <c r="G829">
        <v>6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s="2" t="s">
        <v>570</v>
      </c>
      <c r="P829" s="11" t="str">
        <f t="shared" si="96"/>
        <v>2016</v>
      </c>
      <c r="Q829" s="12"/>
      <c r="R829" s="8" t="str">
        <f t="shared" si="97"/>
        <v>12</v>
      </c>
      <c r="S829" s="8"/>
      <c r="T829" s="14" t="str">
        <f t="shared" si="98"/>
        <v>Retain</v>
      </c>
      <c r="U829" s="14"/>
      <c r="V829" s="8" t="str">
        <f t="shared" si="99"/>
        <v>Spain</v>
      </c>
      <c r="W829" s="8"/>
      <c r="X829" s="8"/>
      <c r="Y829" s="8"/>
      <c r="Z829" s="14" t="str">
        <f t="shared" si="100"/>
        <v>Male</v>
      </c>
      <c r="AA829" s="14"/>
      <c r="AB829" s="14"/>
      <c r="AC829" s="14"/>
      <c r="AE829" t="str">
        <f t="shared" si="101"/>
        <v>Middle aged</v>
      </c>
      <c r="AF829" t="str">
        <f t="shared" si="102"/>
        <v>Very good</v>
      </c>
      <c r="AG829" t="str">
        <f t="shared" si="103"/>
        <v>Very low</v>
      </c>
    </row>
    <row r="830" spans="1:33" x14ac:dyDescent="0.2">
      <c r="A830">
        <v>829</v>
      </c>
      <c r="B830">
        <v>15596914</v>
      </c>
      <c r="C830">
        <v>630</v>
      </c>
      <c r="D830">
        <v>3</v>
      </c>
      <c r="E830">
        <v>2</v>
      </c>
      <c r="F830">
        <v>31</v>
      </c>
      <c r="G830">
        <v>5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s="2" t="s">
        <v>571</v>
      </c>
      <c r="P830" s="11" t="str">
        <f t="shared" si="96"/>
        <v>2018</v>
      </c>
      <c r="Q830" s="12"/>
      <c r="R830" s="8" t="str">
        <f t="shared" si="97"/>
        <v>07</v>
      </c>
      <c r="S830" s="8"/>
      <c r="T830" s="14" t="str">
        <f t="shared" si="98"/>
        <v>Retain</v>
      </c>
      <c r="U830" s="14"/>
      <c r="V830" s="8" t="str">
        <f t="shared" si="99"/>
        <v>Germany</v>
      </c>
      <c r="W830" s="8"/>
      <c r="X830" s="8"/>
      <c r="Y830" s="8"/>
      <c r="Z830" s="14" t="str">
        <f t="shared" si="100"/>
        <v>Female</v>
      </c>
      <c r="AA830" s="14"/>
      <c r="AB830" s="14"/>
      <c r="AC830" s="14"/>
      <c r="AE830" t="str">
        <f t="shared" si="101"/>
        <v>Adults</v>
      </c>
      <c r="AF830" t="str">
        <f t="shared" si="102"/>
        <v>Fair</v>
      </c>
      <c r="AG830" t="str">
        <f t="shared" si="103"/>
        <v>High</v>
      </c>
    </row>
    <row r="831" spans="1:33" x14ac:dyDescent="0.2">
      <c r="A831">
        <v>830</v>
      </c>
      <c r="B831">
        <v>15639788</v>
      </c>
      <c r="C831">
        <v>577</v>
      </c>
      <c r="D831">
        <v>1</v>
      </c>
      <c r="E831">
        <v>2</v>
      </c>
      <c r="F831">
        <v>39</v>
      </c>
      <c r="G831">
        <v>5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s="2" t="s">
        <v>23</v>
      </c>
      <c r="P831" s="11" t="str">
        <f t="shared" si="96"/>
        <v>2018</v>
      </c>
      <c r="Q831" s="12"/>
      <c r="R831" s="8" t="str">
        <f t="shared" si="97"/>
        <v>05</v>
      </c>
      <c r="S831" s="8"/>
      <c r="T831" s="14" t="str">
        <f t="shared" si="98"/>
        <v>Retain</v>
      </c>
      <c r="U831" s="14"/>
      <c r="V831" s="8" t="str">
        <f t="shared" si="99"/>
        <v>France</v>
      </c>
      <c r="W831" s="8"/>
      <c r="X831" s="8"/>
      <c r="Y831" s="8"/>
      <c r="Z831" s="14" t="str">
        <f t="shared" si="100"/>
        <v>Female</v>
      </c>
      <c r="AA831" s="14"/>
      <c r="AB831" s="14"/>
      <c r="AC831" s="14"/>
      <c r="AE831" t="str">
        <f t="shared" si="101"/>
        <v>Middle aged</v>
      </c>
      <c r="AF831" t="str">
        <f t="shared" si="102"/>
        <v>Poor</v>
      </c>
      <c r="AG831" t="str">
        <f t="shared" si="103"/>
        <v>Very low</v>
      </c>
    </row>
    <row r="832" spans="1:33" x14ac:dyDescent="0.2">
      <c r="A832">
        <v>831</v>
      </c>
      <c r="B832">
        <v>15695846</v>
      </c>
      <c r="C832">
        <v>684</v>
      </c>
      <c r="D832">
        <v>1</v>
      </c>
      <c r="E832">
        <v>2</v>
      </c>
      <c r="F832">
        <v>34</v>
      </c>
      <c r="G832">
        <v>4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s="2" t="s">
        <v>40</v>
      </c>
      <c r="P832" s="11" t="str">
        <f t="shared" si="96"/>
        <v>2018</v>
      </c>
      <c r="Q832" s="12"/>
      <c r="R832" s="8" t="str">
        <f t="shared" si="97"/>
        <v>10</v>
      </c>
      <c r="S832" s="8"/>
      <c r="T832" s="14" t="str">
        <f t="shared" si="98"/>
        <v>Retain</v>
      </c>
      <c r="U832" s="14"/>
      <c r="V832" s="8" t="str">
        <f t="shared" si="99"/>
        <v>France</v>
      </c>
      <c r="W832" s="8"/>
      <c r="X832" s="8"/>
      <c r="Y832" s="8"/>
      <c r="Z832" s="14" t="str">
        <f t="shared" si="100"/>
        <v>Female</v>
      </c>
      <c r="AA832" s="14"/>
      <c r="AB832" s="14"/>
      <c r="AC832" s="14"/>
      <c r="AE832" t="str">
        <f t="shared" si="101"/>
        <v>Adults</v>
      </c>
      <c r="AF832" t="str">
        <f t="shared" si="102"/>
        <v>Good</v>
      </c>
      <c r="AG832" t="str">
        <f t="shared" si="103"/>
        <v>Very low</v>
      </c>
    </row>
    <row r="833" spans="1:33" x14ac:dyDescent="0.2">
      <c r="A833">
        <v>832</v>
      </c>
      <c r="B833">
        <v>15726234</v>
      </c>
      <c r="C833">
        <v>708</v>
      </c>
      <c r="D833">
        <v>2</v>
      </c>
      <c r="E833">
        <v>2</v>
      </c>
      <c r="F833">
        <v>41</v>
      </c>
      <c r="G833">
        <v>6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s="2" t="s">
        <v>82</v>
      </c>
      <c r="P833" s="11" t="str">
        <f t="shared" si="96"/>
        <v>2016</v>
      </c>
      <c r="Q833" s="12"/>
      <c r="R833" s="8" t="str">
        <f t="shared" si="97"/>
        <v>12</v>
      </c>
      <c r="S833" s="8"/>
      <c r="T833" s="14" t="str">
        <f t="shared" si="98"/>
        <v>Retain</v>
      </c>
      <c r="U833" s="14"/>
      <c r="V833" s="8" t="str">
        <f t="shared" si="99"/>
        <v>Spain</v>
      </c>
      <c r="W833" s="8"/>
      <c r="X833" s="8"/>
      <c r="Y833" s="8"/>
      <c r="Z833" s="14" t="str">
        <f t="shared" si="100"/>
        <v>Female</v>
      </c>
      <c r="AA833" s="14"/>
      <c r="AB833" s="14"/>
      <c r="AC833" s="14"/>
      <c r="AE833" t="str">
        <f t="shared" si="101"/>
        <v>Middle aged</v>
      </c>
      <c r="AF833" t="str">
        <f t="shared" si="102"/>
        <v>Good</v>
      </c>
      <c r="AG833" t="str">
        <f t="shared" si="103"/>
        <v>Very low</v>
      </c>
    </row>
    <row r="834" spans="1:33" x14ac:dyDescent="0.2">
      <c r="A834">
        <v>833</v>
      </c>
      <c r="B834">
        <v>15797964</v>
      </c>
      <c r="C834">
        <v>732</v>
      </c>
      <c r="D834">
        <v>3</v>
      </c>
      <c r="E834">
        <v>2</v>
      </c>
      <c r="F834">
        <v>29</v>
      </c>
      <c r="G834">
        <v>4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s="2" t="s">
        <v>572</v>
      </c>
      <c r="P834" s="11" t="str">
        <f t="shared" si="96"/>
        <v>2019</v>
      </c>
      <c r="Q834" s="12"/>
      <c r="R834" s="8" t="str">
        <f t="shared" si="97"/>
        <v>03</v>
      </c>
      <c r="S834" s="8"/>
      <c r="T834" s="14" t="str">
        <f t="shared" si="98"/>
        <v>Retain</v>
      </c>
      <c r="U834" s="14"/>
      <c r="V834" s="8" t="str">
        <f t="shared" si="99"/>
        <v>Germany</v>
      </c>
      <c r="W834" s="8"/>
      <c r="X834" s="8"/>
      <c r="Y834" s="8"/>
      <c r="Z834" s="14" t="str">
        <f t="shared" si="100"/>
        <v>Female</v>
      </c>
      <c r="AA834" s="14"/>
      <c r="AB834" s="14"/>
      <c r="AC834" s="14"/>
      <c r="AE834" t="str">
        <f t="shared" si="101"/>
        <v>Adults</v>
      </c>
      <c r="AF834" t="str">
        <f t="shared" si="102"/>
        <v>Good</v>
      </c>
      <c r="AG834" t="str">
        <f t="shared" si="103"/>
        <v>Very high</v>
      </c>
    </row>
    <row r="835" spans="1:33" x14ac:dyDescent="0.2">
      <c r="A835">
        <v>834</v>
      </c>
      <c r="B835">
        <v>15625881</v>
      </c>
      <c r="C835">
        <v>634</v>
      </c>
      <c r="D835">
        <v>3</v>
      </c>
      <c r="E835">
        <v>1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s="2" t="s">
        <v>365</v>
      </c>
      <c r="P835" s="11" t="str">
        <f t="shared" ref="P835:P898" si="104">RIGHT($N835,4)</f>
        <v>2019</v>
      </c>
      <c r="Q835" s="12"/>
      <c r="R835" s="8" t="str">
        <f t="shared" ref="R835:R898" si="105">MID(N835,4,2)</f>
        <v>11</v>
      </c>
      <c r="S835" s="8"/>
      <c r="T835" s="14" t="str">
        <f t="shared" ref="T835:T898" si="106">IF(M835=1,"Exit","Retain")</f>
        <v>Retain</v>
      </c>
      <c r="U835" s="14"/>
      <c r="V835" s="8" t="str">
        <f t="shared" ref="V835:V898" si="107">IF(D835=1,"France",IF(D835=2,"Spain",IF(D835=3,"Germany","NONE")))</f>
        <v>Germany</v>
      </c>
      <c r="W835" s="8"/>
      <c r="X835" s="8"/>
      <c r="Y835" s="8"/>
      <c r="Z835" s="14" t="str">
        <f t="shared" ref="Z835:Z898" si="108">IF(E835=1,"Male","Female")</f>
        <v>Male</v>
      </c>
      <c r="AA835" s="14"/>
      <c r="AB835" s="14"/>
      <c r="AC835" s="14"/>
      <c r="AE835" t="str">
        <f t="shared" ref="AE835:AE898" si="109">IF(F835&lt;18,"Kids",IF(AND(F835&gt;=18,F835&lt;24),"Young Adults",IF(AND(F835&gt;=24,F835&lt;39),"Adults",IF(AND(F835&gt;=39,F835&lt;64),"Middle aged","Retired"))))</f>
        <v>Adults</v>
      </c>
      <c r="AF835" t="str">
        <f t="shared" ref="AF835:AF898" si="110">IF(AND(C835&gt;=800,C835&lt;=850),"Excellent",IF(AND(C835&gt;=740,C835&lt;=799),"Very good",IF(AND(C835&gt;=670,C835&lt;=739),"Good",IF(AND(C835&gt;=580,C835&lt;=669),"Fair",IF(AND(C835&gt;=300,C835&lt;=579),"Poor","None")))))</f>
        <v>Fair</v>
      </c>
      <c r="AG835" t="str">
        <f t="shared" ref="AG835:AG898" si="111">IF(H835&lt;25000,"Very low",IF(AND(H835&gt;25000,H835&lt;=50000),"Low",IF(AND(H835&gt;50000,H835&lt;=100000),"Medium",IF(AND(H835&gt;100000,H835&lt;=150000),"High",IF(AND(H835&gt;150000,H835&lt;=200000),"Very high",IF(H835&gt;200000,"Extreme","None"))))))</f>
        <v>High</v>
      </c>
    </row>
    <row r="836" spans="1:33" x14ac:dyDescent="0.2">
      <c r="A836">
        <v>835</v>
      </c>
      <c r="B836">
        <v>15780628</v>
      </c>
      <c r="C836">
        <v>633</v>
      </c>
      <c r="D836">
        <v>1</v>
      </c>
      <c r="E836">
        <v>2</v>
      </c>
      <c r="F836">
        <v>30</v>
      </c>
      <c r="G836">
        <v>7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s="2" t="s">
        <v>573</v>
      </c>
      <c r="P836" s="11" t="str">
        <f t="shared" si="104"/>
        <v>2016</v>
      </c>
      <c r="Q836" s="12"/>
      <c r="R836" s="8" t="str">
        <f t="shared" si="105"/>
        <v>06</v>
      </c>
      <c r="S836" s="8"/>
      <c r="T836" s="14" t="str">
        <f t="shared" si="106"/>
        <v>Retain</v>
      </c>
      <c r="U836" s="14"/>
      <c r="V836" s="8" t="str">
        <f t="shared" si="107"/>
        <v>France</v>
      </c>
      <c r="W836" s="8"/>
      <c r="X836" s="8"/>
      <c r="Y836" s="8"/>
      <c r="Z836" s="14" t="str">
        <f t="shared" si="108"/>
        <v>Female</v>
      </c>
      <c r="AA836" s="14"/>
      <c r="AB836" s="14"/>
      <c r="AC836" s="14"/>
      <c r="AE836" t="str">
        <f t="shared" si="109"/>
        <v>Adults</v>
      </c>
      <c r="AF836" t="str">
        <f t="shared" si="110"/>
        <v>Fair</v>
      </c>
      <c r="AG836" t="str">
        <f t="shared" si="111"/>
        <v>Very low</v>
      </c>
    </row>
    <row r="837" spans="1:33" x14ac:dyDescent="0.2">
      <c r="A837">
        <v>836</v>
      </c>
      <c r="B837">
        <v>15575883</v>
      </c>
      <c r="C837">
        <v>559</v>
      </c>
      <c r="D837">
        <v>1</v>
      </c>
      <c r="E837">
        <v>1</v>
      </c>
      <c r="F837">
        <v>34</v>
      </c>
      <c r="G837">
        <v>5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s="2" t="s">
        <v>49</v>
      </c>
      <c r="P837" s="11" t="str">
        <f t="shared" si="104"/>
        <v>2017</v>
      </c>
      <c r="Q837" s="12"/>
      <c r="R837" s="8" t="str">
        <f t="shared" si="105"/>
        <v>09</v>
      </c>
      <c r="S837" s="8"/>
      <c r="T837" s="14" t="str">
        <f t="shared" si="106"/>
        <v>Retain</v>
      </c>
      <c r="U837" s="14"/>
      <c r="V837" s="8" t="str">
        <f t="shared" si="107"/>
        <v>France</v>
      </c>
      <c r="W837" s="8"/>
      <c r="X837" s="8"/>
      <c r="Y837" s="8"/>
      <c r="Z837" s="14" t="str">
        <f t="shared" si="108"/>
        <v>Male</v>
      </c>
      <c r="AA837" s="14"/>
      <c r="AB837" s="14"/>
      <c r="AC837" s="14"/>
      <c r="AE837" t="str">
        <f t="shared" si="109"/>
        <v>Adults</v>
      </c>
      <c r="AF837" t="str">
        <f t="shared" si="110"/>
        <v>Poor</v>
      </c>
      <c r="AG837" t="str">
        <f t="shared" si="111"/>
        <v>High</v>
      </c>
    </row>
    <row r="838" spans="1:33" x14ac:dyDescent="0.2">
      <c r="A838">
        <v>837</v>
      </c>
      <c r="B838">
        <v>15585036</v>
      </c>
      <c r="C838">
        <v>694</v>
      </c>
      <c r="D838">
        <v>2</v>
      </c>
      <c r="E838">
        <v>2</v>
      </c>
      <c r="F838">
        <v>37</v>
      </c>
      <c r="G838">
        <v>4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s="2" t="s">
        <v>61</v>
      </c>
      <c r="P838" s="11" t="str">
        <f t="shared" si="104"/>
        <v>2018</v>
      </c>
      <c r="Q838" s="12"/>
      <c r="R838" s="8" t="str">
        <f t="shared" si="105"/>
        <v>11</v>
      </c>
      <c r="S838" s="8"/>
      <c r="T838" s="14" t="str">
        <f t="shared" si="106"/>
        <v>Retain</v>
      </c>
      <c r="U838" s="14"/>
      <c r="V838" s="8" t="str">
        <f t="shared" si="107"/>
        <v>Spain</v>
      </c>
      <c r="W838" s="8"/>
      <c r="X838" s="8"/>
      <c r="Y838" s="8"/>
      <c r="Z838" s="14" t="str">
        <f t="shared" si="108"/>
        <v>Female</v>
      </c>
      <c r="AA838" s="14"/>
      <c r="AB838" s="14"/>
      <c r="AC838" s="14"/>
      <c r="AE838" t="str">
        <f t="shared" si="109"/>
        <v>Adults</v>
      </c>
      <c r="AF838" t="str">
        <f t="shared" si="110"/>
        <v>Good</v>
      </c>
      <c r="AG838" t="str">
        <f t="shared" si="111"/>
        <v>Very low</v>
      </c>
    </row>
    <row r="839" spans="1:33" x14ac:dyDescent="0.2">
      <c r="A839">
        <v>838</v>
      </c>
      <c r="B839">
        <v>15589488</v>
      </c>
      <c r="C839">
        <v>686</v>
      </c>
      <c r="D839">
        <v>3</v>
      </c>
      <c r="E839">
        <v>2</v>
      </c>
      <c r="F839">
        <v>56</v>
      </c>
      <c r="G839">
        <v>4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s="2" t="s">
        <v>574</v>
      </c>
      <c r="P839" s="11" t="str">
        <f t="shared" si="104"/>
        <v>2019</v>
      </c>
      <c r="Q839" s="12"/>
      <c r="R839" s="8" t="str">
        <f t="shared" si="105"/>
        <v>09</v>
      </c>
      <c r="S839" s="8"/>
      <c r="T839" s="14" t="str">
        <f t="shared" si="106"/>
        <v>Retain</v>
      </c>
      <c r="U839" s="14"/>
      <c r="V839" s="8" t="str">
        <f t="shared" si="107"/>
        <v>Germany</v>
      </c>
      <c r="W839" s="8"/>
      <c r="X839" s="8"/>
      <c r="Y839" s="8"/>
      <c r="Z839" s="14" t="str">
        <f t="shared" si="108"/>
        <v>Female</v>
      </c>
      <c r="AA839" s="14"/>
      <c r="AB839" s="14"/>
      <c r="AC839" s="14"/>
      <c r="AE839" t="str">
        <f t="shared" si="109"/>
        <v>Middle aged</v>
      </c>
      <c r="AF839" t="str">
        <f t="shared" si="110"/>
        <v>Good</v>
      </c>
      <c r="AG839" t="str">
        <f t="shared" si="111"/>
        <v>High</v>
      </c>
    </row>
    <row r="840" spans="1:33" x14ac:dyDescent="0.2">
      <c r="A840">
        <v>839</v>
      </c>
      <c r="B840">
        <v>15585888</v>
      </c>
      <c r="C840">
        <v>553</v>
      </c>
      <c r="D840">
        <v>2</v>
      </c>
      <c r="E840">
        <v>2</v>
      </c>
      <c r="F840">
        <v>48</v>
      </c>
      <c r="G840">
        <v>6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s="2" t="s">
        <v>575</v>
      </c>
      <c r="P840" s="11" t="str">
        <f t="shared" si="104"/>
        <v>2017</v>
      </c>
      <c r="Q840" s="12"/>
      <c r="R840" s="8" t="str">
        <f t="shared" si="105"/>
        <v>07</v>
      </c>
      <c r="S840" s="8"/>
      <c r="T840" s="14" t="str">
        <f t="shared" si="106"/>
        <v>Exit</v>
      </c>
      <c r="U840" s="14"/>
      <c r="V840" s="8" t="str">
        <f t="shared" si="107"/>
        <v>Spain</v>
      </c>
      <c r="W840" s="8"/>
      <c r="X840" s="8"/>
      <c r="Y840" s="8"/>
      <c r="Z840" s="14" t="str">
        <f t="shared" si="108"/>
        <v>Female</v>
      </c>
      <c r="AA840" s="14"/>
      <c r="AB840" s="14"/>
      <c r="AC840" s="14"/>
      <c r="AE840" t="str">
        <f t="shared" si="109"/>
        <v>Middle aged</v>
      </c>
      <c r="AF840" t="str">
        <f t="shared" si="110"/>
        <v>Poor</v>
      </c>
      <c r="AG840" t="str">
        <f t="shared" si="111"/>
        <v>Very low</v>
      </c>
    </row>
    <row r="841" spans="1:33" x14ac:dyDescent="0.2">
      <c r="A841">
        <v>840</v>
      </c>
      <c r="B841">
        <v>15727915</v>
      </c>
      <c r="C841">
        <v>507</v>
      </c>
      <c r="D841">
        <v>1</v>
      </c>
      <c r="E841">
        <v>1</v>
      </c>
      <c r="F841">
        <v>36</v>
      </c>
      <c r="G841">
        <v>5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s="2" t="s">
        <v>340</v>
      </c>
      <c r="P841" s="11" t="str">
        <f t="shared" si="104"/>
        <v>2018</v>
      </c>
      <c r="Q841" s="12"/>
      <c r="R841" s="8" t="str">
        <f t="shared" si="105"/>
        <v>04</v>
      </c>
      <c r="S841" s="8"/>
      <c r="T841" s="14" t="str">
        <f t="shared" si="106"/>
        <v>Retain</v>
      </c>
      <c r="U841" s="14"/>
      <c r="V841" s="8" t="str">
        <f t="shared" si="107"/>
        <v>France</v>
      </c>
      <c r="W841" s="8"/>
      <c r="X841" s="8"/>
      <c r="Y841" s="8"/>
      <c r="Z841" s="14" t="str">
        <f t="shared" si="108"/>
        <v>Male</v>
      </c>
      <c r="AA841" s="14"/>
      <c r="AB841" s="14"/>
      <c r="AC841" s="14"/>
      <c r="AE841" t="str">
        <f t="shared" si="109"/>
        <v>Adults</v>
      </c>
      <c r="AF841" t="str">
        <f t="shared" si="110"/>
        <v>Poor</v>
      </c>
      <c r="AG841" t="str">
        <f t="shared" si="111"/>
        <v>Medium</v>
      </c>
    </row>
    <row r="842" spans="1:33" x14ac:dyDescent="0.2">
      <c r="A842">
        <v>841</v>
      </c>
      <c r="B842">
        <v>15707567</v>
      </c>
      <c r="C842">
        <v>732</v>
      </c>
      <c r="D842">
        <v>3</v>
      </c>
      <c r="E842">
        <v>1</v>
      </c>
      <c r="F842">
        <v>50</v>
      </c>
      <c r="G842">
        <v>7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s="2" t="s">
        <v>489</v>
      </c>
      <c r="P842" s="11" t="str">
        <f t="shared" si="104"/>
        <v>2016</v>
      </c>
      <c r="Q842" s="12"/>
      <c r="R842" s="8" t="str">
        <f t="shared" si="105"/>
        <v>07</v>
      </c>
      <c r="S842" s="8"/>
      <c r="T842" s="14" t="str">
        <f t="shared" si="106"/>
        <v>Exit</v>
      </c>
      <c r="U842" s="14"/>
      <c r="V842" s="8" t="str">
        <f t="shared" si="107"/>
        <v>Germany</v>
      </c>
      <c r="W842" s="8"/>
      <c r="X842" s="8"/>
      <c r="Y842" s="8"/>
      <c r="Z842" s="14" t="str">
        <f t="shared" si="108"/>
        <v>Male</v>
      </c>
      <c r="AA842" s="14"/>
      <c r="AB842" s="14"/>
      <c r="AC842" s="14"/>
      <c r="AE842" t="str">
        <f t="shared" si="109"/>
        <v>Middle aged</v>
      </c>
      <c r="AF842" t="str">
        <f t="shared" si="110"/>
        <v>Good</v>
      </c>
      <c r="AG842" t="str">
        <f t="shared" si="111"/>
        <v>High</v>
      </c>
    </row>
    <row r="843" spans="1:33" x14ac:dyDescent="0.2">
      <c r="A843">
        <v>842</v>
      </c>
      <c r="B843">
        <v>15737792</v>
      </c>
      <c r="C843">
        <v>818</v>
      </c>
      <c r="D843">
        <v>1</v>
      </c>
      <c r="E843">
        <v>2</v>
      </c>
      <c r="F843">
        <v>31</v>
      </c>
      <c r="G843">
        <v>6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s="2" t="s">
        <v>356</v>
      </c>
      <c r="P843" s="11" t="str">
        <f t="shared" si="104"/>
        <v>2016</v>
      </c>
      <c r="Q843" s="12"/>
      <c r="R843" s="8" t="str">
        <f t="shared" si="105"/>
        <v>11</v>
      </c>
      <c r="S843" s="8"/>
      <c r="T843" s="14" t="str">
        <f t="shared" si="106"/>
        <v>Retain</v>
      </c>
      <c r="U843" s="14"/>
      <c r="V843" s="8" t="str">
        <f t="shared" si="107"/>
        <v>France</v>
      </c>
      <c r="W843" s="8"/>
      <c r="X843" s="8"/>
      <c r="Y843" s="8"/>
      <c r="Z843" s="14" t="str">
        <f t="shared" si="108"/>
        <v>Female</v>
      </c>
      <c r="AA843" s="14"/>
      <c r="AB843" s="14"/>
      <c r="AC843" s="14"/>
      <c r="AE843" t="str">
        <f t="shared" si="109"/>
        <v>Adults</v>
      </c>
      <c r="AF843" t="str">
        <f t="shared" si="110"/>
        <v>Excellent</v>
      </c>
      <c r="AG843" t="str">
        <f t="shared" si="111"/>
        <v>Very high</v>
      </c>
    </row>
    <row r="844" spans="1:33" x14ac:dyDescent="0.2">
      <c r="A844">
        <v>843</v>
      </c>
      <c r="B844">
        <v>15599433</v>
      </c>
      <c r="C844">
        <v>660</v>
      </c>
      <c r="D844">
        <v>3</v>
      </c>
      <c r="E844">
        <v>1</v>
      </c>
      <c r="F844">
        <v>35</v>
      </c>
      <c r="G844">
        <v>4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s="2" t="s">
        <v>576</v>
      </c>
      <c r="P844" s="11" t="str">
        <f t="shared" si="104"/>
        <v>2018</v>
      </c>
      <c r="Q844" s="12"/>
      <c r="R844" s="8" t="str">
        <f t="shared" si="105"/>
        <v>12</v>
      </c>
      <c r="S844" s="8"/>
      <c r="T844" s="14" t="str">
        <f t="shared" si="106"/>
        <v>Retain</v>
      </c>
      <c r="U844" s="14"/>
      <c r="V844" s="8" t="str">
        <f t="shared" si="107"/>
        <v>Germany</v>
      </c>
      <c r="W844" s="8"/>
      <c r="X844" s="8"/>
      <c r="Y844" s="8"/>
      <c r="Z844" s="14" t="str">
        <f t="shared" si="108"/>
        <v>Male</v>
      </c>
      <c r="AA844" s="14"/>
      <c r="AB844" s="14"/>
      <c r="AC844" s="14"/>
      <c r="AE844" t="str">
        <f t="shared" si="109"/>
        <v>Adults</v>
      </c>
      <c r="AF844" t="str">
        <f t="shared" si="110"/>
        <v>Fair</v>
      </c>
      <c r="AG844" t="str">
        <f t="shared" si="111"/>
        <v>Medium</v>
      </c>
    </row>
    <row r="845" spans="1:33" x14ac:dyDescent="0.2">
      <c r="A845">
        <v>844</v>
      </c>
      <c r="B845">
        <v>15672012</v>
      </c>
      <c r="C845">
        <v>773</v>
      </c>
      <c r="D845">
        <v>2</v>
      </c>
      <c r="E845">
        <v>2</v>
      </c>
      <c r="F845">
        <v>41</v>
      </c>
      <c r="G845">
        <v>4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s="2" t="s">
        <v>577</v>
      </c>
      <c r="P845" s="11" t="str">
        <f t="shared" si="104"/>
        <v>2018</v>
      </c>
      <c r="Q845" s="12"/>
      <c r="R845" s="8" t="str">
        <f t="shared" si="105"/>
        <v>11</v>
      </c>
      <c r="S845" s="8"/>
      <c r="T845" s="14" t="str">
        <f t="shared" si="106"/>
        <v>Exit</v>
      </c>
      <c r="U845" s="14"/>
      <c r="V845" s="8" t="str">
        <f t="shared" si="107"/>
        <v>Spain</v>
      </c>
      <c r="W845" s="8"/>
      <c r="X845" s="8"/>
      <c r="Y845" s="8"/>
      <c r="Z845" s="14" t="str">
        <f t="shared" si="108"/>
        <v>Female</v>
      </c>
      <c r="AA845" s="14"/>
      <c r="AB845" s="14"/>
      <c r="AC845" s="14"/>
      <c r="AE845" t="str">
        <f t="shared" si="109"/>
        <v>Middle aged</v>
      </c>
      <c r="AF845" t="str">
        <f t="shared" si="110"/>
        <v>Very good</v>
      </c>
      <c r="AG845" t="str">
        <f t="shared" si="111"/>
        <v>Very low</v>
      </c>
    </row>
    <row r="846" spans="1:33" x14ac:dyDescent="0.2">
      <c r="A846">
        <v>845</v>
      </c>
      <c r="B846">
        <v>15806983</v>
      </c>
      <c r="C846">
        <v>640</v>
      </c>
      <c r="D846">
        <v>1</v>
      </c>
      <c r="E846">
        <v>1</v>
      </c>
      <c r="F846">
        <v>44</v>
      </c>
      <c r="G846">
        <v>4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s="2" t="s">
        <v>549</v>
      </c>
      <c r="P846" s="11" t="str">
        <f t="shared" si="104"/>
        <v>2019</v>
      </c>
      <c r="Q846" s="12"/>
      <c r="R846" s="8" t="str">
        <f t="shared" si="105"/>
        <v>03</v>
      </c>
      <c r="S846" s="8"/>
      <c r="T846" s="14" t="str">
        <f t="shared" si="106"/>
        <v>Retain</v>
      </c>
      <c r="U846" s="14"/>
      <c r="V846" s="8" t="str">
        <f t="shared" si="107"/>
        <v>France</v>
      </c>
      <c r="W846" s="8"/>
      <c r="X846" s="8"/>
      <c r="Y846" s="8"/>
      <c r="Z846" s="14" t="str">
        <f t="shared" si="108"/>
        <v>Male</v>
      </c>
      <c r="AA846" s="14"/>
      <c r="AB846" s="14"/>
      <c r="AC846" s="14"/>
      <c r="AE846" t="str">
        <f t="shared" si="109"/>
        <v>Middle aged</v>
      </c>
      <c r="AF846" t="str">
        <f t="shared" si="110"/>
        <v>Fair</v>
      </c>
      <c r="AG846" t="str">
        <f t="shared" si="111"/>
        <v>High</v>
      </c>
    </row>
    <row r="847" spans="1:33" x14ac:dyDescent="0.2">
      <c r="A847">
        <v>846</v>
      </c>
      <c r="B847">
        <v>15592222</v>
      </c>
      <c r="C847">
        <v>505</v>
      </c>
      <c r="D847">
        <v>1</v>
      </c>
      <c r="E847">
        <v>1</v>
      </c>
      <c r="F847">
        <v>49</v>
      </c>
      <c r="G847">
        <v>3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s="2" t="s">
        <v>311</v>
      </c>
      <c r="P847" s="11" t="str">
        <f t="shared" si="104"/>
        <v>2019</v>
      </c>
      <c r="Q847" s="12"/>
      <c r="R847" s="8" t="str">
        <f t="shared" si="105"/>
        <v>09</v>
      </c>
      <c r="S847" s="8"/>
      <c r="T847" s="14" t="str">
        <f t="shared" si="106"/>
        <v>Retain</v>
      </c>
      <c r="U847" s="14"/>
      <c r="V847" s="8" t="str">
        <f t="shared" si="107"/>
        <v>France</v>
      </c>
      <c r="W847" s="8"/>
      <c r="X847" s="8"/>
      <c r="Y847" s="8"/>
      <c r="Z847" s="14" t="str">
        <f t="shared" si="108"/>
        <v>Male</v>
      </c>
      <c r="AA847" s="14"/>
      <c r="AB847" s="14"/>
      <c r="AC847" s="14"/>
      <c r="AE847" t="str">
        <f t="shared" si="109"/>
        <v>Middle aged</v>
      </c>
      <c r="AF847" t="str">
        <f t="shared" si="110"/>
        <v>Poor</v>
      </c>
      <c r="AG847" t="str">
        <f t="shared" si="111"/>
        <v>Medium</v>
      </c>
    </row>
    <row r="848" spans="1:33" x14ac:dyDescent="0.2">
      <c r="A848">
        <v>847</v>
      </c>
      <c r="B848">
        <v>15608968</v>
      </c>
      <c r="C848">
        <v>714</v>
      </c>
      <c r="D848">
        <v>3</v>
      </c>
      <c r="E848">
        <v>1</v>
      </c>
      <c r="F848">
        <v>21</v>
      </c>
      <c r="G848">
        <v>7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s="2" t="s">
        <v>298</v>
      </c>
      <c r="P848" s="11" t="str">
        <f t="shared" si="104"/>
        <v>2016</v>
      </c>
      <c r="Q848" s="12"/>
      <c r="R848" s="8" t="str">
        <f t="shared" si="105"/>
        <v>04</v>
      </c>
      <c r="S848" s="8"/>
      <c r="T848" s="14" t="str">
        <f t="shared" si="106"/>
        <v>Retain</v>
      </c>
      <c r="U848" s="14"/>
      <c r="V848" s="8" t="str">
        <f t="shared" si="107"/>
        <v>Germany</v>
      </c>
      <c r="W848" s="8"/>
      <c r="X848" s="8"/>
      <c r="Y848" s="8"/>
      <c r="Z848" s="14" t="str">
        <f t="shared" si="108"/>
        <v>Male</v>
      </c>
      <c r="AA848" s="14"/>
      <c r="AB848" s="14"/>
      <c r="AC848" s="14"/>
      <c r="AE848" t="str">
        <f t="shared" si="109"/>
        <v>Young Adults</v>
      </c>
      <c r="AF848" t="str">
        <f t="shared" si="110"/>
        <v>Good</v>
      </c>
      <c r="AG848" t="str">
        <f t="shared" si="111"/>
        <v>Medium</v>
      </c>
    </row>
    <row r="849" spans="1:33" x14ac:dyDescent="0.2">
      <c r="A849">
        <v>848</v>
      </c>
      <c r="B849">
        <v>15586959</v>
      </c>
      <c r="C849">
        <v>468</v>
      </c>
      <c r="D849">
        <v>1</v>
      </c>
      <c r="E849">
        <v>2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s="2" t="s">
        <v>384</v>
      </c>
      <c r="P849" s="11" t="str">
        <f t="shared" si="104"/>
        <v>2017</v>
      </c>
      <c r="Q849" s="12"/>
      <c r="R849" s="8" t="str">
        <f t="shared" si="105"/>
        <v>11</v>
      </c>
      <c r="S849" s="8"/>
      <c r="T849" s="14" t="str">
        <f t="shared" si="106"/>
        <v>Retain</v>
      </c>
      <c r="U849" s="14"/>
      <c r="V849" s="8" t="str">
        <f t="shared" si="107"/>
        <v>France</v>
      </c>
      <c r="W849" s="8"/>
      <c r="X849" s="8"/>
      <c r="Y849" s="8"/>
      <c r="Z849" s="14" t="str">
        <f t="shared" si="108"/>
        <v>Female</v>
      </c>
      <c r="AA849" s="14"/>
      <c r="AB849" s="14"/>
      <c r="AC849" s="14"/>
      <c r="AE849" t="str">
        <f t="shared" si="109"/>
        <v>Middle aged</v>
      </c>
      <c r="AF849" t="str">
        <f t="shared" si="110"/>
        <v>Poor</v>
      </c>
      <c r="AG849" t="str">
        <f t="shared" si="111"/>
        <v>Very low</v>
      </c>
    </row>
    <row r="850" spans="1:33" x14ac:dyDescent="0.2">
      <c r="A850">
        <v>849</v>
      </c>
      <c r="B850">
        <v>15646558</v>
      </c>
      <c r="C850">
        <v>611</v>
      </c>
      <c r="D850">
        <v>2</v>
      </c>
      <c r="E850">
        <v>1</v>
      </c>
      <c r="F850">
        <v>51</v>
      </c>
      <c r="G850">
        <v>3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s="2" t="s">
        <v>578</v>
      </c>
      <c r="P850" s="11" t="str">
        <f t="shared" si="104"/>
        <v>2019</v>
      </c>
      <c r="Q850" s="12"/>
      <c r="R850" s="8" t="str">
        <f t="shared" si="105"/>
        <v>11</v>
      </c>
      <c r="S850" s="8"/>
      <c r="T850" s="14" t="str">
        <f t="shared" si="106"/>
        <v>Retain</v>
      </c>
      <c r="U850" s="14"/>
      <c r="V850" s="8" t="str">
        <f t="shared" si="107"/>
        <v>Spain</v>
      </c>
      <c r="W850" s="8"/>
      <c r="X850" s="8"/>
      <c r="Y850" s="8"/>
      <c r="Z850" s="14" t="str">
        <f t="shared" si="108"/>
        <v>Male</v>
      </c>
      <c r="AA850" s="14"/>
      <c r="AB850" s="14"/>
      <c r="AC850" s="14"/>
      <c r="AE850" t="str">
        <f t="shared" si="109"/>
        <v>Middle aged</v>
      </c>
      <c r="AF850" t="str">
        <f t="shared" si="110"/>
        <v>Fair</v>
      </c>
      <c r="AG850" t="str">
        <f t="shared" si="111"/>
        <v>High</v>
      </c>
    </row>
    <row r="851" spans="1:33" x14ac:dyDescent="0.2">
      <c r="A851">
        <v>850</v>
      </c>
      <c r="B851">
        <v>15725811</v>
      </c>
      <c r="C851">
        <v>705</v>
      </c>
      <c r="D851">
        <v>1</v>
      </c>
      <c r="E851">
        <v>1</v>
      </c>
      <c r="F851">
        <v>25</v>
      </c>
      <c r="G851">
        <v>3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s="2" t="s">
        <v>219</v>
      </c>
      <c r="P851" s="11" t="str">
        <f t="shared" si="104"/>
        <v>2019</v>
      </c>
      <c r="Q851" s="12"/>
      <c r="R851" s="8" t="str">
        <f t="shared" si="105"/>
        <v>10</v>
      </c>
      <c r="S851" s="8"/>
      <c r="T851" s="14" t="str">
        <f t="shared" si="106"/>
        <v>Retain</v>
      </c>
      <c r="U851" s="14"/>
      <c r="V851" s="8" t="str">
        <f t="shared" si="107"/>
        <v>France</v>
      </c>
      <c r="W851" s="8"/>
      <c r="X851" s="8"/>
      <c r="Y851" s="8"/>
      <c r="Z851" s="14" t="str">
        <f t="shared" si="108"/>
        <v>Male</v>
      </c>
      <c r="AA851" s="14"/>
      <c r="AB851" s="14"/>
      <c r="AC851" s="14"/>
      <c r="AE851" t="str">
        <f t="shared" si="109"/>
        <v>Adults</v>
      </c>
      <c r="AF851" t="str">
        <f t="shared" si="110"/>
        <v>Good</v>
      </c>
      <c r="AG851" t="str">
        <f t="shared" si="111"/>
        <v>Medium</v>
      </c>
    </row>
    <row r="852" spans="1:33" x14ac:dyDescent="0.2">
      <c r="A852">
        <v>851</v>
      </c>
      <c r="B852">
        <v>15572265</v>
      </c>
      <c r="C852">
        <v>646</v>
      </c>
      <c r="D852">
        <v>3</v>
      </c>
      <c r="E852">
        <v>1</v>
      </c>
      <c r="F852">
        <v>46</v>
      </c>
      <c r="G852">
        <v>4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s="2" t="s">
        <v>334</v>
      </c>
      <c r="P852" s="11" t="str">
        <f t="shared" si="104"/>
        <v>2018</v>
      </c>
      <c r="Q852" s="12"/>
      <c r="R852" s="8" t="str">
        <f t="shared" si="105"/>
        <v>11</v>
      </c>
      <c r="S852" s="8"/>
      <c r="T852" s="14" t="str">
        <f t="shared" si="106"/>
        <v>Retain</v>
      </c>
      <c r="U852" s="14"/>
      <c r="V852" s="8" t="str">
        <f t="shared" si="107"/>
        <v>Germany</v>
      </c>
      <c r="W852" s="8"/>
      <c r="X852" s="8"/>
      <c r="Y852" s="8"/>
      <c r="Z852" s="14" t="str">
        <f t="shared" si="108"/>
        <v>Male</v>
      </c>
      <c r="AA852" s="14"/>
      <c r="AB852" s="14"/>
      <c r="AC852" s="14"/>
      <c r="AE852" t="str">
        <f t="shared" si="109"/>
        <v>Middle aged</v>
      </c>
      <c r="AF852" t="str">
        <f t="shared" si="110"/>
        <v>Fair</v>
      </c>
      <c r="AG852" t="str">
        <f t="shared" si="111"/>
        <v>Very high</v>
      </c>
    </row>
    <row r="853" spans="1:33" x14ac:dyDescent="0.2">
      <c r="A853">
        <v>852</v>
      </c>
      <c r="B853">
        <v>15794048</v>
      </c>
      <c r="C853">
        <v>667</v>
      </c>
      <c r="D853">
        <v>3</v>
      </c>
      <c r="E853">
        <v>2</v>
      </c>
      <c r="F853">
        <v>48</v>
      </c>
      <c r="G853">
        <v>3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s="2" t="s">
        <v>579</v>
      </c>
      <c r="P853" s="11" t="str">
        <f t="shared" si="104"/>
        <v>2019</v>
      </c>
      <c r="Q853" s="12"/>
      <c r="R853" s="8" t="str">
        <f t="shared" si="105"/>
        <v>12</v>
      </c>
      <c r="S853" s="8"/>
      <c r="T853" s="14" t="str">
        <f t="shared" si="106"/>
        <v>Exit</v>
      </c>
      <c r="U853" s="14"/>
      <c r="V853" s="8" t="str">
        <f t="shared" si="107"/>
        <v>Germany</v>
      </c>
      <c r="W853" s="8"/>
      <c r="X853" s="8"/>
      <c r="Y853" s="8"/>
      <c r="Z853" s="14" t="str">
        <f t="shared" si="108"/>
        <v>Female</v>
      </c>
      <c r="AA853" s="14"/>
      <c r="AB853" s="14"/>
      <c r="AC853" s="14"/>
      <c r="AE853" t="str">
        <f t="shared" si="109"/>
        <v>Middle aged</v>
      </c>
      <c r="AF853" t="str">
        <f t="shared" si="110"/>
        <v>Fair</v>
      </c>
      <c r="AG853" t="str">
        <f t="shared" si="111"/>
        <v>Medium</v>
      </c>
    </row>
    <row r="854" spans="1:33" x14ac:dyDescent="0.2">
      <c r="A854">
        <v>853</v>
      </c>
      <c r="B854">
        <v>15677610</v>
      </c>
      <c r="C854">
        <v>511</v>
      </c>
      <c r="D854">
        <v>3</v>
      </c>
      <c r="E854">
        <v>2</v>
      </c>
      <c r="F854">
        <v>41</v>
      </c>
      <c r="G854">
        <v>5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s="2" t="s">
        <v>332</v>
      </c>
      <c r="P854" s="11" t="str">
        <f t="shared" si="104"/>
        <v>2017</v>
      </c>
      <c r="Q854" s="12"/>
      <c r="R854" s="8" t="str">
        <f t="shared" si="105"/>
        <v>12</v>
      </c>
      <c r="S854" s="8"/>
      <c r="T854" s="14" t="str">
        <f t="shared" si="106"/>
        <v>Retain</v>
      </c>
      <c r="U854" s="14"/>
      <c r="V854" s="8" t="str">
        <f t="shared" si="107"/>
        <v>Germany</v>
      </c>
      <c r="W854" s="8"/>
      <c r="X854" s="8"/>
      <c r="Y854" s="8"/>
      <c r="Z854" s="14" t="str">
        <f t="shared" si="108"/>
        <v>Female</v>
      </c>
      <c r="AA854" s="14"/>
      <c r="AB854" s="14"/>
      <c r="AC854" s="14"/>
      <c r="AE854" t="str">
        <f t="shared" si="109"/>
        <v>Middle aged</v>
      </c>
      <c r="AF854" t="str">
        <f t="shared" si="110"/>
        <v>Poor</v>
      </c>
      <c r="AG854" t="str">
        <f t="shared" si="111"/>
        <v>Very high</v>
      </c>
    </row>
    <row r="855" spans="1:33" x14ac:dyDescent="0.2">
      <c r="A855">
        <v>854</v>
      </c>
      <c r="B855">
        <v>15745012</v>
      </c>
      <c r="C855">
        <v>653</v>
      </c>
      <c r="D855">
        <v>1</v>
      </c>
      <c r="E855">
        <v>2</v>
      </c>
      <c r="F855">
        <v>43</v>
      </c>
      <c r="G855">
        <v>7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s="2" t="s">
        <v>580</v>
      </c>
      <c r="P855" s="11" t="str">
        <f t="shared" si="104"/>
        <v>2016</v>
      </c>
      <c r="Q855" s="12"/>
      <c r="R855" s="8" t="str">
        <f t="shared" si="105"/>
        <v>06</v>
      </c>
      <c r="S855" s="8"/>
      <c r="T855" s="14" t="str">
        <f t="shared" si="106"/>
        <v>Retain</v>
      </c>
      <c r="U855" s="14"/>
      <c r="V855" s="8" t="str">
        <f t="shared" si="107"/>
        <v>France</v>
      </c>
      <c r="W855" s="8"/>
      <c r="X855" s="8"/>
      <c r="Y855" s="8"/>
      <c r="Z855" s="14" t="str">
        <f t="shared" si="108"/>
        <v>Female</v>
      </c>
      <c r="AA855" s="14"/>
      <c r="AB855" s="14"/>
      <c r="AC855" s="14"/>
      <c r="AE855" t="str">
        <f t="shared" si="109"/>
        <v>Middle aged</v>
      </c>
      <c r="AF855" t="str">
        <f t="shared" si="110"/>
        <v>Fair</v>
      </c>
      <c r="AG855" t="str">
        <f t="shared" si="111"/>
        <v>Very low</v>
      </c>
    </row>
    <row r="856" spans="1:33" x14ac:dyDescent="0.2">
      <c r="A856">
        <v>855</v>
      </c>
      <c r="B856">
        <v>15601589</v>
      </c>
      <c r="C856">
        <v>675</v>
      </c>
      <c r="D856">
        <v>1</v>
      </c>
      <c r="E856">
        <v>2</v>
      </c>
      <c r="F856">
        <v>57</v>
      </c>
      <c r="G856">
        <v>4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s="2" t="s">
        <v>581</v>
      </c>
      <c r="P856" s="11" t="str">
        <f t="shared" si="104"/>
        <v>2019</v>
      </c>
      <c r="Q856" s="12"/>
      <c r="R856" s="8" t="str">
        <f t="shared" si="105"/>
        <v>03</v>
      </c>
      <c r="S856" s="8"/>
      <c r="T856" s="14" t="str">
        <f t="shared" si="106"/>
        <v>Retain</v>
      </c>
      <c r="U856" s="14"/>
      <c r="V856" s="8" t="str">
        <f t="shared" si="107"/>
        <v>France</v>
      </c>
      <c r="W856" s="8"/>
      <c r="X856" s="8"/>
      <c r="Y856" s="8"/>
      <c r="Z856" s="14" t="str">
        <f t="shared" si="108"/>
        <v>Female</v>
      </c>
      <c r="AA856" s="14"/>
      <c r="AB856" s="14"/>
      <c r="AC856" s="14"/>
      <c r="AE856" t="str">
        <f t="shared" si="109"/>
        <v>Middle aged</v>
      </c>
      <c r="AF856" t="str">
        <f t="shared" si="110"/>
        <v>Good</v>
      </c>
      <c r="AG856" t="str">
        <f t="shared" si="111"/>
        <v>Very low</v>
      </c>
    </row>
    <row r="857" spans="1:33" x14ac:dyDescent="0.2">
      <c r="A857">
        <v>856</v>
      </c>
      <c r="B857">
        <v>15686436</v>
      </c>
      <c r="C857">
        <v>523</v>
      </c>
      <c r="D857">
        <v>2</v>
      </c>
      <c r="E857">
        <v>1</v>
      </c>
      <c r="F857">
        <v>32</v>
      </c>
      <c r="G857">
        <v>5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s="2" t="s">
        <v>582</v>
      </c>
      <c r="P857" s="11" t="str">
        <f t="shared" si="104"/>
        <v>2017</v>
      </c>
      <c r="Q857" s="12"/>
      <c r="R857" s="8" t="str">
        <f t="shared" si="105"/>
        <v>12</v>
      </c>
      <c r="S857" s="8"/>
      <c r="T857" s="14" t="str">
        <f t="shared" si="106"/>
        <v>Retain</v>
      </c>
      <c r="U857" s="14"/>
      <c r="V857" s="8" t="str">
        <f t="shared" si="107"/>
        <v>Spain</v>
      </c>
      <c r="W857" s="8"/>
      <c r="X857" s="8"/>
      <c r="Y857" s="8"/>
      <c r="Z857" s="14" t="str">
        <f t="shared" si="108"/>
        <v>Male</v>
      </c>
      <c r="AA857" s="14"/>
      <c r="AB857" s="14"/>
      <c r="AC857" s="14"/>
      <c r="AE857" t="str">
        <f t="shared" si="109"/>
        <v>Adults</v>
      </c>
      <c r="AF857" t="str">
        <f t="shared" si="110"/>
        <v>Poor</v>
      </c>
      <c r="AG857" t="str">
        <f t="shared" si="111"/>
        <v>Very low</v>
      </c>
    </row>
    <row r="858" spans="1:33" x14ac:dyDescent="0.2">
      <c r="A858">
        <v>857</v>
      </c>
      <c r="B858">
        <v>15693864</v>
      </c>
      <c r="C858">
        <v>567</v>
      </c>
      <c r="D858">
        <v>3</v>
      </c>
      <c r="E858">
        <v>2</v>
      </c>
      <c r="F858">
        <v>49</v>
      </c>
      <c r="G858">
        <v>7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s="2" t="s">
        <v>583</v>
      </c>
      <c r="P858" s="11" t="str">
        <f t="shared" si="104"/>
        <v>2016</v>
      </c>
      <c r="Q858" s="12"/>
      <c r="R858" s="8" t="str">
        <f t="shared" si="105"/>
        <v>01</v>
      </c>
      <c r="S858" s="8"/>
      <c r="T858" s="14" t="str">
        <f t="shared" si="106"/>
        <v>Exit</v>
      </c>
      <c r="U858" s="14"/>
      <c r="V858" s="8" t="str">
        <f t="shared" si="107"/>
        <v>Germany</v>
      </c>
      <c r="W858" s="8"/>
      <c r="X858" s="8"/>
      <c r="Y858" s="8"/>
      <c r="Z858" s="14" t="str">
        <f t="shared" si="108"/>
        <v>Female</v>
      </c>
      <c r="AA858" s="14"/>
      <c r="AB858" s="14"/>
      <c r="AC858" s="14"/>
      <c r="AE858" t="str">
        <f t="shared" si="109"/>
        <v>Middle aged</v>
      </c>
      <c r="AF858" t="str">
        <f t="shared" si="110"/>
        <v>Poor</v>
      </c>
      <c r="AG858" t="str">
        <f t="shared" si="111"/>
        <v>High</v>
      </c>
    </row>
    <row r="859" spans="1:33" x14ac:dyDescent="0.2">
      <c r="A859">
        <v>858</v>
      </c>
      <c r="B859">
        <v>15760550</v>
      </c>
      <c r="C859">
        <v>741</v>
      </c>
      <c r="D859">
        <v>2</v>
      </c>
      <c r="E859">
        <v>1</v>
      </c>
      <c r="F859">
        <v>39</v>
      </c>
      <c r="G859">
        <v>4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s="2" t="s">
        <v>45</v>
      </c>
      <c r="P859" s="11" t="str">
        <f t="shared" si="104"/>
        <v>2019</v>
      </c>
      <c r="Q859" s="12"/>
      <c r="R859" s="8" t="str">
        <f t="shared" si="105"/>
        <v>08</v>
      </c>
      <c r="S859" s="8"/>
      <c r="T859" s="14" t="str">
        <f t="shared" si="106"/>
        <v>Retain</v>
      </c>
      <c r="U859" s="14"/>
      <c r="V859" s="8" t="str">
        <f t="shared" si="107"/>
        <v>Spain</v>
      </c>
      <c r="W859" s="8"/>
      <c r="X859" s="8"/>
      <c r="Y859" s="8"/>
      <c r="Z859" s="14" t="str">
        <f t="shared" si="108"/>
        <v>Male</v>
      </c>
      <c r="AA859" s="14"/>
      <c r="AB859" s="14"/>
      <c r="AC859" s="14"/>
      <c r="AE859" t="str">
        <f t="shared" si="109"/>
        <v>Middle aged</v>
      </c>
      <c r="AF859" t="str">
        <f t="shared" si="110"/>
        <v>Very good</v>
      </c>
      <c r="AG859" t="str">
        <f t="shared" si="111"/>
        <v>High</v>
      </c>
    </row>
    <row r="860" spans="1:33" x14ac:dyDescent="0.2">
      <c r="A860">
        <v>859</v>
      </c>
      <c r="B860">
        <v>15686137</v>
      </c>
      <c r="C860">
        <v>456</v>
      </c>
      <c r="D860">
        <v>2</v>
      </c>
      <c r="E860">
        <v>1</v>
      </c>
      <c r="F860">
        <v>32</v>
      </c>
      <c r="G860">
        <v>6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s="2" t="s">
        <v>584</v>
      </c>
      <c r="P860" s="11" t="str">
        <f t="shared" si="104"/>
        <v>2016</v>
      </c>
      <c r="Q860" s="12"/>
      <c r="R860" s="8" t="str">
        <f t="shared" si="105"/>
        <v>11</v>
      </c>
      <c r="S860" s="8"/>
      <c r="T860" s="14" t="str">
        <f t="shared" si="106"/>
        <v>Retain</v>
      </c>
      <c r="U860" s="14"/>
      <c r="V860" s="8" t="str">
        <f t="shared" si="107"/>
        <v>Spain</v>
      </c>
      <c r="W860" s="8"/>
      <c r="X860" s="8"/>
      <c r="Y860" s="8"/>
      <c r="Z860" s="14" t="str">
        <f t="shared" si="108"/>
        <v>Male</v>
      </c>
      <c r="AA860" s="14"/>
      <c r="AB860" s="14"/>
      <c r="AC860" s="14"/>
      <c r="AE860" t="str">
        <f t="shared" si="109"/>
        <v>Adults</v>
      </c>
      <c r="AF860" t="str">
        <f t="shared" si="110"/>
        <v>Poor</v>
      </c>
      <c r="AG860" t="str">
        <f t="shared" si="111"/>
        <v>High</v>
      </c>
    </row>
    <row r="861" spans="1:33" x14ac:dyDescent="0.2">
      <c r="A861">
        <v>860</v>
      </c>
      <c r="B861">
        <v>15809087</v>
      </c>
      <c r="C861">
        <v>598</v>
      </c>
      <c r="D861">
        <v>1</v>
      </c>
      <c r="E861">
        <v>1</v>
      </c>
      <c r="F861">
        <v>64</v>
      </c>
      <c r="G861">
        <v>6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s="2" t="s">
        <v>585</v>
      </c>
      <c r="P861" s="11" t="str">
        <f t="shared" si="104"/>
        <v>2017</v>
      </c>
      <c r="Q861" s="12"/>
      <c r="R861" s="8" t="str">
        <f t="shared" si="105"/>
        <v>04</v>
      </c>
      <c r="S861" s="8"/>
      <c r="T861" s="14" t="str">
        <f t="shared" si="106"/>
        <v>Exit</v>
      </c>
      <c r="U861" s="14"/>
      <c r="V861" s="8" t="str">
        <f t="shared" si="107"/>
        <v>France</v>
      </c>
      <c r="W861" s="8"/>
      <c r="X861" s="8"/>
      <c r="Y861" s="8"/>
      <c r="Z861" s="14" t="str">
        <f t="shared" si="108"/>
        <v>Male</v>
      </c>
      <c r="AA861" s="14"/>
      <c r="AB861" s="14"/>
      <c r="AC861" s="14"/>
      <c r="AE861" t="str">
        <f t="shared" si="109"/>
        <v>Retired</v>
      </c>
      <c r="AF861" t="str">
        <f t="shared" si="110"/>
        <v>Fair</v>
      </c>
      <c r="AG861" t="str">
        <f t="shared" si="111"/>
        <v>Very low</v>
      </c>
    </row>
    <row r="862" spans="1:33" x14ac:dyDescent="0.2">
      <c r="A862">
        <v>861</v>
      </c>
      <c r="B862">
        <v>15807663</v>
      </c>
      <c r="C862">
        <v>667</v>
      </c>
      <c r="D862">
        <v>1</v>
      </c>
      <c r="E862">
        <v>1</v>
      </c>
      <c r="F862">
        <v>43</v>
      </c>
      <c r="G862">
        <v>6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s="2" t="s">
        <v>586</v>
      </c>
      <c r="P862" s="11" t="str">
        <f t="shared" si="104"/>
        <v>2017</v>
      </c>
      <c r="Q862" s="12"/>
      <c r="R862" s="8" t="str">
        <f t="shared" si="105"/>
        <v>06</v>
      </c>
      <c r="S862" s="8"/>
      <c r="T862" s="14" t="str">
        <f t="shared" si="106"/>
        <v>Exit</v>
      </c>
      <c r="U862" s="14"/>
      <c r="V862" s="8" t="str">
        <f t="shared" si="107"/>
        <v>France</v>
      </c>
      <c r="W862" s="8"/>
      <c r="X862" s="8"/>
      <c r="Y862" s="8"/>
      <c r="Z862" s="14" t="str">
        <f t="shared" si="108"/>
        <v>Male</v>
      </c>
      <c r="AA862" s="14"/>
      <c r="AB862" s="14"/>
      <c r="AC862" s="14"/>
      <c r="AE862" t="str">
        <f t="shared" si="109"/>
        <v>Middle aged</v>
      </c>
      <c r="AF862" t="str">
        <f t="shared" si="110"/>
        <v>Fair</v>
      </c>
      <c r="AG862" t="str">
        <f t="shared" si="111"/>
        <v>Very high</v>
      </c>
    </row>
    <row r="863" spans="1:33" x14ac:dyDescent="0.2">
      <c r="A863">
        <v>862</v>
      </c>
      <c r="B863">
        <v>15809100</v>
      </c>
      <c r="C863">
        <v>548</v>
      </c>
      <c r="D863">
        <v>1</v>
      </c>
      <c r="E863">
        <v>2</v>
      </c>
      <c r="F863">
        <v>32</v>
      </c>
      <c r="G863">
        <v>5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s="2" t="s">
        <v>587</v>
      </c>
      <c r="P863" s="11" t="str">
        <f t="shared" si="104"/>
        <v>2018</v>
      </c>
      <c r="Q863" s="12"/>
      <c r="R863" s="8" t="str">
        <f t="shared" si="105"/>
        <v>05</v>
      </c>
      <c r="S863" s="8"/>
      <c r="T863" s="14" t="str">
        <f t="shared" si="106"/>
        <v>Exit</v>
      </c>
      <c r="U863" s="14"/>
      <c r="V863" s="8" t="str">
        <f t="shared" si="107"/>
        <v>France</v>
      </c>
      <c r="W863" s="8"/>
      <c r="X863" s="8"/>
      <c r="Y863" s="8"/>
      <c r="Z863" s="14" t="str">
        <f t="shared" si="108"/>
        <v>Female</v>
      </c>
      <c r="AA863" s="14"/>
      <c r="AB863" s="14"/>
      <c r="AC863" s="14"/>
      <c r="AE863" t="str">
        <f t="shared" si="109"/>
        <v>Adults</v>
      </c>
      <c r="AF863" t="str">
        <f t="shared" si="110"/>
        <v>Poor</v>
      </c>
      <c r="AG863" t="str">
        <f t="shared" si="111"/>
        <v>Very high</v>
      </c>
    </row>
    <row r="864" spans="1:33" x14ac:dyDescent="0.2">
      <c r="A864">
        <v>863</v>
      </c>
      <c r="B864">
        <v>15794916</v>
      </c>
      <c r="C864">
        <v>725</v>
      </c>
      <c r="D864">
        <v>1</v>
      </c>
      <c r="E864">
        <v>1</v>
      </c>
      <c r="F864">
        <v>41</v>
      </c>
      <c r="G864">
        <v>6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s="2" t="s">
        <v>588</v>
      </c>
      <c r="P864" s="11" t="str">
        <f t="shared" si="104"/>
        <v>2017</v>
      </c>
      <c r="Q864" s="12"/>
      <c r="R864" s="8" t="str">
        <f t="shared" si="105"/>
        <v>04</v>
      </c>
      <c r="S864" s="8"/>
      <c r="T864" s="14" t="str">
        <f t="shared" si="106"/>
        <v>Retain</v>
      </c>
      <c r="U864" s="14"/>
      <c r="V864" s="8" t="str">
        <f t="shared" si="107"/>
        <v>France</v>
      </c>
      <c r="W864" s="8"/>
      <c r="X864" s="8"/>
      <c r="Y864" s="8"/>
      <c r="Z864" s="14" t="str">
        <f t="shared" si="108"/>
        <v>Male</v>
      </c>
      <c r="AA864" s="14"/>
      <c r="AB864" s="14"/>
      <c r="AC864" s="14"/>
      <c r="AE864" t="str">
        <f t="shared" si="109"/>
        <v>Middle aged</v>
      </c>
      <c r="AF864" t="str">
        <f t="shared" si="110"/>
        <v>Good</v>
      </c>
      <c r="AG864" t="str">
        <f t="shared" si="111"/>
        <v>High</v>
      </c>
    </row>
    <row r="865" spans="1:33" x14ac:dyDescent="0.2">
      <c r="A865">
        <v>864</v>
      </c>
      <c r="B865">
        <v>15614215</v>
      </c>
      <c r="C865">
        <v>717</v>
      </c>
      <c r="D865">
        <v>1</v>
      </c>
      <c r="E865">
        <v>1</v>
      </c>
      <c r="F865">
        <v>53</v>
      </c>
      <c r="G865">
        <v>7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s="2" t="s">
        <v>589</v>
      </c>
      <c r="P865" s="11" t="str">
        <f t="shared" si="104"/>
        <v>2016</v>
      </c>
      <c r="Q865" s="12"/>
      <c r="R865" s="8" t="str">
        <f t="shared" si="105"/>
        <v>08</v>
      </c>
      <c r="S865" s="8"/>
      <c r="T865" s="14" t="str">
        <f t="shared" si="106"/>
        <v>Retain</v>
      </c>
      <c r="U865" s="14"/>
      <c r="V865" s="8" t="str">
        <f t="shared" si="107"/>
        <v>France</v>
      </c>
      <c r="W865" s="8"/>
      <c r="X865" s="8"/>
      <c r="Y865" s="8"/>
      <c r="Z865" s="14" t="str">
        <f t="shared" si="108"/>
        <v>Male</v>
      </c>
      <c r="AA865" s="14"/>
      <c r="AB865" s="14"/>
      <c r="AC865" s="14"/>
      <c r="AE865" t="str">
        <f t="shared" si="109"/>
        <v>Middle aged</v>
      </c>
      <c r="AF865" t="str">
        <f t="shared" si="110"/>
        <v>Good</v>
      </c>
      <c r="AG865" t="str">
        <f t="shared" si="111"/>
        <v>Very low</v>
      </c>
    </row>
    <row r="866" spans="1:33" x14ac:dyDescent="0.2">
      <c r="A866">
        <v>865</v>
      </c>
      <c r="B866">
        <v>15805449</v>
      </c>
      <c r="C866">
        <v>594</v>
      </c>
      <c r="D866">
        <v>1</v>
      </c>
      <c r="E866">
        <v>1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s="2" t="s">
        <v>590</v>
      </c>
      <c r="P866" s="11" t="str">
        <f t="shared" si="104"/>
        <v>2019</v>
      </c>
      <c r="Q866" s="12"/>
      <c r="R866" s="8" t="str">
        <f t="shared" si="105"/>
        <v>07</v>
      </c>
      <c r="S866" s="8"/>
      <c r="T866" s="14" t="str">
        <f t="shared" si="106"/>
        <v>Retain</v>
      </c>
      <c r="U866" s="14"/>
      <c r="V866" s="8" t="str">
        <f t="shared" si="107"/>
        <v>France</v>
      </c>
      <c r="W866" s="8"/>
      <c r="X866" s="8"/>
      <c r="Y866" s="8"/>
      <c r="Z866" s="14" t="str">
        <f t="shared" si="108"/>
        <v>Male</v>
      </c>
      <c r="AA866" s="14"/>
      <c r="AB866" s="14"/>
      <c r="AC866" s="14"/>
      <c r="AE866" t="str">
        <f t="shared" si="109"/>
        <v>Adults</v>
      </c>
      <c r="AF866" t="str">
        <f t="shared" si="110"/>
        <v>Fair</v>
      </c>
      <c r="AG866" t="str">
        <f t="shared" si="111"/>
        <v>Very low</v>
      </c>
    </row>
    <row r="867" spans="1:33" x14ac:dyDescent="0.2">
      <c r="A867">
        <v>866</v>
      </c>
      <c r="B867">
        <v>15686983</v>
      </c>
      <c r="C867">
        <v>678</v>
      </c>
      <c r="D867">
        <v>3</v>
      </c>
      <c r="E867">
        <v>2</v>
      </c>
      <c r="F867">
        <v>25</v>
      </c>
      <c r="G867">
        <v>4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s="2" t="s">
        <v>574</v>
      </c>
      <c r="P867" s="11" t="str">
        <f t="shared" si="104"/>
        <v>2019</v>
      </c>
      <c r="Q867" s="12"/>
      <c r="R867" s="8" t="str">
        <f t="shared" si="105"/>
        <v>09</v>
      </c>
      <c r="S867" s="8"/>
      <c r="T867" s="14" t="str">
        <f t="shared" si="106"/>
        <v>Retain</v>
      </c>
      <c r="U867" s="14"/>
      <c r="V867" s="8" t="str">
        <f t="shared" si="107"/>
        <v>Germany</v>
      </c>
      <c r="W867" s="8"/>
      <c r="X867" s="8"/>
      <c r="Y867" s="8"/>
      <c r="Z867" s="14" t="str">
        <f t="shared" si="108"/>
        <v>Female</v>
      </c>
      <c r="AA867" s="14"/>
      <c r="AB867" s="14"/>
      <c r="AC867" s="14"/>
      <c r="AE867" t="str">
        <f t="shared" si="109"/>
        <v>Adults</v>
      </c>
      <c r="AF867" t="str">
        <f t="shared" si="110"/>
        <v>Good</v>
      </c>
      <c r="AG867" t="str">
        <f t="shared" si="111"/>
        <v>Medium</v>
      </c>
    </row>
    <row r="868" spans="1:33" x14ac:dyDescent="0.2">
      <c r="A868">
        <v>867</v>
      </c>
      <c r="B868">
        <v>15808017</v>
      </c>
      <c r="C868">
        <v>545</v>
      </c>
      <c r="D868">
        <v>1</v>
      </c>
      <c r="E868">
        <v>1</v>
      </c>
      <c r="F868">
        <v>38</v>
      </c>
      <c r="G868">
        <v>5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s="2" t="s">
        <v>591</v>
      </c>
      <c r="P868" s="11" t="str">
        <f t="shared" si="104"/>
        <v>2018</v>
      </c>
      <c r="Q868" s="12"/>
      <c r="R868" s="8" t="str">
        <f t="shared" si="105"/>
        <v>04</v>
      </c>
      <c r="S868" s="8"/>
      <c r="T868" s="14" t="str">
        <f t="shared" si="106"/>
        <v>Retain</v>
      </c>
      <c r="U868" s="14"/>
      <c r="V868" s="8" t="str">
        <f t="shared" si="107"/>
        <v>France</v>
      </c>
      <c r="W868" s="8"/>
      <c r="X868" s="8"/>
      <c r="Y868" s="8"/>
      <c r="Z868" s="14" t="str">
        <f t="shared" si="108"/>
        <v>Male</v>
      </c>
      <c r="AA868" s="14"/>
      <c r="AB868" s="14"/>
      <c r="AC868" s="14"/>
      <c r="AE868" t="str">
        <f t="shared" si="109"/>
        <v>Adults</v>
      </c>
      <c r="AF868" t="str">
        <f t="shared" si="110"/>
        <v>Poor</v>
      </c>
      <c r="AG868" t="str">
        <f t="shared" si="111"/>
        <v>Medium</v>
      </c>
    </row>
    <row r="869" spans="1:33" x14ac:dyDescent="0.2">
      <c r="A869">
        <v>868</v>
      </c>
      <c r="B869">
        <v>15756804</v>
      </c>
      <c r="C869">
        <v>636</v>
      </c>
      <c r="D869">
        <v>1</v>
      </c>
      <c r="E869">
        <v>2</v>
      </c>
      <c r="F869">
        <v>48</v>
      </c>
      <c r="G869">
        <v>5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s="2" t="s">
        <v>55</v>
      </c>
      <c r="P869" s="11" t="str">
        <f t="shared" si="104"/>
        <v>2018</v>
      </c>
      <c r="Q869" s="12"/>
      <c r="R869" s="8" t="str">
        <f t="shared" si="105"/>
        <v>03</v>
      </c>
      <c r="S869" s="8"/>
      <c r="T869" s="14" t="str">
        <f t="shared" si="106"/>
        <v>Exit</v>
      </c>
      <c r="U869" s="14"/>
      <c r="V869" s="8" t="str">
        <f t="shared" si="107"/>
        <v>France</v>
      </c>
      <c r="W869" s="8"/>
      <c r="X869" s="8"/>
      <c r="Y869" s="8"/>
      <c r="Z869" s="14" t="str">
        <f t="shared" si="108"/>
        <v>Female</v>
      </c>
      <c r="AA869" s="14"/>
      <c r="AB869" s="14"/>
      <c r="AC869" s="14"/>
      <c r="AE869" t="str">
        <f t="shared" si="109"/>
        <v>Middle aged</v>
      </c>
      <c r="AF869" t="str">
        <f t="shared" si="110"/>
        <v>Fair</v>
      </c>
      <c r="AG869" t="str">
        <f t="shared" si="111"/>
        <v>Very high</v>
      </c>
    </row>
    <row r="870" spans="1:33" x14ac:dyDescent="0.2">
      <c r="A870">
        <v>869</v>
      </c>
      <c r="B870">
        <v>15646810</v>
      </c>
      <c r="C870">
        <v>603</v>
      </c>
      <c r="D870">
        <v>3</v>
      </c>
      <c r="E870">
        <v>1</v>
      </c>
      <c r="F870">
        <v>44</v>
      </c>
      <c r="G870">
        <v>3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s="2" t="s">
        <v>17</v>
      </c>
      <c r="P870" s="11" t="str">
        <f t="shared" si="104"/>
        <v>2019</v>
      </c>
      <c r="Q870" s="12"/>
      <c r="R870" s="8" t="str">
        <f t="shared" si="105"/>
        <v>10</v>
      </c>
      <c r="S870" s="8"/>
      <c r="T870" s="14" t="str">
        <f t="shared" si="106"/>
        <v>Exit</v>
      </c>
      <c r="U870" s="14"/>
      <c r="V870" s="8" t="str">
        <f t="shared" si="107"/>
        <v>Germany</v>
      </c>
      <c r="W870" s="8"/>
      <c r="X870" s="8"/>
      <c r="Y870" s="8"/>
      <c r="Z870" s="14" t="str">
        <f t="shared" si="108"/>
        <v>Male</v>
      </c>
      <c r="AA870" s="14"/>
      <c r="AB870" s="14"/>
      <c r="AC870" s="14"/>
      <c r="AE870" t="str">
        <f t="shared" si="109"/>
        <v>Middle aged</v>
      </c>
      <c r="AF870" t="str">
        <f t="shared" si="110"/>
        <v>Fair</v>
      </c>
      <c r="AG870" t="str">
        <f t="shared" si="111"/>
        <v>High</v>
      </c>
    </row>
    <row r="871" spans="1:33" x14ac:dyDescent="0.2">
      <c r="A871">
        <v>870</v>
      </c>
      <c r="B871">
        <v>15710424</v>
      </c>
      <c r="C871">
        <v>435</v>
      </c>
      <c r="D871">
        <v>1</v>
      </c>
      <c r="E871">
        <v>1</v>
      </c>
      <c r="F871">
        <v>36</v>
      </c>
      <c r="G871">
        <v>5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s="2" t="s">
        <v>592</v>
      </c>
      <c r="P871" s="11" t="str">
        <f t="shared" si="104"/>
        <v>2017</v>
      </c>
      <c r="Q871" s="12"/>
      <c r="R871" s="8" t="str">
        <f t="shared" si="105"/>
        <v>12</v>
      </c>
      <c r="S871" s="8"/>
      <c r="T871" s="14" t="str">
        <f t="shared" si="106"/>
        <v>Retain</v>
      </c>
      <c r="U871" s="14"/>
      <c r="V871" s="8" t="str">
        <f t="shared" si="107"/>
        <v>France</v>
      </c>
      <c r="W871" s="8"/>
      <c r="X871" s="8"/>
      <c r="Y871" s="8"/>
      <c r="Z871" s="14" t="str">
        <f t="shared" si="108"/>
        <v>Male</v>
      </c>
      <c r="AA871" s="14"/>
      <c r="AB871" s="14"/>
      <c r="AC871" s="14"/>
      <c r="AE871" t="str">
        <f t="shared" si="109"/>
        <v>Adults</v>
      </c>
      <c r="AF871" t="str">
        <f t="shared" si="110"/>
        <v>Poor</v>
      </c>
      <c r="AG871" t="str">
        <f t="shared" si="111"/>
        <v>Very low</v>
      </c>
    </row>
    <row r="872" spans="1:33" x14ac:dyDescent="0.2">
      <c r="A872">
        <v>871</v>
      </c>
      <c r="B872">
        <v>15799422</v>
      </c>
      <c r="C872">
        <v>535</v>
      </c>
      <c r="D872">
        <v>1</v>
      </c>
      <c r="E872">
        <v>2</v>
      </c>
      <c r="F872">
        <v>40</v>
      </c>
      <c r="G872">
        <v>5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s="2" t="s">
        <v>49</v>
      </c>
      <c r="P872" s="11" t="str">
        <f t="shared" si="104"/>
        <v>2017</v>
      </c>
      <c r="Q872" s="12"/>
      <c r="R872" s="8" t="str">
        <f t="shared" si="105"/>
        <v>09</v>
      </c>
      <c r="S872" s="8"/>
      <c r="T872" s="14" t="str">
        <f t="shared" si="106"/>
        <v>Retain</v>
      </c>
      <c r="U872" s="14"/>
      <c r="V872" s="8" t="str">
        <f t="shared" si="107"/>
        <v>France</v>
      </c>
      <c r="W872" s="8"/>
      <c r="X872" s="8"/>
      <c r="Y872" s="8"/>
      <c r="Z872" s="14" t="str">
        <f t="shared" si="108"/>
        <v>Female</v>
      </c>
      <c r="AA872" s="14"/>
      <c r="AB872" s="14"/>
      <c r="AC872" s="14"/>
      <c r="AE872" t="str">
        <f t="shared" si="109"/>
        <v>Middle aged</v>
      </c>
      <c r="AF872" t="str">
        <f t="shared" si="110"/>
        <v>Poor</v>
      </c>
      <c r="AG872" t="str">
        <f t="shared" si="111"/>
        <v>Very low</v>
      </c>
    </row>
    <row r="873" spans="1:33" x14ac:dyDescent="0.2">
      <c r="A873">
        <v>872</v>
      </c>
      <c r="B873">
        <v>15692750</v>
      </c>
      <c r="C873">
        <v>629</v>
      </c>
      <c r="D873">
        <v>3</v>
      </c>
      <c r="E873">
        <v>2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s="2" t="s">
        <v>593</v>
      </c>
      <c r="P873" s="11" t="str">
        <f t="shared" si="104"/>
        <v>2016</v>
      </c>
      <c r="Q873" s="12"/>
      <c r="R873" s="8" t="str">
        <f t="shared" si="105"/>
        <v>03</v>
      </c>
      <c r="S873" s="8"/>
      <c r="T873" s="14" t="str">
        <f t="shared" si="106"/>
        <v>Exit</v>
      </c>
      <c r="U873" s="14"/>
      <c r="V873" s="8" t="str">
        <f t="shared" si="107"/>
        <v>Germany</v>
      </c>
      <c r="W873" s="8"/>
      <c r="X873" s="8"/>
      <c r="Y873" s="8"/>
      <c r="Z873" s="14" t="str">
        <f t="shared" si="108"/>
        <v>Female</v>
      </c>
      <c r="AA873" s="14"/>
      <c r="AB873" s="14"/>
      <c r="AC873" s="14"/>
      <c r="AE873" t="str">
        <f t="shared" si="109"/>
        <v>Middle aged</v>
      </c>
      <c r="AF873" t="str">
        <f t="shared" si="110"/>
        <v>Fair</v>
      </c>
      <c r="AG873" t="str">
        <f t="shared" si="111"/>
        <v>High</v>
      </c>
    </row>
    <row r="874" spans="1:33" x14ac:dyDescent="0.2">
      <c r="A874">
        <v>873</v>
      </c>
      <c r="B874">
        <v>15794549</v>
      </c>
      <c r="C874">
        <v>722</v>
      </c>
      <c r="D874">
        <v>1</v>
      </c>
      <c r="E874">
        <v>2</v>
      </c>
      <c r="F874">
        <v>35</v>
      </c>
      <c r="G874">
        <v>5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s="2" t="s">
        <v>594</v>
      </c>
      <c r="P874" s="11" t="str">
        <f t="shared" si="104"/>
        <v>2018</v>
      </c>
      <c r="Q874" s="12"/>
      <c r="R874" s="8" t="str">
        <f t="shared" si="105"/>
        <v>08</v>
      </c>
      <c r="S874" s="8"/>
      <c r="T874" s="14" t="str">
        <f t="shared" si="106"/>
        <v>Retain</v>
      </c>
      <c r="U874" s="14"/>
      <c r="V874" s="8" t="str">
        <f t="shared" si="107"/>
        <v>France</v>
      </c>
      <c r="W874" s="8"/>
      <c r="X874" s="8"/>
      <c r="Y874" s="8"/>
      <c r="Z874" s="14" t="str">
        <f t="shared" si="108"/>
        <v>Female</v>
      </c>
      <c r="AA874" s="14"/>
      <c r="AB874" s="14"/>
      <c r="AC874" s="14"/>
      <c r="AE874" t="str">
        <f t="shared" si="109"/>
        <v>Adults</v>
      </c>
      <c r="AF874" t="str">
        <f t="shared" si="110"/>
        <v>Good</v>
      </c>
      <c r="AG874" t="str">
        <f t="shared" si="111"/>
        <v>Very high</v>
      </c>
    </row>
    <row r="875" spans="1:33" x14ac:dyDescent="0.2">
      <c r="A875">
        <v>874</v>
      </c>
      <c r="B875">
        <v>15803764</v>
      </c>
      <c r="C875">
        <v>561</v>
      </c>
      <c r="D875">
        <v>1</v>
      </c>
      <c r="E875">
        <v>1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s="2" t="s">
        <v>595</v>
      </c>
      <c r="P875" s="11" t="str">
        <f t="shared" si="104"/>
        <v>2016</v>
      </c>
      <c r="Q875" s="12"/>
      <c r="R875" s="8" t="str">
        <f t="shared" si="105"/>
        <v>03</v>
      </c>
      <c r="S875" s="8"/>
      <c r="T875" s="14" t="str">
        <f t="shared" si="106"/>
        <v>Retain</v>
      </c>
      <c r="U875" s="14"/>
      <c r="V875" s="8" t="str">
        <f t="shared" si="107"/>
        <v>France</v>
      </c>
      <c r="W875" s="8"/>
      <c r="X875" s="8"/>
      <c r="Y875" s="8"/>
      <c r="Z875" s="14" t="str">
        <f t="shared" si="108"/>
        <v>Male</v>
      </c>
      <c r="AA875" s="14"/>
      <c r="AB875" s="14"/>
      <c r="AC875" s="14"/>
      <c r="AE875" t="str">
        <f t="shared" si="109"/>
        <v>Adults</v>
      </c>
      <c r="AF875" t="str">
        <f t="shared" si="110"/>
        <v>Poor</v>
      </c>
      <c r="AG875" t="str">
        <f t="shared" si="111"/>
        <v>Very low</v>
      </c>
    </row>
    <row r="876" spans="1:33" x14ac:dyDescent="0.2">
      <c r="A876">
        <v>875</v>
      </c>
      <c r="B876">
        <v>15674840</v>
      </c>
      <c r="C876">
        <v>645</v>
      </c>
      <c r="D876">
        <v>1</v>
      </c>
      <c r="E876">
        <v>2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s="2" t="s">
        <v>596</v>
      </c>
      <c r="P876" s="11" t="str">
        <f t="shared" si="104"/>
        <v>2017</v>
      </c>
      <c r="Q876" s="12"/>
      <c r="R876" s="8" t="str">
        <f t="shared" si="105"/>
        <v>10</v>
      </c>
      <c r="S876" s="8"/>
      <c r="T876" s="14" t="str">
        <f t="shared" si="106"/>
        <v>Retain</v>
      </c>
      <c r="U876" s="14"/>
      <c r="V876" s="8" t="str">
        <f t="shared" si="107"/>
        <v>France</v>
      </c>
      <c r="W876" s="8"/>
      <c r="X876" s="8"/>
      <c r="Y876" s="8"/>
      <c r="Z876" s="14" t="str">
        <f t="shared" si="108"/>
        <v>Female</v>
      </c>
      <c r="AA876" s="14"/>
      <c r="AB876" s="14"/>
      <c r="AC876" s="14"/>
      <c r="AE876" t="str">
        <f t="shared" si="109"/>
        <v>Adults</v>
      </c>
      <c r="AF876" t="str">
        <f t="shared" si="110"/>
        <v>Fair</v>
      </c>
      <c r="AG876" t="str">
        <f t="shared" si="111"/>
        <v>High</v>
      </c>
    </row>
    <row r="877" spans="1:33" x14ac:dyDescent="0.2">
      <c r="A877">
        <v>876</v>
      </c>
      <c r="B877">
        <v>15653762</v>
      </c>
      <c r="C877">
        <v>501</v>
      </c>
      <c r="D877">
        <v>1</v>
      </c>
      <c r="E877">
        <v>2</v>
      </c>
      <c r="F877">
        <v>39</v>
      </c>
      <c r="G877">
        <v>5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s="2" t="s">
        <v>597</v>
      </c>
      <c r="P877" s="11" t="str">
        <f t="shared" si="104"/>
        <v>2018</v>
      </c>
      <c r="Q877" s="12"/>
      <c r="R877" s="8" t="str">
        <f t="shared" si="105"/>
        <v>05</v>
      </c>
      <c r="S877" s="8"/>
      <c r="T877" s="14" t="str">
        <f t="shared" si="106"/>
        <v>Retain</v>
      </c>
      <c r="U877" s="14"/>
      <c r="V877" s="8" t="str">
        <f t="shared" si="107"/>
        <v>France</v>
      </c>
      <c r="W877" s="8"/>
      <c r="X877" s="8"/>
      <c r="Y877" s="8"/>
      <c r="Z877" s="14" t="str">
        <f t="shared" si="108"/>
        <v>Female</v>
      </c>
      <c r="AA877" s="14"/>
      <c r="AB877" s="14"/>
      <c r="AC877" s="14"/>
      <c r="AE877" t="str">
        <f t="shared" si="109"/>
        <v>Middle aged</v>
      </c>
      <c r="AF877" t="str">
        <f t="shared" si="110"/>
        <v>Poor</v>
      </c>
      <c r="AG877" t="str">
        <f t="shared" si="111"/>
        <v>High</v>
      </c>
    </row>
    <row r="878" spans="1:33" x14ac:dyDescent="0.2">
      <c r="A878">
        <v>877</v>
      </c>
      <c r="B878">
        <v>15581229</v>
      </c>
      <c r="C878">
        <v>502</v>
      </c>
      <c r="D878">
        <v>3</v>
      </c>
      <c r="E878">
        <v>2</v>
      </c>
      <c r="F878">
        <v>32</v>
      </c>
      <c r="G878">
        <v>6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s="2" t="s">
        <v>163</v>
      </c>
      <c r="P878" s="11" t="str">
        <f t="shared" si="104"/>
        <v>2016</v>
      </c>
      <c r="Q878" s="12"/>
      <c r="R878" s="8" t="str">
        <f t="shared" si="105"/>
        <v>09</v>
      </c>
      <c r="S878" s="8"/>
      <c r="T878" s="14" t="str">
        <f t="shared" si="106"/>
        <v>Retain</v>
      </c>
      <c r="U878" s="14"/>
      <c r="V878" s="8" t="str">
        <f t="shared" si="107"/>
        <v>Germany</v>
      </c>
      <c r="W878" s="8"/>
      <c r="X878" s="8"/>
      <c r="Y878" s="8"/>
      <c r="Z878" s="14" t="str">
        <f t="shared" si="108"/>
        <v>Female</v>
      </c>
      <c r="AA878" s="14"/>
      <c r="AB878" s="14"/>
      <c r="AC878" s="14"/>
      <c r="AE878" t="str">
        <f t="shared" si="109"/>
        <v>Adults</v>
      </c>
      <c r="AF878" t="str">
        <f t="shared" si="110"/>
        <v>Poor</v>
      </c>
      <c r="AG878" t="str">
        <f t="shared" si="111"/>
        <v>Very high</v>
      </c>
    </row>
    <row r="879" spans="1:33" x14ac:dyDescent="0.2">
      <c r="A879">
        <v>878</v>
      </c>
      <c r="B879">
        <v>15800228</v>
      </c>
      <c r="C879">
        <v>652</v>
      </c>
      <c r="D879">
        <v>2</v>
      </c>
      <c r="E879">
        <v>2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s="2" t="s">
        <v>598</v>
      </c>
      <c r="P879" s="11" t="str">
        <f t="shared" si="104"/>
        <v>2018</v>
      </c>
      <c r="Q879" s="12"/>
      <c r="R879" s="8" t="str">
        <f t="shared" si="105"/>
        <v>09</v>
      </c>
      <c r="S879" s="8"/>
      <c r="T879" s="14" t="str">
        <f t="shared" si="106"/>
        <v>Retain</v>
      </c>
      <c r="U879" s="14"/>
      <c r="V879" s="8" t="str">
        <f t="shared" si="107"/>
        <v>Spain</v>
      </c>
      <c r="W879" s="8"/>
      <c r="X879" s="8"/>
      <c r="Y879" s="8"/>
      <c r="Z879" s="14" t="str">
        <f t="shared" si="108"/>
        <v>Female</v>
      </c>
      <c r="AA879" s="14"/>
      <c r="AB879" s="14"/>
      <c r="AC879" s="14"/>
      <c r="AE879" t="str">
        <f t="shared" si="109"/>
        <v>Middle aged</v>
      </c>
      <c r="AF879" t="str">
        <f t="shared" si="110"/>
        <v>Fair</v>
      </c>
      <c r="AG879" t="str">
        <f t="shared" si="111"/>
        <v>Very low</v>
      </c>
    </row>
    <row r="880" spans="1:33" x14ac:dyDescent="0.2">
      <c r="A880">
        <v>879</v>
      </c>
      <c r="B880">
        <v>15656333</v>
      </c>
      <c r="C880">
        <v>574</v>
      </c>
      <c r="D880">
        <v>1</v>
      </c>
      <c r="E880">
        <v>2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s="2" t="s">
        <v>579</v>
      </c>
      <c r="P880" s="11" t="str">
        <f t="shared" si="104"/>
        <v>2019</v>
      </c>
      <c r="Q880" s="12"/>
      <c r="R880" s="8" t="str">
        <f t="shared" si="105"/>
        <v>12</v>
      </c>
      <c r="S880" s="8"/>
      <c r="T880" s="14" t="str">
        <f t="shared" si="106"/>
        <v>Retain</v>
      </c>
      <c r="U880" s="14"/>
      <c r="V880" s="8" t="str">
        <f t="shared" si="107"/>
        <v>France</v>
      </c>
      <c r="W880" s="8"/>
      <c r="X880" s="8"/>
      <c r="Y880" s="8"/>
      <c r="Z880" s="14" t="str">
        <f t="shared" si="108"/>
        <v>Female</v>
      </c>
      <c r="AA880" s="14"/>
      <c r="AB880" s="14"/>
      <c r="AC880" s="14"/>
      <c r="AE880" t="str">
        <f t="shared" si="109"/>
        <v>Adults</v>
      </c>
      <c r="AF880" t="str">
        <f t="shared" si="110"/>
        <v>Poor</v>
      </c>
      <c r="AG880" t="str">
        <f t="shared" si="111"/>
        <v>High</v>
      </c>
    </row>
    <row r="881" spans="1:33" x14ac:dyDescent="0.2">
      <c r="A881">
        <v>880</v>
      </c>
      <c r="B881">
        <v>15697497</v>
      </c>
      <c r="C881">
        <v>518</v>
      </c>
      <c r="D881">
        <v>1</v>
      </c>
      <c r="E881">
        <v>2</v>
      </c>
      <c r="F881">
        <v>45</v>
      </c>
      <c r="G881">
        <v>4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s="2" t="s">
        <v>563</v>
      </c>
      <c r="P881" s="11" t="str">
        <f t="shared" si="104"/>
        <v>2018</v>
      </c>
      <c r="Q881" s="12"/>
      <c r="R881" s="8" t="str">
        <f t="shared" si="105"/>
        <v>11</v>
      </c>
      <c r="S881" s="8"/>
      <c r="T881" s="14" t="str">
        <f t="shared" si="106"/>
        <v>Retain</v>
      </c>
      <c r="U881" s="14"/>
      <c r="V881" s="8" t="str">
        <f t="shared" si="107"/>
        <v>France</v>
      </c>
      <c r="W881" s="8"/>
      <c r="X881" s="8"/>
      <c r="Y881" s="8"/>
      <c r="Z881" s="14" t="str">
        <f t="shared" si="108"/>
        <v>Female</v>
      </c>
      <c r="AA881" s="14"/>
      <c r="AB881" s="14"/>
      <c r="AC881" s="14"/>
      <c r="AE881" t="str">
        <f t="shared" si="109"/>
        <v>Middle aged</v>
      </c>
      <c r="AF881" t="str">
        <f t="shared" si="110"/>
        <v>Poor</v>
      </c>
      <c r="AG881" t="str">
        <f t="shared" si="111"/>
        <v>High</v>
      </c>
    </row>
    <row r="882" spans="1:33" x14ac:dyDescent="0.2">
      <c r="A882">
        <v>881</v>
      </c>
      <c r="B882">
        <v>15585362</v>
      </c>
      <c r="C882">
        <v>749</v>
      </c>
      <c r="D882">
        <v>1</v>
      </c>
      <c r="E882">
        <v>2</v>
      </c>
      <c r="F882">
        <v>60</v>
      </c>
      <c r="G882">
        <v>3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s="2" t="s">
        <v>176</v>
      </c>
      <c r="P882" s="11" t="str">
        <f t="shared" si="104"/>
        <v>2019</v>
      </c>
      <c r="Q882" s="12"/>
      <c r="R882" s="8" t="str">
        <f t="shared" si="105"/>
        <v>12</v>
      </c>
      <c r="S882" s="8"/>
      <c r="T882" s="14" t="str">
        <f t="shared" si="106"/>
        <v>Exit</v>
      </c>
      <c r="U882" s="14"/>
      <c r="V882" s="8" t="str">
        <f t="shared" si="107"/>
        <v>France</v>
      </c>
      <c r="W882" s="8"/>
      <c r="X882" s="8"/>
      <c r="Y882" s="8"/>
      <c r="Z882" s="14" t="str">
        <f t="shared" si="108"/>
        <v>Female</v>
      </c>
      <c r="AA882" s="14"/>
      <c r="AB882" s="14"/>
      <c r="AC882" s="14"/>
      <c r="AE882" t="str">
        <f t="shared" si="109"/>
        <v>Middle aged</v>
      </c>
      <c r="AF882" t="str">
        <f t="shared" si="110"/>
        <v>Very good</v>
      </c>
      <c r="AG882" t="str">
        <f t="shared" si="111"/>
        <v>Very low</v>
      </c>
    </row>
    <row r="883" spans="1:33" x14ac:dyDescent="0.2">
      <c r="A883">
        <v>882</v>
      </c>
      <c r="B883">
        <v>15571928</v>
      </c>
      <c r="C883">
        <v>679</v>
      </c>
      <c r="D883">
        <v>1</v>
      </c>
      <c r="E883">
        <v>2</v>
      </c>
      <c r="F883">
        <v>43</v>
      </c>
      <c r="G883">
        <v>7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s="2" t="s">
        <v>298</v>
      </c>
      <c r="P883" s="11" t="str">
        <f t="shared" si="104"/>
        <v>2016</v>
      </c>
      <c r="Q883" s="12"/>
      <c r="R883" s="8" t="str">
        <f t="shared" si="105"/>
        <v>04</v>
      </c>
      <c r="S883" s="8"/>
      <c r="T883" s="14" t="str">
        <f t="shared" si="106"/>
        <v>Exit</v>
      </c>
      <c r="U883" s="14"/>
      <c r="V883" s="8" t="str">
        <f t="shared" si="107"/>
        <v>France</v>
      </c>
      <c r="W883" s="8"/>
      <c r="X883" s="8"/>
      <c r="Y883" s="8"/>
      <c r="Z883" s="14" t="str">
        <f t="shared" si="108"/>
        <v>Female</v>
      </c>
      <c r="AA883" s="14"/>
      <c r="AB883" s="14"/>
      <c r="AC883" s="14"/>
      <c r="AE883" t="str">
        <f t="shared" si="109"/>
        <v>Middle aged</v>
      </c>
      <c r="AF883" t="str">
        <f t="shared" si="110"/>
        <v>Good</v>
      </c>
      <c r="AG883" t="str">
        <f t="shared" si="111"/>
        <v>Very low</v>
      </c>
    </row>
    <row r="884" spans="1:33" x14ac:dyDescent="0.2">
      <c r="A884">
        <v>883</v>
      </c>
      <c r="B884">
        <v>15785519</v>
      </c>
      <c r="C884">
        <v>565</v>
      </c>
      <c r="D884">
        <v>1</v>
      </c>
      <c r="E884">
        <v>1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s="2" t="s">
        <v>163</v>
      </c>
      <c r="P884" s="11" t="str">
        <f t="shared" si="104"/>
        <v>2016</v>
      </c>
      <c r="Q884" s="12"/>
      <c r="R884" s="8" t="str">
        <f t="shared" si="105"/>
        <v>09</v>
      </c>
      <c r="S884" s="8"/>
      <c r="T884" s="14" t="str">
        <f t="shared" si="106"/>
        <v>Retain</v>
      </c>
      <c r="U884" s="14"/>
      <c r="V884" s="8" t="str">
        <f t="shared" si="107"/>
        <v>France</v>
      </c>
      <c r="W884" s="8"/>
      <c r="X884" s="8"/>
      <c r="Y884" s="8"/>
      <c r="Z884" s="14" t="str">
        <f t="shared" si="108"/>
        <v>Male</v>
      </c>
      <c r="AA884" s="14"/>
      <c r="AB884" s="14"/>
      <c r="AC884" s="14"/>
      <c r="AE884" t="str">
        <f t="shared" si="109"/>
        <v>Adults</v>
      </c>
      <c r="AF884" t="str">
        <f t="shared" si="110"/>
        <v>Poor</v>
      </c>
      <c r="AG884" t="str">
        <f t="shared" si="111"/>
        <v>High</v>
      </c>
    </row>
    <row r="885" spans="1:33" x14ac:dyDescent="0.2">
      <c r="A885">
        <v>884</v>
      </c>
      <c r="B885">
        <v>15743007</v>
      </c>
      <c r="C885">
        <v>643</v>
      </c>
      <c r="D885">
        <v>1</v>
      </c>
      <c r="E885">
        <v>2</v>
      </c>
      <c r="F885">
        <v>45</v>
      </c>
      <c r="G885">
        <v>5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s="2" t="s">
        <v>177</v>
      </c>
      <c r="P885" s="11" t="str">
        <f t="shared" si="104"/>
        <v>2017</v>
      </c>
      <c r="Q885" s="12"/>
      <c r="R885" s="8" t="str">
        <f t="shared" si="105"/>
        <v>09</v>
      </c>
      <c r="S885" s="8"/>
      <c r="T885" s="14" t="str">
        <f t="shared" si="106"/>
        <v>Exit</v>
      </c>
      <c r="U885" s="14"/>
      <c r="V885" s="8" t="str">
        <f t="shared" si="107"/>
        <v>France</v>
      </c>
      <c r="W885" s="8"/>
      <c r="X885" s="8"/>
      <c r="Y885" s="8"/>
      <c r="Z885" s="14" t="str">
        <f t="shared" si="108"/>
        <v>Female</v>
      </c>
      <c r="AA885" s="14"/>
      <c r="AB885" s="14"/>
      <c r="AC885" s="14"/>
      <c r="AE885" t="str">
        <f t="shared" si="109"/>
        <v>Middle aged</v>
      </c>
      <c r="AF885" t="str">
        <f t="shared" si="110"/>
        <v>Fair</v>
      </c>
      <c r="AG885" t="str">
        <f t="shared" si="111"/>
        <v>Low</v>
      </c>
    </row>
    <row r="886" spans="1:33" x14ac:dyDescent="0.2">
      <c r="A886">
        <v>885</v>
      </c>
      <c r="B886">
        <v>15777211</v>
      </c>
      <c r="C886">
        <v>515</v>
      </c>
      <c r="D886">
        <v>1</v>
      </c>
      <c r="E886">
        <v>1</v>
      </c>
      <c r="F886">
        <v>65</v>
      </c>
      <c r="G886">
        <v>4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s="2" t="s">
        <v>133</v>
      </c>
      <c r="P886" s="11" t="str">
        <f t="shared" si="104"/>
        <v>2018</v>
      </c>
      <c r="Q886" s="12"/>
      <c r="R886" s="8" t="str">
        <f t="shared" si="105"/>
        <v>12</v>
      </c>
      <c r="S886" s="8"/>
      <c r="T886" s="14" t="str">
        <f t="shared" si="106"/>
        <v>Retain</v>
      </c>
      <c r="U886" s="14"/>
      <c r="V886" s="8" t="str">
        <f t="shared" si="107"/>
        <v>France</v>
      </c>
      <c r="W886" s="8"/>
      <c r="X886" s="8"/>
      <c r="Y886" s="8"/>
      <c r="Z886" s="14" t="str">
        <f t="shared" si="108"/>
        <v>Male</v>
      </c>
      <c r="AA886" s="14"/>
      <c r="AB886" s="14"/>
      <c r="AC886" s="14"/>
      <c r="AE886" t="str">
        <f t="shared" si="109"/>
        <v>Retired</v>
      </c>
      <c r="AF886" t="str">
        <f t="shared" si="110"/>
        <v>Poor</v>
      </c>
      <c r="AG886" t="str">
        <f t="shared" si="111"/>
        <v>Medium</v>
      </c>
    </row>
    <row r="887" spans="1:33" x14ac:dyDescent="0.2">
      <c r="A887">
        <v>886</v>
      </c>
      <c r="B887">
        <v>15721935</v>
      </c>
      <c r="C887">
        <v>521</v>
      </c>
      <c r="D887">
        <v>1</v>
      </c>
      <c r="E887">
        <v>1</v>
      </c>
      <c r="F887">
        <v>25</v>
      </c>
      <c r="G887">
        <v>3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s="2" t="s">
        <v>152</v>
      </c>
      <c r="P887" s="11" t="str">
        <f t="shared" si="104"/>
        <v>2019</v>
      </c>
      <c r="Q887" s="12"/>
      <c r="R887" s="8" t="str">
        <f t="shared" si="105"/>
        <v>11</v>
      </c>
      <c r="S887" s="8"/>
      <c r="T887" s="14" t="str">
        <f t="shared" si="106"/>
        <v>Retain</v>
      </c>
      <c r="U887" s="14"/>
      <c r="V887" s="8" t="str">
        <f t="shared" si="107"/>
        <v>France</v>
      </c>
      <c r="W887" s="8"/>
      <c r="X887" s="8"/>
      <c r="Y887" s="8"/>
      <c r="Z887" s="14" t="str">
        <f t="shared" si="108"/>
        <v>Male</v>
      </c>
      <c r="AA887" s="14"/>
      <c r="AB887" s="14"/>
      <c r="AC887" s="14"/>
      <c r="AE887" t="str">
        <f t="shared" si="109"/>
        <v>Adults</v>
      </c>
      <c r="AF887" t="str">
        <f t="shared" si="110"/>
        <v>Poor</v>
      </c>
      <c r="AG887" t="str">
        <f t="shared" si="111"/>
        <v>Very low</v>
      </c>
    </row>
    <row r="888" spans="1:33" x14ac:dyDescent="0.2">
      <c r="A888">
        <v>887</v>
      </c>
      <c r="B888">
        <v>15591711</v>
      </c>
      <c r="C888">
        <v>739</v>
      </c>
      <c r="D888">
        <v>2</v>
      </c>
      <c r="E888">
        <v>1</v>
      </c>
      <c r="F888">
        <v>38</v>
      </c>
      <c r="G888">
        <v>5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s="2" t="s">
        <v>599</v>
      </c>
      <c r="P888" s="11" t="str">
        <f t="shared" si="104"/>
        <v>2017</v>
      </c>
      <c r="Q888" s="12"/>
      <c r="R888" s="8" t="str">
        <f t="shared" si="105"/>
        <v>10</v>
      </c>
      <c r="S888" s="8"/>
      <c r="T888" s="14" t="str">
        <f t="shared" si="106"/>
        <v>Retain</v>
      </c>
      <c r="U888" s="14"/>
      <c r="V888" s="8" t="str">
        <f t="shared" si="107"/>
        <v>Spain</v>
      </c>
      <c r="W888" s="8"/>
      <c r="X888" s="8"/>
      <c r="Y888" s="8"/>
      <c r="Z888" s="14" t="str">
        <f t="shared" si="108"/>
        <v>Male</v>
      </c>
      <c r="AA888" s="14"/>
      <c r="AB888" s="14"/>
      <c r="AC888" s="14"/>
      <c r="AE888" t="str">
        <f t="shared" si="109"/>
        <v>Adults</v>
      </c>
      <c r="AF888" t="str">
        <f t="shared" si="110"/>
        <v>Good</v>
      </c>
      <c r="AG888" t="str">
        <f t="shared" si="111"/>
        <v>High</v>
      </c>
    </row>
    <row r="889" spans="1:33" x14ac:dyDescent="0.2">
      <c r="A889">
        <v>888</v>
      </c>
      <c r="B889">
        <v>15625021</v>
      </c>
      <c r="C889">
        <v>585</v>
      </c>
      <c r="D889">
        <v>1</v>
      </c>
      <c r="E889">
        <v>1</v>
      </c>
      <c r="F889">
        <v>42</v>
      </c>
      <c r="G889">
        <v>3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s="2" t="s">
        <v>169</v>
      </c>
      <c r="P889" s="11" t="str">
        <f t="shared" si="104"/>
        <v>2019</v>
      </c>
      <c r="Q889" s="12"/>
      <c r="R889" s="8" t="str">
        <f t="shared" si="105"/>
        <v>12</v>
      </c>
      <c r="S889" s="8"/>
      <c r="T889" s="14" t="str">
        <f t="shared" si="106"/>
        <v>Retain</v>
      </c>
      <c r="U889" s="14"/>
      <c r="V889" s="8" t="str">
        <f t="shared" si="107"/>
        <v>France</v>
      </c>
      <c r="W889" s="8"/>
      <c r="X889" s="8"/>
      <c r="Y889" s="8"/>
      <c r="Z889" s="14" t="str">
        <f t="shared" si="108"/>
        <v>Male</v>
      </c>
      <c r="AA889" s="14"/>
      <c r="AB889" s="14"/>
      <c r="AC889" s="14"/>
      <c r="AE889" t="str">
        <f t="shared" si="109"/>
        <v>Middle aged</v>
      </c>
      <c r="AF889" t="str">
        <f t="shared" si="110"/>
        <v>Fair</v>
      </c>
      <c r="AG889" t="str">
        <f t="shared" si="111"/>
        <v>Very low</v>
      </c>
    </row>
    <row r="890" spans="1:33" x14ac:dyDescent="0.2">
      <c r="A890">
        <v>889</v>
      </c>
      <c r="B890">
        <v>15702968</v>
      </c>
      <c r="C890">
        <v>733</v>
      </c>
      <c r="D890">
        <v>3</v>
      </c>
      <c r="E890">
        <v>1</v>
      </c>
      <c r="F890">
        <v>74</v>
      </c>
      <c r="G890">
        <v>4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s="2" t="s">
        <v>334</v>
      </c>
      <c r="P890" s="11" t="str">
        <f t="shared" si="104"/>
        <v>2018</v>
      </c>
      <c r="Q890" s="12"/>
      <c r="R890" s="8" t="str">
        <f t="shared" si="105"/>
        <v>11</v>
      </c>
      <c r="S890" s="8"/>
      <c r="T890" s="14" t="str">
        <f t="shared" si="106"/>
        <v>Retain</v>
      </c>
      <c r="U890" s="14"/>
      <c r="V890" s="8" t="str">
        <f t="shared" si="107"/>
        <v>Germany</v>
      </c>
      <c r="W890" s="8"/>
      <c r="X890" s="8"/>
      <c r="Y890" s="8"/>
      <c r="Z890" s="14" t="str">
        <f t="shared" si="108"/>
        <v>Male</v>
      </c>
      <c r="AA890" s="14"/>
      <c r="AB890" s="14"/>
      <c r="AC890" s="14"/>
      <c r="AE890" t="str">
        <f t="shared" si="109"/>
        <v>Retired</v>
      </c>
      <c r="AF890" t="str">
        <f t="shared" si="110"/>
        <v>Good</v>
      </c>
      <c r="AG890" t="str">
        <f t="shared" si="111"/>
        <v>High</v>
      </c>
    </row>
    <row r="891" spans="1:33" x14ac:dyDescent="0.2">
      <c r="A891">
        <v>890</v>
      </c>
      <c r="B891">
        <v>15600462</v>
      </c>
      <c r="C891">
        <v>542</v>
      </c>
      <c r="D891">
        <v>1</v>
      </c>
      <c r="E891">
        <v>2</v>
      </c>
      <c r="F891">
        <v>43</v>
      </c>
      <c r="G891">
        <v>6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s="2" t="s">
        <v>600</v>
      </c>
      <c r="P891" s="11" t="str">
        <f t="shared" si="104"/>
        <v>2016</v>
      </c>
      <c r="Q891" s="12"/>
      <c r="R891" s="8" t="str">
        <f t="shared" si="105"/>
        <v>11</v>
      </c>
      <c r="S891" s="8"/>
      <c r="T891" s="14" t="str">
        <f t="shared" si="106"/>
        <v>Retain</v>
      </c>
      <c r="U891" s="14"/>
      <c r="V891" s="8" t="str">
        <f t="shared" si="107"/>
        <v>France</v>
      </c>
      <c r="W891" s="8"/>
      <c r="X891" s="8"/>
      <c r="Y891" s="8"/>
      <c r="Z891" s="14" t="str">
        <f t="shared" si="108"/>
        <v>Female</v>
      </c>
      <c r="AA891" s="14"/>
      <c r="AB891" s="14"/>
      <c r="AC891" s="14"/>
      <c r="AE891" t="str">
        <f t="shared" si="109"/>
        <v>Middle aged</v>
      </c>
      <c r="AF891" t="str">
        <f t="shared" si="110"/>
        <v>Poor</v>
      </c>
      <c r="AG891" t="str">
        <f t="shared" si="111"/>
        <v>High</v>
      </c>
    </row>
    <row r="892" spans="1:33" x14ac:dyDescent="0.2">
      <c r="A892">
        <v>891</v>
      </c>
      <c r="B892">
        <v>15768104</v>
      </c>
      <c r="C892">
        <v>788</v>
      </c>
      <c r="D892">
        <v>2</v>
      </c>
      <c r="E892">
        <v>1</v>
      </c>
      <c r="F892">
        <v>37</v>
      </c>
      <c r="G892">
        <v>5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s="2" t="s">
        <v>257</v>
      </c>
      <c r="P892" s="11" t="str">
        <f t="shared" si="104"/>
        <v>2018</v>
      </c>
      <c r="Q892" s="12"/>
      <c r="R892" s="8" t="str">
        <f t="shared" si="105"/>
        <v>06</v>
      </c>
      <c r="S892" s="8"/>
      <c r="T892" s="14" t="str">
        <f t="shared" si="106"/>
        <v>Retain</v>
      </c>
      <c r="U892" s="14"/>
      <c r="V892" s="8" t="str">
        <f t="shared" si="107"/>
        <v>Spain</v>
      </c>
      <c r="W892" s="8"/>
      <c r="X892" s="8"/>
      <c r="Y892" s="8"/>
      <c r="Z892" s="14" t="str">
        <f t="shared" si="108"/>
        <v>Male</v>
      </c>
      <c r="AA892" s="14"/>
      <c r="AB892" s="14"/>
      <c r="AC892" s="14"/>
      <c r="AE892" t="str">
        <f t="shared" si="109"/>
        <v>Adults</v>
      </c>
      <c r="AF892" t="str">
        <f t="shared" si="110"/>
        <v>Very good</v>
      </c>
      <c r="AG892" t="str">
        <f t="shared" si="111"/>
        <v>High</v>
      </c>
    </row>
    <row r="893" spans="1:33" x14ac:dyDescent="0.2">
      <c r="A893">
        <v>892</v>
      </c>
      <c r="B893">
        <v>15780140</v>
      </c>
      <c r="C893">
        <v>435</v>
      </c>
      <c r="D893">
        <v>3</v>
      </c>
      <c r="E893">
        <v>1</v>
      </c>
      <c r="F893">
        <v>32</v>
      </c>
      <c r="G893">
        <v>3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s="2" t="s">
        <v>601</v>
      </c>
      <c r="P893" s="11" t="str">
        <f t="shared" si="104"/>
        <v>2019</v>
      </c>
      <c r="Q893" s="12"/>
      <c r="R893" s="8" t="str">
        <f t="shared" si="105"/>
        <v>12</v>
      </c>
      <c r="S893" s="8"/>
      <c r="T893" s="14" t="str">
        <f t="shared" si="106"/>
        <v>Retain</v>
      </c>
      <c r="U893" s="14"/>
      <c r="V893" s="8" t="str">
        <f t="shared" si="107"/>
        <v>Germany</v>
      </c>
      <c r="W893" s="8"/>
      <c r="X893" s="8"/>
      <c r="Y893" s="8"/>
      <c r="Z893" s="14" t="str">
        <f t="shared" si="108"/>
        <v>Male</v>
      </c>
      <c r="AA893" s="14"/>
      <c r="AB893" s="14"/>
      <c r="AC893" s="14"/>
      <c r="AE893" t="str">
        <f t="shared" si="109"/>
        <v>Adults</v>
      </c>
      <c r="AF893" t="str">
        <f t="shared" si="110"/>
        <v>Poor</v>
      </c>
      <c r="AG893" t="str">
        <f t="shared" si="111"/>
        <v>Medium</v>
      </c>
    </row>
    <row r="894" spans="1:33" x14ac:dyDescent="0.2">
      <c r="A894">
        <v>893</v>
      </c>
      <c r="B894">
        <v>15585255</v>
      </c>
      <c r="C894">
        <v>577</v>
      </c>
      <c r="D894">
        <v>1</v>
      </c>
      <c r="E894">
        <v>1</v>
      </c>
      <c r="F894">
        <v>42</v>
      </c>
      <c r="G894">
        <v>6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s="2" t="s">
        <v>475</v>
      </c>
      <c r="P894" s="11" t="str">
        <f t="shared" si="104"/>
        <v>2016</v>
      </c>
      <c r="Q894" s="12"/>
      <c r="R894" s="8" t="str">
        <f t="shared" si="105"/>
        <v>11</v>
      </c>
      <c r="S894" s="8"/>
      <c r="T894" s="14" t="str">
        <f t="shared" si="106"/>
        <v>Retain</v>
      </c>
      <c r="U894" s="14"/>
      <c r="V894" s="8" t="str">
        <f t="shared" si="107"/>
        <v>France</v>
      </c>
      <c r="W894" s="8"/>
      <c r="X894" s="8"/>
      <c r="Y894" s="8"/>
      <c r="Z894" s="14" t="str">
        <f t="shared" si="108"/>
        <v>Male</v>
      </c>
      <c r="AA894" s="14"/>
      <c r="AB894" s="14"/>
      <c r="AC894" s="14"/>
      <c r="AE894" t="str">
        <f t="shared" si="109"/>
        <v>Middle aged</v>
      </c>
      <c r="AF894" t="str">
        <f t="shared" si="110"/>
        <v>Poor</v>
      </c>
      <c r="AG894" t="str">
        <f t="shared" si="111"/>
        <v>Very low</v>
      </c>
    </row>
    <row r="895" spans="1:33" x14ac:dyDescent="0.2">
      <c r="A895">
        <v>894</v>
      </c>
      <c r="B895">
        <v>15772781</v>
      </c>
      <c r="C895">
        <v>703</v>
      </c>
      <c r="D895">
        <v>1</v>
      </c>
      <c r="E895">
        <v>2</v>
      </c>
      <c r="F895">
        <v>51</v>
      </c>
      <c r="G895">
        <v>4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s="2" t="s">
        <v>508</v>
      </c>
      <c r="P895" s="11" t="str">
        <f t="shared" si="104"/>
        <v>2019</v>
      </c>
      <c r="Q895" s="12"/>
      <c r="R895" s="8" t="str">
        <f t="shared" si="105"/>
        <v>09</v>
      </c>
      <c r="S895" s="8"/>
      <c r="T895" s="14" t="str">
        <f t="shared" si="106"/>
        <v>Exit</v>
      </c>
      <c r="U895" s="14"/>
      <c r="V895" s="8" t="str">
        <f t="shared" si="107"/>
        <v>France</v>
      </c>
      <c r="W895" s="8"/>
      <c r="X895" s="8"/>
      <c r="Y895" s="8"/>
      <c r="Z895" s="14" t="str">
        <f t="shared" si="108"/>
        <v>Female</v>
      </c>
      <c r="AA895" s="14"/>
      <c r="AB895" s="14"/>
      <c r="AC895" s="14"/>
      <c r="AE895" t="str">
        <f t="shared" si="109"/>
        <v>Middle aged</v>
      </c>
      <c r="AF895" t="str">
        <f t="shared" si="110"/>
        <v>Good</v>
      </c>
      <c r="AG895" t="str">
        <f t="shared" si="111"/>
        <v>Very low</v>
      </c>
    </row>
    <row r="896" spans="1:33" x14ac:dyDescent="0.2">
      <c r="A896">
        <v>895</v>
      </c>
      <c r="B896">
        <v>15669987</v>
      </c>
      <c r="C896">
        <v>728</v>
      </c>
      <c r="D896">
        <v>3</v>
      </c>
      <c r="E896">
        <v>2</v>
      </c>
      <c r="F896">
        <v>35</v>
      </c>
      <c r="G896">
        <v>6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s="2" t="s">
        <v>602</v>
      </c>
      <c r="P896" s="11" t="str">
        <f t="shared" si="104"/>
        <v>2016</v>
      </c>
      <c r="Q896" s="12"/>
      <c r="R896" s="8" t="str">
        <f t="shared" si="105"/>
        <v>12</v>
      </c>
      <c r="S896" s="8"/>
      <c r="T896" s="14" t="str">
        <f t="shared" si="106"/>
        <v>Exit</v>
      </c>
      <c r="U896" s="14"/>
      <c r="V896" s="8" t="str">
        <f t="shared" si="107"/>
        <v>Germany</v>
      </c>
      <c r="W896" s="8"/>
      <c r="X896" s="8"/>
      <c r="Y896" s="8"/>
      <c r="Z896" s="14" t="str">
        <f t="shared" si="108"/>
        <v>Female</v>
      </c>
      <c r="AA896" s="14"/>
      <c r="AB896" s="14"/>
      <c r="AC896" s="14"/>
      <c r="AE896" t="str">
        <f t="shared" si="109"/>
        <v>Adults</v>
      </c>
      <c r="AF896" t="str">
        <f t="shared" si="110"/>
        <v>Good</v>
      </c>
      <c r="AG896" t="str">
        <f t="shared" si="111"/>
        <v>High</v>
      </c>
    </row>
    <row r="897" spans="1:33" x14ac:dyDescent="0.2">
      <c r="A897">
        <v>896</v>
      </c>
      <c r="B897">
        <v>15697000</v>
      </c>
      <c r="C897">
        <v>728</v>
      </c>
      <c r="D897">
        <v>3</v>
      </c>
      <c r="E897">
        <v>1</v>
      </c>
      <c r="F897">
        <v>32</v>
      </c>
      <c r="G897">
        <v>4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s="2" t="s">
        <v>84</v>
      </c>
      <c r="P897" s="11" t="str">
        <f t="shared" si="104"/>
        <v>2019</v>
      </c>
      <c r="Q897" s="12"/>
      <c r="R897" s="8" t="str">
        <f t="shared" si="105"/>
        <v>05</v>
      </c>
      <c r="S897" s="8"/>
      <c r="T897" s="14" t="str">
        <f t="shared" si="106"/>
        <v>Retain</v>
      </c>
      <c r="U897" s="14"/>
      <c r="V897" s="8" t="str">
        <f t="shared" si="107"/>
        <v>Germany</v>
      </c>
      <c r="W897" s="8"/>
      <c r="X897" s="8"/>
      <c r="Y897" s="8"/>
      <c r="Z897" s="14" t="str">
        <f t="shared" si="108"/>
        <v>Male</v>
      </c>
      <c r="AA897" s="14"/>
      <c r="AB897" s="14"/>
      <c r="AC897" s="14"/>
      <c r="AE897" t="str">
        <f t="shared" si="109"/>
        <v>Adults</v>
      </c>
      <c r="AF897" t="str">
        <f t="shared" si="110"/>
        <v>Good</v>
      </c>
      <c r="AG897" t="str">
        <f t="shared" si="111"/>
        <v>Medium</v>
      </c>
    </row>
    <row r="898" spans="1:33" x14ac:dyDescent="0.2">
      <c r="A898">
        <v>897</v>
      </c>
      <c r="B898">
        <v>15733119</v>
      </c>
      <c r="C898">
        <v>718</v>
      </c>
      <c r="D898">
        <v>1</v>
      </c>
      <c r="E898">
        <v>1</v>
      </c>
      <c r="F898">
        <v>35</v>
      </c>
      <c r="G898">
        <v>7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s="2" t="s">
        <v>603</v>
      </c>
      <c r="P898" s="11" t="str">
        <f t="shared" si="104"/>
        <v>2016</v>
      </c>
      <c r="Q898" s="12"/>
      <c r="R898" s="8" t="str">
        <f t="shared" si="105"/>
        <v>03</v>
      </c>
      <c r="S898" s="8"/>
      <c r="T898" s="14" t="str">
        <f t="shared" si="106"/>
        <v>Retain</v>
      </c>
      <c r="U898" s="14"/>
      <c r="V898" s="8" t="str">
        <f t="shared" si="107"/>
        <v>France</v>
      </c>
      <c r="W898" s="8"/>
      <c r="X898" s="8"/>
      <c r="Y898" s="8"/>
      <c r="Z898" s="14" t="str">
        <f t="shared" si="108"/>
        <v>Male</v>
      </c>
      <c r="AA898" s="14"/>
      <c r="AB898" s="14"/>
      <c r="AC898" s="14"/>
      <c r="AE898" t="str">
        <f t="shared" si="109"/>
        <v>Adults</v>
      </c>
      <c r="AF898" t="str">
        <f t="shared" si="110"/>
        <v>Good</v>
      </c>
      <c r="AG898" t="str">
        <f t="shared" si="111"/>
        <v>Very low</v>
      </c>
    </row>
    <row r="899" spans="1:33" x14ac:dyDescent="0.2">
      <c r="A899">
        <v>898</v>
      </c>
      <c r="B899">
        <v>15782390</v>
      </c>
      <c r="C899">
        <v>621</v>
      </c>
      <c r="D899">
        <v>1</v>
      </c>
      <c r="E899">
        <v>2</v>
      </c>
      <c r="F899">
        <v>40</v>
      </c>
      <c r="G899">
        <v>5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s="2" t="s">
        <v>427</v>
      </c>
      <c r="P899" s="11" t="str">
        <f t="shared" ref="P899:P962" si="112">RIGHT($N899,4)</f>
        <v>2017</v>
      </c>
      <c r="Q899" s="12"/>
      <c r="R899" s="8" t="str">
        <f t="shared" ref="R899:R962" si="113">MID(N899,4,2)</f>
        <v>10</v>
      </c>
      <c r="S899" s="8"/>
      <c r="T899" s="14" t="str">
        <f t="shared" ref="T899:T962" si="114">IF(M899=1,"Exit","Retain")</f>
        <v>Retain</v>
      </c>
      <c r="U899" s="14"/>
      <c r="V899" s="8" t="str">
        <f t="shared" ref="V899:V962" si="115">IF(D899=1,"France",IF(D899=2,"Spain",IF(D899=3,"Germany","NONE")))</f>
        <v>France</v>
      </c>
      <c r="W899" s="8"/>
      <c r="X899" s="8"/>
      <c r="Y899" s="8"/>
      <c r="Z899" s="14" t="str">
        <f t="shared" ref="Z899:Z962" si="116">IF(E899=1,"Male","Female")</f>
        <v>Female</v>
      </c>
      <c r="AA899" s="14"/>
      <c r="AB899" s="14"/>
      <c r="AC899" s="14"/>
      <c r="AE899" t="str">
        <f t="shared" ref="AE899:AE962" si="117">IF(F899&lt;18,"Kids",IF(AND(F899&gt;=18,F899&lt;24),"Young Adults",IF(AND(F899&gt;=24,F899&lt;39),"Adults",IF(AND(F899&gt;=39,F899&lt;64),"Middle aged","Retired"))))</f>
        <v>Middle aged</v>
      </c>
      <c r="AF899" t="str">
        <f t="shared" ref="AF899:AF962" si="118">IF(AND(C899&gt;=800,C899&lt;=850),"Excellent",IF(AND(C899&gt;=740,C899&lt;=799),"Very good",IF(AND(C899&gt;=670,C899&lt;=739),"Good",IF(AND(C899&gt;=580,C899&lt;=669),"Fair",IF(AND(C899&gt;=300,C899&lt;=579),"Poor","None")))))</f>
        <v>Fair</v>
      </c>
      <c r="AG899" t="str">
        <f t="shared" ref="AG899:AG962" si="119">IF(H899&lt;25000,"Very low",IF(AND(H899&gt;25000,H899&lt;=50000),"Low",IF(AND(H899&gt;50000,H899&lt;=100000),"Medium",IF(AND(H899&gt;100000,H899&lt;=150000),"High",IF(AND(H899&gt;150000,H899&lt;=200000),"Very high",IF(H899&gt;200000,"Extreme","None"))))))</f>
        <v>Very low</v>
      </c>
    </row>
    <row r="900" spans="1:33" x14ac:dyDescent="0.2">
      <c r="A900">
        <v>899</v>
      </c>
      <c r="B900">
        <v>15654700</v>
      </c>
      <c r="C900">
        <v>523</v>
      </c>
      <c r="D900">
        <v>1</v>
      </c>
      <c r="E900">
        <v>2</v>
      </c>
      <c r="F900">
        <v>40</v>
      </c>
      <c r="G900">
        <v>5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s="2" t="s">
        <v>238</v>
      </c>
      <c r="P900" s="11" t="str">
        <f t="shared" si="112"/>
        <v>2018</v>
      </c>
      <c r="Q900" s="12"/>
      <c r="R900" s="8" t="str">
        <f t="shared" si="113"/>
        <v>02</v>
      </c>
      <c r="S900" s="8"/>
      <c r="T900" s="14" t="str">
        <f t="shared" si="114"/>
        <v>Exit</v>
      </c>
      <c r="U900" s="14"/>
      <c r="V900" s="8" t="str">
        <f t="shared" si="115"/>
        <v>France</v>
      </c>
      <c r="W900" s="8"/>
      <c r="X900" s="8"/>
      <c r="Y900" s="8"/>
      <c r="Z900" s="14" t="str">
        <f t="shared" si="116"/>
        <v>Female</v>
      </c>
      <c r="AA900" s="14"/>
      <c r="AB900" s="14"/>
      <c r="AC900" s="14"/>
      <c r="AE900" t="str">
        <f t="shared" si="117"/>
        <v>Middle aged</v>
      </c>
      <c r="AF900" t="str">
        <f t="shared" si="118"/>
        <v>Poor</v>
      </c>
      <c r="AG900" t="str">
        <f t="shared" si="119"/>
        <v>High</v>
      </c>
    </row>
    <row r="901" spans="1:33" x14ac:dyDescent="0.2">
      <c r="A901">
        <v>900</v>
      </c>
      <c r="B901">
        <v>15632210</v>
      </c>
      <c r="C901">
        <v>657</v>
      </c>
      <c r="D901">
        <v>3</v>
      </c>
      <c r="E901">
        <v>1</v>
      </c>
      <c r="F901">
        <v>25</v>
      </c>
      <c r="G901">
        <v>6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s="2" t="s">
        <v>604</v>
      </c>
      <c r="P901" s="11" t="str">
        <f t="shared" si="112"/>
        <v>2017</v>
      </c>
      <c r="Q901" s="12"/>
      <c r="R901" s="8" t="str">
        <f t="shared" si="113"/>
        <v>02</v>
      </c>
      <c r="S901" s="8"/>
      <c r="T901" s="14" t="str">
        <f t="shared" si="114"/>
        <v>Retain</v>
      </c>
      <c r="U901" s="14"/>
      <c r="V901" s="8" t="str">
        <f t="shared" si="115"/>
        <v>Germany</v>
      </c>
      <c r="W901" s="8"/>
      <c r="X901" s="8"/>
      <c r="Y901" s="8"/>
      <c r="Z901" s="14" t="str">
        <f t="shared" si="116"/>
        <v>Male</v>
      </c>
      <c r="AA901" s="14"/>
      <c r="AB901" s="14"/>
      <c r="AC901" s="14"/>
      <c r="AE901" t="str">
        <f t="shared" si="117"/>
        <v>Adults</v>
      </c>
      <c r="AF901" t="str">
        <f t="shared" si="118"/>
        <v>Fair</v>
      </c>
      <c r="AG901" t="str">
        <f t="shared" si="119"/>
        <v>Very high</v>
      </c>
    </row>
    <row r="902" spans="1:33" x14ac:dyDescent="0.2">
      <c r="A902">
        <v>901</v>
      </c>
      <c r="B902">
        <v>15642041</v>
      </c>
      <c r="C902">
        <v>727</v>
      </c>
      <c r="D902">
        <v>3</v>
      </c>
      <c r="E902">
        <v>1</v>
      </c>
      <c r="F902">
        <v>40</v>
      </c>
      <c r="G902">
        <v>6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s="2" t="s">
        <v>605</v>
      </c>
      <c r="P902" s="11" t="str">
        <f t="shared" si="112"/>
        <v>2017</v>
      </c>
      <c r="Q902" s="12"/>
      <c r="R902" s="8" t="str">
        <f t="shared" si="113"/>
        <v>07</v>
      </c>
      <c r="S902" s="8"/>
      <c r="T902" s="14" t="str">
        <f t="shared" si="114"/>
        <v>Exit</v>
      </c>
      <c r="U902" s="14"/>
      <c r="V902" s="8" t="str">
        <f t="shared" si="115"/>
        <v>Germany</v>
      </c>
      <c r="W902" s="8"/>
      <c r="X902" s="8"/>
      <c r="Y902" s="8"/>
      <c r="Z902" s="14" t="str">
        <f t="shared" si="116"/>
        <v>Male</v>
      </c>
      <c r="AA902" s="14"/>
      <c r="AB902" s="14"/>
      <c r="AC902" s="14"/>
      <c r="AE902" t="str">
        <f t="shared" si="117"/>
        <v>Middle aged</v>
      </c>
      <c r="AF902" t="str">
        <f t="shared" si="118"/>
        <v>Good</v>
      </c>
      <c r="AG902" t="str">
        <f t="shared" si="119"/>
        <v>Medium</v>
      </c>
    </row>
    <row r="903" spans="1:33" x14ac:dyDescent="0.2">
      <c r="A903">
        <v>902</v>
      </c>
      <c r="B903">
        <v>15709737</v>
      </c>
      <c r="C903">
        <v>643</v>
      </c>
      <c r="D903">
        <v>1</v>
      </c>
      <c r="E903">
        <v>1</v>
      </c>
      <c r="F903">
        <v>36</v>
      </c>
      <c r="G903">
        <v>5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s="2" t="s">
        <v>448</v>
      </c>
      <c r="P903" s="11" t="str">
        <f t="shared" si="112"/>
        <v>2018</v>
      </c>
      <c r="Q903" s="12"/>
      <c r="R903" s="8" t="str">
        <f t="shared" si="113"/>
        <v>02</v>
      </c>
      <c r="S903" s="8"/>
      <c r="T903" s="14" t="str">
        <f t="shared" si="114"/>
        <v>Retain</v>
      </c>
      <c r="U903" s="14"/>
      <c r="V903" s="8" t="str">
        <f t="shared" si="115"/>
        <v>France</v>
      </c>
      <c r="W903" s="8"/>
      <c r="X903" s="8"/>
      <c r="Y903" s="8"/>
      <c r="Z903" s="14" t="str">
        <f t="shared" si="116"/>
        <v>Male</v>
      </c>
      <c r="AA903" s="14"/>
      <c r="AB903" s="14"/>
      <c r="AC903" s="14"/>
      <c r="AE903" t="str">
        <f t="shared" si="117"/>
        <v>Adults</v>
      </c>
      <c r="AF903" t="str">
        <f t="shared" si="118"/>
        <v>Fair</v>
      </c>
      <c r="AG903" t="str">
        <f t="shared" si="119"/>
        <v>Very high</v>
      </c>
    </row>
    <row r="904" spans="1:33" x14ac:dyDescent="0.2">
      <c r="A904">
        <v>903</v>
      </c>
      <c r="B904">
        <v>15792388</v>
      </c>
      <c r="C904">
        <v>645</v>
      </c>
      <c r="D904">
        <v>1</v>
      </c>
      <c r="E904">
        <v>2</v>
      </c>
      <c r="F904">
        <v>48</v>
      </c>
      <c r="G904">
        <v>4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s="2" t="s">
        <v>228</v>
      </c>
      <c r="P904" s="11" t="str">
        <f t="shared" si="112"/>
        <v>2019</v>
      </c>
      <c r="Q904" s="12"/>
      <c r="R904" s="8" t="str">
        <f t="shared" si="113"/>
        <v>05</v>
      </c>
      <c r="S904" s="8"/>
      <c r="T904" s="14" t="str">
        <f t="shared" si="114"/>
        <v>Retain</v>
      </c>
      <c r="U904" s="14"/>
      <c r="V904" s="8" t="str">
        <f t="shared" si="115"/>
        <v>France</v>
      </c>
      <c r="W904" s="8"/>
      <c r="X904" s="8"/>
      <c r="Y904" s="8"/>
      <c r="Z904" s="14" t="str">
        <f t="shared" si="116"/>
        <v>Female</v>
      </c>
      <c r="AA904" s="14"/>
      <c r="AB904" s="14"/>
      <c r="AC904" s="14"/>
      <c r="AE904" t="str">
        <f t="shared" si="117"/>
        <v>Middle aged</v>
      </c>
      <c r="AF904" t="str">
        <f t="shared" si="118"/>
        <v>Fair</v>
      </c>
      <c r="AG904" t="str">
        <f t="shared" si="119"/>
        <v>Medium</v>
      </c>
    </row>
    <row r="905" spans="1:33" x14ac:dyDescent="0.2">
      <c r="A905">
        <v>904</v>
      </c>
      <c r="B905">
        <v>15786014</v>
      </c>
      <c r="C905">
        <v>568</v>
      </c>
      <c r="D905">
        <v>1</v>
      </c>
      <c r="E905">
        <v>1</v>
      </c>
      <c r="F905">
        <v>28</v>
      </c>
      <c r="G905">
        <v>6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s="2" t="s">
        <v>606</v>
      </c>
      <c r="P905" s="11" t="str">
        <f t="shared" si="112"/>
        <v>2017</v>
      </c>
      <c r="Q905" s="12"/>
      <c r="R905" s="8" t="str">
        <f t="shared" si="113"/>
        <v>08</v>
      </c>
      <c r="S905" s="8"/>
      <c r="T905" s="14" t="str">
        <f t="shared" si="114"/>
        <v>Retain</v>
      </c>
      <c r="U905" s="14"/>
      <c r="V905" s="8" t="str">
        <f t="shared" si="115"/>
        <v>France</v>
      </c>
      <c r="W905" s="8"/>
      <c r="X905" s="8"/>
      <c r="Y905" s="8"/>
      <c r="Z905" s="14" t="str">
        <f t="shared" si="116"/>
        <v>Male</v>
      </c>
      <c r="AA905" s="14"/>
      <c r="AB905" s="14"/>
      <c r="AC905" s="14"/>
      <c r="AE905" t="str">
        <f t="shared" si="117"/>
        <v>Adults</v>
      </c>
      <c r="AF905" t="str">
        <f t="shared" si="118"/>
        <v>Poor</v>
      </c>
      <c r="AG905" t="str">
        <f t="shared" si="119"/>
        <v>High</v>
      </c>
    </row>
    <row r="906" spans="1:33" x14ac:dyDescent="0.2">
      <c r="A906">
        <v>905</v>
      </c>
      <c r="B906">
        <v>15794580</v>
      </c>
      <c r="C906">
        <v>599</v>
      </c>
      <c r="D906">
        <v>1</v>
      </c>
      <c r="E906">
        <v>1</v>
      </c>
      <c r="F906">
        <v>58</v>
      </c>
      <c r="G906">
        <v>6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s="2" t="s">
        <v>607</v>
      </c>
      <c r="P906" s="11" t="str">
        <f t="shared" si="112"/>
        <v>2017</v>
      </c>
      <c r="Q906" s="12"/>
      <c r="R906" s="8" t="str">
        <f t="shared" si="113"/>
        <v>07</v>
      </c>
      <c r="S906" s="8"/>
      <c r="T906" s="14" t="str">
        <f t="shared" si="114"/>
        <v>Exit</v>
      </c>
      <c r="U906" s="14"/>
      <c r="V906" s="8" t="str">
        <f t="shared" si="115"/>
        <v>France</v>
      </c>
      <c r="W906" s="8"/>
      <c r="X906" s="8"/>
      <c r="Y906" s="8"/>
      <c r="Z906" s="14" t="str">
        <f t="shared" si="116"/>
        <v>Male</v>
      </c>
      <c r="AA906" s="14"/>
      <c r="AB906" s="14"/>
      <c r="AC906" s="14"/>
      <c r="AE906" t="str">
        <f t="shared" si="117"/>
        <v>Middle aged</v>
      </c>
      <c r="AF906" t="str">
        <f t="shared" si="118"/>
        <v>Fair</v>
      </c>
      <c r="AG906" t="str">
        <f t="shared" si="119"/>
        <v>Very low</v>
      </c>
    </row>
    <row r="907" spans="1:33" x14ac:dyDescent="0.2">
      <c r="A907">
        <v>906</v>
      </c>
      <c r="B907">
        <v>15675964</v>
      </c>
      <c r="C907">
        <v>672</v>
      </c>
      <c r="D907">
        <v>1</v>
      </c>
      <c r="E907">
        <v>2</v>
      </c>
      <c r="F907">
        <v>45</v>
      </c>
      <c r="G907">
        <v>4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s="2" t="s">
        <v>608</v>
      </c>
      <c r="P907" s="11" t="str">
        <f t="shared" si="112"/>
        <v>2019</v>
      </c>
      <c r="Q907" s="12"/>
      <c r="R907" s="8" t="str">
        <f t="shared" si="113"/>
        <v>04</v>
      </c>
      <c r="S907" s="8"/>
      <c r="T907" s="14" t="str">
        <f t="shared" si="114"/>
        <v>Exit</v>
      </c>
      <c r="U907" s="14"/>
      <c r="V907" s="8" t="str">
        <f t="shared" si="115"/>
        <v>France</v>
      </c>
      <c r="W907" s="8"/>
      <c r="X907" s="8"/>
      <c r="Y907" s="8"/>
      <c r="Z907" s="14" t="str">
        <f t="shared" si="116"/>
        <v>Female</v>
      </c>
      <c r="AA907" s="14"/>
      <c r="AB907" s="14"/>
      <c r="AC907" s="14"/>
      <c r="AE907" t="str">
        <f t="shared" si="117"/>
        <v>Middle aged</v>
      </c>
      <c r="AF907" t="str">
        <f t="shared" si="118"/>
        <v>Good</v>
      </c>
      <c r="AG907" t="str">
        <f t="shared" si="119"/>
        <v>Very low</v>
      </c>
    </row>
    <row r="908" spans="1:33" x14ac:dyDescent="0.2">
      <c r="A908">
        <v>907</v>
      </c>
      <c r="B908">
        <v>15814275</v>
      </c>
      <c r="C908">
        <v>685</v>
      </c>
      <c r="D908">
        <v>1</v>
      </c>
      <c r="E908">
        <v>1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s="2" t="s">
        <v>341</v>
      </c>
      <c r="P908" s="11" t="str">
        <f t="shared" si="112"/>
        <v>2017</v>
      </c>
      <c r="Q908" s="12"/>
      <c r="R908" s="8" t="str">
        <f t="shared" si="113"/>
        <v>09</v>
      </c>
      <c r="S908" s="8"/>
      <c r="T908" s="14" t="str">
        <f t="shared" si="114"/>
        <v>Retain</v>
      </c>
      <c r="U908" s="14"/>
      <c r="V908" s="8" t="str">
        <f t="shared" si="115"/>
        <v>France</v>
      </c>
      <c r="W908" s="8"/>
      <c r="X908" s="8"/>
      <c r="Y908" s="8"/>
      <c r="Z908" s="14" t="str">
        <f t="shared" si="116"/>
        <v>Male</v>
      </c>
      <c r="AA908" s="14"/>
      <c r="AB908" s="14"/>
      <c r="AC908" s="14"/>
      <c r="AE908" t="str">
        <f t="shared" si="117"/>
        <v>Adults</v>
      </c>
      <c r="AF908" t="str">
        <f t="shared" si="118"/>
        <v>Good</v>
      </c>
      <c r="AG908" t="str">
        <f t="shared" si="119"/>
        <v>Very high</v>
      </c>
    </row>
    <row r="909" spans="1:33" x14ac:dyDescent="0.2">
      <c r="A909">
        <v>908</v>
      </c>
      <c r="B909">
        <v>15724848</v>
      </c>
      <c r="C909">
        <v>516</v>
      </c>
      <c r="D909">
        <v>1</v>
      </c>
      <c r="E909">
        <v>2</v>
      </c>
      <c r="F909">
        <v>46</v>
      </c>
      <c r="G909">
        <v>5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s="2" t="s">
        <v>609</v>
      </c>
      <c r="P909" s="11" t="str">
        <f t="shared" si="112"/>
        <v>2017</v>
      </c>
      <c r="Q909" s="12"/>
      <c r="R909" s="8" t="str">
        <f t="shared" si="113"/>
        <v>10</v>
      </c>
      <c r="S909" s="8"/>
      <c r="T909" s="14" t="str">
        <f t="shared" si="114"/>
        <v>Exit</v>
      </c>
      <c r="U909" s="14"/>
      <c r="V909" s="8" t="str">
        <f t="shared" si="115"/>
        <v>France</v>
      </c>
      <c r="W909" s="8"/>
      <c r="X909" s="8"/>
      <c r="Y909" s="8"/>
      <c r="Z909" s="14" t="str">
        <f t="shared" si="116"/>
        <v>Female</v>
      </c>
      <c r="AA909" s="14"/>
      <c r="AB909" s="14"/>
      <c r="AC909" s="14"/>
      <c r="AE909" t="str">
        <f t="shared" si="117"/>
        <v>Middle aged</v>
      </c>
      <c r="AF909" t="str">
        <f t="shared" si="118"/>
        <v>Poor</v>
      </c>
      <c r="AG909" t="str">
        <f t="shared" si="119"/>
        <v>High</v>
      </c>
    </row>
    <row r="910" spans="1:33" x14ac:dyDescent="0.2">
      <c r="A910">
        <v>909</v>
      </c>
      <c r="B910">
        <v>15754713</v>
      </c>
      <c r="C910">
        <v>685</v>
      </c>
      <c r="D910">
        <v>2</v>
      </c>
      <c r="E910">
        <v>1</v>
      </c>
      <c r="F910">
        <v>31</v>
      </c>
      <c r="G910">
        <v>4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s="2" t="s">
        <v>76</v>
      </c>
      <c r="P910" s="11" t="str">
        <f t="shared" si="112"/>
        <v>2019</v>
      </c>
      <c r="Q910" s="12"/>
      <c r="R910" s="8" t="str">
        <f t="shared" si="113"/>
        <v>01</v>
      </c>
      <c r="S910" s="8"/>
      <c r="T910" s="14" t="str">
        <f t="shared" si="114"/>
        <v>Retain</v>
      </c>
      <c r="U910" s="14"/>
      <c r="V910" s="8" t="str">
        <f t="shared" si="115"/>
        <v>Spain</v>
      </c>
      <c r="W910" s="8"/>
      <c r="X910" s="8"/>
      <c r="Y910" s="8"/>
      <c r="Z910" s="14" t="str">
        <f t="shared" si="116"/>
        <v>Male</v>
      </c>
      <c r="AA910" s="14"/>
      <c r="AB910" s="14"/>
      <c r="AC910" s="14"/>
      <c r="AE910" t="str">
        <f t="shared" si="117"/>
        <v>Adults</v>
      </c>
      <c r="AF910" t="str">
        <f t="shared" si="118"/>
        <v>Good</v>
      </c>
      <c r="AG910" t="str">
        <f t="shared" si="119"/>
        <v>High</v>
      </c>
    </row>
    <row r="911" spans="1:33" x14ac:dyDescent="0.2">
      <c r="A911">
        <v>910</v>
      </c>
      <c r="B911">
        <v>15693814</v>
      </c>
      <c r="C911">
        <v>806</v>
      </c>
      <c r="D911">
        <v>2</v>
      </c>
      <c r="E911">
        <v>1</v>
      </c>
      <c r="F911">
        <v>25</v>
      </c>
      <c r="G911">
        <v>6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s="2" t="s">
        <v>610</v>
      </c>
      <c r="P911" s="11" t="str">
        <f t="shared" si="112"/>
        <v>2017</v>
      </c>
      <c r="Q911" s="12"/>
      <c r="R911" s="8" t="str">
        <f t="shared" si="113"/>
        <v>05</v>
      </c>
      <c r="S911" s="8"/>
      <c r="T911" s="14" t="str">
        <f t="shared" si="114"/>
        <v>Retain</v>
      </c>
      <c r="U911" s="14"/>
      <c r="V911" s="8" t="str">
        <f t="shared" si="115"/>
        <v>Spain</v>
      </c>
      <c r="W911" s="8"/>
      <c r="X911" s="8"/>
      <c r="Y911" s="8"/>
      <c r="Z911" s="14" t="str">
        <f t="shared" si="116"/>
        <v>Male</v>
      </c>
      <c r="AA911" s="14"/>
      <c r="AB911" s="14"/>
      <c r="AC911" s="14"/>
      <c r="AE911" t="str">
        <f t="shared" si="117"/>
        <v>Adults</v>
      </c>
      <c r="AF911" t="str">
        <f t="shared" si="118"/>
        <v>Excellent</v>
      </c>
      <c r="AG911" t="str">
        <f t="shared" si="119"/>
        <v>Very low</v>
      </c>
    </row>
    <row r="912" spans="1:33" x14ac:dyDescent="0.2">
      <c r="A912">
        <v>911</v>
      </c>
      <c r="B912">
        <v>15599660</v>
      </c>
      <c r="C912">
        <v>604</v>
      </c>
      <c r="D912">
        <v>1</v>
      </c>
      <c r="E912">
        <v>1</v>
      </c>
      <c r="F912">
        <v>36</v>
      </c>
      <c r="G912">
        <v>5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s="2" t="s">
        <v>611</v>
      </c>
      <c r="P912" s="11" t="str">
        <f t="shared" si="112"/>
        <v>2017</v>
      </c>
      <c r="Q912" s="12"/>
      <c r="R912" s="8" t="str">
        <f t="shared" si="113"/>
        <v>09</v>
      </c>
      <c r="S912" s="8"/>
      <c r="T912" s="14" t="str">
        <f t="shared" si="114"/>
        <v>Retain</v>
      </c>
      <c r="U912" s="14"/>
      <c r="V912" s="8" t="str">
        <f t="shared" si="115"/>
        <v>France</v>
      </c>
      <c r="W912" s="8"/>
      <c r="X912" s="8"/>
      <c r="Y912" s="8"/>
      <c r="Z912" s="14" t="str">
        <f t="shared" si="116"/>
        <v>Male</v>
      </c>
      <c r="AA912" s="14"/>
      <c r="AB912" s="14"/>
      <c r="AC912" s="14"/>
      <c r="AE912" t="str">
        <f t="shared" si="117"/>
        <v>Adults</v>
      </c>
      <c r="AF912" t="str">
        <f t="shared" si="118"/>
        <v>Fair</v>
      </c>
      <c r="AG912" t="str">
        <f t="shared" si="119"/>
        <v>High</v>
      </c>
    </row>
    <row r="913" spans="1:33" x14ac:dyDescent="0.2">
      <c r="A913">
        <v>912</v>
      </c>
      <c r="B913">
        <v>15746490</v>
      </c>
      <c r="C913">
        <v>648</v>
      </c>
      <c r="D913">
        <v>2</v>
      </c>
      <c r="E913">
        <v>2</v>
      </c>
      <c r="F913">
        <v>53</v>
      </c>
      <c r="G913">
        <v>4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s="2" t="s">
        <v>608</v>
      </c>
      <c r="P913" s="11" t="str">
        <f t="shared" si="112"/>
        <v>2019</v>
      </c>
      <c r="Q913" s="12"/>
      <c r="R913" s="8" t="str">
        <f t="shared" si="113"/>
        <v>04</v>
      </c>
      <c r="S913" s="8"/>
      <c r="T913" s="14" t="str">
        <f t="shared" si="114"/>
        <v>Retain</v>
      </c>
      <c r="U913" s="14"/>
      <c r="V913" s="8" t="str">
        <f t="shared" si="115"/>
        <v>Spain</v>
      </c>
      <c r="W913" s="8"/>
      <c r="X913" s="8"/>
      <c r="Y913" s="8"/>
      <c r="Z913" s="14" t="str">
        <f t="shared" si="116"/>
        <v>Female</v>
      </c>
      <c r="AA913" s="14"/>
      <c r="AB913" s="14"/>
      <c r="AC913" s="14"/>
      <c r="AE913" t="str">
        <f t="shared" si="117"/>
        <v>Middle aged</v>
      </c>
      <c r="AF913" t="str">
        <f t="shared" si="118"/>
        <v>Fair</v>
      </c>
      <c r="AG913" t="str">
        <f t="shared" si="119"/>
        <v>High</v>
      </c>
    </row>
    <row r="914" spans="1:33" x14ac:dyDescent="0.2">
      <c r="A914">
        <v>913</v>
      </c>
      <c r="B914">
        <v>15566091</v>
      </c>
      <c r="C914">
        <v>545</v>
      </c>
      <c r="D914">
        <v>2</v>
      </c>
      <c r="E914">
        <v>2</v>
      </c>
      <c r="F914">
        <v>32</v>
      </c>
      <c r="G914">
        <v>7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s="2" t="s">
        <v>92</v>
      </c>
      <c r="P914" s="11" t="str">
        <f t="shared" si="112"/>
        <v>2016</v>
      </c>
      <c r="Q914" s="12"/>
      <c r="R914" s="8" t="str">
        <f t="shared" si="113"/>
        <v>05</v>
      </c>
      <c r="S914" s="8"/>
      <c r="T914" s="14" t="str">
        <f t="shared" si="114"/>
        <v>Retain</v>
      </c>
      <c r="U914" s="14"/>
      <c r="V914" s="8" t="str">
        <f t="shared" si="115"/>
        <v>Spain</v>
      </c>
      <c r="W914" s="8"/>
      <c r="X914" s="8"/>
      <c r="Y914" s="8"/>
      <c r="Z914" s="14" t="str">
        <f t="shared" si="116"/>
        <v>Female</v>
      </c>
      <c r="AA914" s="14"/>
      <c r="AB914" s="14"/>
      <c r="AC914" s="14"/>
      <c r="AE914" t="str">
        <f t="shared" si="117"/>
        <v>Adults</v>
      </c>
      <c r="AF914" t="str">
        <f t="shared" si="118"/>
        <v>Poor</v>
      </c>
      <c r="AG914" t="str">
        <f t="shared" si="119"/>
        <v>Very low</v>
      </c>
    </row>
    <row r="915" spans="1:33" x14ac:dyDescent="0.2">
      <c r="A915">
        <v>914</v>
      </c>
      <c r="B915">
        <v>15655961</v>
      </c>
      <c r="C915">
        <v>756</v>
      </c>
      <c r="D915">
        <v>3</v>
      </c>
      <c r="E915">
        <v>1</v>
      </c>
      <c r="F915">
        <v>27</v>
      </c>
      <c r="G915">
        <v>7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s="2" t="s">
        <v>612</v>
      </c>
      <c r="P915" s="11" t="str">
        <f t="shared" si="112"/>
        <v>2016</v>
      </c>
      <c r="Q915" s="12"/>
      <c r="R915" s="8" t="str">
        <f t="shared" si="113"/>
        <v>06</v>
      </c>
      <c r="S915" s="8"/>
      <c r="T915" s="14" t="str">
        <f t="shared" si="114"/>
        <v>Retain</v>
      </c>
      <c r="U915" s="14"/>
      <c r="V915" s="8" t="str">
        <f t="shared" si="115"/>
        <v>Germany</v>
      </c>
      <c r="W915" s="8"/>
      <c r="X915" s="8"/>
      <c r="Y915" s="8"/>
      <c r="Z915" s="14" t="str">
        <f t="shared" si="116"/>
        <v>Male</v>
      </c>
      <c r="AA915" s="14"/>
      <c r="AB915" s="14"/>
      <c r="AC915" s="14"/>
      <c r="AE915" t="str">
        <f t="shared" si="117"/>
        <v>Adults</v>
      </c>
      <c r="AF915" t="str">
        <f t="shared" si="118"/>
        <v>Very good</v>
      </c>
      <c r="AG915" t="str">
        <f t="shared" si="119"/>
        <v>High</v>
      </c>
    </row>
    <row r="916" spans="1:33" x14ac:dyDescent="0.2">
      <c r="A916">
        <v>915</v>
      </c>
      <c r="B916">
        <v>15710404</v>
      </c>
      <c r="C916">
        <v>569</v>
      </c>
      <c r="D916">
        <v>1</v>
      </c>
      <c r="E916">
        <v>1</v>
      </c>
      <c r="F916">
        <v>35</v>
      </c>
      <c r="G916">
        <v>6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s="2" t="s">
        <v>613</v>
      </c>
      <c r="P916" s="11" t="str">
        <f t="shared" si="112"/>
        <v>2016</v>
      </c>
      <c r="Q916" s="12"/>
      <c r="R916" s="8" t="str">
        <f t="shared" si="113"/>
        <v>09</v>
      </c>
      <c r="S916" s="8"/>
      <c r="T916" s="14" t="str">
        <f t="shared" si="114"/>
        <v>Retain</v>
      </c>
      <c r="U916" s="14"/>
      <c r="V916" s="8" t="str">
        <f t="shared" si="115"/>
        <v>France</v>
      </c>
      <c r="W916" s="8"/>
      <c r="X916" s="8"/>
      <c r="Y916" s="8"/>
      <c r="Z916" s="14" t="str">
        <f t="shared" si="116"/>
        <v>Male</v>
      </c>
      <c r="AA916" s="14"/>
      <c r="AB916" s="14"/>
      <c r="AC916" s="14"/>
      <c r="AE916" t="str">
        <f t="shared" si="117"/>
        <v>Adults</v>
      </c>
      <c r="AF916" t="str">
        <f t="shared" si="118"/>
        <v>Poor</v>
      </c>
      <c r="AG916" t="str">
        <f t="shared" si="119"/>
        <v>High</v>
      </c>
    </row>
    <row r="917" spans="1:33" x14ac:dyDescent="0.2">
      <c r="A917">
        <v>916</v>
      </c>
      <c r="B917">
        <v>15775625</v>
      </c>
      <c r="C917">
        <v>596</v>
      </c>
      <c r="D917">
        <v>1</v>
      </c>
      <c r="E917">
        <v>1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s="2" t="s">
        <v>91</v>
      </c>
      <c r="P917" s="11" t="str">
        <f t="shared" si="112"/>
        <v>2016</v>
      </c>
      <c r="Q917" s="12"/>
      <c r="R917" s="8" t="str">
        <f t="shared" si="113"/>
        <v>10</v>
      </c>
      <c r="S917" s="8"/>
      <c r="T917" s="14" t="str">
        <f t="shared" si="114"/>
        <v>Retain</v>
      </c>
      <c r="U917" s="14"/>
      <c r="V917" s="8" t="str">
        <f t="shared" si="115"/>
        <v>France</v>
      </c>
      <c r="W917" s="8"/>
      <c r="X917" s="8"/>
      <c r="Y917" s="8"/>
      <c r="Z917" s="14" t="str">
        <f t="shared" si="116"/>
        <v>Male</v>
      </c>
      <c r="AA917" s="14"/>
      <c r="AB917" s="14"/>
      <c r="AC917" s="14"/>
      <c r="AE917" t="str">
        <f t="shared" si="117"/>
        <v>Middle aged</v>
      </c>
      <c r="AF917" t="str">
        <f t="shared" si="118"/>
        <v>Fair</v>
      </c>
      <c r="AG917" t="str">
        <f t="shared" si="119"/>
        <v>Very low</v>
      </c>
    </row>
    <row r="918" spans="1:33" x14ac:dyDescent="0.2">
      <c r="A918">
        <v>917</v>
      </c>
      <c r="B918">
        <v>15792328</v>
      </c>
      <c r="C918">
        <v>475</v>
      </c>
      <c r="D918">
        <v>1</v>
      </c>
      <c r="E918">
        <v>1</v>
      </c>
      <c r="F918">
        <v>39</v>
      </c>
      <c r="G918">
        <v>3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s="2" t="s">
        <v>614</v>
      </c>
      <c r="P918" s="11" t="str">
        <f t="shared" si="112"/>
        <v>2019</v>
      </c>
      <c r="Q918" s="12"/>
      <c r="R918" s="8" t="str">
        <f t="shared" si="113"/>
        <v>11</v>
      </c>
      <c r="S918" s="8"/>
      <c r="T918" s="14" t="str">
        <f t="shared" si="114"/>
        <v>Exit</v>
      </c>
      <c r="U918" s="14"/>
      <c r="V918" s="8" t="str">
        <f t="shared" si="115"/>
        <v>France</v>
      </c>
      <c r="W918" s="8"/>
      <c r="X918" s="8"/>
      <c r="Y918" s="8"/>
      <c r="Z918" s="14" t="str">
        <f t="shared" si="116"/>
        <v>Male</v>
      </c>
      <c r="AA918" s="14"/>
      <c r="AB918" s="14"/>
      <c r="AC918" s="14"/>
      <c r="AE918" t="str">
        <f t="shared" si="117"/>
        <v>Middle aged</v>
      </c>
      <c r="AF918" t="str">
        <f t="shared" si="118"/>
        <v>Poor</v>
      </c>
      <c r="AG918" t="str">
        <f t="shared" si="119"/>
        <v>Very low</v>
      </c>
    </row>
    <row r="919" spans="1:33" x14ac:dyDescent="0.2">
      <c r="A919">
        <v>918</v>
      </c>
      <c r="B919">
        <v>15719856</v>
      </c>
      <c r="C919">
        <v>646</v>
      </c>
      <c r="D919">
        <v>1</v>
      </c>
      <c r="E919">
        <v>2</v>
      </c>
      <c r="F919">
        <v>45</v>
      </c>
      <c r="G919">
        <v>5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s="2" t="s">
        <v>478</v>
      </c>
      <c r="P919" s="11" t="str">
        <f t="shared" si="112"/>
        <v>2017</v>
      </c>
      <c r="Q919" s="12"/>
      <c r="R919" s="8" t="str">
        <f t="shared" si="113"/>
        <v>11</v>
      </c>
      <c r="S919" s="8"/>
      <c r="T919" s="14" t="str">
        <f t="shared" si="114"/>
        <v>Retain</v>
      </c>
      <c r="U919" s="14"/>
      <c r="V919" s="8" t="str">
        <f t="shared" si="115"/>
        <v>France</v>
      </c>
      <c r="W919" s="8"/>
      <c r="X919" s="8"/>
      <c r="Y919" s="8"/>
      <c r="Z919" s="14" t="str">
        <f t="shared" si="116"/>
        <v>Female</v>
      </c>
      <c r="AA919" s="14"/>
      <c r="AB919" s="14"/>
      <c r="AC919" s="14"/>
      <c r="AE919" t="str">
        <f t="shared" si="117"/>
        <v>Middle aged</v>
      </c>
      <c r="AF919" t="str">
        <f t="shared" si="118"/>
        <v>Fair</v>
      </c>
      <c r="AG919" t="str">
        <f t="shared" si="119"/>
        <v>Low</v>
      </c>
    </row>
    <row r="920" spans="1:33" x14ac:dyDescent="0.2">
      <c r="A920">
        <v>919</v>
      </c>
      <c r="B920">
        <v>15593773</v>
      </c>
      <c r="C920">
        <v>784</v>
      </c>
      <c r="D920">
        <v>2</v>
      </c>
      <c r="E920">
        <v>1</v>
      </c>
      <c r="F920">
        <v>35</v>
      </c>
      <c r="G920">
        <v>7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s="2" t="s">
        <v>204</v>
      </c>
      <c r="P920" s="11" t="str">
        <f t="shared" si="112"/>
        <v>2016</v>
      </c>
      <c r="Q920" s="12"/>
      <c r="R920" s="8" t="str">
        <f t="shared" si="113"/>
        <v>03</v>
      </c>
      <c r="S920" s="8"/>
      <c r="T920" s="14" t="str">
        <f t="shared" si="114"/>
        <v>Retain</v>
      </c>
      <c r="U920" s="14"/>
      <c r="V920" s="8" t="str">
        <f t="shared" si="115"/>
        <v>Spain</v>
      </c>
      <c r="W920" s="8"/>
      <c r="X920" s="8"/>
      <c r="Y920" s="8"/>
      <c r="Z920" s="14" t="str">
        <f t="shared" si="116"/>
        <v>Male</v>
      </c>
      <c r="AA920" s="14"/>
      <c r="AB920" s="14"/>
      <c r="AC920" s="14"/>
      <c r="AE920" t="str">
        <f t="shared" si="117"/>
        <v>Adults</v>
      </c>
      <c r="AF920" t="str">
        <f t="shared" si="118"/>
        <v>Very good</v>
      </c>
      <c r="AG920" t="str">
        <f t="shared" si="119"/>
        <v>Very low</v>
      </c>
    </row>
    <row r="921" spans="1:33" x14ac:dyDescent="0.2">
      <c r="A921">
        <v>920</v>
      </c>
      <c r="B921">
        <v>15733114</v>
      </c>
      <c r="C921">
        <v>552</v>
      </c>
      <c r="D921">
        <v>2</v>
      </c>
      <c r="E921">
        <v>1</v>
      </c>
      <c r="F921">
        <v>45</v>
      </c>
      <c r="G921">
        <v>6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s="2" t="s">
        <v>356</v>
      </c>
      <c r="P921" s="11" t="str">
        <f t="shared" si="112"/>
        <v>2016</v>
      </c>
      <c r="Q921" s="12"/>
      <c r="R921" s="8" t="str">
        <f t="shared" si="113"/>
        <v>11</v>
      </c>
      <c r="S921" s="8"/>
      <c r="T921" s="14" t="str">
        <f t="shared" si="114"/>
        <v>Retain</v>
      </c>
      <c r="U921" s="14"/>
      <c r="V921" s="8" t="str">
        <f t="shared" si="115"/>
        <v>Spain</v>
      </c>
      <c r="W921" s="8"/>
      <c r="X921" s="8"/>
      <c r="Y921" s="8"/>
      <c r="Z921" s="14" t="str">
        <f t="shared" si="116"/>
        <v>Male</v>
      </c>
      <c r="AA921" s="14"/>
      <c r="AB921" s="14"/>
      <c r="AC921" s="14"/>
      <c r="AE921" t="str">
        <f t="shared" si="117"/>
        <v>Middle aged</v>
      </c>
      <c r="AF921" t="str">
        <f t="shared" si="118"/>
        <v>Poor</v>
      </c>
      <c r="AG921" t="str">
        <f t="shared" si="119"/>
        <v>Very low</v>
      </c>
    </row>
    <row r="922" spans="1:33" x14ac:dyDescent="0.2">
      <c r="A922">
        <v>921</v>
      </c>
      <c r="B922">
        <v>15797748</v>
      </c>
      <c r="C922">
        <v>729</v>
      </c>
      <c r="D922">
        <v>1</v>
      </c>
      <c r="E922">
        <v>1</v>
      </c>
      <c r="F922">
        <v>44</v>
      </c>
      <c r="G922">
        <v>7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s="2" t="s">
        <v>102</v>
      </c>
      <c r="P922" s="11" t="str">
        <f t="shared" si="112"/>
        <v>2016</v>
      </c>
      <c r="Q922" s="12"/>
      <c r="R922" s="8" t="str">
        <f t="shared" si="113"/>
        <v>01</v>
      </c>
      <c r="S922" s="8"/>
      <c r="T922" s="14" t="str">
        <f t="shared" si="114"/>
        <v>Retain</v>
      </c>
      <c r="U922" s="14"/>
      <c r="V922" s="8" t="str">
        <f t="shared" si="115"/>
        <v>France</v>
      </c>
      <c r="W922" s="8"/>
      <c r="X922" s="8"/>
      <c r="Y922" s="8"/>
      <c r="Z922" s="14" t="str">
        <f t="shared" si="116"/>
        <v>Male</v>
      </c>
      <c r="AA922" s="14"/>
      <c r="AB922" s="14"/>
      <c r="AC922" s="14"/>
      <c r="AE922" t="str">
        <f t="shared" si="117"/>
        <v>Middle aged</v>
      </c>
      <c r="AF922" t="str">
        <f t="shared" si="118"/>
        <v>Good</v>
      </c>
      <c r="AG922" t="str">
        <f t="shared" si="119"/>
        <v>Very low</v>
      </c>
    </row>
    <row r="923" spans="1:33" x14ac:dyDescent="0.2">
      <c r="A923">
        <v>922</v>
      </c>
      <c r="B923">
        <v>15743411</v>
      </c>
      <c r="C923">
        <v>609</v>
      </c>
      <c r="D923">
        <v>2</v>
      </c>
      <c r="E923">
        <v>1</v>
      </c>
      <c r="F923">
        <v>61</v>
      </c>
      <c r="G923">
        <v>6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s="2" t="s">
        <v>615</v>
      </c>
      <c r="P923" s="11" t="str">
        <f t="shared" si="112"/>
        <v>2017</v>
      </c>
      <c r="Q923" s="12"/>
      <c r="R923" s="8" t="str">
        <f t="shared" si="113"/>
        <v>04</v>
      </c>
      <c r="S923" s="8"/>
      <c r="T923" s="14" t="str">
        <f t="shared" si="114"/>
        <v>Exit</v>
      </c>
      <c r="U923" s="14"/>
      <c r="V923" s="8" t="str">
        <f t="shared" si="115"/>
        <v>Spain</v>
      </c>
      <c r="W923" s="8"/>
      <c r="X923" s="8"/>
      <c r="Y923" s="8"/>
      <c r="Z923" s="14" t="str">
        <f t="shared" si="116"/>
        <v>Male</v>
      </c>
      <c r="AA923" s="14"/>
      <c r="AB923" s="14"/>
      <c r="AC923" s="14"/>
      <c r="AE923" t="str">
        <f t="shared" si="117"/>
        <v>Middle aged</v>
      </c>
      <c r="AF923" t="str">
        <f t="shared" si="118"/>
        <v>Fair</v>
      </c>
      <c r="AG923" t="str">
        <f t="shared" si="119"/>
        <v>Very low</v>
      </c>
    </row>
    <row r="924" spans="1:33" x14ac:dyDescent="0.2">
      <c r="A924">
        <v>923</v>
      </c>
      <c r="B924">
        <v>15753337</v>
      </c>
      <c r="C924">
        <v>555</v>
      </c>
      <c r="D924">
        <v>1</v>
      </c>
      <c r="E924">
        <v>1</v>
      </c>
      <c r="F924">
        <v>51</v>
      </c>
      <c r="G924">
        <v>3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s="2" t="s">
        <v>515</v>
      </c>
      <c r="P924" s="11" t="str">
        <f t="shared" si="112"/>
        <v>2019</v>
      </c>
      <c r="Q924" s="12"/>
      <c r="R924" s="8" t="str">
        <f t="shared" si="113"/>
        <v>12</v>
      </c>
      <c r="S924" s="8"/>
      <c r="T924" s="14" t="str">
        <f t="shared" si="114"/>
        <v>Exit</v>
      </c>
      <c r="U924" s="14"/>
      <c r="V924" s="8" t="str">
        <f t="shared" si="115"/>
        <v>France</v>
      </c>
      <c r="W924" s="8"/>
      <c r="X924" s="8"/>
      <c r="Y924" s="8"/>
      <c r="Z924" s="14" t="str">
        <f t="shared" si="116"/>
        <v>Male</v>
      </c>
      <c r="AA924" s="14"/>
      <c r="AB924" s="14"/>
      <c r="AC924" s="14"/>
      <c r="AE924" t="str">
        <f t="shared" si="117"/>
        <v>Middle aged</v>
      </c>
      <c r="AF924" t="str">
        <f t="shared" si="118"/>
        <v>Poor</v>
      </c>
      <c r="AG924" t="str">
        <f t="shared" si="119"/>
        <v>Very low</v>
      </c>
    </row>
    <row r="925" spans="1:33" x14ac:dyDescent="0.2">
      <c r="A925">
        <v>924</v>
      </c>
      <c r="B925">
        <v>15601026</v>
      </c>
      <c r="C925">
        <v>572</v>
      </c>
      <c r="D925">
        <v>3</v>
      </c>
      <c r="E925">
        <v>2</v>
      </c>
      <c r="F925">
        <v>19</v>
      </c>
      <c r="G925">
        <v>6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s="2" t="s">
        <v>178</v>
      </c>
      <c r="P925" s="11" t="str">
        <f t="shared" si="112"/>
        <v>2017</v>
      </c>
      <c r="Q925" s="12"/>
      <c r="R925" s="8" t="str">
        <f t="shared" si="113"/>
        <v>01</v>
      </c>
      <c r="S925" s="8"/>
      <c r="T925" s="14" t="str">
        <f t="shared" si="114"/>
        <v>Retain</v>
      </c>
      <c r="U925" s="14"/>
      <c r="V925" s="8" t="str">
        <f t="shared" si="115"/>
        <v>Germany</v>
      </c>
      <c r="W925" s="8"/>
      <c r="X925" s="8"/>
      <c r="Y925" s="8"/>
      <c r="Z925" s="14" t="str">
        <f t="shared" si="116"/>
        <v>Female</v>
      </c>
      <c r="AA925" s="14"/>
      <c r="AB925" s="14"/>
      <c r="AC925" s="14"/>
      <c r="AE925" t="str">
        <f t="shared" si="117"/>
        <v>Young Adults</v>
      </c>
      <c r="AF925" t="str">
        <f t="shared" si="118"/>
        <v>Poor</v>
      </c>
      <c r="AG925" t="str">
        <f t="shared" si="119"/>
        <v>High</v>
      </c>
    </row>
    <row r="926" spans="1:33" x14ac:dyDescent="0.2">
      <c r="A926">
        <v>925</v>
      </c>
      <c r="B926">
        <v>15658485</v>
      </c>
      <c r="C926">
        <v>785</v>
      </c>
      <c r="D926">
        <v>1</v>
      </c>
      <c r="E926">
        <v>2</v>
      </c>
      <c r="F926">
        <v>34</v>
      </c>
      <c r="G926">
        <v>6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s="2" t="s">
        <v>616</v>
      </c>
      <c r="P926" s="11" t="str">
        <f t="shared" si="112"/>
        <v>2016</v>
      </c>
      <c r="Q926" s="12"/>
      <c r="R926" s="8" t="str">
        <f t="shared" si="113"/>
        <v>10</v>
      </c>
      <c r="S926" s="8"/>
      <c r="T926" s="14" t="str">
        <f t="shared" si="114"/>
        <v>Retain</v>
      </c>
      <c r="U926" s="14"/>
      <c r="V926" s="8" t="str">
        <f t="shared" si="115"/>
        <v>France</v>
      </c>
      <c r="W926" s="8"/>
      <c r="X926" s="8"/>
      <c r="Y926" s="8"/>
      <c r="Z926" s="14" t="str">
        <f t="shared" si="116"/>
        <v>Female</v>
      </c>
      <c r="AA926" s="14"/>
      <c r="AB926" s="14"/>
      <c r="AC926" s="14"/>
      <c r="AE926" t="str">
        <f t="shared" si="117"/>
        <v>Adults</v>
      </c>
      <c r="AF926" t="str">
        <f t="shared" si="118"/>
        <v>Very good</v>
      </c>
      <c r="AG926" t="str">
        <f t="shared" si="119"/>
        <v>Medium</v>
      </c>
    </row>
    <row r="927" spans="1:33" x14ac:dyDescent="0.2">
      <c r="A927">
        <v>926</v>
      </c>
      <c r="B927">
        <v>15636731</v>
      </c>
      <c r="C927">
        <v>714</v>
      </c>
      <c r="D927">
        <v>3</v>
      </c>
      <c r="E927">
        <v>2</v>
      </c>
      <c r="F927">
        <v>36</v>
      </c>
      <c r="G927">
        <v>4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s="2" t="s">
        <v>617</v>
      </c>
      <c r="P927" s="11" t="str">
        <f t="shared" si="112"/>
        <v>2019</v>
      </c>
      <c r="Q927" s="12"/>
      <c r="R927" s="8" t="str">
        <f t="shared" si="113"/>
        <v>02</v>
      </c>
      <c r="S927" s="8"/>
      <c r="T927" s="14" t="str">
        <f t="shared" si="114"/>
        <v>Retain</v>
      </c>
      <c r="U927" s="14"/>
      <c r="V927" s="8" t="str">
        <f t="shared" si="115"/>
        <v>Germany</v>
      </c>
      <c r="W927" s="8"/>
      <c r="X927" s="8"/>
      <c r="Y927" s="8"/>
      <c r="Z927" s="14" t="str">
        <f t="shared" si="116"/>
        <v>Female</v>
      </c>
      <c r="AA927" s="14"/>
      <c r="AB927" s="14"/>
      <c r="AC927" s="14"/>
      <c r="AE927" t="str">
        <f t="shared" si="117"/>
        <v>Adults</v>
      </c>
      <c r="AF927" t="str">
        <f t="shared" si="118"/>
        <v>Good</v>
      </c>
      <c r="AG927" t="str">
        <f t="shared" si="119"/>
        <v>High</v>
      </c>
    </row>
    <row r="928" spans="1:33" x14ac:dyDescent="0.2">
      <c r="A928">
        <v>927</v>
      </c>
      <c r="B928">
        <v>15628303</v>
      </c>
      <c r="C928">
        <v>738</v>
      </c>
      <c r="D928">
        <v>2</v>
      </c>
      <c r="E928">
        <v>1</v>
      </c>
      <c r="F928">
        <v>35</v>
      </c>
      <c r="G928">
        <v>7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s="2" t="s">
        <v>618</v>
      </c>
      <c r="P928" s="11" t="str">
        <f t="shared" si="112"/>
        <v>2016</v>
      </c>
      <c r="Q928" s="12"/>
      <c r="R928" s="8" t="str">
        <f t="shared" si="113"/>
        <v>03</v>
      </c>
      <c r="S928" s="8"/>
      <c r="T928" s="14" t="str">
        <f t="shared" si="114"/>
        <v>Retain</v>
      </c>
      <c r="U928" s="14"/>
      <c r="V928" s="8" t="str">
        <f t="shared" si="115"/>
        <v>Spain</v>
      </c>
      <c r="W928" s="8"/>
      <c r="X928" s="8"/>
      <c r="Y928" s="8"/>
      <c r="Z928" s="14" t="str">
        <f t="shared" si="116"/>
        <v>Male</v>
      </c>
      <c r="AA928" s="14"/>
      <c r="AB928" s="14"/>
      <c r="AC928" s="14"/>
      <c r="AE928" t="str">
        <f t="shared" si="117"/>
        <v>Adults</v>
      </c>
      <c r="AF928" t="str">
        <f t="shared" si="118"/>
        <v>Good</v>
      </c>
      <c r="AG928" t="str">
        <f t="shared" si="119"/>
        <v>Very low</v>
      </c>
    </row>
    <row r="929" spans="1:33" x14ac:dyDescent="0.2">
      <c r="A929">
        <v>928</v>
      </c>
      <c r="B929">
        <v>15633461</v>
      </c>
      <c r="C929">
        <v>639</v>
      </c>
      <c r="D929">
        <v>3</v>
      </c>
      <c r="E929">
        <v>1</v>
      </c>
      <c r="F929">
        <v>38</v>
      </c>
      <c r="G929">
        <v>7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s="2" t="s">
        <v>24</v>
      </c>
      <c r="P929" s="11" t="str">
        <f t="shared" si="112"/>
        <v>2016</v>
      </c>
      <c r="Q929" s="12"/>
      <c r="R929" s="8" t="str">
        <f t="shared" si="113"/>
        <v>07</v>
      </c>
      <c r="S929" s="8"/>
      <c r="T929" s="14" t="str">
        <f t="shared" si="114"/>
        <v>Retain</v>
      </c>
      <c r="U929" s="14"/>
      <c r="V929" s="8" t="str">
        <f t="shared" si="115"/>
        <v>Germany</v>
      </c>
      <c r="W929" s="8"/>
      <c r="X929" s="8"/>
      <c r="Y929" s="8"/>
      <c r="Z929" s="14" t="str">
        <f t="shared" si="116"/>
        <v>Male</v>
      </c>
      <c r="AA929" s="14"/>
      <c r="AB929" s="14"/>
      <c r="AC929" s="14"/>
      <c r="AE929" t="str">
        <f t="shared" si="117"/>
        <v>Adults</v>
      </c>
      <c r="AF929" t="str">
        <f t="shared" si="118"/>
        <v>Fair</v>
      </c>
      <c r="AG929" t="str">
        <f t="shared" si="119"/>
        <v>High</v>
      </c>
    </row>
    <row r="930" spans="1:33" x14ac:dyDescent="0.2">
      <c r="A930">
        <v>929</v>
      </c>
      <c r="B930">
        <v>15677135</v>
      </c>
      <c r="C930">
        <v>520</v>
      </c>
      <c r="D930">
        <v>3</v>
      </c>
      <c r="E930">
        <v>1</v>
      </c>
      <c r="F930">
        <v>61</v>
      </c>
      <c r="G930">
        <v>6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s="2" t="s">
        <v>52</v>
      </c>
      <c r="P930" s="11" t="str">
        <f t="shared" si="112"/>
        <v>2016</v>
      </c>
      <c r="Q930" s="12"/>
      <c r="R930" s="8" t="str">
        <f t="shared" si="113"/>
        <v>11</v>
      </c>
      <c r="S930" s="8"/>
      <c r="T930" s="14" t="str">
        <f t="shared" si="114"/>
        <v>Retain</v>
      </c>
      <c r="U930" s="14"/>
      <c r="V930" s="8" t="str">
        <f t="shared" si="115"/>
        <v>Germany</v>
      </c>
      <c r="W930" s="8"/>
      <c r="X930" s="8"/>
      <c r="Y930" s="8"/>
      <c r="Z930" s="14" t="str">
        <f t="shared" si="116"/>
        <v>Male</v>
      </c>
      <c r="AA930" s="14"/>
      <c r="AB930" s="14"/>
      <c r="AC930" s="14"/>
      <c r="AE930" t="str">
        <f t="shared" si="117"/>
        <v>Middle aged</v>
      </c>
      <c r="AF930" t="str">
        <f t="shared" si="118"/>
        <v>Poor</v>
      </c>
      <c r="AG930" t="str">
        <f t="shared" si="119"/>
        <v>High</v>
      </c>
    </row>
    <row r="931" spans="1:33" x14ac:dyDescent="0.2">
      <c r="A931">
        <v>930</v>
      </c>
      <c r="B931">
        <v>15590876</v>
      </c>
      <c r="C931">
        <v>764</v>
      </c>
      <c r="D931">
        <v>1</v>
      </c>
      <c r="E931">
        <v>2</v>
      </c>
      <c r="F931">
        <v>24</v>
      </c>
      <c r="G931">
        <v>6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s="2" t="s">
        <v>121</v>
      </c>
      <c r="P931" s="11" t="str">
        <f t="shared" si="112"/>
        <v>2016</v>
      </c>
      <c r="Q931" s="12"/>
      <c r="R931" s="8" t="str">
        <f t="shared" si="113"/>
        <v>10</v>
      </c>
      <c r="S931" s="8"/>
      <c r="T931" s="14" t="str">
        <f t="shared" si="114"/>
        <v>Retain</v>
      </c>
      <c r="U931" s="14"/>
      <c r="V931" s="8" t="str">
        <f t="shared" si="115"/>
        <v>France</v>
      </c>
      <c r="W931" s="8"/>
      <c r="X931" s="8"/>
      <c r="Y931" s="8"/>
      <c r="Z931" s="14" t="str">
        <f t="shared" si="116"/>
        <v>Female</v>
      </c>
      <c r="AA931" s="14"/>
      <c r="AB931" s="14"/>
      <c r="AC931" s="14"/>
      <c r="AE931" t="str">
        <f t="shared" si="117"/>
        <v>Adults</v>
      </c>
      <c r="AF931" t="str">
        <f t="shared" si="118"/>
        <v>Very good</v>
      </c>
      <c r="AG931" t="str">
        <f t="shared" si="119"/>
        <v>High</v>
      </c>
    </row>
    <row r="932" spans="1:33" x14ac:dyDescent="0.2">
      <c r="A932">
        <v>931</v>
      </c>
      <c r="B932">
        <v>15790782</v>
      </c>
      <c r="C932">
        <v>661</v>
      </c>
      <c r="D932">
        <v>2</v>
      </c>
      <c r="E932">
        <v>1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s="2" t="s">
        <v>619</v>
      </c>
      <c r="P932" s="11" t="str">
        <f t="shared" si="112"/>
        <v>2016</v>
      </c>
      <c r="Q932" s="12"/>
      <c r="R932" s="8" t="str">
        <f t="shared" si="113"/>
        <v>11</v>
      </c>
      <c r="S932" s="8"/>
      <c r="T932" s="14" t="str">
        <f t="shared" si="114"/>
        <v>Retain</v>
      </c>
      <c r="U932" s="14"/>
      <c r="V932" s="8" t="str">
        <f t="shared" si="115"/>
        <v>Spain</v>
      </c>
      <c r="W932" s="8"/>
      <c r="X932" s="8"/>
      <c r="Y932" s="8"/>
      <c r="Z932" s="14" t="str">
        <f t="shared" si="116"/>
        <v>Male</v>
      </c>
      <c r="AA932" s="14"/>
      <c r="AB932" s="14"/>
      <c r="AC932" s="14"/>
      <c r="AE932" t="str">
        <f t="shared" si="117"/>
        <v>Middle aged</v>
      </c>
      <c r="AF932" t="str">
        <f t="shared" si="118"/>
        <v>Fair</v>
      </c>
      <c r="AG932" t="str">
        <f t="shared" si="119"/>
        <v>High</v>
      </c>
    </row>
    <row r="933" spans="1:33" x14ac:dyDescent="0.2">
      <c r="A933">
        <v>932</v>
      </c>
      <c r="B933">
        <v>15700476</v>
      </c>
      <c r="C933">
        <v>564</v>
      </c>
      <c r="D933">
        <v>3</v>
      </c>
      <c r="E933">
        <v>1</v>
      </c>
      <c r="F933">
        <v>41</v>
      </c>
      <c r="G933">
        <v>6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s="2" t="s">
        <v>371</v>
      </c>
      <c r="P933" s="11" t="str">
        <f t="shared" si="112"/>
        <v>2016</v>
      </c>
      <c r="Q933" s="12"/>
      <c r="R933" s="8" t="str">
        <f t="shared" si="113"/>
        <v>11</v>
      </c>
      <c r="S933" s="8"/>
      <c r="T933" s="14" t="str">
        <f t="shared" si="114"/>
        <v>Retain</v>
      </c>
      <c r="U933" s="14"/>
      <c r="V933" s="8" t="str">
        <f t="shared" si="115"/>
        <v>Germany</v>
      </c>
      <c r="W933" s="8"/>
      <c r="X933" s="8"/>
      <c r="Y933" s="8"/>
      <c r="Z933" s="14" t="str">
        <f t="shared" si="116"/>
        <v>Male</v>
      </c>
      <c r="AA933" s="14"/>
      <c r="AB933" s="14"/>
      <c r="AC933" s="14"/>
      <c r="AE933" t="str">
        <f t="shared" si="117"/>
        <v>Middle aged</v>
      </c>
      <c r="AF933" t="str">
        <f t="shared" si="118"/>
        <v>Poor</v>
      </c>
      <c r="AG933" t="str">
        <f t="shared" si="119"/>
        <v>High</v>
      </c>
    </row>
    <row r="934" spans="1:33" x14ac:dyDescent="0.2">
      <c r="A934">
        <v>933</v>
      </c>
      <c r="B934">
        <v>15634141</v>
      </c>
      <c r="C934">
        <v>708</v>
      </c>
      <c r="D934">
        <v>3</v>
      </c>
      <c r="E934">
        <v>2</v>
      </c>
      <c r="F934">
        <v>42</v>
      </c>
      <c r="G934">
        <v>6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s="2" t="s">
        <v>331</v>
      </c>
      <c r="P934" s="11" t="str">
        <f t="shared" si="112"/>
        <v>2016</v>
      </c>
      <c r="Q934" s="12"/>
      <c r="R934" s="8" t="str">
        <f t="shared" si="113"/>
        <v>12</v>
      </c>
      <c r="S934" s="8"/>
      <c r="T934" s="14" t="str">
        <f t="shared" si="114"/>
        <v>Retain</v>
      </c>
      <c r="U934" s="14"/>
      <c r="V934" s="8" t="str">
        <f t="shared" si="115"/>
        <v>Germany</v>
      </c>
      <c r="W934" s="8"/>
      <c r="X934" s="8"/>
      <c r="Y934" s="8"/>
      <c r="Z934" s="14" t="str">
        <f t="shared" si="116"/>
        <v>Female</v>
      </c>
      <c r="AA934" s="14"/>
      <c r="AB934" s="14"/>
      <c r="AC934" s="14"/>
      <c r="AE934" t="str">
        <f t="shared" si="117"/>
        <v>Middle aged</v>
      </c>
      <c r="AF934" t="str">
        <f t="shared" si="118"/>
        <v>Good</v>
      </c>
      <c r="AG934" t="str">
        <f t="shared" si="119"/>
        <v>Very high</v>
      </c>
    </row>
    <row r="935" spans="1:33" x14ac:dyDescent="0.2">
      <c r="A935">
        <v>934</v>
      </c>
      <c r="B935">
        <v>15737795</v>
      </c>
      <c r="C935">
        <v>512</v>
      </c>
      <c r="D935">
        <v>2</v>
      </c>
      <c r="E935">
        <v>1</v>
      </c>
      <c r="F935">
        <v>36</v>
      </c>
      <c r="G935">
        <v>3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s="2" t="s">
        <v>311</v>
      </c>
      <c r="P935" s="11" t="str">
        <f t="shared" si="112"/>
        <v>2019</v>
      </c>
      <c r="Q935" s="12"/>
      <c r="R935" s="8" t="str">
        <f t="shared" si="113"/>
        <v>09</v>
      </c>
      <c r="S935" s="8"/>
      <c r="T935" s="14" t="str">
        <f t="shared" si="114"/>
        <v>Exit</v>
      </c>
      <c r="U935" s="14"/>
      <c r="V935" s="8" t="str">
        <f t="shared" si="115"/>
        <v>Spain</v>
      </c>
      <c r="W935" s="8"/>
      <c r="X935" s="8"/>
      <c r="Y935" s="8"/>
      <c r="Z935" s="14" t="str">
        <f t="shared" si="116"/>
        <v>Male</v>
      </c>
      <c r="AA935" s="14"/>
      <c r="AB935" s="14"/>
      <c r="AC935" s="14"/>
      <c r="AE935" t="str">
        <f t="shared" si="117"/>
        <v>Adults</v>
      </c>
      <c r="AF935" t="str">
        <f t="shared" si="118"/>
        <v>Poor</v>
      </c>
      <c r="AG935" t="str">
        <f t="shared" si="119"/>
        <v>Very low</v>
      </c>
    </row>
    <row r="936" spans="1:33" x14ac:dyDescent="0.2">
      <c r="A936">
        <v>935</v>
      </c>
      <c r="B936">
        <v>15790299</v>
      </c>
      <c r="C936">
        <v>592</v>
      </c>
      <c r="D936">
        <v>2</v>
      </c>
      <c r="E936">
        <v>1</v>
      </c>
      <c r="F936">
        <v>37</v>
      </c>
      <c r="G936">
        <v>6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s="2" t="s">
        <v>78</v>
      </c>
      <c r="P936" s="11" t="str">
        <f t="shared" si="112"/>
        <v>2017</v>
      </c>
      <c r="Q936" s="12"/>
      <c r="R936" s="8" t="str">
        <f t="shared" si="113"/>
        <v>05</v>
      </c>
      <c r="S936" s="8"/>
      <c r="T936" s="14" t="str">
        <f t="shared" si="114"/>
        <v>Retain</v>
      </c>
      <c r="U936" s="14"/>
      <c r="V936" s="8" t="str">
        <f t="shared" si="115"/>
        <v>Spain</v>
      </c>
      <c r="W936" s="8"/>
      <c r="X936" s="8"/>
      <c r="Y936" s="8"/>
      <c r="Z936" s="14" t="str">
        <f t="shared" si="116"/>
        <v>Male</v>
      </c>
      <c r="AA936" s="14"/>
      <c r="AB936" s="14"/>
      <c r="AC936" s="14"/>
      <c r="AE936" t="str">
        <f t="shared" si="117"/>
        <v>Adults</v>
      </c>
      <c r="AF936" t="str">
        <f t="shared" si="118"/>
        <v>Fair</v>
      </c>
      <c r="AG936" t="str">
        <f t="shared" si="119"/>
        <v>Very low</v>
      </c>
    </row>
    <row r="937" spans="1:33" x14ac:dyDescent="0.2">
      <c r="A937">
        <v>936</v>
      </c>
      <c r="B937">
        <v>15675316</v>
      </c>
      <c r="C937">
        <v>619</v>
      </c>
      <c r="D937">
        <v>1</v>
      </c>
      <c r="E937">
        <v>2</v>
      </c>
      <c r="F937">
        <v>38</v>
      </c>
      <c r="G937">
        <v>6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s="2" t="s">
        <v>620</v>
      </c>
      <c r="P937" s="11" t="str">
        <f t="shared" si="112"/>
        <v>2017</v>
      </c>
      <c r="Q937" s="12"/>
      <c r="R937" s="8" t="str">
        <f t="shared" si="113"/>
        <v>07</v>
      </c>
      <c r="S937" s="8"/>
      <c r="T937" s="14" t="str">
        <f t="shared" si="114"/>
        <v>Retain</v>
      </c>
      <c r="U937" s="14"/>
      <c r="V937" s="8" t="str">
        <f t="shared" si="115"/>
        <v>France</v>
      </c>
      <c r="W937" s="8"/>
      <c r="X937" s="8"/>
      <c r="Y937" s="8"/>
      <c r="Z937" s="14" t="str">
        <f t="shared" si="116"/>
        <v>Female</v>
      </c>
      <c r="AA937" s="14"/>
      <c r="AB937" s="14"/>
      <c r="AC937" s="14"/>
      <c r="AE937" t="str">
        <f t="shared" si="117"/>
        <v>Adults</v>
      </c>
      <c r="AF937" t="str">
        <f t="shared" si="118"/>
        <v>Fair</v>
      </c>
      <c r="AG937" t="str">
        <f t="shared" si="119"/>
        <v>Very low</v>
      </c>
    </row>
    <row r="938" spans="1:33" x14ac:dyDescent="0.2">
      <c r="A938">
        <v>937</v>
      </c>
      <c r="B938">
        <v>15613630</v>
      </c>
      <c r="C938">
        <v>775</v>
      </c>
      <c r="D938">
        <v>1</v>
      </c>
      <c r="E938">
        <v>1</v>
      </c>
      <c r="F938">
        <v>52</v>
      </c>
      <c r="G938">
        <v>6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s="2" t="s">
        <v>475</v>
      </c>
      <c r="P938" s="11" t="str">
        <f t="shared" si="112"/>
        <v>2016</v>
      </c>
      <c r="Q938" s="12"/>
      <c r="R938" s="8" t="str">
        <f t="shared" si="113"/>
        <v>11</v>
      </c>
      <c r="S938" s="8"/>
      <c r="T938" s="14" t="str">
        <f t="shared" si="114"/>
        <v>Exit</v>
      </c>
      <c r="U938" s="14"/>
      <c r="V938" s="8" t="str">
        <f t="shared" si="115"/>
        <v>France</v>
      </c>
      <c r="W938" s="8"/>
      <c r="X938" s="8"/>
      <c r="Y938" s="8"/>
      <c r="Z938" s="14" t="str">
        <f t="shared" si="116"/>
        <v>Male</v>
      </c>
      <c r="AA938" s="14"/>
      <c r="AB938" s="14"/>
      <c r="AC938" s="14"/>
      <c r="AE938" t="str">
        <f t="shared" si="117"/>
        <v>Middle aged</v>
      </c>
      <c r="AF938" t="str">
        <f t="shared" si="118"/>
        <v>Very good</v>
      </c>
      <c r="AG938" t="str">
        <f t="shared" si="119"/>
        <v>High</v>
      </c>
    </row>
    <row r="939" spans="1:33" x14ac:dyDescent="0.2">
      <c r="A939">
        <v>938</v>
      </c>
      <c r="B939">
        <v>15662100</v>
      </c>
      <c r="C939">
        <v>850</v>
      </c>
      <c r="D939">
        <v>3</v>
      </c>
      <c r="E939">
        <v>2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s="2" t="s">
        <v>49</v>
      </c>
      <c r="P939" s="11" t="str">
        <f t="shared" si="112"/>
        <v>2017</v>
      </c>
      <c r="Q939" s="12"/>
      <c r="R939" s="8" t="str">
        <f t="shared" si="113"/>
        <v>09</v>
      </c>
      <c r="S939" s="8"/>
      <c r="T939" s="14" t="str">
        <f t="shared" si="114"/>
        <v>Retain</v>
      </c>
      <c r="U939" s="14"/>
      <c r="V939" s="8" t="str">
        <f t="shared" si="115"/>
        <v>Germany</v>
      </c>
      <c r="W939" s="8"/>
      <c r="X939" s="8"/>
      <c r="Y939" s="8"/>
      <c r="Z939" s="14" t="str">
        <f t="shared" si="116"/>
        <v>Female</v>
      </c>
      <c r="AA939" s="14"/>
      <c r="AB939" s="14"/>
      <c r="AC939" s="14"/>
      <c r="AE939" t="str">
        <f t="shared" si="117"/>
        <v>Middle aged</v>
      </c>
      <c r="AF939" t="str">
        <f t="shared" si="118"/>
        <v>Excellent</v>
      </c>
      <c r="AG939" t="str">
        <f t="shared" si="119"/>
        <v>High</v>
      </c>
    </row>
    <row r="940" spans="1:33" x14ac:dyDescent="0.2">
      <c r="A940">
        <v>939</v>
      </c>
      <c r="B940">
        <v>15668032</v>
      </c>
      <c r="C940">
        <v>577</v>
      </c>
      <c r="D940">
        <v>1</v>
      </c>
      <c r="E940">
        <v>2</v>
      </c>
      <c r="F940">
        <v>37</v>
      </c>
      <c r="G940">
        <v>5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s="2" t="s">
        <v>530</v>
      </c>
      <c r="P940" s="11" t="str">
        <f t="shared" si="112"/>
        <v>2018</v>
      </c>
      <c r="Q940" s="12"/>
      <c r="R940" s="8" t="str">
        <f t="shared" si="113"/>
        <v>09</v>
      </c>
      <c r="S940" s="8"/>
      <c r="T940" s="14" t="str">
        <f t="shared" si="114"/>
        <v>Retain</v>
      </c>
      <c r="U940" s="14"/>
      <c r="V940" s="8" t="str">
        <f t="shared" si="115"/>
        <v>France</v>
      </c>
      <c r="W940" s="8"/>
      <c r="X940" s="8"/>
      <c r="Y940" s="8"/>
      <c r="Z940" s="14" t="str">
        <f t="shared" si="116"/>
        <v>Female</v>
      </c>
      <c r="AA940" s="14"/>
      <c r="AB940" s="14"/>
      <c r="AC940" s="14"/>
      <c r="AE940" t="str">
        <f t="shared" si="117"/>
        <v>Adults</v>
      </c>
      <c r="AF940" t="str">
        <f t="shared" si="118"/>
        <v>Poor</v>
      </c>
      <c r="AG940" t="str">
        <f t="shared" si="119"/>
        <v>Very low</v>
      </c>
    </row>
    <row r="941" spans="1:33" x14ac:dyDescent="0.2">
      <c r="A941">
        <v>940</v>
      </c>
      <c r="B941">
        <v>15599289</v>
      </c>
      <c r="C941">
        <v>724</v>
      </c>
      <c r="D941">
        <v>1</v>
      </c>
      <c r="E941">
        <v>2</v>
      </c>
      <c r="F941">
        <v>37</v>
      </c>
      <c r="G941">
        <v>7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s="2" t="s">
        <v>88</v>
      </c>
      <c r="P941" s="11" t="str">
        <f t="shared" si="112"/>
        <v>2016</v>
      </c>
      <c r="Q941" s="12"/>
      <c r="R941" s="8" t="str">
        <f t="shared" si="113"/>
        <v>09</v>
      </c>
      <c r="S941" s="8"/>
      <c r="T941" s="14" t="str">
        <f t="shared" si="114"/>
        <v>Retain</v>
      </c>
      <c r="U941" s="14"/>
      <c r="V941" s="8" t="str">
        <f t="shared" si="115"/>
        <v>France</v>
      </c>
      <c r="W941" s="8"/>
      <c r="X941" s="8"/>
      <c r="Y941" s="8"/>
      <c r="Z941" s="14" t="str">
        <f t="shared" si="116"/>
        <v>Female</v>
      </c>
      <c r="AA941" s="14"/>
      <c r="AB941" s="14"/>
      <c r="AC941" s="14"/>
      <c r="AE941" t="str">
        <f t="shared" si="117"/>
        <v>Adults</v>
      </c>
      <c r="AF941" t="str">
        <f t="shared" si="118"/>
        <v>Good</v>
      </c>
      <c r="AG941" t="str">
        <f t="shared" si="119"/>
        <v>Medium</v>
      </c>
    </row>
    <row r="942" spans="1:33" x14ac:dyDescent="0.2">
      <c r="A942">
        <v>941</v>
      </c>
      <c r="B942">
        <v>15754084</v>
      </c>
      <c r="C942">
        <v>710</v>
      </c>
      <c r="D942">
        <v>2</v>
      </c>
      <c r="E942">
        <v>1</v>
      </c>
      <c r="F942">
        <v>35</v>
      </c>
      <c r="G942">
        <v>6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s="2" t="s">
        <v>621</v>
      </c>
      <c r="P942" s="11" t="str">
        <f t="shared" si="112"/>
        <v>2016</v>
      </c>
      <c r="Q942" s="12"/>
      <c r="R942" s="8" t="str">
        <f t="shared" si="113"/>
        <v>12</v>
      </c>
      <c r="S942" s="8"/>
      <c r="T942" s="14" t="str">
        <f t="shared" si="114"/>
        <v>Retain</v>
      </c>
      <c r="U942" s="14"/>
      <c r="V942" s="8" t="str">
        <f t="shared" si="115"/>
        <v>Spain</v>
      </c>
      <c r="W942" s="8"/>
      <c r="X942" s="8"/>
      <c r="Y942" s="8"/>
      <c r="Z942" s="14" t="str">
        <f t="shared" si="116"/>
        <v>Male</v>
      </c>
      <c r="AA942" s="14"/>
      <c r="AB942" s="14"/>
      <c r="AC942" s="14"/>
      <c r="AE942" t="str">
        <f t="shared" si="117"/>
        <v>Adults</v>
      </c>
      <c r="AF942" t="str">
        <f t="shared" si="118"/>
        <v>Good</v>
      </c>
      <c r="AG942" t="str">
        <f t="shared" si="119"/>
        <v>High</v>
      </c>
    </row>
    <row r="943" spans="1:33" x14ac:dyDescent="0.2">
      <c r="A943">
        <v>942</v>
      </c>
      <c r="B943">
        <v>15676521</v>
      </c>
      <c r="C943">
        <v>696</v>
      </c>
      <c r="D943">
        <v>1</v>
      </c>
      <c r="E943">
        <v>2</v>
      </c>
      <c r="F943">
        <v>31</v>
      </c>
      <c r="G943">
        <v>4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s="2" t="s">
        <v>291</v>
      </c>
      <c r="P943" s="11" t="str">
        <f t="shared" si="112"/>
        <v>2019</v>
      </c>
      <c r="Q943" s="12"/>
      <c r="R943" s="8" t="str">
        <f t="shared" si="113"/>
        <v>02</v>
      </c>
      <c r="S943" s="8"/>
      <c r="T943" s="14" t="str">
        <f t="shared" si="114"/>
        <v>Retain</v>
      </c>
      <c r="U943" s="14"/>
      <c r="V943" s="8" t="str">
        <f t="shared" si="115"/>
        <v>France</v>
      </c>
      <c r="W943" s="8"/>
      <c r="X943" s="8"/>
      <c r="Y943" s="8"/>
      <c r="Z943" s="14" t="str">
        <f t="shared" si="116"/>
        <v>Female</v>
      </c>
      <c r="AA943" s="14"/>
      <c r="AB943" s="14"/>
      <c r="AC943" s="14"/>
      <c r="AE943" t="str">
        <f t="shared" si="117"/>
        <v>Adults</v>
      </c>
      <c r="AF943" t="str">
        <f t="shared" si="118"/>
        <v>Good</v>
      </c>
      <c r="AG943" t="str">
        <f t="shared" si="119"/>
        <v>Very low</v>
      </c>
    </row>
    <row r="944" spans="1:33" x14ac:dyDescent="0.2">
      <c r="A944">
        <v>943</v>
      </c>
      <c r="B944">
        <v>15804586</v>
      </c>
      <c r="C944">
        <v>376</v>
      </c>
      <c r="D944">
        <v>1</v>
      </c>
      <c r="E944">
        <v>2</v>
      </c>
      <c r="F944">
        <v>46</v>
      </c>
      <c r="G944">
        <v>4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s="2" t="s">
        <v>373</v>
      </c>
      <c r="P944" s="11" t="str">
        <f t="shared" si="112"/>
        <v>2019</v>
      </c>
      <c r="Q944" s="12"/>
      <c r="R944" s="8" t="str">
        <f t="shared" si="113"/>
        <v>04</v>
      </c>
      <c r="S944" s="8"/>
      <c r="T944" s="14" t="str">
        <f t="shared" si="114"/>
        <v>Exit</v>
      </c>
      <c r="U944" s="14"/>
      <c r="V944" s="8" t="str">
        <f t="shared" si="115"/>
        <v>France</v>
      </c>
      <c r="W944" s="8"/>
      <c r="X944" s="8"/>
      <c r="Y944" s="8"/>
      <c r="Z944" s="14" t="str">
        <f t="shared" si="116"/>
        <v>Female</v>
      </c>
      <c r="AA944" s="14"/>
      <c r="AB944" s="14"/>
      <c r="AC944" s="14"/>
      <c r="AE944" t="str">
        <f t="shared" si="117"/>
        <v>Middle aged</v>
      </c>
      <c r="AF944" t="str">
        <f t="shared" si="118"/>
        <v>Poor</v>
      </c>
      <c r="AG944" t="str">
        <f t="shared" si="119"/>
        <v>Very low</v>
      </c>
    </row>
    <row r="945" spans="1:33" x14ac:dyDescent="0.2">
      <c r="A945">
        <v>944</v>
      </c>
      <c r="B945">
        <v>15781465</v>
      </c>
      <c r="C945">
        <v>675</v>
      </c>
      <c r="D945">
        <v>3</v>
      </c>
      <c r="E945">
        <v>2</v>
      </c>
      <c r="F945">
        <v>29</v>
      </c>
      <c r="G945">
        <v>5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s="2" t="s">
        <v>592</v>
      </c>
      <c r="P945" s="11" t="str">
        <f t="shared" si="112"/>
        <v>2017</v>
      </c>
      <c r="Q945" s="12"/>
      <c r="R945" s="8" t="str">
        <f t="shared" si="113"/>
        <v>12</v>
      </c>
      <c r="S945" s="8"/>
      <c r="T945" s="14" t="str">
        <f t="shared" si="114"/>
        <v>Retain</v>
      </c>
      <c r="U945" s="14"/>
      <c r="V945" s="8" t="str">
        <f t="shared" si="115"/>
        <v>Germany</v>
      </c>
      <c r="W945" s="8"/>
      <c r="X945" s="8"/>
      <c r="Y945" s="8"/>
      <c r="Z945" s="14" t="str">
        <f t="shared" si="116"/>
        <v>Female</v>
      </c>
      <c r="AA945" s="14"/>
      <c r="AB945" s="14"/>
      <c r="AC945" s="14"/>
      <c r="AE945" t="str">
        <f t="shared" si="117"/>
        <v>Adults</v>
      </c>
      <c r="AF945" t="str">
        <f t="shared" si="118"/>
        <v>Good</v>
      </c>
      <c r="AG945" t="str">
        <f t="shared" si="119"/>
        <v>High</v>
      </c>
    </row>
    <row r="946" spans="1:33" x14ac:dyDescent="0.2">
      <c r="A946">
        <v>945</v>
      </c>
      <c r="B946">
        <v>15729362</v>
      </c>
      <c r="C946">
        <v>745</v>
      </c>
      <c r="D946">
        <v>1</v>
      </c>
      <c r="E946">
        <v>1</v>
      </c>
      <c r="F946">
        <v>36</v>
      </c>
      <c r="G946">
        <v>5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s="2" t="s">
        <v>622</v>
      </c>
      <c r="P946" s="11" t="str">
        <f t="shared" si="112"/>
        <v>2017</v>
      </c>
      <c r="Q946" s="12"/>
      <c r="R946" s="8" t="str">
        <f t="shared" si="113"/>
        <v>12</v>
      </c>
      <c r="S946" s="8"/>
      <c r="T946" s="14" t="str">
        <f t="shared" si="114"/>
        <v>Retain</v>
      </c>
      <c r="U946" s="14"/>
      <c r="V946" s="8" t="str">
        <f t="shared" si="115"/>
        <v>France</v>
      </c>
      <c r="W946" s="8"/>
      <c r="X946" s="8"/>
      <c r="Y946" s="8"/>
      <c r="Z946" s="14" t="str">
        <f t="shared" si="116"/>
        <v>Male</v>
      </c>
      <c r="AA946" s="14"/>
      <c r="AB946" s="14"/>
      <c r="AC946" s="14"/>
      <c r="AE946" t="str">
        <f t="shared" si="117"/>
        <v>Adults</v>
      </c>
      <c r="AF946" t="str">
        <f t="shared" si="118"/>
        <v>Very good</v>
      </c>
      <c r="AG946" t="str">
        <f t="shared" si="119"/>
        <v>Medium</v>
      </c>
    </row>
    <row r="947" spans="1:33" x14ac:dyDescent="0.2">
      <c r="A947">
        <v>946</v>
      </c>
      <c r="B947">
        <v>15709295</v>
      </c>
      <c r="C947">
        <v>697</v>
      </c>
      <c r="D947">
        <v>2</v>
      </c>
      <c r="E947">
        <v>2</v>
      </c>
      <c r="F947">
        <v>25</v>
      </c>
      <c r="G947">
        <v>3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s="2" t="s">
        <v>157</v>
      </c>
      <c r="P947" s="11" t="str">
        <f t="shared" si="112"/>
        <v>2019</v>
      </c>
      <c r="Q947" s="12"/>
      <c r="R947" s="8" t="str">
        <f t="shared" si="113"/>
        <v>10</v>
      </c>
      <c r="S947" s="8"/>
      <c r="T947" s="14" t="str">
        <f t="shared" si="114"/>
        <v>Retain</v>
      </c>
      <c r="U947" s="14"/>
      <c r="V947" s="8" t="str">
        <f t="shared" si="115"/>
        <v>Spain</v>
      </c>
      <c r="W947" s="8"/>
      <c r="X947" s="8"/>
      <c r="Y947" s="8"/>
      <c r="Z947" s="14" t="str">
        <f t="shared" si="116"/>
        <v>Female</v>
      </c>
      <c r="AA947" s="14"/>
      <c r="AB947" s="14"/>
      <c r="AC947" s="14"/>
      <c r="AE947" t="str">
        <f t="shared" si="117"/>
        <v>Adults</v>
      </c>
      <c r="AF947" t="str">
        <f t="shared" si="118"/>
        <v>Good</v>
      </c>
      <c r="AG947" t="str">
        <f t="shared" si="119"/>
        <v>Medium</v>
      </c>
    </row>
    <row r="948" spans="1:33" x14ac:dyDescent="0.2">
      <c r="A948">
        <v>947</v>
      </c>
      <c r="B948">
        <v>15745324</v>
      </c>
      <c r="C948">
        <v>599</v>
      </c>
      <c r="D948">
        <v>2</v>
      </c>
      <c r="E948">
        <v>2</v>
      </c>
      <c r="F948">
        <v>39</v>
      </c>
      <c r="G948">
        <v>6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s="2" t="s">
        <v>585</v>
      </c>
      <c r="P948" s="11" t="str">
        <f t="shared" si="112"/>
        <v>2017</v>
      </c>
      <c r="Q948" s="12"/>
      <c r="R948" s="8" t="str">
        <f t="shared" si="113"/>
        <v>04</v>
      </c>
      <c r="S948" s="8"/>
      <c r="T948" s="14" t="str">
        <f t="shared" si="114"/>
        <v>Exit</v>
      </c>
      <c r="U948" s="14"/>
      <c r="V948" s="8" t="str">
        <f t="shared" si="115"/>
        <v>Spain</v>
      </c>
      <c r="W948" s="8"/>
      <c r="X948" s="8"/>
      <c r="Y948" s="8"/>
      <c r="Z948" s="14" t="str">
        <f t="shared" si="116"/>
        <v>Female</v>
      </c>
      <c r="AA948" s="14"/>
      <c r="AB948" s="14"/>
      <c r="AC948" s="14"/>
      <c r="AE948" t="str">
        <f t="shared" si="117"/>
        <v>Middle aged</v>
      </c>
      <c r="AF948" t="str">
        <f t="shared" si="118"/>
        <v>Fair</v>
      </c>
      <c r="AG948" t="str">
        <f t="shared" si="119"/>
        <v>Very low</v>
      </c>
    </row>
    <row r="949" spans="1:33" x14ac:dyDescent="0.2">
      <c r="A949">
        <v>948</v>
      </c>
      <c r="B949">
        <v>15741336</v>
      </c>
      <c r="C949">
        <v>715</v>
      </c>
      <c r="D949">
        <v>1</v>
      </c>
      <c r="E949">
        <v>2</v>
      </c>
      <c r="F949">
        <v>38</v>
      </c>
      <c r="G949">
        <v>4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s="2" t="s">
        <v>488</v>
      </c>
      <c r="P949" s="11" t="str">
        <f t="shared" si="112"/>
        <v>2019</v>
      </c>
      <c r="Q949" s="12"/>
      <c r="R949" s="8" t="str">
        <f t="shared" si="113"/>
        <v>07</v>
      </c>
      <c r="S949" s="8"/>
      <c r="T949" s="14" t="str">
        <f t="shared" si="114"/>
        <v>Exit</v>
      </c>
      <c r="U949" s="14"/>
      <c r="V949" s="8" t="str">
        <f t="shared" si="115"/>
        <v>France</v>
      </c>
      <c r="W949" s="8"/>
      <c r="X949" s="8"/>
      <c r="Y949" s="8"/>
      <c r="Z949" s="14" t="str">
        <f t="shared" si="116"/>
        <v>Female</v>
      </c>
      <c r="AA949" s="14"/>
      <c r="AB949" s="14"/>
      <c r="AC949" s="14"/>
      <c r="AE949" t="str">
        <f t="shared" si="117"/>
        <v>Adults</v>
      </c>
      <c r="AF949" t="str">
        <f t="shared" si="118"/>
        <v>Good</v>
      </c>
      <c r="AG949" t="str">
        <f t="shared" si="119"/>
        <v>High</v>
      </c>
    </row>
    <row r="950" spans="1:33" x14ac:dyDescent="0.2">
      <c r="A950">
        <v>949</v>
      </c>
      <c r="B950">
        <v>15783659</v>
      </c>
      <c r="C950">
        <v>659</v>
      </c>
      <c r="D950">
        <v>1</v>
      </c>
      <c r="E950">
        <v>1</v>
      </c>
      <c r="F950">
        <v>67</v>
      </c>
      <c r="G950">
        <v>3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s="2" t="s">
        <v>623</v>
      </c>
      <c r="P950" s="11" t="str">
        <f t="shared" si="112"/>
        <v>2019</v>
      </c>
      <c r="Q950" s="12"/>
      <c r="R950" s="8" t="str">
        <f t="shared" si="113"/>
        <v>12</v>
      </c>
      <c r="S950" s="8"/>
      <c r="T950" s="14" t="str">
        <f t="shared" si="114"/>
        <v>Retain</v>
      </c>
      <c r="U950" s="14"/>
      <c r="V950" s="8" t="str">
        <f t="shared" si="115"/>
        <v>France</v>
      </c>
      <c r="W950" s="8"/>
      <c r="X950" s="8"/>
      <c r="Y950" s="8"/>
      <c r="Z950" s="14" t="str">
        <f t="shared" si="116"/>
        <v>Male</v>
      </c>
      <c r="AA950" s="14"/>
      <c r="AB950" s="14"/>
      <c r="AC950" s="14"/>
      <c r="AE950" t="str">
        <f t="shared" si="117"/>
        <v>Retired</v>
      </c>
      <c r="AF950" t="str">
        <f t="shared" si="118"/>
        <v>Fair</v>
      </c>
      <c r="AG950" t="str">
        <f t="shared" si="119"/>
        <v>High</v>
      </c>
    </row>
    <row r="951" spans="1:33" x14ac:dyDescent="0.2">
      <c r="A951">
        <v>950</v>
      </c>
      <c r="B951">
        <v>15620981</v>
      </c>
      <c r="C951">
        <v>684</v>
      </c>
      <c r="D951">
        <v>1</v>
      </c>
      <c r="E951">
        <v>2</v>
      </c>
      <c r="F951">
        <v>48</v>
      </c>
      <c r="G951">
        <v>6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s="2" t="s">
        <v>624</v>
      </c>
      <c r="P951" s="11" t="str">
        <f t="shared" si="112"/>
        <v>2017</v>
      </c>
      <c r="Q951" s="12"/>
      <c r="R951" s="8" t="str">
        <f t="shared" si="113"/>
        <v>07</v>
      </c>
      <c r="S951" s="8"/>
      <c r="T951" s="14" t="str">
        <f t="shared" si="114"/>
        <v>Exit</v>
      </c>
      <c r="U951" s="14"/>
      <c r="V951" s="8" t="str">
        <f t="shared" si="115"/>
        <v>France</v>
      </c>
      <c r="W951" s="8"/>
      <c r="X951" s="8"/>
      <c r="Y951" s="8"/>
      <c r="Z951" s="14" t="str">
        <f t="shared" si="116"/>
        <v>Female</v>
      </c>
      <c r="AA951" s="14"/>
      <c r="AB951" s="14"/>
      <c r="AC951" s="14"/>
      <c r="AE951" t="str">
        <f t="shared" si="117"/>
        <v>Middle aged</v>
      </c>
      <c r="AF951" t="str">
        <f t="shared" si="118"/>
        <v>Good</v>
      </c>
      <c r="AG951" t="str">
        <f t="shared" si="119"/>
        <v>Medium</v>
      </c>
    </row>
    <row r="952" spans="1:33" x14ac:dyDescent="0.2">
      <c r="A952">
        <v>951</v>
      </c>
      <c r="B952">
        <v>15630328</v>
      </c>
      <c r="C952">
        <v>635</v>
      </c>
      <c r="D952">
        <v>1</v>
      </c>
      <c r="E952">
        <v>2</v>
      </c>
      <c r="F952">
        <v>48</v>
      </c>
      <c r="G952">
        <v>4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s="2" t="s">
        <v>30</v>
      </c>
      <c r="P952" s="11" t="str">
        <f t="shared" si="112"/>
        <v>2018</v>
      </c>
      <c r="Q952" s="12"/>
      <c r="R952" s="8" t="str">
        <f t="shared" si="113"/>
        <v>10</v>
      </c>
      <c r="S952" s="8"/>
      <c r="T952" s="14" t="str">
        <f t="shared" si="114"/>
        <v>Retain</v>
      </c>
      <c r="U952" s="14"/>
      <c r="V952" s="8" t="str">
        <f t="shared" si="115"/>
        <v>France</v>
      </c>
      <c r="W952" s="8"/>
      <c r="X952" s="8"/>
      <c r="Y952" s="8"/>
      <c r="Z952" s="14" t="str">
        <f t="shared" si="116"/>
        <v>Female</v>
      </c>
      <c r="AA952" s="14"/>
      <c r="AB952" s="14"/>
      <c r="AC952" s="14"/>
      <c r="AE952" t="str">
        <f t="shared" si="117"/>
        <v>Middle aged</v>
      </c>
      <c r="AF952" t="str">
        <f t="shared" si="118"/>
        <v>Fair</v>
      </c>
      <c r="AG952" t="str">
        <f t="shared" si="119"/>
        <v>High</v>
      </c>
    </row>
    <row r="953" spans="1:33" x14ac:dyDescent="0.2">
      <c r="A953">
        <v>952</v>
      </c>
      <c r="B953">
        <v>15785899</v>
      </c>
      <c r="C953">
        <v>789</v>
      </c>
      <c r="D953">
        <v>3</v>
      </c>
      <c r="E953">
        <v>1</v>
      </c>
      <c r="F953">
        <v>33</v>
      </c>
      <c r="G953">
        <v>5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s="2" t="s">
        <v>278</v>
      </c>
      <c r="P953" s="11" t="str">
        <f t="shared" si="112"/>
        <v>2018</v>
      </c>
      <c r="Q953" s="12"/>
      <c r="R953" s="8" t="str">
        <f t="shared" si="113"/>
        <v>06</v>
      </c>
      <c r="S953" s="8"/>
      <c r="T953" s="14" t="str">
        <f t="shared" si="114"/>
        <v>Retain</v>
      </c>
      <c r="U953" s="14"/>
      <c r="V953" s="8" t="str">
        <f t="shared" si="115"/>
        <v>Germany</v>
      </c>
      <c r="W953" s="8"/>
      <c r="X953" s="8"/>
      <c r="Y953" s="8"/>
      <c r="Z953" s="14" t="str">
        <f t="shared" si="116"/>
        <v>Male</v>
      </c>
      <c r="AA953" s="14"/>
      <c r="AB953" s="14"/>
      <c r="AC953" s="14"/>
      <c r="AE953" t="str">
        <f t="shared" si="117"/>
        <v>Adults</v>
      </c>
      <c r="AF953" t="str">
        <f t="shared" si="118"/>
        <v>Very good</v>
      </c>
      <c r="AG953" t="str">
        <f t="shared" si="119"/>
        <v>Very high</v>
      </c>
    </row>
    <row r="954" spans="1:33" x14ac:dyDescent="0.2">
      <c r="A954">
        <v>953</v>
      </c>
      <c r="B954">
        <v>15606149</v>
      </c>
      <c r="C954">
        <v>571</v>
      </c>
      <c r="D954">
        <v>3</v>
      </c>
      <c r="E954">
        <v>2</v>
      </c>
      <c r="F954">
        <v>66</v>
      </c>
      <c r="G954">
        <v>6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s="2" t="s">
        <v>569</v>
      </c>
      <c r="P954" s="11" t="str">
        <f t="shared" si="112"/>
        <v>2017</v>
      </c>
      <c r="Q954" s="12"/>
      <c r="R954" s="8" t="str">
        <f t="shared" si="113"/>
        <v>08</v>
      </c>
      <c r="S954" s="8"/>
      <c r="T954" s="14" t="str">
        <f t="shared" si="114"/>
        <v>Retain</v>
      </c>
      <c r="U954" s="14"/>
      <c r="V954" s="8" t="str">
        <f t="shared" si="115"/>
        <v>Germany</v>
      </c>
      <c r="W954" s="8"/>
      <c r="X954" s="8"/>
      <c r="Y954" s="8"/>
      <c r="Z954" s="14" t="str">
        <f t="shared" si="116"/>
        <v>Female</v>
      </c>
      <c r="AA954" s="14"/>
      <c r="AB954" s="14"/>
      <c r="AC954" s="14"/>
      <c r="AE954" t="str">
        <f t="shared" si="117"/>
        <v>Retired</v>
      </c>
      <c r="AF954" t="str">
        <f t="shared" si="118"/>
        <v>Poor</v>
      </c>
      <c r="AG954" t="str">
        <f t="shared" si="119"/>
        <v>High</v>
      </c>
    </row>
    <row r="955" spans="1:33" x14ac:dyDescent="0.2">
      <c r="A955">
        <v>954</v>
      </c>
      <c r="B955">
        <v>15671139</v>
      </c>
      <c r="C955">
        <v>694</v>
      </c>
      <c r="D955">
        <v>2</v>
      </c>
      <c r="E955">
        <v>1</v>
      </c>
      <c r="F955">
        <v>39</v>
      </c>
      <c r="G955">
        <v>4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s="2" t="s">
        <v>625</v>
      </c>
      <c r="P955" s="11" t="str">
        <f t="shared" si="112"/>
        <v>2019</v>
      </c>
      <c r="Q955" s="12"/>
      <c r="R955" s="8" t="str">
        <f t="shared" si="113"/>
        <v>07</v>
      </c>
      <c r="S955" s="8"/>
      <c r="T955" s="14" t="str">
        <f t="shared" si="114"/>
        <v>Retain</v>
      </c>
      <c r="U955" s="14"/>
      <c r="V955" s="8" t="str">
        <f t="shared" si="115"/>
        <v>Spain</v>
      </c>
      <c r="W955" s="8"/>
      <c r="X955" s="8"/>
      <c r="Y955" s="8"/>
      <c r="Z955" s="14" t="str">
        <f t="shared" si="116"/>
        <v>Male</v>
      </c>
      <c r="AA955" s="14"/>
      <c r="AB955" s="14"/>
      <c r="AC955" s="14"/>
      <c r="AE955" t="str">
        <f t="shared" si="117"/>
        <v>Middle aged</v>
      </c>
      <c r="AF955" t="str">
        <f t="shared" si="118"/>
        <v>Good</v>
      </c>
      <c r="AG955" t="str">
        <f t="shared" si="119"/>
        <v>High</v>
      </c>
    </row>
    <row r="956" spans="1:33" x14ac:dyDescent="0.2">
      <c r="A956">
        <v>955</v>
      </c>
      <c r="B956">
        <v>15660429</v>
      </c>
      <c r="C956">
        <v>665</v>
      </c>
      <c r="D956">
        <v>2</v>
      </c>
      <c r="E956">
        <v>2</v>
      </c>
      <c r="F956">
        <v>42</v>
      </c>
      <c r="G956">
        <v>5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s="2" t="s">
        <v>626</v>
      </c>
      <c r="P956" s="11" t="str">
        <f t="shared" si="112"/>
        <v>2018</v>
      </c>
      <c r="Q956" s="12"/>
      <c r="R956" s="8" t="str">
        <f t="shared" si="113"/>
        <v>07</v>
      </c>
      <c r="S956" s="8"/>
      <c r="T956" s="14" t="str">
        <f t="shared" si="114"/>
        <v>Exit</v>
      </c>
      <c r="U956" s="14"/>
      <c r="V956" s="8" t="str">
        <f t="shared" si="115"/>
        <v>Spain</v>
      </c>
      <c r="W956" s="8"/>
      <c r="X956" s="8"/>
      <c r="Y956" s="8"/>
      <c r="Z956" s="14" t="str">
        <f t="shared" si="116"/>
        <v>Female</v>
      </c>
      <c r="AA956" s="14"/>
      <c r="AB956" s="14"/>
      <c r="AC956" s="14"/>
      <c r="AE956" t="str">
        <f t="shared" si="117"/>
        <v>Middle aged</v>
      </c>
      <c r="AF956" t="str">
        <f t="shared" si="118"/>
        <v>Fair</v>
      </c>
      <c r="AG956" t="str">
        <f t="shared" si="119"/>
        <v>Very high</v>
      </c>
    </row>
    <row r="957" spans="1:33" x14ac:dyDescent="0.2">
      <c r="A957">
        <v>956</v>
      </c>
      <c r="B957">
        <v>15571002</v>
      </c>
      <c r="C957">
        <v>706</v>
      </c>
      <c r="D957">
        <v>1</v>
      </c>
      <c r="E957">
        <v>2</v>
      </c>
      <c r="F957">
        <v>44</v>
      </c>
      <c r="G957">
        <v>6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s="2" t="s">
        <v>627</v>
      </c>
      <c r="P957" s="11" t="str">
        <f t="shared" si="112"/>
        <v>2017</v>
      </c>
      <c r="Q957" s="12"/>
      <c r="R957" s="8" t="str">
        <f t="shared" si="113"/>
        <v>04</v>
      </c>
      <c r="S957" s="8"/>
      <c r="T957" s="14" t="str">
        <f t="shared" si="114"/>
        <v>Retain</v>
      </c>
      <c r="U957" s="14"/>
      <c r="V957" s="8" t="str">
        <f t="shared" si="115"/>
        <v>France</v>
      </c>
      <c r="W957" s="8"/>
      <c r="X957" s="8"/>
      <c r="Y957" s="8"/>
      <c r="Z957" s="14" t="str">
        <f t="shared" si="116"/>
        <v>Female</v>
      </c>
      <c r="AA957" s="14"/>
      <c r="AB957" s="14"/>
      <c r="AC957" s="14"/>
      <c r="AE957" t="str">
        <f t="shared" si="117"/>
        <v>Middle aged</v>
      </c>
      <c r="AF957" t="str">
        <f t="shared" si="118"/>
        <v>Good</v>
      </c>
      <c r="AG957" t="str">
        <f t="shared" si="119"/>
        <v>High</v>
      </c>
    </row>
    <row r="958" spans="1:33" x14ac:dyDescent="0.2">
      <c r="A958">
        <v>957</v>
      </c>
      <c r="B958">
        <v>15631681</v>
      </c>
      <c r="C958">
        <v>807</v>
      </c>
      <c r="D958">
        <v>2</v>
      </c>
      <c r="E958">
        <v>2</v>
      </c>
      <c r="F958">
        <v>43</v>
      </c>
      <c r="G958">
        <v>4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s="2" t="s">
        <v>61</v>
      </c>
      <c r="P958" s="11" t="str">
        <f t="shared" si="112"/>
        <v>2018</v>
      </c>
      <c r="Q958" s="12"/>
      <c r="R958" s="8" t="str">
        <f t="shared" si="113"/>
        <v>11</v>
      </c>
      <c r="S958" s="8"/>
      <c r="T958" s="14" t="str">
        <f t="shared" si="114"/>
        <v>Retain</v>
      </c>
      <c r="U958" s="14"/>
      <c r="V958" s="8" t="str">
        <f t="shared" si="115"/>
        <v>Spain</v>
      </c>
      <c r="W958" s="8"/>
      <c r="X958" s="8"/>
      <c r="Y958" s="8"/>
      <c r="Z958" s="14" t="str">
        <f t="shared" si="116"/>
        <v>Female</v>
      </c>
      <c r="AA958" s="14"/>
      <c r="AB958" s="14"/>
      <c r="AC958" s="14"/>
      <c r="AE958" t="str">
        <f t="shared" si="117"/>
        <v>Middle aged</v>
      </c>
      <c r="AF958" t="str">
        <f t="shared" si="118"/>
        <v>Excellent</v>
      </c>
      <c r="AG958" t="str">
        <f t="shared" si="119"/>
        <v>Very low</v>
      </c>
    </row>
    <row r="959" spans="1:33" x14ac:dyDescent="0.2">
      <c r="A959">
        <v>958</v>
      </c>
      <c r="B959">
        <v>15731522</v>
      </c>
      <c r="C959">
        <v>771</v>
      </c>
      <c r="D959">
        <v>2</v>
      </c>
      <c r="E959">
        <v>2</v>
      </c>
      <c r="F959">
        <v>67</v>
      </c>
      <c r="G959">
        <v>4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s="2" t="s">
        <v>628</v>
      </c>
      <c r="P959" s="11" t="str">
        <f t="shared" si="112"/>
        <v>2018</v>
      </c>
      <c r="Q959" s="12"/>
      <c r="R959" s="8" t="str">
        <f t="shared" si="113"/>
        <v>11</v>
      </c>
      <c r="S959" s="8"/>
      <c r="T959" s="14" t="str">
        <f t="shared" si="114"/>
        <v>Retain</v>
      </c>
      <c r="U959" s="14"/>
      <c r="V959" s="8" t="str">
        <f t="shared" si="115"/>
        <v>Spain</v>
      </c>
      <c r="W959" s="8"/>
      <c r="X959" s="8"/>
      <c r="Y959" s="8"/>
      <c r="Z959" s="14" t="str">
        <f t="shared" si="116"/>
        <v>Female</v>
      </c>
      <c r="AA959" s="14"/>
      <c r="AB959" s="14"/>
      <c r="AC959" s="14"/>
      <c r="AE959" t="str">
        <f t="shared" si="117"/>
        <v>Retired</v>
      </c>
      <c r="AF959" t="str">
        <f t="shared" si="118"/>
        <v>Very good</v>
      </c>
      <c r="AG959" t="str">
        <f t="shared" si="119"/>
        <v>Very low</v>
      </c>
    </row>
    <row r="960" spans="1:33" x14ac:dyDescent="0.2">
      <c r="A960">
        <v>959</v>
      </c>
      <c r="B960">
        <v>15619529</v>
      </c>
      <c r="C960">
        <v>531</v>
      </c>
      <c r="D960">
        <v>2</v>
      </c>
      <c r="E960">
        <v>1</v>
      </c>
      <c r="F960">
        <v>27</v>
      </c>
      <c r="G960">
        <v>3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s="2" t="s">
        <v>629</v>
      </c>
      <c r="P960" s="11" t="str">
        <f t="shared" si="112"/>
        <v>2019</v>
      </c>
      <c r="Q960" s="12"/>
      <c r="R960" s="8" t="str">
        <f t="shared" si="113"/>
        <v>10</v>
      </c>
      <c r="S960" s="8"/>
      <c r="T960" s="14" t="str">
        <f t="shared" si="114"/>
        <v>Retain</v>
      </c>
      <c r="U960" s="14"/>
      <c r="V960" s="8" t="str">
        <f t="shared" si="115"/>
        <v>Spain</v>
      </c>
      <c r="W960" s="8"/>
      <c r="X960" s="8"/>
      <c r="Y960" s="8"/>
      <c r="Z960" s="14" t="str">
        <f t="shared" si="116"/>
        <v>Male</v>
      </c>
      <c r="AA960" s="14"/>
      <c r="AB960" s="14"/>
      <c r="AC960" s="14"/>
      <c r="AE960" t="str">
        <f t="shared" si="117"/>
        <v>Adults</v>
      </c>
      <c r="AF960" t="str">
        <f t="shared" si="118"/>
        <v>Poor</v>
      </c>
      <c r="AG960" t="str">
        <f t="shared" si="119"/>
        <v>High</v>
      </c>
    </row>
    <row r="961" spans="1:33" x14ac:dyDescent="0.2">
      <c r="A961">
        <v>960</v>
      </c>
      <c r="B961">
        <v>15628034</v>
      </c>
      <c r="C961">
        <v>629</v>
      </c>
      <c r="D961">
        <v>1</v>
      </c>
      <c r="E961">
        <v>2</v>
      </c>
      <c r="F961">
        <v>37</v>
      </c>
      <c r="G961">
        <v>3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s="2" t="s">
        <v>455</v>
      </c>
      <c r="P961" s="11" t="str">
        <f t="shared" si="112"/>
        <v>2019</v>
      </c>
      <c r="Q961" s="12"/>
      <c r="R961" s="8" t="str">
        <f t="shared" si="113"/>
        <v>09</v>
      </c>
      <c r="S961" s="8"/>
      <c r="T961" s="14" t="str">
        <f t="shared" si="114"/>
        <v>Retain</v>
      </c>
      <c r="U961" s="14"/>
      <c r="V961" s="8" t="str">
        <f t="shared" si="115"/>
        <v>France</v>
      </c>
      <c r="W961" s="8"/>
      <c r="X961" s="8"/>
      <c r="Y961" s="8"/>
      <c r="Z961" s="14" t="str">
        <f t="shared" si="116"/>
        <v>Female</v>
      </c>
      <c r="AA961" s="14"/>
      <c r="AB961" s="14"/>
      <c r="AC961" s="14"/>
      <c r="AE961" t="str">
        <f t="shared" si="117"/>
        <v>Adults</v>
      </c>
      <c r="AF961" t="str">
        <f t="shared" si="118"/>
        <v>Fair</v>
      </c>
      <c r="AG961" t="str">
        <f t="shared" si="119"/>
        <v>High</v>
      </c>
    </row>
    <row r="962" spans="1:33" x14ac:dyDescent="0.2">
      <c r="A962">
        <v>961</v>
      </c>
      <c r="B962">
        <v>15686164</v>
      </c>
      <c r="C962">
        <v>850</v>
      </c>
      <c r="D962">
        <v>3</v>
      </c>
      <c r="E962">
        <v>2</v>
      </c>
      <c r="F962">
        <v>31</v>
      </c>
      <c r="G962">
        <v>5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s="2" t="s">
        <v>460</v>
      </c>
      <c r="P962" s="11" t="str">
        <f t="shared" si="112"/>
        <v>2018</v>
      </c>
      <c r="Q962" s="12"/>
      <c r="R962" s="8" t="str">
        <f t="shared" si="113"/>
        <v>07</v>
      </c>
      <c r="S962" s="8"/>
      <c r="T962" s="14" t="str">
        <f t="shared" si="114"/>
        <v>Retain</v>
      </c>
      <c r="U962" s="14"/>
      <c r="V962" s="8" t="str">
        <f t="shared" si="115"/>
        <v>Germany</v>
      </c>
      <c r="W962" s="8"/>
      <c r="X962" s="8"/>
      <c r="Y962" s="8"/>
      <c r="Z962" s="14" t="str">
        <f t="shared" si="116"/>
        <v>Female</v>
      </c>
      <c r="AA962" s="14"/>
      <c r="AB962" s="14"/>
      <c r="AC962" s="14"/>
      <c r="AE962" t="str">
        <f t="shared" si="117"/>
        <v>Adults</v>
      </c>
      <c r="AF962" t="str">
        <f t="shared" si="118"/>
        <v>Excellent</v>
      </c>
      <c r="AG962" t="str">
        <f t="shared" si="119"/>
        <v>High</v>
      </c>
    </row>
    <row r="963" spans="1:33" x14ac:dyDescent="0.2">
      <c r="A963">
        <v>962</v>
      </c>
      <c r="B963">
        <v>15582797</v>
      </c>
      <c r="C963">
        <v>685</v>
      </c>
      <c r="D963">
        <v>2</v>
      </c>
      <c r="E963">
        <v>1</v>
      </c>
      <c r="F963">
        <v>35</v>
      </c>
      <c r="G963">
        <v>3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s="2" t="s">
        <v>630</v>
      </c>
      <c r="P963" s="11" t="str">
        <f t="shared" ref="P963:P1026" si="120">RIGHT($N963,4)</f>
        <v>2019</v>
      </c>
      <c r="Q963" s="12"/>
      <c r="R963" s="8" t="str">
        <f t="shared" ref="R963:R1026" si="121">MID(N963,4,2)</f>
        <v>12</v>
      </c>
      <c r="S963" s="8"/>
      <c r="T963" s="14" t="str">
        <f t="shared" ref="T963:T1026" si="122">IF(M963=1,"Exit","Retain")</f>
        <v>Retain</v>
      </c>
      <c r="U963" s="14"/>
      <c r="V963" s="8" t="str">
        <f t="shared" ref="V963:V1026" si="123">IF(D963=1,"France",IF(D963=2,"Spain",IF(D963=3,"Germany","NONE")))</f>
        <v>Spain</v>
      </c>
      <c r="W963" s="8"/>
      <c r="X963" s="8"/>
      <c r="Y963" s="8"/>
      <c r="Z963" s="14" t="str">
        <f t="shared" ref="Z963:Z1026" si="124">IF(E963=1,"Male","Female")</f>
        <v>Male</v>
      </c>
      <c r="AA963" s="14"/>
      <c r="AB963" s="14"/>
      <c r="AC963" s="14"/>
      <c r="AE963" t="str">
        <f t="shared" ref="AE963:AE1026" si="125">IF(F963&lt;18,"Kids",IF(AND(F963&gt;=18,F963&lt;24),"Young Adults",IF(AND(F963&gt;=24,F963&lt;39),"Adults",IF(AND(F963&gt;=39,F963&lt;64),"Middle aged","Retired"))))</f>
        <v>Adults</v>
      </c>
      <c r="AF963" t="str">
        <f t="shared" ref="AF963:AF1026" si="126">IF(AND(C963&gt;=800,C963&lt;=850),"Excellent",IF(AND(C963&gt;=740,C963&lt;=799),"Very good",IF(AND(C963&gt;=670,C963&lt;=739),"Good",IF(AND(C963&gt;=580,C963&lt;=669),"Fair",IF(AND(C963&gt;=300,C963&lt;=579),"Poor","None")))))</f>
        <v>Good</v>
      </c>
      <c r="AG963" t="str">
        <f t="shared" ref="AG963:AG1026" si="127">IF(H963&lt;25000,"Very low",IF(AND(H963&gt;25000,H963&lt;=50000),"Low",IF(AND(H963&gt;50000,H963&lt;=100000),"Medium",IF(AND(H963&gt;100000,H963&lt;=150000),"High",IF(AND(H963&gt;150000,H963&lt;=200000),"Very high",IF(H963&gt;200000,"Extreme","None"))))))</f>
        <v>High</v>
      </c>
    </row>
    <row r="964" spans="1:33" x14ac:dyDescent="0.2">
      <c r="A964">
        <v>963</v>
      </c>
      <c r="B964">
        <v>15753831</v>
      </c>
      <c r="C964">
        <v>642</v>
      </c>
      <c r="D964">
        <v>2</v>
      </c>
      <c r="E964">
        <v>1</v>
      </c>
      <c r="F964">
        <v>32</v>
      </c>
      <c r="G964">
        <v>6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s="2" t="s">
        <v>631</v>
      </c>
      <c r="P964" s="11" t="str">
        <f t="shared" si="120"/>
        <v>2016</v>
      </c>
      <c r="Q964" s="12"/>
      <c r="R964" s="8" t="str">
        <f t="shared" si="121"/>
        <v>10</v>
      </c>
      <c r="S964" s="8"/>
      <c r="T964" s="14" t="str">
        <f t="shared" si="122"/>
        <v>Retain</v>
      </c>
      <c r="U964" s="14"/>
      <c r="V964" s="8" t="str">
        <f t="shared" si="123"/>
        <v>Spain</v>
      </c>
      <c r="W964" s="8"/>
      <c r="X964" s="8"/>
      <c r="Y964" s="8"/>
      <c r="Z964" s="14" t="str">
        <f t="shared" si="124"/>
        <v>Male</v>
      </c>
      <c r="AA964" s="14"/>
      <c r="AB964" s="14"/>
      <c r="AC964" s="14"/>
      <c r="AE964" t="str">
        <f t="shared" si="125"/>
        <v>Adults</v>
      </c>
      <c r="AF964" t="str">
        <f t="shared" si="126"/>
        <v>Fair</v>
      </c>
      <c r="AG964" t="str">
        <f t="shared" si="127"/>
        <v>High</v>
      </c>
    </row>
    <row r="965" spans="1:33" x14ac:dyDescent="0.2">
      <c r="A965">
        <v>964</v>
      </c>
      <c r="B965">
        <v>15731815</v>
      </c>
      <c r="C965">
        <v>529</v>
      </c>
      <c r="D965">
        <v>2</v>
      </c>
      <c r="E965">
        <v>1</v>
      </c>
      <c r="F965">
        <v>63</v>
      </c>
      <c r="G965">
        <v>5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s="2" t="s">
        <v>201</v>
      </c>
      <c r="P965" s="11" t="str">
        <f t="shared" si="120"/>
        <v>2017</v>
      </c>
      <c r="Q965" s="12"/>
      <c r="R965" s="8" t="str">
        <f t="shared" si="121"/>
        <v>12</v>
      </c>
      <c r="S965" s="8"/>
      <c r="T965" s="14" t="str">
        <f t="shared" si="122"/>
        <v>Exit</v>
      </c>
      <c r="U965" s="14"/>
      <c r="V965" s="8" t="str">
        <f t="shared" si="123"/>
        <v>Spain</v>
      </c>
      <c r="W965" s="8"/>
      <c r="X965" s="8"/>
      <c r="Y965" s="8"/>
      <c r="Z965" s="14" t="str">
        <f t="shared" si="124"/>
        <v>Male</v>
      </c>
      <c r="AA965" s="14"/>
      <c r="AB965" s="14"/>
      <c r="AC965" s="14"/>
      <c r="AE965" t="str">
        <f t="shared" si="125"/>
        <v>Middle aged</v>
      </c>
      <c r="AF965" t="str">
        <f t="shared" si="126"/>
        <v>Poor</v>
      </c>
      <c r="AG965" t="str">
        <f t="shared" si="127"/>
        <v>Medium</v>
      </c>
    </row>
    <row r="966" spans="1:33" x14ac:dyDescent="0.2">
      <c r="A966">
        <v>965</v>
      </c>
      <c r="B966">
        <v>15580956</v>
      </c>
      <c r="C966">
        <v>683</v>
      </c>
      <c r="D966">
        <v>3</v>
      </c>
      <c r="E966">
        <v>2</v>
      </c>
      <c r="F966">
        <v>43</v>
      </c>
      <c r="G966">
        <v>3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s="2" t="s">
        <v>26</v>
      </c>
      <c r="P966" s="11" t="str">
        <f t="shared" si="120"/>
        <v>2019</v>
      </c>
      <c r="Q966" s="12"/>
      <c r="R966" s="8" t="str">
        <f t="shared" si="121"/>
        <v>11</v>
      </c>
      <c r="S966" s="8"/>
      <c r="T966" s="14" t="str">
        <f t="shared" si="122"/>
        <v>Exit</v>
      </c>
      <c r="U966" s="14"/>
      <c r="V966" s="8" t="str">
        <f t="shared" si="123"/>
        <v>Germany</v>
      </c>
      <c r="W966" s="8"/>
      <c r="X966" s="8"/>
      <c r="Y966" s="8"/>
      <c r="Z966" s="14" t="str">
        <f t="shared" si="124"/>
        <v>Female</v>
      </c>
      <c r="AA966" s="14"/>
      <c r="AB966" s="14"/>
      <c r="AC966" s="14"/>
      <c r="AE966" t="str">
        <f t="shared" si="125"/>
        <v>Middle aged</v>
      </c>
      <c r="AF966" t="str">
        <f t="shared" si="126"/>
        <v>Good</v>
      </c>
      <c r="AG966" t="str">
        <f t="shared" si="127"/>
        <v>High</v>
      </c>
    </row>
    <row r="967" spans="1:33" x14ac:dyDescent="0.2">
      <c r="A967">
        <v>966</v>
      </c>
      <c r="B967">
        <v>15602084</v>
      </c>
      <c r="C967">
        <v>663</v>
      </c>
      <c r="D967">
        <v>1</v>
      </c>
      <c r="E967">
        <v>2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s="2" t="s">
        <v>442</v>
      </c>
      <c r="P967" s="11" t="str">
        <f t="shared" si="120"/>
        <v>2017</v>
      </c>
      <c r="Q967" s="12"/>
      <c r="R967" s="8" t="str">
        <f t="shared" si="121"/>
        <v>12</v>
      </c>
      <c r="S967" s="8"/>
      <c r="T967" s="14" t="str">
        <f t="shared" si="122"/>
        <v>Retain</v>
      </c>
      <c r="U967" s="14"/>
      <c r="V967" s="8" t="str">
        <f t="shared" si="123"/>
        <v>France</v>
      </c>
      <c r="W967" s="8"/>
      <c r="X967" s="8"/>
      <c r="Y967" s="8"/>
      <c r="Z967" s="14" t="str">
        <f t="shared" si="124"/>
        <v>Female</v>
      </c>
      <c r="AA967" s="14"/>
      <c r="AB967" s="14"/>
      <c r="AC967" s="14"/>
      <c r="AE967" t="str">
        <f t="shared" si="125"/>
        <v>Middle aged</v>
      </c>
      <c r="AF967" t="str">
        <f t="shared" si="126"/>
        <v>Fair</v>
      </c>
      <c r="AG967" t="str">
        <f t="shared" si="127"/>
        <v>High</v>
      </c>
    </row>
    <row r="968" spans="1:33" x14ac:dyDescent="0.2">
      <c r="A968">
        <v>967</v>
      </c>
      <c r="B968">
        <v>15589805</v>
      </c>
      <c r="C968">
        <v>563</v>
      </c>
      <c r="D968">
        <v>1</v>
      </c>
      <c r="E968">
        <v>2</v>
      </c>
      <c r="F968">
        <v>34</v>
      </c>
      <c r="G968">
        <v>5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s="2" t="s">
        <v>177</v>
      </c>
      <c r="P968" s="11" t="str">
        <f t="shared" si="120"/>
        <v>2017</v>
      </c>
      <c r="Q968" s="12"/>
      <c r="R968" s="8" t="str">
        <f t="shared" si="121"/>
        <v>09</v>
      </c>
      <c r="S968" s="8"/>
      <c r="T968" s="14" t="str">
        <f t="shared" si="122"/>
        <v>Retain</v>
      </c>
      <c r="U968" s="14"/>
      <c r="V968" s="8" t="str">
        <f t="shared" si="123"/>
        <v>France</v>
      </c>
      <c r="W968" s="8"/>
      <c r="X968" s="8"/>
      <c r="Y968" s="8"/>
      <c r="Z968" s="14" t="str">
        <f t="shared" si="124"/>
        <v>Female</v>
      </c>
      <c r="AA968" s="14"/>
      <c r="AB968" s="14"/>
      <c r="AC968" s="14"/>
      <c r="AE968" t="str">
        <f t="shared" si="125"/>
        <v>Adults</v>
      </c>
      <c r="AF968" t="str">
        <f t="shared" si="126"/>
        <v>Poor</v>
      </c>
      <c r="AG968" t="str">
        <f t="shared" si="127"/>
        <v>High</v>
      </c>
    </row>
    <row r="969" spans="1:33" x14ac:dyDescent="0.2">
      <c r="A969">
        <v>968</v>
      </c>
      <c r="B969">
        <v>15720893</v>
      </c>
      <c r="C969">
        <v>637</v>
      </c>
      <c r="D969">
        <v>2</v>
      </c>
      <c r="E969">
        <v>2</v>
      </c>
      <c r="F969">
        <v>34</v>
      </c>
      <c r="G969">
        <v>6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s="2" t="s">
        <v>632</v>
      </c>
      <c r="P969" s="11" t="str">
        <f t="shared" si="120"/>
        <v>2016</v>
      </c>
      <c r="Q969" s="12"/>
      <c r="R969" s="8" t="str">
        <f t="shared" si="121"/>
        <v>10</v>
      </c>
      <c r="S969" s="8"/>
      <c r="T969" s="14" t="str">
        <f t="shared" si="122"/>
        <v>Retain</v>
      </c>
      <c r="U969" s="14"/>
      <c r="V969" s="8" t="str">
        <f t="shared" si="123"/>
        <v>Spain</v>
      </c>
      <c r="W969" s="8"/>
      <c r="X969" s="8"/>
      <c r="Y969" s="8"/>
      <c r="Z969" s="14" t="str">
        <f t="shared" si="124"/>
        <v>Female</v>
      </c>
      <c r="AA969" s="14"/>
      <c r="AB969" s="14"/>
      <c r="AC969" s="14"/>
      <c r="AE969" t="str">
        <f t="shared" si="125"/>
        <v>Adults</v>
      </c>
      <c r="AF969" t="str">
        <f t="shared" si="126"/>
        <v>Fair</v>
      </c>
      <c r="AG969" t="str">
        <f t="shared" si="127"/>
        <v>Very low</v>
      </c>
    </row>
    <row r="970" spans="1:33" x14ac:dyDescent="0.2">
      <c r="A970">
        <v>969</v>
      </c>
      <c r="B970">
        <v>15641009</v>
      </c>
      <c r="C970">
        <v>544</v>
      </c>
      <c r="D970">
        <v>1</v>
      </c>
      <c r="E970">
        <v>1</v>
      </c>
      <c r="F970">
        <v>37</v>
      </c>
      <c r="G970">
        <v>4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s="2" t="s">
        <v>349</v>
      </c>
      <c r="P970" s="11" t="str">
        <f t="shared" si="120"/>
        <v>2019</v>
      </c>
      <c r="Q970" s="12"/>
      <c r="R970" s="8" t="str">
        <f t="shared" si="121"/>
        <v>09</v>
      </c>
      <c r="S970" s="8"/>
      <c r="T970" s="14" t="str">
        <f t="shared" si="122"/>
        <v>Retain</v>
      </c>
      <c r="U970" s="14"/>
      <c r="V970" s="8" t="str">
        <f t="shared" si="123"/>
        <v>France</v>
      </c>
      <c r="W970" s="8"/>
      <c r="X970" s="8"/>
      <c r="Y970" s="8"/>
      <c r="Z970" s="14" t="str">
        <f t="shared" si="124"/>
        <v>Male</v>
      </c>
      <c r="AA970" s="14"/>
      <c r="AB970" s="14"/>
      <c r="AC970" s="14"/>
      <c r="AE970" t="str">
        <f t="shared" si="125"/>
        <v>Adults</v>
      </c>
      <c r="AF970" t="str">
        <f t="shared" si="126"/>
        <v>Poor</v>
      </c>
      <c r="AG970" t="str">
        <f t="shared" si="127"/>
        <v>Medium</v>
      </c>
    </row>
    <row r="971" spans="1:33" x14ac:dyDescent="0.2">
      <c r="A971">
        <v>970</v>
      </c>
      <c r="B971">
        <v>15605926</v>
      </c>
      <c r="C971">
        <v>649</v>
      </c>
      <c r="D971">
        <v>3</v>
      </c>
      <c r="E971">
        <v>1</v>
      </c>
      <c r="F971">
        <v>70</v>
      </c>
      <c r="G971">
        <v>5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s="2" t="s">
        <v>306</v>
      </c>
      <c r="P971" s="11" t="str">
        <f t="shared" si="120"/>
        <v>2018</v>
      </c>
      <c r="Q971" s="12"/>
      <c r="R971" s="8" t="str">
        <f t="shared" si="121"/>
        <v>04</v>
      </c>
      <c r="S971" s="8"/>
      <c r="T971" s="14" t="str">
        <f t="shared" si="122"/>
        <v>Retain</v>
      </c>
      <c r="U971" s="14"/>
      <c r="V971" s="8" t="str">
        <f t="shared" si="123"/>
        <v>Germany</v>
      </c>
      <c r="W971" s="8"/>
      <c r="X971" s="8"/>
      <c r="Y971" s="8"/>
      <c r="Z971" s="14" t="str">
        <f t="shared" si="124"/>
        <v>Male</v>
      </c>
      <c r="AA971" s="14"/>
      <c r="AB971" s="14"/>
      <c r="AC971" s="14"/>
      <c r="AE971" t="str">
        <f t="shared" si="125"/>
        <v>Retired</v>
      </c>
      <c r="AF971" t="str">
        <f t="shared" si="126"/>
        <v>Fair</v>
      </c>
      <c r="AG971" t="str">
        <f t="shared" si="127"/>
        <v>High</v>
      </c>
    </row>
    <row r="972" spans="1:33" x14ac:dyDescent="0.2">
      <c r="A972">
        <v>971</v>
      </c>
      <c r="B972">
        <v>15805955</v>
      </c>
      <c r="C972">
        <v>638</v>
      </c>
      <c r="D972">
        <v>1</v>
      </c>
      <c r="E972">
        <v>2</v>
      </c>
      <c r="F972">
        <v>48</v>
      </c>
      <c r="G972">
        <v>7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s="2" t="s">
        <v>633</v>
      </c>
      <c r="P972" s="11" t="str">
        <f t="shared" si="120"/>
        <v>2016</v>
      </c>
      <c r="Q972" s="12"/>
      <c r="R972" s="8" t="str">
        <f t="shared" si="121"/>
        <v>03</v>
      </c>
      <c r="S972" s="8"/>
      <c r="T972" s="14" t="str">
        <f t="shared" si="122"/>
        <v>Retain</v>
      </c>
      <c r="U972" s="14"/>
      <c r="V972" s="8" t="str">
        <f t="shared" si="123"/>
        <v>France</v>
      </c>
      <c r="W972" s="8"/>
      <c r="X972" s="8"/>
      <c r="Y972" s="8"/>
      <c r="Z972" s="14" t="str">
        <f t="shared" si="124"/>
        <v>Female</v>
      </c>
      <c r="AA972" s="14"/>
      <c r="AB972" s="14"/>
      <c r="AC972" s="14"/>
      <c r="AE972" t="str">
        <f t="shared" si="125"/>
        <v>Middle aged</v>
      </c>
      <c r="AF972" t="str">
        <f t="shared" si="126"/>
        <v>Fair</v>
      </c>
      <c r="AG972" t="str">
        <f t="shared" si="127"/>
        <v>High</v>
      </c>
    </row>
    <row r="973" spans="1:33" x14ac:dyDescent="0.2">
      <c r="A973">
        <v>972</v>
      </c>
      <c r="B973">
        <v>15801488</v>
      </c>
      <c r="C973">
        <v>723</v>
      </c>
      <c r="D973">
        <v>1</v>
      </c>
      <c r="E973">
        <v>1</v>
      </c>
      <c r="F973">
        <v>25</v>
      </c>
      <c r="G973">
        <v>6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s="2" t="s">
        <v>634</v>
      </c>
      <c r="P973" s="11" t="str">
        <f t="shared" si="120"/>
        <v>2017</v>
      </c>
      <c r="Q973" s="12"/>
      <c r="R973" s="8" t="str">
        <f t="shared" si="121"/>
        <v>03</v>
      </c>
      <c r="S973" s="8"/>
      <c r="T973" s="14" t="str">
        <f t="shared" si="122"/>
        <v>Retain</v>
      </c>
      <c r="U973" s="14"/>
      <c r="V973" s="8" t="str">
        <f t="shared" si="123"/>
        <v>France</v>
      </c>
      <c r="W973" s="8"/>
      <c r="X973" s="8"/>
      <c r="Y973" s="8"/>
      <c r="Z973" s="14" t="str">
        <f t="shared" si="124"/>
        <v>Male</v>
      </c>
      <c r="AA973" s="14"/>
      <c r="AB973" s="14"/>
      <c r="AC973" s="14"/>
      <c r="AE973" t="str">
        <f t="shared" si="125"/>
        <v>Adults</v>
      </c>
      <c r="AF973" t="str">
        <f t="shared" si="126"/>
        <v>Good</v>
      </c>
      <c r="AG973" t="str">
        <f t="shared" si="127"/>
        <v>Very low</v>
      </c>
    </row>
    <row r="974" spans="1:33" x14ac:dyDescent="0.2">
      <c r="A974">
        <v>973</v>
      </c>
      <c r="B974">
        <v>15605918</v>
      </c>
      <c r="C974">
        <v>635</v>
      </c>
      <c r="D974">
        <v>3</v>
      </c>
      <c r="E974">
        <v>1</v>
      </c>
      <c r="F974">
        <v>43</v>
      </c>
      <c r="G974">
        <v>6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s="2" t="s">
        <v>70</v>
      </c>
      <c r="P974" s="11" t="str">
        <f t="shared" si="120"/>
        <v>2017</v>
      </c>
      <c r="Q974" s="12"/>
      <c r="R974" s="8" t="str">
        <f t="shared" si="121"/>
        <v>08</v>
      </c>
      <c r="S974" s="8"/>
      <c r="T974" s="14" t="str">
        <f t="shared" si="122"/>
        <v>Retain</v>
      </c>
      <c r="U974" s="14"/>
      <c r="V974" s="8" t="str">
        <f t="shared" si="123"/>
        <v>Germany</v>
      </c>
      <c r="W974" s="8"/>
      <c r="X974" s="8"/>
      <c r="Y974" s="8"/>
      <c r="Z974" s="14" t="str">
        <f t="shared" si="124"/>
        <v>Male</v>
      </c>
      <c r="AA974" s="14"/>
      <c r="AB974" s="14"/>
      <c r="AC974" s="14"/>
      <c r="AE974" t="str">
        <f t="shared" si="125"/>
        <v>Middle aged</v>
      </c>
      <c r="AF974" t="str">
        <f t="shared" si="126"/>
        <v>Fair</v>
      </c>
      <c r="AG974" t="str">
        <f t="shared" si="127"/>
        <v>Medium</v>
      </c>
    </row>
    <row r="975" spans="1:33" x14ac:dyDescent="0.2">
      <c r="A975">
        <v>974</v>
      </c>
      <c r="B975">
        <v>15779711</v>
      </c>
      <c r="C975">
        <v>750</v>
      </c>
      <c r="D975">
        <v>2</v>
      </c>
      <c r="E975">
        <v>2</v>
      </c>
      <c r="F975">
        <v>38</v>
      </c>
      <c r="G975">
        <v>4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s="2" t="s">
        <v>416</v>
      </c>
      <c r="P975" s="11" t="str">
        <f t="shared" si="120"/>
        <v>2019</v>
      </c>
      <c r="Q975" s="12"/>
      <c r="R975" s="8" t="str">
        <f t="shared" si="121"/>
        <v>05</v>
      </c>
      <c r="S975" s="8"/>
      <c r="T975" s="14" t="str">
        <f t="shared" si="122"/>
        <v>Retain</v>
      </c>
      <c r="U975" s="14"/>
      <c r="V975" s="8" t="str">
        <f t="shared" si="123"/>
        <v>Spain</v>
      </c>
      <c r="W975" s="8"/>
      <c r="X975" s="8"/>
      <c r="Y975" s="8"/>
      <c r="Z975" s="14" t="str">
        <f t="shared" si="124"/>
        <v>Female</v>
      </c>
      <c r="AA975" s="14"/>
      <c r="AB975" s="14"/>
      <c r="AC975" s="14"/>
      <c r="AE975" t="str">
        <f t="shared" si="125"/>
        <v>Adults</v>
      </c>
      <c r="AF975" t="str">
        <f t="shared" si="126"/>
        <v>Very good</v>
      </c>
      <c r="AG975" t="str">
        <f t="shared" si="127"/>
        <v>Medium</v>
      </c>
    </row>
    <row r="976" spans="1:33" x14ac:dyDescent="0.2">
      <c r="A976">
        <v>975</v>
      </c>
      <c r="B976">
        <v>15705620</v>
      </c>
      <c r="C976">
        <v>730</v>
      </c>
      <c r="D976">
        <v>1</v>
      </c>
      <c r="E976">
        <v>1</v>
      </c>
      <c r="F976">
        <v>34</v>
      </c>
      <c r="G976">
        <v>6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s="2" t="s">
        <v>635</v>
      </c>
      <c r="P976" s="11" t="str">
        <f t="shared" si="120"/>
        <v>2017</v>
      </c>
      <c r="Q976" s="12"/>
      <c r="R976" s="8" t="str">
        <f t="shared" si="121"/>
        <v>08</v>
      </c>
      <c r="S976" s="8"/>
      <c r="T976" s="14" t="str">
        <f t="shared" si="122"/>
        <v>Retain</v>
      </c>
      <c r="U976" s="14"/>
      <c r="V976" s="8" t="str">
        <f t="shared" si="123"/>
        <v>France</v>
      </c>
      <c r="W976" s="8"/>
      <c r="X976" s="8"/>
      <c r="Y976" s="8"/>
      <c r="Z976" s="14" t="str">
        <f t="shared" si="124"/>
        <v>Male</v>
      </c>
      <c r="AA976" s="14"/>
      <c r="AB976" s="14"/>
      <c r="AC976" s="14"/>
      <c r="AE976" t="str">
        <f t="shared" si="125"/>
        <v>Adults</v>
      </c>
      <c r="AF976" t="str">
        <f t="shared" si="126"/>
        <v>Good</v>
      </c>
      <c r="AG976" t="str">
        <f t="shared" si="127"/>
        <v>High</v>
      </c>
    </row>
    <row r="977" spans="1:33" x14ac:dyDescent="0.2">
      <c r="A977">
        <v>976</v>
      </c>
      <c r="B977">
        <v>15685357</v>
      </c>
      <c r="C977">
        <v>750</v>
      </c>
      <c r="D977">
        <v>2</v>
      </c>
      <c r="E977">
        <v>2</v>
      </c>
      <c r="F977">
        <v>36</v>
      </c>
      <c r="G977">
        <v>7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s="2" t="s">
        <v>174</v>
      </c>
      <c r="P977" s="11" t="str">
        <f t="shared" si="120"/>
        <v>2016</v>
      </c>
      <c r="Q977" s="12"/>
      <c r="R977" s="8" t="str">
        <f t="shared" si="121"/>
        <v>06</v>
      </c>
      <c r="S977" s="8"/>
      <c r="T977" s="14" t="str">
        <f t="shared" si="122"/>
        <v>Retain</v>
      </c>
      <c r="U977" s="14"/>
      <c r="V977" s="8" t="str">
        <f t="shared" si="123"/>
        <v>Spain</v>
      </c>
      <c r="W977" s="8"/>
      <c r="X977" s="8"/>
      <c r="Y977" s="8"/>
      <c r="Z977" s="14" t="str">
        <f t="shared" si="124"/>
        <v>Female</v>
      </c>
      <c r="AA977" s="14"/>
      <c r="AB977" s="14"/>
      <c r="AC977" s="14"/>
      <c r="AE977" t="str">
        <f t="shared" si="125"/>
        <v>Adults</v>
      </c>
      <c r="AF977" t="str">
        <f t="shared" si="126"/>
        <v>Very good</v>
      </c>
      <c r="AG977" t="str">
        <f t="shared" si="127"/>
        <v>High</v>
      </c>
    </row>
    <row r="978" spans="1:33" x14ac:dyDescent="0.2">
      <c r="A978">
        <v>977</v>
      </c>
      <c r="B978">
        <v>15570060</v>
      </c>
      <c r="C978">
        <v>586</v>
      </c>
      <c r="D978">
        <v>1</v>
      </c>
      <c r="E978">
        <v>2</v>
      </c>
      <c r="F978">
        <v>43</v>
      </c>
      <c r="G978">
        <v>6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s="2" t="s">
        <v>636</v>
      </c>
      <c r="P978" s="11" t="str">
        <f t="shared" si="120"/>
        <v>2016</v>
      </c>
      <c r="Q978" s="12"/>
      <c r="R978" s="8" t="str">
        <f t="shared" si="121"/>
        <v>09</v>
      </c>
      <c r="S978" s="8"/>
      <c r="T978" s="14" t="str">
        <f t="shared" si="122"/>
        <v>Exit</v>
      </c>
      <c r="U978" s="14"/>
      <c r="V978" s="8" t="str">
        <f t="shared" si="123"/>
        <v>France</v>
      </c>
      <c r="W978" s="8"/>
      <c r="X978" s="8"/>
      <c r="Y978" s="8"/>
      <c r="Z978" s="14" t="str">
        <f t="shared" si="124"/>
        <v>Female</v>
      </c>
      <c r="AA978" s="14"/>
      <c r="AB978" s="14"/>
      <c r="AC978" s="14"/>
      <c r="AE978" t="str">
        <f t="shared" si="125"/>
        <v>Middle aged</v>
      </c>
      <c r="AF978" t="str">
        <f t="shared" si="126"/>
        <v>Fair</v>
      </c>
      <c r="AG978" t="str">
        <f t="shared" si="127"/>
        <v>High</v>
      </c>
    </row>
    <row r="979" spans="1:33" x14ac:dyDescent="0.2">
      <c r="A979">
        <v>978</v>
      </c>
      <c r="B979">
        <v>15582616</v>
      </c>
      <c r="C979">
        <v>520</v>
      </c>
      <c r="D979">
        <v>1</v>
      </c>
      <c r="E979">
        <v>2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s="2" t="s">
        <v>546</v>
      </c>
      <c r="P979" s="11" t="str">
        <f t="shared" si="120"/>
        <v>2018</v>
      </c>
      <c r="Q979" s="12"/>
      <c r="R979" s="8" t="str">
        <f t="shared" si="121"/>
        <v>12</v>
      </c>
      <c r="S979" s="8"/>
      <c r="T979" s="14" t="str">
        <f t="shared" si="122"/>
        <v>Retain</v>
      </c>
      <c r="U979" s="14"/>
      <c r="V979" s="8" t="str">
        <f t="shared" si="123"/>
        <v>France</v>
      </c>
      <c r="W979" s="8"/>
      <c r="X979" s="8"/>
      <c r="Y979" s="8"/>
      <c r="Z979" s="14" t="str">
        <f t="shared" si="124"/>
        <v>Female</v>
      </c>
      <c r="AA979" s="14"/>
      <c r="AB979" s="14"/>
      <c r="AC979" s="14"/>
      <c r="AE979" t="str">
        <f t="shared" si="125"/>
        <v>Adults</v>
      </c>
      <c r="AF979" t="str">
        <f t="shared" si="126"/>
        <v>Poor</v>
      </c>
      <c r="AG979" t="str">
        <f t="shared" si="127"/>
        <v>Very low</v>
      </c>
    </row>
    <row r="980" spans="1:33" x14ac:dyDescent="0.2">
      <c r="A980">
        <v>979</v>
      </c>
      <c r="B980">
        <v>15799515</v>
      </c>
      <c r="C980">
        <v>652</v>
      </c>
      <c r="D980">
        <v>1</v>
      </c>
      <c r="E980">
        <v>2</v>
      </c>
      <c r="F980">
        <v>48</v>
      </c>
      <c r="G980">
        <v>6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s="2" t="s">
        <v>27</v>
      </c>
      <c r="P980" s="11" t="str">
        <f t="shared" si="120"/>
        <v>2016</v>
      </c>
      <c r="Q980" s="12"/>
      <c r="R980" s="8" t="str">
        <f t="shared" si="121"/>
        <v>12</v>
      </c>
      <c r="S980" s="8"/>
      <c r="T980" s="14" t="str">
        <f t="shared" si="122"/>
        <v>Retain</v>
      </c>
      <c r="U980" s="14"/>
      <c r="V980" s="8" t="str">
        <f t="shared" si="123"/>
        <v>France</v>
      </c>
      <c r="W980" s="8"/>
      <c r="X980" s="8"/>
      <c r="Y980" s="8"/>
      <c r="Z980" s="14" t="str">
        <f t="shared" si="124"/>
        <v>Female</v>
      </c>
      <c r="AA980" s="14"/>
      <c r="AB980" s="14"/>
      <c r="AC980" s="14"/>
      <c r="AE980" t="str">
        <f t="shared" si="125"/>
        <v>Middle aged</v>
      </c>
      <c r="AF980" t="str">
        <f t="shared" si="126"/>
        <v>Fair</v>
      </c>
      <c r="AG980" t="str">
        <f t="shared" si="127"/>
        <v>High</v>
      </c>
    </row>
    <row r="981" spans="1:33" x14ac:dyDescent="0.2">
      <c r="A981">
        <v>980</v>
      </c>
      <c r="B981">
        <v>15642937</v>
      </c>
      <c r="C981">
        <v>550</v>
      </c>
      <c r="D981">
        <v>1</v>
      </c>
      <c r="E981">
        <v>2</v>
      </c>
      <c r="F981">
        <v>46</v>
      </c>
      <c r="G981">
        <v>5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s="2" t="s">
        <v>637</v>
      </c>
      <c r="P981" s="11" t="str">
        <f t="shared" si="120"/>
        <v>2017</v>
      </c>
      <c r="Q981" s="12"/>
      <c r="R981" s="8" t="str">
        <f t="shared" si="121"/>
        <v>10</v>
      </c>
      <c r="S981" s="8"/>
      <c r="T981" s="14" t="str">
        <f t="shared" si="122"/>
        <v>Retain</v>
      </c>
      <c r="U981" s="14"/>
      <c r="V981" s="8" t="str">
        <f t="shared" si="123"/>
        <v>France</v>
      </c>
      <c r="W981" s="8"/>
      <c r="X981" s="8"/>
      <c r="Y981" s="8"/>
      <c r="Z981" s="14" t="str">
        <f t="shared" si="124"/>
        <v>Female</v>
      </c>
      <c r="AA981" s="14"/>
      <c r="AB981" s="14"/>
      <c r="AC981" s="14"/>
      <c r="AE981" t="str">
        <f t="shared" si="125"/>
        <v>Middle aged</v>
      </c>
      <c r="AF981" t="str">
        <f t="shared" si="126"/>
        <v>Poor</v>
      </c>
      <c r="AG981" t="str">
        <f t="shared" si="127"/>
        <v>Very low</v>
      </c>
    </row>
    <row r="982" spans="1:33" x14ac:dyDescent="0.2">
      <c r="A982">
        <v>981</v>
      </c>
      <c r="B982">
        <v>15624729</v>
      </c>
      <c r="C982">
        <v>594</v>
      </c>
      <c r="D982">
        <v>1</v>
      </c>
      <c r="E982">
        <v>1</v>
      </c>
      <c r="F982">
        <v>27</v>
      </c>
      <c r="G982">
        <v>4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s="2" t="s">
        <v>546</v>
      </c>
      <c r="P982" s="11" t="str">
        <f t="shared" si="120"/>
        <v>2018</v>
      </c>
      <c r="Q982" s="12"/>
      <c r="R982" s="8" t="str">
        <f t="shared" si="121"/>
        <v>12</v>
      </c>
      <c r="S982" s="8"/>
      <c r="T982" s="14" t="str">
        <f t="shared" si="122"/>
        <v>Retain</v>
      </c>
      <c r="U982" s="14"/>
      <c r="V982" s="8" t="str">
        <f t="shared" si="123"/>
        <v>France</v>
      </c>
      <c r="W982" s="8"/>
      <c r="X982" s="8"/>
      <c r="Y982" s="8"/>
      <c r="Z982" s="14" t="str">
        <f t="shared" si="124"/>
        <v>Male</v>
      </c>
      <c r="AA982" s="14"/>
      <c r="AB982" s="14"/>
      <c r="AC982" s="14"/>
      <c r="AE982" t="str">
        <f t="shared" si="125"/>
        <v>Adults</v>
      </c>
      <c r="AF982" t="str">
        <f t="shared" si="126"/>
        <v>Fair</v>
      </c>
      <c r="AG982" t="str">
        <f t="shared" si="127"/>
        <v>Very high</v>
      </c>
    </row>
    <row r="983" spans="1:33" x14ac:dyDescent="0.2">
      <c r="A983">
        <v>982</v>
      </c>
      <c r="B983">
        <v>15566156</v>
      </c>
      <c r="C983">
        <v>749</v>
      </c>
      <c r="D983">
        <v>3</v>
      </c>
      <c r="E983">
        <v>2</v>
      </c>
      <c r="F983">
        <v>44</v>
      </c>
      <c r="G983">
        <v>3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s="2" t="s">
        <v>327</v>
      </c>
      <c r="P983" s="11" t="str">
        <f t="shared" si="120"/>
        <v>2019</v>
      </c>
      <c r="Q983" s="12"/>
      <c r="R983" s="8" t="str">
        <f t="shared" si="121"/>
        <v>10</v>
      </c>
      <c r="S983" s="8"/>
      <c r="T983" s="14" t="str">
        <f t="shared" si="122"/>
        <v>Retain</v>
      </c>
      <c r="U983" s="14"/>
      <c r="V983" s="8" t="str">
        <f t="shared" si="123"/>
        <v>Germany</v>
      </c>
      <c r="W983" s="8"/>
      <c r="X983" s="8"/>
      <c r="Y983" s="8"/>
      <c r="Z983" s="14" t="str">
        <f t="shared" si="124"/>
        <v>Female</v>
      </c>
      <c r="AA983" s="14"/>
      <c r="AB983" s="14"/>
      <c r="AC983" s="14"/>
      <c r="AE983" t="str">
        <f t="shared" si="125"/>
        <v>Middle aged</v>
      </c>
      <c r="AF983" t="str">
        <f t="shared" si="126"/>
        <v>Very good</v>
      </c>
      <c r="AG983" t="str">
        <f t="shared" si="127"/>
        <v>Medium</v>
      </c>
    </row>
    <row r="984" spans="1:33" x14ac:dyDescent="0.2">
      <c r="A984">
        <v>983</v>
      </c>
      <c r="B984">
        <v>15792360</v>
      </c>
      <c r="C984">
        <v>668</v>
      </c>
      <c r="D984">
        <v>1</v>
      </c>
      <c r="E984">
        <v>1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s="2" t="s">
        <v>303</v>
      </c>
      <c r="P984" s="11" t="str">
        <f t="shared" si="120"/>
        <v>2016</v>
      </c>
      <c r="Q984" s="12"/>
      <c r="R984" s="8" t="str">
        <f t="shared" si="121"/>
        <v>08</v>
      </c>
      <c r="S984" s="8"/>
      <c r="T984" s="14" t="str">
        <f t="shared" si="122"/>
        <v>Retain</v>
      </c>
      <c r="U984" s="14"/>
      <c r="V984" s="8" t="str">
        <f t="shared" si="123"/>
        <v>France</v>
      </c>
      <c r="W984" s="8"/>
      <c r="X984" s="8"/>
      <c r="Y984" s="8"/>
      <c r="Z984" s="14" t="str">
        <f t="shared" si="124"/>
        <v>Male</v>
      </c>
      <c r="AA984" s="14"/>
      <c r="AB984" s="14"/>
      <c r="AC984" s="14"/>
      <c r="AE984" t="str">
        <f t="shared" si="125"/>
        <v>Adults</v>
      </c>
      <c r="AF984" t="str">
        <f t="shared" si="126"/>
        <v>Fair</v>
      </c>
      <c r="AG984" t="str">
        <f t="shared" si="127"/>
        <v>Very low</v>
      </c>
    </row>
    <row r="985" spans="1:33" x14ac:dyDescent="0.2">
      <c r="A985">
        <v>984</v>
      </c>
      <c r="B985">
        <v>15807008</v>
      </c>
      <c r="C985">
        <v>614</v>
      </c>
      <c r="D985">
        <v>3</v>
      </c>
      <c r="E985">
        <v>2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s="2" t="s">
        <v>638</v>
      </c>
      <c r="P985" s="11" t="str">
        <f t="shared" si="120"/>
        <v>2016</v>
      </c>
      <c r="Q985" s="12"/>
      <c r="R985" s="8" t="str">
        <f t="shared" si="121"/>
        <v>09</v>
      </c>
      <c r="S985" s="8"/>
      <c r="T985" s="14" t="str">
        <f t="shared" si="122"/>
        <v>Exit</v>
      </c>
      <c r="U985" s="14"/>
      <c r="V985" s="8" t="str">
        <f t="shared" si="123"/>
        <v>Germany</v>
      </c>
      <c r="W985" s="8"/>
      <c r="X985" s="8"/>
      <c r="Y985" s="8"/>
      <c r="Z985" s="14" t="str">
        <f t="shared" si="124"/>
        <v>Female</v>
      </c>
      <c r="AA985" s="14"/>
      <c r="AB985" s="14"/>
      <c r="AC985" s="14"/>
      <c r="AE985" t="str">
        <f t="shared" si="125"/>
        <v>Adults</v>
      </c>
      <c r="AF985" t="str">
        <f t="shared" si="126"/>
        <v>Fair</v>
      </c>
      <c r="AG985" t="str">
        <f t="shared" si="127"/>
        <v>High</v>
      </c>
    </row>
    <row r="986" spans="1:33" x14ac:dyDescent="0.2">
      <c r="A986">
        <v>985</v>
      </c>
      <c r="B986">
        <v>15704770</v>
      </c>
      <c r="C986">
        <v>773</v>
      </c>
      <c r="D986">
        <v>1</v>
      </c>
      <c r="E986">
        <v>1</v>
      </c>
      <c r="F986">
        <v>25</v>
      </c>
      <c r="G986">
        <v>5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s="2" t="s">
        <v>322</v>
      </c>
      <c r="P986" s="11" t="str">
        <f t="shared" si="120"/>
        <v>2018</v>
      </c>
      <c r="Q986" s="12"/>
      <c r="R986" s="8" t="str">
        <f t="shared" si="121"/>
        <v>04</v>
      </c>
      <c r="S986" s="8"/>
      <c r="T986" s="14" t="str">
        <f t="shared" si="122"/>
        <v>Retain</v>
      </c>
      <c r="U986" s="14"/>
      <c r="V986" s="8" t="str">
        <f t="shared" si="123"/>
        <v>France</v>
      </c>
      <c r="W986" s="8"/>
      <c r="X986" s="8"/>
      <c r="Y986" s="8"/>
      <c r="Z986" s="14" t="str">
        <f t="shared" si="124"/>
        <v>Male</v>
      </c>
      <c r="AA986" s="14"/>
      <c r="AB986" s="14"/>
      <c r="AC986" s="14"/>
      <c r="AE986" t="str">
        <f t="shared" si="125"/>
        <v>Adults</v>
      </c>
      <c r="AF986" t="str">
        <f t="shared" si="126"/>
        <v>Very good</v>
      </c>
      <c r="AG986" t="str">
        <f t="shared" si="127"/>
        <v>High</v>
      </c>
    </row>
    <row r="987" spans="1:33" x14ac:dyDescent="0.2">
      <c r="A987">
        <v>986</v>
      </c>
      <c r="B987">
        <v>15756475</v>
      </c>
      <c r="C987">
        <v>551</v>
      </c>
      <c r="D987">
        <v>3</v>
      </c>
      <c r="E987">
        <v>1</v>
      </c>
      <c r="F987">
        <v>31</v>
      </c>
      <c r="G987">
        <v>4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s="2" t="s">
        <v>291</v>
      </c>
      <c r="P987" s="11" t="str">
        <f t="shared" si="120"/>
        <v>2019</v>
      </c>
      <c r="Q987" s="12"/>
      <c r="R987" s="8" t="str">
        <f t="shared" si="121"/>
        <v>02</v>
      </c>
      <c r="S987" s="8"/>
      <c r="T987" s="14" t="str">
        <f t="shared" si="122"/>
        <v>Retain</v>
      </c>
      <c r="U987" s="14"/>
      <c r="V987" s="8" t="str">
        <f t="shared" si="123"/>
        <v>Germany</v>
      </c>
      <c r="W987" s="8"/>
      <c r="X987" s="8"/>
      <c r="Y987" s="8"/>
      <c r="Z987" s="14" t="str">
        <f t="shared" si="124"/>
        <v>Male</v>
      </c>
      <c r="AA987" s="14"/>
      <c r="AB987" s="14"/>
      <c r="AC987" s="14"/>
      <c r="AE987" t="str">
        <f t="shared" si="125"/>
        <v>Adults</v>
      </c>
      <c r="AF987" t="str">
        <f t="shared" si="126"/>
        <v>Poor</v>
      </c>
      <c r="AG987" t="str">
        <f t="shared" si="127"/>
        <v>Medium</v>
      </c>
    </row>
    <row r="988" spans="1:33" x14ac:dyDescent="0.2">
      <c r="A988">
        <v>987</v>
      </c>
      <c r="B988">
        <v>15655339</v>
      </c>
      <c r="C988">
        <v>566</v>
      </c>
      <c r="D988">
        <v>1</v>
      </c>
      <c r="E988">
        <v>1</v>
      </c>
      <c r="F988">
        <v>36</v>
      </c>
      <c r="G988">
        <v>4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s="2" t="s">
        <v>639</v>
      </c>
      <c r="P988" s="11" t="str">
        <f t="shared" si="120"/>
        <v>2018</v>
      </c>
      <c r="Q988" s="12"/>
      <c r="R988" s="8" t="str">
        <f t="shared" si="121"/>
        <v>12</v>
      </c>
      <c r="S988" s="8"/>
      <c r="T988" s="14" t="str">
        <f t="shared" si="122"/>
        <v>Retain</v>
      </c>
      <c r="U988" s="14"/>
      <c r="V988" s="8" t="str">
        <f t="shared" si="123"/>
        <v>France</v>
      </c>
      <c r="W988" s="8"/>
      <c r="X988" s="8"/>
      <c r="Y988" s="8"/>
      <c r="Z988" s="14" t="str">
        <f t="shared" si="124"/>
        <v>Male</v>
      </c>
      <c r="AA988" s="14"/>
      <c r="AB988" s="14"/>
      <c r="AC988" s="14"/>
      <c r="AE988" t="str">
        <f t="shared" si="125"/>
        <v>Adults</v>
      </c>
      <c r="AF988" t="str">
        <f t="shared" si="126"/>
        <v>Poor</v>
      </c>
      <c r="AG988" t="str">
        <f t="shared" si="127"/>
        <v>High</v>
      </c>
    </row>
    <row r="989" spans="1:33" x14ac:dyDescent="0.2">
      <c r="A989">
        <v>988</v>
      </c>
      <c r="B989">
        <v>15613749</v>
      </c>
      <c r="C989">
        <v>569</v>
      </c>
      <c r="D989">
        <v>2</v>
      </c>
      <c r="E989">
        <v>1</v>
      </c>
      <c r="F989">
        <v>34</v>
      </c>
      <c r="G989">
        <v>5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s="2" t="s">
        <v>640</v>
      </c>
      <c r="P989" s="11" t="str">
        <f t="shared" si="120"/>
        <v>2018</v>
      </c>
      <c r="Q989" s="12"/>
      <c r="R989" s="8" t="str">
        <f t="shared" si="121"/>
        <v>07</v>
      </c>
      <c r="S989" s="8"/>
      <c r="T989" s="14" t="str">
        <f t="shared" si="122"/>
        <v>Exit</v>
      </c>
      <c r="U989" s="14"/>
      <c r="V989" s="8" t="str">
        <f t="shared" si="123"/>
        <v>Spain</v>
      </c>
      <c r="W989" s="8"/>
      <c r="X989" s="8"/>
      <c r="Y989" s="8"/>
      <c r="Z989" s="14" t="str">
        <f t="shared" si="124"/>
        <v>Male</v>
      </c>
      <c r="AA989" s="14"/>
      <c r="AB989" s="14"/>
      <c r="AC989" s="14"/>
      <c r="AE989" t="str">
        <f t="shared" si="125"/>
        <v>Adults</v>
      </c>
      <c r="AF989" t="str">
        <f t="shared" si="126"/>
        <v>Poor</v>
      </c>
      <c r="AG989" t="str">
        <f t="shared" si="127"/>
        <v>Very high</v>
      </c>
    </row>
    <row r="990" spans="1:33" x14ac:dyDescent="0.2">
      <c r="A990">
        <v>989</v>
      </c>
      <c r="B990">
        <v>15664521</v>
      </c>
      <c r="C990">
        <v>659</v>
      </c>
      <c r="D990">
        <v>2</v>
      </c>
      <c r="E990">
        <v>1</v>
      </c>
      <c r="F990">
        <v>31</v>
      </c>
      <c r="G990">
        <v>3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s="2" t="s">
        <v>17</v>
      </c>
      <c r="P990" s="11" t="str">
        <f t="shared" si="120"/>
        <v>2019</v>
      </c>
      <c r="Q990" s="12"/>
      <c r="R990" s="8" t="str">
        <f t="shared" si="121"/>
        <v>10</v>
      </c>
      <c r="S990" s="8"/>
      <c r="T990" s="14" t="str">
        <f t="shared" si="122"/>
        <v>Retain</v>
      </c>
      <c r="U990" s="14"/>
      <c r="V990" s="8" t="str">
        <f t="shared" si="123"/>
        <v>Spain</v>
      </c>
      <c r="W990" s="8"/>
      <c r="X990" s="8"/>
      <c r="Y990" s="8"/>
      <c r="Z990" s="14" t="str">
        <f t="shared" si="124"/>
        <v>Male</v>
      </c>
      <c r="AA990" s="14"/>
      <c r="AB990" s="14"/>
      <c r="AC990" s="14"/>
      <c r="AE990" t="str">
        <f t="shared" si="125"/>
        <v>Adults</v>
      </c>
      <c r="AF990" t="str">
        <f t="shared" si="126"/>
        <v>Fair</v>
      </c>
      <c r="AG990" t="str">
        <f t="shared" si="127"/>
        <v>High</v>
      </c>
    </row>
    <row r="991" spans="1:33" x14ac:dyDescent="0.2">
      <c r="A991">
        <v>990</v>
      </c>
      <c r="B991">
        <v>15681206</v>
      </c>
      <c r="C991">
        <v>722</v>
      </c>
      <c r="D991">
        <v>1</v>
      </c>
      <c r="E991">
        <v>2</v>
      </c>
      <c r="F991">
        <v>49</v>
      </c>
      <c r="G991">
        <v>5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s="2" t="s">
        <v>38</v>
      </c>
      <c r="P991" s="11" t="str">
        <f t="shared" si="120"/>
        <v>2017</v>
      </c>
      <c r="Q991" s="12"/>
      <c r="R991" s="8" t="str">
        <f t="shared" si="121"/>
        <v>11</v>
      </c>
      <c r="S991" s="8"/>
      <c r="T991" s="14" t="str">
        <f t="shared" si="122"/>
        <v>Exit</v>
      </c>
      <c r="U991" s="14"/>
      <c r="V991" s="8" t="str">
        <f t="shared" si="123"/>
        <v>France</v>
      </c>
      <c r="W991" s="8"/>
      <c r="X991" s="8"/>
      <c r="Y991" s="8"/>
      <c r="Z991" s="14" t="str">
        <f t="shared" si="124"/>
        <v>Female</v>
      </c>
      <c r="AA991" s="14"/>
      <c r="AB991" s="14"/>
      <c r="AC991" s="14"/>
      <c r="AE991" t="str">
        <f t="shared" si="125"/>
        <v>Middle aged</v>
      </c>
      <c r="AF991" t="str">
        <f t="shared" si="126"/>
        <v>Good</v>
      </c>
      <c r="AG991" t="str">
        <f t="shared" si="127"/>
        <v>Very high</v>
      </c>
    </row>
    <row r="992" spans="1:33" x14ac:dyDescent="0.2">
      <c r="A992">
        <v>991</v>
      </c>
      <c r="B992">
        <v>15745527</v>
      </c>
      <c r="C992">
        <v>655</v>
      </c>
      <c r="D992">
        <v>1</v>
      </c>
      <c r="E992">
        <v>1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s="2" t="s">
        <v>122</v>
      </c>
      <c r="P992" s="11" t="str">
        <f t="shared" si="120"/>
        <v>2017</v>
      </c>
      <c r="Q992" s="12"/>
      <c r="R992" s="8" t="str">
        <f t="shared" si="121"/>
        <v>11</v>
      </c>
      <c r="S992" s="8"/>
      <c r="T992" s="14" t="str">
        <f t="shared" si="122"/>
        <v>Retain</v>
      </c>
      <c r="U992" s="14"/>
      <c r="V992" s="8" t="str">
        <f t="shared" si="123"/>
        <v>France</v>
      </c>
      <c r="W992" s="8"/>
      <c r="X992" s="8"/>
      <c r="Y992" s="8"/>
      <c r="Z992" s="14" t="str">
        <f t="shared" si="124"/>
        <v>Male</v>
      </c>
      <c r="AA992" s="14"/>
      <c r="AB992" s="14"/>
      <c r="AC992" s="14"/>
      <c r="AE992" t="str">
        <f t="shared" si="125"/>
        <v>Adults</v>
      </c>
      <c r="AF992" t="str">
        <f t="shared" si="126"/>
        <v>Fair</v>
      </c>
      <c r="AG992" t="str">
        <f t="shared" si="127"/>
        <v>Medium</v>
      </c>
    </row>
    <row r="993" spans="1:33" x14ac:dyDescent="0.2">
      <c r="A993">
        <v>992</v>
      </c>
      <c r="B993">
        <v>15806926</v>
      </c>
      <c r="C993">
        <v>615</v>
      </c>
      <c r="D993">
        <v>1</v>
      </c>
      <c r="E993">
        <v>2</v>
      </c>
      <c r="F993">
        <v>35</v>
      </c>
      <c r="G993">
        <v>7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s="2" t="s">
        <v>641</v>
      </c>
      <c r="P993" s="11" t="str">
        <f t="shared" si="120"/>
        <v>2016</v>
      </c>
      <c r="Q993" s="12"/>
      <c r="R993" s="8" t="str">
        <f t="shared" si="121"/>
        <v>07</v>
      </c>
      <c r="S993" s="8"/>
      <c r="T993" s="14" t="str">
        <f t="shared" si="122"/>
        <v>Retain</v>
      </c>
      <c r="U993" s="14"/>
      <c r="V993" s="8" t="str">
        <f t="shared" si="123"/>
        <v>France</v>
      </c>
      <c r="W993" s="8"/>
      <c r="X993" s="8"/>
      <c r="Y993" s="8"/>
      <c r="Z993" s="14" t="str">
        <f t="shared" si="124"/>
        <v>Female</v>
      </c>
      <c r="AA993" s="14"/>
      <c r="AB993" s="14"/>
      <c r="AC993" s="14"/>
      <c r="AE993" t="str">
        <f t="shared" si="125"/>
        <v>Adults</v>
      </c>
      <c r="AF993" t="str">
        <f t="shared" si="126"/>
        <v>Fair</v>
      </c>
      <c r="AG993" t="str">
        <f t="shared" si="127"/>
        <v>Medium</v>
      </c>
    </row>
    <row r="994" spans="1:33" x14ac:dyDescent="0.2">
      <c r="A994">
        <v>993</v>
      </c>
      <c r="B994">
        <v>15724563</v>
      </c>
      <c r="C994">
        <v>752</v>
      </c>
      <c r="D994">
        <v>3</v>
      </c>
      <c r="E994">
        <v>2</v>
      </c>
      <c r="F994">
        <v>42</v>
      </c>
      <c r="G994">
        <v>6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s="2" t="s">
        <v>138</v>
      </c>
      <c r="P994" s="11" t="str">
        <f t="shared" si="120"/>
        <v>2016</v>
      </c>
      <c r="Q994" s="12"/>
      <c r="R994" s="8" t="str">
        <f t="shared" si="121"/>
        <v>11</v>
      </c>
      <c r="S994" s="8"/>
      <c r="T994" s="14" t="str">
        <f t="shared" si="122"/>
        <v>Retain</v>
      </c>
      <c r="U994" s="14"/>
      <c r="V994" s="8" t="str">
        <f t="shared" si="123"/>
        <v>Germany</v>
      </c>
      <c r="W994" s="8"/>
      <c r="X994" s="8"/>
      <c r="Y994" s="8"/>
      <c r="Z994" s="14" t="str">
        <f t="shared" si="124"/>
        <v>Female</v>
      </c>
      <c r="AA994" s="14"/>
      <c r="AB994" s="14"/>
      <c r="AC994" s="14"/>
      <c r="AE994" t="str">
        <f t="shared" si="125"/>
        <v>Middle aged</v>
      </c>
      <c r="AF994" t="str">
        <f t="shared" si="126"/>
        <v>Very good</v>
      </c>
      <c r="AG994" t="str">
        <f t="shared" si="127"/>
        <v>Medium</v>
      </c>
    </row>
    <row r="995" spans="1:33" x14ac:dyDescent="0.2">
      <c r="A995">
        <v>994</v>
      </c>
      <c r="B995">
        <v>15782899</v>
      </c>
      <c r="C995">
        <v>661</v>
      </c>
      <c r="D995">
        <v>2</v>
      </c>
      <c r="E995">
        <v>2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s="2" t="s">
        <v>642</v>
      </c>
      <c r="P995" s="11" t="str">
        <f t="shared" si="120"/>
        <v>2016</v>
      </c>
      <c r="Q995" s="12"/>
      <c r="R995" s="8" t="str">
        <f t="shared" si="121"/>
        <v>07</v>
      </c>
      <c r="S995" s="8"/>
      <c r="T995" s="14" t="str">
        <f t="shared" si="122"/>
        <v>Retain</v>
      </c>
      <c r="U995" s="14"/>
      <c r="V995" s="8" t="str">
        <f t="shared" si="123"/>
        <v>Spain</v>
      </c>
      <c r="W995" s="8"/>
      <c r="X995" s="8"/>
      <c r="Y995" s="8"/>
      <c r="Z995" s="14" t="str">
        <f t="shared" si="124"/>
        <v>Female</v>
      </c>
      <c r="AA995" s="14"/>
      <c r="AB995" s="14"/>
      <c r="AC995" s="14"/>
      <c r="AE995" t="str">
        <f t="shared" si="125"/>
        <v>Adults</v>
      </c>
      <c r="AF995" t="str">
        <f t="shared" si="126"/>
        <v>Fair</v>
      </c>
      <c r="AG995" t="str">
        <f t="shared" si="127"/>
        <v>Medium</v>
      </c>
    </row>
    <row r="996" spans="1:33" x14ac:dyDescent="0.2">
      <c r="A996">
        <v>995</v>
      </c>
      <c r="B996">
        <v>15623521</v>
      </c>
      <c r="C996">
        <v>838</v>
      </c>
      <c r="D996">
        <v>2</v>
      </c>
      <c r="E996">
        <v>1</v>
      </c>
      <c r="F996">
        <v>43</v>
      </c>
      <c r="G996">
        <v>6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s="2" t="s">
        <v>643</v>
      </c>
      <c r="P996" s="11" t="str">
        <f t="shared" si="120"/>
        <v>2016</v>
      </c>
      <c r="Q996" s="12"/>
      <c r="R996" s="8" t="str">
        <f t="shared" si="121"/>
        <v>12</v>
      </c>
      <c r="S996" s="8"/>
      <c r="T996" s="14" t="str">
        <f t="shared" si="122"/>
        <v>Retain</v>
      </c>
      <c r="U996" s="14"/>
      <c r="V996" s="8" t="str">
        <f t="shared" si="123"/>
        <v>Spain</v>
      </c>
      <c r="W996" s="8"/>
      <c r="X996" s="8"/>
      <c r="Y996" s="8"/>
      <c r="Z996" s="14" t="str">
        <f t="shared" si="124"/>
        <v>Male</v>
      </c>
      <c r="AA996" s="14"/>
      <c r="AB996" s="14"/>
      <c r="AC996" s="14"/>
      <c r="AE996" t="str">
        <f t="shared" si="125"/>
        <v>Middle aged</v>
      </c>
      <c r="AF996" t="str">
        <f t="shared" si="126"/>
        <v>Excellent</v>
      </c>
      <c r="AG996" t="str">
        <f t="shared" si="127"/>
        <v>High</v>
      </c>
    </row>
    <row r="997" spans="1:33" x14ac:dyDescent="0.2">
      <c r="A997">
        <v>996</v>
      </c>
      <c r="B997">
        <v>15810218</v>
      </c>
      <c r="C997">
        <v>610</v>
      </c>
      <c r="D997">
        <v>2</v>
      </c>
      <c r="E997">
        <v>1</v>
      </c>
      <c r="F997">
        <v>29</v>
      </c>
      <c r="G997">
        <v>7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s="2" t="s">
        <v>593</v>
      </c>
      <c r="P997" s="11" t="str">
        <f t="shared" si="120"/>
        <v>2016</v>
      </c>
      <c r="Q997" s="12"/>
      <c r="R997" s="8" t="str">
        <f t="shared" si="121"/>
        <v>03</v>
      </c>
      <c r="S997" s="8"/>
      <c r="T997" s="14" t="str">
        <f t="shared" si="122"/>
        <v>Retain</v>
      </c>
      <c r="U997" s="14"/>
      <c r="V997" s="8" t="str">
        <f t="shared" si="123"/>
        <v>Spain</v>
      </c>
      <c r="W997" s="8"/>
      <c r="X997" s="8"/>
      <c r="Y997" s="8"/>
      <c r="Z997" s="14" t="str">
        <f t="shared" si="124"/>
        <v>Male</v>
      </c>
      <c r="AA997" s="14"/>
      <c r="AB997" s="14"/>
      <c r="AC997" s="14"/>
      <c r="AE997" t="str">
        <f t="shared" si="125"/>
        <v>Adults</v>
      </c>
      <c r="AF997" t="str">
        <f t="shared" si="126"/>
        <v>Fair</v>
      </c>
      <c r="AG997" t="str">
        <f t="shared" si="127"/>
        <v>Very low</v>
      </c>
    </row>
    <row r="998" spans="1:33" x14ac:dyDescent="0.2">
      <c r="A998">
        <v>997</v>
      </c>
      <c r="B998">
        <v>15645621</v>
      </c>
      <c r="C998">
        <v>811</v>
      </c>
      <c r="D998">
        <v>2</v>
      </c>
      <c r="E998">
        <v>1</v>
      </c>
      <c r="F998">
        <v>44</v>
      </c>
      <c r="G998">
        <v>6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s="2" t="s">
        <v>541</v>
      </c>
      <c r="P998" s="11" t="str">
        <f t="shared" si="120"/>
        <v>2016</v>
      </c>
      <c r="Q998" s="12"/>
      <c r="R998" s="8" t="str">
        <f t="shared" si="121"/>
        <v>11</v>
      </c>
      <c r="S998" s="8"/>
      <c r="T998" s="14" t="str">
        <f t="shared" si="122"/>
        <v>Retain</v>
      </c>
      <c r="U998" s="14"/>
      <c r="V998" s="8" t="str">
        <f t="shared" si="123"/>
        <v>Spain</v>
      </c>
      <c r="W998" s="8"/>
      <c r="X998" s="8"/>
      <c r="Y998" s="8"/>
      <c r="Z998" s="14" t="str">
        <f t="shared" si="124"/>
        <v>Male</v>
      </c>
      <c r="AA998" s="14"/>
      <c r="AB998" s="14"/>
      <c r="AC998" s="14"/>
      <c r="AE998" t="str">
        <f t="shared" si="125"/>
        <v>Middle aged</v>
      </c>
      <c r="AF998" t="str">
        <f t="shared" si="126"/>
        <v>Excellent</v>
      </c>
      <c r="AG998" t="str">
        <f t="shared" si="127"/>
        <v>Very low</v>
      </c>
    </row>
    <row r="999" spans="1:33" x14ac:dyDescent="0.2">
      <c r="A999">
        <v>998</v>
      </c>
      <c r="B999">
        <v>15608114</v>
      </c>
      <c r="C999">
        <v>587</v>
      </c>
      <c r="D999">
        <v>2</v>
      </c>
      <c r="E999">
        <v>1</v>
      </c>
      <c r="F999">
        <v>62</v>
      </c>
      <c r="G999">
        <v>5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s="2" t="s">
        <v>644</v>
      </c>
      <c r="P999" s="11" t="str">
        <f t="shared" si="120"/>
        <v>2018</v>
      </c>
      <c r="Q999" s="12"/>
      <c r="R999" s="8" t="str">
        <f t="shared" si="121"/>
        <v>08</v>
      </c>
      <c r="S999" s="8"/>
      <c r="T999" s="14" t="str">
        <f t="shared" si="122"/>
        <v>Retain</v>
      </c>
      <c r="U999" s="14"/>
      <c r="V999" s="8" t="str">
        <f t="shared" si="123"/>
        <v>Spain</v>
      </c>
      <c r="W999" s="8"/>
      <c r="X999" s="8"/>
      <c r="Y999" s="8"/>
      <c r="Z999" s="14" t="str">
        <f t="shared" si="124"/>
        <v>Male</v>
      </c>
      <c r="AA999" s="14"/>
      <c r="AB999" s="14"/>
      <c r="AC999" s="14"/>
      <c r="AE999" t="str">
        <f t="shared" si="125"/>
        <v>Middle aged</v>
      </c>
      <c r="AF999" t="str">
        <f t="shared" si="126"/>
        <v>Fair</v>
      </c>
      <c r="AG999" t="str">
        <f t="shared" si="127"/>
        <v>High</v>
      </c>
    </row>
    <row r="1000" spans="1:33" x14ac:dyDescent="0.2">
      <c r="A1000">
        <v>999</v>
      </c>
      <c r="B1000">
        <v>15659557</v>
      </c>
      <c r="C1000">
        <v>811</v>
      </c>
      <c r="D1000">
        <v>3</v>
      </c>
      <c r="E1000">
        <v>2</v>
      </c>
      <c r="F1000">
        <v>28</v>
      </c>
      <c r="G1000">
        <v>5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s="2" t="s">
        <v>645</v>
      </c>
      <c r="P1000" s="11" t="str">
        <f t="shared" si="120"/>
        <v>2017</v>
      </c>
      <c r="Q1000" s="12"/>
      <c r="R1000" s="8" t="str">
        <f t="shared" si="121"/>
        <v>10</v>
      </c>
      <c r="S1000" s="8"/>
      <c r="T1000" s="14" t="str">
        <f t="shared" si="122"/>
        <v>Retain</v>
      </c>
      <c r="U1000" s="14"/>
      <c r="V1000" s="8" t="str">
        <f t="shared" si="123"/>
        <v>Germany</v>
      </c>
      <c r="W1000" s="8"/>
      <c r="X1000" s="8"/>
      <c r="Y1000" s="8"/>
      <c r="Z1000" s="14" t="str">
        <f t="shared" si="124"/>
        <v>Female</v>
      </c>
      <c r="AA1000" s="14"/>
      <c r="AB1000" s="14"/>
      <c r="AC1000" s="14"/>
      <c r="AE1000" t="str">
        <f t="shared" si="125"/>
        <v>Adults</v>
      </c>
      <c r="AF1000" t="str">
        <f t="shared" si="126"/>
        <v>Excellent</v>
      </c>
      <c r="AG1000" t="str">
        <f t="shared" si="127"/>
        <v>Very high</v>
      </c>
    </row>
    <row r="1001" spans="1:33" x14ac:dyDescent="0.2">
      <c r="A1001">
        <v>1000</v>
      </c>
      <c r="B1001">
        <v>15787772</v>
      </c>
      <c r="C1001">
        <v>759</v>
      </c>
      <c r="D1001">
        <v>1</v>
      </c>
      <c r="E1001">
        <v>2</v>
      </c>
      <c r="F1001">
        <v>38</v>
      </c>
      <c r="G1001">
        <v>4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s="2" t="s">
        <v>646</v>
      </c>
      <c r="P1001" s="11" t="str">
        <f t="shared" si="120"/>
        <v>2018</v>
      </c>
      <c r="Q1001" s="12"/>
      <c r="R1001" s="8" t="str">
        <f t="shared" si="121"/>
        <v>12</v>
      </c>
      <c r="S1001" s="8"/>
      <c r="T1001" s="14" t="str">
        <f t="shared" si="122"/>
        <v>Retain</v>
      </c>
      <c r="U1001" s="14"/>
      <c r="V1001" s="8" t="str">
        <f t="shared" si="123"/>
        <v>France</v>
      </c>
      <c r="W1001" s="8"/>
      <c r="X1001" s="8"/>
      <c r="Y1001" s="8"/>
      <c r="Z1001" s="14" t="str">
        <f t="shared" si="124"/>
        <v>Female</v>
      </c>
      <c r="AA1001" s="14"/>
      <c r="AB1001" s="14"/>
      <c r="AC1001" s="14"/>
      <c r="AE1001" t="str">
        <f t="shared" si="125"/>
        <v>Adults</v>
      </c>
      <c r="AF1001" t="str">
        <f t="shared" si="126"/>
        <v>Very good</v>
      </c>
      <c r="AG1001" t="str">
        <f t="shared" si="127"/>
        <v>High</v>
      </c>
    </row>
    <row r="1002" spans="1:33" x14ac:dyDescent="0.2">
      <c r="A1002">
        <v>1001</v>
      </c>
      <c r="B1002">
        <v>15691111</v>
      </c>
      <c r="C1002">
        <v>648</v>
      </c>
      <c r="D1002">
        <v>3</v>
      </c>
      <c r="E1002">
        <v>2</v>
      </c>
      <c r="F1002">
        <v>42</v>
      </c>
      <c r="G1002">
        <v>7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s="2" t="s">
        <v>583</v>
      </c>
      <c r="P1002" s="11" t="str">
        <f t="shared" si="120"/>
        <v>2016</v>
      </c>
      <c r="Q1002" s="12"/>
      <c r="R1002" s="8" t="str">
        <f t="shared" si="121"/>
        <v>01</v>
      </c>
      <c r="S1002" s="8"/>
      <c r="T1002" s="14" t="str">
        <f t="shared" si="122"/>
        <v>Retain</v>
      </c>
      <c r="U1002" s="14"/>
      <c r="V1002" s="8" t="str">
        <f t="shared" si="123"/>
        <v>Germany</v>
      </c>
      <c r="W1002" s="8"/>
      <c r="X1002" s="8"/>
      <c r="Y1002" s="8"/>
      <c r="Z1002" s="14" t="str">
        <f t="shared" si="124"/>
        <v>Female</v>
      </c>
      <c r="AA1002" s="14"/>
      <c r="AB1002" s="14"/>
      <c r="AC1002" s="14"/>
      <c r="AE1002" t="str">
        <f t="shared" si="125"/>
        <v>Middle aged</v>
      </c>
      <c r="AF1002" t="str">
        <f t="shared" si="126"/>
        <v>Fair</v>
      </c>
      <c r="AG1002" t="str">
        <f t="shared" si="127"/>
        <v>High</v>
      </c>
    </row>
    <row r="1003" spans="1:33" x14ac:dyDescent="0.2">
      <c r="A1003">
        <v>1002</v>
      </c>
      <c r="B1003">
        <v>15592089</v>
      </c>
      <c r="C1003">
        <v>788</v>
      </c>
      <c r="D1003">
        <v>1</v>
      </c>
      <c r="E1003">
        <v>2</v>
      </c>
      <c r="F1003">
        <v>43</v>
      </c>
      <c r="G1003">
        <v>4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s="2" t="s">
        <v>90</v>
      </c>
      <c r="P1003" s="11" t="str">
        <f t="shared" si="120"/>
        <v>2019</v>
      </c>
      <c r="Q1003" s="12"/>
      <c r="R1003" s="8" t="str">
        <f t="shared" si="121"/>
        <v>08</v>
      </c>
      <c r="S1003" s="8"/>
      <c r="T1003" s="14" t="str">
        <f t="shared" si="122"/>
        <v>Retain</v>
      </c>
      <c r="U1003" s="14"/>
      <c r="V1003" s="8" t="str">
        <f t="shared" si="123"/>
        <v>France</v>
      </c>
      <c r="W1003" s="8"/>
      <c r="X1003" s="8"/>
      <c r="Y1003" s="8"/>
      <c r="Z1003" s="14" t="str">
        <f t="shared" si="124"/>
        <v>Female</v>
      </c>
      <c r="AA1003" s="14"/>
      <c r="AB1003" s="14"/>
      <c r="AC1003" s="14"/>
      <c r="AE1003" t="str">
        <f t="shared" si="125"/>
        <v>Middle aged</v>
      </c>
      <c r="AF1003" t="str">
        <f t="shared" si="126"/>
        <v>Very good</v>
      </c>
      <c r="AG1003" t="str">
        <f t="shared" si="127"/>
        <v>Very low</v>
      </c>
    </row>
    <row r="1004" spans="1:33" x14ac:dyDescent="0.2">
      <c r="A1004">
        <v>1003</v>
      </c>
      <c r="B1004">
        <v>15633897</v>
      </c>
      <c r="C1004">
        <v>725</v>
      </c>
      <c r="D1004">
        <v>3</v>
      </c>
      <c r="E1004">
        <v>1</v>
      </c>
      <c r="F1004">
        <v>39</v>
      </c>
      <c r="G1004">
        <v>6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s="2" t="s">
        <v>265</v>
      </c>
      <c r="P1004" s="11" t="str">
        <f t="shared" si="120"/>
        <v>2016</v>
      </c>
      <c r="Q1004" s="12"/>
      <c r="R1004" s="8" t="str">
        <f t="shared" si="121"/>
        <v>12</v>
      </c>
      <c r="S1004" s="8"/>
      <c r="T1004" s="14" t="str">
        <f t="shared" si="122"/>
        <v>Retain</v>
      </c>
      <c r="U1004" s="14"/>
      <c r="V1004" s="8" t="str">
        <f t="shared" si="123"/>
        <v>Germany</v>
      </c>
      <c r="W1004" s="8"/>
      <c r="X1004" s="8"/>
      <c r="Y1004" s="8"/>
      <c r="Z1004" s="14" t="str">
        <f t="shared" si="124"/>
        <v>Male</v>
      </c>
      <c r="AA1004" s="14"/>
      <c r="AB1004" s="14"/>
      <c r="AC1004" s="14"/>
      <c r="AE1004" t="str">
        <f t="shared" si="125"/>
        <v>Middle aged</v>
      </c>
      <c r="AF1004" t="str">
        <f t="shared" si="126"/>
        <v>Good</v>
      </c>
      <c r="AG1004" t="str">
        <f t="shared" si="127"/>
        <v>Medium</v>
      </c>
    </row>
    <row r="1005" spans="1:33" x14ac:dyDescent="0.2">
      <c r="A1005">
        <v>1004</v>
      </c>
      <c r="B1005">
        <v>15701301</v>
      </c>
      <c r="C1005">
        <v>646</v>
      </c>
      <c r="D1005">
        <v>1</v>
      </c>
      <c r="E1005">
        <v>2</v>
      </c>
      <c r="F1005">
        <v>42</v>
      </c>
      <c r="G1005">
        <v>5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s="2" t="s">
        <v>267</v>
      </c>
      <c r="P1005" s="11" t="str">
        <f t="shared" si="120"/>
        <v>2017</v>
      </c>
      <c r="Q1005" s="12"/>
      <c r="R1005" s="8" t="str">
        <f t="shared" si="121"/>
        <v>11</v>
      </c>
      <c r="S1005" s="8"/>
      <c r="T1005" s="14" t="str">
        <f t="shared" si="122"/>
        <v>Exit</v>
      </c>
      <c r="U1005" s="14"/>
      <c r="V1005" s="8" t="str">
        <f t="shared" si="123"/>
        <v>France</v>
      </c>
      <c r="W1005" s="8"/>
      <c r="X1005" s="8"/>
      <c r="Y1005" s="8"/>
      <c r="Z1005" s="14" t="str">
        <f t="shared" si="124"/>
        <v>Female</v>
      </c>
      <c r="AA1005" s="14"/>
      <c r="AB1005" s="14"/>
      <c r="AC1005" s="14"/>
      <c r="AE1005" t="str">
        <f t="shared" si="125"/>
        <v>Middle aged</v>
      </c>
      <c r="AF1005" t="str">
        <f t="shared" si="126"/>
        <v>Fair</v>
      </c>
      <c r="AG1005" t="str">
        <f t="shared" si="127"/>
        <v>Very high</v>
      </c>
    </row>
    <row r="1006" spans="1:33" x14ac:dyDescent="0.2">
      <c r="A1006">
        <v>1005</v>
      </c>
      <c r="B1006">
        <v>15723685</v>
      </c>
      <c r="C1006">
        <v>601</v>
      </c>
      <c r="D1006">
        <v>3</v>
      </c>
      <c r="E1006">
        <v>2</v>
      </c>
      <c r="F1006">
        <v>26</v>
      </c>
      <c r="G1006">
        <v>4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s="2" t="s">
        <v>506</v>
      </c>
      <c r="P1006" s="11" t="str">
        <f t="shared" si="120"/>
        <v>2019</v>
      </c>
      <c r="Q1006" s="12"/>
      <c r="R1006" s="8" t="str">
        <f t="shared" si="121"/>
        <v>05</v>
      </c>
      <c r="S1006" s="8"/>
      <c r="T1006" s="14" t="str">
        <f t="shared" si="122"/>
        <v>Retain</v>
      </c>
      <c r="U1006" s="14"/>
      <c r="V1006" s="8" t="str">
        <f t="shared" si="123"/>
        <v>Germany</v>
      </c>
      <c r="W1006" s="8"/>
      <c r="X1006" s="8"/>
      <c r="Y1006" s="8"/>
      <c r="Z1006" s="14" t="str">
        <f t="shared" si="124"/>
        <v>Female</v>
      </c>
      <c r="AA1006" s="14"/>
      <c r="AB1006" s="14"/>
      <c r="AC1006" s="14"/>
      <c r="AE1006" t="str">
        <f t="shared" si="125"/>
        <v>Adults</v>
      </c>
      <c r="AF1006" t="str">
        <f t="shared" si="126"/>
        <v>Fair</v>
      </c>
      <c r="AG1006" t="str">
        <f t="shared" si="127"/>
        <v>High</v>
      </c>
    </row>
    <row r="1007" spans="1:33" x14ac:dyDescent="0.2">
      <c r="A1007">
        <v>1006</v>
      </c>
      <c r="B1007">
        <v>15701602</v>
      </c>
      <c r="C1007">
        <v>521</v>
      </c>
      <c r="D1007">
        <v>3</v>
      </c>
      <c r="E1007">
        <v>1</v>
      </c>
      <c r="F1007">
        <v>52</v>
      </c>
      <c r="G1007">
        <v>3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s="2" t="s">
        <v>647</v>
      </c>
      <c r="P1007" s="11" t="str">
        <f t="shared" si="120"/>
        <v>2019</v>
      </c>
      <c r="Q1007" s="12"/>
      <c r="R1007" s="8" t="str">
        <f t="shared" si="121"/>
        <v>11</v>
      </c>
      <c r="S1007" s="8"/>
      <c r="T1007" s="14" t="str">
        <f t="shared" si="122"/>
        <v>Exit</v>
      </c>
      <c r="U1007" s="14"/>
      <c r="V1007" s="8" t="str">
        <f t="shared" si="123"/>
        <v>Germany</v>
      </c>
      <c r="W1007" s="8"/>
      <c r="X1007" s="8"/>
      <c r="Y1007" s="8"/>
      <c r="Z1007" s="14" t="str">
        <f t="shared" si="124"/>
        <v>Male</v>
      </c>
      <c r="AA1007" s="14"/>
      <c r="AB1007" s="14"/>
      <c r="AC1007" s="14"/>
      <c r="AE1007" t="str">
        <f t="shared" si="125"/>
        <v>Middle aged</v>
      </c>
      <c r="AF1007" t="str">
        <f t="shared" si="126"/>
        <v>Poor</v>
      </c>
      <c r="AG1007" t="str">
        <f t="shared" si="127"/>
        <v>High</v>
      </c>
    </row>
    <row r="1008" spans="1:33" x14ac:dyDescent="0.2">
      <c r="A1008">
        <v>1007</v>
      </c>
      <c r="B1008">
        <v>15739189</v>
      </c>
      <c r="C1008">
        <v>561</v>
      </c>
      <c r="D1008">
        <v>2</v>
      </c>
      <c r="E1008">
        <v>2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s="2" t="s">
        <v>307</v>
      </c>
      <c r="P1008" s="11" t="str">
        <f t="shared" si="120"/>
        <v>2017</v>
      </c>
      <c r="Q1008" s="12"/>
      <c r="R1008" s="8" t="str">
        <f t="shared" si="121"/>
        <v>04</v>
      </c>
      <c r="S1008" s="8"/>
      <c r="T1008" s="14" t="str">
        <f t="shared" si="122"/>
        <v>Retain</v>
      </c>
      <c r="U1008" s="14"/>
      <c r="V1008" s="8" t="str">
        <f t="shared" si="123"/>
        <v>Spain</v>
      </c>
      <c r="W1008" s="8"/>
      <c r="X1008" s="8"/>
      <c r="Y1008" s="8"/>
      <c r="Z1008" s="14" t="str">
        <f t="shared" si="124"/>
        <v>Female</v>
      </c>
      <c r="AA1008" s="14"/>
      <c r="AB1008" s="14"/>
      <c r="AC1008" s="14"/>
      <c r="AE1008" t="str">
        <f t="shared" si="125"/>
        <v>Adults</v>
      </c>
      <c r="AF1008" t="str">
        <f t="shared" si="126"/>
        <v>Poor</v>
      </c>
      <c r="AG1008" t="str">
        <f t="shared" si="127"/>
        <v>Very low</v>
      </c>
    </row>
    <row r="1009" spans="1:33" x14ac:dyDescent="0.2">
      <c r="A1009">
        <v>1008</v>
      </c>
      <c r="B1009">
        <v>15573086</v>
      </c>
      <c r="C1009">
        <v>564</v>
      </c>
      <c r="D1009">
        <v>1</v>
      </c>
      <c r="E1009">
        <v>1</v>
      </c>
      <c r="F1009">
        <v>42</v>
      </c>
      <c r="G1009">
        <v>4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s="2" t="s">
        <v>648</v>
      </c>
      <c r="P1009" s="11" t="str">
        <f t="shared" si="120"/>
        <v>2019</v>
      </c>
      <c r="Q1009" s="12"/>
      <c r="R1009" s="8" t="str">
        <f t="shared" si="121"/>
        <v>09</v>
      </c>
      <c r="S1009" s="8"/>
      <c r="T1009" s="14" t="str">
        <f t="shared" si="122"/>
        <v>Retain</v>
      </c>
      <c r="U1009" s="14"/>
      <c r="V1009" s="8" t="str">
        <f t="shared" si="123"/>
        <v>France</v>
      </c>
      <c r="W1009" s="8"/>
      <c r="X1009" s="8"/>
      <c r="Y1009" s="8"/>
      <c r="Z1009" s="14" t="str">
        <f t="shared" si="124"/>
        <v>Male</v>
      </c>
      <c r="AA1009" s="14"/>
      <c r="AB1009" s="14"/>
      <c r="AC1009" s="14"/>
      <c r="AE1009" t="str">
        <f t="shared" si="125"/>
        <v>Middle aged</v>
      </c>
      <c r="AF1009" t="str">
        <f t="shared" si="126"/>
        <v>Poor</v>
      </c>
      <c r="AG1009" t="str">
        <f t="shared" si="127"/>
        <v>Medium</v>
      </c>
    </row>
    <row r="1010" spans="1:33" x14ac:dyDescent="0.2">
      <c r="A1010">
        <v>1009</v>
      </c>
      <c r="B1010">
        <v>15569050</v>
      </c>
      <c r="C1010">
        <v>444</v>
      </c>
      <c r="D1010">
        <v>1</v>
      </c>
      <c r="E1010">
        <v>1</v>
      </c>
      <c r="F1010">
        <v>45</v>
      </c>
      <c r="G1010">
        <v>5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s="2" t="s">
        <v>649</v>
      </c>
      <c r="P1010" s="11" t="str">
        <f t="shared" si="120"/>
        <v>2018</v>
      </c>
      <c r="Q1010" s="12"/>
      <c r="R1010" s="8" t="str">
        <f t="shared" si="121"/>
        <v>08</v>
      </c>
      <c r="S1010" s="8"/>
      <c r="T1010" s="14" t="str">
        <f t="shared" si="122"/>
        <v>Exit</v>
      </c>
      <c r="U1010" s="14"/>
      <c r="V1010" s="8" t="str">
        <f t="shared" si="123"/>
        <v>France</v>
      </c>
      <c r="W1010" s="8"/>
      <c r="X1010" s="8"/>
      <c r="Y1010" s="8"/>
      <c r="Z1010" s="14" t="str">
        <f t="shared" si="124"/>
        <v>Male</v>
      </c>
      <c r="AA1010" s="14"/>
      <c r="AB1010" s="14"/>
      <c r="AC1010" s="14"/>
      <c r="AE1010" t="str">
        <f t="shared" si="125"/>
        <v>Middle aged</v>
      </c>
      <c r="AF1010" t="str">
        <f t="shared" si="126"/>
        <v>Poor</v>
      </c>
      <c r="AG1010" t="str">
        <f t="shared" si="127"/>
        <v>Very low</v>
      </c>
    </row>
    <row r="1011" spans="1:33" x14ac:dyDescent="0.2">
      <c r="A1011">
        <v>1010</v>
      </c>
      <c r="B1011">
        <v>15750765</v>
      </c>
      <c r="C1011">
        <v>650</v>
      </c>
      <c r="D1011">
        <v>2</v>
      </c>
      <c r="E1011">
        <v>1</v>
      </c>
      <c r="F1011">
        <v>71</v>
      </c>
      <c r="G1011">
        <v>4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s="2" t="s">
        <v>345</v>
      </c>
      <c r="P1011" s="11" t="str">
        <f t="shared" si="120"/>
        <v>2019</v>
      </c>
      <c r="Q1011" s="12"/>
      <c r="R1011" s="8" t="str">
        <f t="shared" si="121"/>
        <v>07</v>
      </c>
      <c r="S1011" s="8"/>
      <c r="T1011" s="14" t="str">
        <f t="shared" si="122"/>
        <v>Retain</v>
      </c>
      <c r="U1011" s="14"/>
      <c r="V1011" s="8" t="str">
        <f t="shared" si="123"/>
        <v>Spain</v>
      </c>
      <c r="W1011" s="8"/>
      <c r="X1011" s="8"/>
      <c r="Y1011" s="8"/>
      <c r="Z1011" s="14" t="str">
        <f t="shared" si="124"/>
        <v>Male</v>
      </c>
      <c r="AA1011" s="14"/>
      <c r="AB1011" s="14"/>
      <c r="AC1011" s="14"/>
      <c r="AE1011" t="str">
        <f t="shared" si="125"/>
        <v>Retired</v>
      </c>
      <c r="AF1011" t="str">
        <f t="shared" si="126"/>
        <v>Fair</v>
      </c>
      <c r="AG1011" t="str">
        <f t="shared" si="127"/>
        <v>Very low</v>
      </c>
    </row>
    <row r="1012" spans="1:33" x14ac:dyDescent="0.2">
      <c r="A1012">
        <v>1011</v>
      </c>
      <c r="B1012">
        <v>15799811</v>
      </c>
      <c r="C1012">
        <v>724</v>
      </c>
      <c r="D1012">
        <v>1</v>
      </c>
      <c r="E1012">
        <v>1</v>
      </c>
      <c r="F1012">
        <v>40</v>
      </c>
      <c r="G1012">
        <v>5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s="2" t="s">
        <v>338</v>
      </c>
      <c r="P1012" s="11" t="str">
        <f t="shared" si="120"/>
        <v>2018</v>
      </c>
      <c r="Q1012" s="12"/>
      <c r="R1012" s="8" t="str">
        <f t="shared" si="121"/>
        <v>09</v>
      </c>
      <c r="S1012" s="8"/>
      <c r="T1012" s="14" t="str">
        <f t="shared" si="122"/>
        <v>Exit</v>
      </c>
      <c r="U1012" s="14"/>
      <c r="V1012" s="8" t="str">
        <f t="shared" si="123"/>
        <v>France</v>
      </c>
      <c r="W1012" s="8"/>
      <c r="X1012" s="8"/>
      <c r="Y1012" s="8"/>
      <c r="Z1012" s="14" t="str">
        <f t="shared" si="124"/>
        <v>Male</v>
      </c>
      <c r="AA1012" s="14"/>
      <c r="AB1012" s="14"/>
      <c r="AC1012" s="14"/>
      <c r="AE1012" t="str">
        <f t="shared" si="125"/>
        <v>Middle aged</v>
      </c>
      <c r="AF1012" t="str">
        <f t="shared" si="126"/>
        <v>Good</v>
      </c>
      <c r="AG1012" t="str">
        <f t="shared" si="127"/>
        <v>Very low</v>
      </c>
    </row>
    <row r="1013" spans="1:33" x14ac:dyDescent="0.2">
      <c r="A1013">
        <v>1012</v>
      </c>
      <c r="B1013">
        <v>15698442</v>
      </c>
      <c r="C1013">
        <v>719</v>
      </c>
      <c r="D1013">
        <v>2</v>
      </c>
      <c r="E1013">
        <v>1</v>
      </c>
      <c r="F1013">
        <v>35</v>
      </c>
      <c r="G1013">
        <v>4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s="2" t="s">
        <v>43</v>
      </c>
      <c r="P1013" s="11" t="str">
        <f t="shared" si="120"/>
        <v>2019</v>
      </c>
      <c r="Q1013" s="12"/>
      <c r="R1013" s="8" t="str">
        <f t="shared" si="121"/>
        <v>08</v>
      </c>
      <c r="S1013" s="8"/>
      <c r="T1013" s="14" t="str">
        <f t="shared" si="122"/>
        <v>Retain</v>
      </c>
      <c r="U1013" s="14"/>
      <c r="V1013" s="8" t="str">
        <f t="shared" si="123"/>
        <v>Spain</v>
      </c>
      <c r="W1013" s="8"/>
      <c r="X1013" s="8"/>
      <c r="Y1013" s="8"/>
      <c r="Z1013" s="14" t="str">
        <f t="shared" si="124"/>
        <v>Male</v>
      </c>
      <c r="AA1013" s="14"/>
      <c r="AB1013" s="14"/>
      <c r="AC1013" s="14"/>
      <c r="AE1013" t="str">
        <f t="shared" si="125"/>
        <v>Adults</v>
      </c>
      <c r="AF1013" t="str">
        <f t="shared" si="126"/>
        <v>Good</v>
      </c>
      <c r="AG1013" t="str">
        <f t="shared" si="127"/>
        <v>High</v>
      </c>
    </row>
    <row r="1014" spans="1:33" x14ac:dyDescent="0.2">
      <c r="A1014">
        <v>1013</v>
      </c>
      <c r="B1014">
        <v>15655274</v>
      </c>
      <c r="C1014">
        <v>548</v>
      </c>
      <c r="D1014">
        <v>1</v>
      </c>
      <c r="E1014">
        <v>2</v>
      </c>
      <c r="F1014">
        <v>29</v>
      </c>
      <c r="G1014">
        <v>7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s="2" t="s">
        <v>650</v>
      </c>
      <c r="P1014" s="11" t="str">
        <f t="shared" si="120"/>
        <v>2016</v>
      </c>
      <c r="Q1014" s="12"/>
      <c r="R1014" s="8" t="str">
        <f t="shared" si="121"/>
        <v>05</v>
      </c>
      <c r="S1014" s="8"/>
      <c r="T1014" s="14" t="str">
        <f t="shared" si="122"/>
        <v>Retain</v>
      </c>
      <c r="U1014" s="14"/>
      <c r="V1014" s="8" t="str">
        <f t="shared" si="123"/>
        <v>France</v>
      </c>
      <c r="W1014" s="8"/>
      <c r="X1014" s="8"/>
      <c r="Y1014" s="8"/>
      <c r="Z1014" s="14" t="str">
        <f t="shared" si="124"/>
        <v>Female</v>
      </c>
      <c r="AA1014" s="14"/>
      <c r="AB1014" s="14"/>
      <c r="AC1014" s="14"/>
      <c r="AE1014" t="str">
        <f t="shared" si="125"/>
        <v>Adults</v>
      </c>
      <c r="AF1014" t="str">
        <f t="shared" si="126"/>
        <v>Poor</v>
      </c>
      <c r="AG1014" t="str">
        <f t="shared" si="127"/>
        <v>Very low</v>
      </c>
    </row>
    <row r="1015" spans="1:33" x14ac:dyDescent="0.2">
      <c r="A1015">
        <v>1014</v>
      </c>
      <c r="B1015">
        <v>15603594</v>
      </c>
      <c r="C1015">
        <v>635</v>
      </c>
      <c r="D1015">
        <v>2</v>
      </c>
      <c r="E1015">
        <v>1</v>
      </c>
      <c r="F1015">
        <v>24</v>
      </c>
      <c r="G1015">
        <v>5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s="2" t="s">
        <v>651</v>
      </c>
      <c r="P1015" s="11" t="str">
        <f t="shared" si="120"/>
        <v>2018</v>
      </c>
      <c r="Q1015" s="12"/>
      <c r="R1015" s="8" t="str">
        <f t="shared" si="121"/>
        <v>06</v>
      </c>
      <c r="S1015" s="8"/>
      <c r="T1015" s="14" t="str">
        <f t="shared" si="122"/>
        <v>Retain</v>
      </c>
      <c r="U1015" s="14"/>
      <c r="V1015" s="8" t="str">
        <f t="shared" si="123"/>
        <v>Spain</v>
      </c>
      <c r="W1015" s="8"/>
      <c r="X1015" s="8"/>
      <c r="Y1015" s="8"/>
      <c r="Z1015" s="14" t="str">
        <f t="shared" si="124"/>
        <v>Male</v>
      </c>
      <c r="AA1015" s="14"/>
      <c r="AB1015" s="14"/>
      <c r="AC1015" s="14"/>
      <c r="AE1015" t="str">
        <f t="shared" si="125"/>
        <v>Adults</v>
      </c>
      <c r="AF1015" t="str">
        <f t="shared" si="126"/>
        <v>Fair</v>
      </c>
      <c r="AG1015" t="str">
        <f t="shared" si="127"/>
        <v>Very low</v>
      </c>
    </row>
    <row r="1016" spans="1:33" x14ac:dyDescent="0.2">
      <c r="A1016">
        <v>1015</v>
      </c>
      <c r="B1016">
        <v>15585961</v>
      </c>
      <c r="C1016">
        <v>496</v>
      </c>
      <c r="D1016">
        <v>2</v>
      </c>
      <c r="E1016">
        <v>2</v>
      </c>
      <c r="F1016">
        <v>43</v>
      </c>
      <c r="G1016">
        <v>4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s="2" t="s">
        <v>19</v>
      </c>
      <c r="P1016" s="11" t="str">
        <f t="shared" si="120"/>
        <v>2018</v>
      </c>
      <c r="Q1016" s="12"/>
      <c r="R1016" s="8" t="str">
        <f t="shared" si="121"/>
        <v>12</v>
      </c>
      <c r="S1016" s="8"/>
      <c r="T1016" s="14" t="str">
        <f t="shared" si="122"/>
        <v>Retain</v>
      </c>
      <c r="U1016" s="14"/>
      <c r="V1016" s="8" t="str">
        <f t="shared" si="123"/>
        <v>Spain</v>
      </c>
      <c r="W1016" s="8"/>
      <c r="X1016" s="8"/>
      <c r="Y1016" s="8"/>
      <c r="Z1016" s="14" t="str">
        <f t="shared" si="124"/>
        <v>Female</v>
      </c>
      <c r="AA1016" s="14"/>
      <c r="AB1016" s="14"/>
      <c r="AC1016" s="14"/>
      <c r="AE1016" t="str">
        <f t="shared" si="125"/>
        <v>Middle aged</v>
      </c>
      <c r="AF1016" t="str">
        <f t="shared" si="126"/>
        <v>Poor</v>
      </c>
      <c r="AG1016" t="str">
        <f t="shared" si="127"/>
        <v>Very low</v>
      </c>
    </row>
    <row r="1017" spans="1:33" x14ac:dyDescent="0.2">
      <c r="A1017">
        <v>1016</v>
      </c>
      <c r="B1017">
        <v>15686936</v>
      </c>
      <c r="C1017">
        <v>676</v>
      </c>
      <c r="D1017">
        <v>1</v>
      </c>
      <c r="E1017">
        <v>2</v>
      </c>
      <c r="F1017">
        <v>37</v>
      </c>
      <c r="G1017">
        <v>6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s="2" t="s">
        <v>475</v>
      </c>
      <c r="P1017" s="11" t="str">
        <f t="shared" si="120"/>
        <v>2016</v>
      </c>
      <c r="Q1017" s="12"/>
      <c r="R1017" s="8" t="str">
        <f t="shared" si="121"/>
        <v>11</v>
      </c>
      <c r="S1017" s="8"/>
      <c r="T1017" s="14" t="str">
        <f t="shared" si="122"/>
        <v>Exit</v>
      </c>
      <c r="U1017" s="14"/>
      <c r="V1017" s="8" t="str">
        <f t="shared" si="123"/>
        <v>France</v>
      </c>
      <c r="W1017" s="8"/>
      <c r="X1017" s="8"/>
      <c r="Y1017" s="8"/>
      <c r="Z1017" s="14" t="str">
        <f t="shared" si="124"/>
        <v>Female</v>
      </c>
      <c r="AA1017" s="14"/>
      <c r="AB1017" s="14"/>
      <c r="AC1017" s="14"/>
      <c r="AE1017" t="str">
        <f t="shared" si="125"/>
        <v>Adults</v>
      </c>
      <c r="AF1017" t="str">
        <f t="shared" si="126"/>
        <v>Good</v>
      </c>
      <c r="AG1017" t="str">
        <f t="shared" si="127"/>
        <v>Medium</v>
      </c>
    </row>
    <row r="1018" spans="1:33" x14ac:dyDescent="0.2">
      <c r="A1018">
        <v>1017</v>
      </c>
      <c r="B1018">
        <v>15770424</v>
      </c>
      <c r="C1018">
        <v>541</v>
      </c>
      <c r="D1018">
        <v>3</v>
      </c>
      <c r="E1018">
        <v>1</v>
      </c>
      <c r="F1018">
        <v>40</v>
      </c>
      <c r="G1018">
        <v>4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s="2" t="s">
        <v>19</v>
      </c>
      <c r="P1018" s="11" t="str">
        <f t="shared" si="120"/>
        <v>2018</v>
      </c>
      <c r="Q1018" s="12"/>
      <c r="R1018" s="8" t="str">
        <f t="shared" si="121"/>
        <v>12</v>
      </c>
      <c r="S1018" s="8"/>
      <c r="T1018" s="14" t="str">
        <f t="shared" si="122"/>
        <v>Retain</v>
      </c>
      <c r="U1018" s="14"/>
      <c r="V1018" s="8" t="str">
        <f t="shared" si="123"/>
        <v>Germany</v>
      </c>
      <c r="W1018" s="8"/>
      <c r="X1018" s="8"/>
      <c r="Y1018" s="8"/>
      <c r="Z1018" s="14" t="str">
        <f t="shared" si="124"/>
        <v>Male</v>
      </c>
      <c r="AA1018" s="14"/>
      <c r="AB1018" s="14"/>
      <c r="AC1018" s="14"/>
      <c r="AE1018" t="str">
        <f t="shared" si="125"/>
        <v>Middle aged</v>
      </c>
      <c r="AF1018" t="str">
        <f t="shared" si="126"/>
        <v>Poor</v>
      </c>
      <c r="AG1018" t="str">
        <f t="shared" si="127"/>
        <v>Medium</v>
      </c>
    </row>
    <row r="1019" spans="1:33" x14ac:dyDescent="0.2">
      <c r="A1019">
        <v>1018</v>
      </c>
      <c r="B1019">
        <v>15587451</v>
      </c>
      <c r="C1019">
        <v>778</v>
      </c>
      <c r="D1019">
        <v>3</v>
      </c>
      <c r="E1019">
        <v>1</v>
      </c>
      <c r="F1019">
        <v>41</v>
      </c>
      <c r="G1019">
        <v>4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s="2" t="s">
        <v>639</v>
      </c>
      <c r="P1019" s="11" t="str">
        <f t="shared" si="120"/>
        <v>2018</v>
      </c>
      <c r="Q1019" s="12"/>
      <c r="R1019" s="8" t="str">
        <f t="shared" si="121"/>
        <v>12</v>
      </c>
      <c r="S1019" s="8"/>
      <c r="T1019" s="14" t="str">
        <f t="shared" si="122"/>
        <v>Retain</v>
      </c>
      <c r="U1019" s="14"/>
      <c r="V1019" s="8" t="str">
        <f t="shared" si="123"/>
        <v>Germany</v>
      </c>
      <c r="W1019" s="8"/>
      <c r="X1019" s="8"/>
      <c r="Y1019" s="8"/>
      <c r="Z1019" s="14" t="str">
        <f t="shared" si="124"/>
        <v>Male</v>
      </c>
      <c r="AA1019" s="14"/>
      <c r="AB1019" s="14"/>
      <c r="AC1019" s="14"/>
      <c r="AE1019" t="str">
        <f t="shared" si="125"/>
        <v>Middle aged</v>
      </c>
      <c r="AF1019" t="str">
        <f t="shared" si="126"/>
        <v>Very good</v>
      </c>
      <c r="AG1019" t="str">
        <f t="shared" si="127"/>
        <v>High</v>
      </c>
    </row>
    <row r="1020" spans="1:33" x14ac:dyDescent="0.2">
      <c r="A1020">
        <v>1019</v>
      </c>
      <c r="B1020">
        <v>15602010</v>
      </c>
      <c r="C1020">
        <v>850</v>
      </c>
      <c r="D1020">
        <v>3</v>
      </c>
      <c r="E1020">
        <v>2</v>
      </c>
      <c r="F1020">
        <v>45</v>
      </c>
      <c r="G1020">
        <v>6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s="2" t="s">
        <v>652</v>
      </c>
      <c r="P1020" s="11" t="str">
        <f t="shared" si="120"/>
        <v>2017</v>
      </c>
      <c r="Q1020" s="12"/>
      <c r="R1020" s="8" t="str">
        <f t="shared" si="121"/>
        <v>04</v>
      </c>
      <c r="S1020" s="8"/>
      <c r="T1020" s="14" t="str">
        <f t="shared" si="122"/>
        <v>Exit</v>
      </c>
      <c r="U1020" s="14"/>
      <c r="V1020" s="8" t="str">
        <f t="shared" si="123"/>
        <v>Germany</v>
      </c>
      <c r="W1020" s="8"/>
      <c r="X1020" s="8"/>
      <c r="Y1020" s="8"/>
      <c r="Z1020" s="14" t="str">
        <f t="shared" si="124"/>
        <v>Female</v>
      </c>
      <c r="AA1020" s="14"/>
      <c r="AB1020" s="14"/>
      <c r="AC1020" s="14"/>
      <c r="AE1020" t="str">
        <f t="shared" si="125"/>
        <v>Middle aged</v>
      </c>
      <c r="AF1020" t="str">
        <f t="shared" si="126"/>
        <v>Excellent</v>
      </c>
      <c r="AG1020" t="str">
        <f t="shared" si="127"/>
        <v>High</v>
      </c>
    </row>
    <row r="1021" spans="1:33" x14ac:dyDescent="0.2">
      <c r="A1021">
        <v>1020</v>
      </c>
      <c r="B1021">
        <v>15600583</v>
      </c>
      <c r="C1021">
        <v>633</v>
      </c>
      <c r="D1021">
        <v>1</v>
      </c>
      <c r="E1021">
        <v>1</v>
      </c>
      <c r="F1021">
        <v>31</v>
      </c>
      <c r="G1021">
        <v>6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s="2" t="s">
        <v>320</v>
      </c>
      <c r="P1021" s="11" t="str">
        <f t="shared" si="120"/>
        <v>2017</v>
      </c>
      <c r="Q1021" s="12"/>
      <c r="R1021" s="8" t="str">
        <f t="shared" si="121"/>
        <v>06</v>
      </c>
      <c r="S1021" s="8"/>
      <c r="T1021" s="14" t="str">
        <f t="shared" si="122"/>
        <v>Retain</v>
      </c>
      <c r="U1021" s="14"/>
      <c r="V1021" s="8" t="str">
        <f t="shared" si="123"/>
        <v>France</v>
      </c>
      <c r="W1021" s="8"/>
      <c r="X1021" s="8"/>
      <c r="Y1021" s="8"/>
      <c r="Z1021" s="14" t="str">
        <f t="shared" si="124"/>
        <v>Male</v>
      </c>
      <c r="AA1021" s="14"/>
      <c r="AB1021" s="14"/>
      <c r="AC1021" s="14"/>
      <c r="AE1021" t="str">
        <f t="shared" si="125"/>
        <v>Adults</v>
      </c>
      <c r="AF1021" t="str">
        <f t="shared" si="126"/>
        <v>Fair</v>
      </c>
      <c r="AG1021" t="str">
        <f t="shared" si="127"/>
        <v>Very low</v>
      </c>
    </row>
    <row r="1022" spans="1:33" x14ac:dyDescent="0.2">
      <c r="A1022">
        <v>1021</v>
      </c>
      <c r="B1022">
        <v>15654673</v>
      </c>
      <c r="C1022">
        <v>625</v>
      </c>
      <c r="D1022">
        <v>1</v>
      </c>
      <c r="E1022">
        <v>1</v>
      </c>
      <c r="F1022">
        <v>49</v>
      </c>
      <c r="G1022">
        <v>5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s="2" t="s">
        <v>653</v>
      </c>
      <c r="P1022" s="11" t="str">
        <f t="shared" si="120"/>
        <v>2018</v>
      </c>
      <c r="Q1022" s="12"/>
      <c r="R1022" s="8" t="str">
        <f t="shared" si="121"/>
        <v>03</v>
      </c>
      <c r="S1022" s="8"/>
      <c r="T1022" s="14" t="str">
        <f t="shared" si="122"/>
        <v>Exit</v>
      </c>
      <c r="U1022" s="14"/>
      <c r="V1022" s="8" t="str">
        <f t="shared" si="123"/>
        <v>France</v>
      </c>
      <c r="W1022" s="8"/>
      <c r="X1022" s="8"/>
      <c r="Y1022" s="8"/>
      <c r="Z1022" s="14" t="str">
        <f t="shared" si="124"/>
        <v>Male</v>
      </c>
      <c r="AA1022" s="14"/>
      <c r="AB1022" s="14"/>
      <c r="AC1022" s="14"/>
      <c r="AE1022" t="str">
        <f t="shared" si="125"/>
        <v>Middle aged</v>
      </c>
      <c r="AF1022" t="str">
        <f t="shared" si="126"/>
        <v>Fair</v>
      </c>
      <c r="AG1022" t="str">
        <f t="shared" si="127"/>
        <v>Very high</v>
      </c>
    </row>
    <row r="1023" spans="1:33" x14ac:dyDescent="0.2">
      <c r="A1023">
        <v>1022</v>
      </c>
      <c r="B1023">
        <v>15717164</v>
      </c>
      <c r="C1023">
        <v>485</v>
      </c>
      <c r="D1023">
        <v>2</v>
      </c>
      <c r="E1023">
        <v>1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s="2" t="s">
        <v>654</v>
      </c>
      <c r="P1023" s="11" t="str">
        <f t="shared" si="120"/>
        <v>2017</v>
      </c>
      <c r="Q1023" s="12"/>
      <c r="R1023" s="8" t="str">
        <f t="shared" si="121"/>
        <v>03</v>
      </c>
      <c r="S1023" s="8"/>
      <c r="T1023" s="14" t="str">
        <f t="shared" si="122"/>
        <v>Retain</v>
      </c>
      <c r="U1023" s="14"/>
      <c r="V1023" s="8" t="str">
        <f t="shared" si="123"/>
        <v>Spain</v>
      </c>
      <c r="W1023" s="8"/>
      <c r="X1023" s="8"/>
      <c r="Y1023" s="8"/>
      <c r="Z1023" s="14" t="str">
        <f t="shared" si="124"/>
        <v>Male</v>
      </c>
      <c r="AA1023" s="14"/>
      <c r="AB1023" s="14"/>
      <c r="AC1023" s="14"/>
      <c r="AE1023" t="str">
        <f t="shared" si="125"/>
        <v>Adults</v>
      </c>
      <c r="AF1023" t="str">
        <f t="shared" si="126"/>
        <v>Poor</v>
      </c>
      <c r="AG1023" t="str">
        <f t="shared" si="127"/>
        <v>High</v>
      </c>
    </row>
    <row r="1024" spans="1:33" x14ac:dyDescent="0.2">
      <c r="A1024">
        <v>1023</v>
      </c>
      <c r="B1024">
        <v>15765014</v>
      </c>
      <c r="C1024">
        <v>547</v>
      </c>
      <c r="D1024">
        <v>1</v>
      </c>
      <c r="E1024">
        <v>2</v>
      </c>
      <c r="F1024">
        <v>48</v>
      </c>
      <c r="G1024">
        <v>4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s="2" t="s">
        <v>61</v>
      </c>
      <c r="P1024" s="11" t="str">
        <f t="shared" si="120"/>
        <v>2018</v>
      </c>
      <c r="Q1024" s="12"/>
      <c r="R1024" s="8" t="str">
        <f t="shared" si="121"/>
        <v>11</v>
      </c>
      <c r="S1024" s="8"/>
      <c r="T1024" s="14" t="str">
        <f t="shared" si="122"/>
        <v>Retain</v>
      </c>
      <c r="U1024" s="14"/>
      <c r="V1024" s="8" t="str">
        <f t="shared" si="123"/>
        <v>France</v>
      </c>
      <c r="W1024" s="8"/>
      <c r="X1024" s="8"/>
      <c r="Y1024" s="8"/>
      <c r="Z1024" s="14" t="str">
        <f t="shared" si="124"/>
        <v>Female</v>
      </c>
      <c r="AA1024" s="14"/>
      <c r="AB1024" s="14"/>
      <c r="AC1024" s="14"/>
      <c r="AE1024" t="str">
        <f t="shared" si="125"/>
        <v>Middle aged</v>
      </c>
      <c r="AF1024" t="str">
        <f t="shared" si="126"/>
        <v>Poor</v>
      </c>
      <c r="AG1024" t="str">
        <f t="shared" si="127"/>
        <v>Very high</v>
      </c>
    </row>
    <row r="1025" spans="1:33" x14ac:dyDescent="0.2">
      <c r="A1025">
        <v>1024</v>
      </c>
      <c r="B1025">
        <v>15682639</v>
      </c>
      <c r="C1025">
        <v>642</v>
      </c>
      <c r="D1025">
        <v>1</v>
      </c>
      <c r="E1025">
        <v>1</v>
      </c>
      <c r="F1025">
        <v>32</v>
      </c>
      <c r="G1025">
        <v>4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s="2" t="s">
        <v>655</v>
      </c>
      <c r="P1025" s="11" t="str">
        <f t="shared" si="120"/>
        <v>2018</v>
      </c>
      <c r="Q1025" s="12"/>
      <c r="R1025" s="8" t="str">
        <f t="shared" si="121"/>
        <v>09</v>
      </c>
      <c r="S1025" s="8"/>
      <c r="T1025" s="14" t="str">
        <f t="shared" si="122"/>
        <v>Retain</v>
      </c>
      <c r="U1025" s="14"/>
      <c r="V1025" s="8" t="str">
        <f t="shared" si="123"/>
        <v>France</v>
      </c>
      <c r="W1025" s="8"/>
      <c r="X1025" s="8"/>
      <c r="Y1025" s="8"/>
      <c r="Z1025" s="14" t="str">
        <f t="shared" si="124"/>
        <v>Male</v>
      </c>
      <c r="AA1025" s="14"/>
      <c r="AB1025" s="14"/>
      <c r="AC1025" s="14"/>
      <c r="AE1025" t="str">
        <f t="shared" si="125"/>
        <v>Adults</v>
      </c>
      <c r="AF1025" t="str">
        <f t="shared" si="126"/>
        <v>Fair</v>
      </c>
      <c r="AG1025" t="str">
        <f t="shared" si="127"/>
        <v>Very low</v>
      </c>
    </row>
    <row r="1026" spans="1:33" x14ac:dyDescent="0.2">
      <c r="A1026">
        <v>1025</v>
      </c>
      <c r="B1026">
        <v>15729279</v>
      </c>
      <c r="C1026">
        <v>718</v>
      </c>
      <c r="D1026">
        <v>1</v>
      </c>
      <c r="E1026">
        <v>2</v>
      </c>
      <c r="F1026">
        <v>25</v>
      </c>
      <c r="G1026">
        <v>3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s="2" t="s">
        <v>114</v>
      </c>
      <c r="P1026" s="11" t="str">
        <f t="shared" si="120"/>
        <v>2019</v>
      </c>
      <c r="Q1026" s="12"/>
      <c r="R1026" s="8" t="str">
        <f t="shared" si="121"/>
        <v>11</v>
      </c>
      <c r="S1026" s="8"/>
      <c r="T1026" s="14" t="str">
        <f t="shared" si="122"/>
        <v>Retain</v>
      </c>
      <c r="U1026" s="14"/>
      <c r="V1026" s="8" t="str">
        <f t="shared" si="123"/>
        <v>France</v>
      </c>
      <c r="W1026" s="8"/>
      <c r="X1026" s="8"/>
      <c r="Y1026" s="8"/>
      <c r="Z1026" s="14" t="str">
        <f t="shared" si="124"/>
        <v>Female</v>
      </c>
      <c r="AA1026" s="14"/>
      <c r="AB1026" s="14"/>
      <c r="AC1026" s="14"/>
      <c r="AE1026" t="str">
        <f t="shared" si="125"/>
        <v>Adults</v>
      </c>
      <c r="AF1026" t="str">
        <f t="shared" si="126"/>
        <v>Good</v>
      </c>
      <c r="AG1026" t="str">
        <f t="shared" si="127"/>
        <v>High</v>
      </c>
    </row>
    <row r="1027" spans="1:33" x14ac:dyDescent="0.2">
      <c r="A1027">
        <v>1026</v>
      </c>
      <c r="B1027">
        <v>15759805</v>
      </c>
      <c r="C1027">
        <v>582</v>
      </c>
      <c r="D1027">
        <v>1</v>
      </c>
      <c r="E1027">
        <v>2</v>
      </c>
      <c r="F1027">
        <v>32</v>
      </c>
      <c r="G1027">
        <v>5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s="2" t="s">
        <v>656</v>
      </c>
      <c r="P1027" s="11" t="str">
        <f t="shared" ref="P1027:P1090" si="128">RIGHT($N1027,4)</f>
        <v>2018</v>
      </c>
      <c r="Q1027" s="12"/>
      <c r="R1027" s="8" t="str">
        <f t="shared" ref="R1027:R1090" si="129">MID(N1027,4,2)</f>
        <v>08</v>
      </c>
      <c r="S1027" s="8"/>
      <c r="T1027" s="14" t="str">
        <f t="shared" ref="T1027:T1090" si="130">IF(M1027=1,"Exit","Retain")</f>
        <v>Retain</v>
      </c>
      <c r="U1027" s="14"/>
      <c r="V1027" s="8" t="str">
        <f t="shared" ref="V1027:V1090" si="131">IF(D1027=1,"France",IF(D1027=2,"Spain",IF(D1027=3,"Germany","NONE")))</f>
        <v>France</v>
      </c>
      <c r="W1027" s="8"/>
      <c r="X1027" s="8"/>
      <c r="Y1027" s="8"/>
      <c r="Z1027" s="14" t="str">
        <f t="shared" ref="Z1027:Z1090" si="132">IF(E1027=1,"Male","Female")</f>
        <v>Female</v>
      </c>
      <c r="AA1027" s="14"/>
      <c r="AB1027" s="14"/>
      <c r="AC1027" s="14"/>
      <c r="AE1027" t="str">
        <f t="shared" ref="AE1027:AE1090" si="133">IF(F1027&lt;18,"Kids",IF(AND(F1027&gt;=18,F1027&lt;24),"Young Adults",IF(AND(F1027&gt;=24,F1027&lt;39),"Adults",IF(AND(F1027&gt;=39,F1027&lt;64),"Middle aged","Retired"))))</f>
        <v>Adults</v>
      </c>
      <c r="AF1027" t="str">
        <f t="shared" ref="AF1027:AF1090" si="134">IF(AND(C1027&gt;=800,C1027&lt;=850),"Excellent",IF(AND(C1027&gt;=740,C1027&lt;=799),"Very good",IF(AND(C1027&gt;=670,C1027&lt;=739),"Good",IF(AND(C1027&gt;=580,C1027&lt;=669),"Fair",IF(AND(C1027&gt;=300,C1027&lt;=579),"Poor","None")))))</f>
        <v>Fair</v>
      </c>
      <c r="AG1027" t="str">
        <f t="shared" ref="AG1027:AG1090" si="135">IF(H1027&lt;25000,"Very low",IF(AND(H1027&gt;25000,H1027&lt;=50000),"Low",IF(AND(H1027&gt;50000,H1027&lt;=100000),"Medium",IF(AND(H1027&gt;100000,H1027&lt;=150000),"High",IF(AND(H1027&gt;150000,H1027&lt;=200000),"Very high",IF(H1027&gt;200000,"Extreme","None"))))))</f>
        <v>Very low</v>
      </c>
    </row>
    <row r="1028" spans="1:33" x14ac:dyDescent="0.2">
      <c r="A1028">
        <v>1027</v>
      </c>
      <c r="B1028">
        <v>15767864</v>
      </c>
      <c r="C1028">
        <v>628</v>
      </c>
      <c r="D1028">
        <v>1</v>
      </c>
      <c r="E1028">
        <v>1</v>
      </c>
      <c r="F1028">
        <v>33</v>
      </c>
      <c r="G1028">
        <v>7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s="2" t="s">
        <v>657</v>
      </c>
      <c r="P1028" s="11" t="str">
        <f t="shared" si="128"/>
        <v>2016</v>
      </c>
      <c r="Q1028" s="12"/>
      <c r="R1028" s="8" t="str">
        <f t="shared" si="129"/>
        <v>05</v>
      </c>
      <c r="S1028" s="8"/>
      <c r="T1028" s="14" t="str">
        <f t="shared" si="130"/>
        <v>Retain</v>
      </c>
      <c r="U1028" s="14"/>
      <c r="V1028" s="8" t="str">
        <f t="shared" si="131"/>
        <v>France</v>
      </c>
      <c r="W1028" s="8"/>
      <c r="X1028" s="8"/>
      <c r="Y1028" s="8"/>
      <c r="Z1028" s="14" t="str">
        <f t="shared" si="132"/>
        <v>Male</v>
      </c>
      <c r="AA1028" s="14"/>
      <c r="AB1028" s="14"/>
      <c r="AC1028" s="14"/>
      <c r="AE1028" t="str">
        <f t="shared" si="133"/>
        <v>Adults</v>
      </c>
      <c r="AF1028" t="str">
        <f t="shared" si="134"/>
        <v>Fair</v>
      </c>
      <c r="AG1028" t="str">
        <f t="shared" si="135"/>
        <v>Very low</v>
      </c>
    </row>
    <row r="1029" spans="1:33" x14ac:dyDescent="0.2">
      <c r="A1029">
        <v>1028</v>
      </c>
      <c r="B1029">
        <v>15769948</v>
      </c>
      <c r="C1029">
        <v>737</v>
      </c>
      <c r="D1029">
        <v>3</v>
      </c>
      <c r="E1029">
        <v>1</v>
      </c>
      <c r="F1029">
        <v>35</v>
      </c>
      <c r="G1029">
        <v>6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s="2" t="s">
        <v>417</v>
      </c>
      <c r="P1029" s="11" t="str">
        <f t="shared" si="128"/>
        <v>2017</v>
      </c>
      <c r="Q1029" s="12"/>
      <c r="R1029" s="8" t="str">
        <f t="shared" si="129"/>
        <v>07</v>
      </c>
      <c r="S1029" s="8"/>
      <c r="T1029" s="14" t="str">
        <f t="shared" si="130"/>
        <v>Retain</v>
      </c>
      <c r="U1029" s="14"/>
      <c r="V1029" s="8" t="str">
        <f t="shared" si="131"/>
        <v>Germany</v>
      </c>
      <c r="W1029" s="8"/>
      <c r="X1029" s="8"/>
      <c r="Y1029" s="8"/>
      <c r="Z1029" s="14" t="str">
        <f t="shared" si="132"/>
        <v>Male</v>
      </c>
      <c r="AA1029" s="14"/>
      <c r="AB1029" s="14"/>
      <c r="AC1029" s="14"/>
      <c r="AE1029" t="str">
        <f t="shared" si="133"/>
        <v>Adults</v>
      </c>
      <c r="AF1029" t="str">
        <f t="shared" si="134"/>
        <v>Good</v>
      </c>
      <c r="AG1029" t="str">
        <f t="shared" si="135"/>
        <v>High</v>
      </c>
    </row>
    <row r="1030" spans="1:33" x14ac:dyDescent="0.2">
      <c r="A1030">
        <v>1029</v>
      </c>
      <c r="B1030">
        <v>15686345</v>
      </c>
      <c r="C1030">
        <v>828</v>
      </c>
      <c r="D1030">
        <v>2</v>
      </c>
      <c r="E1030">
        <v>1</v>
      </c>
      <c r="F1030">
        <v>34</v>
      </c>
      <c r="G1030">
        <v>7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s="2" t="s">
        <v>658</v>
      </c>
      <c r="P1030" s="11" t="str">
        <f t="shared" si="128"/>
        <v>2016</v>
      </c>
      <c r="Q1030" s="12"/>
      <c r="R1030" s="8" t="str">
        <f t="shared" si="129"/>
        <v>07</v>
      </c>
      <c r="S1030" s="8"/>
      <c r="T1030" s="14" t="str">
        <f t="shared" si="130"/>
        <v>Retain</v>
      </c>
      <c r="U1030" s="14"/>
      <c r="V1030" s="8" t="str">
        <f t="shared" si="131"/>
        <v>Spain</v>
      </c>
      <c r="W1030" s="8"/>
      <c r="X1030" s="8"/>
      <c r="Y1030" s="8"/>
      <c r="Z1030" s="14" t="str">
        <f t="shared" si="132"/>
        <v>Male</v>
      </c>
      <c r="AA1030" s="14"/>
      <c r="AB1030" s="14"/>
      <c r="AC1030" s="14"/>
      <c r="AE1030" t="str">
        <f t="shared" si="133"/>
        <v>Adults</v>
      </c>
      <c r="AF1030" t="str">
        <f t="shared" si="134"/>
        <v>Excellent</v>
      </c>
      <c r="AG1030" t="str">
        <f t="shared" si="135"/>
        <v>Very low</v>
      </c>
    </row>
    <row r="1031" spans="1:33" x14ac:dyDescent="0.2">
      <c r="A1031">
        <v>1030</v>
      </c>
      <c r="B1031">
        <v>15688071</v>
      </c>
      <c r="C1031">
        <v>609</v>
      </c>
      <c r="D1031">
        <v>2</v>
      </c>
      <c r="E1031">
        <v>1</v>
      </c>
      <c r="F1031">
        <v>53</v>
      </c>
      <c r="G1031">
        <v>6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s="2" t="s">
        <v>619</v>
      </c>
      <c r="P1031" s="11" t="str">
        <f t="shared" si="128"/>
        <v>2016</v>
      </c>
      <c r="Q1031" s="12"/>
      <c r="R1031" s="8" t="str">
        <f t="shared" si="129"/>
        <v>11</v>
      </c>
      <c r="S1031" s="8"/>
      <c r="T1031" s="14" t="str">
        <f t="shared" si="130"/>
        <v>Retain</v>
      </c>
      <c r="U1031" s="14"/>
      <c r="V1031" s="8" t="str">
        <f t="shared" si="131"/>
        <v>Spain</v>
      </c>
      <c r="W1031" s="8"/>
      <c r="X1031" s="8"/>
      <c r="Y1031" s="8"/>
      <c r="Z1031" s="14" t="str">
        <f t="shared" si="132"/>
        <v>Male</v>
      </c>
      <c r="AA1031" s="14"/>
      <c r="AB1031" s="14"/>
      <c r="AC1031" s="14"/>
      <c r="AE1031" t="str">
        <f t="shared" si="133"/>
        <v>Middle aged</v>
      </c>
      <c r="AF1031" t="str">
        <f t="shared" si="134"/>
        <v>Fair</v>
      </c>
      <c r="AG1031" t="str">
        <f t="shared" si="135"/>
        <v>Very low</v>
      </c>
    </row>
    <row r="1032" spans="1:33" x14ac:dyDescent="0.2">
      <c r="A1032">
        <v>1031</v>
      </c>
      <c r="B1032">
        <v>15681174</v>
      </c>
      <c r="C1032">
        <v>730</v>
      </c>
      <c r="D1032">
        <v>1</v>
      </c>
      <c r="E1032">
        <v>1</v>
      </c>
      <c r="F1032">
        <v>39</v>
      </c>
      <c r="G1032">
        <v>6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s="2" t="s">
        <v>659</v>
      </c>
      <c r="P1032" s="11" t="str">
        <f t="shared" si="128"/>
        <v>2017</v>
      </c>
      <c r="Q1032" s="12"/>
      <c r="R1032" s="8" t="str">
        <f t="shared" si="129"/>
        <v>09</v>
      </c>
      <c r="S1032" s="8"/>
      <c r="T1032" s="14" t="str">
        <f t="shared" si="130"/>
        <v>Retain</v>
      </c>
      <c r="U1032" s="14"/>
      <c r="V1032" s="8" t="str">
        <f t="shared" si="131"/>
        <v>France</v>
      </c>
      <c r="W1032" s="8"/>
      <c r="X1032" s="8"/>
      <c r="Y1032" s="8"/>
      <c r="Z1032" s="14" t="str">
        <f t="shared" si="132"/>
        <v>Male</v>
      </c>
      <c r="AA1032" s="14"/>
      <c r="AB1032" s="14"/>
      <c r="AC1032" s="14"/>
      <c r="AE1032" t="str">
        <f t="shared" si="133"/>
        <v>Middle aged</v>
      </c>
      <c r="AF1032" t="str">
        <f t="shared" si="134"/>
        <v>Good</v>
      </c>
      <c r="AG1032" t="str">
        <f t="shared" si="135"/>
        <v>High</v>
      </c>
    </row>
    <row r="1033" spans="1:33" x14ac:dyDescent="0.2">
      <c r="A1033">
        <v>1032</v>
      </c>
      <c r="B1033">
        <v>15667521</v>
      </c>
      <c r="C1033">
        <v>631</v>
      </c>
      <c r="D1033">
        <v>1</v>
      </c>
      <c r="E1033">
        <v>2</v>
      </c>
      <c r="F1033">
        <v>22</v>
      </c>
      <c r="G1033">
        <v>4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s="2" t="s">
        <v>61</v>
      </c>
      <c r="P1033" s="11" t="str">
        <f t="shared" si="128"/>
        <v>2018</v>
      </c>
      <c r="Q1033" s="12"/>
      <c r="R1033" s="8" t="str">
        <f t="shared" si="129"/>
        <v>11</v>
      </c>
      <c r="S1033" s="8"/>
      <c r="T1033" s="14" t="str">
        <f t="shared" si="130"/>
        <v>Retain</v>
      </c>
      <c r="U1033" s="14"/>
      <c r="V1033" s="8" t="str">
        <f t="shared" si="131"/>
        <v>France</v>
      </c>
      <c r="W1033" s="8"/>
      <c r="X1033" s="8"/>
      <c r="Y1033" s="8"/>
      <c r="Z1033" s="14" t="str">
        <f t="shared" si="132"/>
        <v>Female</v>
      </c>
      <c r="AA1033" s="14"/>
      <c r="AB1033" s="14"/>
      <c r="AC1033" s="14"/>
      <c r="AE1033" t="str">
        <f t="shared" si="133"/>
        <v>Young Adults</v>
      </c>
      <c r="AF1033" t="str">
        <f t="shared" si="134"/>
        <v>Fair</v>
      </c>
      <c r="AG1033" t="str">
        <f t="shared" si="135"/>
        <v>Very low</v>
      </c>
    </row>
    <row r="1034" spans="1:33" x14ac:dyDescent="0.2">
      <c r="A1034">
        <v>1033</v>
      </c>
      <c r="B1034">
        <v>15750243</v>
      </c>
      <c r="C1034">
        <v>830</v>
      </c>
      <c r="D1034">
        <v>2</v>
      </c>
      <c r="E1034">
        <v>1</v>
      </c>
      <c r="F1034">
        <v>40</v>
      </c>
      <c r="G1034">
        <v>7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s="2" t="s">
        <v>166</v>
      </c>
      <c r="P1034" s="11" t="str">
        <f t="shared" si="128"/>
        <v>2016</v>
      </c>
      <c r="Q1034" s="12"/>
      <c r="R1034" s="8" t="str">
        <f t="shared" si="129"/>
        <v>09</v>
      </c>
      <c r="S1034" s="8"/>
      <c r="T1034" s="14" t="str">
        <f t="shared" si="130"/>
        <v>Retain</v>
      </c>
      <c r="U1034" s="14"/>
      <c r="V1034" s="8" t="str">
        <f t="shared" si="131"/>
        <v>Spain</v>
      </c>
      <c r="W1034" s="8"/>
      <c r="X1034" s="8"/>
      <c r="Y1034" s="8"/>
      <c r="Z1034" s="14" t="str">
        <f t="shared" si="132"/>
        <v>Male</v>
      </c>
      <c r="AA1034" s="14"/>
      <c r="AB1034" s="14"/>
      <c r="AC1034" s="14"/>
      <c r="AE1034" t="str">
        <f t="shared" si="133"/>
        <v>Middle aged</v>
      </c>
      <c r="AF1034" t="str">
        <f t="shared" si="134"/>
        <v>Excellent</v>
      </c>
      <c r="AG1034" t="str">
        <f t="shared" si="135"/>
        <v>Very low</v>
      </c>
    </row>
    <row r="1035" spans="1:33" x14ac:dyDescent="0.2">
      <c r="A1035">
        <v>1034</v>
      </c>
      <c r="B1035">
        <v>15695475</v>
      </c>
      <c r="C1035">
        <v>645</v>
      </c>
      <c r="D1035">
        <v>1</v>
      </c>
      <c r="E1035">
        <v>1</v>
      </c>
      <c r="F1035">
        <v>29</v>
      </c>
      <c r="G1035">
        <v>3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s="2" t="s">
        <v>542</v>
      </c>
      <c r="P1035" s="11" t="str">
        <f t="shared" si="128"/>
        <v>2019</v>
      </c>
      <c r="Q1035" s="12"/>
      <c r="R1035" s="8" t="str">
        <f t="shared" si="129"/>
        <v>12</v>
      </c>
      <c r="S1035" s="8"/>
      <c r="T1035" s="14" t="str">
        <f t="shared" si="130"/>
        <v>Retain</v>
      </c>
      <c r="U1035" s="14"/>
      <c r="V1035" s="8" t="str">
        <f t="shared" si="131"/>
        <v>France</v>
      </c>
      <c r="W1035" s="8"/>
      <c r="X1035" s="8"/>
      <c r="Y1035" s="8"/>
      <c r="Z1035" s="14" t="str">
        <f t="shared" si="132"/>
        <v>Male</v>
      </c>
      <c r="AA1035" s="14"/>
      <c r="AB1035" s="14"/>
      <c r="AC1035" s="14"/>
      <c r="AE1035" t="str">
        <f t="shared" si="133"/>
        <v>Adults</v>
      </c>
      <c r="AF1035" t="str">
        <f t="shared" si="134"/>
        <v>Fair</v>
      </c>
      <c r="AG1035" t="str">
        <f t="shared" si="135"/>
        <v>High</v>
      </c>
    </row>
    <row r="1036" spans="1:33" x14ac:dyDescent="0.2">
      <c r="A1036">
        <v>1035</v>
      </c>
      <c r="B1036">
        <v>15689176</v>
      </c>
      <c r="C1036">
        <v>663</v>
      </c>
      <c r="D1036">
        <v>1</v>
      </c>
      <c r="E1036">
        <v>1</v>
      </c>
      <c r="F1036">
        <v>46</v>
      </c>
      <c r="G1036">
        <v>6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s="2" t="s">
        <v>660</v>
      </c>
      <c r="P1036" s="11" t="str">
        <f t="shared" si="128"/>
        <v>2017</v>
      </c>
      <c r="Q1036" s="12"/>
      <c r="R1036" s="8" t="str">
        <f t="shared" si="129"/>
        <v>08</v>
      </c>
      <c r="S1036" s="8"/>
      <c r="T1036" s="14" t="str">
        <f t="shared" si="130"/>
        <v>Retain</v>
      </c>
      <c r="U1036" s="14"/>
      <c r="V1036" s="8" t="str">
        <f t="shared" si="131"/>
        <v>France</v>
      </c>
      <c r="W1036" s="8"/>
      <c r="X1036" s="8"/>
      <c r="Y1036" s="8"/>
      <c r="Z1036" s="14" t="str">
        <f t="shared" si="132"/>
        <v>Male</v>
      </c>
      <c r="AA1036" s="14"/>
      <c r="AB1036" s="14"/>
      <c r="AC1036" s="14"/>
      <c r="AE1036" t="str">
        <f t="shared" si="133"/>
        <v>Middle aged</v>
      </c>
      <c r="AF1036" t="str">
        <f t="shared" si="134"/>
        <v>Fair</v>
      </c>
      <c r="AG1036" t="str">
        <f t="shared" si="135"/>
        <v>Very low</v>
      </c>
    </row>
    <row r="1037" spans="1:33" x14ac:dyDescent="0.2">
      <c r="A1037">
        <v>1036</v>
      </c>
      <c r="B1037">
        <v>15652955</v>
      </c>
      <c r="C1037">
        <v>678</v>
      </c>
      <c r="D1037">
        <v>2</v>
      </c>
      <c r="E1037">
        <v>1</v>
      </c>
      <c r="F1037">
        <v>30</v>
      </c>
      <c r="G1037">
        <v>5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s="2" t="s">
        <v>126</v>
      </c>
      <c r="P1037" s="11" t="str">
        <f t="shared" si="128"/>
        <v>2018</v>
      </c>
      <c r="Q1037" s="12"/>
      <c r="R1037" s="8" t="str">
        <f t="shared" si="129"/>
        <v>06</v>
      </c>
      <c r="S1037" s="8"/>
      <c r="T1037" s="14" t="str">
        <f t="shared" si="130"/>
        <v>Retain</v>
      </c>
      <c r="U1037" s="14"/>
      <c r="V1037" s="8" t="str">
        <f t="shared" si="131"/>
        <v>Spain</v>
      </c>
      <c r="W1037" s="8"/>
      <c r="X1037" s="8"/>
      <c r="Y1037" s="8"/>
      <c r="Z1037" s="14" t="str">
        <f t="shared" si="132"/>
        <v>Male</v>
      </c>
      <c r="AA1037" s="14"/>
      <c r="AB1037" s="14"/>
      <c r="AC1037" s="14"/>
      <c r="AE1037" t="str">
        <f t="shared" si="133"/>
        <v>Adults</v>
      </c>
      <c r="AF1037" t="str">
        <f t="shared" si="134"/>
        <v>Good</v>
      </c>
      <c r="AG1037" t="str">
        <f t="shared" si="135"/>
        <v>Very low</v>
      </c>
    </row>
    <row r="1038" spans="1:33" x14ac:dyDescent="0.2">
      <c r="A1038">
        <v>1037</v>
      </c>
      <c r="B1038">
        <v>15668958</v>
      </c>
      <c r="C1038">
        <v>521</v>
      </c>
      <c r="D1038">
        <v>1</v>
      </c>
      <c r="E1038">
        <v>1</v>
      </c>
      <c r="F1038">
        <v>30</v>
      </c>
      <c r="G1038">
        <v>5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s="2" t="s">
        <v>448</v>
      </c>
      <c r="P1038" s="11" t="str">
        <f t="shared" si="128"/>
        <v>2018</v>
      </c>
      <c r="Q1038" s="12"/>
      <c r="R1038" s="8" t="str">
        <f t="shared" si="129"/>
        <v>02</v>
      </c>
      <c r="S1038" s="8"/>
      <c r="T1038" s="14" t="str">
        <f t="shared" si="130"/>
        <v>Retain</v>
      </c>
      <c r="U1038" s="14"/>
      <c r="V1038" s="8" t="str">
        <f t="shared" si="131"/>
        <v>France</v>
      </c>
      <c r="W1038" s="8"/>
      <c r="X1038" s="8"/>
      <c r="Y1038" s="8"/>
      <c r="Z1038" s="14" t="str">
        <f t="shared" si="132"/>
        <v>Male</v>
      </c>
      <c r="AA1038" s="14"/>
      <c r="AB1038" s="14"/>
      <c r="AC1038" s="14"/>
      <c r="AE1038" t="str">
        <f t="shared" si="133"/>
        <v>Adults</v>
      </c>
      <c r="AF1038" t="str">
        <f t="shared" si="134"/>
        <v>Poor</v>
      </c>
      <c r="AG1038" t="str">
        <f t="shared" si="135"/>
        <v>High</v>
      </c>
    </row>
    <row r="1039" spans="1:33" x14ac:dyDescent="0.2">
      <c r="A1039">
        <v>1038</v>
      </c>
      <c r="B1039">
        <v>15631054</v>
      </c>
      <c r="C1039">
        <v>625</v>
      </c>
      <c r="D1039">
        <v>1</v>
      </c>
      <c r="E1039">
        <v>2</v>
      </c>
      <c r="F1039">
        <v>24</v>
      </c>
      <c r="G1039">
        <v>5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s="2" t="s">
        <v>661</v>
      </c>
      <c r="P1039" s="11" t="str">
        <f t="shared" si="128"/>
        <v>2018</v>
      </c>
      <c r="Q1039" s="12"/>
      <c r="R1039" s="8" t="str">
        <f t="shared" si="129"/>
        <v>03</v>
      </c>
      <c r="S1039" s="8"/>
      <c r="T1039" s="14" t="str">
        <f t="shared" si="130"/>
        <v>Retain</v>
      </c>
      <c r="U1039" s="14"/>
      <c r="V1039" s="8" t="str">
        <f t="shared" si="131"/>
        <v>France</v>
      </c>
      <c r="W1039" s="8"/>
      <c r="X1039" s="8"/>
      <c r="Y1039" s="8"/>
      <c r="Z1039" s="14" t="str">
        <f t="shared" si="132"/>
        <v>Female</v>
      </c>
      <c r="AA1039" s="14"/>
      <c r="AB1039" s="14"/>
      <c r="AC1039" s="14"/>
      <c r="AE1039" t="str">
        <f t="shared" si="133"/>
        <v>Adults</v>
      </c>
      <c r="AF1039" t="str">
        <f t="shared" si="134"/>
        <v>Fair</v>
      </c>
      <c r="AG1039" t="str">
        <f t="shared" si="135"/>
        <v>Very low</v>
      </c>
    </row>
    <row r="1040" spans="1:33" x14ac:dyDescent="0.2">
      <c r="A1040">
        <v>1039</v>
      </c>
      <c r="B1040">
        <v>15581479</v>
      </c>
      <c r="C1040">
        <v>523</v>
      </c>
      <c r="D1040">
        <v>1</v>
      </c>
      <c r="E1040">
        <v>1</v>
      </c>
      <c r="F1040">
        <v>30</v>
      </c>
      <c r="G1040">
        <v>5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s="2" t="s">
        <v>411</v>
      </c>
      <c r="P1040" s="11" t="str">
        <f t="shared" si="128"/>
        <v>2018</v>
      </c>
      <c r="Q1040" s="12"/>
      <c r="R1040" s="8" t="str">
        <f t="shared" si="129"/>
        <v>04</v>
      </c>
      <c r="S1040" s="8"/>
      <c r="T1040" s="14" t="str">
        <f t="shared" si="130"/>
        <v>Retain</v>
      </c>
      <c r="U1040" s="14"/>
      <c r="V1040" s="8" t="str">
        <f t="shared" si="131"/>
        <v>France</v>
      </c>
      <c r="W1040" s="8"/>
      <c r="X1040" s="8"/>
      <c r="Y1040" s="8"/>
      <c r="Z1040" s="14" t="str">
        <f t="shared" si="132"/>
        <v>Male</v>
      </c>
      <c r="AA1040" s="14"/>
      <c r="AB1040" s="14"/>
      <c r="AC1040" s="14"/>
      <c r="AE1040" t="str">
        <f t="shared" si="133"/>
        <v>Adults</v>
      </c>
      <c r="AF1040" t="str">
        <f t="shared" si="134"/>
        <v>Poor</v>
      </c>
      <c r="AG1040" t="str">
        <f t="shared" si="135"/>
        <v>Medium</v>
      </c>
    </row>
    <row r="1041" spans="1:33" x14ac:dyDescent="0.2">
      <c r="A1041">
        <v>1040</v>
      </c>
      <c r="B1041">
        <v>15577478</v>
      </c>
      <c r="C1041">
        <v>714</v>
      </c>
      <c r="D1041">
        <v>1</v>
      </c>
      <c r="E1041">
        <v>2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s="2" t="s">
        <v>482</v>
      </c>
      <c r="P1041" s="11" t="str">
        <f t="shared" si="128"/>
        <v>2019</v>
      </c>
      <c r="Q1041" s="12"/>
      <c r="R1041" s="8" t="str">
        <f t="shared" si="129"/>
        <v>10</v>
      </c>
      <c r="S1041" s="8"/>
      <c r="T1041" s="14" t="str">
        <f t="shared" si="130"/>
        <v>Retain</v>
      </c>
      <c r="U1041" s="14"/>
      <c r="V1041" s="8" t="str">
        <f t="shared" si="131"/>
        <v>France</v>
      </c>
      <c r="W1041" s="8"/>
      <c r="X1041" s="8"/>
      <c r="Y1041" s="8"/>
      <c r="Z1041" s="14" t="str">
        <f t="shared" si="132"/>
        <v>Female</v>
      </c>
      <c r="AA1041" s="14"/>
      <c r="AB1041" s="14"/>
      <c r="AC1041" s="14"/>
      <c r="AE1041" t="str">
        <f t="shared" si="133"/>
        <v>Retired</v>
      </c>
      <c r="AF1041" t="str">
        <f t="shared" si="134"/>
        <v>Good</v>
      </c>
      <c r="AG1041" t="str">
        <f t="shared" si="135"/>
        <v>Very low</v>
      </c>
    </row>
    <row r="1042" spans="1:33" x14ac:dyDescent="0.2">
      <c r="A1042">
        <v>1041</v>
      </c>
      <c r="B1042">
        <v>15780870</v>
      </c>
      <c r="C1042">
        <v>580</v>
      </c>
      <c r="D1042">
        <v>2</v>
      </c>
      <c r="E1042">
        <v>1</v>
      </c>
      <c r="F1042">
        <v>67</v>
      </c>
      <c r="G1042">
        <v>6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s="2" t="s">
        <v>400</v>
      </c>
      <c r="P1042" s="11" t="str">
        <f t="shared" si="128"/>
        <v>2017</v>
      </c>
      <c r="Q1042" s="12"/>
      <c r="R1042" s="8" t="str">
        <f t="shared" si="129"/>
        <v>09</v>
      </c>
      <c r="S1042" s="8"/>
      <c r="T1042" s="14" t="str">
        <f t="shared" si="130"/>
        <v>Retain</v>
      </c>
      <c r="U1042" s="14"/>
      <c r="V1042" s="8" t="str">
        <f t="shared" si="131"/>
        <v>Spain</v>
      </c>
      <c r="W1042" s="8"/>
      <c r="X1042" s="8"/>
      <c r="Y1042" s="8"/>
      <c r="Z1042" s="14" t="str">
        <f t="shared" si="132"/>
        <v>Male</v>
      </c>
      <c r="AA1042" s="14"/>
      <c r="AB1042" s="14"/>
      <c r="AC1042" s="14"/>
      <c r="AE1042" t="str">
        <f t="shared" si="133"/>
        <v>Retired</v>
      </c>
      <c r="AF1042" t="str">
        <f t="shared" si="134"/>
        <v>Fair</v>
      </c>
      <c r="AG1042" t="str">
        <f t="shared" si="135"/>
        <v>Very high</v>
      </c>
    </row>
    <row r="1043" spans="1:33" x14ac:dyDescent="0.2">
      <c r="A1043">
        <v>1042</v>
      </c>
      <c r="B1043">
        <v>15692317</v>
      </c>
      <c r="C1043">
        <v>722</v>
      </c>
      <c r="D1043">
        <v>1</v>
      </c>
      <c r="E1043">
        <v>1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s="2" t="s">
        <v>516</v>
      </c>
      <c r="P1043" s="11" t="str">
        <f t="shared" si="128"/>
        <v>2017</v>
      </c>
      <c r="Q1043" s="12"/>
      <c r="R1043" s="8" t="str">
        <f t="shared" si="129"/>
        <v>12</v>
      </c>
      <c r="S1043" s="8"/>
      <c r="T1043" s="14" t="str">
        <f t="shared" si="130"/>
        <v>Retain</v>
      </c>
      <c r="U1043" s="14"/>
      <c r="V1043" s="8" t="str">
        <f t="shared" si="131"/>
        <v>France</v>
      </c>
      <c r="W1043" s="8"/>
      <c r="X1043" s="8"/>
      <c r="Y1043" s="8"/>
      <c r="Z1043" s="14" t="str">
        <f t="shared" si="132"/>
        <v>Male</v>
      </c>
      <c r="AA1043" s="14"/>
      <c r="AB1043" s="14"/>
      <c r="AC1043" s="14"/>
      <c r="AE1043" t="str">
        <f t="shared" si="133"/>
        <v>Adults</v>
      </c>
      <c r="AF1043" t="str">
        <f t="shared" si="134"/>
        <v>Good</v>
      </c>
      <c r="AG1043" t="str">
        <f t="shared" si="135"/>
        <v>Very low</v>
      </c>
    </row>
    <row r="1044" spans="1:33" x14ac:dyDescent="0.2">
      <c r="A1044">
        <v>1043</v>
      </c>
      <c r="B1044">
        <v>15593969</v>
      </c>
      <c r="C1044">
        <v>630</v>
      </c>
      <c r="D1044">
        <v>2</v>
      </c>
      <c r="E1044">
        <v>2</v>
      </c>
      <c r="F1044">
        <v>39</v>
      </c>
      <c r="G1044">
        <v>5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s="2" t="s">
        <v>33</v>
      </c>
      <c r="P1044" s="11" t="str">
        <f t="shared" si="128"/>
        <v>2018</v>
      </c>
      <c r="Q1044" s="12"/>
      <c r="R1044" s="8" t="str">
        <f t="shared" si="129"/>
        <v>03</v>
      </c>
      <c r="S1044" s="8"/>
      <c r="T1044" s="14" t="str">
        <f t="shared" si="130"/>
        <v>Exit</v>
      </c>
      <c r="U1044" s="14"/>
      <c r="V1044" s="8" t="str">
        <f t="shared" si="131"/>
        <v>Spain</v>
      </c>
      <c r="W1044" s="8"/>
      <c r="X1044" s="8"/>
      <c r="Y1044" s="8"/>
      <c r="Z1044" s="14" t="str">
        <f t="shared" si="132"/>
        <v>Female</v>
      </c>
      <c r="AA1044" s="14"/>
      <c r="AB1044" s="14"/>
      <c r="AC1044" s="14"/>
      <c r="AE1044" t="str">
        <f t="shared" si="133"/>
        <v>Middle aged</v>
      </c>
      <c r="AF1044" t="str">
        <f t="shared" si="134"/>
        <v>Fair</v>
      </c>
      <c r="AG1044" t="str">
        <f t="shared" si="135"/>
        <v>High</v>
      </c>
    </row>
    <row r="1045" spans="1:33" x14ac:dyDescent="0.2">
      <c r="A1045">
        <v>1044</v>
      </c>
      <c r="B1045">
        <v>15570417</v>
      </c>
      <c r="C1045">
        <v>579</v>
      </c>
      <c r="D1045">
        <v>1</v>
      </c>
      <c r="E1045">
        <v>1</v>
      </c>
      <c r="F1045">
        <v>35</v>
      </c>
      <c r="G1045">
        <v>5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s="2" t="s">
        <v>662</v>
      </c>
      <c r="P1045" s="11" t="str">
        <f t="shared" si="128"/>
        <v>2018</v>
      </c>
      <c r="Q1045" s="12"/>
      <c r="R1045" s="8" t="str">
        <f t="shared" si="129"/>
        <v>05</v>
      </c>
      <c r="S1045" s="8"/>
      <c r="T1045" s="14" t="str">
        <f t="shared" si="130"/>
        <v>Retain</v>
      </c>
      <c r="U1045" s="14"/>
      <c r="V1045" s="8" t="str">
        <f t="shared" si="131"/>
        <v>France</v>
      </c>
      <c r="W1045" s="8"/>
      <c r="X1045" s="8"/>
      <c r="Y1045" s="8"/>
      <c r="Z1045" s="14" t="str">
        <f t="shared" si="132"/>
        <v>Male</v>
      </c>
      <c r="AA1045" s="14"/>
      <c r="AB1045" s="14"/>
      <c r="AC1045" s="14"/>
      <c r="AE1045" t="str">
        <f t="shared" si="133"/>
        <v>Adults</v>
      </c>
      <c r="AF1045" t="str">
        <f t="shared" si="134"/>
        <v>Poor</v>
      </c>
      <c r="AG1045" t="str">
        <f t="shared" si="135"/>
        <v>Very low</v>
      </c>
    </row>
    <row r="1046" spans="1:33" x14ac:dyDescent="0.2">
      <c r="A1046">
        <v>1045</v>
      </c>
      <c r="B1046">
        <v>15779059</v>
      </c>
      <c r="C1046">
        <v>670</v>
      </c>
      <c r="D1046">
        <v>1</v>
      </c>
      <c r="E1046">
        <v>2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s="2" t="s">
        <v>663</v>
      </c>
      <c r="P1046" s="11" t="str">
        <f t="shared" si="128"/>
        <v>2019</v>
      </c>
      <c r="Q1046" s="12"/>
      <c r="R1046" s="8" t="str">
        <f t="shared" si="129"/>
        <v>04</v>
      </c>
      <c r="S1046" s="8"/>
      <c r="T1046" s="14" t="str">
        <f t="shared" si="130"/>
        <v>Retain</v>
      </c>
      <c r="U1046" s="14"/>
      <c r="V1046" s="8" t="str">
        <f t="shared" si="131"/>
        <v>France</v>
      </c>
      <c r="W1046" s="8"/>
      <c r="X1046" s="8"/>
      <c r="Y1046" s="8"/>
      <c r="Z1046" s="14" t="str">
        <f t="shared" si="132"/>
        <v>Female</v>
      </c>
      <c r="AA1046" s="14"/>
      <c r="AB1046" s="14"/>
      <c r="AC1046" s="14"/>
      <c r="AE1046" t="str">
        <f t="shared" si="133"/>
        <v>Adults</v>
      </c>
      <c r="AF1046" t="str">
        <f t="shared" si="134"/>
        <v>Good</v>
      </c>
      <c r="AG1046" t="str">
        <f t="shared" si="135"/>
        <v>High</v>
      </c>
    </row>
    <row r="1047" spans="1:33" x14ac:dyDescent="0.2">
      <c r="A1047">
        <v>1046</v>
      </c>
      <c r="B1047">
        <v>15785980</v>
      </c>
      <c r="C1047">
        <v>588</v>
      </c>
      <c r="D1047">
        <v>2</v>
      </c>
      <c r="E1047">
        <v>1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s="2" t="s">
        <v>208</v>
      </c>
      <c r="P1047" s="11" t="str">
        <f t="shared" si="128"/>
        <v>2017</v>
      </c>
      <c r="Q1047" s="12"/>
      <c r="R1047" s="8" t="str">
        <f t="shared" si="129"/>
        <v>01</v>
      </c>
      <c r="S1047" s="8"/>
      <c r="T1047" s="14" t="str">
        <f t="shared" si="130"/>
        <v>Retain</v>
      </c>
      <c r="U1047" s="14"/>
      <c r="V1047" s="8" t="str">
        <f t="shared" si="131"/>
        <v>Spain</v>
      </c>
      <c r="W1047" s="8"/>
      <c r="X1047" s="8"/>
      <c r="Y1047" s="8"/>
      <c r="Z1047" s="14" t="str">
        <f t="shared" si="132"/>
        <v>Male</v>
      </c>
      <c r="AA1047" s="14"/>
      <c r="AB1047" s="14"/>
      <c r="AC1047" s="14"/>
      <c r="AE1047" t="str">
        <f t="shared" si="133"/>
        <v>Adults</v>
      </c>
      <c r="AF1047" t="str">
        <f t="shared" si="134"/>
        <v>Fair</v>
      </c>
      <c r="AG1047" t="str">
        <f t="shared" si="135"/>
        <v>High</v>
      </c>
    </row>
    <row r="1048" spans="1:33" x14ac:dyDescent="0.2">
      <c r="A1048">
        <v>1047</v>
      </c>
      <c r="B1048">
        <v>15644200</v>
      </c>
      <c r="C1048">
        <v>807</v>
      </c>
      <c r="D1048">
        <v>2</v>
      </c>
      <c r="E1048">
        <v>2</v>
      </c>
      <c r="F1048">
        <v>42</v>
      </c>
      <c r="G1048">
        <v>5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s="2" t="s">
        <v>664</v>
      </c>
      <c r="P1048" s="11" t="str">
        <f t="shared" si="128"/>
        <v>2018</v>
      </c>
      <c r="Q1048" s="12"/>
      <c r="R1048" s="8" t="str">
        <f t="shared" si="129"/>
        <v>02</v>
      </c>
      <c r="S1048" s="8"/>
      <c r="T1048" s="14" t="str">
        <f t="shared" si="130"/>
        <v>Exit</v>
      </c>
      <c r="U1048" s="14"/>
      <c r="V1048" s="8" t="str">
        <f t="shared" si="131"/>
        <v>Spain</v>
      </c>
      <c r="W1048" s="8"/>
      <c r="X1048" s="8"/>
      <c r="Y1048" s="8"/>
      <c r="Z1048" s="14" t="str">
        <f t="shared" si="132"/>
        <v>Female</v>
      </c>
      <c r="AA1048" s="14"/>
      <c r="AB1048" s="14"/>
      <c r="AC1048" s="14"/>
      <c r="AE1048" t="str">
        <f t="shared" si="133"/>
        <v>Middle aged</v>
      </c>
      <c r="AF1048" t="str">
        <f t="shared" si="134"/>
        <v>Excellent</v>
      </c>
      <c r="AG1048" t="str">
        <f t="shared" si="135"/>
        <v>Very low</v>
      </c>
    </row>
    <row r="1049" spans="1:33" x14ac:dyDescent="0.2">
      <c r="A1049">
        <v>1048</v>
      </c>
      <c r="B1049">
        <v>15793949</v>
      </c>
      <c r="C1049">
        <v>726</v>
      </c>
      <c r="D1049">
        <v>1</v>
      </c>
      <c r="E1049">
        <v>2</v>
      </c>
      <c r="F1049">
        <v>48</v>
      </c>
      <c r="G1049">
        <v>7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s="2" t="s">
        <v>665</v>
      </c>
      <c r="P1049" s="11" t="str">
        <f t="shared" si="128"/>
        <v>2016</v>
      </c>
      <c r="Q1049" s="12"/>
      <c r="R1049" s="8" t="str">
        <f t="shared" si="129"/>
        <v>08</v>
      </c>
      <c r="S1049" s="8"/>
      <c r="T1049" s="14" t="str">
        <f t="shared" si="130"/>
        <v>Exit</v>
      </c>
      <c r="U1049" s="14"/>
      <c r="V1049" s="8" t="str">
        <f t="shared" si="131"/>
        <v>France</v>
      </c>
      <c r="W1049" s="8"/>
      <c r="X1049" s="8"/>
      <c r="Y1049" s="8"/>
      <c r="Z1049" s="14" t="str">
        <f t="shared" si="132"/>
        <v>Female</v>
      </c>
      <c r="AA1049" s="14"/>
      <c r="AB1049" s="14"/>
      <c r="AC1049" s="14"/>
      <c r="AE1049" t="str">
        <f t="shared" si="133"/>
        <v>Middle aged</v>
      </c>
      <c r="AF1049" t="str">
        <f t="shared" si="134"/>
        <v>Good</v>
      </c>
      <c r="AG1049" t="str">
        <f t="shared" si="135"/>
        <v>Very low</v>
      </c>
    </row>
    <row r="1050" spans="1:33" x14ac:dyDescent="0.2">
      <c r="A1050">
        <v>1049</v>
      </c>
      <c r="B1050">
        <v>15645103</v>
      </c>
      <c r="C1050">
        <v>812</v>
      </c>
      <c r="D1050">
        <v>3</v>
      </c>
      <c r="E1050">
        <v>1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s="2" t="s">
        <v>122</v>
      </c>
      <c r="P1050" s="11" t="str">
        <f t="shared" si="128"/>
        <v>2017</v>
      </c>
      <c r="Q1050" s="12"/>
      <c r="R1050" s="8" t="str">
        <f t="shared" si="129"/>
        <v>11</v>
      </c>
      <c r="S1050" s="8"/>
      <c r="T1050" s="14" t="str">
        <f t="shared" si="130"/>
        <v>Retain</v>
      </c>
      <c r="U1050" s="14"/>
      <c r="V1050" s="8" t="str">
        <f t="shared" si="131"/>
        <v>Germany</v>
      </c>
      <c r="W1050" s="8"/>
      <c r="X1050" s="8"/>
      <c r="Y1050" s="8"/>
      <c r="Z1050" s="14" t="str">
        <f t="shared" si="132"/>
        <v>Male</v>
      </c>
      <c r="AA1050" s="14"/>
      <c r="AB1050" s="14"/>
      <c r="AC1050" s="14"/>
      <c r="AE1050" t="str">
        <f t="shared" si="133"/>
        <v>Adults</v>
      </c>
      <c r="AF1050" t="str">
        <f t="shared" si="134"/>
        <v>Excellent</v>
      </c>
      <c r="AG1050" t="str">
        <f t="shared" si="135"/>
        <v>Medium</v>
      </c>
    </row>
    <row r="1051" spans="1:33" x14ac:dyDescent="0.2">
      <c r="A1051">
        <v>1050</v>
      </c>
      <c r="B1051">
        <v>15705860</v>
      </c>
      <c r="C1051">
        <v>631</v>
      </c>
      <c r="D1051">
        <v>3</v>
      </c>
      <c r="E1051">
        <v>1</v>
      </c>
      <c r="F1051">
        <v>40</v>
      </c>
      <c r="G1051">
        <v>5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s="2" t="s">
        <v>38</v>
      </c>
      <c r="P1051" s="11" t="str">
        <f t="shared" si="128"/>
        <v>2017</v>
      </c>
      <c r="Q1051" s="12"/>
      <c r="R1051" s="8" t="str">
        <f t="shared" si="129"/>
        <v>11</v>
      </c>
      <c r="S1051" s="8"/>
      <c r="T1051" s="14" t="str">
        <f t="shared" si="130"/>
        <v>Exit</v>
      </c>
      <c r="U1051" s="14"/>
      <c r="V1051" s="8" t="str">
        <f t="shared" si="131"/>
        <v>Germany</v>
      </c>
      <c r="W1051" s="8"/>
      <c r="X1051" s="8"/>
      <c r="Y1051" s="8"/>
      <c r="Z1051" s="14" t="str">
        <f t="shared" si="132"/>
        <v>Male</v>
      </c>
      <c r="AA1051" s="14"/>
      <c r="AB1051" s="14"/>
      <c r="AC1051" s="14"/>
      <c r="AE1051" t="str">
        <f t="shared" si="133"/>
        <v>Middle aged</v>
      </c>
      <c r="AF1051" t="str">
        <f t="shared" si="134"/>
        <v>Fair</v>
      </c>
      <c r="AG1051" t="str">
        <f t="shared" si="135"/>
        <v>High</v>
      </c>
    </row>
    <row r="1052" spans="1:33" x14ac:dyDescent="0.2">
      <c r="A1052">
        <v>1051</v>
      </c>
      <c r="B1052">
        <v>15623828</v>
      </c>
      <c r="C1052">
        <v>682</v>
      </c>
      <c r="D1052">
        <v>1</v>
      </c>
      <c r="E1052">
        <v>1</v>
      </c>
      <c r="F1052">
        <v>30</v>
      </c>
      <c r="G1052">
        <v>3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s="2" t="s">
        <v>629</v>
      </c>
      <c r="P1052" s="11" t="str">
        <f t="shared" si="128"/>
        <v>2019</v>
      </c>
      <c r="Q1052" s="12"/>
      <c r="R1052" s="8" t="str">
        <f t="shared" si="129"/>
        <v>10</v>
      </c>
      <c r="S1052" s="8"/>
      <c r="T1052" s="14" t="str">
        <f t="shared" si="130"/>
        <v>Retain</v>
      </c>
      <c r="U1052" s="14"/>
      <c r="V1052" s="8" t="str">
        <f t="shared" si="131"/>
        <v>France</v>
      </c>
      <c r="W1052" s="8"/>
      <c r="X1052" s="8"/>
      <c r="Y1052" s="8"/>
      <c r="Z1052" s="14" t="str">
        <f t="shared" si="132"/>
        <v>Male</v>
      </c>
      <c r="AA1052" s="14"/>
      <c r="AB1052" s="14"/>
      <c r="AC1052" s="14"/>
      <c r="AE1052" t="str">
        <f t="shared" si="133"/>
        <v>Adults</v>
      </c>
      <c r="AF1052" t="str">
        <f t="shared" si="134"/>
        <v>Good</v>
      </c>
      <c r="AG1052" t="str">
        <f t="shared" si="135"/>
        <v>Very low</v>
      </c>
    </row>
    <row r="1053" spans="1:33" x14ac:dyDescent="0.2">
      <c r="A1053">
        <v>1052</v>
      </c>
      <c r="B1053">
        <v>15715003</v>
      </c>
      <c r="C1053">
        <v>625</v>
      </c>
      <c r="D1053">
        <v>2</v>
      </c>
      <c r="E1053">
        <v>2</v>
      </c>
      <c r="F1053">
        <v>49</v>
      </c>
      <c r="G1053">
        <v>6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s="2" t="s">
        <v>652</v>
      </c>
      <c r="P1053" s="11" t="str">
        <f t="shared" si="128"/>
        <v>2017</v>
      </c>
      <c r="Q1053" s="12"/>
      <c r="R1053" s="8" t="str">
        <f t="shared" si="129"/>
        <v>04</v>
      </c>
      <c r="S1053" s="8"/>
      <c r="T1053" s="14" t="str">
        <f t="shared" si="130"/>
        <v>Retain</v>
      </c>
      <c r="U1053" s="14"/>
      <c r="V1053" s="8" t="str">
        <f t="shared" si="131"/>
        <v>Spain</v>
      </c>
      <c r="W1053" s="8"/>
      <c r="X1053" s="8"/>
      <c r="Y1053" s="8"/>
      <c r="Z1053" s="14" t="str">
        <f t="shared" si="132"/>
        <v>Female</v>
      </c>
      <c r="AA1053" s="14"/>
      <c r="AB1053" s="14"/>
      <c r="AC1053" s="14"/>
      <c r="AE1053" t="str">
        <f t="shared" si="133"/>
        <v>Middle aged</v>
      </c>
      <c r="AF1053" t="str">
        <f t="shared" si="134"/>
        <v>Fair</v>
      </c>
      <c r="AG1053" t="str">
        <f t="shared" si="135"/>
        <v>Medium</v>
      </c>
    </row>
    <row r="1054" spans="1:33" x14ac:dyDescent="0.2">
      <c r="A1054">
        <v>1053</v>
      </c>
      <c r="B1054">
        <v>15623471</v>
      </c>
      <c r="C1054">
        <v>607</v>
      </c>
      <c r="D1054">
        <v>3</v>
      </c>
      <c r="E1054">
        <v>1</v>
      </c>
      <c r="F1054">
        <v>38</v>
      </c>
      <c r="G1054">
        <v>5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s="2" t="s">
        <v>666</v>
      </c>
      <c r="P1054" s="11" t="str">
        <f t="shared" si="128"/>
        <v>2017</v>
      </c>
      <c r="Q1054" s="12"/>
      <c r="R1054" s="8" t="str">
        <f t="shared" si="129"/>
        <v>12</v>
      </c>
      <c r="S1054" s="8"/>
      <c r="T1054" s="14" t="str">
        <f t="shared" si="130"/>
        <v>Retain</v>
      </c>
      <c r="U1054" s="14"/>
      <c r="V1054" s="8" t="str">
        <f t="shared" si="131"/>
        <v>Germany</v>
      </c>
      <c r="W1054" s="8"/>
      <c r="X1054" s="8"/>
      <c r="Y1054" s="8"/>
      <c r="Z1054" s="14" t="str">
        <f t="shared" si="132"/>
        <v>Male</v>
      </c>
      <c r="AA1054" s="14"/>
      <c r="AB1054" s="14"/>
      <c r="AC1054" s="14"/>
      <c r="AE1054" t="str">
        <f t="shared" si="133"/>
        <v>Adults</v>
      </c>
      <c r="AF1054" t="str">
        <f t="shared" si="134"/>
        <v>Fair</v>
      </c>
      <c r="AG1054" t="str">
        <f t="shared" si="135"/>
        <v>Medium</v>
      </c>
    </row>
    <row r="1055" spans="1:33" x14ac:dyDescent="0.2">
      <c r="A1055">
        <v>1054</v>
      </c>
      <c r="B1055">
        <v>15798348</v>
      </c>
      <c r="C1055">
        <v>600</v>
      </c>
      <c r="D1055">
        <v>2</v>
      </c>
      <c r="E1055">
        <v>2</v>
      </c>
      <c r="F1055">
        <v>50</v>
      </c>
      <c r="G1055">
        <v>5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s="2" t="s">
        <v>667</v>
      </c>
      <c r="P1055" s="11" t="str">
        <f t="shared" si="128"/>
        <v>2017</v>
      </c>
      <c r="Q1055" s="12"/>
      <c r="R1055" s="8" t="str">
        <f t="shared" si="129"/>
        <v>12</v>
      </c>
      <c r="S1055" s="8"/>
      <c r="T1055" s="14" t="str">
        <f t="shared" si="130"/>
        <v>Retain</v>
      </c>
      <c r="U1055" s="14"/>
      <c r="V1055" s="8" t="str">
        <f t="shared" si="131"/>
        <v>Spain</v>
      </c>
      <c r="W1055" s="8"/>
      <c r="X1055" s="8"/>
      <c r="Y1055" s="8"/>
      <c r="Z1055" s="14" t="str">
        <f t="shared" si="132"/>
        <v>Female</v>
      </c>
      <c r="AA1055" s="14"/>
      <c r="AB1055" s="14"/>
      <c r="AC1055" s="14"/>
      <c r="AE1055" t="str">
        <f t="shared" si="133"/>
        <v>Middle aged</v>
      </c>
      <c r="AF1055" t="str">
        <f t="shared" si="134"/>
        <v>Fair</v>
      </c>
      <c r="AG1055" t="str">
        <f t="shared" si="135"/>
        <v>Medium</v>
      </c>
    </row>
    <row r="1056" spans="1:33" x14ac:dyDescent="0.2">
      <c r="A1056">
        <v>1055</v>
      </c>
      <c r="B1056">
        <v>15743016</v>
      </c>
      <c r="C1056">
        <v>602</v>
      </c>
      <c r="D1056">
        <v>2</v>
      </c>
      <c r="E1056">
        <v>2</v>
      </c>
      <c r="F1056">
        <v>22</v>
      </c>
      <c r="G1056">
        <v>3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s="2" t="s">
        <v>360</v>
      </c>
      <c r="P1056" s="11" t="str">
        <f t="shared" si="128"/>
        <v>2019</v>
      </c>
      <c r="Q1056" s="12"/>
      <c r="R1056" s="8" t="str">
        <f t="shared" si="129"/>
        <v>12</v>
      </c>
      <c r="S1056" s="8"/>
      <c r="T1056" s="14" t="str">
        <f t="shared" si="130"/>
        <v>Retain</v>
      </c>
      <c r="U1056" s="14"/>
      <c r="V1056" s="8" t="str">
        <f t="shared" si="131"/>
        <v>Spain</v>
      </c>
      <c r="W1056" s="8"/>
      <c r="X1056" s="8"/>
      <c r="Y1056" s="8"/>
      <c r="Z1056" s="14" t="str">
        <f t="shared" si="132"/>
        <v>Female</v>
      </c>
      <c r="AA1056" s="14"/>
      <c r="AB1056" s="14"/>
      <c r="AC1056" s="14"/>
      <c r="AE1056" t="str">
        <f t="shared" si="133"/>
        <v>Young Adults</v>
      </c>
      <c r="AF1056" t="str">
        <f t="shared" si="134"/>
        <v>Fair</v>
      </c>
      <c r="AG1056" t="str">
        <f t="shared" si="135"/>
        <v>High</v>
      </c>
    </row>
    <row r="1057" spans="1:33" x14ac:dyDescent="0.2">
      <c r="A1057">
        <v>1056</v>
      </c>
      <c r="B1057">
        <v>15769499</v>
      </c>
      <c r="C1057">
        <v>545</v>
      </c>
      <c r="D1057">
        <v>2</v>
      </c>
      <c r="E1057">
        <v>2</v>
      </c>
      <c r="F1057">
        <v>74</v>
      </c>
      <c r="G1057">
        <v>7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s="2" t="s">
        <v>668</v>
      </c>
      <c r="P1057" s="11" t="str">
        <f t="shared" si="128"/>
        <v>2016</v>
      </c>
      <c r="Q1057" s="12"/>
      <c r="R1057" s="8" t="str">
        <f t="shared" si="129"/>
        <v>01</v>
      </c>
      <c r="S1057" s="8"/>
      <c r="T1057" s="14" t="str">
        <f t="shared" si="130"/>
        <v>Retain</v>
      </c>
      <c r="U1057" s="14"/>
      <c r="V1057" s="8" t="str">
        <f t="shared" si="131"/>
        <v>Spain</v>
      </c>
      <c r="W1057" s="8"/>
      <c r="X1057" s="8"/>
      <c r="Y1057" s="8"/>
      <c r="Z1057" s="14" t="str">
        <f t="shared" si="132"/>
        <v>Female</v>
      </c>
      <c r="AA1057" s="14"/>
      <c r="AB1057" s="14"/>
      <c r="AC1057" s="14"/>
      <c r="AE1057" t="str">
        <f t="shared" si="133"/>
        <v>Retired</v>
      </c>
      <c r="AF1057" t="str">
        <f t="shared" si="134"/>
        <v>Poor</v>
      </c>
      <c r="AG1057" t="str">
        <f t="shared" si="135"/>
        <v>Very low</v>
      </c>
    </row>
    <row r="1058" spans="1:33" x14ac:dyDescent="0.2">
      <c r="A1058">
        <v>1057</v>
      </c>
      <c r="B1058">
        <v>15798521</v>
      </c>
      <c r="C1058">
        <v>675</v>
      </c>
      <c r="D1058">
        <v>2</v>
      </c>
      <c r="E1058">
        <v>1</v>
      </c>
      <c r="F1058">
        <v>33</v>
      </c>
      <c r="G1058">
        <v>4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s="2" t="s">
        <v>119</v>
      </c>
      <c r="P1058" s="11" t="str">
        <f t="shared" si="128"/>
        <v>2019</v>
      </c>
      <c r="Q1058" s="12"/>
      <c r="R1058" s="8" t="str">
        <f t="shared" si="129"/>
        <v>07</v>
      </c>
      <c r="S1058" s="8"/>
      <c r="T1058" s="14" t="str">
        <f t="shared" si="130"/>
        <v>Retain</v>
      </c>
      <c r="U1058" s="14"/>
      <c r="V1058" s="8" t="str">
        <f t="shared" si="131"/>
        <v>Spain</v>
      </c>
      <c r="W1058" s="8"/>
      <c r="X1058" s="8"/>
      <c r="Y1058" s="8"/>
      <c r="Z1058" s="14" t="str">
        <f t="shared" si="132"/>
        <v>Male</v>
      </c>
      <c r="AA1058" s="14"/>
      <c r="AB1058" s="14"/>
      <c r="AC1058" s="14"/>
      <c r="AE1058" t="str">
        <f t="shared" si="133"/>
        <v>Adults</v>
      </c>
      <c r="AF1058" t="str">
        <f t="shared" si="134"/>
        <v>Good</v>
      </c>
      <c r="AG1058" t="str">
        <f t="shared" si="135"/>
        <v>Very low</v>
      </c>
    </row>
    <row r="1059" spans="1:33" x14ac:dyDescent="0.2">
      <c r="A1059">
        <v>1058</v>
      </c>
      <c r="B1059">
        <v>15706534</v>
      </c>
      <c r="C1059">
        <v>581</v>
      </c>
      <c r="D1059">
        <v>1</v>
      </c>
      <c r="E1059">
        <v>2</v>
      </c>
      <c r="F1059">
        <v>47</v>
      </c>
      <c r="G1059">
        <v>6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s="2" t="s">
        <v>248</v>
      </c>
      <c r="P1059" s="11" t="str">
        <f t="shared" si="128"/>
        <v>2016</v>
      </c>
      <c r="Q1059" s="12"/>
      <c r="R1059" s="8" t="str">
        <f t="shared" si="129"/>
        <v>10</v>
      </c>
      <c r="S1059" s="8"/>
      <c r="T1059" s="14" t="str">
        <f t="shared" si="130"/>
        <v>Exit</v>
      </c>
      <c r="U1059" s="14"/>
      <c r="V1059" s="8" t="str">
        <f t="shared" si="131"/>
        <v>France</v>
      </c>
      <c r="W1059" s="8"/>
      <c r="X1059" s="8"/>
      <c r="Y1059" s="8"/>
      <c r="Z1059" s="14" t="str">
        <f t="shared" si="132"/>
        <v>Female</v>
      </c>
      <c r="AA1059" s="14"/>
      <c r="AB1059" s="14"/>
      <c r="AC1059" s="14"/>
      <c r="AE1059" t="str">
        <f t="shared" si="133"/>
        <v>Middle aged</v>
      </c>
      <c r="AF1059" t="str">
        <f t="shared" si="134"/>
        <v>Fair</v>
      </c>
      <c r="AG1059" t="str">
        <f t="shared" si="135"/>
        <v>High</v>
      </c>
    </row>
    <row r="1060" spans="1:33" x14ac:dyDescent="0.2">
      <c r="A1060">
        <v>1059</v>
      </c>
      <c r="B1060">
        <v>15706186</v>
      </c>
      <c r="C1060">
        <v>640</v>
      </c>
      <c r="D1060">
        <v>3</v>
      </c>
      <c r="E1060">
        <v>1</v>
      </c>
      <c r="F1060">
        <v>33</v>
      </c>
      <c r="G1060">
        <v>4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s="2" t="s">
        <v>669</v>
      </c>
      <c r="P1060" s="11" t="str">
        <f t="shared" si="128"/>
        <v>2019</v>
      </c>
      <c r="Q1060" s="12"/>
      <c r="R1060" s="8" t="str">
        <f t="shared" si="129"/>
        <v>07</v>
      </c>
      <c r="S1060" s="8"/>
      <c r="T1060" s="14" t="str">
        <f t="shared" si="130"/>
        <v>Retain</v>
      </c>
      <c r="U1060" s="14"/>
      <c r="V1060" s="8" t="str">
        <f t="shared" si="131"/>
        <v>Germany</v>
      </c>
      <c r="W1060" s="8"/>
      <c r="X1060" s="8"/>
      <c r="Y1060" s="8"/>
      <c r="Z1060" s="14" t="str">
        <f t="shared" si="132"/>
        <v>Male</v>
      </c>
      <c r="AA1060" s="14"/>
      <c r="AB1060" s="14"/>
      <c r="AC1060" s="14"/>
      <c r="AE1060" t="str">
        <f t="shared" si="133"/>
        <v>Adults</v>
      </c>
      <c r="AF1060" t="str">
        <f t="shared" si="134"/>
        <v>Fair</v>
      </c>
      <c r="AG1060" t="str">
        <f t="shared" si="135"/>
        <v>Medium</v>
      </c>
    </row>
    <row r="1061" spans="1:33" x14ac:dyDescent="0.2">
      <c r="A1061">
        <v>1060</v>
      </c>
      <c r="B1061">
        <v>15812197</v>
      </c>
      <c r="C1061">
        <v>850</v>
      </c>
      <c r="D1061">
        <v>1</v>
      </c>
      <c r="E1061">
        <v>1</v>
      </c>
      <c r="F1061">
        <v>38</v>
      </c>
      <c r="G1061">
        <v>3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s="2" t="s">
        <v>191</v>
      </c>
      <c r="P1061" s="11" t="str">
        <f t="shared" si="128"/>
        <v>2019</v>
      </c>
      <c r="Q1061" s="12"/>
      <c r="R1061" s="8" t="str">
        <f t="shared" si="129"/>
        <v>11</v>
      </c>
      <c r="S1061" s="8"/>
      <c r="T1061" s="14" t="str">
        <f t="shared" si="130"/>
        <v>Retain</v>
      </c>
      <c r="U1061" s="14"/>
      <c r="V1061" s="8" t="str">
        <f t="shared" si="131"/>
        <v>France</v>
      </c>
      <c r="W1061" s="8"/>
      <c r="X1061" s="8"/>
      <c r="Y1061" s="8"/>
      <c r="Z1061" s="14" t="str">
        <f t="shared" si="132"/>
        <v>Male</v>
      </c>
      <c r="AA1061" s="14"/>
      <c r="AB1061" s="14"/>
      <c r="AC1061" s="14"/>
      <c r="AE1061" t="str">
        <f t="shared" si="133"/>
        <v>Adults</v>
      </c>
      <c r="AF1061" t="str">
        <f t="shared" si="134"/>
        <v>Excellent</v>
      </c>
      <c r="AG1061" t="str">
        <f t="shared" si="135"/>
        <v>Medium</v>
      </c>
    </row>
    <row r="1062" spans="1:33" x14ac:dyDescent="0.2">
      <c r="A1062">
        <v>1061</v>
      </c>
      <c r="B1062">
        <v>15650933</v>
      </c>
      <c r="C1062">
        <v>490</v>
      </c>
      <c r="D1062">
        <v>2</v>
      </c>
      <c r="E1062">
        <v>2</v>
      </c>
      <c r="F1062">
        <v>48</v>
      </c>
      <c r="G1062">
        <v>3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s="2" t="s">
        <v>183</v>
      </c>
      <c r="P1062" s="11" t="str">
        <f t="shared" si="128"/>
        <v>2019</v>
      </c>
      <c r="Q1062" s="12"/>
      <c r="R1062" s="8" t="str">
        <f t="shared" si="129"/>
        <v>12</v>
      </c>
      <c r="S1062" s="8"/>
      <c r="T1062" s="14" t="str">
        <f t="shared" si="130"/>
        <v>Retain</v>
      </c>
      <c r="U1062" s="14"/>
      <c r="V1062" s="8" t="str">
        <f t="shared" si="131"/>
        <v>Spain</v>
      </c>
      <c r="W1062" s="8"/>
      <c r="X1062" s="8"/>
      <c r="Y1062" s="8"/>
      <c r="Z1062" s="14" t="str">
        <f t="shared" si="132"/>
        <v>Female</v>
      </c>
      <c r="AA1062" s="14"/>
      <c r="AB1062" s="14"/>
      <c r="AC1062" s="14"/>
      <c r="AE1062" t="str">
        <f t="shared" si="133"/>
        <v>Middle aged</v>
      </c>
      <c r="AF1062" t="str">
        <f t="shared" si="134"/>
        <v>Poor</v>
      </c>
      <c r="AG1062" t="str">
        <f t="shared" si="135"/>
        <v>Very high</v>
      </c>
    </row>
    <row r="1063" spans="1:33" x14ac:dyDescent="0.2">
      <c r="A1063">
        <v>1062</v>
      </c>
      <c r="B1063">
        <v>15692991</v>
      </c>
      <c r="C1063">
        <v>710</v>
      </c>
      <c r="D1063">
        <v>2</v>
      </c>
      <c r="E1063">
        <v>2</v>
      </c>
      <c r="F1063">
        <v>38</v>
      </c>
      <c r="G1063">
        <v>6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s="2" t="s">
        <v>670</v>
      </c>
      <c r="P1063" s="11" t="str">
        <f t="shared" si="128"/>
        <v>2017</v>
      </c>
      <c r="Q1063" s="12"/>
      <c r="R1063" s="8" t="str">
        <f t="shared" si="129"/>
        <v>08</v>
      </c>
      <c r="S1063" s="8"/>
      <c r="T1063" s="14" t="str">
        <f t="shared" si="130"/>
        <v>Retain</v>
      </c>
      <c r="U1063" s="14"/>
      <c r="V1063" s="8" t="str">
        <f t="shared" si="131"/>
        <v>Spain</v>
      </c>
      <c r="W1063" s="8"/>
      <c r="X1063" s="8"/>
      <c r="Y1063" s="8"/>
      <c r="Z1063" s="14" t="str">
        <f t="shared" si="132"/>
        <v>Female</v>
      </c>
      <c r="AA1063" s="14"/>
      <c r="AB1063" s="14"/>
      <c r="AC1063" s="14"/>
      <c r="AE1063" t="str">
        <f t="shared" si="133"/>
        <v>Adults</v>
      </c>
      <c r="AF1063" t="str">
        <f t="shared" si="134"/>
        <v>Good</v>
      </c>
      <c r="AG1063" t="str">
        <f t="shared" si="135"/>
        <v>Very low</v>
      </c>
    </row>
    <row r="1064" spans="1:33" x14ac:dyDescent="0.2">
      <c r="A1064">
        <v>1063</v>
      </c>
      <c r="B1064">
        <v>15631189</v>
      </c>
      <c r="C1064">
        <v>613</v>
      </c>
      <c r="D1064">
        <v>3</v>
      </c>
      <c r="E1064">
        <v>1</v>
      </c>
      <c r="F1064">
        <v>38</v>
      </c>
      <c r="G1064">
        <v>5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s="2" t="s">
        <v>460</v>
      </c>
      <c r="P1064" s="11" t="str">
        <f t="shared" si="128"/>
        <v>2018</v>
      </c>
      <c r="Q1064" s="12"/>
      <c r="R1064" s="8" t="str">
        <f t="shared" si="129"/>
        <v>07</v>
      </c>
      <c r="S1064" s="8"/>
      <c r="T1064" s="14" t="str">
        <f t="shared" si="130"/>
        <v>Exit</v>
      </c>
      <c r="U1064" s="14"/>
      <c r="V1064" s="8" t="str">
        <f t="shared" si="131"/>
        <v>Germany</v>
      </c>
      <c r="W1064" s="8"/>
      <c r="X1064" s="8"/>
      <c r="Y1064" s="8"/>
      <c r="Z1064" s="14" t="str">
        <f t="shared" si="132"/>
        <v>Male</v>
      </c>
      <c r="AA1064" s="14"/>
      <c r="AB1064" s="14"/>
      <c r="AC1064" s="14"/>
      <c r="AE1064" t="str">
        <f t="shared" si="133"/>
        <v>Adults</v>
      </c>
      <c r="AF1064" t="str">
        <f t="shared" si="134"/>
        <v>Fair</v>
      </c>
      <c r="AG1064" t="str">
        <f t="shared" si="135"/>
        <v>Medium</v>
      </c>
    </row>
    <row r="1065" spans="1:33" x14ac:dyDescent="0.2">
      <c r="A1065">
        <v>1064</v>
      </c>
      <c r="B1065">
        <v>15762198</v>
      </c>
      <c r="C1065">
        <v>812</v>
      </c>
      <c r="D1065">
        <v>1</v>
      </c>
      <c r="E1065">
        <v>1</v>
      </c>
      <c r="F1065">
        <v>34</v>
      </c>
      <c r="G1065">
        <v>4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s="2" t="s">
        <v>671</v>
      </c>
      <c r="P1065" s="11" t="str">
        <f t="shared" si="128"/>
        <v>2019</v>
      </c>
      <c r="Q1065" s="12"/>
      <c r="R1065" s="8" t="str">
        <f t="shared" si="129"/>
        <v>06</v>
      </c>
      <c r="S1065" s="8"/>
      <c r="T1065" s="14" t="str">
        <f t="shared" si="130"/>
        <v>Retain</v>
      </c>
      <c r="U1065" s="14"/>
      <c r="V1065" s="8" t="str">
        <f t="shared" si="131"/>
        <v>France</v>
      </c>
      <c r="W1065" s="8"/>
      <c r="X1065" s="8"/>
      <c r="Y1065" s="8"/>
      <c r="Z1065" s="14" t="str">
        <f t="shared" si="132"/>
        <v>Male</v>
      </c>
      <c r="AA1065" s="14"/>
      <c r="AB1065" s="14"/>
      <c r="AC1065" s="14"/>
      <c r="AE1065" t="str">
        <f t="shared" si="133"/>
        <v>Adults</v>
      </c>
      <c r="AF1065" t="str">
        <f t="shared" si="134"/>
        <v>Excellent</v>
      </c>
      <c r="AG1065" t="str">
        <f t="shared" si="135"/>
        <v>High</v>
      </c>
    </row>
    <row r="1066" spans="1:33" x14ac:dyDescent="0.2">
      <c r="A1066">
        <v>1065</v>
      </c>
      <c r="B1066">
        <v>15699598</v>
      </c>
      <c r="C1066">
        <v>723</v>
      </c>
      <c r="D1066">
        <v>1</v>
      </c>
      <c r="E1066">
        <v>2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s="2" t="s">
        <v>672</v>
      </c>
      <c r="P1066" s="11" t="str">
        <f t="shared" si="128"/>
        <v>2019</v>
      </c>
      <c r="Q1066" s="12"/>
      <c r="R1066" s="8" t="str">
        <f t="shared" si="129"/>
        <v>07</v>
      </c>
      <c r="S1066" s="8"/>
      <c r="T1066" s="14" t="str">
        <f t="shared" si="130"/>
        <v>Retain</v>
      </c>
      <c r="U1066" s="14"/>
      <c r="V1066" s="8" t="str">
        <f t="shared" si="131"/>
        <v>France</v>
      </c>
      <c r="W1066" s="8"/>
      <c r="X1066" s="8"/>
      <c r="Y1066" s="8"/>
      <c r="Z1066" s="14" t="str">
        <f t="shared" si="132"/>
        <v>Female</v>
      </c>
      <c r="AA1066" s="14"/>
      <c r="AB1066" s="14"/>
      <c r="AC1066" s="14"/>
      <c r="AE1066" t="str">
        <f t="shared" si="133"/>
        <v>Young Adults</v>
      </c>
      <c r="AF1066" t="str">
        <f t="shared" si="134"/>
        <v>Good</v>
      </c>
      <c r="AG1066" t="str">
        <f t="shared" si="135"/>
        <v>Very low</v>
      </c>
    </row>
    <row r="1067" spans="1:33" x14ac:dyDescent="0.2">
      <c r="A1067">
        <v>1066</v>
      </c>
      <c r="B1067">
        <v>15692744</v>
      </c>
      <c r="C1067">
        <v>512</v>
      </c>
      <c r="D1067">
        <v>1</v>
      </c>
      <c r="E1067">
        <v>1</v>
      </c>
      <c r="F1067">
        <v>36</v>
      </c>
      <c r="G1067">
        <v>6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s="2" t="s">
        <v>70</v>
      </c>
      <c r="P1067" s="11" t="str">
        <f t="shared" si="128"/>
        <v>2017</v>
      </c>
      <c r="Q1067" s="12"/>
      <c r="R1067" s="8" t="str">
        <f t="shared" si="129"/>
        <v>08</v>
      </c>
      <c r="S1067" s="8"/>
      <c r="T1067" s="14" t="str">
        <f t="shared" si="130"/>
        <v>Exit</v>
      </c>
      <c r="U1067" s="14"/>
      <c r="V1067" s="8" t="str">
        <f t="shared" si="131"/>
        <v>France</v>
      </c>
      <c r="W1067" s="8"/>
      <c r="X1067" s="8"/>
      <c r="Y1067" s="8"/>
      <c r="Z1067" s="14" t="str">
        <f t="shared" si="132"/>
        <v>Male</v>
      </c>
      <c r="AA1067" s="14"/>
      <c r="AB1067" s="14"/>
      <c r="AC1067" s="14"/>
      <c r="AE1067" t="str">
        <f t="shared" si="133"/>
        <v>Adults</v>
      </c>
      <c r="AF1067" t="str">
        <f t="shared" si="134"/>
        <v>Poor</v>
      </c>
      <c r="AG1067" t="str">
        <f t="shared" si="135"/>
        <v>Very high</v>
      </c>
    </row>
    <row r="1068" spans="1:33" x14ac:dyDescent="0.2">
      <c r="A1068">
        <v>1067</v>
      </c>
      <c r="B1068">
        <v>15688963</v>
      </c>
      <c r="C1068">
        <v>731</v>
      </c>
      <c r="D1068">
        <v>1</v>
      </c>
      <c r="E1068">
        <v>2</v>
      </c>
      <c r="F1068">
        <v>52</v>
      </c>
      <c r="G1068">
        <v>5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s="2" t="s">
        <v>177</v>
      </c>
      <c r="P1068" s="11" t="str">
        <f t="shared" si="128"/>
        <v>2017</v>
      </c>
      <c r="Q1068" s="12"/>
      <c r="R1068" s="8" t="str">
        <f t="shared" si="129"/>
        <v>09</v>
      </c>
      <c r="S1068" s="8"/>
      <c r="T1068" s="14" t="str">
        <f t="shared" si="130"/>
        <v>Exit</v>
      </c>
      <c r="U1068" s="14"/>
      <c r="V1068" s="8" t="str">
        <f t="shared" si="131"/>
        <v>France</v>
      </c>
      <c r="W1068" s="8"/>
      <c r="X1068" s="8"/>
      <c r="Y1068" s="8"/>
      <c r="Z1068" s="14" t="str">
        <f t="shared" si="132"/>
        <v>Female</v>
      </c>
      <c r="AA1068" s="14"/>
      <c r="AB1068" s="14"/>
      <c r="AC1068" s="14"/>
      <c r="AE1068" t="str">
        <f t="shared" si="133"/>
        <v>Middle aged</v>
      </c>
      <c r="AF1068" t="str">
        <f t="shared" si="134"/>
        <v>Good</v>
      </c>
      <c r="AG1068" t="str">
        <f t="shared" si="135"/>
        <v>Very low</v>
      </c>
    </row>
    <row r="1069" spans="1:33" x14ac:dyDescent="0.2">
      <c r="A1069">
        <v>1068</v>
      </c>
      <c r="B1069">
        <v>15599131</v>
      </c>
      <c r="C1069">
        <v>650</v>
      </c>
      <c r="D1069">
        <v>3</v>
      </c>
      <c r="E1069">
        <v>1</v>
      </c>
      <c r="F1069">
        <v>26</v>
      </c>
      <c r="G1069">
        <v>5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s="2" t="s">
        <v>487</v>
      </c>
      <c r="P1069" s="11" t="str">
        <f t="shared" si="128"/>
        <v>2017</v>
      </c>
      <c r="Q1069" s="12"/>
      <c r="R1069" s="8" t="str">
        <f t="shared" si="129"/>
        <v>12</v>
      </c>
      <c r="S1069" s="8"/>
      <c r="T1069" s="14" t="str">
        <f t="shared" si="130"/>
        <v>Retain</v>
      </c>
      <c r="U1069" s="14"/>
      <c r="V1069" s="8" t="str">
        <f t="shared" si="131"/>
        <v>Germany</v>
      </c>
      <c r="W1069" s="8"/>
      <c r="X1069" s="8"/>
      <c r="Y1069" s="8"/>
      <c r="Z1069" s="14" t="str">
        <f t="shared" si="132"/>
        <v>Male</v>
      </c>
      <c r="AA1069" s="14"/>
      <c r="AB1069" s="14"/>
      <c r="AC1069" s="14"/>
      <c r="AE1069" t="str">
        <f t="shared" si="133"/>
        <v>Adults</v>
      </c>
      <c r="AF1069" t="str">
        <f t="shared" si="134"/>
        <v>Fair</v>
      </c>
      <c r="AG1069" t="str">
        <f t="shared" si="135"/>
        <v>Extreme</v>
      </c>
    </row>
    <row r="1070" spans="1:33" x14ac:dyDescent="0.2">
      <c r="A1070">
        <v>1069</v>
      </c>
      <c r="B1070">
        <v>15680303</v>
      </c>
      <c r="C1070">
        <v>594</v>
      </c>
      <c r="D1070">
        <v>1</v>
      </c>
      <c r="E1070">
        <v>1</v>
      </c>
      <c r="F1070">
        <v>57</v>
      </c>
      <c r="G1070">
        <v>4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s="2" t="s">
        <v>673</v>
      </c>
      <c r="P1070" s="11" t="str">
        <f t="shared" si="128"/>
        <v>2019</v>
      </c>
      <c r="Q1070" s="12"/>
      <c r="R1070" s="8" t="str">
        <f t="shared" si="129"/>
        <v>01</v>
      </c>
      <c r="S1070" s="8"/>
      <c r="T1070" s="14" t="str">
        <f t="shared" si="130"/>
        <v>Exit</v>
      </c>
      <c r="U1070" s="14"/>
      <c r="V1070" s="8" t="str">
        <f t="shared" si="131"/>
        <v>France</v>
      </c>
      <c r="W1070" s="8"/>
      <c r="X1070" s="8"/>
      <c r="Y1070" s="8"/>
      <c r="Z1070" s="14" t="str">
        <f t="shared" si="132"/>
        <v>Male</v>
      </c>
      <c r="AA1070" s="14"/>
      <c r="AB1070" s="14"/>
      <c r="AC1070" s="14"/>
      <c r="AE1070" t="str">
        <f t="shared" si="133"/>
        <v>Middle aged</v>
      </c>
      <c r="AF1070" t="str">
        <f t="shared" si="134"/>
        <v>Fair</v>
      </c>
      <c r="AG1070" t="str">
        <f t="shared" si="135"/>
        <v>Very low</v>
      </c>
    </row>
    <row r="1071" spans="1:33" x14ac:dyDescent="0.2">
      <c r="A1071">
        <v>1070</v>
      </c>
      <c r="B1071">
        <v>15628674</v>
      </c>
      <c r="C1071">
        <v>844</v>
      </c>
      <c r="D1071">
        <v>1</v>
      </c>
      <c r="E1071">
        <v>1</v>
      </c>
      <c r="F1071">
        <v>40</v>
      </c>
      <c r="G1071">
        <v>4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s="2" t="s">
        <v>230</v>
      </c>
      <c r="P1071" s="11" t="str">
        <f t="shared" si="128"/>
        <v>2019</v>
      </c>
      <c r="Q1071" s="12"/>
      <c r="R1071" s="8" t="str">
        <f t="shared" si="129"/>
        <v>08</v>
      </c>
      <c r="S1071" s="8"/>
      <c r="T1071" s="14" t="str">
        <f t="shared" si="130"/>
        <v>Exit</v>
      </c>
      <c r="U1071" s="14"/>
      <c r="V1071" s="8" t="str">
        <f t="shared" si="131"/>
        <v>France</v>
      </c>
      <c r="W1071" s="8"/>
      <c r="X1071" s="8"/>
      <c r="Y1071" s="8"/>
      <c r="Z1071" s="14" t="str">
        <f t="shared" si="132"/>
        <v>Male</v>
      </c>
      <c r="AA1071" s="14"/>
      <c r="AB1071" s="14"/>
      <c r="AC1071" s="14"/>
      <c r="AE1071" t="str">
        <f t="shared" si="133"/>
        <v>Middle aged</v>
      </c>
      <c r="AF1071" t="str">
        <f t="shared" si="134"/>
        <v>Excellent</v>
      </c>
      <c r="AG1071" t="str">
        <f t="shared" si="135"/>
        <v>High</v>
      </c>
    </row>
    <row r="1072" spans="1:33" x14ac:dyDescent="0.2">
      <c r="A1072">
        <v>1071</v>
      </c>
      <c r="B1072">
        <v>15648075</v>
      </c>
      <c r="C1072">
        <v>686</v>
      </c>
      <c r="D1072">
        <v>3</v>
      </c>
      <c r="E1072">
        <v>2</v>
      </c>
      <c r="F1072">
        <v>47</v>
      </c>
      <c r="G1072">
        <v>4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s="2" t="s">
        <v>185</v>
      </c>
      <c r="P1072" s="11" t="str">
        <f t="shared" si="128"/>
        <v>2018</v>
      </c>
      <c r="Q1072" s="12"/>
      <c r="R1072" s="8" t="str">
        <f t="shared" si="129"/>
        <v>12</v>
      </c>
      <c r="S1072" s="8"/>
      <c r="T1072" s="14" t="str">
        <f t="shared" si="130"/>
        <v>Exit</v>
      </c>
      <c r="U1072" s="14"/>
      <c r="V1072" s="8" t="str">
        <f t="shared" si="131"/>
        <v>Germany</v>
      </c>
      <c r="W1072" s="8"/>
      <c r="X1072" s="8"/>
      <c r="Y1072" s="8"/>
      <c r="Z1072" s="14" t="str">
        <f t="shared" si="132"/>
        <v>Female</v>
      </c>
      <c r="AA1072" s="14"/>
      <c r="AB1072" s="14"/>
      <c r="AC1072" s="14"/>
      <c r="AE1072" t="str">
        <f t="shared" si="133"/>
        <v>Middle aged</v>
      </c>
      <c r="AF1072" t="str">
        <f t="shared" si="134"/>
        <v>Good</v>
      </c>
      <c r="AG1072" t="str">
        <f t="shared" si="135"/>
        <v>Very high</v>
      </c>
    </row>
    <row r="1073" spans="1:33" x14ac:dyDescent="0.2">
      <c r="A1073">
        <v>1072</v>
      </c>
      <c r="B1073">
        <v>15586970</v>
      </c>
      <c r="C1073">
        <v>695</v>
      </c>
      <c r="D1073">
        <v>3</v>
      </c>
      <c r="E1073">
        <v>1</v>
      </c>
      <c r="F1073">
        <v>52</v>
      </c>
      <c r="G1073">
        <v>6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s="2" t="s">
        <v>674</v>
      </c>
      <c r="P1073" s="11" t="str">
        <f t="shared" si="128"/>
        <v>2017</v>
      </c>
      <c r="Q1073" s="12"/>
      <c r="R1073" s="8" t="str">
        <f t="shared" si="129"/>
        <v>02</v>
      </c>
      <c r="S1073" s="8"/>
      <c r="T1073" s="14" t="str">
        <f t="shared" si="130"/>
        <v>Retain</v>
      </c>
      <c r="U1073" s="14"/>
      <c r="V1073" s="8" t="str">
        <f t="shared" si="131"/>
        <v>Germany</v>
      </c>
      <c r="W1073" s="8"/>
      <c r="X1073" s="8"/>
      <c r="Y1073" s="8"/>
      <c r="Z1073" s="14" t="str">
        <f t="shared" si="132"/>
        <v>Male</v>
      </c>
      <c r="AA1073" s="14"/>
      <c r="AB1073" s="14"/>
      <c r="AC1073" s="14"/>
      <c r="AE1073" t="str">
        <f t="shared" si="133"/>
        <v>Middle aged</v>
      </c>
      <c r="AF1073" t="str">
        <f t="shared" si="134"/>
        <v>Good</v>
      </c>
      <c r="AG1073" t="str">
        <f t="shared" si="135"/>
        <v>High</v>
      </c>
    </row>
    <row r="1074" spans="1:33" x14ac:dyDescent="0.2">
      <c r="A1074">
        <v>1073</v>
      </c>
      <c r="B1074">
        <v>15625698</v>
      </c>
      <c r="C1074">
        <v>624</v>
      </c>
      <c r="D1074">
        <v>2</v>
      </c>
      <c r="E1074">
        <v>2</v>
      </c>
      <c r="F1074">
        <v>23</v>
      </c>
      <c r="G1074">
        <v>5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s="2" t="s">
        <v>267</v>
      </c>
      <c r="P1074" s="11" t="str">
        <f t="shared" si="128"/>
        <v>2017</v>
      </c>
      <c r="Q1074" s="12"/>
      <c r="R1074" s="8" t="str">
        <f t="shared" si="129"/>
        <v>11</v>
      </c>
      <c r="S1074" s="8"/>
      <c r="T1074" s="14" t="str">
        <f t="shared" si="130"/>
        <v>Retain</v>
      </c>
      <c r="U1074" s="14"/>
      <c r="V1074" s="8" t="str">
        <f t="shared" si="131"/>
        <v>Spain</v>
      </c>
      <c r="W1074" s="8"/>
      <c r="X1074" s="8"/>
      <c r="Y1074" s="8"/>
      <c r="Z1074" s="14" t="str">
        <f t="shared" si="132"/>
        <v>Female</v>
      </c>
      <c r="AA1074" s="14"/>
      <c r="AB1074" s="14"/>
      <c r="AC1074" s="14"/>
      <c r="AE1074" t="str">
        <f t="shared" si="133"/>
        <v>Young Adults</v>
      </c>
      <c r="AF1074" t="str">
        <f t="shared" si="134"/>
        <v>Fair</v>
      </c>
      <c r="AG1074" t="str">
        <f t="shared" si="135"/>
        <v>Very low</v>
      </c>
    </row>
    <row r="1075" spans="1:33" x14ac:dyDescent="0.2">
      <c r="A1075">
        <v>1074</v>
      </c>
      <c r="B1075">
        <v>15790497</v>
      </c>
      <c r="C1075">
        <v>503</v>
      </c>
      <c r="D1075">
        <v>2</v>
      </c>
      <c r="E1075">
        <v>1</v>
      </c>
      <c r="F1075">
        <v>37</v>
      </c>
      <c r="G1075">
        <v>3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s="2" t="s">
        <v>110</v>
      </c>
      <c r="P1075" s="11" t="str">
        <f t="shared" si="128"/>
        <v>2019</v>
      </c>
      <c r="Q1075" s="12"/>
      <c r="R1075" s="8" t="str">
        <f t="shared" si="129"/>
        <v>12</v>
      </c>
      <c r="S1075" s="8"/>
      <c r="T1075" s="14" t="str">
        <f t="shared" si="130"/>
        <v>Retain</v>
      </c>
      <c r="U1075" s="14"/>
      <c r="V1075" s="8" t="str">
        <f t="shared" si="131"/>
        <v>Spain</v>
      </c>
      <c r="W1075" s="8"/>
      <c r="X1075" s="8"/>
      <c r="Y1075" s="8"/>
      <c r="Z1075" s="14" t="str">
        <f t="shared" si="132"/>
        <v>Male</v>
      </c>
      <c r="AA1075" s="14"/>
      <c r="AB1075" s="14"/>
      <c r="AC1075" s="14"/>
      <c r="AE1075" t="str">
        <f t="shared" si="133"/>
        <v>Adults</v>
      </c>
      <c r="AF1075" t="str">
        <f t="shared" si="134"/>
        <v>Poor</v>
      </c>
      <c r="AG1075" t="str">
        <f t="shared" si="135"/>
        <v>Very low</v>
      </c>
    </row>
    <row r="1076" spans="1:33" x14ac:dyDescent="0.2">
      <c r="A1076">
        <v>1075</v>
      </c>
      <c r="B1076">
        <v>15682618</v>
      </c>
      <c r="C1076">
        <v>535</v>
      </c>
      <c r="D1076">
        <v>1</v>
      </c>
      <c r="E1076">
        <v>2</v>
      </c>
      <c r="F1076">
        <v>31</v>
      </c>
      <c r="G1076">
        <v>6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s="2" t="s">
        <v>675</v>
      </c>
      <c r="P1076" s="11" t="str">
        <f t="shared" si="128"/>
        <v>2017</v>
      </c>
      <c r="Q1076" s="12"/>
      <c r="R1076" s="8" t="str">
        <f t="shared" si="129"/>
        <v>06</v>
      </c>
      <c r="S1076" s="8"/>
      <c r="T1076" s="14" t="str">
        <f t="shared" si="130"/>
        <v>Retain</v>
      </c>
      <c r="U1076" s="14"/>
      <c r="V1076" s="8" t="str">
        <f t="shared" si="131"/>
        <v>France</v>
      </c>
      <c r="W1076" s="8"/>
      <c r="X1076" s="8"/>
      <c r="Y1076" s="8"/>
      <c r="Z1076" s="14" t="str">
        <f t="shared" si="132"/>
        <v>Female</v>
      </c>
      <c r="AA1076" s="14"/>
      <c r="AB1076" s="14"/>
      <c r="AC1076" s="14"/>
      <c r="AE1076" t="str">
        <f t="shared" si="133"/>
        <v>Adults</v>
      </c>
      <c r="AF1076" t="str">
        <f t="shared" si="134"/>
        <v>Poor</v>
      </c>
      <c r="AG1076" t="str">
        <f t="shared" si="135"/>
        <v>High</v>
      </c>
    </row>
    <row r="1077" spans="1:33" x14ac:dyDescent="0.2">
      <c r="A1077">
        <v>1076</v>
      </c>
      <c r="B1077">
        <v>15762937</v>
      </c>
      <c r="C1077">
        <v>743</v>
      </c>
      <c r="D1077">
        <v>3</v>
      </c>
      <c r="E1077">
        <v>2</v>
      </c>
      <c r="F1077">
        <v>32</v>
      </c>
      <c r="G1077">
        <v>4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s="2" t="s">
        <v>108</v>
      </c>
      <c r="P1077" s="11" t="str">
        <f t="shared" si="128"/>
        <v>2019</v>
      </c>
      <c r="Q1077" s="12"/>
      <c r="R1077" s="8" t="str">
        <f t="shared" si="129"/>
        <v>08</v>
      </c>
      <c r="S1077" s="8"/>
      <c r="T1077" s="14" t="str">
        <f t="shared" si="130"/>
        <v>Retain</v>
      </c>
      <c r="U1077" s="14"/>
      <c r="V1077" s="8" t="str">
        <f t="shared" si="131"/>
        <v>Germany</v>
      </c>
      <c r="W1077" s="8"/>
      <c r="X1077" s="8"/>
      <c r="Y1077" s="8"/>
      <c r="Z1077" s="14" t="str">
        <f t="shared" si="132"/>
        <v>Female</v>
      </c>
      <c r="AA1077" s="14"/>
      <c r="AB1077" s="14"/>
      <c r="AC1077" s="14"/>
      <c r="AE1077" t="str">
        <f t="shared" si="133"/>
        <v>Adults</v>
      </c>
      <c r="AF1077" t="str">
        <f t="shared" si="134"/>
        <v>Very good</v>
      </c>
      <c r="AG1077" t="str">
        <f t="shared" si="135"/>
        <v>High</v>
      </c>
    </row>
    <row r="1078" spans="1:33" x14ac:dyDescent="0.2">
      <c r="A1078">
        <v>1077</v>
      </c>
      <c r="B1078">
        <v>15750929</v>
      </c>
      <c r="C1078">
        <v>702</v>
      </c>
      <c r="D1078">
        <v>2</v>
      </c>
      <c r="E1078">
        <v>1</v>
      </c>
      <c r="F1078">
        <v>39</v>
      </c>
      <c r="G1078">
        <v>4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s="2" t="s">
        <v>101</v>
      </c>
      <c r="P1078" s="11" t="str">
        <f t="shared" si="128"/>
        <v>2018</v>
      </c>
      <c r="Q1078" s="12"/>
      <c r="R1078" s="8" t="str">
        <f t="shared" si="129"/>
        <v>12</v>
      </c>
      <c r="S1078" s="8"/>
      <c r="T1078" s="14" t="str">
        <f t="shared" si="130"/>
        <v>Retain</v>
      </c>
      <c r="U1078" s="14"/>
      <c r="V1078" s="8" t="str">
        <f t="shared" si="131"/>
        <v>Spain</v>
      </c>
      <c r="W1078" s="8"/>
      <c r="X1078" s="8"/>
      <c r="Y1078" s="8"/>
      <c r="Z1078" s="14" t="str">
        <f t="shared" si="132"/>
        <v>Male</v>
      </c>
      <c r="AA1078" s="14"/>
      <c r="AB1078" s="14"/>
      <c r="AC1078" s="14"/>
      <c r="AE1078" t="str">
        <f t="shared" si="133"/>
        <v>Middle aged</v>
      </c>
      <c r="AF1078" t="str">
        <f t="shared" si="134"/>
        <v>Good</v>
      </c>
      <c r="AG1078" t="str">
        <f t="shared" si="135"/>
        <v>Very low</v>
      </c>
    </row>
    <row r="1079" spans="1:33" x14ac:dyDescent="0.2">
      <c r="A1079">
        <v>1078</v>
      </c>
      <c r="B1079">
        <v>15729832</v>
      </c>
      <c r="C1079">
        <v>658</v>
      </c>
      <c r="D1079">
        <v>1</v>
      </c>
      <c r="E1079">
        <v>1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s="2" t="s">
        <v>114</v>
      </c>
      <c r="P1079" s="11" t="str">
        <f t="shared" si="128"/>
        <v>2019</v>
      </c>
      <c r="Q1079" s="12"/>
      <c r="R1079" s="8" t="str">
        <f t="shared" si="129"/>
        <v>11</v>
      </c>
      <c r="S1079" s="8"/>
      <c r="T1079" s="14" t="str">
        <f t="shared" si="130"/>
        <v>Retain</v>
      </c>
      <c r="U1079" s="14"/>
      <c r="V1079" s="8" t="str">
        <f t="shared" si="131"/>
        <v>France</v>
      </c>
      <c r="W1079" s="8"/>
      <c r="X1079" s="8"/>
      <c r="Y1079" s="8"/>
      <c r="Z1079" s="14" t="str">
        <f t="shared" si="132"/>
        <v>Male</v>
      </c>
      <c r="AA1079" s="14"/>
      <c r="AB1079" s="14"/>
      <c r="AC1079" s="14"/>
      <c r="AE1079" t="str">
        <f t="shared" si="133"/>
        <v>Adults</v>
      </c>
      <c r="AF1079" t="str">
        <f t="shared" si="134"/>
        <v>Fair</v>
      </c>
      <c r="AG1079" t="str">
        <f t="shared" si="135"/>
        <v>High</v>
      </c>
    </row>
    <row r="1080" spans="1:33" x14ac:dyDescent="0.2">
      <c r="A1080">
        <v>1079</v>
      </c>
      <c r="B1080">
        <v>15633650</v>
      </c>
      <c r="C1080">
        <v>677</v>
      </c>
      <c r="D1080">
        <v>3</v>
      </c>
      <c r="E1080">
        <v>2</v>
      </c>
      <c r="F1080">
        <v>41</v>
      </c>
      <c r="G1080">
        <v>4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s="2" t="s">
        <v>676</v>
      </c>
      <c r="P1080" s="11" t="str">
        <f t="shared" si="128"/>
        <v>2019</v>
      </c>
      <c r="Q1080" s="12"/>
      <c r="R1080" s="8" t="str">
        <f t="shared" si="129"/>
        <v>05</v>
      </c>
      <c r="S1080" s="8"/>
      <c r="T1080" s="14" t="str">
        <f t="shared" si="130"/>
        <v>Retain</v>
      </c>
      <c r="U1080" s="14"/>
      <c r="V1080" s="8" t="str">
        <f t="shared" si="131"/>
        <v>Germany</v>
      </c>
      <c r="W1080" s="8"/>
      <c r="X1080" s="8"/>
      <c r="Y1080" s="8"/>
      <c r="Z1080" s="14" t="str">
        <f t="shared" si="132"/>
        <v>Female</v>
      </c>
      <c r="AA1080" s="14"/>
      <c r="AB1080" s="14"/>
      <c r="AC1080" s="14"/>
      <c r="AE1080" t="str">
        <f t="shared" si="133"/>
        <v>Middle aged</v>
      </c>
      <c r="AF1080" t="str">
        <f t="shared" si="134"/>
        <v>Good</v>
      </c>
      <c r="AG1080" t="str">
        <f t="shared" si="135"/>
        <v>High</v>
      </c>
    </row>
    <row r="1081" spans="1:33" x14ac:dyDescent="0.2">
      <c r="A1081">
        <v>1080</v>
      </c>
      <c r="B1081">
        <v>15748856</v>
      </c>
      <c r="C1081">
        <v>664</v>
      </c>
      <c r="D1081">
        <v>1</v>
      </c>
      <c r="E1081">
        <v>1</v>
      </c>
      <c r="F1081">
        <v>32</v>
      </c>
      <c r="G1081">
        <v>4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s="2" t="s">
        <v>677</v>
      </c>
      <c r="P1081" s="11" t="str">
        <f t="shared" si="128"/>
        <v>2019</v>
      </c>
      <c r="Q1081" s="12"/>
      <c r="R1081" s="8" t="str">
        <f t="shared" si="129"/>
        <v>06</v>
      </c>
      <c r="S1081" s="8"/>
      <c r="T1081" s="14" t="str">
        <f t="shared" si="130"/>
        <v>Retain</v>
      </c>
      <c r="U1081" s="14"/>
      <c r="V1081" s="8" t="str">
        <f t="shared" si="131"/>
        <v>France</v>
      </c>
      <c r="W1081" s="8"/>
      <c r="X1081" s="8"/>
      <c r="Y1081" s="8"/>
      <c r="Z1081" s="14" t="str">
        <f t="shared" si="132"/>
        <v>Male</v>
      </c>
      <c r="AA1081" s="14"/>
      <c r="AB1081" s="14"/>
      <c r="AC1081" s="14"/>
      <c r="AE1081" t="str">
        <f t="shared" si="133"/>
        <v>Adults</v>
      </c>
      <c r="AF1081" t="str">
        <f t="shared" si="134"/>
        <v>Fair</v>
      </c>
      <c r="AG1081" t="str">
        <f t="shared" si="135"/>
        <v>High</v>
      </c>
    </row>
    <row r="1082" spans="1:33" x14ac:dyDescent="0.2">
      <c r="A1082">
        <v>1081</v>
      </c>
      <c r="B1082">
        <v>15589195</v>
      </c>
      <c r="C1082">
        <v>766</v>
      </c>
      <c r="D1082">
        <v>3</v>
      </c>
      <c r="E1082">
        <v>2</v>
      </c>
      <c r="F1082">
        <v>38</v>
      </c>
      <c r="G1082">
        <v>6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s="2" t="s">
        <v>491</v>
      </c>
      <c r="P1082" s="11" t="str">
        <f t="shared" si="128"/>
        <v>2016</v>
      </c>
      <c r="Q1082" s="12"/>
      <c r="R1082" s="8" t="str">
        <f t="shared" si="129"/>
        <v>11</v>
      </c>
      <c r="S1082" s="8"/>
      <c r="T1082" s="14" t="str">
        <f t="shared" si="130"/>
        <v>Retain</v>
      </c>
      <c r="U1082" s="14"/>
      <c r="V1082" s="8" t="str">
        <f t="shared" si="131"/>
        <v>Germany</v>
      </c>
      <c r="W1082" s="8"/>
      <c r="X1082" s="8"/>
      <c r="Y1082" s="8"/>
      <c r="Z1082" s="14" t="str">
        <f t="shared" si="132"/>
        <v>Female</v>
      </c>
      <c r="AA1082" s="14"/>
      <c r="AB1082" s="14"/>
      <c r="AC1082" s="14"/>
      <c r="AE1082" t="str">
        <f t="shared" si="133"/>
        <v>Adults</v>
      </c>
      <c r="AF1082" t="str">
        <f t="shared" si="134"/>
        <v>Very good</v>
      </c>
      <c r="AG1082" t="str">
        <f t="shared" si="135"/>
        <v>High</v>
      </c>
    </row>
    <row r="1083" spans="1:33" x14ac:dyDescent="0.2">
      <c r="A1083">
        <v>1082</v>
      </c>
      <c r="B1083">
        <v>15699911</v>
      </c>
      <c r="C1083">
        <v>461</v>
      </c>
      <c r="D1083">
        <v>2</v>
      </c>
      <c r="E1083">
        <v>2</v>
      </c>
      <c r="F1083">
        <v>35</v>
      </c>
      <c r="G1083">
        <v>6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s="2" t="s">
        <v>52</v>
      </c>
      <c r="P1083" s="11" t="str">
        <f t="shared" si="128"/>
        <v>2016</v>
      </c>
      <c r="Q1083" s="12"/>
      <c r="R1083" s="8" t="str">
        <f t="shared" si="129"/>
        <v>11</v>
      </c>
      <c r="S1083" s="8"/>
      <c r="T1083" s="14" t="str">
        <f t="shared" si="130"/>
        <v>Retain</v>
      </c>
      <c r="U1083" s="14"/>
      <c r="V1083" s="8" t="str">
        <f t="shared" si="131"/>
        <v>Spain</v>
      </c>
      <c r="W1083" s="8"/>
      <c r="X1083" s="8"/>
      <c r="Y1083" s="8"/>
      <c r="Z1083" s="14" t="str">
        <f t="shared" si="132"/>
        <v>Female</v>
      </c>
      <c r="AA1083" s="14"/>
      <c r="AB1083" s="14"/>
      <c r="AC1083" s="14"/>
      <c r="AE1083" t="str">
        <f t="shared" si="133"/>
        <v>Adults</v>
      </c>
      <c r="AF1083" t="str">
        <f t="shared" si="134"/>
        <v>Poor</v>
      </c>
      <c r="AG1083" t="str">
        <f t="shared" si="135"/>
        <v>Very low</v>
      </c>
    </row>
    <row r="1084" spans="1:33" x14ac:dyDescent="0.2">
      <c r="A1084">
        <v>1083</v>
      </c>
      <c r="B1084">
        <v>15663438</v>
      </c>
      <c r="C1084">
        <v>688</v>
      </c>
      <c r="D1084">
        <v>2</v>
      </c>
      <c r="E1084">
        <v>1</v>
      </c>
      <c r="F1084">
        <v>36</v>
      </c>
      <c r="G1084">
        <v>6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s="2" t="s">
        <v>220</v>
      </c>
      <c r="P1084" s="11" t="str">
        <f t="shared" si="128"/>
        <v>2016</v>
      </c>
      <c r="Q1084" s="12"/>
      <c r="R1084" s="8" t="str">
        <f t="shared" si="129"/>
        <v>11</v>
      </c>
      <c r="S1084" s="8"/>
      <c r="T1084" s="14" t="str">
        <f t="shared" si="130"/>
        <v>Exit</v>
      </c>
      <c r="U1084" s="14"/>
      <c r="V1084" s="8" t="str">
        <f t="shared" si="131"/>
        <v>Spain</v>
      </c>
      <c r="W1084" s="8"/>
      <c r="X1084" s="8"/>
      <c r="Y1084" s="8"/>
      <c r="Z1084" s="14" t="str">
        <f t="shared" si="132"/>
        <v>Male</v>
      </c>
      <c r="AA1084" s="14"/>
      <c r="AB1084" s="14"/>
      <c r="AC1084" s="14"/>
      <c r="AE1084" t="str">
        <f t="shared" si="133"/>
        <v>Adults</v>
      </c>
      <c r="AF1084" t="str">
        <f t="shared" si="134"/>
        <v>Good</v>
      </c>
      <c r="AG1084" t="str">
        <f t="shared" si="135"/>
        <v>Medium</v>
      </c>
    </row>
    <row r="1085" spans="1:33" x14ac:dyDescent="0.2">
      <c r="A1085">
        <v>1084</v>
      </c>
      <c r="B1085">
        <v>15692583</v>
      </c>
      <c r="C1085">
        <v>678</v>
      </c>
      <c r="D1085">
        <v>1</v>
      </c>
      <c r="E1085">
        <v>2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s="2" t="s">
        <v>33</v>
      </c>
      <c r="P1085" s="11" t="str">
        <f t="shared" si="128"/>
        <v>2018</v>
      </c>
      <c r="Q1085" s="12"/>
      <c r="R1085" s="8" t="str">
        <f t="shared" si="129"/>
        <v>03</v>
      </c>
      <c r="S1085" s="8"/>
      <c r="T1085" s="14" t="str">
        <f t="shared" si="130"/>
        <v>Retain</v>
      </c>
      <c r="U1085" s="14"/>
      <c r="V1085" s="8" t="str">
        <f t="shared" si="131"/>
        <v>France</v>
      </c>
      <c r="W1085" s="8"/>
      <c r="X1085" s="8"/>
      <c r="Y1085" s="8"/>
      <c r="Z1085" s="14" t="str">
        <f t="shared" si="132"/>
        <v>Female</v>
      </c>
      <c r="AA1085" s="14"/>
      <c r="AB1085" s="14"/>
      <c r="AC1085" s="14"/>
      <c r="AE1085" t="str">
        <f t="shared" si="133"/>
        <v>Adults</v>
      </c>
      <c r="AF1085" t="str">
        <f t="shared" si="134"/>
        <v>Good</v>
      </c>
      <c r="AG1085" t="str">
        <f t="shared" si="135"/>
        <v>Very low</v>
      </c>
    </row>
    <row r="1086" spans="1:33" x14ac:dyDescent="0.2">
      <c r="A1086">
        <v>1085</v>
      </c>
      <c r="B1086">
        <v>15591257</v>
      </c>
      <c r="C1086">
        <v>796</v>
      </c>
      <c r="D1086">
        <v>1</v>
      </c>
      <c r="E1086">
        <v>1</v>
      </c>
      <c r="F1086">
        <v>24</v>
      </c>
      <c r="G1086">
        <v>5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s="2" t="s">
        <v>678</v>
      </c>
      <c r="P1086" s="11" t="str">
        <f t="shared" si="128"/>
        <v>2018</v>
      </c>
      <c r="Q1086" s="12"/>
      <c r="R1086" s="8" t="str">
        <f t="shared" si="129"/>
        <v>07</v>
      </c>
      <c r="S1086" s="8"/>
      <c r="T1086" s="14" t="str">
        <f t="shared" si="130"/>
        <v>Retain</v>
      </c>
      <c r="U1086" s="14"/>
      <c r="V1086" s="8" t="str">
        <f t="shared" si="131"/>
        <v>France</v>
      </c>
      <c r="W1086" s="8"/>
      <c r="X1086" s="8"/>
      <c r="Y1086" s="8"/>
      <c r="Z1086" s="14" t="str">
        <f t="shared" si="132"/>
        <v>Male</v>
      </c>
      <c r="AA1086" s="14"/>
      <c r="AB1086" s="14"/>
      <c r="AC1086" s="14"/>
      <c r="AE1086" t="str">
        <f t="shared" si="133"/>
        <v>Adults</v>
      </c>
      <c r="AF1086" t="str">
        <f t="shared" si="134"/>
        <v>Very good</v>
      </c>
      <c r="AG1086" t="str">
        <f t="shared" si="135"/>
        <v>Very low</v>
      </c>
    </row>
    <row r="1087" spans="1:33" x14ac:dyDescent="0.2">
      <c r="A1087">
        <v>1086</v>
      </c>
      <c r="B1087">
        <v>15646513</v>
      </c>
      <c r="C1087">
        <v>803</v>
      </c>
      <c r="D1087">
        <v>1</v>
      </c>
      <c r="E1087">
        <v>1</v>
      </c>
      <c r="F1087">
        <v>42</v>
      </c>
      <c r="G1087">
        <v>6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s="2" t="s">
        <v>679</v>
      </c>
      <c r="P1087" s="11" t="str">
        <f t="shared" si="128"/>
        <v>2017</v>
      </c>
      <c r="Q1087" s="12"/>
      <c r="R1087" s="8" t="str">
        <f t="shared" si="129"/>
        <v>03</v>
      </c>
      <c r="S1087" s="8"/>
      <c r="T1087" s="14" t="str">
        <f t="shared" si="130"/>
        <v>Exit</v>
      </c>
      <c r="U1087" s="14"/>
      <c r="V1087" s="8" t="str">
        <f t="shared" si="131"/>
        <v>France</v>
      </c>
      <c r="W1087" s="8"/>
      <c r="X1087" s="8"/>
      <c r="Y1087" s="8"/>
      <c r="Z1087" s="14" t="str">
        <f t="shared" si="132"/>
        <v>Male</v>
      </c>
      <c r="AA1087" s="14"/>
      <c r="AB1087" s="14"/>
      <c r="AC1087" s="14"/>
      <c r="AE1087" t="str">
        <f t="shared" si="133"/>
        <v>Middle aged</v>
      </c>
      <c r="AF1087" t="str">
        <f t="shared" si="134"/>
        <v>Excellent</v>
      </c>
      <c r="AG1087" t="str">
        <f t="shared" si="135"/>
        <v>Very low</v>
      </c>
    </row>
    <row r="1088" spans="1:33" x14ac:dyDescent="0.2">
      <c r="A1088">
        <v>1087</v>
      </c>
      <c r="B1088">
        <v>15708063</v>
      </c>
      <c r="C1088">
        <v>712</v>
      </c>
      <c r="D1088">
        <v>1</v>
      </c>
      <c r="E1088">
        <v>1</v>
      </c>
      <c r="F1088">
        <v>36</v>
      </c>
      <c r="G1088">
        <v>4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s="2" t="s">
        <v>680</v>
      </c>
      <c r="P1088" s="11" t="str">
        <f t="shared" si="128"/>
        <v>2019</v>
      </c>
      <c r="Q1088" s="12"/>
      <c r="R1088" s="8" t="str">
        <f t="shared" si="129"/>
        <v>09</v>
      </c>
      <c r="S1088" s="8"/>
      <c r="T1088" s="14" t="str">
        <f t="shared" si="130"/>
        <v>Exit</v>
      </c>
      <c r="U1088" s="14"/>
      <c r="V1088" s="8" t="str">
        <f t="shared" si="131"/>
        <v>France</v>
      </c>
      <c r="W1088" s="8"/>
      <c r="X1088" s="8"/>
      <c r="Y1088" s="8"/>
      <c r="Z1088" s="14" t="str">
        <f t="shared" si="132"/>
        <v>Male</v>
      </c>
      <c r="AA1088" s="14"/>
      <c r="AB1088" s="14"/>
      <c r="AC1088" s="14"/>
      <c r="AE1088" t="str">
        <f t="shared" si="133"/>
        <v>Adults</v>
      </c>
      <c r="AF1088" t="str">
        <f t="shared" si="134"/>
        <v>Good</v>
      </c>
      <c r="AG1088" t="str">
        <f t="shared" si="135"/>
        <v>High</v>
      </c>
    </row>
    <row r="1089" spans="1:33" x14ac:dyDescent="0.2">
      <c r="A1089">
        <v>1088</v>
      </c>
      <c r="B1089">
        <v>15696098</v>
      </c>
      <c r="C1089">
        <v>498</v>
      </c>
      <c r="D1089">
        <v>1</v>
      </c>
      <c r="E1089">
        <v>2</v>
      </c>
      <c r="F1089">
        <v>31</v>
      </c>
      <c r="G1089">
        <v>6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s="2" t="s">
        <v>575</v>
      </c>
      <c r="P1089" s="11" t="str">
        <f t="shared" si="128"/>
        <v>2017</v>
      </c>
      <c r="Q1089" s="12"/>
      <c r="R1089" s="8" t="str">
        <f t="shared" si="129"/>
        <v>07</v>
      </c>
      <c r="S1089" s="8"/>
      <c r="T1089" s="14" t="str">
        <f t="shared" si="130"/>
        <v>Retain</v>
      </c>
      <c r="U1089" s="14"/>
      <c r="V1089" s="8" t="str">
        <f t="shared" si="131"/>
        <v>France</v>
      </c>
      <c r="W1089" s="8"/>
      <c r="X1089" s="8"/>
      <c r="Y1089" s="8"/>
      <c r="Z1089" s="14" t="str">
        <f t="shared" si="132"/>
        <v>Female</v>
      </c>
      <c r="AA1089" s="14"/>
      <c r="AB1089" s="14"/>
      <c r="AC1089" s="14"/>
      <c r="AE1089" t="str">
        <f t="shared" si="133"/>
        <v>Adults</v>
      </c>
      <c r="AF1089" t="str">
        <f t="shared" si="134"/>
        <v>Poor</v>
      </c>
      <c r="AG1089" t="str">
        <f t="shared" si="135"/>
        <v>Very low</v>
      </c>
    </row>
    <row r="1090" spans="1:33" x14ac:dyDescent="0.2">
      <c r="A1090">
        <v>1089</v>
      </c>
      <c r="B1090">
        <v>15645517</v>
      </c>
      <c r="C1090">
        <v>850</v>
      </c>
      <c r="D1090">
        <v>2</v>
      </c>
      <c r="E1090">
        <v>1</v>
      </c>
      <c r="F1090">
        <v>22</v>
      </c>
      <c r="G1090">
        <v>4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s="2" t="s">
        <v>681</v>
      </c>
      <c r="P1090" s="11" t="str">
        <f t="shared" si="128"/>
        <v>2019</v>
      </c>
      <c r="Q1090" s="12"/>
      <c r="R1090" s="8" t="str">
        <f t="shared" si="129"/>
        <v>03</v>
      </c>
      <c r="S1090" s="8"/>
      <c r="T1090" s="14" t="str">
        <f t="shared" si="130"/>
        <v>Retain</v>
      </c>
      <c r="U1090" s="14"/>
      <c r="V1090" s="8" t="str">
        <f t="shared" si="131"/>
        <v>Spain</v>
      </c>
      <c r="W1090" s="8"/>
      <c r="X1090" s="8"/>
      <c r="Y1090" s="8"/>
      <c r="Z1090" s="14" t="str">
        <f t="shared" si="132"/>
        <v>Male</v>
      </c>
      <c r="AA1090" s="14"/>
      <c r="AB1090" s="14"/>
      <c r="AC1090" s="14"/>
      <c r="AE1090" t="str">
        <f t="shared" si="133"/>
        <v>Young Adults</v>
      </c>
      <c r="AF1090" t="str">
        <f t="shared" si="134"/>
        <v>Excellent</v>
      </c>
      <c r="AG1090" t="str">
        <f t="shared" si="135"/>
        <v>Very low</v>
      </c>
    </row>
    <row r="1091" spans="1:33" x14ac:dyDescent="0.2">
      <c r="A1091">
        <v>1090</v>
      </c>
      <c r="B1091">
        <v>15649744</v>
      </c>
      <c r="C1091">
        <v>628</v>
      </c>
      <c r="D1091">
        <v>1</v>
      </c>
      <c r="E1091">
        <v>2</v>
      </c>
      <c r="F1091">
        <v>51</v>
      </c>
      <c r="G1091">
        <v>7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s="2" t="s">
        <v>682</v>
      </c>
      <c r="P1091" s="11" t="str">
        <f t="shared" ref="P1091:P1154" si="136">RIGHT($N1091,4)</f>
        <v>2016</v>
      </c>
      <c r="Q1091" s="12"/>
      <c r="R1091" s="8" t="str">
        <f t="shared" ref="R1091:R1154" si="137">MID(N1091,4,2)</f>
        <v>07</v>
      </c>
      <c r="S1091" s="8"/>
      <c r="T1091" s="14" t="str">
        <f t="shared" ref="T1091:T1154" si="138">IF(M1091=1,"Exit","Retain")</f>
        <v>Retain</v>
      </c>
      <c r="U1091" s="14"/>
      <c r="V1091" s="8" t="str">
        <f t="shared" ref="V1091:V1154" si="139">IF(D1091=1,"France",IF(D1091=2,"Spain",IF(D1091=3,"Germany","NONE")))</f>
        <v>France</v>
      </c>
      <c r="W1091" s="8"/>
      <c r="X1091" s="8"/>
      <c r="Y1091" s="8"/>
      <c r="Z1091" s="14" t="str">
        <f t="shared" ref="Z1091:Z1154" si="140">IF(E1091=1,"Male","Female")</f>
        <v>Female</v>
      </c>
      <c r="AA1091" s="14"/>
      <c r="AB1091" s="14"/>
      <c r="AC1091" s="14"/>
      <c r="AE1091" t="str">
        <f t="shared" ref="AE1091:AE1154" si="141">IF(F1091&lt;18,"Kids",IF(AND(F1091&gt;=18,F1091&lt;24),"Young Adults",IF(AND(F1091&gt;=24,F1091&lt;39),"Adults",IF(AND(F1091&gt;=39,F1091&lt;64),"Middle aged","Retired"))))</f>
        <v>Middle aged</v>
      </c>
      <c r="AF1091" t="str">
        <f t="shared" ref="AF1091:AF1154" si="142">IF(AND(C1091&gt;=800,C1091&lt;=850),"Excellent",IF(AND(C1091&gt;=740,C1091&lt;=799),"Very good",IF(AND(C1091&gt;=670,C1091&lt;=739),"Good",IF(AND(C1091&gt;=580,C1091&lt;=669),"Fair",IF(AND(C1091&gt;=300,C1091&lt;=579),"Poor","None")))))</f>
        <v>Fair</v>
      </c>
      <c r="AG1091" t="str">
        <f t="shared" ref="AG1091:AG1154" si="143">IF(H1091&lt;25000,"Very low",IF(AND(H1091&gt;25000,H1091&lt;=50000),"Low",IF(AND(H1091&gt;50000,H1091&lt;=100000),"Medium",IF(AND(H1091&gt;100000,H1091&lt;=150000),"High",IF(AND(H1091&gt;150000,H1091&lt;=200000),"Very high",IF(H1091&gt;200000,"Extreme","None"))))))</f>
        <v>High</v>
      </c>
    </row>
    <row r="1092" spans="1:33" x14ac:dyDescent="0.2">
      <c r="A1092">
        <v>1091</v>
      </c>
      <c r="B1092">
        <v>15604304</v>
      </c>
      <c r="C1092">
        <v>539</v>
      </c>
      <c r="D1092">
        <v>3</v>
      </c>
      <c r="E1092">
        <v>2</v>
      </c>
      <c r="F1092">
        <v>34</v>
      </c>
      <c r="G1092">
        <v>6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s="2" t="s">
        <v>475</v>
      </c>
      <c r="P1092" s="11" t="str">
        <f t="shared" si="136"/>
        <v>2016</v>
      </c>
      <c r="Q1092" s="12"/>
      <c r="R1092" s="8" t="str">
        <f t="shared" si="137"/>
        <v>11</v>
      </c>
      <c r="S1092" s="8"/>
      <c r="T1092" s="14" t="str">
        <f t="shared" si="138"/>
        <v>Retain</v>
      </c>
      <c r="U1092" s="14"/>
      <c r="V1092" s="8" t="str">
        <f t="shared" si="139"/>
        <v>Germany</v>
      </c>
      <c r="W1092" s="8"/>
      <c r="X1092" s="8"/>
      <c r="Y1092" s="8"/>
      <c r="Z1092" s="14" t="str">
        <f t="shared" si="140"/>
        <v>Female</v>
      </c>
      <c r="AA1092" s="14"/>
      <c r="AB1092" s="14"/>
      <c r="AC1092" s="14"/>
      <c r="AE1092" t="str">
        <f t="shared" si="141"/>
        <v>Adults</v>
      </c>
      <c r="AF1092" t="str">
        <f t="shared" si="142"/>
        <v>Poor</v>
      </c>
      <c r="AG1092" t="str">
        <f t="shared" si="143"/>
        <v>Medium</v>
      </c>
    </row>
    <row r="1093" spans="1:33" x14ac:dyDescent="0.2">
      <c r="A1093">
        <v>1092</v>
      </c>
      <c r="B1093">
        <v>15784092</v>
      </c>
      <c r="C1093">
        <v>732</v>
      </c>
      <c r="D1093">
        <v>1</v>
      </c>
      <c r="E1093">
        <v>1</v>
      </c>
      <c r="F1093">
        <v>36</v>
      </c>
      <c r="G1093">
        <v>6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s="2" t="s">
        <v>683</v>
      </c>
      <c r="P1093" s="11" t="str">
        <f t="shared" si="136"/>
        <v>2017</v>
      </c>
      <c r="Q1093" s="12"/>
      <c r="R1093" s="8" t="str">
        <f t="shared" si="137"/>
        <v>06</v>
      </c>
      <c r="S1093" s="8"/>
      <c r="T1093" s="14" t="str">
        <f t="shared" si="138"/>
        <v>Retain</v>
      </c>
      <c r="U1093" s="14"/>
      <c r="V1093" s="8" t="str">
        <f t="shared" si="139"/>
        <v>France</v>
      </c>
      <c r="W1093" s="8"/>
      <c r="X1093" s="8"/>
      <c r="Y1093" s="8"/>
      <c r="Z1093" s="14" t="str">
        <f t="shared" si="140"/>
        <v>Male</v>
      </c>
      <c r="AA1093" s="14"/>
      <c r="AB1093" s="14"/>
      <c r="AC1093" s="14"/>
      <c r="AE1093" t="str">
        <f t="shared" si="141"/>
        <v>Adults</v>
      </c>
      <c r="AF1093" t="str">
        <f t="shared" si="142"/>
        <v>Good</v>
      </c>
      <c r="AG1093" t="str">
        <f t="shared" si="143"/>
        <v>High</v>
      </c>
    </row>
    <row r="1094" spans="1:33" x14ac:dyDescent="0.2">
      <c r="A1094">
        <v>1093</v>
      </c>
      <c r="B1094">
        <v>15585198</v>
      </c>
      <c r="C1094">
        <v>715</v>
      </c>
      <c r="D1094">
        <v>1</v>
      </c>
      <c r="E1094">
        <v>1</v>
      </c>
      <c r="F1094">
        <v>41</v>
      </c>
      <c r="G1094">
        <v>5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s="2" t="s">
        <v>436</v>
      </c>
      <c r="P1094" s="11" t="str">
        <f t="shared" si="136"/>
        <v>2018</v>
      </c>
      <c r="Q1094" s="12"/>
      <c r="R1094" s="8" t="str">
        <f t="shared" si="137"/>
        <v>09</v>
      </c>
      <c r="S1094" s="8"/>
      <c r="T1094" s="14" t="str">
        <f t="shared" si="138"/>
        <v>Exit</v>
      </c>
      <c r="U1094" s="14"/>
      <c r="V1094" s="8" t="str">
        <f t="shared" si="139"/>
        <v>France</v>
      </c>
      <c r="W1094" s="8"/>
      <c r="X1094" s="8"/>
      <c r="Y1094" s="8"/>
      <c r="Z1094" s="14" t="str">
        <f t="shared" si="140"/>
        <v>Male</v>
      </c>
      <c r="AA1094" s="14"/>
      <c r="AB1094" s="14"/>
      <c r="AC1094" s="14"/>
      <c r="AE1094" t="str">
        <f t="shared" si="141"/>
        <v>Middle aged</v>
      </c>
      <c r="AF1094" t="str">
        <f t="shared" si="142"/>
        <v>Good</v>
      </c>
      <c r="AG1094" t="str">
        <f t="shared" si="143"/>
        <v>Medium</v>
      </c>
    </row>
    <row r="1095" spans="1:33" x14ac:dyDescent="0.2">
      <c r="A1095">
        <v>1094</v>
      </c>
      <c r="B1095">
        <v>15624347</v>
      </c>
      <c r="C1095">
        <v>651</v>
      </c>
      <c r="D1095">
        <v>1</v>
      </c>
      <c r="E1095">
        <v>1</v>
      </c>
      <c r="F1095">
        <v>40</v>
      </c>
      <c r="G1095">
        <v>6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s="2" t="s">
        <v>391</v>
      </c>
      <c r="P1095" s="11" t="str">
        <f t="shared" si="136"/>
        <v>2016</v>
      </c>
      <c r="Q1095" s="12"/>
      <c r="R1095" s="8" t="str">
        <f t="shared" si="137"/>
        <v>11</v>
      </c>
      <c r="S1095" s="8"/>
      <c r="T1095" s="14" t="str">
        <f t="shared" si="138"/>
        <v>Retain</v>
      </c>
      <c r="U1095" s="14"/>
      <c r="V1095" s="8" t="str">
        <f t="shared" si="139"/>
        <v>France</v>
      </c>
      <c r="W1095" s="8"/>
      <c r="X1095" s="8"/>
      <c r="Y1095" s="8"/>
      <c r="Z1095" s="14" t="str">
        <f t="shared" si="140"/>
        <v>Male</v>
      </c>
      <c r="AA1095" s="14"/>
      <c r="AB1095" s="14"/>
      <c r="AC1095" s="14"/>
      <c r="AE1095" t="str">
        <f t="shared" si="141"/>
        <v>Middle aged</v>
      </c>
      <c r="AF1095" t="str">
        <f t="shared" si="142"/>
        <v>Fair</v>
      </c>
      <c r="AG1095" t="str">
        <f t="shared" si="143"/>
        <v>Very low</v>
      </c>
    </row>
    <row r="1096" spans="1:33" x14ac:dyDescent="0.2">
      <c r="A1096">
        <v>1095</v>
      </c>
      <c r="B1096">
        <v>15621687</v>
      </c>
      <c r="C1096">
        <v>813</v>
      </c>
      <c r="D1096">
        <v>1</v>
      </c>
      <c r="E1096">
        <v>1</v>
      </c>
      <c r="F1096">
        <v>34</v>
      </c>
      <c r="G1096">
        <v>4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s="2" t="s">
        <v>215</v>
      </c>
      <c r="P1096" s="11" t="str">
        <f t="shared" si="136"/>
        <v>2019</v>
      </c>
      <c r="Q1096" s="12"/>
      <c r="R1096" s="8" t="str">
        <f t="shared" si="137"/>
        <v>03</v>
      </c>
      <c r="S1096" s="8"/>
      <c r="T1096" s="14" t="str">
        <f t="shared" si="138"/>
        <v>Retain</v>
      </c>
      <c r="U1096" s="14"/>
      <c r="V1096" s="8" t="str">
        <f t="shared" si="139"/>
        <v>France</v>
      </c>
      <c r="W1096" s="8"/>
      <c r="X1096" s="8"/>
      <c r="Y1096" s="8"/>
      <c r="Z1096" s="14" t="str">
        <f t="shared" si="140"/>
        <v>Male</v>
      </c>
      <c r="AA1096" s="14"/>
      <c r="AB1096" s="14"/>
      <c r="AC1096" s="14"/>
      <c r="AE1096" t="str">
        <f t="shared" si="141"/>
        <v>Adults</v>
      </c>
      <c r="AF1096" t="str">
        <f t="shared" si="142"/>
        <v>Excellent</v>
      </c>
      <c r="AG1096" t="str">
        <f t="shared" si="143"/>
        <v>Very low</v>
      </c>
    </row>
    <row r="1097" spans="1:33" x14ac:dyDescent="0.2">
      <c r="A1097">
        <v>1096</v>
      </c>
      <c r="B1097">
        <v>15689081</v>
      </c>
      <c r="C1097">
        <v>692</v>
      </c>
      <c r="D1097">
        <v>1</v>
      </c>
      <c r="E1097">
        <v>1</v>
      </c>
      <c r="F1097">
        <v>29</v>
      </c>
      <c r="G1097">
        <v>5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s="2" t="s">
        <v>473</v>
      </c>
      <c r="P1097" s="11" t="str">
        <f t="shared" si="136"/>
        <v>2018</v>
      </c>
      <c r="Q1097" s="12"/>
      <c r="R1097" s="8" t="str">
        <f t="shared" si="137"/>
        <v>08</v>
      </c>
      <c r="S1097" s="8"/>
      <c r="T1097" s="14" t="str">
        <f t="shared" si="138"/>
        <v>Exit</v>
      </c>
      <c r="U1097" s="14"/>
      <c r="V1097" s="8" t="str">
        <f t="shared" si="139"/>
        <v>France</v>
      </c>
      <c r="W1097" s="8"/>
      <c r="X1097" s="8"/>
      <c r="Y1097" s="8"/>
      <c r="Z1097" s="14" t="str">
        <f t="shared" si="140"/>
        <v>Male</v>
      </c>
      <c r="AA1097" s="14"/>
      <c r="AB1097" s="14"/>
      <c r="AC1097" s="14"/>
      <c r="AE1097" t="str">
        <f t="shared" si="141"/>
        <v>Adults</v>
      </c>
      <c r="AF1097" t="str">
        <f t="shared" si="142"/>
        <v>Good</v>
      </c>
      <c r="AG1097" t="str">
        <f t="shared" si="143"/>
        <v>Very low</v>
      </c>
    </row>
    <row r="1098" spans="1:33" x14ac:dyDescent="0.2">
      <c r="A1098">
        <v>1097</v>
      </c>
      <c r="B1098">
        <v>15813168</v>
      </c>
      <c r="C1098">
        <v>756</v>
      </c>
      <c r="D1098">
        <v>3</v>
      </c>
      <c r="E1098">
        <v>2</v>
      </c>
      <c r="F1098">
        <v>39</v>
      </c>
      <c r="G1098">
        <v>4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s="2" t="s">
        <v>684</v>
      </c>
      <c r="P1098" s="11" t="str">
        <f t="shared" si="136"/>
        <v>2018</v>
      </c>
      <c r="Q1098" s="12"/>
      <c r="R1098" s="8" t="str">
        <f t="shared" si="137"/>
        <v>09</v>
      </c>
      <c r="S1098" s="8"/>
      <c r="T1098" s="14" t="str">
        <f t="shared" si="138"/>
        <v>Exit</v>
      </c>
      <c r="U1098" s="14"/>
      <c r="V1098" s="8" t="str">
        <f t="shared" si="139"/>
        <v>Germany</v>
      </c>
      <c r="W1098" s="8"/>
      <c r="X1098" s="8"/>
      <c r="Y1098" s="8"/>
      <c r="Z1098" s="14" t="str">
        <f t="shared" si="140"/>
        <v>Female</v>
      </c>
      <c r="AA1098" s="14"/>
      <c r="AB1098" s="14"/>
      <c r="AC1098" s="14"/>
      <c r="AE1098" t="str">
        <f t="shared" si="141"/>
        <v>Middle aged</v>
      </c>
      <c r="AF1098" t="str">
        <f t="shared" si="142"/>
        <v>Very good</v>
      </c>
      <c r="AG1098" t="str">
        <f t="shared" si="143"/>
        <v>High</v>
      </c>
    </row>
    <row r="1099" spans="1:33" x14ac:dyDescent="0.2">
      <c r="A1099">
        <v>1098</v>
      </c>
      <c r="B1099">
        <v>15604295</v>
      </c>
      <c r="C1099">
        <v>543</v>
      </c>
      <c r="D1099">
        <v>1</v>
      </c>
      <c r="E1099">
        <v>1</v>
      </c>
      <c r="F1099">
        <v>36</v>
      </c>
      <c r="G1099">
        <v>5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s="2" t="s">
        <v>213</v>
      </c>
      <c r="P1099" s="11" t="str">
        <f t="shared" si="136"/>
        <v>2017</v>
      </c>
      <c r="Q1099" s="12"/>
      <c r="R1099" s="8" t="str">
        <f t="shared" si="137"/>
        <v>12</v>
      </c>
      <c r="S1099" s="8"/>
      <c r="T1099" s="14" t="str">
        <f t="shared" si="138"/>
        <v>Retain</v>
      </c>
      <c r="U1099" s="14"/>
      <c r="V1099" s="8" t="str">
        <f t="shared" si="139"/>
        <v>France</v>
      </c>
      <c r="W1099" s="8"/>
      <c r="X1099" s="8"/>
      <c r="Y1099" s="8"/>
      <c r="Z1099" s="14" t="str">
        <f t="shared" si="140"/>
        <v>Male</v>
      </c>
      <c r="AA1099" s="14"/>
      <c r="AB1099" s="14"/>
      <c r="AC1099" s="14"/>
      <c r="AE1099" t="str">
        <f t="shared" si="141"/>
        <v>Adults</v>
      </c>
      <c r="AF1099" t="str">
        <f t="shared" si="142"/>
        <v>Poor</v>
      </c>
      <c r="AG1099" t="str">
        <f t="shared" si="143"/>
        <v>Very low</v>
      </c>
    </row>
    <row r="1100" spans="1:33" x14ac:dyDescent="0.2">
      <c r="A1100">
        <v>1099</v>
      </c>
      <c r="B1100">
        <v>15724127</v>
      </c>
      <c r="C1100">
        <v>790</v>
      </c>
      <c r="D1100">
        <v>1</v>
      </c>
      <c r="E1100">
        <v>2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s="2" t="s">
        <v>416</v>
      </c>
      <c r="P1100" s="11" t="str">
        <f t="shared" si="136"/>
        <v>2019</v>
      </c>
      <c r="Q1100" s="12"/>
      <c r="R1100" s="8" t="str">
        <f t="shared" si="137"/>
        <v>05</v>
      </c>
      <c r="S1100" s="8"/>
      <c r="T1100" s="14" t="str">
        <f t="shared" si="138"/>
        <v>Retain</v>
      </c>
      <c r="U1100" s="14"/>
      <c r="V1100" s="8" t="str">
        <f t="shared" si="139"/>
        <v>France</v>
      </c>
      <c r="W1100" s="8"/>
      <c r="X1100" s="8"/>
      <c r="Y1100" s="8"/>
      <c r="Z1100" s="14" t="str">
        <f t="shared" si="140"/>
        <v>Female</v>
      </c>
      <c r="AA1100" s="14"/>
      <c r="AB1100" s="14"/>
      <c r="AC1100" s="14"/>
      <c r="AE1100" t="str">
        <f t="shared" si="141"/>
        <v>Adults</v>
      </c>
      <c r="AF1100" t="str">
        <f t="shared" si="142"/>
        <v>Very good</v>
      </c>
      <c r="AG1100" t="str">
        <f t="shared" si="143"/>
        <v>High</v>
      </c>
    </row>
    <row r="1101" spans="1:33" x14ac:dyDescent="0.2">
      <c r="A1101">
        <v>1100</v>
      </c>
      <c r="B1101">
        <v>15673055</v>
      </c>
      <c r="C1101">
        <v>494</v>
      </c>
      <c r="D1101">
        <v>2</v>
      </c>
      <c r="E1101">
        <v>1</v>
      </c>
      <c r="F1101">
        <v>38</v>
      </c>
      <c r="G1101">
        <v>4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s="2" t="s">
        <v>431</v>
      </c>
      <c r="P1101" s="11" t="str">
        <f t="shared" si="136"/>
        <v>2019</v>
      </c>
      <c r="Q1101" s="12"/>
      <c r="R1101" s="8" t="str">
        <f t="shared" si="137"/>
        <v>09</v>
      </c>
      <c r="S1101" s="8"/>
      <c r="T1101" s="14" t="str">
        <f t="shared" si="138"/>
        <v>Retain</v>
      </c>
      <c r="U1101" s="14"/>
      <c r="V1101" s="8" t="str">
        <f t="shared" si="139"/>
        <v>Spain</v>
      </c>
      <c r="W1101" s="8"/>
      <c r="X1101" s="8"/>
      <c r="Y1101" s="8"/>
      <c r="Z1101" s="14" t="str">
        <f t="shared" si="140"/>
        <v>Male</v>
      </c>
      <c r="AA1101" s="14"/>
      <c r="AB1101" s="14"/>
      <c r="AC1101" s="14"/>
      <c r="AE1101" t="str">
        <f t="shared" si="141"/>
        <v>Adults</v>
      </c>
      <c r="AF1101" t="str">
        <f t="shared" si="142"/>
        <v>Poor</v>
      </c>
      <c r="AG1101" t="str">
        <f t="shared" si="143"/>
        <v>Very low</v>
      </c>
    </row>
    <row r="1102" spans="1:33" x14ac:dyDescent="0.2">
      <c r="A1102">
        <v>1101</v>
      </c>
      <c r="B1102">
        <v>15768201</v>
      </c>
      <c r="C1102">
        <v>850</v>
      </c>
      <c r="D1102">
        <v>1</v>
      </c>
      <c r="E1102">
        <v>2</v>
      </c>
      <c r="F1102">
        <v>39</v>
      </c>
      <c r="G1102">
        <v>5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s="2" t="s">
        <v>685</v>
      </c>
      <c r="P1102" s="11" t="str">
        <f t="shared" si="136"/>
        <v>2018</v>
      </c>
      <c r="Q1102" s="12"/>
      <c r="R1102" s="8" t="str">
        <f t="shared" si="137"/>
        <v>03</v>
      </c>
      <c r="S1102" s="8"/>
      <c r="T1102" s="14" t="str">
        <f t="shared" si="138"/>
        <v>Retain</v>
      </c>
      <c r="U1102" s="14"/>
      <c r="V1102" s="8" t="str">
        <f t="shared" si="139"/>
        <v>France</v>
      </c>
      <c r="W1102" s="8"/>
      <c r="X1102" s="8"/>
      <c r="Y1102" s="8"/>
      <c r="Z1102" s="14" t="str">
        <f t="shared" si="140"/>
        <v>Female</v>
      </c>
      <c r="AA1102" s="14"/>
      <c r="AB1102" s="14"/>
      <c r="AC1102" s="14"/>
      <c r="AE1102" t="str">
        <f t="shared" si="141"/>
        <v>Middle aged</v>
      </c>
      <c r="AF1102" t="str">
        <f t="shared" si="142"/>
        <v>Excellent</v>
      </c>
      <c r="AG1102" t="str">
        <f t="shared" si="143"/>
        <v>High</v>
      </c>
    </row>
    <row r="1103" spans="1:33" x14ac:dyDescent="0.2">
      <c r="A1103">
        <v>1102</v>
      </c>
      <c r="B1103">
        <v>15782219</v>
      </c>
      <c r="C1103">
        <v>703</v>
      </c>
      <c r="D1103">
        <v>2</v>
      </c>
      <c r="E1103">
        <v>1</v>
      </c>
      <c r="F1103">
        <v>29</v>
      </c>
      <c r="G1103">
        <v>5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s="2" t="s">
        <v>686</v>
      </c>
      <c r="P1103" s="11" t="str">
        <f t="shared" si="136"/>
        <v>2018</v>
      </c>
      <c r="Q1103" s="12"/>
      <c r="R1103" s="8" t="str">
        <f t="shared" si="137"/>
        <v>03</v>
      </c>
      <c r="S1103" s="8"/>
      <c r="T1103" s="14" t="str">
        <f t="shared" si="138"/>
        <v>Retain</v>
      </c>
      <c r="U1103" s="14"/>
      <c r="V1103" s="8" t="str">
        <f t="shared" si="139"/>
        <v>Spain</v>
      </c>
      <c r="W1103" s="8"/>
      <c r="X1103" s="8"/>
      <c r="Y1103" s="8"/>
      <c r="Z1103" s="14" t="str">
        <f t="shared" si="140"/>
        <v>Male</v>
      </c>
      <c r="AA1103" s="14"/>
      <c r="AB1103" s="14"/>
      <c r="AC1103" s="14"/>
      <c r="AE1103" t="str">
        <f t="shared" si="141"/>
        <v>Adults</v>
      </c>
      <c r="AF1103" t="str">
        <f t="shared" si="142"/>
        <v>Good</v>
      </c>
      <c r="AG1103" t="str">
        <f t="shared" si="143"/>
        <v>Very low</v>
      </c>
    </row>
    <row r="1104" spans="1:33" x14ac:dyDescent="0.2">
      <c r="A1104">
        <v>1103</v>
      </c>
      <c r="B1104">
        <v>15746410</v>
      </c>
      <c r="C1104">
        <v>432</v>
      </c>
      <c r="D1104">
        <v>2</v>
      </c>
      <c r="E1104">
        <v>1</v>
      </c>
      <c r="F1104">
        <v>38</v>
      </c>
      <c r="G1104">
        <v>5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s="2" t="s">
        <v>221</v>
      </c>
      <c r="P1104" s="11" t="str">
        <f t="shared" si="136"/>
        <v>2018</v>
      </c>
      <c r="Q1104" s="12"/>
      <c r="R1104" s="8" t="str">
        <f t="shared" si="137"/>
        <v>07</v>
      </c>
      <c r="S1104" s="8"/>
      <c r="T1104" s="14" t="str">
        <f t="shared" si="138"/>
        <v>Retain</v>
      </c>
      <c r="U1104" s="14"/>
      <c r="V1104" s="8" t="str">
        <f t="shared" si="139"/>
        <v>Spain</v>
      </c>
      <c r="W1104" s="8"/>
      <c r="X1104" s="8"/>
      <c r="Y1104" s="8"/>
      <c r="Z1104" s="14" t="str">
        <f t="shared" si="140"/>
        <v>Male</v>
      </c>
      <c r="AA1104" s="14"/>
      <c r="AB1104" s="14"/>
      <c r="AC1104" s="14"/>
      <c r="AE1104" t="str">
        <f t="shared" si="141"/>
        <v>Adults</v>
      </c>
      <c r="AF1104" t="str">
        <f t="shared" si="142"/>
        <v>Poor</v>
      </c>
      <c r="AG1104" t="str">
        <f t="shared" si="143"/>
        <v>Very low</v>
      </c>
    </row>
    <row r="1105" spans="1:33" x14ac:dyDescent="0.2">
      <c r="A1105">
        <v>1104</v>
      </c>
      <c r="B1105">
        <v>15780144</v>
      </c>
      <c r="C1105">
        <v>512</v>
      </c>
      <c r="D1105">
        <v>3</v>
      </c>
      <c r="E1105">
        <v>2</v>
      </c>
      <c r="F1105">
        <v>32</v>
      </c>
      <c r="G1105">
        <v>4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s="2" t="s">
        <v>557</v>
      </c>
      <c r="P1105" s="11" t="str">
        <f t="shared" si="136"/>
        <v>2019</v>
      </c>
      <c r="Q1105" s="12"/>
      <c r="R1105" s="8" t="str">
        <f t="shared" si="137"/>
        <v>07</v>
      </c>
      <c r="S1105" s="8"/>
      <c r="T1105" s="14" t="str">
        <f t="shared" si="138"/>
        <v>Retain</v>
      </c>
      <c r="U1105" s="14"/>
      <c r="V1105" s="8" t="str">
        <f t="shared" si="139"/>
        <v>Germany</v>
      </c>
      <c r="W1105" s="8"/>
      <c r="X1105" s="8"/>
      <c r="Y1105" s="8"/>
      <c r="Z1105" s="14" t="str">
        <f t="shared" si="140"/>
        <v>Female</v>
      </c>
      <c r="AA1105" s="14"/>
      <c r="AB1105" s="14"/>
      <c r="AC1105" s="14"/>
      <c r="AE1105" t="str">
        <f t="shared" si="141"/>
        <v>Adults</v>
      </c>
      <c r="AF1105" t="str">
        <f t="shared" si="142"/>
        <v>Poor</v>
      </c>
      <c r="AG1105" t="str">
        <f t="shared" si="143"/>
        <v>High</v>
      </c>
    </row>
    <row r="1106" spans="1:33" x14ac:dyDescent="0.2">
      <c r="A1106">
        <v>1105</v>
      </c>
      <c r="B1106">
        <v>15590476</v>
      </c>
      <c r="C1106">
        <v>589</v>
      </c>
      <c r="D1106">
        <v>1</v>
      </c>
      <c r="E1106">
        <v>1</v>
      </c>
      <c r="F1106">
        <v>28</v>
      </c>
      <c r="G1106">
        <v>3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s="2" t="s">
        <v>304</v>
      </c>
      <c r="P1106" s="11" t="str">
        <f t="shared" si="136"/>
        <v>2019</v>
      </c>
      <c r="Q1106" s="12"/>
      <c r="R1106" s="8" t="str">
        <f t="shared" si="137"/>
        <v>12</v>
      </c>
      <c r="S1106" s="8"/>
      <c r="T1106" s="14" t="str">
        <f t="shared" si="138"/>
        <v>Retain</v>
      </c>
      <c r="U1106" s="14"/>
      <c r="V1106" s="8" t="str">
        <f t="shared" si="139"/>
        <v>France</v>
      </c>
      <c r="W1106" s="8"/>
      <c r="X1106" s="8"/>
      <c r="Y1106" s="8"/>
      <c r="Z1106" s="14" t="str">
        <f t="shared" si="140"/>
        <v>Male</v>
      </c>
      <c r="AA1106" s="14"/>
      <c r="AB1106" s="14"/>
      <c r="AC1106" s="14"/>
      <c r="AE1106" t="str">
        <f t="shared" si="141"/>
        <v>Adults</v>
      </c>
      <c r="AF1106" t="str">
        <f t="shared" si="142"/>
        <v>Fair</v>
      </c>
      <c r="AG1106" t="str">
        <f t="shared" si="143"/>
        <v>Very low</v>
      </c>
    </row>
    <row r="1107" spans="1:33" x14ac:dyDescent="0.2">
      <c r="A1107">
        <v>1106</v>
      </c>
      <c r="B1107">
        <v>15624293</v>
      </c>
      <c r="C1107">
        <v>514</v>
      </c>
      <c r="D1107">
        <v>1</v>
      </c>
      <c r="E1107">
        <v>2</v>
      </c>
      <c r="F1107">
        <v>46</v>
      </c>
      <c r="G1107">
        <v>4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s="2" t="s">
        <v>687</v>
      </c>
      <c r="P1107" s="11" t="str">
        <f t="shared" si="136"/>
        <v>2019</v>
      </c>
      <c r="Q1107" s="12"/>
      <c r="R1107" s="8" t="str">
        <f t="shared" si="137"/>
        <v>07</v>
      </c>
      <c r="S1107" s="8"/>
      <c r="T1107" s="14" t="str">
        <f t="shared" si="138"/>
        <v>Retain</v>
      </c>
      <c r="U1107" s="14"/>
      <c r="V1107" s="8" t="str">
        <f t="shared" si="139"/>
        <v>France</v>
      </c>
      <c r="W1107" s="8"/>
      <c r="X1107" s="8"/>
      <c r="Y1107" s="8"/>
      <c r="Z1107" s="14" t="str">
        <f t="shared" si="140"/>
        <v>Female</v>
      </c>
      <c r="AA1107" s="14"/>
      <c r="AB1107" s="14"/>
      <c r="AC1107" s="14"/>
      <c r="AE1107" t="str">
        <f t="shared" si="141"/>
        <v>Middle aged</v>
      </c>
      <c r="AF1107" t="str">
        <f t="shared" si="142"/>
        <v>Poor</v>
      </c>
      <c r="AG1107" t="str">
        <f t="shared" si="143"/>
        <v>High</v>
      </c>
    </row>
    <row r="1108" spans="1:33" x14ac:dyDescent="0.2">
      <c r="A1108">
        <v>1107</v>
      </c>
      <c r="B1108">
        <v>15618182</v>
      </c>
      <c r="C1108">
        <v>678</v>
      </c>
      <c r="D1108">
        <v>1</v>
      </c>
      <c r="E1108">
        <v>2</v>
      </c>
      <c r="F1108">
        <v>38</v>
      </c>
      <c r="G1108">
        <v>4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s="2" t="s">
        <v>688</v>
      </c>
      <c r="P1108" s="11" t="str">
        <f t="shared" si="136"/>
        <v>2019</v>
      </c>
      <c r="Q1108" s="12"/>
      <c r="R1108" s="8" t="str">
        <f t="shared" si="137"/>
        <v>07</v>
      </c>
      <c r="S1108" s="8"/>
      <c r="T1108" s="14" t="str">
        <f t="shared" si="138"/>
        <v>Retain</v>
      </c>
      <c r="U1108" s="14"/>
      <c r="V1108" s="8" t="str">
        <f t="shared" si="139"/>
        <v>France</v>
      </c>
      <c r="W1108" s="8"/>
      <c r="X1108" s="8"/>
      <c r="Y1108" s="8"/>
      <c r="Z1108" s="14" t="str">
        <f t="shared" si="140"/>
        <v>Female</v>
      </c>
      <c r="AA1108" s="14"/>
      <c r="AB1108" s="14"/>
      <c r="AC1108" s="14"/>
      <c r="AE1108" t="str">
        <f t="shared" si="141"/>
        <v>Adults</v>
      </c>
      <c r="AF1108" t="str">
        <f t="shared" si="142"/>
        <v>Good</v>
      </c>
      <c r="AG1108" t="str">
        <f t="shared" si="143"/>
        <v>Very low</v>
      </c>
    </row>
    <row r="1109" spans="1:33" x14ac:dyDescent="0.2">
      <c r="A1109">
        <v>1108</v>
      </c>
      <c r="B1109">
        <v>15660316</v>
      </c>
      <c r="C1109">
        <v>420</v>
      </c>
      <c r="D1109">
        <v>3</v>
      </c>
      <c r="E1109">
        <v>2</v>
      </c>
      <c r="F1109">
        <v>34</v>
      </c>
      <c r="G1109">
        <v>4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s="2" t="s">
        <v>689</v>
      </c>
      <c r="P1109" s="11" t="str">
        <f t="shared" si="136"/>
        <v>2019</v>
      </c>
      <c r="Q1109" s="12"/>
      <c r="R1109" s="8" t="str">
        <f t="shared" si="137"/>
        <v>07</v>
      </c>
      <c r="S1109" s="8"/>
      <c r="T1109" s="14" t="str">
        <f t="shared" si="138"/>
        <v>Exit</v>
      </c>
      <c r="U1109" s="14"/>
      <c r="V1109" s="8" t="str">
        <f t="shared" si="139"/>
        <v>Germany</v>
      </c>
      <c r="W1109" s="8"/>
      <c r="X1109" s="8"/>
      <c r="Y1109" s="8"/>
      <c r="Z1109" s="14" t="str">
        <f t="shared" si="140"/>
        <v>Female</v>
      </c>
      <c r="AA1109" s="14"/>
      <c r="AB1109" s="14"/>
      <c r="AC1109" s="14"/>
      <c r="AE1109" t="str">
        <f t="shared" si="141"/>
        <v>Adults</v>
      </c>
      <c r="AF1109" t="str">
        <f t="shared" si="142"/>
        <v>Poor</v>
      </c>
      <c r="AG1109" t="str">
        <f t="shared" si="143"/>
        <v>High</v>
      </c>
    </row>
    <row r="1110" spans="1:33" x14ac:dyDescent="0.2">
      <c r="A1110">
        <v>1109</v>
      </c>
      <c r="B1110">
        <v>15678886</v>
      </c>
      <c r="C1110">
        <v>679</v>
      </c>
      <c r="D1110">
        <v>3</v>
      </c>
      <c r="E1110">
        <v>1</v>
      </c>
      <c r="F1110">
        <v>38</v>
      </c>
      <c r="G1110">
        <v>5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s="2" t="s">
        <v>441</v>
      </c>
      <c r="P1110" s="11" t="str">
        <f t="shared" si="136"/>
        <v>2017</v>
      </c>
      <c r="Q1110" s="12"/>
      <c r="R1110" s="8" t="str">
        <f t="shared" si="137"/>
        <v>11</v>
      </c>
      <c r="S1110" s="8"/>
      <c r="T1110" s="14" t="str">
        <f t="shared" si="138"/>
        <v>Retain</v>
      </c>
      <c r="U1110" s="14"/>
      <c r="V1110" s="8" t="str">
        <f t="shared" si="139"/>
        <v>Germany</v>
      </c>
      <c r="W1110" s="8"/>
      <c r="X1110" s="8"/>
      <c r="Y1110" s="8"/>
      <c r="Z1110" s="14" t="str">
        <f t="shared" si="140"/>
        <v>Male</v>
      </c>
      <c r="AA1110" s="14"/>
      <c r="AB1110" s="14"/>
      <c r="AC1110" s="14"/>
      <c r="AE1110" t="str">
        <f t="shared" si="141"/>
        <v>Adults</v>
      </c>
      <c r="AF1110" t="str">
        <f t="shared" si="142"/>
        <v>Good</v>
      </c>
      <c r="AG1110" t="str">
        <f t="shared" si="143"/>
        <v>High</v>
      </c>
    </row>
    <row r="1111" spans="1:33" x14ac:dyDescent="0.2">
      <c r="A1111">
        <v>1110</v>
      </c>
      <c r="B1111">
        <v>15616330</v>
      </c>
      <c r="C1111">
        <v>595</v>
      </c>
      <c r="D1111">
        <v>1</v>
      </c>
      <c r="E1111">
        <v>1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s="2" t="s">
        <v>690</v>
      </c>
      <c r="P1111" s="11" t="str">
        <f t="shared" si="136"/>
        <v>2018</v>
      </c>
      <c r="Q1111" s="12"/>
      <c r="R1111" s="8" t="str">
        <f t="shared" si="137"/>
        <v>10</v>
      </c>
      <c r="S1111" s="8"/>
      <c r="T1111" s="14" t="str">
        <f t="shared" si="138"/>
        <v>Retain</v>
      </c>
      <c r="U1111" s="14"/>
      <c r="V1111" s="8" t="str">
        <f t="shared" si="139"/>
        <v>France</v>
      </c>
      <c r="W1111" s="8"/>
      <c r="X1111" s="8"/>
      <c r="Y1111" s="8"/>
      <c r="Z1111" s="14" t="str">
        <f t="shared" si="140"/>
        <v>Male</v>
      </c>
      <c r="AA1111" s="14"/>
      <c r="AB1111" s="14"/>
      <c r="AC1111" s="14"/>
      <c r="AE1111" t="str">
        <f t="shared" si="141"/>
        <v>Adults</v>
      </c>
      <c r="AF1111" t="str">
        <f t="shared" si="142"/>
        <v>Fair</v>
      </c>
      <c r="AG1111" t="str">
        <f t="shared" si="143"/>
        <v>Very low</v>
      </c>
    </row>
    <row r="1112" spans="1:33" x14ac:dyDescent="0.2">
      <c r="A1112">
        <v>1111</v>
      </c>
      <c r="B1112">
        <v>15592229</v>
      </c>
      <c r="C1112">
        <v>713</v>
      </c>
      <c r="D1112">
        <v>1</v>
      </c>
      <c r="E1112">
        <v>2</v>
      </c>
      <c r="F1112">
        <v>52</v>
      </c>
      <c r="G1112">
        <v>6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s="2" t="s">
        <v>386</v>
      </c>
      <c r="P1112" s="11" t="str">
        <f t="shared" si="136"/>
        <v>2017</v>
      </c>
      <c r="Q1112" s="12"/>
      <c r="R1112" s="8" t="str">
        <f t="shared" si="137"/>
        <v>01</v>
      </c>
      <c r="S1112" s="8"/>
      <c r="T1112" s="14" t="str">
        <f t="shared" si="138"/>
        <v>Exit</v>
      </c>
      <c r="U1112" s="14"/>
      <c r="V1112" s="8" t="str">
        <f t="shared" si="139"/>
        <v>France</v>
      </c>
      <c r="W1112" s="8"/>
      <c r="X1112" s="8"/>
      <c r="Y1112" s="8"/>
      <c r="Z1112" s="14" t="str">
        <f t="shared" si="140"/>
        <v>Female</v>
      </c>
      <c r="AA1112" s="14"/>
      <c r="AB1112" s="14"/>
      <c r="AC1112" s="14"/>
      <c r="AE1112" t="str">
        <f t="shared" si="141"/>
        <v>Middle aged</v>
      </c>
      <c r="AF1112" t="str">
        <f t="shared" si="142"/>
        <v>Good</v>
      </c>
      <c r="AG1112" t="str">
        <f t="shared" si="143"/>
        <v>Very high</v>
      </c>
    </row>
    <row r="1113" spans="1:33" x14ac:dyDescent="0.2">
      <c r="A1113">
        <v>1112</v>
      </c>
      <c r="B1113">
        <v>15798424</v>
      </c>
      <c r="C1113">
        <v>833</v>
      </c>
      <c r="D1113">
        <v>3</v>
      </c>
      <c r="E1113">
        <v>1</v>
      </c>
      <c r="F1113">
        <v>59</v>
      </c>
      <c r="G1113">
        <v>3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s="2" t="s">
        <v>128</v>
      </c>
      <c r="P1113" s="11" t="str">
        <f t="shared" si="136"/>
        <v>2019</v>
      </c>
      <c r="Q1113" s="12"/>
      <c r="R1113" s="8" t="str">
        <f t="shared" si="137"/>
        <v>11</v>
      </c>
      <c r="S1113" s="8"/>
      <c r="T1113" s="14" t="str">
        <f t="shared" si="138"/>
        <v>Exit</v>
      </c>
      <c r="U1113" s="14"/>
      <c r="V1113" s="8" t="str">
        <f t="shared" si="139"/>
        <v>Germany</v>
      </c>
      <c r="W1113" s="8"/>
      <c r="X1113" s="8"/>
      <c r="Y1113" s="8"/>
      <c r="Z1113" s="14" t="str">
        <f t="shared" si="140"/>
        <v>Male</v>
      </c>
      <c r="AA1113" s="14"/>
      <c r="AB1113" s="14"/>
      <c r="AC1113" s="14"/>
      <c r="AE1113" t="str">
        <f t="shared" si="141"/>
        <v>Middle aged</v>
      </c>
      <c r="AF1113" t="str">
        <f t="shared" si="142"/>
        <v>Excellent</v>
      </c>
      <c r="AG1113" t="str">
        <f t="shared" si="143"/>
        <v>High</v>
      </c>
    </row>
    <row r="1114" spans="1:33" x14ac:dyDescent="0.2">
      <c r="A1114">
        <v>1113</v>
      </c>
      <c r="B1114">
        <v>15714750</v>
      </c>
      <c r="C1114">
        <v>690</v>
      </c>
      <c r="D1114">
        <v>1</v>
      </c>
      <c r="E1114">
        <v>2</v>
      </c>
      <c r="F1114">
        <v>42</v>
      </c>
      <c r="G1114">
        <v>5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s="2" t="s">
        <v>516</v>
      </c>
      <c r="P1114" s="11" t="str">
        <f t="shared" si="136"/>
        <v>2017</v>
      </c>
      <c r="Q1114" s="12"/>
      <c r="R1114" s="8" t="str">
        <f t="shared" si="137"/>
        <v>12</v>
      </c>
      <c r="S1114" s="8"/>
      <c r="T1114" s="14" t="str">
        <f t="shared" si="138"/>
        <v>Retain</v>
      </c>
      <c r="U1114" s="14"/>
      <c r="V1114" s="8" t="str">
        <f t="shared" si="139"/>
        <v>France</v>
      </c>
      <c r="W1114" s="8"/>
      <c r="X1114" s="8"/>
      <c r="Y1114" s="8"/>
      <c r="Z1114" s="14" t="str">
        <f t="shared" si="140"/>
        <v>Female</v>
      </c>
      <c r="AA1114" s="14"/>
      <c r="AB1114" s="14"/>
      <c r="AC1114" s="14"/>
      <c r="AE1114" t="str">
        <f t="shared" si="141"/>
        <v>Middle aged</v>
      </c>
      <c r="AF1114" t="str">
        <f t="shared" si="142"/>
        <v>Good</v>
      </c>
      <c r="AG1114" t="str">
        <f t="shared" si="143"/>
        <v>Medium</v>
      </c>
    </row>
    <row r="1115" spans="1:33" x14ac:dyDescent="0.2">
      <c r="A1115">
        <v>1114</v>
      </c>
      <c r="B1115">
        <v>15648800</v>
      </c>
      <c r="C1115">
        <v>731</v>
      </c>
      <c r="D1115">
        <v>3</v>
      </c>
      <c r="E1115">
        <v>2</v>
      </c>
      <c r="F1115">
        <v>21</v>
      </c>
      <c r="G1115">
        <v>3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s="2" t="s">
        <v>137</v>
      </c>
      <c r="P1115" s="11" t="str">
        <f t="shared" si="136"/>
        <v>2019</v>
      </c>
      <c r="Q1115" s="12"/>
      <c r="R1115" s="8" t="str">
        <f t="shared" si="137"/>
        <v>11</v>
      </c>
      <c r="S1115" s="8"/>
      <c r="T1115" s="14" t="str">
        <f t="shared" si="138"/>
        <v>Exit</v>
      </c>
      <c r="U1115" s="14"/>
      <c r="V1115" s="8" t="str">
        <f t="shared" si="139"/>
        <v>Germany</v>
      </c>
      <c r="W1115" s="8"/>
      <c r="X1115" s="8"/>
      <c r="Y1115" s="8"/>
      <c r="Z1115" s="14" t="str">
        <f t="shared" si="140"/>
        <v>Female</v>
      </c>
      <c r="AA1115" s="14"/>
      <c r="AB1115" s="14"/>
      <c r="AC1115" s="14"/>
      <c r="AE1115" t="str">
        <f t="shared" si="141"/>
        <v>Young Adults</v>
      </c>
      <c r="AF1115" t="str">
        <f t="shared" si="142"/>
        <v>Good</v>
      </c>
      <c r="AG1115" t="str">
        <f t="shared" si="143"/>
        <v>High</v>
      </c>
    </row>
    <row r="1116" spans="1:33" x14ac:dyDescent="0.2">
      <c r="A1116">
        <v>1115</v>
      </c>
      <c r="B1116">
        <v>15626147</v>
      </c>
      <c r="C1116">
        <v>608</v>
      </c>
      <c r="D1116">
        <v>1</v>
      </c>
      <c r="E1116">
        <v>2</v>
      </c>
      <c r="F1116">
        <v>62</v>
      </c>
      <c r="G1116">
        <v>6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s="2" t="s">
        <v>307</v>
      </c>
      <c r="P1116" s="11" t="str">
        <f t="shared" si="136"/>
        <v>2017</v>
      </c>
      <c r="Q1116" s="12"/>
      <c r="R1116" s="8" t="str">
        <f t="shared" si="137"/>
        <v>04</v>
      </c>
      <c r="S1116" s="8"/>
      <c r="T1116" s="14" t="str">
        <f t="shared" si="138"/>
        <v>Exit</v>
      </c>
      <c r="U1116" s="14"/>
      <c r="V1116" s="8" t="str">
        <f t="shared" si="139"/>
        <v>France</v>
      </c>
      <c r="W1116" s="8"/>
      <c r="X1116" s="8"/>
      <c r="Y1116" s="8"/>
      <c r="Z1116" s="14" t="str">
        <f t="shared" si="140"/>
        <v>Female</v>
      </c>
      <c r="AA1116" s="14"/>
      <c r="AB1116" s="14"/>
      <c r="AC1116" s="14"/>
      <c r="AE1116" t="str">
        <f t="shared" si="141"/>
        <v>Middle aged</v>
      </c>
      <c r="AF1116" t="str">
        <f t="shared" si="142"/>
        <v>Fair</v>
      </c>
      <c r="AG1116" t="str">
        <f t="shared" si="143"/>
        <v>High</v>
      </c>
    </row>
    <row r="1117" spans="1:33" x14ac:dyDescent="0.2">
      <c r="A1117">
        <v>1116</v>
      </c>
      <c r="B1117">
        <v>15626608</v>
      </c>
      <c r="C1117">
        <v>479</v>
      </c>
      <c r="D1117">
        <v>2</v>
      </c>
      <c r="E1117">
        <v>1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s="2" t="s">
        <v>691</v>
      </c>
      <c r="P1117" s="11" t="str">
        <f t="shared" si="136"/>
        <v>2017</v>
      </c>
      <c r="Q1117" s="12"/>
      <c r="R1117" s="8" t="str">
        <f t="shared" si="137"/>
        <v>11</v>
      </c>
      <c r="S1117" s="8"/>
      <c r="T1117" s="14" t="str">
        <f t="shared" si="138"/>
        <v>Retain</v>
      </c>
      <c r="U1117" s="14"/>
      <c r="V1117" s="8" t="str">
        <f t="shared" si="139"/>
        <v>Spain</v>
      </c>
      <c r="W1117" s="8"/>
      <c r="X1117" s="8"/>
      <c r="Y1117" s="8"/>
      <c r="Z1117" s="14" t="str">
        <f t="shared" si="140"/>
        <v>Male</v>
      </c>
      <c r="AA1117" s="14"/>
      <c r="AB1117" s="14"/>
      <c r="AC1117" s="14"/>
      <c r="AE1117" t="str">
        <f t="shared" si="141"/>
        <v>Middle aged</v>
      </c>
      <c r="AF1117" t="str">
        <f t="shared" si="142"/>
        <v>Poor</v>
      </c>
      <c r="AG1117" t="str">
        <f t="shared" si="143"/>
        <v>Medium</v>
      </c>
    </row>
    <row r="1118" spans="1:33" x14ac:dyDescent="0.2">
      <c r="A1118">
        <v>1117</v>
      </c>
      <c r="B1118">
        <v>15723250</v>
      </c>
      <c r="C1118">
        <v>519</v>
      </c>
      <c r="D1118">
        <v>1</v>
      </c>
      <c r="E1118">
        <v>1</v>
      </c>
      <c r="F1118">
        <v>42</v>
      </c>
      <c r="G1118">
        <v>6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s="2" t="s">
        <v>430</v>
      </c>
      <c r="P1118" s="11" t="str">
        <f t="shared" si="136"/>
        <v>2016</v>
      </c>
      <c r="Q1118" s="12"/>
      <c r="R1118" s="8" t="str">
        <f t="shared" si="137"/>
        <v>11</v>
      </c>
      <c r="S1118" s="8"/>
      <c r="T1118" s="14" t="str">
        <f t="shared" si="138"/>
        <v>Retain</v>
      </c>
      <c r="U1118" s="14"/>
      <c r="V1118" s="8" t="str">
        <f t="shared" si="139"/>
        <v>France</v>
      </c>
      <c r="W1118" s="8"/>
      <c r="X1118" s="8"/>
      <c r="Y1118" s="8"/>
      <c r="Z1118" s="14" t="str">
        <f t="shared" si="140"/>
        <v>Male</v>
      </c>
      <c r="AA1118" s="14"/>
      <c r="AB1118" s="14"/>
      <c r="AC1118" s="14"/>
      <c r="AE1118" t="str">
        <f t="shared" si="141"/>
        <v>Middle aged</v>
      </c>
      <c r="AF1118" t="str">
        <f t="shared" si="142"/>
        <v>Poor</v>
      </c>
      <c r="AG1118" t="str">
        <f t="shared" si="143"/>
        <v>Very low</v>
      </c>
    </row>
    <row r="1119" spans="1:33" x14ac:dyDescent="0.2">
      <c r="A1119">
        <v>1118</v>
      </c>
      <c r="B1119">
        <v>15592583</v>
      </c>
      <c r="C1119">
        <v>731</v>
      </c>
      <c r="D1119">
        <v>1</v>
      </c>
      <c r="E1119">
        <v>2</v>
      </c>
      <c r="F1119">
        <v>47</v>
      </c>
      <c r="G1119">
        <v>3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s="2" t="s">
        <v>169</v>
      </c>
      <c r="P1119" s="11" t="str">
        <f t="shared" si="136"/>
        <v>2019</v>
      </c>
      <c r="Q1119" s="12"/>
      <c r="R1119" s="8" t="str">
        <f t="shared" si="137"/>
        <v>12</v>
      </c>
      <c r="S1119" s="8"/>
      <c r="T1119" s="14" t="str">
        <f t="shared" si="138"/>
        <v>Exit</v>
      </c>
      <c r="U1119" s="14"/>
      <c r="V1119" s="8" t="str">
        <f t="shared" si="139"/>
        <v>France</v>
      </c>
      <c r="W1119" s="8"/>
      <c r="X1119" s="8"/>
      <c r="Y1119" s="8"/>
      <c r="Z1119" s="14" t="str">
        <f t="shared" si="140"/>
        <v>Female</v>
      </c>
      <c r="AA1119" s="14"/>
      <c r="AB1119" s="14"/>
      <c r="AC1119" s="14"/>
      <c r="AE1119" t="str">
        <f t="shared" si="141"/>
        <v>Middle aged</v>
      </c>
      <c r="AF1119" t="str">
        <f t="shared" si="142"/>
        <v>Good</v>
      </c>
      <c r="AG1119" t="str">
        <f t="shared" si="143"/>
        <v>High</v>
      </c>
    </row>
    <row r="1120" spans="1:33" x14ac:dyDescent="0.2">
      <c r="A1120">
        <v>1119</v>
      </c>
      <c r="B1120">
        <v>15759381</v>
      </c>
      <c r="C1120">
        <v>617</v>
      </c>
      <c r="D1120">
        <v>2</v>
      </c>
      <c r="E1120">
        <v>1</v>
      </c>
      <c r="F1120">
        <v>61</v>
      </c>
      <c r="G1120">
        <v>3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s="2" t="s">
        <v>37</v>
      </c>
      <c r="P1120" s="11" t="str">
        <f t="shared" si="136"/>
        <v>2019</v>
      </c>
      <c r="Q1120" s="12"/>
      <c r="R1120" s="8" t="str">
        <f t="shared" si="137"/>
        <v>09</v>
      </c>
      <c r="S1120" s="8"/>
      <c r="T1120" s="14" t="str">
        <f t="shared" si="138"/>
        <v>Retain</v>
      </c>
      <c r="U1120" s="14"/>
      <c r="V1120" s="8" t="str">
        <f t="shared" si="139"/>
        <v>Spain</v>
      </c>
      <c r="W1120" s="8"/>
      <c r="X1120" s="8"/>
      <c r="Y1120" s="8"/>
      <c r="Z1120" s="14" t="str">
        <f t="shared" si="140"/>
        <v>Male</v>
      </c>
      <c r="AA1120" s="14"/>
      <c r="AB1120" s="14"/>
      <c r="AC1120" s="14"/>
      <c r="AE1120" t="str">
        <f t="shared" si="141"/>
        <v>Middle aged</v>
      </c>
      <c r="AF1120" t="str">
        <f t="shared" si="142"/>
        <v>Fair</v>
      </c>
      <c r="AG1120" t="str">
        <f t="shared" si="143"/>
        <v>Medium</v>
      </c>
    </row>
    <row r="1121" spans="1:33" x14ac:dyDescent="0.2">
      <c r="A1121">
        <v>1120</v>
      </c>
      <c r="B1121">
        <v>15585241</v>
      </c>
      <c r="C1121">
        <v>756</v>
      </c>
      <c r="D1121">
        <v>2</v>
      </c>
      <c r="E1121">
        <v>1</v>
      </c>
      <c r="F1121">
        <v>29</v>
      </c>
      <c r="G1121">
        <v>3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s="2" t="s">
        <v>692</v>
      </c>
      <c r="P1121" s="11" t="str">
        <f t="shared" si="136"/>
        <v>2019</v>
      </c>
      <c r="Q1121" s="12"/>
      <c r="R1121" s="8" t="str">
        <f t="shared" si="137"/>
        <v>12</v>
      </c>
      <c r="S1121" s="8"/>
      <c r="T1121" s="14" t="str">
        <f t="shared" si="138"/>
        <v>Retain</v>
      </c>
      <c r="U1121" s="14"/>
      <c r="V1121" s="8" t="str">
        <f t="shared" si="139"/>
        <v>Spain</v>
      </c>
      <c r="W1121" s="8"/>
      <c r="X1121" s="8"/>
      <c r="Y1121" s="8"/>
      <c r="Z1121" s="14" t="str">
        <f t="shared" si="140"/>
        <v>Male</v>
      </c>
      <c r="AA1121" s="14"/>
      <c r="AB1121" s="14"/>
      <c r="AC1121" s="14"/>
      <c r="AE1121" t="str">
        <f t="shared" si="141"/>
        <v>Adults</v>
      </c>
      <c r="AF1121" t="str">
        <f t="shared" si="142"/>
        <v>Very good</v>
      </c>
      <c r="AG1121" t="str">
        <f t="shared" si="143"/>
        <v>High</v>
      </c>
    </row>
    <row r="1122" spans="1:33" x14ac:dyDescent="0.2">
      <c r="A1122">
        <v>1121</v>
      </c>
      <c r="B1122">
        <v>15589358</v>
      </c>
      <c r="C1122">
        <v>848</v>
      </c>
      <c r="D1122">
        <v>3</v>
      </c>
      <c r="E1122">
        <v>1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s="2" t="s">
        <v>321</v>
      </c>
      <c r="P1122" s="11" t="str">
        <f t="shared" si="136"/>
        <v>2019</v>
      </c>
      <c r="Q1122" s="12"/>
      <c r="R1122" s="8" t="str">
        <f t="shared" si="137"/>
        <v>05</v>
      </c>
      <c r="S1122" s="8"/>
      <c r="T1122" s="14" t="str">
        <f t="shared" si="138"/>
        <v>Retain</v>
      </c>
      <c r="U1122" s="14"/>
      <c r="V1122" s="8" t="str">
        <f t="shared" si="139"/>
        <v>Germany</v>
      </c>
      <c r="W1122" s="8"/>
      <c r="X1122" s="8"/>
      <c r="Y1122" s="8"/>
      <c r="Z1122" s="14" t="str">
        <f t="shared" si="140"/>
        <v>Male</v>
      </c>
      <c r="AA1122" s="14"/>
      <c r="AB1122" s="14"/>
      <c r="AC1122" s="14"/>
      <c r="AE1122" t="str">
        <f t="shared" si="141"/>
        <v>Adults</v>
      </c>
      <c r="AF1122" t="str">
        <f t="shared" si="142"/>
        <v>Excellent</v>
      </c>
      <c r="AG1122" t="str">
        <f t="shared" si="143"/>
        <v>Medium</v>
      </c>
    </row>
    <row r="1123" spans="1:33" x14ac:dyDescent="0.2">
      <c r="A1123">
        <v>1122</v>
      </c>
      <c r="B1123">
        <v>15672704</v>
      </c>
      <c r="C1123">
        <v>809</v>
      </c>
      <c r="D1123">
        <v>1</v>
      </c>
      <c r="E1123">
        <v>2</v>
      </c>
      <c r="F1123">
        <v>24</v>
      </c>
      <c r="G1123">
        <v>6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s="2" t="s">
        <v>693</v>
      </c>
      <c r="P1123" s="11" t="str">
        <f t="shared" si="136"/>
        <v>2017</v>
      </c>
      <c r="Q1123" s="12"/>
      <c r="R1123" s="8" t="str">
        <f t="shared" si="137"/>
        <v>07</v>
      </c>
      <c r="S1123" s="8"/>
      <c r="T1123" s="14" t="str">
        <f t="shared" si="138"/>
        <v>Retain</v>
      </c>
      <c r="U1123" s="14"/>
      <c r="V1123" s="8" t="str">
        <f t="shared" si="139"/>
        <v>France</v>
      </c>
      <c r="W1123" s="8"/>
      <c r="X1123" s="8"/>
      <c r="Y1123" s="8"/>
      <c r="Z1123" s="14" t="str">
        <f t="shared" si="140"/>
        <v>Female</v>
      </c>
      <c r="AA1123" s="14"/>
      <c r="AB1123" s="14"/>
      <c r="AC1123" s="14"/>
      <c r="AE1123" t="str">
        <f t="shared" si="141"/>
        <v>Adults</v>
      </c>
      <c r="AF1123" t="str">
        <f t="shared" si="142"/>
        <v>Excellent</v>
      </c>
      <c r="AG1123" t="str">
        <f t="shared" si="143"/>
        <v>Very low</v>
      </c>
    </row>
    <row r="1124" spans="1:33" x14ac:dyDescent="0.2">
      <c r="A1124">
        <v>1123</v>
      </c>
      <c r="B1124">
        <v>15789955</v>
      </c>
      <c r="C1124">
        <v>698</v>
      </c>
      <c r="D1124">
        <v>3</v>
      </c>
      <c r="E1124">
        <v>1</v>
      </c>
      <c r="F1124">
        <v>56</v>
      </c>
      <c r="G1124">
        <v>6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s="2" t="s">
        <v>694</v>
      </c>
      <c r="P1124" s="11" t="str">
        <f t="shared" si="136"/>
        <v>2017</v>
      </c>
      <c r="Q1124" s="12"/>
      <c r="R1124" s="8" t="str">
        <f t="shared" si="137"/>
        <v>08</v>
      </c>
      <c r="S1124" s="8"/>
      <c r="T1124" s="14" t="str">
        <f t="shared" si="138"/>
        <v>Exit</v>
      </c>
      <c r="U1124" s="14"/>
      <c r="V1124" s="8" t="str">
        <f t="shared" si="139"/>
        <v>Germany</v>
      </c>
      <c r="W1124" s="8"/>
      <c r="X1124" s="8"/>
      <c r="Y1124" s="8"/>
      <c r="Z1124" s="14" t="str">
        <f t="shared" si="140"/>
        <v>Male</v>
      </c>
      <c r="AA1124" s="14"/>
      <c r="AB1124" s="14"/>
      <c r="AC1124" s="14"/>
      <c r="AE1124" t="str">
        <f t="shared" si="141"/>
        <v>Middle aged</v>
      </c>
      <c r="AF1124" t="str">
        <f t="shared" si="142"/>
        <v>Good</v>
      </c>
      <c r="AG1124" t="str">
        <f t="shared" si="143"/>
        <v>High</v>
      </c>
    </row>
    <row r="1125" spans="1:33" x14ac:dyDescent="0.2">
      <c r="A1125">
        <v>1124</v>
      </c>
      <c r="B1125">
        <v>15596800</v>
      </c>
      <c r="C1125">
        <v>779</v>
      </c>
      <c r="D1125">
        <v>3</v>
      </c>
      <c r="E1125">
        <v>1</v>
      </c>
      <c r="F1125">
        <v>33</v>
      </c>
      <c r="G1125">
        <v>5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s="2" t="s">
        <v>695</v>
      </c>
      <c r="P1125" s="11" t="str">
        <f t="shared" si="136"/>
        <v>2018</v>
      </c>
      <c r="Q1125" s="12"/>
      <c r="R1125" s="8" t="str">
        <f t="shared" si="137"/>
        <v>09</v>
      </c>
      <c r="S1125" s="8"/>
      <c r="T1125" s="14" t="str">
        <f t="shared" si="138"/>
        <v>Exit</v>
      </c>
      <c r="U1125" s="14"/>
      <c r="V1125" s="8" t="str">
        <f t="shared" si="139"/>
        <v>Germany</v>
      </c>
      <c r="W1125" s="8"/>
      <c r="X1125" s="8"/>
      <c r="Y1125" s="8"/>
      <c r="Z1125" s="14" t="str">
        <f t="shared" si="140"/>
        <v>Male</v>
      </c>
      <c r="AA1125" s="14"/>
      <c r="AB1125" s="14"/>
      <c r="AC1125" s="14"/>
      <c r="AE1125" t="str">
        <f t="shared" si="141"/>
        <v>Adults</v>
      </c>
      <c r="AF1125" t="str">
        <f t="shared" si="142"/>
        <v>Very good</v>
      </c>
      <c r="AG1125" t="str">
        <f t="shared" si="143"/>
        <v>Very high</v>
      </c>
    </row>
    <row r="1126" spans="1:33" x14ac:dyDescent="0.2">
      <c r="A1126">
        <v>1125</v>
      </c>
      <c r="B1126">
        <v>15627305</v>
      </c>
      <c r="C1126">
        <v>606</v>
      </c>
      <c r="D1126">
        <v>2</v>
      </c>
      <c r="E1126">
        <v>1</v>
      </c>
      <c r="F1126">
        <v>35</v>
      </c>
      <c r="G1126">
        <v>4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s="2" t="s">
        <v>696</v>
      </c>
      <c r="P1126" s="11" t="str">
        <f t="shared" si="136"/>
        <v>2019</v>
      </c>
      <c r="Q1126" s="12"/>
      <c r="R1126" s="8" t="str">
        <f t="shared" si="137"/>
        <v>05</v>
      </c>
      <c r="S1126" s="8"/>
      <c r="T1126" s="14" t="str">
        <f t="shared" si="138"/>
        <v>Exit</v>
      </c>
      <c r="U1126" s="14"/>
      <c r="V1126" s="8" t="str">
        <f t="shared" si="139"/>
        <v>Spain</v>
      </c>
      <c r="W1126" s="8"/>
      <c r="X1126" s="8"/>
      <c r="Y1126" s="8"/>
      <c r="Z1126" s="14" t="str">
        <f t="shared" si="140"/>
        <v>Male</v>
      </c>
      <c r="AA1126" s="14"/>
      <c r="AB1126" s="14"/>
      <c r="AC1126" s="14"/>
      <c r="AE1126" t="str">
        <f t="shared" si="141"/>
        <v>Adults</v>
      </c>
      <c r="AF1126" t="str">
        <f t="shared" si="142"/>
        <v>Fair</v>
      </c>
      <c r="AG1126" t="str">
        <f t="shared" si="143"/>
        <v>Very low</v>
      </c>
    </row>
    <row r="1127" spans="1:33" x14ac:dyDescent="0.2">
      <c r="A1127">
        <v>1126</v>
      </c>
      <c r="B1127">
        <v>15645316</v>
      </c>
      <c r="C1127">
        <v>612</v>
      </c>
      <c r="D1127">
        <v>3</v>
      </c>
      <c r="E1127">
        <v>2</v>
      </c>
      <c r="F1127">
        <v>58</v>
      </c>
      <c r="G1127">
        <v>5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s="2" t="s">
        <v>411</v>
      </c>
      <c r="P1127" s="11" t="str">
        <f t="shared" si="136"/>
        <v>2018</v>
      </c>
      <c r="Q1127" s="12"/>
      <c r="R1127" s="8" t="str">
        <f t="shared" si="137"/>
        <v>04</v>
      </c>
      <c r="S1127" s="8"/>
      <c r="T1127" s="14" t="str">
        <f t="shared" si="138"/>
        <v>Retain</v>
      </c>
      <c r="U1127" s="14"/>
      <c r="V1127" s="8" t="str">
        <f t="shared" si="139"/>
        <v>Germany</v>
      </c>
      <c r="W1127" s="8"/>
      <c r="X1127" s="8"/>
      <c r="Y1127" s="8"/>
      <c r="Z1127" s="14" t="str">
        <f t="shared" si="140"/>
        <v>Female</v>
      </c>
      <c r="AA1127" s="14"/>
      <c r="AB1127" s="14"/>
      <c r="AC1127" s="14"/>
      <c r="AE1127" t="str">
        <f t="shared" si="141"/>
        <v>Middle aged</v>
      </c>
      <c r="AF1127" t="str">
        <f t="shared" si="142"/>
        <v>Fair</v>
      </c>
      <c r="AG1127" t="str">
        <f t="shared" si="143"/>
        <v>High</v>
      </c>
    </row>
    <row r="1128" spans="1:33" x14ac:dyDescent="0.2">
      <c r="A1128">
        <v>1127</v>
      </c>
      <c r="B1128">
        <v>15593973</v>
      </c>
      <c r="C1128">
        <v>663</v>
      </c>
      <c r="D1128">
        <v>2</v>
      </c>
      <c r="E1128">
        <v>2</v>
      </c>
      <c r="F1128">
        <v>33</v>
      </c>
      <c r="G1128">
        <v>5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s="2" t="s">
        <v>362</v>
      </c>
      <c r="P1128" s="11" t="str">
        <f t="shared" si="136"/>
        <v>2017</v>
      </c>
      <c r="Q1128" s="12"/>
      <c r="R1128" s="8" t="str">
        <f t="shared" si="137"/>
        <v>09</v>
      </c>
      <c r="S1128" s="8"/>
      <c r="T1128" s="14" t="str">
        <f t="shared" si="138"/>
        <v>Retain</v>
      </c>
      <c r="U1128" s="14"/>
      <c r="V1128" s="8" t="str">
        <f t="shared" si="139"/>
        <v>Spain</v>
      </c>
      <c r="W1128" s="8"/>
      <c r="X1128" s="8"/>
      <c r="Y1128" s="8"/>
      <c r="Z1128" s="14" t="str">
        <f t="shared" si="140"/>
        <v>Female</v>
      </c>
      <c r="AA1128" s="14"/>
      <c r="AB1128" s="14"/>
      <c r="AC1128" s="14"/>
      <c r="AE1128" t="str">
        <f t="shared" si="141"/>
        <v>Adults</v>
      </c>
      <c r="AF1128" t="str">
        <f t="shared" si="142"/>
        <v>Fair</v>
      </c>
      <c r="AG1128" t="str">
        <f t="shared" si="143"/>
        <v>High</v>
      </c>
    </row>
    <row r="1129" spans="1:33" x14ac:dyDescent="0.2">
      <c r="A1129">
        <v>1128</v>
      </c>
      <c r="B1129">
        <v>15647301</v>
      </c>
      <c r="C1129">
        <v>549</v>
      </c>
      <c r="D1129">
        <v>3</v>
      </c>
      <c r="E1129">
        <v>2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s="2" t="s">
        <v>190</v>
      </c>
      <c r="P1129" s="11" t="str">
        <f t="shared" si="136"/>
        <v>2019</v>
      </c>
      <c r="Q1129" s="12"/>
      <c r="R1129" s="8" t="str">
        <f t="shared" si="137"/>
        <v>10</v>
      </c>
      <c r="S1129" s="8"/>
      <c r="T1129" s="14" t="str">
        <f t="shared" si="138"/>
        <v>Retain</v>
      </c>
      <c r="U1129" s="14"/>
      <c r="V1129" s="8" t="str">
        <f t="shared" si="139"/>
        <v>Germany</v>
      </c>
      <c r="W1129" s="8"/>
      <c r="X1129" s="8"/>
      <c r="Y1129" s="8"/>
      <c r="Z1129" s="14" t="str">
        <f t="shared" si="140"/>
        <v>Female</v>
      </c>
      <c r="AA1129" s="14"/>
      <c r="AB1129" s="14"/>
      <c r="AC1129" s="14"/>
      <c r="AE1129" t="str">
        <f t="shared" si="141"/>
        <v>Middle aged</v>
      </c>
      <c r="AF1129" t="str">
        <f t="shared" si="142"/>
        <v>Poor</v>
      </c>
      <c r="AG1129" t="str">
        <f t="shared" si="143"/>
        <v>High</v>
      </c>
    </row>
    <row r="1130" spans="1:33" x14ac:dyDescent="0.2">
      <c r="A1130">
        <v>1129</v>
      </c>
      <c r="B1130">
        <v>15750258</v>
      </c>
      <c r="C1130">
        <v>675</v>
      </c>
      <c r="D1130">
        <v>1</v>
      </c>
      <c r="E1130">
        <v>2</v>
      </c>
      <c r="F1130">
        <v>32</v>
      </c>
      <c r="G1130">
        <v>6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s="2" t="s">
        <v>320</v>
      </c>
      <c r="P1130" s="11" t="str">
        <f t="shared" si="136"/>
        <v>2017</v>
      </c>
      <c r="Q1130" s="12"/>
      <c r="R1130" s="8" t="str">
        <f t="shared" si="137"/>
        <v>06</v>
      </c>
      <c r="S1130" s="8"/>
      <c r="T1130" s="14" t="str">
        <f t="shared" si="138"/>
        <v>Retain</v>
      </c>
      <c r="U1130" s="14"/>
      <c r="V1130" s="8" t="str">
        <f t="shared" si="139"/>
        <v>France</v>
      </c>
      <c r="W1130" s="8"/>
      <c r="X1130" s="8"/>
      <c r="Y1130" s="8"/>
      <c r="Z1130" s="14" t="str">
        <f t="shared" si="140"/>
        <v>Female</v>
      </c>
      <c r="AA1130" s="14"/>
      <c r="AB1130" s="14"/>
      <c r="AC1130" s="14"/>
      <c r="AE1130" t="str">
        <f t="shared" si="141"/>
        <v>Adults</v>
      </c>
      <c r="AF1130" t="str">
        <f t="shared" si="142"/>
        <v>Good</v>
      </c>
      <c r="AG1130" t="str">
        <f t="shared" si="143"/>
        <v>Very high</v>
      </c>
    </row>
    <row r="1131" spans="1:33" x14ac:dyDescent="0.2">
      <c r="A1131">
        <v>1130</v>
      </c>
      <c r="B1131">
        <v>15685309</v>
      </c>
      <c r="C1131">
        <v>669</v>
      </c>
      <c r="D1131">
        <v>1</v>
      </c>
      <c r="E1131">
        <v>2</v>
      </c>
      <c r="F1131">
        <v>35</v>
      </c>
      <c r="G1131">
        <v>3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s="2" t="s">
        <v>134</v>
      </c>
      <c r="P1131" s="11" t="str">
        <f t="shared" si="136"/>
        <v>2019</v>
      </c>
      <c r="Q1131" s="12"/>
      <c r="R1131" s="8" t="str">
        <f t="shared" si="137"/>
        <v>12</v>
      </c>
      <c r="S1131" s="8"/>
      <c r="T1131" s="14" t="str">
        <f t="shared" si="138"/>
        <v>Exit</v>
      </c>
      <c r="U1131" s="14"/>
      <c r="V1131" s="8" t="str">
        <f t="shared" si="139"/>
        <v>France</v>
      </c>
      <c r="W1131" s="8"/>
      <c r="X1131" s="8"/>
      <c r="Y1131" s="8"/>
      <c r="Z1131" s="14" t="str">
        <f t="shared" si="140"/>
        <v>Female</v>
      </c>
      <c r="AA1131" s="14"/>
      <c r="AB1131" s="14"/>
      <c r="AC1131" s="14"/>
      <c r="AE1131" t="str">
        <f t="shared" si="141"/>
        <v>Adults</v>
      </c>
      <c r="AF1131" t="str">
        <f t="shared" si="142"/>
        <v>Fair</v>
      </c>
      <c r="AG1131" t="str">
        <f t="shared" si="143"/>
        <v>Very low</v>
      </c>
    </row>
    <row r="1132" spans="1:33" x14ac:dyDescent="0.2">
      <c r="A1132">
        <v>1131</v>
      </c>
      <c r="B1132">
        <v>15628205</v>
      </c>
      <c r="C1132">
        <v>571</v>
      </c>
      <c r="D1132">
        <v>3</v>
      </c>
      <c r="E1132">
        <v>2</v>
      </c>
      <c r="F1132">
        <v>34</v>
      </c>
      <c r="G1132">
        <v>7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s="2" t="s">
        <v>697</v>
      </c>
      <c r="P1132" s="11" t="str">
        <f t="shared" si="136"/>
        <v>2016</v>
      </c>
      <c r="Q1132" s="12"/>
      <c r="R1132" s="8" t="str">
        <f t="shared" si="137"/>
        <v>06</v>
      </c>
      <c r="S1132" s="8"/>
      <c r="T1132" s="14" t="str">
        <f t="shared" si="138"/>
        <v>Retain</v>
      </c>
      <c r="U1132" s="14"/>
      <c r="V1132" s="8" t="str">
        <f t="shared" si="139"/>
        <v>Germany</v>
      </c>
      <c r="W1132" s="8"/>
      <c r="X1132" s="8"/>
      <c r="Y1132" s="8"/>
      <c r="Z1132" s="14" t="str">
        <f t="shared" si="140"/>
        <v>Female</v>
      </c>
      <c r="AA1132" s="14"/>
      <c r="AB1132" s="14"/>
      <c r="AC1132" s="14"/>
      <c r="AE1132" t="str">
        <f t="shared" si="141"/>
        <v>Adults</v>
      </c>
      <c r="AF1132" t="str">
        <f t="shared" si="142"/>
        <v>Poor</v>
      </c>
      <c r="AG1132" t="str">
        <f t="shared" si="143"/>
        <v>High</v>
      </c>
    </row>
    <row r="1133" spans="1:33" x14ac:dyDescent="0.2">
      <c r="A1133">
        <v>1132</v>
      </c>
      <c r="B1133">
        <v>15733974</v>
      </c>
      <c r="C1133">
        <v>500</v>
      </c>
      <c r="D1133">
        <v>2</v>
      </c>
      <c r="E1133">
        <v>1</v>
      </c>
      <c r="F1133">
        <v>37</v>
      </c>
      <c r="G1133">
        <v>4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s="2" t="s">
        <v>698</v>
      </c>
      <c r="P1133" s="11" t="str">
        <f t="shared" si="136"/>
        <v>2019</v>
      </c>
      <c r="Q1133" s="12"/>
      <c r="R1133" s="8" t="str">
        <f t="shared" si="137"/>
        <v>06</v>
      </c>
      <c r="S1133" s="8"/>
      <c r="T1133" s="14" t="str">
        <f t="shared" si="138"/>
        <v>Retain</v>
      </c>
      <c r="U1133" s="14"/>
      <c r="V1133" s="8" t="str">
        <f t="shared" si="139"/>
        <v>Spain</v>
      </c>
      <c r="W1133" s="8"/>
      <c r="X1133" s="8"/>
      <c r="Y1133" s="8"/>
      <c r="Z1133" s="14" t="str">
        <f t="shared" si="140"/>
        <v>Male</v>
      </c>
      <c r="AA1133" s="14"/>
      <c r="AB1133" s="14"/>
      <c r="AC1133" s="14"/>
      <c r="AE1133" t="str">
        <f t="shared" si="141"/>
        <v>Adults</v>
      </c>
      <c r="AF1133" t="str">
        <f t="shared" si="142"/>
        <v>Poor</v>
      </c>
      <c r="AG1133" t="str">
        <f t="shared" si="143"/>
        <v>High</v>
      </c>
    </row>
    <row r="1134" spans="1:33" x14ac:dyDescent="0.2">
      <c r="A1134">
        <v>1133</v>
      </c>
      <c r="B1134">
        <v>15762110</v>
      </c>
      <c r="C1134">
        <v>628</v>
      </c>
      <c r="D1134">
        <v>1</v>
      </c>
      <c r="E1134">
        <v>1</v>
      </c>
      <c r="F1134">
        <v>37</v>
      </c>
      <c r="G1134">
        <v>5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s="2" t="s">
        <v>246</v>
      </c>
      <c r="P1134" s="11" t="str">
        <f t="shared" si="136"/>
        <v>2018</v>
      </c>
      <c r="Q1134" s="12"/>
      <c r="R1134" s="8" t="str">
        <f t="shared" si="137"/>
        <v>08</v>
      </c>
      <c r="S1134" s="8"/>
      <c r="T1134" s="14" t="str">
        <f t="shared" si="138"/>
        <v>Retain</v>
      </c>
      <c r="U1134" s="14"/>
      <c r="V1134" s="8" t="str">
        <f t="shared" si="139"/>
        <v>France</v>
      </c>
      <c r="W1134" s="8"/>
      <c r="X1134" s="8"/>
      <c r="Y1134" s="8"/>
      <c r="Z1134" s="14" t="str">
        <f t="shared" si="140"/>
        <v>Male</v>
      </c>
      <c r="AA1134" s="14"/>
      <c r="AB1134" s="14"/>
      <c r="AC1134" s="14"/>
      <c r="AE1134" t="str">
        <f t="shared" si="141"/>
        <v>Adults</v>
      </c>
      <c r="AF1134" t="str">
        <f t="shared" si="142"/>
        <v>Fair</v>
      </c>
      <c r="AG1134" t="str">
        <f t="shared" si="143"/>
        <v>Very low</v>
      </c>
    </row>
    <row r="1135" spans="1:33" x14ac:dyDescent="0.2">
      <c r="A1135">
        <v>1134</v>
      </c>
      <c r="B1135">
        <v>15706899</v>
      </c>
      <c r="C1135">
        <v>559</v>
      </c>
      <c r="D1135">
        <v>1</v>
      </c>
      <c r="E1135">
        <v>1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s="2" t="s">
        <v>431</v>
      </c>
      <c r="P1135" s="11" t="str">
        <f t="shared" si="136"/>
        <v>2019</v>
      </c>
      <c r="Q1135" s="12"/>
      <c r="R1135" s="8" t="str">
        <f t="shared" si="137"/>
        <v>09</v>
      </c>
      <c r="S1135" s="8"/>
      <c r="T1135" s="14" t="str">
        <f t="shared" si="138"/>
        <v>Retain</v>
      </c>
      <c r="U1135" s="14"/>
      <c r="V1135" s="8" t="str">
        <f t="shared" si="139"/>
        <v>France</v>
      </c>
      <c r="W1135" s="8"/>
      <c r="X1135" s="8"/>
      <c r="Y1135" s="8"/>
      <c r="Z1135" s="14" t="str">
        <f t="shared" si="140"/>
        <v>Male</v>
      </c>
      <c r="AA1135" s="14"/>
      <c r="AB1135" s="14"/>
      <c r="AC1135" s="14"/>
      <c r="AE1135" t="str">
        <f t="shared" si="141"/>
        <v>Adults</v>
      </c>
      <c r="AF1135" t="str">
        <f t="shared" si="142"/>
        <v>Poor</v>
      </c>
      <c r="AG1135" t="str">
        <f t="shared" si="143"/>
        <v>Very low</v>
      </c>
    </row>
    <row r="1136" spans="1:33" x14ac:dyDescent="0.2">
      <c r="A1136">
        <v>1135</v>
      </c>
      <c r="B1136">
        <v>15732660</v>
      </c>
      <c r="C1136">
        <v>769</v>
      </c>
      <c r="D1136">
        <v>1</v>
      </c>
      <c r="E1136">
        <v>2</v>
      </c>
      <c r="F1136">
        <v>27</v>
      </c>
      <c r="G1136">
        <v>6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s="2" t="s">
        <v>454</v>
      </c>
      <c r="P1136" s="11" t="str">
        <f t="shared" si="136"/>
        <v>2017</v>
      </c>
      <c r="Q1136" s="12"/>
      <c r="R1136" s="8" t="str">
        <f t="shared" si="137"/>
        <v>03</v>
      </c>
      <c r="S1136" s="8"/>
      <c r="T1136" s="14" t="str">
        <f t="shared" si="138"/>
        <v>Retain</v>
      </c>
      <c r="U1136" s="14"/>
      <c r="V1136" s="8" t="str">
        <f t="shared" si="139"/>
        <v>France</v>
      </c>
      <c r="W1136" s="8"/>
      <c r="X1136" s="8"/>
      <c r="Y1136" s="8"/>
      <c r="Z1136" s="14" t="str">
        <f t="shared" si="140"/>
        <v>Female</v>
      </c>
      <c r="AA1136" s="14"/>
      <c r="AB1136" s="14"/>
      <c r="AC1136" s="14"/>
      <c r="AE1136" t="str">
        <f t="shared" si="141"/>
        <v>Adults</v>
      </c>
      <c r="AF1136" t="str">
        <f t="shared" si="142"/>
        <v>Very good</v>
      </c>
      <c r="AG1136" t="str">
        <f t="shared" si="143"/>
        <v>Very low</v>
      </c>
    </row>
    <row r="1137" spans="1:33" x14ac:dyDescent="0.2">
      <c r="A1137">
        <v>1136</v>
      </c>
      <c r="B1137">
        <v>15656121</v>
      </c>
      <c r="C1137">
        <v>733</v>
      </c>
      <c r="D1137">
        <v>3</v>
      </c>
      <c r="E1137">
        <v>1</v>
      </c>
      <c r="F1137">
        <v>31</v>
      </c>
      <c r="G1137">
        <v>5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s="2" t="s">
        <v>367</v>
      </c>
      <c r="P1137" s="11" t="str">
        <f t="shared" si="136"/>
        <v>2017</v>
      </c>
      <c r="Q1137" s="12"/>
      <c r="R1137" s="8" t="str">
        <f t="shared" si="137"/>
        <v>11</v>
      </c>
      <c r="S1137" s="8"/>
      <c r="T1137" s="14" t="str">
        <f t="shared" si="138"/>
        <v>Retain</v>
      </c>
      <c r="U1137" s="14"/>
      <c r="V1137" s="8" t="str">
        <f t="shared" si="139"/>
        <v>Germany</v>
      </c>
      <c r="W1137" s="8"/>
      <c r="X1137" s="8"/>
      <c r="Y1137" s="8"/>
      <c r="Z1137" s="14" t="str">
        <f t="shared" si="140"/>
        <v>Male</v>
      </c>
      <c r="AA1137" s="14"/>
      <c r="AB1137" s="14"/>
      <c r="AC1137" s="14"/>
      <c r="AE1137" t="str">
        <f t="shared" si="141"/>
        <v>Adults</v>
      </c>
      <c r="AF1137" t="str">
        <f t="shared" si="142"/>
        <v>Good</v>
      </c>
      <c r="AG1137" t="str">
        <f t="shared" si="143"/>
        <v>Very high</v>
      </c>
    </row>
    <row r="1138" spans="1:33" x14ac:dyDescent="0.2">
      <c r="A1138">
        <v>1137</v>
      </c>
      <c r="B1138">
        <v>15614220</v>
      </c>
      <c r="C1138">
        <v>750</v>
      </c>
      <c r="D1138">
        <v>1</v>
      </c>
      <c r="E1138">
        <v>1</v>
      </c>
      <c r="F1138">
        <v>22</v>
      </c>
      <c r="G1138">
        <v>7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s="2" t="s">
        <v>699</v>
      </c>
      <c r="P1138" s="11" t="str">
        <f t="shared" si="136"/>
        <v>2016</v>
      </c>
      <c r="Q1138" s="12"/>
      <c r="R1138" s="8" t="str">
        <f t="shared" si="137"/>
        <v>07</v>
      </c>
      <c r="S1138" s="8"/>
      <c r="T1138" s="14" t="str">
        <f t="shared" si="138"/>
        <v>Retain</v>
      </c>
      <c r="U1138" s="14"/>
      <c r="V1138" s="8" t="str">
        <f t="shared" si="139"/>
        <v>France</v>
      </c>
      <c r="W1138" s="8"/>
      <c r="X1138" s="8"/>
      <c r="Y1138" s="8"/>
      <c r="Z1138" s="14" t="str">
        <f t="shared" si="140"/>
        <v>Male</v>
      </c>
      <c r="AA1138" s="14"/>
      <c r="AB1138" s="14"/>
      <c r="AC1138" s="14"/>
      <c r="AE1138" t="str">
        <f t="shared" si="141"/>
        <v>Young Adults</v>
      </c>
      <c r="AF1138" t="str">
        <f t="shared" si="142"/>
        <v>Very good</v>
      </c>
      <c r="AG1138" t="str">
        <f t="shared" si="143"/>
        <v>Very low</v>
      </c>
    </row>
    <row r="1139" spans="1:33" x14ac:dyDescent="0.2">
      <c r="A1139">
        <v>1138</v>
      </c>
      <c r="B1139">
        <v>15645269</v>
      </c>
      <c r="C1139">
        <v>583</v>
      </c>
      <c r="D1139">
        <v>1</v>
      </c>
      <c r="E1139">
        <v>2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s="2" t="s">
        <v>349</v>
      </c>
      <c r="P1139" s="11" t="str">
        <f t="shared" si="136"/>
        <v>2019</v>
      </c>
      <c r="Q1139" s="12"/>
      <c r="R1139" s="8" t="str">
        <f t="shared" si="137"/>
        <v>09</v>
      </c>
      <c r="S1139" s="8"/>
      <c r="T1139" s="14" t="str">
        <f t="shared" si="138"/>
        <v>Retain</v>
      </c>
      <c r="U1139" s="14"/>
      <c r="V1139" s="8" t="str">
        <f t="shared" si="139"/>
        <v>France</v>
      </c>
      <c r="W1139" s="8"/>
      <c r="X1139" s="8"/>
      <c r="Y1139" s="8"/>
      <c r="Z1139" s="14" t="str">
        <f t="shared" si="140"/>
        <v>Female</v>
      </c>
      <c r="AA1139" s="14"/>
      <c r="AB1139" s="14"/>
      <c r="AC1139" s="14"/>
      <c r="AE1139" t="str">
        <f t="shared" si="141"/>
        <v>Middle aged</v>
      </c>
      <c r="AF1139" t="str">
        <f t="shared" si="142"/>
        <v>Fair</v>
      </c>
      <c r="AG1139" t="str">
        <f t="shared" si="143"/>
        <v>Very low</v>
      </c>
    </row>
    <row r="1140" spans="1:33" x14ac:dyDescent="0.2">
      <c r="A1140">
        <v>1139</v>
      </c>
      <c r="B1140">
        <v>15698510</v>
      </c>
      <c r="C1140">
        <v>468</v>
      </c>
      <c r="D1140">
        <v>3</v>
      </c>
      <c r="E1140">
        <v>1</v>
      </c>
      <c r="F1140">
        <v>42</v>
      </c>
      <c r="G1140">
        <v>5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s="2" t="s">
        <v>252</v>
      </c>
      <c r="P1140" s="11" t="str">
        <f t="shared" si="136"/>
        <v>2018</v>
      </c>
      <c r="Q1140" s="12"/>
      <c r="R1140" s="8" t="str">
        <f t="shared" si="137"/>
        <v>05</v>
      </c>
      <c r="S1140" s="8"/>
      <c r="T1140" s="14" t="str">
        <f t="shared" si="138"/>
        <v>Retain</v>
      </c>
      <c r="U1140" s="14"/>
      <c r="V1140" s="8" t="str">
        <f t="shared" si="139"/>
        <v>Germany</v>
      </c>
      <c r="W1140" s="8"/>
      <c r="X1140" s="8"/>
      <c r="Y1140" s="8"/>
      <c r="Z1140" s="14" t="str">
        <f t="shared" si="140"/>
        <v>Male</v>
      </c>
      <c r="AA1140" s="14"/>
      <c r="AB1140" s="14"/>
      <c r="AC1140" s="14"/>
      <c r="AE1140" t="str">
        <f t="shared" si="141"/>
        <v>Middle aged</v>
      </c>
      <c r="AF1140" t="str">
        <f t="shared" si="142"/>
        <v>Poor</v>
      </c>
      <c r="AG1140" t="str">
        <f t="shared" si="143"/>
        <v>Very high</v>
      </c>
    </row>
    <row r="1141" spans="1:33" x14ac:dyDescent="0.2">
      <c r="A1141">
        <v>1140</v>
      </c>
      <c r="B1141">
        <v>15569247</v>
      </c>
      <c r="C1141">
        <v>727</v>
      </c>
      <c r="D1141">
        <v>2</v>
      </c>
      <c r="E1141">
        <v>2</v>
      </c>
      <c r="F1141">
        <v>57</v>
      </c>
      <c r="G1141">
        <v>4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s="2" t="s">
        <v>555</v>
      </c>
      <c r="P1141" s="11" t="str">
        <f t="shared" si="136"/>
        <v>2019</v>
      </c>
      <c r="Q1141" s="12"/>
      <c r="R1141" s="8" t="str">
        <f t="shared" si="137"/>
        <v>09</v>
      </c>
      <c r="S1141" s="8"/>
      <c r="T1141" s="14" t="str">
        <f t="shared" si="138"/>
        <v>Retain</v>
      </c>
      <c r="U1141" s="14"/>
      <c r="V1141" s="8" t="str">
        <f t="shared" si="139"/>
        <v>Spain</v>
      </c>
      <c r="W1141" s="8"/>
      <c r="X1141" s="8"/>
      <c r="Y1141" s="8"/>
      <c r="Z1141" s="14" t="str">
        <f t="shared" si="140"/>
        <v>Female</v>
      </c>
      <c r="AA1141" s="14"/>
      <c r="AB1141" s="14"/>
      <c r="AC1141" s="14"/>
      <c r="AE1141" t="str">
        <f t="shared" si="141"/>
        <v>Middle aged</v>
      </c>
      <c r="AF1141" t="str">
        <f t="shared" si="142"/>
        <v>Good</v>
      </c>
      <c r="AG1141" t="str">
        <f t="shared" si="143"/>
        <v>High</v>
      </c>
    </row>
    <row r="1142" spans="1:33" x14ac:dyDescent="0.2">
      <c r="A1142">
        <v>1141</v>
      </c>
      <c r="B1142">
        <v>15566251</v>
      </c>
      <c r="C1142">
        <v>618</v>
      </c>
      <c r="D1142">
        <v>1</v>
      </c>
      <c r="E1142">
        <v>2</v>
      </c>
      <c r="F1142">
        <v>37</v>
      </c>
      <c r="G1142">
        <v>4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s="2" t="s">
        <v>517</v>
      </c>
      <c r="P1142" s="11" t="str">
        <f t="shared" si="136"/>
        <v>2018</v>
      </c>
      <c r="Q1142" s="12"/>
      <c r="R1142" s="8" t="str">
        <f t="shared" si="137"/>
        <v>10</v>
      </c>
      <c r="S1142" s="8"/>
      <c r="T1142" s="14" t="str">
        <f t="shared" si="138"/>
        <v>Exit</v>
      </c>
      <c r="U1142" s="14"/>
      <c r="V1142" s="8" t="str">
        <f t="shared" si="139"/>
        <v>France</v>
      </c>
      <c r="W1142" s="8"/>
      <c r="X1142" s="8"/>
      <c r="Y1142" s="8"/>
      <c r="Z1142" s="14" t="str">
        <f t="shared" si="140"/>
        <v>Female</v>
      </c>
      <c r="AA1142" s="14"/>
      <c r="AB1142" s="14"/>
      <c r="AC1142" s="14"/>
      <c r="AE1142" t="str">
        <f t="shared" si="141"/>
        <v>Adults</v>
      </c>
      <c r="AF1142" t="str">
        <f t="shared" si="142"/>
        <v>Fair</v>
      </c>
      <c r="AG1142" t="str">
        <f t="shared" si="143"/>
        <v>Medium</v>
      </c>
    </row>
    <row r="1143" spans="1:33" x14ac:dyDescent="0.2">
      <c r="A1143">
        <v>1142</v>
      </c>
      <c r="B1143">
        <v>15716134</v>
      </c>
      <c r="C1143">
        <v>617</v>
      </c>
      <c r="D1143">
        <v>1</v>
      </c>
      <c r="E1143">
        <v>1</v>
      </c>
      <c r="F1143">
        <v>40</v>
      </c>
      <c r="G1143">
        <v>3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s="2" t="s">
        <v>700</v>
      </c>
      <c r="P1143" s="11" t="str">
        <f t="shared" si="136"/>
        <v>2019</v>
      </c>
      <c r="Q1143" s="12"/>
      <c r="R1143" s="8" t="str">
        <f t="shared" si="137"/>
        <v>10</v>
      </c>
      <c r="S1143" s="8"/>
      <c r="T1143" s="14" t="str">
        <f t="shared" si="138"/>
        <v>Retain</v>
      </c>
      <c r="U1143" s="14"/>
      <c r="V1143" s="8" t="str">
        <f t="shared" si="139"/>
        <v>France</v>
      </c>
      <c r="W1143" s="8"/>
      <c r="X1143" s="8"/>
      <c r="Y1143" s="8"/>
      <c r="Z1143" s="14" t="str">
        <f t="shared" si="140"/>
        <v>Male</v>
      </c>
      <c r="AA1143" s="14"/>
      <c r="AB1143" s="14"/>
      <c r="AC1143" s="14"/>
      <c r="AE1143" t="str">
        <f t="shared" si="141"/>
        <v>Middle aged</v>
      </c>
      <c r="AF1143" t="str">
        <f t="shared" si="142"/>
        <v>Fair</v>
      </c>
      <c r="AG1143" t="str">
        <f t="shared" si="143"/>
        <v>Very high</v>
      </c>
    </row>
    <row r="1144" spans="1:33" x14ac:dyDescent="0.2">
      <c r="A1144">
        <v>1143</v>
      </c>
      <c r="B1144">
        <v>15763625</v>
      </c>
      <c r="C1144">
        <v>793</v>
      </c>
      <c r="D1144">
        <v>2</v>
      </c>
      <c r="E1144">
        <v>1</v>
      </c>
      <c r="F1144">
        <v>41</v>
      </c>
      <c r="G1144">
        <v>7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s="2" t="s">
        <v>351</v>
      </c>
      <c r="P1144" s="11" t="str">
        <f t="shared" si="136"/>
        <v>2016</v>
      </c>
      <c r="Q1144" s="12"/>
      <c r="R1144" s="8" t="str">
        <f t="shared" si="137"/>
        <v>04</v>
      </c>
      <c r="S1144" s="8"/>
      <c r="T1144" s="14" t="str">
        <f t="shared" si="138"/>
        <v>Retain</v>
      </c>
      <c r="U1144" s="14"/>
      <c r="V1144" s="8" t="str">
        <f t="shared" si="139"/>
        <v>Spain</v>
      </c>
      <c r="W1144" s="8"/>
      <c r="X1144" s="8"/>
      <c r="Y1144" s="8"/>
      <c r="Z1144" s="14" t="str">
        <f t="shared" si="140"/>
        <v>Male</v>
      </c>
      <c r="AA1144" s="14"/>
      <c r="AB1144" s="14"/>
      <c r="AC1144" s="14"/>
      <c r="AE1144" t="str">
        <f t="shared" si="141"/>
        <v>Middle aged</v>
      </c>
      <c r="AF1144" t="str">
        <f t="shared" si="142"/>
        <v>Very good</v>
      </c>
      <c r="AG1144" t="str">
        <f t="shared" si="143"/>
        <v>Very low</v>
      </c>
    </row>
    <row r="1145" spans="1:33" x14ac:dyDescent="0.2">
      <c r="A1145">
        <v>1144</v>
      </c>
      <c r="B1145">
        <v>15605965</v>
      </c>
      <c r="C1145">
        <v>630</v>
      </c>
      <c r="D1145">
        <v>1</v>
      </c>
      <c r="E1145">
        <v>1</v>
      </c>
      <c r="F1145">
        <v>43</v>
      </c>
      <c r="G1145">
        <v>6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s="2" t="s">
        <v>527</v>
      </c>
      <c r="P1145" s="11" t="str">
        <f t="shared" si="136"/>
        <v>2017</v>
      </c>
      <c r="Q1145" s="12"/>
      <c r="R1145" s="8" t="str">
        <f t="shared" si="137"/>
        <v>05</v>
      </c>
      <c r="S1145" s="8"/>
      <c r="T1145" s="14" t="str">
        <f t="shared" si="138"/>
        <v>Retain</v>
      </c>
      <c r="U1145" s="14"/>
      <c r="V1145" s="8" t="str">
        <f t="shared" si="139"/>
        <v>France</v>
      </c>
      <c r="W1145" s="8"/>
      <c r="X1145" s="8"/>
      <c r="Y1145" s="8"/>
      <c r="Z1145" s="14" t="str">
        <f t="shared" si="140"/>
        <v>Male</v>
      </c>
      <c r="AA1145" s="14"/>
      <c r="AB1145" s="14"/>
      <c r="AC1145" s="14"/>
      <c r="AE1145" t="str">
        <f t="shared" si="141"/>
        <v>Middle aged</v>
      </c>
      <c r="AF1145" t="str">
        <f t="shared" si="142"/>
        <v>Fair</v>
      </c>
      <c r="AG1145" t="str">
        <f t="shared" si="143"/>
        <v>Very low</v>
      </c>
    </row>
    <row r="1146" spans="1:33" x14ac:dyDescent="0.2">
      <c r="A1146">
        <v>1145</v>
      </c>
      <c r="B1146">
        <v>15694821</v>
      </c>
      <c r="C1146">
        <v>765</v>
      </c>
      <c r="D1146">
        <v>3</v>
      </c>
      <c r="E1146">
        <v>1</v>
      </c>
      <c r="F1146">
        <v>43</v>
      </c>
      <c r="G1146">
        <v>7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s="2" t="s">
        <v>612</v>
      </c>
      <c r="P1146" s="11" t="str">
        <f t="shared" si="136"/>
        <v>2016</v>
      </c>
      <c r="Q1146" s="12"/>
      <c r="R1146" s="8" t="str">
        <f t="shared" si="137"/>
        <v>06</v>
      </c>
      <c r="S1146" s="8"/>
      <c r="T1146" s="14" t="str">
        <f t="shared" si="138"/>
        <v>Exit</v>
      </c>
      <c r="U1146" s="14"/>
      <c r="V1146" s="8" t="str">
        <f t="shared" si="139"/>
        <v>Germany</v>
      </c>
      <c r="W1146" s="8"/>
      <c r="X1146" s="8"/>
      <c r="Y1146" s="8"/>
      <c r="Z1146" s="14" t="str">
        <f t="shared" si="140"/>
        <v>Male</v>
      </c>
      <c r="AA1146" s="14"/>
      <c r="AB1146" s="14"/>
      <c r="AC1146" s="14"/>
      <c r="AE1146" t="str">
        <f t="shared" si="141"/>
        <v>Middle aged</v>
      </c>
      <c r="AF1146" t="str">
        <f t="shared" si="142"/>
        <v>Very good</v>
      </c>
      <c r="AG1146" t="str">
        <f t="shared" si="143"/>
        <v>High</v>
      </c>
    </row>
    <row r="1147" spans="1:33" x14ac:dyDescent="0.2">
      <c r="A1147">
        <v>1146</v>
      </c>
      <c r="B1147">
        <v>15601688</v>
      </c>
      <c r="C1147">
        <v>546</v>
      </c>
      <c r="D1147">
        <v>1</v>
      </c>
      <c r="E1147">
        <v>1</v>
      </c>
      <c r="F1147">
        <v>28</v>
      </c>
      <c r="G1147">
        <v>3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s="2" t="s">
        <v>128</v>
      </c>
      <c r="P1147" s="11" t="str">
        <f t="shared" si="136"/>
        <v>2019</v>
      </c>
      <c r="Q1147" s="12"/>
      <c r="R1147" s="8" t="str">
        <f t="shared" si="137"/>
        <v>11</v>
      </c>
      <c r="S1147" s="8"/>
      <c r="T1147" s="14" t="str">
        <f t="shared" si="138"/>
        <v>Retain</v>
      </c>
      <c r="U1147" s="14"/>
      <c r="V1147" s="8" t="str">
        <f t="shared" si="139"/>
        <v>France</v>
      </c>
      <c r="W1147" s="8"/>
      <c r="X1147" s="8"/>
      <c r="Y1147" s="8"/>
      <c r="Z1147" s="14" t="str">
        <f t="shared" si="140"/>
        <v>Male</v>
      </c>
      <c r="AA1147" s="14"/>
      <c r="AB1147" s="14"/>
      <c r="AC1147" s="14"/>
      <c r="AE1147" t="str">
        <f t="shared" si="141"/>
        <v>Adults</v>
      </c>
      <c r="AF1147" t="str">
        <f t="shared" si="142"/>
        <v>Poor</v>
      </c>
      <c r="AG1147" t="str">
        <f t="shared" si="143"/>
        <v>Very low</v>
      </c>
    </row>
    <row r="1148" spans="1:33" x14ac:dyDescent="0.2">
      <c r="A1148">
        <v>1147</v>
      </c>
      <c r="B1148">
        <v>15575581</v>
      </c>
      <c r="C1148">
        <v>614</v>
      </c>
      <c r="D1148">
        <v>3</v>
      </c>
      <c r="E1148">
        <v>2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s="2" t="s">
        <v>110</v>
      </c>
      <c r="P1148" s="11" t="str">
        <f t="shared" si="136"/>
        <v>2019</v>
      </c>
      <c r="Q1148" s="12"/>
      <c r="R1148" s="8" t="str">
        <f t="shared" si="137"/>
        <v>12</v>
      </c>
      <c r="S1148" s="8"/>
      <c r="T1148" s="14" t="str">
        <f t="shared" si="138"/>
        <v>Retain</v>
      </c>
      <c r="U1148" s="14"/>
      <c r="V1148" s="8" t="str">
        <f t="shared" si="139"/>
        <v>Germany</v>
      </c>
      <c r="W1148" s="8"/>
      <c r="X1148" s="8"/>
      <c r="Y1148" s="8"/>
      <c r="Z1148" s="14" t="str">
        <f t="shared" si="140"/>
        <v>Female</v>
      </c>
      <c r="AA1148" s="14"/>
      <c r="AB1148" s="14"/>
      <c r="AC1148" s="14"/>
      <c r="AE1148" t="str">
        <f t="shared" si="141"/>
        <v>Adults</v>
      </c>
      <c r="AF1148" t="str">
        <f t="shared" si="142"/>
        <v>Fair</v>
      </c>
      <c r="AG1148" t="str">
        <f t="shared" si="143"/>
        <v>High</v>
      </c>
    </row>
    <row r="1149" spans="1:33" x14ac:dyDescent="0.2">
      <c r="A1149">
        <v>1148</v>
      </c>
      <c r="B1149">
        <v>15671209</v>
      </c>
      <c r="C1149">
        <v>593</v>
      </c>
      <c r="D1149">
        <v>3</v>
      </c>
      <c r="E1149">
        <v>2</v>
      </c>
      <c r="F1149">
        <v>29</v>
      </c>
      <c r="G1149">
        <v>3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s="2" t="s">
        <v>455</v>
      </c>
      <c r="P1149" s="11" t="str">
        <f t="shared" si="136"/>
        <v>2019</v>
      </c>
      <c r="Q1149" s="12"/>
      <c r="R1149" s="8" t="str">
        <f t="shared" si="137"/>
        <v>09</v>
      </c>
      <c r="S1149" s="8"/>
      <c r="T1149" s="14" t="str">
        <f t="shared" si="138"/>
        <v>Retain</v>
      </c>
      <c r="U1149" s="14"/>
      <c r="V1149" s="8" t="str">
        <f t="shared" si="139"/>
        <v>Germany</v>
      </c>
      <c r="W1149" s="8"/>
      <c r="X1149" s="8"/>
      <c r="Y1149" s="8"/>
      <c r="Z1149" s="14" t="str">
        <f t="shared" si="140"/>
        <v>Female</v>
      </c>
      <c r="AA1149" s="14"/>
      <c r="AB1149" s="14"/>
      <c r="AC1149" s="14"/>
      <c r="AE1149" t="str">
        <f t="shared" si="141"/>
        <v>Adults</v>
      </c>
      <c r="AF1149" t="str">
        <f t="shared" si="142"/>
        <v>Fair</v>
      </c>
      <c r="AG1149" t="str">
        <f t="shared" si="143"/>
        <v>High</v>
      </c>
    </row>
    <row r="1150" spans="1:33" x14ac:dyDescent="0.2">
      <c r="A1150">
        <v>1149</v>
      </c>
      <c r="B1150">
        <v>15616529</v>
      </c>
      <c r="C1150">
        <v>613</v>
      </c>
      <c r="D1150">
        <v>2</v>
      </c>
      <c r="E1150">
        <v>1</v>
      </c>
      <c r="F1150">
        <v>34</v>
      </c>
      <c r="G1150">
        <v>6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s="2" t="s">
        <v>616</v>
      </c>
      <c r="P1150" s="11" t="str">
        <f t="shared" si="136"/>
        <v>2016</v>
      </c>
      <c r="Q1150" s="12"/>
      <c r="R1150" s="8" t="str">
        <f t="shared" si="137"/>
        <v>10</v>
      </c>
      <c r="S1150" s="8"/>
      <c r="T1150" s="14" t="str">
        <f t="shared" si="138"/>
        <v>Retain</v>
      </c>
      <c r="U1150" s="14"/>
      <c r="V1150" s="8" t="str">
        <f t="shared" si="139"/>
        <v>Spain</v>
      </c>
      <c r="W1150" s="8"/>
      <c r="X1150" s="8"/>
      <c r="Y1150" s="8"/>
      <c r="Z1150" s="14" t="str">
        <f t="shared" si="140"/>
        <v>Male</v>
      </c>
      <c r="AA1150" s="14"/>
      <c r="AB1150" s="14"/>
      <c r="AC1150" s="14"/>
      <c r="AE1150" t="str">
        <f t="shared" si="141"/>
        <v>Adults</v>
      </c>
      <c r="AF1150" t="str">
        <f t="shared" si="142"/>
        <v>Fair</v>
      </c>
      <c r="AG1150" t="str">
        <f t="shared" si="143"/>
        <v>Very low</v>
      </c>
    </row>
    <row r="1151" spans="1:33" x14ac:dyDescent="0.2">
      <c r="A1151">
        <v>1150</v>
      </c>
      <c r="B1151">
        <v>15773906</v>
      </c>
      <c r="C1151">
        <v>655</v>
      </c>
      <c r="D1151">
        <v>1</v>
      </c>
      <c r="E1151">
        <v>1</v>
      </c>
      <c r="F1151">
        <v>38</v>
      </c>
      <c r="G1151">
        <v>7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s="2" t="s">
        <v>701</v>
      </c>
      <c r="P1151" s="11" t="str">
        <f t="shared" si="136"/>
        <v>2016</v>
      </c>
      <c r="Q1151" s="12"/>
      <c r="R1151" s="8" t="str">
        <f t="shared" si="137"/>
        <v>09</v>
      </c>
      <c r="S1151" s="8"/>
      <c r="T1151" s="14" t="str">
        <f t="shared" si="138"/>
        <v>Retain</v>
      </c>
      <c r="U1151" s="14"/>
      <c r="V1151" s="8" t="str">
        <f t="shared" si="139"/>
        <v>France</v>
      </c>
      <c r="W1151" s="8"/>
      <c r="X1151" s="8"/>
      <c r="Y1151" s="8"/>
      <c r="Z1151" s="14" t="str">
        <f t="shared" si="140"/>
        <v>Male</v>
      </c>
      <c r="AA1151" s="14"/>
      <c r="AB1151" s="14"/>
      <c r="AC1151" s="14"/>
      <c r="AE1151" t="str">
        <f t="shared" si="141"/>
        <v>Adults</v>
      </c>
      <c r="AF1151" t="str">
        <f t="shared" si="142"/>
        <v>Fair</v>
      </c>
      <c r="AG1151" t="str">
        <f t="shared" si="143"/>
        <v>Very low</v>
      </c>
    </row>
    <row r="1152" spans="1:33" x14ac:dyDescent="0.2">
      <c r="A1152">
        <v>1151</v>
      </c>
      <c r="B1152">
        <v>15722993</v>
      </c>
      <c r="C1152">
        <v>700</v>
      </c>
      <c r="D1152">
        <v>1</v>
      </c>
      <c r="E1152">
        <v>2</v>
      </c>
      <c r="F1152">
        <v>27</v>
      </c>
      <c r="G1152">
        <v>5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s="2" t="s">
        <v>702</v>
      </c>
      <c r="P1152" s="11" t="str">
        <f t="shared" si="136"/>
        <v>2018</v>
      </c>
      <c r="Q1152" s="12"/>
      <c r="R1152" s="8" t="str">
        <f t="shared" si="137"/>
        <v>07</v>
      </c>
      <c r="S1152" s="8"/>
      <c r="T1152" s="14" t="str">
        <f t="shared" si="138"/>
        <v>Retain</v>
      </c>
      <c r="U1152" s="14"/>
      <c r="V1152" s="8" t="str">
        <f t="shared" si="139"/>
        <v>France</v>
      </c>
      <c r="W1152" s="8"/>
      <c r="X1152" s="8"/>
      <c r="Y1152" s="8"/>
      <c r="Z1152" s="14" t="str">
        <f t="shared" si="140"/>
        <v>Female</v>
      </c>
      <c r="AA1152" s="14"/>
      <c r="AB1152" s="14"/>
      <c r="AC1152" s="14"/>
      <c r="AE1152" t="str">
        <f t="shared" si="141"/>
        <v>Adults</v>
      </c>
      <c r="AF1152" t="str">
        <f t="shared" si="142"/>
        <v>Good</v>
      </c>
      <c r="AG1152" t="str">
        <f t="shared" si="143"/>
        <v>High</v>
      </c>
    </row>
    <row r="1153" spans="1:33" x14ac:dyDescent="0.2">
      <c r="A1153">
        <v>1152</v>
      </c>
      <c r="B1153">
        <v>15752463</v>
      </c>
      <c r="C1153">
        <v>826</v>
      </c>
      <c r="D1153">
        <v>2</v>
      </c>
      <c r="E1153">
        <v>2</v>
      </c>
      <c r="F1153">
        <v>29</v>
      </c>
      <c r="G1153">
        <v>3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s="2" t="s">
        <v>183</v>
      </c>
      <c r="P1153" s="11" t="str">
        <f t="shared" si="136"/>
        <v>2019</v>
      </c>
      <c r="Q1153" s="12"/>
      <c r="R1153" s="8" t="str">
        <f t="shared" si="137"/>
        <v>12</v>
      </c>
      <c r="S1153" s="8"/>
      <c r="T1153" s="14" t="str">
        <f t="shared" si="138"/>
        <v>Retain</v>
      </c>
      <c r="U1153" s="14"/>
      <c r="V1153" s="8" t="str">
        <f t="shared" si="139"/>
        <v>Spain</v>
      </c>
      <c r="W1153" s="8"/>
      <c r="X1153" s="8"/>
      <c r="Y1153" s="8"/>
      <c r="Z1153" s="14" t="str">
        <f t="shared" si="140"/>
        <v>Female</v>
      </c>
      <c r="AA1153" s="14"/>
      <c r="AB1153" s="14"/>
      <c r="AC1153" s="14"/>
      <c r="AE1153" t="str">
        <f t="shared" si="141"/>
        <v>Adults</v>
      </c>
      <c r="AF1153" t="str">
        <f t="shared" si="142"/>
        <v>Excellent</v>
      </c>
      <c r="AG1153" t="str">
        <f t="shared" si="143"/>
        <v>High</v>
      </c>
    </row>
    <row r="1154" spans="1:33" x14ac:dyDescent="0.2">
      <c r="A1154">
        <v>1153</v>
      </c>
      <c r="B1154">
        <v>15589754</v>
      </c>
      <c r="C1154">
        <v>652</v>
      </c>
      <c r="D1154">
        <v>3</v>
      </c>
      <c r="E1154">
        <v>1</v>
      </c>
      <c r="F1154">
        <v>45</v>
      </c>
      <c r="G1154">
        <v>5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s="2" t="s">
        <v>599</v>
      </c>
      <c r="P1154" s="11" t="str">
        <f t="shared" si="136"/>
        <v>2017</v>
      </c>
      <c r="Q1154" s="12"/>
      <c r="R1154" s="8" t="str">
        <f t="shared" si="137"/>
        <v>10</v>
      </c>
      <c r="S1154" s="8"/>
      <c r="T1154" s="14" t="str">
        <f t="shared" si="138"/>
        <v>Retain</v>
      </c>
      <c r="U1154" s="14"/>
      <c r="V1154" s="8" t="str">
        <f t="shared" si="139"/>
        <v>Germany</v>
      </c>
      <c r="W1154" s="8"/>
      <c r="X1154" s="8"/>
      <c r="Y1154" s="8"/>
      <c r="Z1154" s="14" t="str">
        <f t="shared" si="140"/>
        <v>Male</v>
      </c>
      <c r="AA1154" s="14"/>
      <c r="AB1154" s="14"/>
      <c r="AC1154" s="14"/>
      <c r="AE1154" t="str">
        <f t="shared" si="141"/>
        <v>Middle aged</v>
      </c>
      <c r="AF1154" t="str">
        <f t="shared" si="142"/>
        <v>Fair</v>
      </c>
      <c r="AG1154" t="str">
        <f t="shared" si="143"/>
        <v>Very high</v>
      </c>
    </row>
    <row r="1155" spans="1:33" x14ac:dyDescent="0.2">
      <c r="A1155">
        <v>1154</v>
      </c>
      <c r="B1155">
        <v>15669899</v>
      </c>
      <c r="C1155">
        <v>755</v>
      </c>
      <c r="D1155">
        <v>3</v>
      </c>
      <c r="E1155">
        <v>2</v>
      </c>
      <c r="F1155">
        <v>45</v>
      </c>
      <c r="G1155">
        <v>4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s="2" t="s">
        <v>222</v>
      </c>
      <c r="P1155" s="11" t="str">
        <f t="shared" ref="P1155:P1218" si="144">RIGHT($N1155,4)</f>
        <v>2019</v>
      </c>
      <c r="Q1155" s="12"/>
      <c r="R1155" s="8" t="str">
        <f t="shared" ref="R1155:R1218" si="145">MID(N1155,4,2)</f>
        <v>06</v>
      </c>
      <c r="S1155" s="8"/>
      <c r="T1155" s="14" t="str">
        <f t="shared" ref="T1155:T1218" si="146">IF(M1155=1,"Exit","Retain")</f>
        <v>Exit</v>
      </c>
      <c r="U1155" s="14"/>
      <c r="V1155" s="8" t="str">
        <f t="shared" ref="V1155:V1218" si="147">IF(D1155=1,"France",IF(D1155=2,"Spain",IF(D1155=3,"Germany","NONE")))</f>
        <v>Germany</v>
      </c>
      <c r="W1155" s="8"/>
      <c r="X1155" s="8"/>
      <c r="Y1155" s="8"/>
      <c r="Z1155" s="14" t="str">
        <f t="shared" ref="Z1155:Z1218" si="148">IF(E1155=1,"Male","Female")</f>
        <v>Female</v>
      </c>
      <c r="AA1155" s="14"/>
      <c r="AB1155" s="14"/>
      <c r="AC1155" s="14"/>
      <c r="AE1155" t="str">
        <f t="shared" ref="AE1155:AE1218" si="149">IF(F1155&lt;18,"Kids",IF(AND(F1155&gt;=18,F1155&lt;24),"Young Adults",IF(AND(F1155&gt;=24,F1155&lt;39),"Adults",IF(AND(F1155&gt;=39,F1155&lt;64),"Middle aged","Retired"))))</f>
        <v>Middle aged</v>
      </c>
      <c r="AF1155" t="str">
        <f t="shared" ref="AF1155:AF1218" si="150">IF(AND(C1155&gt;=800,C1155&lt;=850),"Excellent",IF(AND(C1155&gt;=740,C1155&lt;=799),"Very good",IF(AND(C1155&gt;=670,C1155&lt;=739),"Good",IF(AND(C1155&gt;=580,C1155&lt;=669),"Fair",IF(AND(C1155&gt;=300,C1155&lt;=579),"Poor","None")))))</f>
        <v>Very good</v>
      </c>
      <c r="AG1155" t="str">
        <f t="shared" ref="AG1155:AG1218" si="151">IF(H1155&lt;25000,"Very low",IF(AND(H1155&gt;25000,H1155&lt;=50000),"Low",IF(AND(H1155&gt;50000,H1155&lt;=100000),"Medium",IF(AND(H1155&gt;100000,H1155&lt;=150000),"High",IF(AND(H1155&gt;150000,H1155&lt;=200000),"Very high",IF(H1155&gt;200000,"Extreme","None"))))))</f>
        <v>High</v>
      </c>
    </row>
    <row r="1156" spans="1:33" x14ac:dyDescent="0.2">
      <c r="A1156">
        <v>1155</v>
      </c>
      <c r="B1156">
        <v>15766887</v>
      </c>
      <c r="C1156">
        <v>538</v>
      </c>
      <c r="D1156">
        <v>2</v>
      </c>
      <c r="E1156">
        <v>1</v>
      </c>
      <c r="F1156">
        <v>39</v>
      </c>
      <c r="G1156">
        <v>6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s="2" t="s">
        <v>356</v>
      </c>
      <c r="P1156" s="11" t="str">
        <f t="shared" si="144"/>
        <v>2016</v>
      </c>
      <c r="Q1156" s="12"/>
      <c r="R1156" s="8" t="str">
        <f t="shared" si="145"/>
        <v>11</v>
      </c>
      <c r="S1156" s="8"/>
      <c r="T1156" s="14" t="str">
        <f t="shared" si="146"/>
        <v>Retain</v>
      </c>
      <c r="U1156" s="14"/>
      <c r="V1156" s="8" t="str">
        <f t="shared" si="147"/>
        <v>Spain</v>
      </c>
      <c r="W1156" s="8"/>
      <c r="X1156" s="8"/>
      <c r="Y1156" s="8"/>
      <c r="Z1156" s="14" t="str">
        <f t="shared" si="148"/>
        <v>Male</v>
      </c>
      <c r="AA1156" s="14"/>
      <c r="AB1156" s="14"/>
      <c r="AC1156" s="14"/>
      <c r="AE1156" t="str">
        <f t="shared" si="149"/>
        <v>Middle aged</v>
      </c>
      <c r="AF1156" t="str">
        <f t="shared" si="150"/>
        <v>Poor</v>
      </c>
      <c r="AG1156" t="str">
        <f t="shared" si="151"/>
        <v>High</v>
      </c>
    </row>
    <row r="1157" spans="1:33" x14ac:dyDescent="0.2">
      <c r="A1157">
        <v>1156</v>
      </c>
      <c r="B1157">
        <v>15768006</v>
      </c>
      <c r="C1157">
        <v>729</v>
      </c>
      <c r="D1157">
        <v>1</v>
      </c>
      <c r="E1157">
        <v>1</v>
      </c>
      <c r="F1157">
        <v>34</v>
      </c>
      <c r="G1157">
        <v>5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s="2" t="s">
        <v>231</v>
      </c>
      <c r="P1157" s="11" t="str">
        <f t="shared" si="144"/>
        <v>2017</v>
      </c>
      <c r="Q1157" s="12"/>
      <c r="R1157" s="8" t="str">
        <f t="shared" si="145"/>
        <v>11</v>
      </c>
      <c r="S1157" s="8"/>
      <c r="T1157" s="14" t="str">
        <f t="shared" si="146"/>
        <v>Retain</v>
      </c>
      <c r="U1157" s="14"/>
      <c r="V1157" s="8" t="str">
        <f t="shared" si="147"/>
        <v>France</v>
      </c>
      <c r="W1157" s="8"/>
      <c r="X1157" s="8"/>
      <c r="Y1157" s="8"/>
      <c r="Z1157" s="14" t="str">
        <f t="shared" si="148"/>
        <v>Male</v>
      </c>
      <c r="AA1157" s="14"/>
      <c r="AB1157" s="14"/>
      <c r="AC1157" s="14"/>
      <c r="AE1157" t="str">
        <f t="shared" si="149"/>
        <v>Adults</v>
      </c>
      <c r="AF1157" t="str">
        <f t="shared" si="150"/>
        <v>Good</v>
      </c>
      <c r="AG1157" t="str">
        <f t="shared" si="151"/>
        <v>Very high</v>
      </c>
    </row>
    <row r="1158" spans="1:33" x14ac:dyDescent="0.2">
      <c r="A1158">
        <v>1157</v>
      </c>
      <c r="B1158">
        <v>15741295</v>
      </c>
      <c r="C1158">
        <v>615</v>
      </c>
      <c r="D1158">
        <v>1</v>
      </c>
      <c r="E1158">
        <v>1</v>
      </c>
      <c r="F1158">
        <v>49</v>
      </c>
      <c r="G1158">
        <v>4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s="2" t="s">
        <v>671</v>
      </c>
      <c r="P1158" s="11" t="str">
        <f t="shared" si="144"/>
        <v>2019</v>
      </c>
      <c r="Q1158" s="12"/>
      <c r="R1158" s="8" t="str">
        <f t="shared" si="145"/>
        <v>06</v>
      </c>
      <c r="S1158" s="8"/>
      <c r="T1158" s="14" t="str">
        <f t="shared" si="146"/>
        <v>Retain</v>
      </c>
      <c r="U1158" s="14"/>
      <c r="V1158" s="8" t="str">
        <f t="shared" si="147"/>
        <v>France</v>
      </c>
      <c r="W1158" s="8"/>
      <c r="X1158" s="8"/>
      <c r="Y1158" s="8"/>
      <c r="Z1158" s="14" t="str">
        <f t="shared" si="148"/>
        <v>Male</v>
      </c>
      <c r="AA1158" s="14"/>
      <c r="AB1158" s="14"/>
      <c r="AC1158" s="14"/>
      <c r="AE1158" t="str">
        <f t="shared" si="149"/>
        <v>Middle aged</v>
      </c>
      <c r="AF1158" t="str">
        <f t="shared" si="150"/>
        <v>Fair</v>
      </c>
      <c r="AG1158" t="str">
        <f t="shared" si="151"/>
        <v>Very low</v>
      </c>
    </row>
    <row r="1159" spans="1:33" x14ac:dyDescent="0.2">
      <c r="A1159">
        <v>1158</v>
      </c>
      <c r="B1159">
        <v>15811327</v>
      </c>
      <c r="C1159">
        <v>700</v>
      </c>
      <c r="D1159">
        <v>2</v>
      </c>
      <c r="E1159">
        <v>1</v>
      </c>
      <c r="F1159">
        <v>54</v>
      </c>
      <c r="G1159">
        <v>7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s="2" t="s">
        <v>703</v>
      </c>
      <c r="P1159" s="11" t="str">
        <f t="shared" si="144"/>
        <v>2016</v>
      </c>
      <c r="Q1159" s="12"/>
      <c r="R1159" s="8" t="str">
        <f t="shared" si="145"/>
        <v>07</v>
      </c>
      <c r="S1159" s="8"/>
      <c r="T1159" s="14" t="str">
        <f t="shared" si="146"/>
        <v>Retain</v>
      </c>
      <c r="U1159" s="14"/>
      <c r="V1159" s="8" t="str">
        <f t="shared" si="147"/>
        <v>Spain</v>
      </c>
      <c r="W1159" s="8"/>
      <c r="X1159" s="8"/>
      <c r="Y1159" s="8"/>
      <c r="Z1159" s="14" t="str">
        <f t="shared" si="148"/>
        <v>Male</v>
      </c>
      <c r="AA1159" s="14"/>
      <c r="AB1159" s="14"/>
      <c r="AC1159" s="14"/>
      <c r="AE1159" t="str">
        <f t="shared" si="149"/>
        <v>Middle aged</v>
      </c>
      <c r="AF1159" t="str">
        <f t="shared" si="150"/>
        <v>Good</v>
      </c>
      <c r="AG1159" t="str">
        <f t="shared" si="151"/>
        <v>Medium</v>
      </c>
    </row>
    <row r="1160" spans="1:33" x14ac:dyDescent="0.2">
      <c r="A1160">
        <v>1159</v>
      </c>
      <c r="B1160">
        <v>15690007</v>
      </c>
      <c r="C1160">
        <v>434</v>
      </c>
      <c r="D1160">
        <v>3</v>
      </c>
      <c r="E1160">
        <v>2</v>
      </c>
      <c r="F1160">
        <v>58</v>
      </c>
      <c r="G1160">
        <v>7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s="2" t="s">
        <v>612</v>
      </c>
      <c r="P1160" s="11" t="str">
        <f t="shared" si="144"/>
        <v>2016</v>
      </c>
      <c r="Q1160" s="12"/>
      <c r="R1160" s="8" t="str">
        <f t="shared" si="145"/>
        <v>06</v>
      </c>
      <c r="S1160" s="8"/>
      <c r="T1160" s="14" t="str">
        <f t="shared" si="146"/>
        <v>Exit</v>
      </c>
      <c r="U1160" s="14"/>
      <c r="V1160" s="8" t="str">
        <f t="shared" si="147"/>
        <v>Germany</v>
      </c>
      <c r="W1160" s="8"/>
      <c r="X1160" s="8"/>
      <c r="Y1160" s="8"/>
      <c r="Z1160" s="14" t="str">
        <f t="shared" si="148"/>
        <v>Female</v>
      </c>
      <c r="AA1160" s="14"/>
      <c r="AB1160" s="14"/>
      <c r="AC1160" s="14"/>
      <c r="AE1160" t="str">
        <f t="shared" si="149"/>
        <v>Middle aged</v>
      </c>
      <c r="AF1160" t="str">
        <f t="shared" si="150"/>
        <v>Poor</v>
      </c>
      <c r="AG1160" t="str">
        <f t="shared" si="151"/>
        <v>High</v>
      </c>
    </row>
    <row r="1161" spans="1:33" x14ac:dyDescent="0.2">
      <c r="A1161">
        <v>1160</v>
      </c>
      <c r="B1161">
        <v>15690664</v>
      </c>
      <c r="C1161">
        <v>729</v>
      </c>
      <c r="D1161">
        <v>2</v>
      </c>
      <c r="E1161">
        <v>1</v>
      </c>
      <c r="F1161">
        <v>37</v>
      </c>
      <c r="G1161">
        <v>4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s="2" t="s">
        <v>704</v>
      </c>
      <c r="P1161" s="11" t="str">
        <f t="shared" si="144"/>
        <v>2019</v>
      </c>
      <c r="Q1161" s="12"/>
      <c r="R1161" s="8" t="str">
        <f t="shared" si="145"/>
        <v>04</v>
      </c>
      <c r="S1161" s="8"/>
      <c r="T1161" s="14" t="str">
        <f t="shared" si="146"/>
        <v>Retain</v>
      </c>
      <c r="U1161" s="14"/>
      <c r="V1161" s="8" t="str">
        <f t="shared" si="147"/>
        <v>Spain</v>
      </c>
      <c r="W1161" s="8"/>
      <c r="X1161" s="8"/>
      <c r="Y1161" s="8"/>
      <c r="Z1161" s="14" t="str">
        <f t="shared" si="148"/>
        <v>Male</v>
      </c>
      <c r="AA1161" s="14"/>
      <c r="AB1161" s="14"/>
      <c r="AC1161" s="14"/>
      <c r="AE1161" t="str">
        <f t="shared" si="149"/>
        <v>Adults</v>
      </c>
      <c r="AF1161" t="str">
        <f t="shared" si="150"/>
        <v>Good</v>
      </c>
      <c r="AG1161" t="str">
        <f t="shared" si="151"/>
        <v>Very low</v>
      </c>
    </row>
    <row r="1162" spans="1:33" x14ac:dyDescent="0.2">
      <c r="A1162">
        <v>1161</v>
      </c>
      <c r="B1162">
        <v>15719348</v>
      </c>
      <c r="C1162">
        <v>513</v>
      </c>
      <c r="D1162">
        <v>1</v>
      </c>
      <c r="E1162">
        <v>1</v>
      </c>
      <c r="F1162">
        <v>35</v>
      </c>
      <c r="G1162">
        <v>3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s="2" t="s">
        <v>705</v>
      </c>
      <c r="P1162" s="11" t="str">
        <f t="shared" si="144"/>
        <v>2019</v>
      </c>
      <c r="Q1162" s="12"/>
      <c r="R1162" s="8" t="str">
        <f t="shared" si="145"/>
        <v>11</v>
      </c>
      <c r="S1162" s="8"/>
      <c r="T1162" s="14" t="str">
        <f t="shared" si="146"/>
        <v>Exit</v>
      </c>
      <c r="U1162" s="14"/>
      <c r="V1162" s="8" t="str">
        <f t="shared" si="147"/>
        <v>France</v>
      </c>
      <c r="W1162" s="8"/>
      <c r="X1162" s="8"/>
      <c r="Y1162" s="8"/>
      <c r="Z1162" s="14" t="str">
        <f t="shared" si="148"/>
        <v>Male</v>
      </c>
      <c r="AA1162" s="14"/>
      <c r="AB1162" s="14"/>
      <c r="AC1162" s="14"/>
      <c r="AE1162" t="str">
        <f t="shared" si="149"/>
        <v>Adults</v>
      </c>
      <c r="AF1162" t="str">
        <f t="shared" si="150"/>
        <v>Poor</v>
      </c>
      <c r="AG1162" t="str">
        <f t="shared" si="151"/>
        <v>Very low</v>
      </c>
    </row>
    <row r="1163" spans="1:33" x14ac:dyDescent="0.2">
      <c r="A1163">
        <v>1162</v>
      </c>
      <c r="B1163">
        <v>15781802</v>
      </c>
      <c r="C1163">
        <v>755</v>
      </c>
      <c r="D1163">
        <v>1</v>
      </c>
      <c r="E1163">
        <v>1</v>
      </c>
      <c r="F1163">
        <v>41</v>
      </c>
      <c r="G1163">
        <v>7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s="2" t="s">
        <v>429</v>
      </c>
      <c r="P1163" s="11" t="str">
        <f t="shared" si="144"/>
        <v>2016</v>
      </c>
      <c r="Q1163" s="12"/>
      <c r="R1163" s="8" t="str">
        <f t="shared" si="145"/>
        <v>08</v>
      </c>
      <c r="S1163" s="8"/>
      <c r="T1163" s="14" t="str">
        <f t="shared" si="146"/>
        <v>Exit</v>
      </c>
      <c r="U1163" s="14"/>
      <c r="V1163" s="8" t="str">
        <f t="shared" si="147"/>
        <v>France</v>
      </c>
      <c r="W1163" s="8"/>
      <c r="X1163" s="8"/>
      <c r="Y1163" s="8"/>
      <c r="Z1163" s="14" t="str">
        <f t="shared" si="148"/>
        <v>Male</v>
      </c>
      <c r="AA1163" s="14"/>
      <c r="AB1163" s="14"/>
      <c r="AC1163" s="14"/>
      <c r="AE1163" t="str">
        <f t="shared" si="149"/>
        <v>Middle aged</v>
      </c>
      <c r="AF1163" t="str">
        <f t="shared" si="150"/>
        <v>Very good</v>
      </c>
      <c r="AG1163" t="str">
        <f t="shared" si="151"/>
        <v>High</v>
      </c>
    </row>
    <row r="1164" spans="1:33" x14ac:dyDescent="0.2">
      <c r="A1164">
        <v>1163</v>
      </c>
      <c r="B1164">
        <v>15752731</v>
      </c>
      <c r="C1164">
        <v>615</v>
      </c>
      <c r="D1164">
        <v>1</v>
      </c>
      <c r="E1164">
        <v>2</v>
      </c>
      <c r="F1164">
        <v>30</v>
      </c>
      <c r="G1164">
        <v>5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s="2" t="s">
        <v>49</v>
      </c>
      <c r="P1164" s="11" t="str">
        <f t="shared" si="144"/>
        <v>2017</v>
      </c>
      <c r="Q1164" s="12"/>
      <c r="R1164" s="8" t="str">
        <f t="shared" si="145"/>
        <v>09</v>
      </c>
      <c r="S1164" s="8"/>
      <c r="T1164" s="14" t="str">
        <f t="shared" si="146"/>
        <v>Retain</v>
      </c>
      <c r="U1164" s="14"/>
      <c r="V1164" s="8" t="str">
        <f t="shared" si="147"/>
        <v>France</v>
      </c>
      <c r="W1164" s="8"/>
      <c r="X1164" s="8"/>
      <c r="Y1164" s="8"/>
      <c r="Z1164" s="14" t="str">
        <f t="shared" si="148"/>
        <v>Female</v>
      </c>
      <c r="AA1164" s="14"/>
      <c r="AB1164" s="14"/>
      <c r="AC1164" s="14"/>
      <c r="AE1164" t="str">
        <f t="shared" si="149"/>
        <v>Adults</v>
      </c>
      <c r="AF1164" t="str">
        <f t="shared" si="150"/>
        <v>Fair</v>
      </c>
      <c r="AG1164" t="str">
        <f t="shared" si="151"/>
        <v>Very low</v>
      </c>
    </row>
    <row r="1165" spans="1:33" x14ac:dyDescent="0.2">
      <c r="A1165">
        <v>1164</v>
      </c>
      <c r="B1165">
        <v>15600997</v>
      </c>
      <c r="C1165">
        <v>747</v>
      </c>
      <c r="D1165">
        <v>3</v>
      </c>
      <c r="E1165">
        <v>2</v>
      </c>
      <c r="F1165">
        <v>32</v>
      </c>
      <c r="G1165">
        <v>4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s="2" t="s">
        <v>214</v>
      </c>
      <c r="P1165" s="11" t="str">
        <f t="shared" si="144"/>
        <v>2018</v>
      </c>
      <c r="Q1165" s="12"/>
      <c r="R1165" s="8" t="str">
        <f t="shared" si="145"/>
        <v>11</v>
      </c>
      <c r="S1165" s="8"/>
      <c r="T1165" s="14" t="str">
        <f t="shared" si="146"/>
        <v>Retain</v>
      </c>
      <c r="U1165" s="14"/>
      <c r="V1165" s="8" t="str">
        <f t="shared" si="147"/>
        <v>Germany</v>
      </c>
      <c r="W1165" s="8"/>
      <c r="X1165" s="8"/>
      <c r="Y1165" s="8"/>
      <c r="Z1165" s="14" t="str">
        <f t="shared" si="148"/>
        <v>Female</v>
      </c>
      <c r="AA1165" s="14"/>
      <c r="AB1165" s="14"/>
      <c r="AC1165" s="14"/>
      <c r="AE1165" t="str">
        <f t="shared" si="149"/>
        <v>Adults</v>
      </c>
      <c r="AF1165" t="str">
        <f t="shared" si="150"/>
        <v>Very good</v>
      </c>
      <c r="AG1165" t="str">
        <f t="shared" si="151"/>
        <v>Medium</v>
      </c>
    </row>
    <row r="1166" spans="1:33" x14ac:dyDescent="0.2">
      <c r="A1166">
        <v>1165</v>
      </c>
      <c r="B1166">
        <v>15750776</v>
      </c>
      <c r="C1166">
        <v>850</v>
      </c>
      <c r="D1166">
        <v>1</v>
      </c>
      <c r="E1166">
        <v>2</v>
      </c>
      <c r="F1166">
        <v>36</v>
      </c>
      <c r="G1166">
        <v>4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s="2" t="s">
        <v>706</v>
      </c>
      <c r="P1166" s="11" t="str">
        <f t="shared" si="144"/>
        <v>2018</v>
      </c>
      <c r="Q1166" s="12"/>
      <c r="R1166" s="8" t="str">
        <f t="shared" si="145"/>
        <v>09</v>
      </c>
      <c r="S1166" s="8"/>
      <c r="T1166" s="14" t="str">
        <f t="shared" si="146"/>
        <v>Retain</v>
      </c>
      <c r="U1166" s="14"/>
      <c r="V1166" s="8" t="str">
        <f t="shared" si="147"/>
        <v>France</v>
      </c>
      <c r="W1166" s="8"/>
      <c r="X1166" s="8"/>
      <c r="Y1166" s="8"/>
      <c r="Z1166" s="14" t="str">
        <f t="shared" si="148"/>
        <v>Female</v>
      </c>
      <c r="AA1166" s="14"/>
      <c r="AB1166" s="14"/>
      <c r="AC1166" s="14"/>
      <c r="AE1166" t="str">
        <f t="shared" si="149"/>
        <v>Adults</v>
      </c>
      <c r="AF1166" t="str">
        <f t="shared" si="150"/>
        <v>Excellent</v>
      </c>
      <c r="AG1166" t="str">
        <f t="shared" si="151"/>
        <v>Very high</v>
      </c>
    </row>
    <row r="1167" spans="1:33" x14ac:dyDescent="0.2">
      <c r="A1167">
        <v>1166</v>
      </c>
      <c r="B1167">
        <v>15723907</v>
      </c>
      <c r="C1167">
        <v>712</v>
      </c>
      <c r="D1167">
        <v>3</v>
      </c>
      <c r="E1167">
        <v>2</v>
      </c>
      <c r="F1167">
        <v>49</v>
      </c>
      <c r="G1167">
        <v>3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s="2" t="s">
        <v>707</v>
      </c>
      <c r="P1167" s="11" t="str">
        <f t="shared" si="144"/>
        <v>2019</v>
      </c>
      <c r="Q1167" s="12"/>
      <c r="R1167" s="8" t="str">
        <f t="shared" si="145"/>
        <v>11</v>
      </c>
      <c r="S1167" s="8"/>
      <c r="T1167" s="14" t="str">
        <f t="shared" si="146"/>
        <v>Retain</v>
      </c>
      <c r="U1167" s="14"/>
      <c r="V1167" s="8" t="str">
        <f t="shared" si="147"/>
        <v>Germany</v>
      </c>
      <c r="W1167" s="8"/>
      <c r="X1167" s="8"/>
      <c r="Y1167" s="8"/>
      <c r="Z1167" s="14" t="str">
        <f t="shared" si="148"/>
        <v>Female</v>
      </c>
      <c r="AA1167" s="14"/>
      <c r="AB1167" s="14"/>
      <c r="AC1167" s="14"/>
      <c r="AE1167" t="str">
        <f t="shared" si="149"/>
        <v>Middle aged</v>
      </c>
      <c r="AF1167" t="str">
        <f t="shared" si="150"/>
        <v>Good</v>
      </c>
      <c r="AG1167" t="str">
        <f t="shared" si="151"/>
        <v>Very high</v>
      </c>
    </row>
    <row r="1168" spans="1:33" x14ac:dyDescent="0.2">
      <c r="A1168">
        <v>1167</v>
      </c>
      <c r="B1168">
        <v>15633419</v>
      </c>
      <c r="C1168">
        <v>622</v>
      </c>
      <c r="D1168">
        <v>3</v>
      </c>
      <c r="E1168">
        <v>2</v>
      </c>
      <c r="F1168">
        <v>28</v>
      </c>
      <c r="G1168">
        <v>3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s="2" t="s">
        <v>137</v>
      </c>
      <c r="P1168" s="11" t="str">
        <f t="shared" si="144"/>
        <v>2019</v>
      </c>
      <c r="Q1168" s="12"/>
      <c r="R1168" s="8" t="str">
        <f t="shared" si="145"/>
        <v>11</v>
      </c>
      <c r="S1168" s="8"/>
      <c r="T1168" s="14" t="str">
        <f t="shared" si="146"/>
        <v>Retain</v>
      </c>
      <c r="U1168" s="14"/>
      <c r="V1168" s="8" t="str">
        <f t="shared" si="147"/>
        <v>Germany</v>
      </c>
      <c r="W1168" s="8"/>
      <c r="X1168" s="8"/>
      <c r="Y1168" s="8"/>
      <c r="Z1168" s="14" t="str">
        <f t="shared" si="148"/>
        <v>Female</v>
      </c>
      <c r="AA1168" s="14"/>
      <c r="AB1168" s="14"/>
      <c r="AC1168" s="14"/>
      <c r="AE1168" t="str">
        <f t="shared" si="149"/>
        <v>Adults</v>
      </c>
      <c r="AF1168" t="str">
        <f t="shared" si="150"/>
        <v>Fair</v>
      </c>
      <c r="AG1168" t="str">
        <f t="shared" si="151"/>
        <v>High</v>
      </c>
    </row>
    <row r="1169" spans="1:33" x14ac:dyDescent="0.2">
      <c r="A1169">
        <v>1168</v>
      </c>
      <c r="B1169">
        <v>15702430</v>
      </c>
      <c r="C1169">
        <v>548</v>
      </c>
      <c r="D1169">
        <v>1</v>
      </c>
      <c r="E1169">
        <v>2</v>
      </c>
      <c r="F1169">
        <v>35</v>
      </c>
      <c r="G1169">
        <v>4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s="2" t="s">
        <v>223</v>
      </c>
      <c r="P1169" s="11" t="str">
        <f t="shared" si="144"/>
        <v>2019</v>
      </c>
      <c r="Q1169" s="12"/>
      <c r="R1169" s="8" t="str">
        <f t="shared" si="145"/>
        <v>09</v>
      </c>
      <c r="S1169" s="8"/>
      <c r="T1169" s="14" t="str">
        <f t="shared" si="146"/>
        <v>Retain</v>
      </c>
      <c r="U1169" s="14"/>
      <c r="V1169" s="8" t="str">
        <f t="shared" si="147"/>
        <v>France</v>
      </c>
      <c r="W1169" s="8"/>
      <c r="X1169" s="8"/>
      <c r="Y1169" s="8"/>
      <c r="Z1169" s="14" t="str">
        <f t="shared" si="148"/>
        <v>Female</v>
      </c>
      <c r="AA1169" s="14"/>
      <c r="AB1169" s="14"/>
      <c r="AC1169" s="14"/>
      <c r="AE1169" t="str">
        <f t="shared" si="149"/>
        <v>Adults</v>
      </c>
      <c r="AF1169" t="str">
        <f t="shared" si="150"/>
        <v>Poor</v>
      </c>
      <c r="AG1169" t="str">
        <f t="shared" si="151"/>
        <v>Very low</v>
      </c>
    </row>
    <row r="1170" spans="1:33" x14ac:dyDescent="0.2">
      <c r="A1170">
        <v>1169</v>
      </c>
      <c r="B1170">
        <v>15710456</v>
      </c>
      <c r="C1170">
        <v>607</v>
      </c>
      <c r="D1170">
        <v>1</v>
      </c>
      <c r="E1170">
        <v>2</v>
      </c>
      <c r="F1170">
        <v>27</v>
      </c>
      <c r="G1170">
        <v>6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s="2" t="s">
        <v>386</v>
      </c>
      <c r="P1170" s="11" t="str">
        <f t="shared" si="144"/>
        <v>2017</v>
      </c>
      <c r="Q1170" s="12"/>
      <c r="R1170" s="8" t="str">
        <f t="shared" si="145"/>
        <v>01</v>
      </c>
      <c r="S1170" s="8"/>
      <c r="T1170" s="14" t="str">
        <f t="shared" si="146"/>
        <v>Retain</v>
      </c>
      <c r="U1170" s="14"/>
      <c r="V1170" s="8" t="str">
        <f t="shared" si="147"/>
        <v>France</v>
      </c>
      <c r="W1170" s="8"/>
      <c r="X1170" s="8"/>
      <c r="Y1170" s="8"/>
      <c r="Z1170" s="14" t="str">
        <f t="shared" si="148"/>
        <v>Female</v>
      </c>
      <c r="AA1170" s="14"/>
      <c r="AB1170" s="14"/>
      <c r="AC1170" s="14"/>
      <c r="AE1170" t="str">
        <f t="shared" si="149"/>
        <v>Adults</v>
      </c>
      <c r="AF1170" t="str">
        <f t="shared" si="150"/>
        <v>Fair</v>
      </c>
      <c r="AG1170" t="str">
        <f t="shared" si="151"/>
        <v>Very low</v>
      </c>
    </row>
    <row r="1171" spans="1:33" x14ac:dyDescent="0.2">
      <c r="A1171">
        <v>1170</v>
      </c>
      <c r="B1171">
        <v>15650351</v>
      </c>
      <c r="C1171">
        <v>653</v>
      </c>
      <c r="D1171">
        <v>1</v>
      </c>
      <c r="E1171">
        <v>2</v>
      </c>
      <c r="F1171">
        <v>38</v>
      </c>
      <c r="G1171">
        <v>3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s="2" t="s">
        <v>134</v>
      </c>
      <c r="P1171" s="11" t="str">
        <f t="shared" si="144"/>
        <v>2019</v>
      </c>
      <c r="Q1171" s="12"/>
      <c r="R1171" s="8" t="str">
        <f t="shared" si="145"/>
        <v>12</v>
      </c>
      <c r="S1171" s="8"/>
      <c r="T1171" s="14" t="str">
        <f t="shared" si="146"/>
        <v>Retain</v>
      </c>
      <c r="U1171" s="14"/>
      <c r="V1171" s="8" t="str">
        <f t="shared" si="147"/>
        <v>France</v>
      </c>
      <c r="W1171" s="8"/>
      <c r="X1171" s="8"/>
      <c r="Y1171" s="8"/>
      <c r="Z1171" s="14" t="str">
        <f t="shared" si="148"/>
        <v>Female</v>
      </c>
      <c r="AA1171" s="14"/>
      <c r="AB1171" s="14"/>
      <c r="AC1171" s="14"/>
      <c r="AE1171" t="str">
        <f t="shared" si="149"/>
        <v>Adults</v>
      </c>
      <c r="AF1171" t="str">
        <f t="shared" si="150"/>
        <v>Fair</v>
      </c>
      <c r="AG1171" t="str">
        <f t="shared" si="151"/>
        <v>High</v>
      </c>
    </row>
    <row r="1172" spans="1:33" x14ac:dyDescent="0.2">
      <c r="A1172">
        <v>1171</v>
      </c>
      <c r="B1172">
        <v>15590820</v>
      </c>
      <c r="C1172">
        <v>699</v>
      </c>
      <c r="D1172">
        <v>2</v>
      </c>
      <c r="E1172">
        <v>1</v>
      </c>
      <c r="F1172">
        <v>26</v>
      </c>
      <c r="G1172">
        <v>7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s="2" t="s">
        <v>657</v>
      </c>
      <c r="P1172" s="11" t="str">
        <f t="shared" si="144"/>
        <v>2016</v>
      </c>
      <c r="Q1172" s="12"/>
      <c r="R1172" s="8" t="str">
        <f t="shared" si="145"/>
        <v>05</v>
      </c>
      <c r="S1172" s="8"/>
      <c r="T1172" s="14" t="str">
        <f t="shared" si="146"/>
        <v>Retain</v>
      </c>
      <c r="U1172" s="14"/>
      <c r="V1172" s="8" t="str">
        <f t="shared" si="147"/>
        <v>Spain</v>
      </c>
      <c r="W1172" s="8"/>
      <c r="X1172" s="8"/>
      <c r="Y1172" s="8"/>
      <c r="Z1172" s="14" t="str">
        <f t="shared" si="148"/>
        <v>Male</v>
      </c>
      <c r="AA1172" s="14"/>
      <c r="AB1172" s="14"/>
      <c r="AC1172" s="14"/>
      <c r="AE1172" t="str">
        <f t="shared" si="149"/>
        <v>Adults</v>
      </c>
      <c r="AF1172" t="str">
        <f t="shared" si="150"/>
        <v>Good</v>
      </c>
      <c r="AG1172" t="str">
        <f t="shared" si="151"/>
        <v>Medium</v>
      </c>
    </row>
    <row r="1173" spans="1:33" x14ac:dyDescent="0.2">
      <c r="A1173">
        <v>1172</v>
      </c>
      <c r="B1173">
        <v>15640454</v>
      </c>
      <c r="C1173">
        <v>693</v>
      </c>
      <c r="D1173">
        <v>3</v>
      </c>
      <c r="E1173">
        <v>1</v>
      </c>
      <c r="F1173">
        <v>40</v>
      </c>
      <c r="G1173">
        <v>4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s="2" t="s">
        <v>185</v>
      </c>
      <c r="P1173" s="11" t="str">
        <f t="shared" si="144"/>
        <v>2018</v>
      </c>
      <c r="Q1173" s="12"/>
      <c r="R1173" s="8" t="str">
        <f t="shared" si="145"/>
        <v>12</v>
      </c>
      <c r="S1173" s="8"/>
      <c r="T1173" s="14" t="str">
        <f t="shared" si="146"/>
        <v>Exit</v>
      </c>
      <c r="U1173" s="14"/>
      <c r="V1173" s="8" t="str">
        <f t="shared" si="147"/>
        <v>Germany</v>
      </c>
      <c r="W1173" s="8"/>
      <c r="X1173" s="8"/>
      <c r="Y1173" s="8"/>
      <c r="Z1173" s="14" t="str">
        <f t="shared" si="148"/>
        <v>Male</v>
      </c>
      <c r="AA1173" s="14"/>
      <c r="AB1173" s="14"/>
      <c r="AC1173" s="14"/>
      <c r="AE1173" t="str">
        <f t="shared" si="149"/>
        <v>Middle aged</v>
      </c>
      <c r="AF1173" t="str">
        <f t="shared" si="150"/>
        <v>Good</v>
      </c>
      <c r="AG1173" t="str">
        <f t="shared" si="151"/>
        <v>High</v>
      </c>
    </row>
    <row r="1174" spans="1:33" x14ac:dyDescent="0.2">
      <c r="A1174">
        <v>1173</v>
      </c>
      <c r="B1174">
        <v>15697789</v>
      </c>
      <c r="C1174">
        <v>647</v>
      </c>
      <c r="D1174">
        <v>3</v>
      </c>
      <c r="E1174">
        <v>2</v>
      </c>
      <c r="F1174">
        <v>43</v>
      </c>
      <c r="G1174">
        <v>4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s="2" t="s">
        <v>287</v>
      </c>
      <c r="P1174" s="11" t="str">
        <f t="shared" si="144"/>
        <v>2018</v>
      </c>
      <c r="Q1174" s="12"/>
      <c r="R1174" s="8" t="str">
        <f t="shared" si="145"/>
        <v>12</v>
      </c>
      <c r="S1174" s="8"/>
      <c r="T1174" s="14" t="str">
        <f t="shared" si="146"/>
        <v>Retain</v>
      </c>
      <c r="U1174" s="14"/>
      <c r="V1174" s="8" t="str">
        <f t="shared" si="147"/>
        <v>Germany</v>
      </c>
      <c r="W1174" s="8"/>
      <c r="X1174" s="8"/>
      <c r="Y1174" s="8"/>
      <c r="Z1174" s="14" t="str">
        <f t="shared" si="148"/>
        <v>Female</v>
      </c>
      <c r="AA1174" s="14"/>
      <c r="AB1174" s="14"/>
      <c r="AC1174" s="14"/>
      <c r="AE1174" t="str">
        <f t="shared" si="149"/>
        <v>Middle aged</v>
      </c>
      <c r="AF1174" t="str">
        <f t="shared" si="150"/>
        <v>Fair</v>
      </c>
      <c r="AG1174" t="str">
        <f t="shared" si="151"/>
        <v>High</v>
      </c>
    </row>
    <row r="1175" spans="1:33" x14ac:dyDescent="0.2">
      <c r="A1175">
        <v>1174</v>
      </c>
      <c r="B1175">
        <v>15808182</v>
      </c>
      <c r="C1175">
        <v>478</v>
      </c>
      <c r="D1175">
        <v>2</v>
      </c>
      <c r="E1175">
        <v>2</v>
      </c>
      <c r="F1175">
        <v>36</v>
      </c>
      <c r="G1175">
        <v>6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s="2" t="s">
        <v>708</v>
      </c>
      <c r="P1175" s="11" t="str">
        <f t="shared" si="144"/>
        <v>2017</v>
      </c>
      <c r="Q1175" s="12"/>
      <c r="R1175" s="8" t="str">
        <f t="shared" si="145"/>
        <v>08</v>
      </c>
      <c r="S1175" s="8"/>
      <c r="T1175" s="14" t="str">
        <f t="shared" si="146"/>
        <v>Retain</v>
      </c>
      <c r="U1175" s="14"/>
      <c r="V1175" s="8" t="str">
        <f t="shared" si="147"/>
        <v>Spain</v>
      </c>
      <c r="W1175" s="8"/>
      <c r="X1175" s="8"/>
      <c r="Y1175" s="8"/>
      <c r="Z1175" s="14" t="str">
        <f t="shared" si="148"/>
        <v>Female</v>
      </c>
      <c r="AA1175" s="14"/>
      <c r="AB1175" s="14"/>
      <c r="AC1175" s="14"/>
      <c r="AE1175" t="str">
        <f t="shared" si="149"/>
        <v>Adults</v>
      </c>
      <c r="AF1175" t="str">
        <f t="shared" si="150"/>
        <v>Poor</v>
      </c>
      <c r="AG1175" t="str">
        <f t="shared" si="151"/>
        <v>Medium</v>
      </c>
    </row>
    <row r="1176" spans="1:33" x14ac:dyDescent="0.2">
      <c r="A1176">
        <v>1175</v>
      </c>
      <c r="B1176">
        <v>15588670</v>
      </c>
      <c r="C1176">
        <v>705</v>
      </c>
      <c r="D1176">
        <v>2</v>
      </c>
      <c r="E1176">
        <v>2</v>
      </c>
      <c r="F1176">
        <v>40</v>
      </c>
      <c r="G1176">
        <v>3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s="2" t="s">
        <v>410</v>
      </c>
      <c r="P1176" s="11" t="str">
        <f t="shared" si="144"/>
        <v>2019</v>
      </c>
      <c r="Q1176" s="12"/>
      <c r="R1176" s="8" t="str">
        <f t="shared" si="145"/>
        <v>12</v>
      </c>
      <c r="S1176" s="8"/>
      <c r="T1176" s="14" t="str">
        <f t="shared" si="146"/>
        <v>Exit</v>
      </c>
      <c r="U1176" s="14"/>
      <c r="V1176" s="8" t="str">
        <f t="shared" si="147"/>
        <v>Spain</v>
      </c>
      <c r="W1176" s="8"/>
      <c r="X1176" s="8"/>
      <c r="Y1176" s="8"/>
      <c r="Z1176" s="14" t="str">
        <f t="shared" si="148"/>
        <v>Female</v>
      </c>
      <c r="AA1176" s="14"/>
      <c r="AB1176" s="14"/>
      <c r="AC1176" s="14"/>
      <c r="AE1176" t="str">
        <f t="shared" si="149"/>
        <v>Middle aged</v>
      </c>
      <c r="AF1176" t="str">
        <f t="shared" si="150"/>
        <v>Good</v>
      </c>
      <c r="AG1176" t="str">
        <f t="shared" si="151"/>
        <v>Extreme</v>
      </c>
    </row>
    <row r="1177" spans="1:33" x14ac:dyDescent="0.2">
      <c r="A1177">
        <v>1176</v>
      </c>
      <c r="B1177">
        <v>15721292</v>
      </c>
      <c r="C1177">
        <v>719</v>
      </c>
      <c r="D1177">
        <v>2</v>
      </c>
      <c r="E1177">
        <v>1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s="2" t="s">
        <v>709</v>
      </c>
      <c r="P1177" s="11" t="str">
        <f t="shared" si="144"/>
        <v>2017</v>
      </c>
      <c r="Q1177" s="12"/>
      <c r="R1177" s="8" t="str">
        <f t="shared" si="145"/>
        <v>12</v>
      </c>
      <c r="S1177" s="8"/>
      <c r="T1177" s="14" t="str">
        <f t="shared" si="146"/>
        <v>Retain</v>
      </c>
      <c r="U1177" s="14"/>
      <c r="V1177" s="8" t="str">
        <f t="shared" si="147"/>
        <v>Spain</v>
      </c>
      <c r="W1177" s="8"/>
      <c r="X1177" s="8"/>
      <c r="Y1177" s="8"/>
      <c r="Z1177" s="14" t="str">
        <f t="shared" si="148"/>
        <v>Male</v>
      </c>
      <c r="AA1177" s="14"/>
      <c r="AB1177" s="14"/>
      <c r="AC1177" s="14"/>
      <c r="AE1177" t="str">
        <f t="shared" si="149"/>
        <v>Middle aged</v>
      </c>
      <c r="AF1177" t="str">
        <f t="shared" si="150"/>
        <v>Good</v>
      </c>
      <c r="AG1177" t="str">
        <f t="shared" si="151"/>
        <v>Very low</v>
      </c>
    </row>
    <row r="1178" spans="1:33" x14ac:dyDescent="0.2">
      <c r="A1178">
        <v>1177</v>
      </c>
      <c r="B1178">
        <v>15604217</v>
      </c>
      <c r="C1178">
        <v>726</v>
      </c>
      <c r="D1178">
        <v>1</v>
      </c>
      <c r="E1178">
        <v>1</v>
      </c>
      <c r="F1178">
        <v>34</v>
      </c>
      <c r="G1178">
        <v>5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s="2" t="s">
        <v>626</v>
      </c>
      <c r="P1178" s="11" t="str">
        <f t="shared" si="144"/>
        <v>2018</v>
      </c>
      <c r="Q1178" s="12"/>
      <c r="R1178" s="8" t="str">
        <f t="shared" si="145"/>
        <v>07</v>
      </c>
      <c r="S1178" s="8"/>
      <c r="T1178" s="14" t="str">
        <f t="shared" si="146"/>
        <v>Retain</v>
      </c>
      <c r="U1178" s="14"/>
      <c r="V1178" s="8" t="str">
        <f t="shared" si="147"/>
        <v>France</v>
      </c>
      <c r="W1178" s="8"/>
      <c r="X1178" s="8"/>
      <c r="Y1178" s="8"/>
      <c r="Z1178" s="14" t="str">
        <f t="shared" si="148"/>
        <v>Male</v>
      </c>
      <c r="AA1178" s="14"/>
      <c r="AB1178" s="14"/>
      <c r="AC1178" s="14"/>
      <c r="AE1178" t="str">
        <f t="shared" si="149"/>
        <v>Adults</v>
      </c>
      <c r="AF1178" t="str">
        <f t="shared" si="150"/>
        <v>Good</v>
      </c>
      <c r="AG1178" t="str">
        <f t="shared" si="151"/>
        <v>Very low</v>
      </c>
    </row>
    <row r="1179" spans="1:33" x14ac:dyDescent="0.2">
      <c r="A1179">
        <v>1178</v>
      </c>
      <c r="B1179">
        <v>15651369</v>
      </c>
      <c r="C1179">
        <v>626</v>
      </c>
      <c r="D1179">
        <v>1</v>
      </c>
      <c r="E1179">
        <v>1</v>
      </c>
      <c r="F1179">
        <v>21</v>
      </c>
      <c r="G1179">
        <v>6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s="2" t="s">
        <v>710</v>
      </c>
      <c r="P1179" s="11" t="str">
        <f t="shared" si="144"/>
        <v>2017</v>
      </c>
      <c r="Q1179" s="12"/>
      <c r="R1179" s="8" t="str">
        <f t="shared" si="145"/>
        <v>03</v>
      </c>
      <c r="S1179" s="8"/>
      <c r="T1179" s="14" t="str">
        <f t="shared" si="146"/>
        <v>Retain</v>
      </c>
      <c r="U1179" s="14"/>
      <c r="V1179" s="8" t="str">
        <f t="shared" si="147"/>
        <v>France</v>
      </c>
      <c r="W1179" s="8"/>
      <c r="X1179" s="8"/>
      <c r="Y1179" s="8"/>
      <c r="Z1179" s="14" t="str">
        <f t="shared" si="148"/>
        <v>Male</v>
      </c>
      <c r="AA1179" s="14"/>
      <c r="AB1179" s="14"/>
      <c r="AC1179" s="14"/>
      <c r="AE1179" t="str">
        <f t="shared" si="149"/>
        <v>Young Adults</v>
      </c>
      <c r="AF1179" t="str">
        <f t="shared" si="150"/>
        <v>Fair</v>
      </c>
      <c r="AG1179" t="str">
        <f t="shared" si="151"/>
        <v>Very low</v>
      </c>
    </row>
    <row r="1180" spans="1:33" x14ac:dyDescent="0.2">
      <c r="A1180">
        <v>1179</v>
      </c>
      <c r="B1180">
        <v>15782454</v>
      </c>
      <c r="C1180">
        <v>552</v>
      </c>
      <c r="D1180">
        <v>1</v>
      </c>
      <c r="E1180">
        <v>1</v>
      </c>
      <c r="F1180">
        <v>49</v>
      </c>
      <c r="G1180">
        <v>6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s="2" t="s">
        <v>163</v>
      </c>
      <c r="P1180" s="11" t="str">
        <f t="shared" si="144"/>
        <v>2016</v>
      </c>
      <c r="Q1180" s="12"/>
      <c r="R1180" s="8" t="str">
        <f t="shared" si="145"/>
        <v>09</v>
      </c>
      <c r="S1180" s="8"/>
      <c r="T1180" s="14" t="str">
        <f t="shared" si="146"/>
        <v>Exit</v>
      </c>
      <c r="U1180" s="14"/>
      <c r="V1180" s="8" t="str">
        <f t="shared" si="147"/>
        <v>France</v>
      </c>
      <c r="W1180" s="8"/>
      <c r="X1180" s="8"/>
      <c r="Y1180" s="8"/>
      <c r="Z1180" s="14" t="str">
        <f t="shared" si="148"/>
        <v>Male</v>
      </c>
      <c r="AA1180" s="14"/>
      <c r="AB1180" s="14"/>
      <c r="AC1180" s="14"/>
      <c r="AE1180" t="str">
        <f t="shared" si="149"/>
        <v>Middle aged</v>
      </c>
      <c r="AF1180" t="str">
        <f t="shared" si="150"/>
        <v>Poor</v>
      </c>
      <c r="AG1180" t="str">
        <f t="shared" si="151"/>
        <v>Very low</v>
      </c>
    </row>
    <row r="1181" spans="1:33" x14ac:dyDescent="0.2">
      <c r="A1181">
        <v>1180</v>
      </c>
      <c r="B1181">
        <v>15814032</v>
      </c>
      <c r="C1181">
        <v>807</v>
      </c>
      <c r="D1181">
        <v>3</v>
      </c>
      <c r="E1181">
        <v>2</v>
      </c>
      <c r="F1181">
        <v>31</v>
      </c>
      <c r="G1181">
        <v>4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s="2" t="s">
        <v>334</v>
      </c>
      <c r="P1181" s="11" t="str">
        <f t="shared" si="144"/>
        <v>2018</v>
      </c>
      <c r="Q1181" s="12"/>
      <c r="R1181" s="8" t="str">
        <f t="shared" si="145"/>
        <v>11</v>
      </c>
      <c r="S1181" s="8"/>
      <c r="T1181" s="14" t="str">
        <f t="shared" si="146"/>
        <v>Retain</v>
      </c>
      <c r="U1181" s="14"/>
      <c r="V1181" s="8" t="str">
        <f t="shared" si="147"/>
        <v>Germany</v>
      </c>
      <c r="W1181" s="8"/>
      <c r="X1181" s="8"/>
      <c r="Y1181" s="8"/>
      <c r="Z1181" s="14" t="str">
        <f t="shared" si="148"/>
        <v>Female</v>
      </c>
      <c r="AA1181" s="14"/>
      <c r="AB1181" s="14"/>
      <c r="AC1181" s="14"/>
      <c r="AE1181" t="str">
        <f t="shared" si="149"/>
        <v>Adults</v>
      </c>
      <c r="AF1181" t="str">
        <f t="shared" si="150"/>
        <v>Excellent</v>
      </c>
      <c r="AG1181" t="str">
        <f t="shared" si="151"/>
        <v>Medium</v>
      </c>
    </row>
    <row r="1182" spans="1:33" x14ac:dyDescent="0.2">
      <c r="A1182">
        <v>1181</v>
      </c>
      <c r="B1182">
        <v>15570326</v>
      </c>
      <c r="C1182">
        <v>621</v>
      </c>
      <c r="D1182">
        <v>1</v>
      </c>
      <c r="E1182">
        <v>1</v>
      </c>
      <c r="F1182">
        <v>34</v>
      </c>
      <c r="G1182">
        <v>3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s="2" t="s">
        <v>711</v>
      </c>
      <c r="P1182" s="11" t="str">
        <f t="shared" si="144"/>
        <v>2019</v>
      </c>
      <c r="Q1182" s="12"/>
      <c r="R1182" s="8" t="str">
        <f t="shared" si="145"/>
        <v>11</v>
      </c>
      <c r="S1182" s="8"/>
      <c r="T1182" s="14" t="str">
        <f t="shared" si="146"/>
        <v>Retain</v>
      </c>
      <c r="U1182" s="14"/>
      <c r="V1182" s="8" t="str">
        <f t="shared" si="147"/>
        <v>France</v>
      </c>
      <c r="W1182" s="8"/>
      <c r="X1182" s="8"/>
      <c r="Y1182" s="8"/>
      <c r="Z1182" s="14" t="str">
        <f t="shared" si="148"/>
        <v>Male</v>
      </c>
      <c r="AA1182" s="14"/>
      <c r="AB1182" s="14"/>
      <c r="AC1182" s="14"/>
      <c r="AE1182" t="str">
        <f t="shared" si="149"/>
        <v>Adults</v>
      </c>
      <c r="AF1182" t="str">
        <f t="shared" si="150"/>
        <v>Fair</v>
      </c>
      <c r="AG1182" t="str">
        <f t="shared" si="151"/>
        <v>Very low</v>
      </c>
    </row>
    <row r="1183" spans="1:33" x14ac:dyDescent="0.2">
      <c r="A1183">
        <v>1182</v>
      </c>
      <c r="B1183">
        <v>15624428</v>
      </c>
      <c r="C1183">
        <v>651</v>
      </c>
      <c r="D1183">
        <v>3</v>
      </c>
      <c r="E1183">
        <v>2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s="2" t="s">
        <v>712</v>
      </c>
      <c r="P1183" s="11" t="str">
        <f t="shared" si="144"/>
        <v>2016</v>
      </c>
      <c r="Q1183" s="12"/>
      <c r="R1183" s="8" t="str">
        <f t="shared" si="145"/>
        <v>06</v>
      </c>
      <c r="S1183" s="8"/>
      <c r="T1183" s="14" t="str">
        <f t="shared" si="146"/>
        <v>Retain</v>
      </c>
      <c r="U1183" s="14"/>
      <c r="V1183" s="8" t="str">
        <f t="shared" si="147"/>
        <v>Germany</v>
      </c>
      <c r="W1183" s="8"/>
      <c r="X1183" s="8"/>
      <c r="Y1183" s="8"/>
      <c r="Z1183" s="14" t="str">
        <f t="shared" si="148"/>
        <v>Female</v>
      </c>
      <c r="AA1183" s="14"/>
      <c r="AB1183" s="14"/>
      <c r="AC1183" s="14"/>
      <c r="AE1183" t="str">
        <f t="shared" si="149"/>
        <v>Adults</v>
      </c>
      <c r="AF1183" t="str">
        <f t="shared" si="150"/>
        <v>Fair</v>
      </c>
      <c r="AG1183" t="str">
        <f t="shared" si="151"/>
        <v>Low</v>
      </c>
    </row>
    <row r="1184" spans="1:33" x14ac:dyDescent="0.2">
      <c r="A1184">
        <v>1183</v>
      </c>
      <c r="B1184">
        <v>15755638</v>
      </c>
      <c r="C1184">
        <v>673</v>
      </c>
      <c r="D1184">
        <v>1</v>
      </c>
      <c r="E1184">
        <v>2</v>
      </c>
      <c r="F1184">
        <v>43</v>
      </c>
      <c r="G1184">
        <v>6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s="2" t="s">
        <v>713</v>
      </c>
      <c r="P1184" s="11" t="str">
        <f t="shared" si="144"/>
        <v>2017</v>
      </c>
      <c r="Q1184" s="12"/>
      <c r="R1184" s="8" t="str">
        <f t="shared" si="145"/>
        <v>03</v>
      </c>
      <c r="S1184" s="8"/>
      <c r="T1184" s="14" t="str">
        <f t="shared" si="146"/>
        <v>Exit</v>
      </c>
      <c r="U1184" s="14"/>
      <c r="V1184" s="8" t="str">
        <f t="shared" si="147"/>
        <v>France</v>
      </c>
      <c r="W1184" s="8"/>
      <c r="X1184" s="8"/>
      <c r="Y1184" s="8"/>
      <c r="Z1184" s="14" t="str">
        <f t="shared" si="148"/>
        <v>Female</v>
      </c>
      <c r="AA1184" s="14"/>
      <c r="AB1184" s="14"/>
      <c r="AC1184" s="14"/>
      <c r="AE1184" t="str">
        <f t="shared" si="149"/>
        <v>Middle aged</v>
      </c>
      <c r="AF1184" t="str">
        <f t="shared" si="150"/>
        <v>Good</v>
      </c>
      <c r="AG1184" t="str">
        <f t="shared" si="151"/>
        <v>Very high</v>
      </c>
    </row>
    <row r="1185" spans="1:33" x14ac:dyDescent="0.2">
      <c r="A1185">
        <v>1184</v>
      </c>
      <c r="B1185">
        <v>15600992</v>
      </c>
      <c r="C1185">
        <v>652</v>
      </c>
      <c r="D1185">
        <v>1</v>
      </c>
      <c r="E1185">
        <v>1</v>
      </c>
      <c r="F1185">
        <v>36</v>
      </c>
      <c r="G1185">
        <v>5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s="2" t="s">
        <v>714</v>
      </c>
      <c r="P1185" s="11" t="str">
        <f t="shared" si="144"/>
        <v>2018</v>
      </c>
      <c r="Q1185" s="12"/>
      <c r="R1185" s="8" t="str">
        <f t="shared" si="145"/>
        <v>02</v>
      </c>
      <c r="S1185" s="8"/>
      <c r="T1185" s="14" t="str">
        <f t="shared" si="146"/>
        <v>Retain</v>
      </c>
      <c r="U1185" s="14"/>
      <c r="V1185" s="8" t="str">
        <f t="shared" si="147"/>
        <v>France</v>
      </c>
      <c r="W1185" s="8"/>
      <c r="X1185" s="8"/>
      <c r="Y1185" s="8"/>
      <c r="Z1185" s="14" t="str">
        <f t="shared" si="148"/>
        <v>Male</v>
      </c>
      <c r="AA1185" s="14"/>
      <c r="AB1185" s="14"/>
      <c r="AC1185" s="14"/>
      <c r="AE1185" t="str">
        <f t="shared" si="149"/>
        <v>Adults</v>
      </c>
      <c r="AF1185" t="str">
        <f t="shared" si="150"/>
        <v>Fair</v>
      </c>
      <c r="AG1185" t="str">
        <f t="shared" si="151"/>
        <v>Very low</v>
      </c>
    </row>
    <row r="1186" spans="1:33" x14ac:dyDescent="0.2">
      <c r="A1186">
        <v>1185</v>
      </c>
      <c r="B1186">
        <v>15755649</v>
      </c>
      <c r="C1186">
        <v>584</v>
      </c>
      <c r="D1186">
        <v>3</v>
      </c>
      <c r="E1186">
        <v>1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s="2" t="s">
        <v>715</v>
      </c>
      <c r="P1186" s="11" t="str">
        <f t="shared" si="144"/>
        <v>2016</v>
      </c>
      <c r="Q1186" s="12"/>
      <c r="R1186" s="8" t="str">
        <f t="shared" si="145"/>
        <v>01</v>
      </c>
      <c r="S1186" s="8"/>
      <c r="T1186" s="14" t="str">
        <f t="shared" si="146"/>
        <v>Retain</v>
      </c>
      <c r="U1186" s="14"/>
      <c r="V1186" s="8" t="str">
        <f t="shared" si="147"/>
        <v>Germany</v>
      </c>
      <c r="W1186" s="8"/>
      <c r="X1186" s="8"/>
      <c r="Y1186" s="8"/>
      <c r="Z1186" s="14" t="str">
        <f t="shared" si="148"/>
        <v>Male</v>
      </c>
      <c r="AA1186" s="14"/>
      <c r="AB1186" s="14"/>
      <c r="AC1186" s="14"/>
      <c r="AE1186" t="str">
        <f t="shared" si="149"/>
        <v>Middle aged</v>
      </c>
      <c r="AF1186" t="str">
        <f t="shared" si="150"/>
        <v>Fair</v>
      </c>
      <c r="AG1186" t="str">
        <f t="shared" si="151"/>
        <v>High</v>
      </c>
    </row>
    <row r="1187" spans="1:33" x14ac:dyDescent="0.2">
      <c r="A1187">
        <v>1186</v>
      </c>
      <c r="B1187">
        <v>15795228</v>
      </c>
      <c r="C1187">
        <v>756</v>
      </c>
      <c r="D1187">
        <v>1</v>
      </c>
      <c r="E1187">
        <v>1</v>
      </c>
      <c r="F1187">
        <v>37</v>
      </c>
      <c r="G1187">
        <v>7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s="2" t="s">
        <v>665</v>
      </c>
      <c r="P1187" s="11" t="str">
        <f t="shared" si="144"/>
        <v>2016</v>
      </c>
      <c r="Q1187" s="12"/>
      <c r="R1187" s="8" t="str">
        <f t="shared" si="145"/>
        <v>08</v>
      </c>
      <c r="S1187" s="8"/>
      <c r="T1187" s="14" t="str">
        <f t="shared" si="146"/>
        <v>Retain</v>
      </c>
      <c r="U1187" s="14"/>
      <c r="V1187" s="8" t="str">
        <f t="shared" si="147"/>
        <v>France</v>
      </c>
      <c r="W1187" s="8"/>
      <c r="X1187" s="8"/>
      <c r="Y1187" s="8"/>
      <c r="Z1187" s="14" t="str">
        <f t="shared" si="148"/>
        <v>Male</v>
      </c>
      <c r="AA1187" s="14"/>
      <c r="AB1187" s="14"/>
      <c r="AC1187" s="14"/>
      <c r="AE1187" t="str">
        <f t="shared" si="149"/>
        <v>Adults</v>
      </c>
      <c r="AF1187" t="str">
        <f t="shared" si="150"/>
        <v>Very good</v>
      </c>
      <c r="AG1187" t="str">
        <f t="shared" si="151"/>
        <v>High</v>
      </c>
    </row>
    <row r="1188" spans="1:33" x14ac:dyDescent="0.2">
      <c r="A1188">
        <v>1187</v>
      </c>
      <c r="B1188">
        <v>15589257</v>
      </c>
      <c r="C1188">
        <v>670</v>
      </c>
      <c r="D1188">
        <v>1</v>
      </c>
      <c r="E1188">
        <v>2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s="2" t="s">
        <v>716</v>
      </c>
      <c r="P1188" s="11" t="str">
        <f t="shared" si="144"/>
        <v>2019</v>
      </c>
      <c r="Q1188" s="12"/>
      <c r="R1188" s="8" t="str">
        <f t="shared" si="145"/>
        <v>10</v>
      </c>
      <c r="S1188" s="8"/>
      <c r="T1188" s="14" t="str">
        <f t="shared" si="146"/>
        <v>Retain</v>
      </c>
      <c r="U1188" s="14"/>
      <c r="V1188" s="8" t="str">
        <f t="shared" si="147"/>
        <v>France</v>
      </c>
      <c r="W1188" s="8"/>
      <c r="X1188" s="8"/>
      <c r="Y1188" s="8"/>
      <c r="Z1188" s="14" t="str">
        <f t="shared" si="148"/>
        <v>Female</v>
      </c>
      <c r="AA1188" s="14"/>
      <c r="AB1188" s="14"/>
      <c r="AC1188" s="14"/>
      <c r="AE1188" t="str">
        <f t="shared" si="149"/>
        <v>Adults</v>
      </c>
      <c r="AF1188" t="str">
        <f t="shared" si="150"/>
        <v>Good</v>
      </c>
      <c r="AG1188" t="str">
        <f t="shared" si="151"/>
        <v>High</v>
      </c>
    </row>
    <row r="1189" spans="1:33" x14ac:dyDescent="0.2">
      <c r="A1189">
        <v>1188</v>
      </c>
      <c r="B1189">
        <v>15719302</v>
      </c>
      <c r="C1189">
        <v>765</v>
      </c>
      <c r="D1189">
        <v>1</v>
      </c>
      <c r="E1189">
        <v>2</v>
      </c>
      <c r="F1189">
        <v>50</v>
      </c>
      <c r="G1189">
        <v>6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s="2" t="s">
        <v>333</v>
      </c>
      <c r="P1189" s="11" t="str">
        <f t="shared" si="144"/>
        <v>2016</v>
      </c>
      <c r="Q1189" s="12"/>
      <c r="R1189" s="8" t="str">
        <f t="shared" si="145"/>
        <v>12</v>
      </c>
      <c r="S1189" s="8"/>
      <c r="T1189" s="14" t="str">
        <f t="shared" si="146"/>
        <v>Exit</v>
      </c>
      <c r="U1189" s="14"/>
      <c r="V1189" s="8" t="str">
        <f t="shared" si="147"/>
        <v>France</v>
      </c>
      <c r="W1189" s="8"/>
      <c r="X1189" s="8"/>
      <c r="Y1189" s="8"/>
      <c r="Z1189" s="14" t="str">
        <f t="shared" si="148"/>
        <v>Female</v>
      </c>
      <c r="AA1189" s="14"/>
      <c r="AB1189" s="14"/>
      <c r="AC1189" s="14"/>
      <c r="AE1189" t="str">
        <f t="shared" si="149"/>
        <v>Middle aged</v>
      </c>
      <c r="AF1189" t="str">
        <f t="shared" si="150"/>
        <v>Very good</v>
      </c>
      <c r="AG1189" t="str">
        <f t="shared" si="151"/>
        <v>High</v>
      </c>
    </row>
    <row r="1190" spans="1:33" x14ac:dyDescent="0.2">
      <c r="A1190">
        <v>1189</v>
      </c>
      <c r="B1190">
        <v>15639882</v>
      </c>
      <c r="C1190">
        <v>528</v>
      </c>
      <c r="D1190">
        <v>1</v>
      </c>
      <c r="E1190">
        <v>1</v>
      </c>
      <c r="F1190">
        <v>30</v>
      </c>
      <c r="G1190">
        <v>5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s="2" t="s">
        <v>717</v>
      </c>
      <c r="P1190" s="11" t="str">
        <f t="shared" si="144"/>
        <v>2018</v>
      </c>
      <c r="Q1190" s="12"/>
      <c r="R1190" s="8" t="str">
        <f t="shared" si="145"/>
        <v>01</v>
      </c>
      <c r="S1190" s="8"/>
      <c r="T1190" s="14" t="str">
        <f t="shared" si="146"/>
        <v>Retain</v>
      </c>
      <c r="U1190" s="14"/>
      <c r="V1190" s="8" t="str">
        <f t="shared" si="147"/>
        <v>France</v>
      </c>
      <c r="W1190" s="8"/>
      <c r="X1190" s="8"/>
      <c r="Y1190" s="8"/>
      <c r="Z1190" s="14" t="str">
        <f t="shared" si="148"/>
        <v>Male</v>
      </c>
      <c r="AA1190" s="14"/>
      <c r="AB1190" s="14"/>
      <c r="AC1190" s="14"/>
      <c r="AE1190" t="str">
        <f t="shared" si="149"/>
        <v>Adults</v>
      </c>
      <c r="AF1190" t="str">
        <f t="shared" si="150"/>
        <v>Poor</v>
      </c>
      <c r="AG1190" t="str">
        <f t="shared" si="151"/>
        <v>High</v>
      </c>
    </row>
    <row r="1191" spans="1:33" x14ac:dyDescent="0.2">
      <c r="A1191">
        <v>1190</v>
      </c>
      <c r="B1191">
        <v>15791279</v>
      </c>
      <c r="C1191">
        <v>701</v>
      </c>
      <c r="D1191">
        <v>1</v>
      </c>
      <c r="E1191">
        <v>1</v>
      </c>
      <c r="F1191">
        <v>40</v>
      </c>
      <c r="G1191">
        <v>4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s="2" t="s">
        <v>269</v>
      </c>
      <c r="P1191" s="11" t="str">
        <f t="shared" si="144"/>
        <v>2019</v>
      </c>
      <c r="Q1191" s="12"/>
      <c r="R1191" s="8" t="str">
        <f t="shared" si="145"/>
        <v>09</v>
      </c>
      <c r="S1191" s="8"/>
      <c r="T1191" s="14" t="str">
        <f t="shared" si="146"/>
        <v>Exit</v>
      </c>
      <c r="U1191" s="14"/>
      <c r="V1191" s="8" t="str">
        <f t="shared" si="147"/>
        <v>France</v>
      </c>
      <c r="W1191" s="8"/>
      <c r="X1191" s="8"/>
      <c r="Y1191" s="8"/>
      <c r="Z1191" s="14" t="str">
        <f t="shared" si="148"/>
        <v>Male</v>
      </c>
      <c r="AA1191" s="14"/>
      <c r="AB1191" s="14"/>
      <c r="AC1191" s="14"/>
      <c r="AE1191" t="str">
        <f t="shared" si="149"/>
        <v>Middle aged</v>
      </c>
      <c r="AF1191" t="str">
        <f t="shared" si="150"/>
        <v>Good</v>
      </c>
      <c r="AG1191" t="str">
        <f t="shared" si="151"/>
        <v>Very high</v>
      </c>
    </row>
    <row r="1192" spans="1:33" x14ac:dyDescent="0.2">
      <c r="A1192">
        <v>1191</v>
      </c>
      <c r="B1192">
        <v>15636935</v>
      </c>
      <c r="C1192">
        <v>797</v>
      </c>
      <c r="D1192">
        <v>1</v>
      </c>
      <c r="E1192">
        <v>2</v>
      </c>
      <c r="F1192">
        <v>29</v>
      </c>
      <c r="G1192">
        <v>4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s="2" t="s">
        <v>718</v>
      </c>
      <c r="P1192" s="11" t="str">
        <f t="shared" si="144"/>
        <v>2019</v>
      </c>
      <c r="Q1192" s="12"/>
      <c r="R1192" s="8" t="str">
        <f t="shared" si="145"/>
        <v>06</v>
      </c>
      <c r="S1192" s="8"/>
      <c r="T1192" s="14" t="str">
        <f t="shared" si="146"/>
        <v>Retain</v>
      </c>
      <c r="U1192" s="14"/>
      <c r="V1192" s="8" t="str">
        <f t="shared" si="147"/>
        <v>France</v>
      </c>
      <c r="W1192" s="8"/>
      <c r="X1192" s="8"/>
      <c r="Y1192" s="8"/>
      <c r="Z1192" s="14" t="str">
        <f t="shared" si="148"/>
        <v>Female</v>
      </c>
      <c r="AA1192" s="14"/>
      <c r="AB1192" s="14"/>
      <c r="AC1192" s="14"/>
      <c r="AE1192" t="str">
        <f t="shared" si="149"/>
        <v>Adults</v>
      </c>
      <c r="AF1192" t="str">
        <f t="shared" si="150"/>
        <v>Very good</v>
      </c>
      <c r="AG1192" t="str">
        <f t="shared" si="151"/>
        <v>Very low</v>
      </c>
    </row>
    <row r="1193" spans="1:33" x14ac:dyDescent="0.2">
      <c r="A1193">
        <v>1192</v>
      </c>
      <c r="B1193">
        <v>15686909</v>
      </c>
      <c r="C1193">
        <v>639</v>
      </c>
      <c r="D1193">
        <v>3</v>
      </c>
      <c r="E1193">
        <v>1</v>
      </c>
      <c r="F1193">
        <v>27</v>
      </c>
      <c r="G1193">
        <v>5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s="2" t="s">
        <v>246</v>
      </c>
      <c r="P1193" s="11" t="str">
        <f t="shared" si="144"/>
        <v>2018</v>
      </c>
      <c r="Q1193" s="12"/>
      <c r="R1193" s="8" t="str">
        <f t="shared" si="145"/>
        <v>08</v>
      </c>
      <c r="S1193" s="8"/>
      <c r="T1193" s="14" t="str">
        <f t="shared" si="146"/>
        <v>Retain</v>
      </c>
      <c r="U1193" s="14"/>
      <c r="V1193" s="8" t="str">
        <f t="shared" si="147"/>
        <v>Germany</v>
      </c>
      <c r="W1193" s="8"/>
      <c r="X1193" s="8"/>
      <c r="Y1193" s="8"/>
      <c r="Z1193" s="14" t="str">
        <f t="shared" si="148"/>
        <v>Male</v>
      </c>
      <c r="AA1193" s="14"/>
      <c r="AB1193" s="14"/>
      <c r="AC1193" s="14"/>
      <c r="AE1193" t="str">
        <f t="shared" si="149"/>
        <v>Adults</v>
      </c>
      <c r="AF1193" t="str">
        <f t="shared" si="150"/>
        <v>Fair</v>
      </c>
      <c r="AG1193" t="str">
        <f t="shared" si="151"/>
        <v>Very high</v>
      </c>
    </row>
    <row r="1194" spans="1:33" x14ac:dyDescent="0.2">
      <c r="A1194">
        <v>1193</v>
      </c>
      <c r="B1194">
        <v>15589572</v>
      </c>
      <c r="C1194">
        <v>785</v>
      </c>
      <c r="D1194">
        <v>2</v>
      </c>
      <c r="E1194">
        <v>2</v>
      </c>
      <c r="F1194">
        <v>61</v>
      </c>
      <c r="G1194">
        <v>3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s="2" t="s">
        <v>707</v>
      </c>
      <c r="P1194" s="11" t="str">
        <f t="shared" si="144"/>
        <v>2019</v>
      </c>
      <c r="Q1194" s="12"/>
      <c r="R1194" s="8" t="str">
        <f t="shared" si="145"/>
        <v>11</v>
      </c>
      <c r="S1194" s="8"/>
      <c r="T1194" s="14" t="str">
        <f t="shared" si="146"/>
        <v>Exit</v>
      </c>
      <c r="U1194" s="14"/>
      <c r="V1194" s="8" t="str">
        <f t="shared" si="147"/>
        <v>Spain</v>
      </c>
      <c r="W1194" s="8"/>
      <c r="X1194" s="8"/>
      <c r="Y1194" s="8"/>
      <c r="Z1194" s="14" t="str">
        <f t="shared" si="148"/>
        <v>Female</v>
      </c>
      <c r="AA1194" s="14"/>
      <c r="AB1194" s="14"/>
      <c r="AC1194" s="14"/>
      <c r="AE1194" t="str">
        <f t="shared" si="149"/>
        <v>Middle aged</v>
      </c>
      <c r="AF1194" t="str">
        <f t="shared" si="150"/>
        <v>Very good</v>
      </c>
      <c r="AG1194" t="str">
        <f t="shared" si="151"/>
        <v>High</v>
      </c>
    </row>
    <row r="1195" spans="1:33" x14ac:dyDescent="0.2">
      <c r="A1195">
        <v>1194</v>
      </c>
      <c r="B1195">
        <v>15779947</v>
      </c>
      <c r="C1195">
        <v>363</v>
      </c>
      <c r="D1195">
        <v>2</v>
      </c>
      <c r="E1195">
        <v>2</v>
      </c>
      <c r="F1195">
        <v>28</v>
      </c>
      <c r="G1195">
        <v>5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s="2" t="s">
        <v>95</v>
      </c>
      <c r="P1195" s="11" t="str">
        <f t="shared" si="144"/>
        <v>2017</v>
      </c>
      <c r="Q1195" s="12"/>
      <c r="R1195" s="8" t="str">
        <f t="shared" si="145"/>
        <v>12</v>
      </c>
      <c r="S1195" s="8"/>
      <c r="T1195" s="14" t="str">
        <f t="shared" si="146"/>
        <v>Exit</v>
      </c>
      <c r="U1195" s="14"/>
      <c r="V1195" s="8" t="str">
        <f t="shared" si="147"/>
        <v>Spain</v>
      </c>
      <c r="W1195" s="8"/>
      <c r="X1195" s="8"/>
      <c r="Y1195" s="8"/>
      <c r="Z1195" s="14" t="str">
        <f t="shared" si="148"/>
        <v>Female</v>
      </c>
      <c r="AA1195" s="14"/>
      <c r="AB1195" s="14"/>
      <c r="AC1195" s="14"/>
      <c r="AE1195" t="str">
        <f t="shared" si="149"/>
        <v>Adults</v>
      </c>
      <c r="AF1195" t="str">
        <f t="shared" si="150"/>
        <v>Poor</v>
      </c>
      <c r="AG1195" t="str">
        <f t="shared" si="151"/>
        <v>High</v>
      </c>
    </row>
    <row r="1196" spans="1:33" x14ac:dyDescent="0.2">
      <c r="A1196">
        <v>1195</v>
      </c>
      <c r="B1196">
        <v>15573769</v>
      </c>
      <c r="C1196">
        <v>764</v>
      </c>
      <c r="D1196">
        <v>1</v>
      </c>
      <c r="E1196">
        <v>2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s="2" t="s">
        <v>88</v>
      </c>
      <c r="P1196" s="11" t="str">
        <f t="shared" si="144"/>
        <v>2016</v>
      </c>
      <c r="Q1196" s="12"/>
      <c r="R1196" s="8" t="str">
        <f t="shared" si="145"/>
        <v>09</v>
      </c>
      <c r="S1196" s="8"/>
      <c r="T1196" s="14" t="str">
        <f t="shared" si="146"/>
        <v>Retain</v>
      </c>
      <c r="U1196" s="14"/>
      <c r="V1196" s="8" t="str">
        <f t="shared" si="147"/>
        <v>France</v>
      </c>
      <c r="W1196" s="8"/>
      <c r="X1196" s="8"/>
      <c r="Y1196" s="8"/>
      <c r="Z1196" s="14" t="str">
        <f t="shared" si="148"/>
        <v>Female</v>
      </c>
      <c r="AA1196" s="14"/>
      <c r="AB1196" s="14"/>
      <c r="AC1196" s="14"/>
      <c r="AE1196" t="str">
        <f t="shared" si="149"/>
        <v>Adults</v>
      </c>
      <c r="AF1196" t="str">
        <f t="shared" si="150"/>
        <v>Very good</v>
      </c>
      <c r="AG1196" t="str">
        <f t="shared" si="151"/>
        <v>Very low</v>
      </c>
    </row>
    <row r="1197" spans="1:33" x14ac:dyDescent="0.2">
      <c r="A1197">
        <v>1196</v>
      </c>
      <c r="B1197">
        <v>15578866</v>
      </c>
      <c r="C1197">
        <v>676</v>
      </c>
      <c r="D1197">
        <v>1</v>
      </c>
      <c r="E1197">
        <v>2</v>
      </c>
      <c r="F1197">
        <v>43</v>
      </c>
      <c r="G1197">
        <v>6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s="2" t="s">
        <v>295</v>
      </c>
      <c r="P1197" s="11" t="str">
        <f t="shared" si="144"/>
        <v>2016</v>
      </c>
      <c r="Q1197" s="12"/>
      <c r="R1197" s="8" t="str">
        <f t="shared" si="145"/>
        <v>11</v>
      </c>
      <c r="S1197" s="8"/>
      <c r="T1197" s="14" t="str">
        <f t="shared" si="146"/>
        <v>Retain</v>
      </c>
      <c r="U1197" s="14"/>
      <c r="V1197" s="8" t="str">
        <f t="shared" si="147"/>
        <v>France</v>
      </c>
      <c r="W1197" s="8"/>
      <c r="X1197" s="8"/>
      <c r="Y1197" s="8"/>
      <c r="Z1197" s="14" t="str">
        <f t="shared" si="148"/>
        <v>Female</v>
      </c>
      <c r="AA1197" s="14"/>
      <c r="AB1197" s="14"/>
      <c r="AC1197" s="14"/>
      <c r="AE1197" t="str">
        <f t="shared" si="149"/>
        <v>Middle aged</v>
      </c>
      <c r="AF1197" t="str">
        <f t="shared" si="150"/>
        <v>Good</v>
      </c>
      <c r="AG1197" t="str">
        <f t="shared" si="151"/>
        <v>Very low</v>
      </c>
    </row>
    <row r="1198" spans="1:33" x14ac:dyDescent="0.2">
      <c r="A1198">
        <v>1197</v>
      </c>
      <c r="B1198">
        <v>15739131</v>
      </c>
      <c r="C1198">
        <v>718</v>
      </c>
      <c r="D1198">
        <v>3</v>
      </c>
      <c r="E1198">
        <v>1</v>
      </c>
      <c r="F1198">
        <v>28</v>
      </c>
      <c r="G1198">
        <v>5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s="2" t="s">
        <v>719</v>
      </c>
      <c r="P1198" s="11" t="str">
        <f t="shared" si="144"/>
        <v>2018</v>
      </c>
      <c r="Q1198" s="12"/>
      <c r="R1198" s="8" t="str">
        <f t="shared" si="145"/>
        <v>02</v>
      </c>
      <c r="S1198" s="8"/>
      <c r="T1198" s="14" t="str">
        <f t="shared" si="146"/>
        <v>Retain</v>
      </c>
      <c r="U1198" s="14"/>
      <c r="V1198" s="8" t="str">
        <f t="shared" si="147"/>
        <v>Germany</v>
      </c>
      <c r="W1198" s="8"/>
      <c r="X1198" s="8"/>
      <c r="Y1198" s="8"/>
      <c r="Z1198" s="14" t="str">
        <f t="shared" si="148"/>
        <v>Male</v>
      </c>
      <c r="AA1198" s="14"/>
      <c r="AB1198" s="14"/>
      <c r="AC1198" s="14"/>
      <c r="AE1198" t="str">
        <f t="shared" si="149"/>
        <v>Adults</v>
      </c>
      <c r="AF1198" t="str">
        <f t="shared" si="150"/>
        <v>Good</v>
      </c>
      <c r="AG1198" t="str">
        <f t="shared" si="151"/>
        <v>Medium</v>
      </c>
    </row>
    <row r="1199" spans="1:33" x14ac:dyDescent="0.2">
      <c r="A1199">
        <v>1198</v>
      </c>
      <c r="B1199">
        <v>15813444</v>
      </c>
      <c r="C1199">
        <v>590</v>
      </c>
      <c r="D1199">
        <v>2</v>
      </c>
      <c r="E1199">
        <v>2</v>
      </c>
      <c r="F1199">
        <v>34</v>
      </c>
      <c r="G1199">
        <v>5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s="2" t="s">
        <v>275</v>
      </c>
      <c r="P1199" s="11" t="str">
        <f t="shared" si="144"/>
        <v>2018</v>
      </c>
      <c r="Q1199" s="12"/>
      <c r="R1199" s="8" t="str">
        <f t="shared" si="145"/>
        <v>05</v>
      </c>
      <c r="S1199" s="8"/>
      <c r="T1199" s="14" t="str">
        <f t="shared" si="146"/>
        <v>Retain</v>
      </c>
      <c r="U1199" s="14"/>
      <c r="V1199" s="8" t="str">
        <f t="shared" si="147"/>
        <v>Spain</v>
      </c>
      <c r="W1199" s="8"/>
      <c r="X1199" s="8"/>
      <c r="Y1199" s="8"/>
      <c r="Z1199" s="14" t="str">
        <f t="shared" si="148"/>
        <v>Female</v>
      </c>
      <c r="AA1199" s="14"/>
      <c r="AB1199" s="14"/>
      <c r="AC1199" s="14"/>
      <c r="AE1199" t="str">
        <f t="shared" si="149"/>
        <v>Adults</v>
      </c>
      <c r="AF1199" t="str">
        <f t="shared" si="150"/>
        <v>Fair</v>
      </c>
      <c r="AG1199" t="str">
        <f t="shared" si="151"/>
        <v>Very low</v>
      </c>
    </row>
    <row r="1200" spans="1:33" x14ac:dyDescent="0.2">
      <c r="A1200">
        <v>1199</v>
      </c>
      <c r="B1200">
        <v>15678058</v>
      </c>
      <c r="C1200">
        <v>584</v>
      </c>
      <c r="D1200">
        <v>1</v>
      </c>
      <c r="E1200">
        <v>1</v>
      </c>
      <c r="F1200">
        <v>38</v>
      </c>
      <c r="G1200">
        <v>6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s="2" t="s">
        <v>720</v>
      </c>
      <c r="P1200" s="11" t="str">
        <f t="shared" si="144"/>
        <v>2017</v>
      </c>
      <c r="Q1200" s="12"/>
      <c r="R1200" s="8" t="str">
        <f t="shared" si="145"/>
        <v>08</v>
      </c>
      <c r="S1200" s="8"/>
      <c r="T1200" s="14" t="str">
        <f t="shared" si="146"/>
        <v>Retain</v>
      </c>
      <c r="U1200" s="14"/>
      <c r="V1200" s="8" t="str">
        <f t="shared" si="147"/>
        <v>France</v>
      </c>
      <c r="W1200" s="8"/>
      <c r="X1200" s="8"/>
      <c r="Y1200" s="8"/>
      <c r="Z1200" s="14" t="str">
        <f t="shared" si="148"/>
        <v>Male</v>
      </c>
      <c r="AA1200" s="14"/>
      <c r="AB1200" s="14"/>
      <c r="AC1200" s="14"/>
      <c r="AE1200" t="str">
        <f t="shared" si="149"/>
        <v>Adults</v>
      </c>
      <c r="AF1200" t="str">
        <f t="shared" si="150"/>
        <v>Fair</v>
      </c>
      <c r="AG1200" t="str">
        <f t="shared" si="151"/>
        <v>High</v>
      </c>
    </row>
    <row r="1201" spans="1:33" x14ac:dyDescent="0.2">
      <c r="A1201">
        <v>1200</v>
      </c>
      <c r="B1201">
        <v>15769169</v>
      </c>
      <c r="C1201">
        <v>645</v>
      </c>
      <c r="D1201">
        <v>1</v>
      </c>
      <c r="E1201">
        <v>1</v>
      </c>
      <c r="F1201">
        <v>41</v>
      </c>
      <c r="G1201">
        <v>5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s="2" t="s">
        <v>721</v>
      </c>
      <c r="P1201" s="11" t="str">
        <f t="shared" si="144"/>
        <v>2018</v>
      </c>
      <c r="Q1201" s="12"/>
      <c r="R1201" s="8" t="str">
        <f t="shared" si="145"/>
        <v>06</v>
      </c>
      <c r="S1201" s="8"/>
      <c r="T1201" s="14" t="str">
        <f t="shared" si="146"/>
        <v>Retain</v>
      </c>
      <c r="U1201" s="14"/>
      <c r="V1201" s="8" t="str">
        <f t="shared" si="147"/>
        <v>France</v>
      </c>
      <c r="W1201" s="8"/>
      <c r="X1201" s="8"/>
      <c r="Y1201" s="8"/>
      <c r="Z1201" s="14" t="str">
        <f t="shared" si="148"/>
        <v>Male</v>
      </c>
      <c r="AA1201" s="14"/>
      <c r="AB1201" s="14"/>
      <c r="AC1201" s="14"/>
      <c r="AE1201" t="str">
        <f t="shared" si="149"/>
        <v>Middle aged</v>
      </c>
      <c r="AF1201" t="str">
        <f t="shared" si="150"/>
        <v>Fair</v>
      </c>
      <c r="AG1201" t="str">
        <f t="shared" si="151"/>
        <v>Very low</v>
      </c>
    </row>
    <row r="1202" spans="1:33" x14ac:dyDescent="0.2">
      <c r="A1202">
        <v>1201</v>
      </c>
      <c r="B1202">
        <v>15804602</v>
      </c>
      <c r="C1202">
        <v>772</v>
      </c>
      <c r="D1202">
        <v>3</v>
      </c>
      <c r="E1202">
        <v>1</v>
      </c>
      <c r="F1202">
        <v>30</v>
      </c>
      <c r="G1202">
        <v>4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s="2" t="s">
        <v>517</v>
      </c>
      <c r="P1202" s="11" t="str">
        <f t="shared" si="144"/>
        <v>2018</v>
      </c>
      <c r="Q1202" s="12"/>
      <c r="R1202" s="8" t="str">
        <f t="shared" si="145"/>
        <v>10</v>
      </c>
      <c r="S1202" s="8"/>
      <c r="T1202" s="14" t="str">
        <f t="shared" si="146"/>
        <v>Retain</v>
      </c>
      <c r="U1202" s="14"/>
      <c r="V1202" s="8" t="str">
        <f t="shared" si="147"/>
        <v>Germany</v>
      </c>
      <c r="W1202" s="8"/>
      <c r="X1202" s="8"/>
      <c r="Y1202" s="8"/>
      <c r="Z1202" s="14" t="str">
        <f t="shared" si="148"/>
        <v>Male</v>
      </c>
      <c r="AA1202" s="14"/>
      <c r="AB1202" s="14"/>
      <c r="AC1202" s="14"/>
      <c r="AE1202" t="str">
        <f t="shared" si="149"/>
        <v>Adults</v>
      </c>
      <c r="AF1202" t="str">
        <f t="shared" si="150"/>
        <v>Very good</v>
      </c>
      <c r="AG1202" t="str">
        <f t="shared" si="151"/>
        <v>Medium</v>
      </c>
    </row>
    <row r="1203" spans="1:33" x14ac:dyDescent="0.2">
      <c r="A1203">
        <v>1202</v>
      </c>
      <c r="B1203">
        <v>15651052</v>
      </c>
      <c r="C1203">
        <v>399</v>
      </c>
      <c r="D1203">
        <v>3</v>
      </c>
      <c r="E1203">
        <v>1</v>
      </c>
      <c r="F1203">
        <v>46</v>
      </c>
      <c r="G1203">
        <v>6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s="2" t="s">
        <v>722</v>
      </c>
      <c r="P1203" s="11" t="str">
        <f t="shared" si="144"/>
        <v>2017</v>
      </c>
      <c r="Q1203" s="12"/>
      <c r="R1203" s="8" t="str">
        <f t="shared" si="145"/>
        <v>07</v>
      </c>
      <c r="S1203" s="8"/>
      <c r="T1203" s="14" t="str">
        <f t="shared" si="146"/>
        <v>Exit</v>
      </c>
      <c r="U1203" s="14"/>
      <c r="V1203" s="8" t="str">
        <f t="shared" si="147"/>
        <v>Germany</v>
      </c>
      <c r="W1203" s="8"/>
      <c r="X1203" s="8"/>
      <c r="Y1203" s="8"/>
      <c r="Z1203" s="14" t="str">
        <f t="shared" si="148"/>
        <v>Male</v>
      </c>
      <c r="AA1203" s="14"/>
      <c r="AB1203" s="14"/>
      <c r="AC1203" s="14"/>
      <c r="AE1203" t="str">
        <f t="shared" si="149"/>
        <v>Middle aged</v>
      </c>
      <c r="AF1203" t="str">
        <f t="shared" si="150"/>
        <v>Poor</v>
      </c>
      <c r="AG1203" t="str">
        <f t="shared" si="151"/>
        <v>High</v>
      </c>
    </row>
    <row r="1204" spans="1:33" x14ac:dyDescent="0.2">
      <c r="A1204">
        <v>1203</v>
      </c>
      <c r="B1204">
        <v>15724334</v>
      </c>
      <c r="C1204">
        <v>529</v>
      </c>
      <c r="D1204">
        <v>1</v>
      </c>
      <c r="E1204">
        <v>1</v>
      </c>
      <c r="F1204">
        <v>22</v>
      </c>
      <c r="G1204">
        <v>4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s="2" t="s">
        <v>36</v>
      </c>
      <c r="P1204" s="11" t="str">
        <f t="shared" si="144"/>
        <v>2019</v>
      </c>
      <c r="Q1204" s="12"/>
      <c r="R1204" s="8" t="str">
        <f t="shared" si="145"/>
        <v>04</v>
      </c>
      <c r="S1204" s="8"/>
      <c r="T1204" s="14" t="str">
        <f t="shared" si="146"/>
        <v>Retain</v>
      </c>
      <c r="U1204" s="14"/>
      <c r="V1204" s="8" t="str">
        <f t="shared" si="147"/>
        <v>France</v>
      </c>
      <c r="W1204" s="8"/>
      <c r="X1204" s="8"/>
      <c r="Y1204" s="8"/>
      <c r="Z1204" s="14" t="str">
        <f t="shared" si="148"/>
        <v>Male</v>
      </c>
      <c r="AA1204" s="14"/>
      <c r="AB1204" s="14"/>
      <c r="AC1204" s="14"/>
      <c r="AE1204" t="str">
        <f t="shared" si="149"/>
        <v>Young Adults</v>
      </c>
      <c r="AF1204" t="str">
        <f t="shared" si="150"/>
        <v>Poor</v>
      </c>
      <c r="AG1204" t="str">
        <f t="shared" si="151"/>
        <v>Very low</v>
      </c>
    </row>
    <row r="1205" spans="1:33" x14ac:dyDescent="0.2">
      <c r="A1205">
        <v>1204</v>
      </c>
      <c r="B1205">
        <v>15569451</v>
      </c>
      <c r="C1205">
        <v>463</v>
      </c>
      <c r="D1205">
        <v>1</v>
      </c>
      <c r="E1205">
        <v>1</v>
      </c>
      <c r="F1205">
        <v>35</v>
      </c>
      <c r="G1205">
        <v>5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s="2" t="s">
        <v>201</v>
      </c>
      <c r="P1205" s="11" t="str">
        <f t="shared" si="144"/>
        <v>2017</v>
      </c>
      <c r="Q1205" s="12"/>
      <c r="R1205" s="8" t="str">
        <f t="shared" si="145"/>
        <v>12</v>
      </c>
      <c r="S1205" s="8"/>
      <c r="T1205" s="14" t="str">
        <f t="shared" si="146"/>
        <v>Retain</v>
      </c>
      <c r="U1205" s="14"/>
      <c r="V1205" s="8" t="str">
        <f t="shared" si="147"/>
        <v>France</v>
      </c>
      <c r="W1205" s="8"/>
      <c r="X1205" s="8"/>
      <c r="Y1205" s="8"/>
      <c r="Z1205" s="14" t="str">
        <f t="shared" si="148"/>
        <v>Male</v>
      </c>
      <c r="AA1205" s="14"/>
      <c r="AB1205" s="14"/>
      <c r="AC1205" s="14"/>
      <c r="AE1205" t="str">
        <f t="shared" si="149"/>
        <v>Adults</v>
      </c>
      <c r="AF1205" t="str">
        <f t="shared" si="150"/>
        <v>Poor</v>
      </c>
      <c r="AG1205" t="str">
        <f t="shared" si="151"/>
        <v>High</v>
      </c>
    </row>
    <row r="1206" spans="1:33" x14ac:dyDescent="0.2">
      <c r="A1206">
        <v>1205</v>
      </c>
      <c r="B1206">
        <v>15650098</v>
      </c>
      <c r="C1206">
        <v>630</v>
      </c>
      <c r="D1206">
        <v>1</v>
      </c>
      <c r="E1206">
        <v>2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s="2" t="s">
        <v>723</v>
      </c>
      <c r="P1206" s="11" t="str">
        <f t="shared" si="144"/>
        <v>2016</v>
      </c>
      <c r="Q1206" s="12"/>
      <c r="R1206" s="8" t="str">
        <f t="shared" si="145"/>
        <v>03</v>
      </c>
      <c r="S1206" s="8"/>
      <c r="T1206" s="14" t="str">
        <f t="shared" si="146"/>
        <v>Retain</v>
      </c>
      <c r="U1206" s="14"/>
      <c r="V1206" s="8" t="str">
        <f t="shared" si="147"/>
        <v>France</v>
      </c>
      <c r="W1206" s="8"/>
      <c r="X1206" s="8"/>
      <c r="Y1206" s="8"/>
      <c r="Z1206" s="14" t="str">
        <f t="shared" si="148"/>
        <v>Female</v>
      </c>
      <c r="AA1206" s="14"/>
      <c r="AB1206" s="14"/>
      <c r="AC1206" s="14"/>
      <c r="AE1206" t="str">
        <f t="shared" si="149"/>
        <v>Middle aged</v>
      </c>
      <c r="AF1206" t="str">
        <f t="shared" si="150"/>
        <v>Fair</v>
      </c>
      <c r="AG1206" t="str">
        <f t="shared" si="151"/>
        <v>Very low</v>
      </c>
    </row>
    <row r="1207" spans="1:33" x14ac:dyDescent="0.2">
      <c r="A1207">
        <v>1206</v>
      </c>
      <c r="B1207">
        <v>15724307</v>
      </c>
      <c r="C1207">
        <v>780</v>
      </c>
      <c r="D1207">
        <v>1</v>
      </c>
      <c r="E1207">
        <v>1</v>
      </c>
      <c r="F1207">
        <v>76</v>
      </c>
      <c r="G1207">
        <v>5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s="2" t="s">
        <v>33</v>
      </c>
      <c r="P1207" s="11" t="str">
        <f t="shared" si="144"/>
        <v>2018</v>
      </c>
      <c r="Q1207" s="12"/>
      <c r="R1207" s="8" t="str">
        <f t="shared" si="145"/>
        <v>03</v>
      </c>
      <c r="S1207" s="8"/>
      <c r="T1207" s="14" t="str">
        <f t="shared" si="146"/>
        <v>Retain</v>
      </c>
      <c r="U1207" s="14"/>
      <c r="V1207" s="8" t="str">
        <f t="shared" si="147"/>
        <v>France</v>
      </c>
      <c r="W1207" s="8"/>
      <c r="X1207" s="8"/>
      <c r="Y1207" s="8"/>
      <c r="Z1207" s="14" t="str">
        <f t="shared" si="148"/>
        <v>Male</v>
      </c>
      <c r="AA1207" s="14"/>
      <c r="AB1207" s="14"/>
      <c r="AC1207" s="14"/>
      <c r="AE1207" t="str">
        <f t="shared" si="149"/>
        <v>Retired</v>
      </c>
      <c r="AF1207" t="str">
        <f t="shared" si="150"/>
        <v>Very good</v>
      </c>
      <c r="AG1207" t="str">
        <f t="shared" si="151"/>
        <v>High</v>
      </c>
    </row>
    <row r="1208" spans="1:33" x14ac:dyDescent="0.2">
      <c r="A1208">
        <v>1207</v>
      </c>
      <c r="B1208">
        <v>15599268</v>
      </c>
      <c r="C1208">
        <v>584</v>
      </c>
      <c r="D1208">
        <v>2</v>
      </c>
      <c r="E1208">
        <v>1</v>
      </c>
      <c r="F1208">
        <v>32</v>
      </c>
      <c r="G1208">
        <v>4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s="2" t="s">
        <v>171</v>
      </c>
      <c r="P1208" s="11" t="str">
        <f t="shared" si="144"/>
        <v>2018</v>
      </c>
      <c r="Q1208" s="12"/>
      <c r="R1208" s="8" t="str">
        <f t="shared" si="145"/>
        <v>12</v>
      </c>
      <c r="S1208" s="8"/>
      <c r="T1208" s="14" t="str">
        <f t="shared" si="146"/>
        <v>Retain</v>
      </c>
      <c r="U1208" s="14"/>
      <c r="V1208" s="8" t="str">
        <f t="shared" si="147"/>
        <v>Spain</v>
      </c>
      <c r="W1208" s="8"/>
      <c r="X1208" s="8"/>
      <c r="Y1208" s="8"/>
      <c r="Z1208" s="14" t="str">
        <f t="shared" si="148"/>
        <v>Male</v>
      </c>
      <c r="AA1208" s="14"/>
      <c r="AB1208" s="14"/>
      <c r="AC1208" s="14"/>
      <c r="AE1208" t="str">
        <f t="shared" si="149"/>
        <v>Adults</v>
      </c>
      <c r="AF1208" t="str">
        <f t="shared" si="150"/>
        <v>Fair</v>
      </c>
      <c r="AG1208" t="str">
        <f t="shared" si="151"/>
        <v>Very low</v>
      </c>
    </row>
    <row r="1209" spans="1:33" x14ac:dyDescent="0.2">
      <c r="A1209">
        <v>1208</v>
      </c>
      <c r="B1209">
        <v>15594864</v>
      </c>
      <c r="C1209">
        <v>752</v>
      </c>
      <c r="D1209">
        <v>3</v>
      </c>
      <c r="E1209">
        <v>1</v>
      </c>
      <c r="F1209">
        <v>30</v>
      </c>
      <c r="G1209">
        <v>3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s="2" t="s">
        <v>183</v>
      </c>
      <c r="P1209" s="11" t="str">
        <f t="shared" si="144"/>
        <v>2019</v>
      </c>
      <c r="Q1209" s="12"/>
      <c r="R1209" s="8" t="str">
        <f t="shared" si="145"/>
        <v>12</v>
      </c>
      <c r="S1209" s="8"/>
      <c r="T1209" s="14" t="str">
        <f t="shared" si="146"/>
        <v>Retain</v>
      </c>
      <c r="U1209" s="14"/>
      <c r="V1209" s="8" t="str">
        <f t="shared" si="147"/>
        <v>Germany</v>
      </c>
      <c r="W1209" s="8"/>
      <c r="X1209" s="8"/>
      <c r="Y1209" s="8"/>
      <c r="Z1209" s="14" t="str">
        <f t="shared" si="148"/>
        <v>Male</v>
      </c>
      <c r="AA1209" s="14"/>
      <c r="AB1209" s="14"/>
      <c r="AC1209" s="14"/>
      <c r="AE1209" t="str">
        <f t="shared" si="149"/>
        <v>Adults</v>
      </c>
      <c r="AF1209" t="str">
        <f t="shared" si="150"/>
        <v>Very good</v>
      </c>
      <c r="AG1209" t="str">
        <f t="shared" si="151"/>
        <v>Medium</v>
      </c>
    </row>
    <row r="1210" spans="1:33" x14ac:dyDescent="0.2">
      <c r="A1210">
        <v>1209</v>
      </c>
      <c r="B1210">
        <v>15616451</v>
      </c>
      <c r="C1210">
        <v>697</v>
      </c>
      <c r="D1210">
        <v>1</v>
      </c>
      <c r="E1210">
        <v>2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s="2" t="s">
        <v>566</v>
      </c>
      <c r="P1210" s="11" t="str">
        <f t="shared" si="144"/>
        <v>2017</v>
      </c>
      <c r="Q1210" s="12"/>
      <c r="R1210" s="8" t="str">
        <f t="shared" si="145"/>
        <v>09</v>
      </c>
      <c r="S1210" s="8"/>
      <c r="T1210" s="14" t="str">
        <f t="shared" si="146"/>
        <v>Retain</v>
      </c>
      <c r="U1210" s="14"/>
      <c r="V1210" s="8" t="str">
        <f t="shared" si="147"/>
        <v>France</v>
      </c>
      <c r="W1210" s="8"/>
      <c r="X1210" s="8"/>
      <c r="Y1210" s="8"/>
      <c r="Z1210" s="14" t="str">
        <f t="shared" si="148"/>
        <v>Female</v>
      </c>
      <c r="AA1210" s="14"/>
      <c r="AB1210" s="14"/>
      <c r="AC1210" s="14"/>
      <c r="AE1210" t="str">
        <f t="shared" si="149"/>
        <v>Middle aged</v>
      </c>
      <c r="AF1210" t="str">
        <f t="shared" si="150"/>
        <v>Good</v>
      </c>
      <c r="AG1210" t="str">
        <f t="shared" si="151"/>
        <v>High</v>
      </c>
    </row>
    <row r="1211" spans="1:33" x14ac:dyDescent="0.2">
      <c r="A1211">
        <v>1210</v>
      </c>
      <c r="B1211">
        <v>15715667</v>
      </c>
      <c r="C1211">
        <v>850</v>
      </c>
      <c r="D1211">
        <v>1</v>
      </c>
      <c r="E1211">
        <v>2</v>
      </c>
      <c r="F1211">
        <v>32</v>
      </c>
      <c r="G1211">
        <v>4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s="2" t="s">
        <v>724</v>
      </c>
      <c r="P1211" s="11" t="str">
        <f t="shared" si="144"/>
        <v>2019</v>
      </c>
      <c r="Q1211" s="12"/>
      <c r="R1211" s="8" t="str">
        <f t="shared" si="145"/>
        <v>02</v>
      </c>
      <c r="S1211" s="8"/>
      <c r="T1211" s="14" t="str">
        <f t="shared" si="146"/>
        <v>Retain</v>
      </c>
      <c r="U1211" s="14"/>
      <c r="V1211" s="8" t="str">
        <f t="shared" si="147"/>
        <v>France</v>
      </c>
      <c r="W1211" s="8"/>
      <c r="X1211" s="8"/>
      <c r="Y1211" s="8"/>
      <c r="Z1211" s="14" t="str">
        <f t="shared" si="148"/>
        <v>Female</v>
      </c>
      <c r="AA1211" s="14"/>
      <c r="AB1211" s="14"/>
      <c r="AC1211" s="14"/>
      <c r="AE1211" t="str">
        <f t="shared" si="149"/>
        <v>Adults</v>
      </c>
      <c r="AF1211" t="str">
        <f t="shared" si="150"/>
        <v>Excellent</v>
      </c>
      <c r="AG1211" t="str">
        <f t="shared" si="151"/>
        <v>Very low</v>
      </c>
    </row>
    <row r="1212" spans="1:33" x14ac:dyDescent="0.2">
      <c r="A1212">
        <v>1211</v>
      </c>
      <c r="B1212">
        <v>15658969</v>
      </c>
      <c r="C1212">
        <v>711</v>
      </c>
      <c r="D1212">
        <v>1</v>
      </c>
      <c r="E1212">
        <v>1</v>
      </c>
      <c r="F1212">
        <v>51</v>
      </c>
      <c r="G1212">
        <v>6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s="2" t="s">
        <v>91</v>
      </c>
      <c r="P1212" s="11" t="str">
        <f t="shared" si="144"/>
        <v>2016</v>
      </c>
      <c r="Q1212" s="12"/>
      <c r="R1212" s="8" t="str">
        <f t="shared" si="145"/>
        <v>10</v>
      </c>
      <c r="S1212" s="8"/>
      <c r="T1212" s="14" t="str">
        <f t="shared" si="146"/>
        <v>Exit</v>
      </c>
      <c r="U1212" s="14"/>
      <c r="V1212" s="8" t="str">
        <f t="shared" si="147"/>
        <v>France</v>
      </c>
      <c r="W1212" s="8"/>
      <c r="X1212" s="8"/>
      <c r="Y1212" s="8"/>
      <c r="Z1212" s="14" t="str">
        <f t="shared" si="148"/>
        <v>Male</v>
      </c>
      <c r="AA1212" s="14"/>
      <c r="AB1212" s="14"/>
      <c r="AC1212" s="14"/>
      <c r="AE1212" t="str">
        <f t="shared" si="149"/>
        <v>Middle aged</v>
      </c>
      <c r="AF1212" t="str">
        <f t="shared" si="150"/>
        <v>Good</v>
      </c>
      <c r="AG1212" t="str">
        <f t="shared" si="151"/>
        <v>Very low</v>
      </c>
    </row>
    <row r="1213" spans="1:33" x14ac:dyDescent="0.2">
      <c r="A1213">
        <v>1212</v>
      </c>
      <c r="B1213">
        <v>15738174</v>
      </c>
      <c r="C1213">
        <v>452</v>
      </c>
      <c r="D1213">
        <v>1</v>
      </c>
      <c r="E1213">
        <v>2</v>
      </c>
      <c r="F1213">
        <v>32</v>
      </c>
      <c r="G1213">
        <v>3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s="2" t="s">
        <v>553</v>
      </c>
      <c r="P1213" s="11" t="str">
        <f t="shared" si="144"/>
        <v>2019</v>
      </c>
      <c r="Q1213" s="12"/>
      <c r="R1213" s="8" t="str">
        <f t="shared" si="145"/>
        <v>09</v>
      </c>
      <c r="S1213" s="8"/>
      <c r="T1213" s="14" t="str">
        <f t="shared" si="146"/>
        <v>Retain</v>
      </c>
      <c r="U1213" s="14"/>
      <c r="V1213" s="8" t="str">
        <f t="shared" si="147"/>
        <v>France</v>
      </c>
      <c r="W1213" s="8"/>
      <c r="X1213" s="8"/>
      <c r="Y1213" s="8"/>
      <c r="Z1213" s="14" t="str">
        <f t="shared" si="148"/>
        <v>Female</v>
      </c>
      <c r="AA1213" s="14"/>
      <c r="AB1213" s="14"/>
      <c r="AC1213" s="14"/>
      <c r="AE1213" t="str">
        <f t="shared" si="149"/>
        <v>Adults</v>
      </c>
      <c r="AF1213" t="str">
        <f t="shared" si="150"/>
        <v>Poor</v>
      </c>
      <c r="AG1213" t="str">
        <f t="shared" si="151"/>
        <v>Very low</v>
      </c>
    </row>
    <row r="1214" spans="1:33" x14ac:dyDescent="0.2">
      <c r="A1214">
        <v>1213</v>
      </c>
      <c r="B1214">
        <v>15813590</v>
      </c>
      <c r="C1214">
        <v>610</v>
      </c>
      <c r="D1214">
        <v>2</v>
      </c>
      <c r="E1214">
        <v>1</v>
      </c>
      <c r="F1214">
        <v>42</v>
      </c>
      <c r="G1214">
        <v>5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s="2" t="s">
        <v>725</v>
      </c>
      <c r="P1214" s="11" t="str">
        <f t="shared" si="144"/>
        <v>2017</v>
      </c>
      <c r="Q1214" s="12"/>
      <c r="R1214" s="8" t="str">
        <f t="shared" si="145"/>
        <v>12</v>
      </c>
      <c r="S1214" s="8"/>
      <c r="T1214" s="14" t="str">
        <f t="shared" si="146"/>
        <v>Exit</v>
      </c>
      <c r="U1214" s="14"/>
      <c r="V1214" s="8" t="str">
        <f t="shared" si="147"/>
        <v>Spain</v>
      </c>
      <c r="W1214" s="8"/>
      <c r="X1214" s="8"/>
      <c r="Y1214" s="8"/>
      <c r="Z1214" s="14" t="str">
        <f t="shared" si="148"/>
        <v>Male</v>
      </c>
      <c r="AA1214" s="14"/>
      <c r="AB1214" s="14"/>
      <c r="AC1214" s="14"/>
      <c r="AE1214" t="str">
        <f t="shared" si="149"/>
        <v>Middle aged</v>
      </c>
      <c r="AF1214" t="str">
        <f t="shared" si="150"/>
        <v>Fair</v>
      </c>
      <c r="AG1214" t="str">
        <f t="shared" si="151"/>
        <v>Very low</v>
      </c>
    </row>
    <row r="1215" spans="1:33" x14ac:dyDescent="0.2">
      <c r="A1215">
        <v>1214</v>
      </c>
      <c r="B1215">
        <v>15624229</v>
      </c>
      <c r="C1215">
        <v>694</v>
      </c>
      <c r="D1215">
        <v>1</v>
      </c>
      <c r="E1215">
        <v>2</v>
      </c>
      <c r="F1215">
        <v>22</v>
      </c>
      <c r="G1215">
        <v>5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s="2" t="s">
        <v>267</v>
      </c>
      <c r="P1215" s="11" t="str">
        <f t="shared" si="144"/>
        <v>2017</v>
      </c>
      <c r="Q1215" s="12"/>
      <c r="R1215" s="8" t="str">
        <f t="shared" si="145"/>
        <v>11</v>
      </c>
      <c r="S1215" s="8"/>
      <c r="T1215" s="14" t="str">
        <f t="shared" si="146"/>
        <v>Retain</v>
      </c>
      <c r="U1215" s="14"/>
      <c r="V1215" s="8" t="str">
        <f t="shared" si="147"/>
        <v>France</v>
      </c>
      <c r="W1215" s="8"/>
      <c r="X1215" s="8"/>
      <c r="Y1215" s="8"/>
      <c r="Z1215" s="14" t="str">
        <f t="shared" si="148"/>
        <v>Female</v>
      </c>
      <c r="AA1215" s="14"/>
      <c r="AB1215" s="14"/>
      <c r="AC1215" s="14"/>
      <c r="AE1215" t="str">
        <f t="shared" si="149"/>
        <v>Young Adults</v>
      </c>
      <c r="AF1215" t="str">
        <f t="shared" si="150"/>
        <v>Good</v>
      </c>
      <c r="AG1215" t="str">
        <f t="shared" si="151"/>
        <v>Very low</v>
      </c>
    </row>
    <row r="1216" spans="1:33" x14ac:dyDescent="0.2">
      <c r="A1216">
        <v>1215</v>
      </c>
      <c r="B1216">
        <v>15674148</v>
      </c>
      <c r="C1216">
        <v>579</v>
      </c>
      <c r="D1216">
        <v>2</v>
      </c>
      <c r="E1216">
        <v>1</v>
      </c>
      <c r="F1216">
        <v>33</v>
      </c>
      <c r="G1216">
        <v>7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s="2" t="s">
        <v>726</v>
      </c>
      <c r="P1216" s="11" t="str">
        <f t="shared" si="144"/>
        <v>2016</v>
      </c>
      <c r="Q1216" s="12"/>
      <c r="R1216" s="8" t="str">
        <f t="shared" si="145"/>
        <v>05</v>
      </c>
      <c r="S1216" s="8"/>
      <c r="T1216" s="14" t="str">
        <f t="shared" si="146"/>
        <v>Exit</v>
      </c>
      <c r="U1216" s="14"/>
      <c r="V1216" s="8" t="str">
        <f t="shared" si="147"/>
        <v>Spain</v>
      </c>
      <c r="W1216" s="8"/>
      <c r="X1216" s="8"/>
      <c r="Y1216" s="8"/>
      <c r="Z1216" s="14" t="str">
        <f t="shared" si="148"/>
        <v>Male</v>
      </c>
      <c r="AA1216" s="14"/>
      <c r="AB1216" s="14"/>
      <c r="AC1216" s="14"/>
      <c r="AE1216" t="str">
        <f t="shared" si="149"/>
        <v>Adults</v>
      </c>
      <c r="AF1216" t="str">
        <f t="shared" si="150"/>
        <v>Poor</v>
      </c>
      <c r="AG1216" t="str">
        <f t="shared" si="151"/>
        <v>Very low</v>
      </c>
    </row>
    <row r="1217" spans="1:33" x14ac:dyDescent="0.2">
      <c r="A1217">
        <v>1216</v>
      </c>
      <c r="B1217">
        <v>15625080</v>
      </c>
      <c r="C1217">
        <v>745</v>
      </c>
      <c r="D1217">
        <v>2</v>
      </c>
      <c r="E1217">
        <v>2</v>
      </c>
      <c r="F1217">
        <v>54</v>
      </c>
      <c r="G1217">
        <v>6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s="2" t="s">
        <v>727</v>
      </c>
      <c r="P1217" s="11" t="str">
        <f t="shared" si="144"/>
        <v>2017</v>
      </c>
      <c r="Q1217" s="12"/>
      <c r="R1217" s="8" t="str">
        <f t="shared" si="145"/>
        <v>09</v>
      </c>
      <c r="S1217" s="8"/>
      <c r="T1217" s="14" t="str">
        <f t="shared" si="146"/>
        <v>Exit</v>
      </c>
      <c r="U1217" s="14"/>
      <c r="V1217" s="8" t="str">
        <f t="shared" si="147"/>
        <v>Spain</v>
      </c>
      <c r="W1217" s="8"/>
      <c r="X1217" s="8"/>
      <c r="Y1217" s="8"/>
      <c r="Z1217" s="14" t="str">
        <f t="shared" si="148"/>
        <v>Female</v>
      </c>
      <c r="AA1217" s="14"/>
      <c r="AB1217" s="14"/>
      <c r="AC1217" s="14"/>
      <c r="AE1217" t="str">
        <f t="shared" si="149"/>
        <v>Middle aged</v>
      </c>
      <c r="AF1217" t="str">
        <f t="shared" si="150"/>
        <v>Very good</v>
      </c>
      <c r="AG1217" t="str">
        <f t="shared" si="151"/>
        <v>Very low</v>
      </c>
    </row>
    <row r="1218" spans="1:33" x14ac:dyDescent="0.2">
      <c r="A1218">
        <v>1217</v>
      </c>
      <c r="B1218">
        <v>15682528</v>
      </c>
      <c r="C1218">
        <v>572</v>
      </c>
      <c r="D1218">
        <v>1</v>
      </c>
      <c r="E1218">
        <v>1</v>
      </c>
      <c r="F1218">
        <v>33</v>
      </c>
      <c r="G1218">
        <v>4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s="2" t="s">
        <v>396</v>
      </c>
      <c r="P1218" s="11" t="str">
        <f t="shared" si="144"/>
        <v>2018</v>
      </c>
      <c r="Q1218" s="12"/>
      <c r="R1218" s="8" t="str">
        <f t="shared" si="145"/>
        <v>12</v>
      </c>
      <c r="S1218" s="8"/>
      <c r="T1218" s="14" t="str">
        <f t="shared" si="146"/>
        <v>Retain</v>
      </c>
      <c r="U1218" s="14"/>
      <c r="V1218" s="8" t="str">
        <f t="shared" si="147"/>
        <v>France</v>
      </c>
      <c r="W1218" s="8"/>
      <c r="X1218" s="8"/>
      <c r="Y1218" s="8"/>
      <c r="Z1218" s="14" t="str">
        <f t="shared" si="148"/>
        <v>Male</v>
      </c>
      <c r="AA1218" s="14"/>
      <c r="AB1218" s="14"/>
      <c r="AC1218" s="14"/>
      <c r="AE1218" t="str">
        <f t="shared" si="149"/>
        <v>Adults</v>
      </c>
      <c r="AF1218" t="str">
        <f t="shared" si="150"/>
        <v>Poor</v>
      </c>
      <c r="AG1218" t="str">
        <f t="shared" si="151"/>
        <v>Very low</v>
      </c>
    </row>
    <row r="1219" spans="1:33" x14ac:dyDescent="0.2">
      <c r="A1219">
        <v>1218</v>
      </c>
      <c r="B1219">
        <v>15696900</v>
      </c>
      <c r="C1219">
        <v>505</v>
      </c>
      <c r="D1219">
        <v>3</v>
      </c>
      <c r="E1219">
        <v>1</v>
      </c>
      <c r="F1219">
        <v>29</v>
      </c>
      <c r="G1219">
        <v>4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s="2" t="s">
        <v>401</v>
      </c>
      <c r="P1219" s="11" t="str">
        <f t="shared" ref="P1219:P1282" si="152">RIGHT($N1219,4)</f>
        <v>2019</v>
      </c>
      <c r="Q1219" s="12"/>
      <c r="R1219" s="8" t="str">
        <f t="shared" ref="R1219:R1282" si="153">MID(N1219,4,2)</f>
        <v>03</v>
      </c>
      <c r="S1219" s="8"/>
      <c r="T1219" s="14" t="str">
        <f t="shared" ref="T1219:T1282" si="154">IF(M1219=1,"Exit","Retain")</f>
        <v>Retain</v>
      </c>
      <c r="U1219" s="14"/>
      <c r="V1219" s="8" t="str">
        <f t="shared" ref="V1219:V1282" si="155">IF(D1219=1,"France",IF(D1219=2,"Spain",IF(D1219=3,"Germany","NONE")))</f>
        <v>Germany</v>
      </c>
      <c r="W1219" s="8"/>
      <c r="X1219" s="8"/>
      <c r="Y1219" s="8"/>
      <c r="Z1219" s="14" t="str">
        <f t="shared" ref="Z1219:Z1282" si="156">IF(E1219=1,"Male","Female")</f>
        <v>Male</v>
      </c>
      <c r="AA1219" s="14"/>
      <c r="AB1219" s="14"/>
      <c r="AC1219" s="14"/>
      <c r="AE1219" t="str">
        <f t="shared" ref="AE1219:AE1282" si="157">IF(F1219&lt;18,"Kids",IF(AND(F1219&gt;=18,F1219&lt;24),"Young Adults",IF(AND(F1219&gt;=24,F1219&lt;39),"Adults",IF(AND(F1219&gt;=39,F1219&lt;64),"Middle aged","Retired"))))</f>
        <v>Adults</v>
      </c>
      <c r="AF1219" t="str">
        <f t="shared" ref="AF1219:AF1282" si="158">IF(AND(C1219&gt;=800,C1219&lt;=850),"Excellent",IF(AND(C1219&gt;=740,C1219&lt;=799),"Very good",IF(AND(C1219&gt;=670,C1219&lt;=739),"Good",IF(AND(C1219&gt;=580,C1219&lt;=669),"Fair",IF(AND(C1219&gt;=300,C1219&lt;=579),"Poor","None")))))</f>
        <v>Poor</v>
      </c>
      <c r="AG1219" t="str">
        <f t="shared" ref="AG1219:AG1282" si="159">IF(H1219&lt;25000,"Very low",IF(AND(H1219&gt;25000,H1219&lt;=50000),"Low",IF(AND(H1219&gt;50000,H1219&lt;=100000),"Medium",IF(AND(H1219&gt;100000,H1219&lt;=150000),"High",IF(AND(H1219&gt;150000,H1219&lt;=200000),"Very high",IF(H1219&gt;200000,"Extreme","None"))))))</f>
        <v>High</v>
      </c>
    </row>
    <row r="1220" spans="1:33" x14ac:dyDescent="0.2">
      <c r="A1220">
        <v>1219</v>
      </c>
      <c r="B1220">
        <v>15730038</v>
      </c>
      <c r="C1220">
        <v>706</v>
      </c>
      <c r="D1220">
        <v>1</v>
      </c>
      <c r="E1220">
        <v>2</v>
      </c>
      <c r="F1220">
        <v>23</v>
      </c>
      <c r="G1220">
        <v>4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s="2" t="s">
        <v>728</v>
      </c>
      <c r="P1220" s="11" t="str">
        <f t="shared" si="152"/>
        <v>2019</v>
      </c>
      <c r="Q1220" s="12"/>
      <c r="R1220" s="8" t="str">
        <f t="shared" si="153"/>
        <v>03</v>
      </c>
      <c r="S1220" s="8"/>
      <c r="T1220" s="14" t="str">
        <f t="shared" si="154"/>
        <v>Exit</v>
      </c>
      <c r="U1220" s="14"/>
      <c r="V1220" s="8" t="str">
        <f t="shared" si="155"/>
        <v>France</v>
      </c>
      <c r="W1220" s="8"/>
      <c r="X1220" s="8"/>
      <c r="Y1220" s="8"/>
      <c r="Z1220" s="14" t="str">
        <f t="shared" si="156"/>
        <v>Female</v>
      </c>
      <c r="AA1220" s="14"/>
      <c r="AB1220" s="14"/>
      <c r="AC1220" s="14"/>
      <c r="AE1220" t="str">
        <f t="shared" si="157"/>
        <v>Young Adults</v>
      </c>
      <c r="AF1220" t="str">
        <f t="shared" si="158"/>
        <v>Good</v>
      </c>
      <c r="AG1220" t="str">
        <f t="shared" si="159"/>
        <v>Very low</v>
      </c>
    </row>
    <row r="1221" spans="1:33" x14ac:dyDescent="0.2">
      <c r="A1221">
        <v>1220</v>
      </c>
      <c r="B1221">
        <v>15812272</v>
      </c>
      <c r="C1221">
        <v>693</v>
      </c>
      <c r="D1221">
        <v>3</v>
      </c>
      <c r="E1221">
        <v>1</v>
      </c>
      <c r="F1221">
        <v>44</v>
      </c>
      <c r="G1221">
        <v>4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s="2" t="s">
        <v>729</v>
      </c>
      <c r="P1221" s="11" t="str">
        <f t="shared" si="152"/>
        <v>2019</v>
      </c>
      <c r="Q1221" s="12"/>
      <c r="R1221" s="8" t="str">
        <f t="shared" si="153"/>
        <v>07</v>
      </c>
      <c r="S1221" s="8"/>
      <c r="T1221" s="14" t="str">
        <f t="shared" si="154"/>
        <v>Exit</v>
      </c>
      <c r="U1221" s="14"/>
      <c r="V1221" s="8" t="str">
        <f t="shared" si="155"/>
        <v>Germany</v>
      </c>
      <c r="W1221" s="8"/>
      <c r="X1221" s="8"/>
      <c r="Y1221" s="8"/>
      <c r="Z1221" s="14" t="str">
        <f t="shared" si="156"/>
        <v>Male</v>
      </c>
      <c r="AA1221" s="14"/>
      <c r="AB1221" s="14"/>
      <c r="AC1221" s="14"/>
      <c r="AE1221" t="str">
        <f t="shared" si="157"/>
        <v>Middle aged</v>
      </c>
      <c r="AF1221" t="str">
        <f t="shared" si="158"/>
        <v>Good</v>
      </c>
      <c r="AG1221" t="str">
        <f t="shared" si="159"/>
        <v>High</v>
      </c>
    </row>
    <row r="1222" spans="1:33" x14ac:dyDescent="0.2">
      <c r="A1222">
        <v>1221</v>
      </c>
      <c r="B1222">
        <v>15654654</v>
      </c>
      <c r="C1222">
        <v>725</v>
      </c>
      <c r="D1222">
        <v>3</v>
      </c>
      <c r="E1222">
        <v>2</v>
      </c>
      <c r="F1222">
        <v>33</v>
      </c>
      <c r="G1222">
        <v>5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s="2" t="s">
        <v>730</v>
      </c>
      <c r="P1222" s="11" t="str">
        <f t="shared" si="152"/>
        <v>2017</v>
      </c>
      <c r="Q1222" s="12"/>
      <c r="R1222" s="8" t="str">
        <f t="shared" si="153"/>
        <v>10</v>
      </c>
      <c r="S1222" s="8"/>
      <c r="T1222" s="14" t="str">
        <f t="shared" si="154"/>
        <v>Retain</v>
      </c>
      <c r="U1222" s="14"/>
      <c r="V1222" s="8" t="str">
        <f t="shared" si="155"/>
        <v>Germany</v>
      </c>
      <c r="W1222" s="8"/>
      <c r="X1222" s="8"/>
      <c r="Y1222" s="8"/>
      <c r="Z1222" s="14" t="str">
        <f t="shared" si="156"/>
        <v>Female</v>
      </c>
      <c r="AA1222" s="14"/>
      <c r="AB1222" s="14"/>
      <c r="AC1222" s="14"/>
      <c r="AE1222" t="str">
        <f t="shared" si="157"/>
        <v>Adults</v>
      </c>
      <c r="AF1222" t="str">
        <f t="shared" si="158"/>
        <v>Good</v>
      </c>
      <c r="AG1222" t="str">
        <f t="shared" si="159"/>
        <v>High</v>
      </c>
    </row>
    <row r="1223" spans="1:33" x14ac:dyDescent="0.2">
      <c r="A1223">
        <v>1222</v>
      </c>
      <c r="B1223">
        <v>15697625</v>
      </c>
      <c r="C1223">
        <v>791</v>
      </c>
      <c r="D1223">
        <v>1</v>
      </c>
      <c r="E1223">
        <v>1</v>
      </c>
      <c r="F1223">
        <v>37</v>
      </c>
      <c r="G1223">
        <v>4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s="2" t="s">
        <v>517</v>
      </c>
      <c r="P1223" s="11" t="str">
        <f t="shared" si="152"/>
        <v>2018</v>
      </c>
      <c r="Q1223" s="12"/>
      <c r="R1223" s="8" t="str">
        <f t="shared" si="153"/>
        <v>10</v>
      </c>
      <c r="S1223" s="8"/>
      <c r="T1223" s="14" t="str">
        <f t="shared" si="154"/>
        <v>Retain</v>
      </c>
      <c r="U1223" s="14"/>
      <c r="V1223" s="8" t="str">
        <f t="shared" si="155"/>
        <v>France</v>
      </c>
      <c r="W1223" s="8"/>
      <c r="X1223" s="8"/>
      <c r="Y1223" s="8"/>
      <c r="Z1223" s="14" t="str">
        <f t="shared" si="156"/>
        <v>Male</v>
      </c>
      <c r="AA1223" s="14"/>
      <c r="AB1223" s="14"/>
      <c r="AC1223" s="14"/>
      <c r="AE1223" t="str">
        <f t="shared" si="157"/>
        <v>Adults</v>
      </c>
      <c r="AF1223" t="str">
        <f t="shared" si="158"/>
        <v>Very good</v>
      </c>
      <c r="AG1223" t="str">
        <f t="shared" si="159"/>
        <v>Very high</v>
      </c>
    </row>
    <row r="1224" spans="1:33" x14ac:dyDescent="0.2">
      <c r="A1224">
        <v>1223</v>
      </c>
      <c r="B1224">
        <v>15616280</v>
      </c>
      <c r="C1224">
        <v>536</v>
      </c>
      <c r="D1224">
        <v>1</v>
      </c>
      <c r="E1224">
        <v>1</v>
      </c>
      <c r="F1224">
        <v>46</v>
      </c>
      <c r="G1224">
        <v>7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s="2" t="s">
        <v>731</v>
      </c>
      <c r="P1224" s="11" t="str">
        <f t="shared" si="152"/>
        <v>2016</v>
      </c>
      <c r="Q1224" s="12"/>
      <c r="R1224" s="8" t="str">
        <f t="shared" si="153"/>
        <v>03</v>
      </c>
      <c r="S1224" s="8"/>
      <c r="T1224" s="14" t="str">
        <f t="shared" si="154"/>
        <v>Retain</v>
      </c>
      <c r="U1224" s="14"/>
      <c r="V1224" s="8" t="str">
        <f t="shared" si="155"/>
        <v>France</v>
      </c>
      <c r="W1224" s="8"/>
      <c r="X1224" s="8"/>
      <c r="Y1224" s="8"/>
      <c r="Z1224" s="14" t="str">
        <f t="shared" si="156"/>
        <v>Male</v>
      </c>
      <c r="AA1224" s="14"/>
      <c r="AB1224" s="14"/>
      <c r="AC1224" s="14"/>
      <c r="AE1224" t="str">
        <f t="shared" si="157"/>
        <v>Middle aged</v>
      </c>
      <c r="AF1224" t="str">
        <f t="shared" si="158"/>
        <v>Poor</v>
      </c>
      <c r="AG1224" t="str">
        <f t="shared" si="159"/>
        <v>Medium</v>
      </c>
    </row>
    <row r="1225" spans="1:33" x14ac:dyDescent="0.2">
      <c r="A1225">
        <v>1224</v>
      </c>
      <c r="B1225">
        <v>15654229</v>
      </c>
      <c r="C1225">
        <v>699</v>
      </c>
      <c r="D1225">
        <v>2</v>
      </c>
      <c r="E1225">
        <v>1</v>
      </c>
      <c r="F1225">
        <v>47</v>
      </c>
      <c r="G1225">
        <v>7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s="2" t="s">
        <v>658</v>
      </c>
      <c r="P1225" s="11" t="str">
        <f t="shared" si="152"/>
        <v>2016</v>
      </c>
      <c r="Q1225" s="12"/>
      <c r="R1225" s="8" t="str">
        <f t="shared" si="153"/>
        <v>07</v>
      </c>
      <c r="S1225" s="8"/>
      <c r="T1225" s="14" t="str">
        <f t="shared" si="154"/>
        <v>Retain</v>
      </c>
      <c r="U1225" s="14"/>
      <c r="V1225" s="8" t="str">
        <f t="shared" si="155"/>
        <v>Spain</v>
      </c>
      <c r="W1225" s="8"/>
      <c r="X1225" s="8"/>
      <c r="Y1225" s="8"/>
      <c r="Z1225" s="14" t="str">
        <f t="shared" si="156"/>
        <v>Male</v>
      </c>
      <c r="AA1225" s="14"/>
      <c r="AB1225" s="14"/>
      <c r="AC1225" s="14"/>
      <c r="AE1225" t="str">
        <f t="shared" si="157"/>
        <v>Middle aged</v>
      </c>
      <c r="AF1225" t="str">
        <f t="shared" si="158"/>
        <v>Good</v>
      </c>
      <c r="AG1225" t="str">
        <f t="shared" si="159"/>
        <v>Very low</v>
      </c>
    </row>
    <row r="1226" spans="1:33" x14ac:dyDescent="0.2">
      <c r="A1226">
        <v>1225</v>
      </c>
      <c r="B1226">
        <v>15628298</v>
      </c>
      <c r="C1226">
        <v>500</v>
      </c>
      <c r="D1226">
        <v>2</v>
      </c>
      <c r="E1226">
        <v>2</v>
      </c>
      <c r="F1226">
        <v>47</v>
      </c>
      <c r="G1226">
        <v>5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s="2" t="s">
        <v>732</v>
      </c>
      <c r="P1226" s="11" t="str">
        <f t="shared" si="152"/>
        <v>2018</v>
      </c>
      <c r="Q1226" s="12"/>
      <c r="R1226" s="8" t="str">
        <f t="shared" si="153"/>
        <v>09</v>
      </c>
      <c r="S1226" s="8"/>
      <c r="T1226" s="14" t="str">
        <f t="shared" si="154"/>
        <v>Retain</v>
      </c>
      <c r="U1226" s="14"/>
      <c r="V1226" s="8" t="str">
        <f t="shared" si="155"/>
        <v>Spain</v>
      </c>
      <c r="W1226" s="8"/>
      <c r="X1226" s="8"/>
      <c r="Y1226" s="8"/>
      <c r="Z1226" s="14" t="str">
        <f t="shared" si="156"/>
        <v>Female</v>
      </c>
      <c r="AA1226" s="14"/>
      <c r="AB1226" s="14"/>
      <c r="AC1226" s="14"/>
      <c r="AE1226" t="str">
        <f t="shared" si="157"/>
        <v>Middle aged</v>
      </c>
      <c r="AF1226" t="str">
        <f t="shared" si="158"/>
        <v>Poor</v>
      </c>
      <c r="AG1226" t="str">
        <f t="shared" si="159"/>
        <v>High</v>
      </c>
    </row>
    <row r="1227" spans="1:33" x14ac:dyDescent="0.2">
      <c r="A1227">
        <v>1226</v>
      </c>
      <c r="B1227">
        <v>15733387</v>
      </c>
      <c r="C1227">
        <v>707</v>
      </c>
      <c r="D1227">
        <v>2</v>
      </c>
      <c r="E1227">
        <v>2</v>
      </c>
      <c r="F1227">
        <v>53</v>
      </c>
      <c r="G1227">
        <v>4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s="2" t="s">
        <v>528</v>
      </c>
      <c r="P1227" s="11" t="str">
        <f t="shared" si="152"/>
        <v>2018</v>
      </c>
      <c r="Q1227" s="12"/>
      <c r="R1227" s="8" t="str">
        <f t="shared" si="153"/>
        <v>11</v>
      </c>
      <c r="S1227" s="8"/>
      <c r="T1227" s="14" t="str">
        <f t="shared" si="154"/>
        <v>Retain</v>
      </c>
      <c r="U1227" s="14"/>
      <c r="V1227" s="8" t="str">
        <f t="shared" si="155"/>
        <v>Spain</v>
      </c>
      <c r="W1227" s="8"/>
      <c r="X1227" s="8"/>
      <c r="Y1227" s="8"/>
      <c r="Z1227" s="14" t="str">
        <f t="shared" si="156"/>
        <v>Female</v>
      </c>
      <c r="AA1227" s="14"/>
      <c r="AB1227" s="14"/>
      <c r="AC1227" s="14"/>
      <c r="AE1227" t="str">
        <f t="shared" si="157"/>
        <v>Middle aged</v>
      </c>
      <c r="AF1227" t="str">
        <f t="shared" si="158"/>
        <v>Good</v>
      </c>
      <c r="AG1227" t="str">
        <f t="shared" si="159"/>
        <v>High</v>
      </c>
    </row>
    <row r="1228" spans="1:33" x14ac:dyDescent="0.2">
      <c r="A1228">
        <v>1227</v>
      </c>
      <c r="B1228">
        <v>15775572</v>
      </c>
      <c r="C1228">
        <v>531</v>
      </c>
      <c r="D1228">
        <v>3</v>
      </c>
      <c r="E1228">
        <v>2</v>
      </c>
      <c r="F1228">
        <v>42</v>
      </c>
      <c r="G1228">
        <v>4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s="2" t="s">
        <v>443</v>
      </c>
      <c r="P1228" s="11" t="str">
        <f t="shared" si="152"/>
        <v>2018</v>
      </c>
      <c r="Q1228" s="12"/>
      <c r="R1228" s="8" t="str">
        <f t="shared" si="153"/>
        <v>11</v>
      </c>
      <c r="S1228" s="8"/>
      <c r="T1228" s="14" t="str">
        <f t="shared" si="154"/>
        <v>Retain</v>
      </c>
      <c r="U1228" s="14"/>
      <c r="V1228" s="8" t="str">
        <f t="shared" si="155"/>
        <v>Germany</v>
      </c>
      <c r="W1228" s="8"/>
      <c r="X1228" s="8"/>
      <c r="Y1228" s="8"/>
      <c r="Z1228" s="14" t="str">
        <f t="shared" si="156"/>
        <v>Female</v>
      </c>
      <c r="AA1228" s="14"/>
      <c r="AB1228" s="14"/>
      <c r="AC1228" s="14"/>
      <c r="AE1228" t="str">
        <f t="shared" si="157"/>
        <v>Middle aged</v>
      </c>
      <c r="AF1228" t="str">
        <f t="shared" si="158"/>
        <v>Poor</v>
      </c>
      <c r="AG1228" t="str">
        <f t="shared" si="159"/>
        <v>Medium</v>
      </c>
    </row>
    <row r="1229" spans="1:33" x14ac:dyDescent="0.2">
      <c r="A1229">
        <v>1228</v>
      </c>
      <c r="B1229">
        <v>15613844</v>
      </c>
      <c r="C1229">
        <v>557</v>
      </c>
      <c r="D1229">
        <v>1</v>
      </c>
      <c r="E1229">
        <v>2</v>
      </c>
      <c r="F1229">
        <v>28</v>
      </c>
      <c r="G1229">
        <v>3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s="2" t="s">
        <v>410</v>
      </c>
      <c r="P1229" s="11" t="str">
        <f t="shared" si="152"/>
        <v>2019</v>
      </c>
      <c r="Q1229" s="12"/>
      <c r="R1229" s="8" t="str">
        <f t="shared" si="153"/>
        <v>12</v>
      </c>
      <c r="S1229" s="8"/>
      <c r="T1229" s="14" t="str">
        <f t="shared" si="154"/>
        <v>Retain</v>
      </c>
      <c r="U1229" s="14"/>
      <c r="V1229" s="8" t="str">
        <f t="shared" si="155"/>
        <v>France</v>
      </c>
      <c r="W1229" s="8"/>
      <c r="X1229" s="8"/>
      <c r="Y1229" s="8"/>
      <c r="Z1229" s="14" t="str">
        <f t="shared" si="156"/>
        <v>Female</v>
      </c>
      <c r="AA1229" s="14"/>
      <c r="AB1229" s="14"/>
      <c r="AC1229" s="14"/>
      <c r="AE1229" t="str">
        <f t="shared" si="157"/>
        <v>Adults</v>
      </c>
      <c r="AF1229" t="str">
        <f t="shared" si="158"/>
        <v>Poor</v>
      </c>
      <c r="AG1229" t="str">
        <f t="shared" si="159"/>
        <v>High</v>
      </c>
    </row>
    <row r="1230" spans="1:33" x14ac:dyDescent="0.2">
      <c r="A1230">
        <v>1229</v>
      </c>
      <c r="B1230">
        <v>15578515</v>
      </c>
      <c r="C1230">
        <v>659</v>
      </c>
      <c r="D1230">
        <v>1</v>
      </c>
      <c r="E1230">
        <v>2</v>
      </c>
      <c r="F1230">
        <v>38</v>
      </c>
      <c r="G1230">
        <v>6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s="2" t="s">
        <v>733</v>
      </c>
      <c r="P1230" s="11" t="str">
        <f t="shared" si="152"/>
        <v>2016</v>
      </c>
      <c r="Q1230" s="12"/>
      <c r="R1230" s="8" t="str">
        <f t="shared" si="153"/>
        <v>12</v>
      </c>
      <c r="S1230" s="8"/>
      <c r="T1230" s="14" t="str">
        <f t="shared" si="154"/>
        <v>Retain</v>
      </c>
      <c r="U1230" s="14"/>
      <c r="V1230" s="8" t="str">
        <f t="shared" si="155"/>
        <v>France</v>
      </c>
      <c r="W1230" s="8"/>
      <c r="X1230" s="8"/>
      <c r="Y1230" s="8"/>
      <c r="Z1230" s="14" t="str">
        <f t="shared" si="156"/>
        <v>Female</v>
      </c>
      <c r="AA1230" s="14"/>
      <c r="AB1230" s="14"/>
      <c r="AC1230" s="14"/>
      <c r="AE1230" t="str">
        <f t="shared" si="157"/>
        <v>Adults</v>
      </c>
      <c r="AF1230" t="str">
        <f t="shared" si="158"/>
        <v>Fair</v>
      </c>
      <c r="AG1230" t="str">
        <f t="shared" si="159"/>
        <v>Very low</v>
      </c>
    </row>
    <row r="1231" spans="1:33" x14ac:dyDescent="0.2">
      <c r="A1231">
        <v>1230</v>
      </c>
      <c r="B1231">
        <v>15607598</v>
      </c>
      <c r="C1231">
        <v>575</v>
      </c>
      <c r="D1231">
        <v>2</v>
      </c>
      <c r="E1231">
        <v>2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s="2" t="s">
        <v>284</v>
      </c>
      <c r="P1231" s="11" t="str">
        <f t="shared" si="152"/>
        <v>2017</v>
      </c>
      <c r="Q1231" s="12"/>
      <c r="R1231" s="8" t="str">
        <f t="shared" si="153"/>
        <v>02</v>
      </c>
      <c r="S1231" s="8"/>
      <c r="T1231" s="14" t="str">
        <f t="shared" si="154"/>
        <v>Retain</v>
      </c>
      <c r="U1231" s="14"/>
      <c r="V1231" s="8" t="str">
        <f t="shared" si="155"/>
        <v>Spain</v>
      </c>
      <c r="W1231" s="8"/>
      <c r="X1231" s="8"/>
      <c r="Y1231" s="8"/>
      <c r="Z1231" s="14" t="str">
        <f t="shared" si="156"/>
        <v>Female</v>
      </c>
      <c r="AA1231" s="14"/>
      <c r="AB1231" s="14"/>
      <c r="AC1231" s="14"/>
      <c r="AE1231" t="str">
        <f t="shared" si="157"/>
        <v>Adults</v>
      </c>
      <c r="AF1231" t="str">
        <f t="shared" si="158"/>
        <v>Poor</v>
      </c>
      <c r="AG1231" t="str">
        <f t="shared" si="159"/>
        <v>Very low</v>
      </c>
    </row>
    <row r="1232" spans="1:33" x14ac:dyDescent="0.2">
      <c r="A1232">
        <v>1231</v>
      </c>
      <c r="B1232">
        <v>15742480</v>
      </c>
      <c r="C1232">
        <v>775</v>
      </c>
      <c r="D1232">
        <v>3</v>
      </c>
      <c r="E1232">
        <v>1</v>
      </c>
      <c r="F1232">
        <v>36</v>
      </c>
      <c r="G1232">
        <v>4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s="2" t="s">
        <v>457</v>
      </c>
      <c r="P1232" s="11" t="str">
        <f t="shared" si="152"/>
        <v>2019</v>
      </c>
      <c r="Q1232" s="12"/>
      <c r="R1232" s="8" t="str">
        <f t="shared" si="153"/>
        <v>06</v>
      </c>
      <c r="S1232" s="8"/>
      <c r="T1232" s="14" t="str">
        <f t="shared" si="154"/>
        <v>Retain</v>
      </c>
      <c r="U1232" s="14"/>
      <c r="V1232" s="8" t="str">
        <f t="shared" si="155"/>
        <v>Germany</v>
      </c>
      <c r="W1232" s="8"/>
      <c r="X1232" s="8"/>
      <c r="Y1232" s="8"/>
      <c r="Z1232" s="14" t="str">
        <f t="shared" si="156"/>
        <v>Male</v>
      </c>
      <c r="AA1232" s="14"/>
      <c r="AB1232" s="14"/>
      <c r="AC1232" s="14"/>
      <c r="AE1232" t="str">
        <f t="shared" si="157"/>
        <v>Adults</v>
      </c>
      <c r="AF1232" t="str">
        <f t="shared" si="158"/>
        <v>Very good</v>
      </c>
      <c r="AG1232" t="str">
        <f t="shared" si="159"/>
        <v>High</v>
      </c>
    </row>
    <row r="1233" spans="1:33" x14ac:dyDescent="0.2">
      <c r="A1233">
        <v>1232</v>
      </c>
      <c r="B1233">
        <v>15749482</v>
      </c>
      <c r="C1233">
        <v>772</v>
      </c>
      <c r="D1233">
        <v>2</v>
      </c>
      <c r="E1233">
        <v>1</v>
      </c>
      <c r="F1233">
        <v>30</v>
      </c>
      <c r="G1233">
        <v>5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s="2" t="s">
        <v>55</v>
      </c>
      <c r="P1233" s="11" t="str">
        <f t="shared" si="152"/>
        <v>2018</v>
      </c>
      <c r="Q1233" s="12"/>
      <c r="R1233" s="8" t="str">
        <f t="shared" si="153"/>
        <v>03</v>
      </c>
      <c r="S1233" s="8"/>
      <c r="T1233" s="14" t="str">
        <f t="shared" si="154"/>
        <v>Retain</v>
      </c>
      <c r="U1233" s="14"/>
      <c r="V1233" s="8" t="str">
        <f t="shared" si="155"/>
        <v>Spain</v>
      </c>
      <c r="W1233" s="8"/>
      <c r="X1233" s="8"/>
      <c r="Y1233" s="8"/>
      <c r="Z1233" s="14" t="str">
        <f t="shared" si="156"/>
        <v>Male</v>
      </c>
      <c r="AA1233" s="14"/>
      <c r="AB1233" s="14"/>
      <c r="AC1233" s="14"/>
      <c r="AE1233" t="str">
        <f t="shared" si="157"/>
        <v>Adults</v>
      </c>
      <c r="AF1233" t="str">
        <f t="shared" si="158"/>
        <v>Very good</v>
      </c>
      <c r="AG1233" t="str">
        <f t="shared" si="159"/>
        <v>Medium</v>
      </c>
    </row>
    <row r="1234" spans="1:33" x14ac:dyDescent="0.2">
      <c r="A1234">
        <v>1233</v>
      </c>
      <c r="B1234">
        <v>15607537</v>
      </c>
      <c r="C1234">
        <v>587</v>
      </c>
      <c r="D1234">
        <v>3</v>
      </c>
      <c r="E1234">
        <v>1</v>
      </c>
      <c r="F1234">
        <v>46</v>
      </c>
      <c r="G1234">
        <v>4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s="2" t="s">
        <v>358</v>
      </c>
      <c r="P1234" s="11" t="str">
        <f t="shared" si="152"/>
        <v>2019</v>
      </c>
      <c r="Q1234" s="12"/>
      <c r="R1234" s="8" t="str">
        <f t="shared" si="153"/>
        <v>03</v>
      </c>
      <c r="S1234" s="8"/>
      <c r="T1234" s="14" t="str">
        <f t="shared" si="154"/>
        <v>Exit</v>
      </c>
      <c r="U1234" s="14"/>
      <c r="V1234" s="8" t="str">
        <f t="shared" si="155"/>
        <v>Germany</v>
      </c>
      <c r="W1234" s="8"/>
      <c r="X1234" s="8"/>
      <c r="Y1234" s="8"/>
      <c r="Z1234" s="14" t="str">
        <f t="shared" si="156"/>
        <v>Male</v>
      </c>
      <c r="AA1234" s="14"/>
      <c r="AB1234" s="14"/>
      <c r="AC1234" s="14"/>
      <c r="AE1234" t="str">
        <f t="shared" si="157"/>
        <v>Middle aged</v>
      </c>
      <c r="AF1234" t="str">
        <f t="shared" si="158"/>
        <v>Fair</v>
      </c>
      <c r="AG1234" t="str">
        <f t="shared" si="159"/>
        <v>High</v>
      </c>
    </row>
    <row r="1235" spans="1:33" x14ac:dyDescent="0.2">
      <c r="A1235">
        <v>1234</v>
      </c>
      <c r="B1235">
        <v>15575410</v>
      </c>
      <c r="C1235">
        <v>667</v>
      </c>
      <c r="D1235">
        <v>3</v>
      </c>
      <c r="E1235">
        <v>2</v>
      </c>
      <c r="F1235">
        <v>39</v>
      </c>
      <c r="G1235">
        <v>6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s="2" t="s">
        <v>615</v>
      </c>
      <c r="P1235" s="11" t="str">
        <f t="shared" si="152"/>
        <v>2017</v>
      </c>
      <c r="Q1235" s="12"/>
      <c r="R1235" s="8" t="str">
        <f t="shared" si="153"/>
        <v>04</v>
      </c>
      <c r="S1235" s="8"/>
      <c r="T1235" s="14" t="str">
        <f t="shared" si="154"/>
        <v>Retain</v>
      </c>
      <c r="U1235" s="14"/>
      <c r="V1235" s="8" t="str">
        <f t="shared" si="155"/>
        <v>Germany</v>
      </c>
      <c r="W1235" s="8"/>
      <c r="X1235" s="8"/>
      <c r="Y1235" s="8"/>
      <c r="Z1235" s="14" t="str">
        <f t="shared" si="156"/>
        <v>Female</v>
      </c>
      <c r="AA1235" s="14"/>
      <c r="AB1235" s="14"/>
      <c r="AC1235" s="14"/>
      <c r="AE1235" t="str">
        <f t="shared" si="157"/>
        <v>Middle aged</v>
      </c>
      <c r="AF1235" t="str">
        <f t="shared" si="158"/>
        <v>Fair</v>
      </c>
      <c r="AG1235" t="str">
        <f t="shared" si="159"/>
        <v>Medium</v>
      </c>
    </row>
    <row r="1236" spans="1:33" x14ac:dyDescent="0.2">
      <c r="A1236">
        <v>1235</v>
      </c>
      <c r="B1236">
        <v>15684865</v>
      </c>
      <c r="C1236">
        <v>771</v>
      </c>
      <c r="D1236">
        <v>1</v>
      </c>
      <c r="E1236">
        <v>2</v>
      </c>
      <c r="F1236">
        <v>66</v>
      </c>
      <c r="G1236">
        <v>6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s="2" t="s">
        <v>734</v>
      </c>
      <c r="P1236" s="11" t="str">
        <f t="shared" si="152"/>
        <v>2016</v>
      </c>
      <c r="Q1236" s="12"/>
      <c r="R1236" s="8" t="str">
        <f t="shared" si="153"/>
        <v>11</v>
      </c>
      <c r="S1236" s="8"/>
      <c r="T1236" s="14" t="str">
        <f t="shared" si="154"/>
        <v>Retain</v>
      </c>
      <c r="U1236" s="14"/>
      <c r="V1236" s="8" t="str">
        <f t="shared" si="155"/>
        <v>France</v>
      </c>
      <c r="W1236" s="8"/>
      <c r="X1236" s="8"/>
      <c r="Y1236" s="8"/>
      <c r="Z1236" s="14" t="str">
        <f t="shared" si="156"/>
        <v>Female</v>
      </c>
      <c r="AA1236" s="14"/>
      <c r="AB1236" s="14"/>
      <c r="AC1236" s="14"/>
      <c r="AE1236" t="str">
        <f t="shared" si="157"/>
        <v>Retired</v>
      </c>
      <c r="AF1236" t="str">
        <f t="shared" si="158"/>
        <v>Very good</v>
      </c>
      <c r="AG1236" t="str">
        <f t="shared" si="159"/>
        <v>High</v>
      </c>
    </row>
    <row r="1237" spans="1:33" x14ac:dyDescent="0.2">
      <c r="A1237">
        <v>1236</v>
      </c>
      <c r="B1237">
        <v>15600700</v>
      </c>
      <c r="C1237">
        <v>523</v>
      </c>
      <c r="D1237">
        <v>3</v>
      </c>
      <c r="E1237">
        <v>1</v>
      </c>
      <c r="F1237">
        <v>63</v>
      </c>
      <c r="G1237">
        <v>4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s="2" t="s">
        <v>405</v>
      </c>
      <c r="P1237" s="11" t="str">
        <f t="shared" si="152"/>
        <v>2018</v>
      </c>
      <c r="Q1237" s="12"/>
      <c r="R1237" s="8" t="str">
        <f t="shared" si="153"/>
        <v>11</v>
      </c>
      <c r="S1237" s="8"/>
      <c r="T1237" s="14" t="str">
        <f t="shared" si="154"/>
        <v>Retain</v>
      </c>
      <c r="U1237" s="14"/>
      <c r="V1237" s="8" t="str">
        <f t="shared" si="155"/>
        <v>Germany</v>
      </c>
      <c r="W1237" s="8"/>
      <c r="X1237" s="8"/>
      <c r="Y1237" s="8"/>
      <c r="Z1237" s="14" t="str">
        <f t="shared" si="156"/>
        <v>Male</v>
      </c>
      <c r="AA1237" s="14"/>
      <c r="AB1237" s="14"/>
      <c r="AC1237" s="14"/>
      <c r="AE1237" t="str">
        <f t="shared" si="157"/>
        <v>Middle aged</v>
      </c>
      <c r="AF1237" t="str">
        <f t="shared" si="158"/>
        <v>Poor</v>
      </c>
      <c r="AG1237" t="str">
        <f t="shared" si="159"/>
        <v>High</v>
      </c>
    </row>
    <row r="1238" spans="1:33" x14ac:dyDescent="0.2">
      <c r="A1238">
        <v>1237</v>
      </c>
      <c r="B1238">
        <v>15774155</v>
      </c>
      <c r="C1238">
        <v>662</v>
      </c>
      <c r="D1238">
        <v>3</v>
      </c>
      <c r="E1238">
        <v>1</v>
      </c>
      <c r="F1238">
        <v>33</v>
      </c>
      <c r="G1238">
        <v>7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s="2" t="s">
        <v>24</v>
      </c>
      <c r="P1238" s="11" t="str">
        <f t="shared" si="152"/>
        <v>2016</v>
      </c>
      <c r="Q1238" s="12"/>
      <c r="R1238" s="8" t="str">
        <f t="shared" si="153"/>
        <v>07</v>
      </c>
      <c r="S1238" s="8"/>
      <c r="T1238" s="14" t="str">
        <f t="shared" si="154"/>
        <v>Retain</v>
      </c>
      <c r="U1238" s="14"/>
      <c r="V1238" s="8" t="str">
        <f t="shared" si="155"/>
        <v>Germany</v>
      </c>
      <c r="W1238" s="8"/>
      <c r="X1238" s="8"/>
      <c r="Y1238" s="8"/>
      <c r="Z1238" s="14" t="str">
        <f t="shared" si="156"/>
        <v>Male</v>
      </c>
      <c r="AA1238" s="14"/>
      <c r="AB1238" s="14"/>
      <c r="AC1238" s="14"/>
      <c r="AE1238" t="str">
        <f t="shared" si="157"/>
        <v>Adults</v>
      </c>
      <c r="AF1238" t="str">
        <f t="shared" si="158"/>
        <v>Fair</v>
      </c>
      <c r="AG1238" t="str">
        <f t="shared" si="159"/>
        <v>High</v>
      </c>
    </row>
    <row r="1239" spans="1:33" x14ac:dyDescent="0.2">
      <c r="A1239">
        <v>1238</v>
      </c>
      <c r="B1239">
        <v>15634267</v>
      </c>
      <c r="C1239">
        <v>717</v>
      </c>
      <c r="D1239">
        <v>1</v>
      </c>
      <c r="E1239">
        <v>1</v>
      </c>
      <c r="F1239">
        <v>42</v>
      </c>
      <c r="G1239">
        <v>7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s="2" t="s">
        <v>703</v>
      </c>
      <c r="P1239" s="11" t="str">
        <f t="shared" si="152"/>
        <v>2016</v>
      </c>
      <c r="Q1239" s="12"/>
      <c r="R1239" s="8" t="str">
        <f t="shared" si="153"/>
        <v>07</v>
      </c>
      <c r="S1239" s="8"/>
      <c r="T1239" s="14" t="str">
        <f t="shared" si="154"/>
        <v>Retain</v>
      </c>
      <c r="U1239" s="14"/>
      <c r="V1239" s="8" t="str">
        <f t="shared" si="155"/>
        <v>France</v>
      </c>
      <c r="W1239" s="8"/>
      <c r="X1239" s="8"/>
      <c r="Y1239" s="8"/>
      <c r="Z1239" s="14" t="str">
        <f t="shared" si="156"/>
        <v>Male</v>
      </c>
      <c r="AA1239" s="14"/>
      <c r="AB1239" s="14"/>
      <c r="AC1239" s="14"/>
      <c r="AE1239" t="str">
        <f t="shared" si="157"/>
        <v>Middle aged</v>
      </c>
      <c r="AF1239" t="str">
        <f t="shared" si="158"/>
        <v>Good</v>
      </c>
      <c r="AG1239" t="str">
        <f t="shared" si="159"/>
        <v>Very low</v>
      </c>
    </row>
    <row r="1240" spans="1:33" x14ac:dyDescent="0.2">
      <c r="A1240">
        <v>1239</v>
      </c>
      <c r="B1240">
        <v>15619626</v>
      </c>
      <c r="C1240">
        <v>746</v>
      </c>
      <c r="D1240">
        <v>1</v>
      </c>
      <c r="E1240">
        <v>1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s="2" t="s">
        <v>735</v>
      </c>
      <c r="P1240" s="11" t="str">
        <f t="shared" si="152"/>
        <v>2019</v>
      </c>
      <c r="Q1240" s="12"/>
      <c r="R1240" s="8" t="str">
        <f t="shared" si="153"/>
        <v>10</v>
      </c>
      <c r="S1240" s="8"/>
      <c r="T1240" s="14" t="str">
        <f t="shared" si="154"/>
        <v>Retain</v>
      </c>
      <c r="U1240" s="14"/>
      <c r="V1240" s="8" t="str">
        <f t="shared" si="155"/>
        <v>France</v>
      </c>
      <c r="W1240" s="8"/>
      <c r="X1240" s="8"/>
      <c r="Y1240" s="8"/>
      <c r="Z1240" s="14" t="str">
        <f t="shared" si="156"/>
        <v>Male</v>
      </c>
      <c r="AA1240" s="14"/>
      <c r="AB1240" s="14"/>
      <c r="AC1240" s="14"/>
      <c r="AE1240" t="str">
        <f t="shared" si="157"/>
        <v>Adults</v>
      </c>
      <c r="AF1240" t="str">
        <f t="shared" si="158"/>
        <v>Very good</v>
      </c>
      <c r="AG1240" t="str">
        <f t="shared" si="159"/>
        <v>High</v>
      </c>
    </row>
    <row r="1241" spans="1:33" x14ac:dyDescent="0.2">
      <c r="A1241">
        <v>1240</v>
      </c>
      <c r="B1241">
        <v>15660422</v>
      </c>
      <c r="C1241">
        <v>569</v>
      </c>
      <c r="D1241">
        <v>1</v>
      </c>
      <c r="E1241">
        <v>1</v>
      </c>
      <c r="F1241">
        <v>28</v>
      </c>
      <c r="G1241">
        <v>4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s="2" t="s">
        <v>608</v>
      </c>
      <c r="P1241" s="11" t="str">
        <f t="shared" si="152"/>
        <v>2019</v>
      </c>
      <c r="Q1241" s="12"/>
      <c r="R1241" s="8" t="str">
        <f t="shared" si="153"/>
        <v>04</v>
      </c>
      <c r="S1241" s="8"/>
      <c r="T1241" s="14" t="str">
        <f t="shared" si="154"/>
        <v>Retain</v>
      </c>
      <c r="U1241" s="14"/>
      <c r="V1241" s="8" t="str">
        <f t="shared" si="155"/>
        <v>France</v>
      </c>
      <c r="W1241" s="8"/>
      <c r="X1241" s="8"/>
      <c r="Y1241" s="8"/>
      <c r="Z1241" s="14" t="str">
        <f t="shared" si="156"/>
        <v>Male</v>
      </c>
      <c r="AA1241" s="14"/>
      <c r="AB1241" s="14"/>
      <c r="AC1241" s="14"/>
      <c r="AE1241" t="str">
        <f t="shared" si="157"/>
        <v>Adults</v>
      </c>
      <c r="AF1241" t="str">
        <f t="shared" si="158"/>
        <v>Poor</v>
      </c>
      <c r="AG1241" t="str">
        <f t="shared" si="159"/>
        <v>Very low</v>
      </c>
    </row>
    <row r="1242" spans="1:33" x14ac:dyDescent="0.2">
      <c r="A1242">
        <v>1241</v>
      </c>
      <c r="B1242">
        <v>15617934</v>
      </c>
      <c r="C1242">
        <v>579</v>
      </c>
      <c r="D1242">
        <v>1</v>
      </c>
      <c r="E1242">
        <v>1</v>
      </c>
      <c r="F1242">
        <v>36</v>
      </c>
      <c r="G1242">
        <v>4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s="2" t="s">
        <v>227</v>
      </c>
      <c r="P1242" s="11" t="str">
        <f t="shared" si="152"/>
        <v>2019</v>
      </c>
      <c r="Q1242" s="12"/>
      <c r="R1242" s="8" t="str">
        <f t="shared" si="153"/>
        <v>09</v>
      </c>
      <c r="S1242" s="8"/>
      <c r="T1242" s="14" t="str">
        <f t="shared" si="154"/>
        <v>Retain</v>
      </c>
      <c r="U1242" s="14"/>
      <c r="V1242" s="8" t="str">
        <f t="shared" si="155"/>
        <v>France</v>
      </c>
      <c r="W1242" s="8"/>
      <c r="X1242" s="8"/>
      <c r="Y1242" s="8"/>
      <c r="Z1242" s="14" t="str">
        <f t="shared" si="156"/>
        <v>Male</v>
      </c>
      <c r="AA1242" s="14"/>
      <c r="AB1242" s="14"/>
      <c r="AC1242" s="14"/>
      <c r="AE1242" t="str">
        <f t="shared" si="157"/>
        <v>Adults</v>
      </c>
      <c r="AF1242" t="str">
        <f t="shared" si="158"/>
        <v>Poor</v>
      </c>
      <c r="AG1242" t="str">
        <f t="shared" si="159"/>
        <v>High</v>
      </c>
    </row>
    <row r="1243" spans="1:33" x14ac:dyDescent="0.2">
      <c r="A1243">
        <v>1242</v>
      </c>
      <c r="B1243">
        <v>15760774</v>
      </c>
      <c r="C1243">
        <v>519</v>
      </c>
      <c r="D1243">
        <v>1</v>
      </c>
      <c r="E1243">
        <v>2</v>
      </c>
      <c r="F1243">
        <v>21</v>
      </c>
      <c r="G1243">
        <v>4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s="2" t="s">
        <v>684</v>
      </c>
      <c r="P1243" s="11" t="str">
        <f t="shared" si="152"/>
        <v>2018</v>
      </c>
      <c r="Q1243" s="12"/>
      <c r="R1243" s="8" t="str">
        <f t="shared" si="153"/>
        <v>09</v>
      </c>
      <c r="S1243" s="8"/>
      <c r="T1243" s="14" t="str">
        <f t="shared" si="154"/>
        <v>Retain</v>
      </c>
      <c r="U1243" s="14"/>
      <c r="V1243" s="8" t="str">
        <f t="shared" si="155"/>
        <v>France</v>
      </c>
      <c r="W1243" s="8"/>
      <c r="X1243" s="8"/>
      <c r="Y1243" s="8"/>
      <c r="Z1243" s="14" t="str">
        <f t="shared" si="156"/>
        <v>Female</v>
      </c>
      <c r="AA1243" s="14"/>
      <c r="AB1243" s="14"/>
      <c r="AC1243" s="14"/>
      <c r="AE1243" t="str">
        <f t="shared" si="157"/>
        <v>Young Adults</v>
      </c>
      <c r="AF1243" t="str">
        <f t="shared" si="158"/>
        <v>Poor</v>
      </c>
      <c r="AG1243" t="str">
        <f t="shared" si="159"/>
        <v>High</v>
      </c>
    </row>
    <row r="1244" spans="1:33" x14ac:dyDescent="0.2">
      <c r="A1244">
        <v>1243</v>
      </c>
      <c r="B1244">
        <v>15813132</v>
      </c>
      <c r="C1244">
        <v>696</v>
      </c>
      <c r="D1244">
        <v>3</v>
      </c>
      <c r="E1244">
        <v>1</v>
      </c>
      <c r="F1244">
        <v>30</v>
      </c>
      <c r="G1244">
        <v>5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s="2" t="s">
        <v>75</v>
      </c>
      <c r="P1244" s="11" t="str">
        <f t="shared" si="152"/>
        <v>2018</v>
      </c>
      <c r="Q1244" s="12"/>
      <c r="R1244" s="8" t="str">
        <f t="shared" si="153"/>
        <v>06</v>
      </c>
      <c r="S1244" s="8"/>
      <c r="T1244" s="14" t="str">
        <f t="shared" si="154"/>
        <v>Retain</v>
      </c>
      <c r="U1244" s="14"/>
      <c r="V1244" s="8" t="str">
        <f t="shared" si="155"/>
        <v>Germany</v>
      </c>
      <c r="W1244" s="8"/>
      <c r="X1244" s="8"/>
      <c r="Y1244" s="8"/>
      <c r="Z1244" s="14" t="str">
        <f t="shared" si="156"/>
        <v>Male</v>
      </c>
      <c r="AA1244" s="14"/>
      <c r="AB1244" s="14"/>
      <c r="AC1244" s="14"/>
      <c r="AE1244" t="str">
        <f t="shared" si="157"/>
        <v>Adults</v>
      </c>
      <c r="AF1244" t="str">
        <f t="shared" si="158"/>
        <v>Good</v>
      </c>
      <c r="AG1244" t="str">
        <f t="shared" si="159"/>
        <v>High</v>
      </c>
    </row>
    <row r="1245" spans="1:33" x14ac:dyDescent="0.2">
      <c r="A1245">
        <v>1244</v>
      </c>
      <c r="B1245">
        <v>15593331</v>
      </c>
      <c r="C1245">
        <v>693</v>
      </c>
      <c r="D1245">
        <v>3</v>
      </c>
      <c r="E1245">
        <v>1</v>
      </c>
      <c r="F1245">
        <v>25</v>
      </c>
      <c r="G1245">
        <v>4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s="2" t="s">
        <v>736</v>
      </c>
      <c r="P1245" s="11" t="str">
        <f t="shared" si="152"/>
        <v>2019</v>
      </c>
      <c r="Q1245" s="12"/>
      <c r="R1245" s="8" t="str">
        <f t="shared" si="153"/>
        <v>08</v>
      </c>
      <c r="S1245" s="8"/>
      <c r="T1245" s="14" t="str">
        <f t="shared" si="154"/>
        <v>Retain</v>
      </c>
      <c r="U1245" s="14"/>
      <c r="V1245" s="8" t="str">
        <f t="shared" si="155"/>
        <v>Germany</v>
      </c>
      <c r="W1245" s="8"/>
      <c r="X1245" s="8"/>
      <c r="Y1245" s="8"/>
      <c r="Z1245" s="14" t="str">
        <f t="shared" si="156"/>
        <v>Male</v>
      </c>
      <c r="AA1245" s="14"/>
      <c r="AB1245" s="14"/>
      <c r="AC1245" s="14"/>
      <c r="AE1245" t="str">
        <f t="shared" si="157"/>
        <v>Adults</v>
      </c>
      <c r="AF1245" t="str">
        <f t="shared" si="158"/>
        <v>Good</v>
      </c>
      <c r="AG1245" t="str">
        <f t="shared" si="159"/>
        <v>High</v>
      </c>
    </row>
    <row r="1246" spans="1:33" x14ac:dyDescent="0.2">
      <c r="A1246">
        <v>1245</v>
      </c>
      <c r="B1246">
        <v>15616709</v>
      </c>
      <c r="C1246">
        <v>587</v>
      </c>
      <c r="D1246">
        <v>3</v>
      </c>
      <c r="E1246">
        <v>2</v>
      </c>
      <c r="F1246">
        <v>38</v>
      </c>
      <c r="G1246">
        <v>4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s="2" t="s">
        <v>113</v>
      </c>
      <c r="P1246" s="11" t="str">
        <f t="shared" si="152"/>
        <v>2019</v>
      </c>
      <c r="Q1246" s="12"/>
      <c r="R1246" s="8" t="str">
        <f t="shared" si="153"/>
        <v>06</v>
      </c>
      <c r="S1246" s="8"/>
      <c r="T1246" s="14" t="str">
        <f t="shared" si="154"/>
        <v>Retain</v>
      </c>
      <c r="U1246" s="14"/>
      <c r="V1246" s="8" t="str">
        <f t="shared" si="155"/>
        <v>Germany</v>
      </c>
      <c r="W1246" s="8"/>
      <c r="X1246" s="8"/>
      <c r="Y1246" s="8"/>
      <c r="Z1246" s="14" t="str">
        <f t="shared" si="156"/>
        <v>Female</v>
      </c>
      <c r="AA1246" s="14"/>
      <c r="AB1246" s="14"/>
      <c r="AC1246" s="14"/>
      <c r="AE1246" t="str">
        <f t="shared" si="157"/>
        <v>Adults</v>
      </c>
      <c r="AF1246" t="str">
        <f t="shared" si="158"/>
        <v>Fair</v>
      </c>
      <c r="AG1246" t="str">
        <f t="shared" si="159"/>
        <v>High</v>
      </c>
    </row>
    <row r="1247" spans="1:33" x14ac:dyDescent="0.2">
      <c r="A1247">
        <v>1246</v>
      </c>
      <c r="B1247">
        <v>15658052</v>
      </c>
      <c r="C1247">
        <v>626</v>
      </c>
      <c r="D1247">
        <v>1</v>
      </c>
      <c r="E1247">
        <v>2</v>
      </c>
      <c r="F1247">
        <v>44</v>
      </c>
      <c r="G1247">
        <v>4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s="2" t="s">
        <v>737</v>
      </c>
      <c r="P1247" s="11" t="str">
        <f t="shared" si="152"/>
        <v>2019</v>
      </c>
      <c r="Q1247" s="12"/>
      <c r="R1247" s="8" t="str">
        <f t="shared" si="153"/>
        <v>04</v>
      </c>
      <c r="S1247" s="8"/>
      <c r="T1247" s="14" t="str">
        <f t="shared" si="154"/>
        <v>Exit</v>
      </c>
      <c r="U1247" s="14"/>
      <c r="V1247" s="8" t="str">
        <f t="shared" si="155"/>
        <v>France</v>
      </c>
      <c r="W1247" s="8"/>
      <c r="X1247" s="8"/>
      <c r="Y1247" s="8"/>
      <c r="Z1247" s="14" t="str">
        <f t="shared" si="156"/>
        <v>Female</v>
      </c>
      <c r="AA1247" s="14"/>
      <c r="AB1247" s="14"/>
      <c r="AC1247" s="14"/>
      <c r="AE1247" t="str">
        <f t="shared" si="157"/>
        <v>Middle aged</v>
      </c>
      <c r="AF1247" t="str">
        <f t="shared" si="158"/>
        <v>Fair</v>
      </c>
      <c r="AG1247" t="str">
        <f t="shared" si="159"/>
        <v>Medium</v>
      </c>
    </row>
    <row r="1248" spans="1:33" x14ac:dyDescent="0.2">
      <c r="A1248">
        <v>1247</v>
      </c>
      <c r="B1248">
        <v>15721189</v>
      </c>
      <c r="C1248">
        <v>666</v>
      </c>
      <c r="D1248">
        <v>1</v>
      </c>
      <c r="E1248">
        <v>2</v>
      </c>
      <c r="F1248">
        <v>66</v>
      </c>
      <c r="G1248">
        <v>4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s="2" t="s">
        <v>738</v>
      </c>
      <c r="P1248" s="11" t="str">
        <f t="shared" si="152"/>
        <v>2019</v>
      </c>
      <c r="Q1248" s="12"/>
      <c r="R1248" s="8" t="str">
        <f t="shared" si="153"/>
        <v>05</v>
      </c>
      <c r="S1248" s="8"/>
      <c r="T1248" s="14" t="str">
        <f t="shared" si="154"/>
        <v>Retain</v>
      </c>
      <c r="U1248" s="14"/>
      <c r="V1248" s="8" t="str">
        <f t="shared" si="155"/>
        <v>France</v>
      </c>
      <c r="W1248" s="8"/>
      <c r="X1248" s="8"/>
      <c r="Y1248" s="8"/>
      <c r="Z1248" s="14" t="str">
        <f t="shared" si="156"/>
        <v>Female</v>
      </c>
      <c r="AA1248" s="14"/>
      <c r="AB1248" s="14"/>
      <c r="AC1248" s="14"/>
      <c r="AE1248" t="str">
        <f t="shared" si="157"/>
        <v>Retired</v>
      </c>
      <c r="AF1248" t="str">
        <f t="shared" si="158"/>
        <v>Fair</v>
      </c>
      <c r="AG1248" t="str">
        <f t="shared" si="159"/>
        <v>Very low</v>
      </c>
    </row>
    <row r="1249" spans="1:33" x14ac:dyDescent="0.2">
      <c r="A1249">
        <v>1248</v>
      </c>
      <c r="B1249">
        <v>15711288</v>
      </c>
      <c r="C1249">
        <v>512</v>
      </c>
      <c r="D1249">
        <v>1</v>
      </c>
      <c r="E1249">
        <v>1</v>
      </c>
      <c r="F1249">
        <v>24</v>
      </c>
      <c r="G1249">
        <v>4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s="2" t="s">
        <v>228</v>
      </c>
      <c r="P1249" s="11" t="str">
        <f t="shared" si="152"/>
        <v>2019</v>
      </c>
      <c r="Q1249" s="12"/>
      <c r="R1249" s="8" t="str">
        <f t="shared" si="153"/>
        <v>05</v>
      </c>
      <c r="S1249" s="8"/>
      <c r="T1249" s="14" t="str">
        <f t="shared" si="154"/>
        <v>Retain</v>
      </c>
      <c r="U1249" s="14"/>
      <c r="V1249" s="8" t="str">
        <f t="shared" si="155"/>
        <v>France</v>
      </c>
      <c r="W1249" s="8"/>
      <c r="X1249" s="8"/>
      <c r="Y1249" s="8"/>
      <c r="Z1249" s="14" t="str">
        <f t="shared" si="156"/>
        <v>Male</v>
      </c>
      <c r="AA1249" s="14"/>
      <c r="AB1249" s="14"/>
      <c r="AC1249" s="14"/>
      <c r="AE1249" t="str">
        <f t="shared" si="157"/>
        <v>Adults</v>
      </c>
      <c r="AF1249" t="str">
        <f t="shared" si="158"/>
        <v>Poor</v>
      </c>
      <c r="AG1249" t="str">
        <f t="shared" si="159"/>
        <v>Very low</v>
      </c>
    </row>
    <row r="1250" spans="1:33" x14ac:dyDescent="0.2">
      <c r="A1250">
        <v>1249</v>
      </c>
      <c r="B1250">
        <v>15770030</v>
      </c>
      <c r="C1250">
        <v>689</v>
      </c>
      <c r="D1250">
        <v>2</v>
      </c>
      <c r="E1250">
        <v>2</v>
      </c>
      <c r="F1250">
        <v>28</v>
      </c>
      <c r="G1250">
        <v>7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s="2" t="s">
        <v>739</v>
      </c>
      <c r="P1250" s="11" t="str">
        <f t="shared" si="152"/>
        <v>2016</v>
      </c>
      <c r="Q1250" s="12"/>
      <c r="R1250" s="8" t="str">
        <f t="shared" si="153"/>
        <v>09</v>
      </c>
      <c r="S1250" s="8"/>
      <c r="T1250" s="14" t="str">
        <f t="shared" si="154"/>
        <v>Retain</v>
      </c>
      <c r="U1250" s="14"/>
      <c r="V1250" s="8" t="str">
        <f t="shared" si="155"/>
        <v>Spain</v>
      </c>
      <c r="W1250" s="8"/>
      <c r="X1250" s="8"/>
      <c r="Y1250" s="8"/>
      <c r="Z1250" s="14" t="str">
        <f t="shared" si="156"/>
        <v>Female</v>
      </c>
      <c r="AA1250" s="14"/>
      <c r="AB1250" s="14"/>
      <c r="AC1250" s="14"/>
      <c r="AE1250" t="str">
        <f t="shared" si="157"/>
        <v>Adults</v>
      </c>
      <c r="AF1250" t="str">
        <f t="shared" si="158"/>
        <v>Good</v>
      </c>
      <c r="AG1250" t="str">
        <f t="shared" si="159"/>
        <v>Very low</v>
      </c>
    </row>
    <row r="1251" spans="1:33" x14ac:dyDescent="0.2">
      <c r="A1251">
        <v>1250</v>
      </c>
      <c r="B1251">
        <v>15803681</v>
      </c>
      <c r="C1251">
        <v>803</v>
      </c>
      <c r="D1251">
        <v>1</v>
      </c>
      <c r="E1251">
        <v>2</v>
      </c>
      <c r="F1251">
        <v>26</v>
      </c>
      <c r="G1251">
        <v>6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s="2" t="s">
        <v>406</v>
      </c>
      <c r="P1251" s="11" t="str">
        <f t="shared" si="152"/>
        <v>2016</v>
      </c>
      <c r="Q1251" s="12"/>
      <c r="R1251" s="8" t="str">
        <f t="shared" si="153"/>
        <v>12</v>
      </c>
      <c r="S1251" s="8"/>
      <c r="T1251" s="14" t="str">
        <f t="shared" si="154"/>
        <v>Retain</v>
      </c>
      <c r="U1251" s="14"/>
      <c r="V1251" s="8" t="str">
        <f t="shared" si="155"/>
        <v>France</v>
      </c>
      <c r="W1251" s="8"/>
      <c r="X1251" s="8"/>
      <c r="Y1251" s="8"/>
      <c r="Z1251" s="14" t="str">
        <f t="shared" si="156"/>
        <v>Female</v>
      </c>
      <c r="AA1251" s="14"/>
      <c r="AB1251" s="14"/>
      <c r="AC1251" s="14"/>
      <c r="AE1251" t="str">
        <f t="shared" si="157"/>
        <v>Adults</v>
      </c>
      <c r="AF1251" t="str">
        <f t="shared" si="158"/>
        <v>Excellent</v>
      </c>
      <c r="AG1251" t="str">
        <f t="shared" si="159"/>
        <v>Very low</v>
      </c>
    </row>
    <row r="1252" spans="1:33" x14ac:dyDescent="0.2">
      <c r="A1252">
        <v>1251</v>
      </c>
      <c r="B1252">
        <v>15702789</v>
      </c>
      <c r="C1252">
        <v>548</v>
      </c>
      <c r="D1252">
        <v>3</v>
      </c>
      <c r="E1252">
        <v>1</v>
      </c>
      <c r="F1252">
        <v>32</v>
      </c>
      <c r="G1252">
        <v>3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s="2" t="s">
        <v>176</v>
      </c>
      <c r="P1252" s="11" t="str">
        <f t="shared" si="152"/>
        <v>2019</v>
      </c>
      <c r="Q1252" s="12"/>
      <c r="R1252" s="8" t="str">
        <f t="shared" si="153"/>
        <v>12</v>
      </c>
      <c r="S1252" s="8"/>
      <c r="T1252" s="14" t="str">
        <f t="shared" si="154"/>
        <v>Retain</v>
      </c>
      <c r="U1252" s="14"/>
      <c r="V1252" s="8" t="str">
        <f t="shared" si="155"/>
        <v>Germany</v>
      </c>
      <c r="W1252" s="8"/>
      <c r="X1252" s="8"/>
      <c r="Y1252" s="8"/>
      <c r="Z1252" s="14" t="str">
        <f t="shared" si="156"/>
        <v>Male</v>
      </c>
      <c r="AA1252" s="14"/>
      <c r="AB1252" s="14"/>
      <c r="AC1252" s="14"/>
      <c r="AE1252" t="str">
        <f t="shared" si="157"/>
        <v>Adults</v>
      </c>
      <c r="AF1252" t="str">
        <f t="shared" si="158"/>
        <v>Poor</v>
      </c>
      <c r="AG1252" t="str">
        <f t="shared" si="159"/>
        <v>Very high</v>
      </c>
    </row>
    <row r="1253" spans="1:33" x14ac:dyDescent="0.2">
      <c r="A1253">
        <v>1252</v>
      </c>
      <c r="B1253">
        <v>15814930</v>
      </c>
      <c r="C1253">
        <v>588</v>
      </c>
      <c r="D1253">
        <v>3</v>
      </c>
      <c r="E1253">
        <v>2</v>
      </c>
      <c r="F1253">
        <v>40</v>
      </c>
      <c r="G1253">
        <v>4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s="2" t="s">
        <v>740</v>
      </c>
      <c r="P1253" s="11" t="str">
        <f t="shared" si="152"/>
        <v>2019</v>
      </c>
      <c r="Q1253" s="12"/>
      <c r="R1253" s="8" t="str">
        <f t="shared" si="153"/>
        <v>01</v>
      </c>
      <c r="S1253" s="8"/>
      <c r="T1253" s="14" t="str">
        <f t="shared" si="154"/>
        <v>Exit</v>
      </c>
      <c r="U1253" s="14"/>
      <c r="V1253" s="8" t="str">
        <f t="shared" si="155"/>
        <v>Germany</v>
      </c>
      <c r="W1253" s="8"/>
      <c r="X1253" s="8"/>
      <c r="Y1253" s="8"/>
      <c r="Z1253" s="14" t="str">
        <f t="shared" si="156"/>
        <v>Female</v>
      </c>
      <c r="AA1253" s="14"/>
      <c r="AB1253" s="14"/>
      <c r="AC1253" s="14"/>
      <c r="AE1253" t="str">
        <f t="shared" si="157"/>
        <v>Middle aged</v>
      </c>
      <c r="AF1253" t="str">
        <f t="shared" si="158"/>
        <v>Fair</v>
      </c>
      <c r="AG1253" t="str">
        <f t="shared" si="159"/>
        <v>High</v>
      </c>
    </row>
    <row r="1254" spans="1:33" x14ac:dyDescent="0.2">
      <c r="A1254">
        <v>1253</v>
      </c>
      <c r="B1254">
        <v>15658306</v>
      </c>
      <c r="C1254">
        <v>693</v>
      </c>
      <c r="D1254">
        <v>1</v>
      </c>
      <c r="E1254">
        <v>1</v>
      </c>
      <c r="F1254">
        <v>68</v>
      </c>
      <c r="G1254">
        <v>5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s="2" t="s">
        <v>338</v>
      </c>
      <c r="P1254" s="11" t="str">
        <f t="shared" si="152"/>
        <v>2018</v>
      </c>
      <c r="Q1254" s="12"/>
      <c r="R1254" s="8" t="str">
        <f t="shared" si="153"/>
        <v>09</v>
      </c>
      <c r="S1254" s="8"/>
      <c r="T1254" s="14" t="str">
        <f t="shared" si="154"/>
        <v>Retain</v>
      </c>
      <c r="U1254" s="14"/>
      <c r="V1254" s="8" t="str">
        <f t="shared" si="155"/>
        <v>France</v>
      </c>
      <c r="W1254" s="8"/>
      <c r="X1254" s="8"/>
      <c r="Y1254" s="8"/>
      <c r="Z1254" s="14" t="str">
        <f t="shared" si="156"/>
        <v>Male</v>
      </c>
      <c r="AA1254" s="14"/>
      <c r="AB1254" s="14"/>
      <c r="AC1254" s="14"/>
      <c r="AE1254" t="str">
        <f t="shared" si="157"/>
        <v>Retired</v>
      </c>
      <c r="AF1254" t="str">
        <f t="shared" si="158"/>
        <v>Good</v>
      </c>
      <c r="AG1254" t="str">
        <f t="shared" si="159"/>
        <v>Medium</v>
      </c>
    </row>
    <row r="1255" spans="1:33" x14ac:dyDescent="0.2">
      <c r="A1255">
        <v>1254</v>
      </c>
      <c r="B1255">
        <v>15699523</v>
      </c>
      <c r="C1255">
        <v>499</v>
      </c>
      <c r="D1255">
        <v>3</v>
      </c>
      <c r="E1255">
        <v>2</v>
      </c>
      <c r="F1255">
        <v>55</v>
      </c>
      <c r="G1255">
        <v>7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s="2" t="s">
        <v>204</v>
      </c>
      <c r="P1255" s="11" t="str">
        <f t="shared" si="152"/>
        <v>2016</v>
      </c>
      <c r="Q1255" s="12"/>
      <c r="R1255" s="8" t="str">
        <f t="shared" si="153"/>
        <v>03</v>
      </c>
      <c r="S1255" s="8"/>
      <c r="T1255" s="14" t="str">
        <f t="shared" si="154"/>
        <v>Retain</v>
      </c>
      <c r="U1255" s="14"/>
      <c r="V1255" s="8" t="str">
        <f t="shared" si="155"/>
        <v>Germany</v>
      </c>
      <c r="W1255" s="8"/>
      <c r="X1255" s="8"/>
      <c r="Y1255" s="8"/>
      <c r="Z1255" s="14" t="str">
        <f t="shared" si="156"/>
        <v>Female</v>
      </c>
      <c r="AA1255" s="14"/>
      <c r="AB1255" s="14"/>
      <c r="AC1255" s="14"/>
      <c r="AE1255" t="str">
        <f t="shared" si="157"/>
        <v>Middle aged</v>
      </c>
      <c r="AF1255" t="str">
        <f t="shared" si="158"/>
        <v>Poor</v>
      </c>
      <c r="AG1255" t="str">
        <f t="shared" si="159"/>
        <v>High</v>
      </c>
    </row>
    <row r="1256" spans="1:33" x14ac:dyDescent="0.2">
      <c r="A1256">
        <v>1255</v>
      </c>
      <c r="B1256">
        <v>15610383</v>
      </c>
      <c r="C1256">
        <v>628</v>
      </c>
      <c r="D1256">
        <v>1</v>
      </c>
      <c r="E1256">
        <v>2</v>
      </c>
      <c r="F1256">
        <v>46</v>
      </c>
      <c r="G1256">
        <v>3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s="2" t="s">
        <v>741</v>
      </c>
      <c r="P1256" s="11" t="str">
        <f t="shared" si="152"/>
        <v>2019</v>
      </c>
      <c r="Q1256" s="12"/>
      <c r="R1256" s="8" t="str">
        <f t="shared" si="153"/>
        <v>09</v>
      </c>
      <c r="S1256" s="8"/>
      <c r="T1256" s="14" t="str">
        <f t="shared" si="154"/>
        <v>Exit</v>
      </c>
      <c r="U1256" s="14"/>
      <c r="V1256" s="8" t="str">
        <f t="shared" si="155"/>
        <v>France</v>
      </c>
      <c r="W1256" s="8"/>
      <c r="X1256" s="8"/>
      <c r="Y1256" s="8"/>
      <c r="Z1256" s="14" t="str">
        <f t="shared" si="156"/>
        <v>Female</v>
      </c>
      <c r="AA1256" s="14"/>
      <c r="AB1256" s="14"/>
      <c r="AC1256" s="14"/>
      <c r="AE1256" t="str">
        <f t="shared" si="157"/>
        <v>Middle aged</v>
      </c>
      <c r="AF1256" t="str">
        <f t="shared" si="158"/>
        <v>Fair</v>
      </c>
      <c r="AG1256" t="str">
        <f t="shared" si="159"/>
        <v>Low</v>
      </c>
    </row>
    <row r="1257" spans="1:33" x14ac:dyDescent="0.2">
      <c r="A1257">
        <v>1256</v>
      </c>
      <c r="B1257">
        <v>15615032</v>
      </c>
      <c r="C1257">
        <v>624</v>
      </c>
      <c r="D1257">
        <v>2</v>
      </c>
      <c r="E1257">
        <v>1</v>
      </c>
      <c r="F1257">
        <v>46</v>
      </c>
      <c r="G1257">
        <v>7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s="2" t="s">
        <v>461</v>
      </c>
      <c r="P1257" s="11" t="str">
        <f t="shared" si="152"/>
        <v>2016</v>
      </c>
      <c r="Q1257" s="12"/>
      <c r="R1257" s="8" t="str">
        <f t="shared" si="153"/>
        <v>06</v>
      </c>
      <c r="S1257" s="8"/>
      <c r="T1257" s="14" t="str">
        <f t="shared" si="154"/>
        <v>Retain</v>
      </c>
      <c r="U1257" s="14"/>
      <c r="V1257" s="8" t="str">
        <f t="shared" si="155"/>
        <v>Spain</v>
      </c>
      <c r="W1257" s="8"/>
      <c r="X1257" s="8"/>
      <c r="Y1257" s="8"/>
      <c r="Z1257" s="14" t="str">
        <f t="shared" si="156"/>
        <v>Male</v>
      </c>
      <c r="AA1257" s="14"/>
      <c r="AB1257" s="14"/>
      <c r="AC1257" s="14"/>
      <c r="AE1257" t="str">
        <f t="shared" si="157"/>
        <v>Middle aged</v>
      </c>
      <c r="AF1257" t="str">
        <f t="shared" si="158"/>
        <v>Fair</v>
      </c>
      <c r="AG1257" t="str">
        <f t="shared" si="159"/>
        <v>Very low</v>
      </c>
    </row>
    <row r="1258" spans="1:33" x14ac:dyDescent="0.2">
      <c r="A1258">
        <v>1257</v>
      </c>
      <c r="B1258">
        <v>15781989</v>
      </c>
      <c r="C1258">
        <v>733</v>
      </c>
      <c r="D1258">
        <v>1</v>
      </c>
      <c r="E1258">
        <v>1</v>
      </c>
      <c r="F1258">
        <v>42</v>
      </c>
      <c r="G1258">
        <v>4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s="2" t="s">
        <v>742</v>
      </c>
      <c r="P1258" s="11" t="str">
        <f t="shared" si="152"/>
        <v>2019</v>
      </c>
      <c r="Q1258" s="12"/>
      <c r="R1258" s="8" t="str">
        <f t="shared" si="153"/>
        <v>03</v>
      </c>
      <c r="S1258" s="8"/>
      <c r="T1258" s="14" t="str">
        <f t="shared" si="154"/>
        <v>Retain</v>
      </c>
      <c r="U1258" s="14"/>
      <c r="V1258" s="8" t="str">
        <f t="shared" si="155"/>
        <v>France</v>
      </c>
      <c r="W1258" s="8"/>
      <c r="X1258" s="8"/>
      <c r="Y1258" s="8"/>
      <c r="Z1258" s="14" t="str">
        <f t="shared" si="156"/>
        <v>Male</v>
      </c>
      <c r="AA1258" s="14"/>
      <c r="AB1258" s="14"/>
      <c r="AC1258" s="14"/>
      <c r="AE1258" t="str">
        <f t="shared" si="157"/>
        <v>Middle aged</v>
      </c>
      <c r="AF1258" t="str">
        <f t="shared" si="158"/>
        <v>Good</v>
      </c>
      <c r="AG1258" t="str">
        <f t="shared" si="159"/>
        <v>High</v>
      </c>
    </row>
    <row r="1259" spans="1:33" x14ac:dyDescent="0.2">
      <c r="A1259">
        <v>1258</v>
      </c>
      <c r="B1259">
        <v>15647402</v>
      </c>
      <c r="C1259">
        <v>628</v>
      </c>
      <c r="D1259">
        <v>1</v>
      </c>
      <c r="E1259">
        <v>2</v>
      </c>
      <c r="F1259">
        <v>38</v>
      </c>
      <c r="G1259">
        <v>4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s="2" t="s">
        <v>743</v>
      </c>
      <c r="P1259" s="11" t="str">
        <f t="shared" si="152"/>
        <v>2019</v>
      </c>
      <c r="Q1259" s="12"/>
      <c r="R1259" s="8" t="str">
        <f t="shared" si="153"/>
        <v>06</v>
      </c>
      <c r="S1259" s="8"/>
      <c r="T1259" s="14" t="str">
        <f t="shared" si="154"/>
        <v>Retain</v>
      </c>
      <c r="U1259" s="14"/>
      <c r="V1259" s="8" t="str">
        <f t="shared" si="155"/>
        <v>France</v>
      </c>
      <c r="W1259" s="8"/>
      <c r="X1259" s="8"/>
      <c r="Y1259" s="8"/>
      <c r="Z1259" s="14" t="str">
        <f t="shared" si="156"/>
        <v>Female</v>
      </c>
      <c r="AA1259" s="14"/>
      <c r="AB1259" s="14"/>
      <c r="AC1259" s="14"/>
      <c r="AE1259" t="str">
        <f t="shared" si="157"/>
        <v>Adults</v>
      </c>
      <c r="AF1259" t="str">
        <f t="shared" si="158"/>
        <v>Fair</v>
      </c>
      <c r="AG1259" t="str">
        <f t="shared" si="159"/>
        <v>Very low</v>
      </c>
    </row>
    <row r="1260" spans="1:33" x14ac:dyDescent="0.2">
      <c r="A1260">
        <v>1259</v>
      </c>
      <c r="B1260">
        <v>15740494</v>
      </c>
      <c r="C1260">
        <v>633</v>
      </c>
      <c r="D1260">
        <v>1</v>
      </c>
      <c r="E1260">
        <v>2</v>
      </c>
      <c r="F1260">
        <v>33</v>
      </c>
      <c r="G1260">
        <v>4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s="2" t="s">
        <v>154</v>
      </c>
      <c r="P1260" s="11" t="str">
        <f t="shared" si="152"/>
        <v>2019</v>
      </c>
      <c r="Q1260" s="12"/>
      <c r="R1260" s="8" t="str">
        <f t="shared" si="153"/>
        <v>07</v>
      </c>
      <c r="S1260" s="8"/>
      <c r="T1260" s="14" t="str">
        <f t="shared" si="154"/>
        <v>Retain</v>
      </c>
      <c r="U1260" s="14"/>
      <c r="V1260" s="8" t="str">
        <f t="shared" si="155"/>
        <v>France</v>
      </c>
      <c r="W1260" s="8"/>
      <c r="X1260" s="8"/>
      <c r="Y1260" s="8"/>
      <c r="Z1260" s="14" t="str">
        <f t="shared" si="156"/>
        <v>Female</v>
      </c>
      <c r="AA1260" s="14"/>
      <c r="AB1260" s="14"/>
      <c r="AC1260" s="14"/>
      <c r="AE1260" t="str">
        <f t="shared" si="157"/>
        <v>Adults</v>
      </c>
      <c r="AF1260" t="str">
        <f t="shared" si="158"/>
        <v>Fair</v>
      </c>
      <c r="AG1260" t="str">
        <f t="shared" si="159"/>
        <v>Very low</v>
      </c>
    </row>
    <row r="1261" spans="1:33" x14ac:dyDescent="0.2">
      <c r="A1261">
        <v>1260</v>
      </c>
      <c r="B1261">
        <v>15701265</v>
      </c>
      <c r="C1261">
        <v>559</v>
      </c>
      <c r="D1261">
        <v>3</v>
      </c>
      <c r="E1261">
        <v>2</v>
      </c>
      <c r="F1261">
        <v>36</v>
      </c>
      <c r="G1261">
        <v>3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s="2" t="s">
        <v>542</v>
      </c>
      <c r="P1261" s="11" t="str">
        <f t="shared" si="152"/>
        <v>2019</v>
      </c>
      <c r="Q1261" s="12"/>
      <c r="R1261" s="8" t="str">
        <f t="shared" si="153"/>
        <v>12</v>
      </c>
      <c r="S1261" s="8"/>
      <c r="T1261" s="14" t="str">
        <f t="shared" si="154"/>
        <v>Retain</v>
      </c>
      <c r="U1261" s="14"/>
      <c r="V1261" s="8" t="str">
        <f t="shared" si="155"/>
        <v>Germany</v>
      </c>
      <c r="W1261" s="8"/>
      <c r="X1261" s="8"/>
      <c r="Y1261" s="8"/>
      <c r="Z1261" s="14" t="str">
        <f t="shared" si="156"/>
        <v>Female</v>
      </c>
      <c r="AA1261" s="14"/>
      <c r="AB1261" s="14"/>
      <c r="AC1261" s="14"/>
      <c r="AE1261" t="str">
        <f t="shared" si="157"/>
        <v>Adults</v>
      </c>
      <c r="AF1261" t="str">
        <f t="shared" si="158"/>
        <v>Poor</v>
      </c>
      <c r="AG1261" t="str">
        <f t="shared" si="159"/>
        <v>High</v>
      </c>
    </row>
    <row r="1262" spans="1:33" x14ac:dyDescent="0.2">
      <c r="A1262">
        <v>1261</v>
      </c>
      <c r="B1262">
        <v>15743532</v>
      </c>
      <c r="C1262">
        <v>704</v>
      </c>
      <c r="D1262">
        <v>3</v>
      </c>
      <c r="E1262">
        <v>1</v>
      </c>
      <c r="F1262">
        <v>27</v>
      </c>
      <c r="G1262">
        <v>6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s="2" t="s">
        <v>212</v>
      </c>
      <c r="P1262" s="11" t="str">
        <f t="shared" si="152"/>
        <v>2017</v>
      </c>
      <c r="Q1262" s="12"/>
      <c r="R1262" s="8" t="str">
        <f t="shared" si="153"/>
        <v>09</v>
      </c>
      <c r="S1262" s="8"/>
      <c r="T1262" s="14" t="str">
        <f t="shared" si="154"/>
        <v>Exit</v>
      </c>
      <c r="U1262" s="14"/>
      <c r="V1262" s="8" t="str">
        <f t="shared" si="155"/>
        <v>Germany</v>
      </c>
      <c r="W1262" s="8"/>
      <c r="X1262" s="8"/>
      <c r="Y1262" s="8"/>
      <c r="Z1262" s="14" t="str">
        <f t="shared" si="156"/>
        <v>Male</v>
      </c>
      <c r="AA1262" s="14"/>
      <c r="AB1262" s="14"/>
      <c r="AC1262" s="14"/>
      <c r="AE1262" t="str">
        <f t="shared" si="157"/>
        <v>Adults</v>
      </c>
      <c r="AF1262" t="str">
        <f t="shared" si="158"/>
        <v>Good</v>
      </c>
      <c r="AG1262" t="str">
        <f t="shared" si="159"/>
        <v>High</v>
      </c>
    </row>
    <row r="1263" spans="1:33" x14ac:dyDescent="0.2">
      <c r="A1263">
        <v>1262</v>
      </c>
      <c r="B1263">
        <v>15794870</v>
      </c>
      <c r="C1263">
        <v>744</v>
      </c>
      <c r="D1263">
        <v>3</v>
      </c>
      <c r="E1263">
        <v>1</v>
      </c>
      <c r="F1263">
        <v>38</v>
      </c>
      <c r="G1263">
        <v>4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s="2" t="s">
        <v>744</v>
      </c>
      <c r="P1263" s="11" t="str">
        <f t="shared" si="152"/>
        <v>2019</v>
      </c>
      <c r="Q1263" s="12"/>
      <c r="R1263" s="8" t="str">
        <f t="shared" si="153"/>
        <v>06</v>
      </c>
      <c r="S1263" s="8"/>
      <c r="T1263" s="14" t="str">
        <f t="shared" si="154"/>
        <v>Retain</v>
      </c>
      <c r="U1263" s="14"/>
      <c r="V1263" s="8" t="str">
        <f t="shared" si="155"/>
        <v>Germany</v>
      </c>
      <c r="W1263" s="8"/>
      <c r="X1263" s="8"/>
      <c r="Y1263" s="8"/>
      <c r="Z1263" s="14" t="str">
        <f t="shared" si="156"/>
        <v>Male</v>
      </c>
      <c r="AA1263" s="14"/>
      <c r="AB1263" s="14"/>
      <c r="AC1263" s="14"/>
      <c r="AE1263" t="str">
        <f t="shared" si="157"/>
        <v>Adults</v>
      </c>
      <c r="AF1263" t="str">
        <f t="shared" si="158"/>
        <v>Very good</v>
      </c>
      <c r="AG1263" t="str">
        <f t="shared" si="159"/>
        <v>Medium</v>
      </c>
    </row>
    <row r="1264" spans="1:33" x14ac:dyDescent="0.2">
      <c r="A1264">
        <v>1263</v>
      </c>
      <c r="B1264">
        <v>15747591</v>
      </c>
      <c r="C1264">
        <v>665</v>
      </c>
      <c r="D1264">
        <v>2</v>
      </c>
      <c r="E1264">
        <v>2</v>
      </c>
      <c r="F1264">
        <v>40</v>
      </c>
      <c r="G1264">
        <v>4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s="2" t="s">
        <v>511</v>
      </c>
      <c r="P1264" s="11" t="str">
        <f t="shared" si="152"/>
        <v>2018</v>
      </c>
      <c r="Q1264" s="12"/>
      <c r="R1264" s="8" t="str">
        <f t="shared" si="153"/>
        <v>11</v>
      </c>
      <c r="S1264" s="8"/>
      <c r="T1264" s="14" t="str">
        <f t="shared" si="154"/>
        <v>Retain</v>
      </c>
      <c r="U1264" s="14"/>
      <c r="V1264" s="8" t="str">
        <f t="shared" si="155"/>
        <v>Spain</v>
      </c>
      <c r="W1264" s="8"/>
      <c r="X1264" s="8"/>
      <c r="Y1264" s="8"/>
      <c r="Z1264" s="14" t="str">
        <f t="shared" si="156"/>
        <v>Female</v>
      </c>
      <c r="AA1264" s="14"/>
      <c r="AB1264" s="14"/>
      <c r="AC1264" s="14"/>
      <c r="AE1264" t="str">
        <f t="shared" si="157"/>
        <v>Middle aged</v>
      </c>
      <c r="AF1264" t="str">
        <f t="shared" si="158"/>
        <v>Fair</v>
      </c>
      <c r="AG1264" t="str">
        <f t="shared" si="159"/>
        <v>Very high</v>
      </c>
    </row>
    <row r="1265" spans="1:33" x14ac:dyDescent="0.2">
      <c r="A1265">
        <v>1264</v>
      </c>
      <c r="B1265">
        <v>15726557</v>
      </c>
      <c r="C1265">
        <v>638</v>
      </c>
      <c r="D1265">
        <v>1</v>
      </c>
      <c r="E1265">
        <v>2</v>
      </c>
      <c r="F1265">
        <v>42</v>
      </c>
      <c r="G1265">
        <v>4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s="2" t="s">
        <v>160</v>
      </c>
      <c r="P1265" s="11" t="str">
        <f t="shared" si="152"/>
        <v>2019</v>
      </c>
      <c r="Q1265" s="12"/>
      <c r="R1265" s="8" t="str">
        <f t="shared" si="153"/>
        <v>03</v>
      </c>
      <c r="S1265" s="8"/>
      <c r="T1265" s="14" t="str">
        <f t="shared" si="154"/>
        <v>Retain</v>
      </c>
      <c r="U1265" s="14"/>
      <c r="V1265" s="8" t="str">
        <f t="shared" si="155"/>
        <v>France</v>
      </c>
      <c r="W1265" s="8"/>
      <c r="X1265" s="8"/>
      <c r="Y1265" s="8"/>
      <c r="Z1265" s="14" t="str">
        <f t="shared" si="156"/>
        <v>Female</v>
      </c>
      <c r="AA1265" s="14"/>
      <c r="AB1265" s="14"/>
      <c r="AC1265" s="14"/>
      <c r="AE1265" t="str">
        <f t="shared" si="157"/>
        <v>Middle aged</v>
      </c>
      <c r="AF1265" t="str">
        <f t="shared" si="158"/>
        <v>Fair</v>
      </c>
      <c r="AG1265" t="str">
        <f t="shared" si="159"/>
        <v>Very high</v>
      </c>
    </row>
    <row r="1266" spans="1:33" x14ac:dyDescent="0.2">
      <c r="A1266">
        <v>1265</v>
      </c>
      <c r="B1266">
        <v>15732199</v>
      </c>
      <c r="C1266">
        <v>837</v>
      </c>
      <c r="D1266">
        <v>2</v>
      </c>
      <c r="E1266">
        <v>1</v>
      </c>
      <c r="F1266">
        <v>31</v>
      </c>
      <c r="G1266">
        <v>6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s="2" t="s">
        <v>745</v>
      </c>
      <c r="P1266" s="11" t="str">
        <f t="shared" si="152"/>
        <v>2017</v>
      </c>
      <c r="Q1266" s="12"/>
      <c r="R1266" s="8" t="str">
        <f t="shared" si="153"/>
        <v>04</v>
      </c>
      <c r="S1266" s="8"/>
      <c r="T1266" s="14" t="str">
        <f t="shared" si="154"/>
        <v>Retain</v>
      </c>
      <c r="U1266" s="14"/>
      <c r="V1266" s="8" t="str">
        <f t="shared" si="155"/>
        <v>Spain</v>
      </c>
      <c r="W1266" s="8"/>
      <c r="X1266" s="8"/>
      <c r="Y1266" s="8"/>
      <c r="Z1266" s="14" t="str">
        <f t="shared" si="156"/>
        <v>Male</v>
      </c>
      <c r="AA1266" s="14"/>
      <c r="AB1266" s="14"/>
      <c r="AC1266" s="14"/>
      <c r="AE1266" t="str">
        <f t="shared" si="157"/>
        <v>Adults</v>
      </c>
      <c r="AF1266" t="str">
        <f t="shared" si="158"/>
        <v>Excellent</v>
      </c>
      <c r="AG1266" t="str">
        <f t="shared" si="159"/>
        <v>High</v>
      </c>
    </row>
    <row r="1267" spans="1:33" x14ac:dyDescent="0.2">
      <c r="A1267">
        <v>1266</v>
      </c>
      <c r="B1267">
        <v>15662291</v>
      </c>
      <c r="C1267">
        <v>534</v>
      </c>
      <c r="D1267">
        <v>1</v>
      </c>
      <c r="E1267">
        <v>2</v>
      </c>
      <c r="F1267">
        <v>55</v>
      </c>
      <c r="G1267">
        <v>7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s="2" t="s">
        <v>746</v>
      </c>
      <c r="P1267" s="11" t="str">
        <f t="shared" si="152"/>
        <v>2016</v>
      </c>
      <c r="Q1267" s="12"/>
      <c r="R1267" s="8" t="str">
        <f t="shared" si="153"/>
        <v>02</v>
      </c>
      <c r="S1267" s="8"/>
      <c r="T1267" s="14" t="str">
        <f t="shared" si="154"/>
        <v>Exit</v>
      </c>
      <c r="U1267" s="14"/>
      <c r="V1267" s="8" t="str">
        <f t="shared" si="155"/>
        <v>France</v>
      </c>
      <c r="W1267" s="8"/>
      <c r="X1267" s="8"/>
      <c r="Y1267" s="8"/>
      <c r="Z1267" s="14" t="str">
        <f t="shared" si="156"/>
        <v>Female</v>
      </c>
      <c r="AA1267" s="14"/>
      <c r="AB1267" s="14"/>
      <c r="AC1267" s="14"/>
      <c r="AE1267" t="str">
        <f t="shared" si="157"/>
        <v>Middle aged</v>
      </c>
      <c r="AF1267" t="str">
        <f t="shared" si="158"/>
        <v>Poor</v>
      </c>
      <c r="AG1267" t="str">
        <f t="shared" si="159"/>
        <v>High</v>
      </c>
    </row>
    <row r="1268" spans="1:33" x14ac:dyDescent="0.2">
      <c r="A1268">
        <v>1267</v>
      </c>
      <c r="B1268">
        <v>15749050</v>
      </c>
      <c r="C1268">
        <v>548</v>
      </c>
      <c r="D1268">
        <v>1</v>
      </c>
      <c r="E1268">
        <v>2</v>
      </c>
      <c r="F1268">
        <v>36</v>
      </c>
      <c r="G1268">
        <v>5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s="2" t="s">
        <v>747</v>
      </c>
      <c r="P1268" s="11" t="str">
        <f t="shared" si="152"/>
        <v>2018</v>
      </c>
      <c r="Q1268" s="12"/>
      <c r="R1268" s="8" t="str">
        <f t="shared" si="153"/>
        <v>09</v>
      </c>
      <c r="S1268" s="8"/>
      <c r="T1268" s="14" t="str">
        <f t="shared" si="154"/>
        <v>Retain</v>
      </c>
      <c r="U1268" s="14"/>
      <c r="V1268" s="8" t="str">
        <f t="shared" si="155"/>
        <v>France</v>
      </c>
      <c r="W1268" s="8"/>
      <c r="X1268" s="8"/>
      <c r="Y1268" s="8"/>
      <c r="Z1268" s="14" t="str">
        <f t="shared" si="156"/>
        <v>Female</v>
      </c>
      <c r="AA1268" s="14"/>
      <c r="AB1268" s="14"/>
      <c r="AC1268" s="14"/>
      <c r="AE1268" t="str">
        <f t="shared" si="157"/>
        <v>Adults</v>
      </c>
      <c r="AF1268" t="str">
        <f t="shared" si="158"/>
        <v>Poor</v>
      </c>
      <c r="AG1268" t="str">
        <f t="shared" si="159"/>
        <v>Very low</v>
      </c>
    </row>
    <row r="1269" spans="1:33" x14ac:dyDescent="0.2">
      <c r="A1269">
        <v>1268</v>
      </c>
      <c r="B1269">
        <v>15781586</v>
      </c>
      <c r="C1269">
        <v>837</v>
      </c>
      <c r="D1269">
        <v>3</v>
      </c>
      <c r="E1269">
        <v>1</v>
      </c>
      <c r="F1269">
        <v>38</v>
      </c>
      <c r="G1269">
        <v>6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s="2" t="s">
        <v>748</v>
      </c>
      <c r="P1269" s="11" t="str">
        <f t="shared" si="152"/>
        <v>2017</v>
      </c>
      <c r="Q1269" s="12"/>
      <c r="R1269" s="8" t="str">
        <f t="shared" si="153"/>
        <v>06</v>
      </c>
      <c r="S1269" s="8"/>
      <c r="T1269" s="14" t="str">
        <f t="shared" si="154"/>
        <v>Retain</v>
      </c>
      <c r="U1269" s="14"/>
      <c r="V1269" s="8" t="str">
        <f t="shared" si="155"/>
        <v>Germany</v>
      </c>
      <c r="W1269" s="8"/>
      <c r="X1269" s="8"/>
      <c r="Y1269" s="8"/>
      <c r="Z1269" s="14" t="str">
        <f t="shared" si="156"/>
        <v>Male</v>
      </c>
      <c r="AA1269" s="14"/>
      <c r="AB1269" s="14"/>
      <c r="AC1269" s="14"/>
      <c r="AE1269" t="str">
        <f t="shared" si="157"/>
        <v>Adults</v>
      </c>
      <c r="AF1269" t="str">
        <f t="shared" si="158"/>
        <v>Excellent</v>
      </c>
      <c r="AG1269" t="str">
        <f t="shared" si="159"/>
        <v>High</v>
      </c>
    </row>
    <row r="1270" spans="1:33" x14ac:dyDescent="0.2">
      <c r="A1270">
        <v>1269</v>
      </c>
      <c r="B1270">
        <v>15617078</v>
      </c>
      <c r="C1270">
        <v>658</v>
      </c>
      <c r="D1270">
        <v>1</v>
      </c>
      <c r="E1270">
        <v>2</v>
      </c>
      <c r="F1270">
        <v>44</v>
      </c>
      <c r="G1270">
        <v>4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s="2" t="s">
        <v>528</v>
      </c>
      <c r="P1270" s="11" t="str">
        <f t="shared" si="152"/>
        <v>2018</v>
      </c>
      <c r="Q1270" s="12"/>
      <c r="R1270" s="8" t="str">
        <f t="shared" si="153"/>
        <v>11</v>
      </c>
      <c r="S1270" s="8"/>
      <c r="T1270" s="14" t="str">
        <f t="shared" si="154"/>
        <v>Retain</v>
      </c>
      <c r="U1270" s="14"/>
      <c r="V1270" s="8" t="str">
        <f t="shared" si="155"/>
        <v>France</v>
      </c>
      <c r="W1270" s="8"/>
      <c r="X1270" s="8"/>
      <c r="Y1270" s="8"/>
      <c r="Z1270" s="14" t="str">
        <f t="shared" si="156"/>
        <v>Female</v>
      </c>
      <c r="AA1270" s="14"/>
      <c r="AB1270" s="14"/>
      <c r="AC1270" s="14"/>
      <c r="AE1270" t="str">
        <f t="shared" si="157"/>
        <v>Middle aged</v>
      </c>
      <c r="AF1270" t="str">
        <f t="shared" si="158"/>
        <v>Fair</v>
      </c>
      <c r="AG1270" t="str">
        <f t="shared" si="159"/>
        <v>High</v>
      </c>
    </row>
    <row r="1271" spans="1:33" x14ac:dyDescent="0.2">
      <c r="A1271">
        <v>1270</v>
      </c>
      <c r="B1271">
        <v>15723339</v>
      </c>
      <c r="C1271">
        <v>554</v>
      </c>
      <c r="D1271">
        <v>1</v>
      </c>
      <c r="E1271">
        <v>2</v>
      </c>
      <c r="F1271">
        <v>38</v>
      </c>
      <c r="G1271">
        <v>6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s="2" t="s">
        <v>749</v>
      </c>
      <c r="P1271" s="11" t="str">
        <f t="shared" si="152"/>
        <v>2017</v>
      </c>
      <c r="Q1271" s="12"/>
      <c r="R1271" s="8" t="str">
        <f t="shared" si="153"/>
        <v>05</v>
      </c>
      <c r="S1271" s="8"/>
      <c r="T1271" s="14" t="str">
        <f t="shared" si="154"/>
        <v>Retain</v>
      </c>
      <c r="U1271" s="14"/>
      <c r="V1271" s="8" t="str">
        <f t="shared" si="155"/>
        <v>France</v>
      </c>
      <c r="W1271" s="8"/>
      <c r="X1271" s="8"/>
      <c r="Y1271" s="8"/>
      <c r="Z1271" s="14" t="str">
        <f t="shared" si="156"/>
        <v>Female</v>
      </c>
      <c r="AA1271" s="14"/>
      <c r="AB1271" s="14"/>
      <c r="AC1271" s="14"/>
      <c r="AE1271" t="str">
        <f t="shared" si="157"/>
        <v>Adults</v>
      </c>
      <c r="AF1271" t="str">
        <f t="shared" si="158"/>
        <v>Poor</v>
      </c>
      <c r="AG1271" t="str">
        <f t="shared" si="159"/>
        <v>High</v>
      </c>
    </row>
    <row r="1272" spans="1:33" x14ac:dyDescent="0.2">
      <c r="A1272">
        <v>1271</v>
      </c>
      <c r="B1272">
        <v>15671322</v>
      </c>
      <c r="C1272">
        <v>724</v>
      </c>
      <c r="D1272">
        <v>3</v>
      </c>
      <c r="E1272">
        <v>1</v>
      </c>
      <c r="F1272">
        <v>30</v>
      </c>
      <c r="G1272">
        <v>5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s="2" t="s">
        <v>530</v>
      </c>
      <c r="P1272" s="11" t="str">
        <f t="shared" si="152"/>
        <v>2018</v>
      </c>
      <c r="Q1272" s="12"/>
      <c r="R1272" s="8" t="str">
        <f t="shared" si="153"/>
        <v>09</v>
      </c>
      <c r="S1272" s="8"/>
      <c r="T1272" s="14" t="str">
        <f t="shared" si="154"/>
        <v>Retain</v>
      </c>
      <c r="U1272" s="14"/>
      <c r="V1272" s="8" t="str">
        <f t="shared" si="155"/>
        <v>Germany</v>
      </c>
      <c r="W1272" s="8"/>
      <c r="X1272" s="8"/>
      <c r="Y1272" s="8"/>
      <c r="Z1272" s="14" t="str">
        <f t="shared" si="156"/>
        <v>Male</v>
      </c>
      <c r="AA1272" s="14"/>
      <c r="AB1272" s="14"/>
      <c r="AC1272" s="14"/>
      <c r="AE1272" t="str">
        <f t="shared" si="157"/>
        <v>Adults</v>
      </c>
      <c r="AF1272" t="str">
        <f t="shared" si="158"/>
        <v>Good</v>
      </c>
      <c r="AG1272" t="str">
        <f t="shared" si="159"/>
        <v>High</v>
      </c>
    </row>
    <row r="1273" spans="1:33" x14ac:dyDescent="0.2">
      <c r="A1273">
        <v>1272</v>
      </c>
      <c r="B1273">
        <v>15793854</v>
      </c>
      <c r="C1273">
        <v>723</v>
      </c>
      <c r="D1273">
        <v>1</v>
      </c>
      <c r="E1273">
        <v>1</v>
      </c>
      <c r="F1273">
        <v>42</v>
      </c>
      <c r="G1273">
        <v>5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s="2" t="s">
        <v>750</v>
      </c>
      <c r="P1273" s="11" t="str">
        <f t="shared" si="152"/>
        <v>2018</v>
      </c>
      <c r="Q1273" s="12"/>
      <c r="R1273" s="8" t="str">
        <f t="shared" si="153"/>
        <v>06</v>
      </c>
      <c r="S1273" s="8"/>
      <c r="T1273" s="14" t="str">
        <f t="shared" si="154"/>
        <v>Retain</v>
      </c>
      <c r="U1273" s="14"/>
      <c r="V1273" s="8" t="str">
        <f t="shared" si="155"/>
        <v>France</v>
      </c>
      <c r="W1273" s="8"/>
      <c r="X1273" s="8"/>
      <c r="Y1273" s="8"/>
      <c r="Z1273" s="14" t="str">
        <f t="shared" si="156"/>
        <v>Male</v>
      </c>
      <c r="AA1273" s="14"/>
      <c r="AB1273" s="14"/>
      <c r="AC1273" s="14"/>
      <c r="AE1273" t="str">
        <f t="shared" si="157"/>
        <v>Middle aged</v>
      </c>
      <c r="AF1273" t="str">
        <f t="shared" si="158"/>
        <v>Good</v>
      </c>
      <c r="AG1273" t="str">
        <f t="shared" si="159"/>
        <v>Medium</v>
      </c>
    </row>
    <row r="1274" spans="1:33" x14ac:dyDescent="0.2">
      <c r="A1274">
        <v>1273</v>
      </c>
      <c r="B1274">
        <v>15756539</v>
      </c>
      <c r="C1274">
        <v>585</v>
      </c>
      <c r="D1274">
        <v>3</v>
      </c>
      <c r="E1274">
        <v>2</v>
      </c>
      <c r="F1274">
        <v>39</v>
      </c>
      <c r="G1274">
        <v>6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s="2" t="s">
        <v>751</v>
      </c>
      <c r="P1274" s="11" t="str">
        <f t="shared" si="152"/>
        <v>2017</v>
      </c>
      <c r="Q1274" s="12"/>
      <c r="R1274" s="8" t="str">
        <f t="shared" si="153"/>
        <v>03</v>
      </c>
      <c r="S1274" s="8"/>
      <c r="T1274" s="14" t="str">
        <f t="shared" si="154"/>
        <v>Retain</v>
      </c>
      <c r="U1274" s="14"/>
      <c r="V1274" s="8" t="str">
        <f t="shared" si="155"/>
        <v>Germany</v>
      </c>
      <c r="W1274" s="8"/>
      <c r="X1274" s="8"/>
      <c r="Y1274" s="8"/>
      <c r="Z1274" s="14" t="str">
        <f t="shared" si="156"/>
        <v>Female</v>
      </c>
      <c r="AA1274" s="14"/>
      <c r="AB1274" s="14"/>
      <c r="AC1274" s="14"/>
      <c r="AE1274" t="str">
        <f t="shared" si="157"/>
        <v>Middle aged</v>
      </c>
      <c r="AF1274" t="str">
        <f t="shared" si="158"/>
        <v>Fair</v>
      </c>
      <c r="AG1274" t="str">
        <f t="shared" si="159"/>
        <v>Very high</v>
      </c>
    </row>
    <row r="1275" spans="1:33" x14ac:dyDescent="0.2">
      <c r="A1275">
        <v>1274</v>
      </c>
      <c r="B1275">
        <v>15612064</v>
      </c>
      <c r="C1275">
        <v>474</v>
      </c>
      <c r="D1275">
        <v>1</v>
      </c>
      <c r="E1275">
        <v>1</v>
      </c>
      <c r="F1275">
        <v>33</v>
      </c>
      <c r="G1275">
        <v>6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s="2" t="s">
        <v>752</v>
      </c>
      <c r="P1275" s="11" t="str">
        <f t="shared" si="152"/>
        <v>2017</v>
      </c>
      <c r="Q1275" s="12"/>
      <c r="R1275" s="8" t="str">
        <f t="shared" si="153"/>
        <v>01</v>
      </c>
      <c r="S1275" s="8"/>
      <c r="T1275" s="14" t="str">
        <f t="shared" si="154"/>
        <v>Exit</v>
      </c>
      <c r="U1275" s="14"/>
      <c r="V1275" s="8" t="str">
        <f t="shared" si="155"/>
        <v>France</v>
      </c>
      <c r="W1275" s="8"/>
      <c r="X1275" s="8"/>
      <c r="Y1275" s="8"/>
      <c r="Z1275" s="14" t="str">
        <f t="shared" si="156"/>
        <v>Male</v>
      </c>
      <c r="AA1275" s="14"/>
      <c r="AB1275" s="14"/>
      <c r="AC1275" s="14"/>
      <c r="AE1275" t="str">
        <f t="shared" si="157"/>
        <v>Adults</v>
      </c>
      <c r="AF1275" t="str">
        <f t="shared" si="158"/>
        <v>Poor</v>
      </c>
      <c r="AG1275" t="str">
        <f t="shared" si="159"/>
        <v>Very low</v>
      </c>
    </row>
    <row r="1276" spans="1:33" x14ac:dyDescent="0.2">
      <c r="A1276">
        <v>1275</v>
      </c>
      <c r="B1276">
        <v>15625916</v>
      </c>
      <c r="C1276">
        <v>562</v>
      </c>
      <c r="D1276">
        <v>2</v>
      </c>
      <c r="E1276">
        <v>1</v>
      </c>
      <c r="F1276">
        <v>32</v>
      </c>
      <c r="G1276">
        <v>4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s="2" t="s">
        <v>546</v>
      </c>
      <c r="P1276" s="11" t="str">
        <f t="shared" si="152"/>
        <v>2018</v>
      </c>
      <c r="Q1276" s="12"/>
      <c r="R1276" s="8" t="str">
        <f t="shared" si="153"/>
        <v>12</v>
      </c>
      <c r="S1276" s="8"/>
      <c r="T1276" s="14" t="str">
        <f t="shared" si="154"/>
        <v>Retain</v>
      </c>
      <c r="U1276" s="14"/>
      <c r="V1276" s="8" t="str">
        <f t="shared" si="155"/>
        <v>Spain</v>
      </c>
      <c r="W1276" s="8"/>
      <c r="X1276" s="8"/>
      <c r="Y1276" s="8"/>
      <c r="Z1276" s="14" t="str">
        <f t="shared" si="156"/>
        <v>Male</v>
      </c>
      <c r="AA1276" s="14"/>
      <c r="AB1276" s="14"/>
      <c r="AC1276" s="14"/>
      <c r="AE1276" t="str">
        <f t="shared" si="157"/>
        <v>Adults</v>
      </c>
      <c r="AF1276" t="str">
        <f t="shared" si="158"/>
        <v>Poor</v>
      </c>
      <c r="AG1276" t="str">
        <f t="shared" si="159"/>
        <v>Very high</v>
      </c>
    </row>
    <row r="1277" spans="1:33" x14ac:dyDescent="0.2">
      <c r="A1277">
        <v>1276</v>
      </c>
      <c r="B1277">
        <v>15683195</v>
      </c>
      <c r="C1277">
        <v>719</v>
      </c>
      <c r="D1277">
        <v>1</v>
      </c>
      <c r="E1277">
        <v>1</v>
      </c>
      <c r="F1277">
        <v>32</v>
      </c>
      <c r="G1277">
        <v>4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s="2" t="s">
        <v>753</v>
      </c>
      <c r="P1277" s="11" t="str">
        <f t="shared" si="152"/>
        <v>2019</v>
      </c>
      <c r="Q1277" s="12"/>
      <c r="R1277" s="8" t="str">
        <f t="shared" si="153"/>
        <v>03</v>
      </c>
      <c r="S1277" s="8"/>
      <c r="T1277" s="14" t="str">
        <f t="shared" si="154"/>
        <v>Retain</v>
      </c>
      <c r="U1277" s="14"/>
      <c r="V1277" s="8" t="str">
        <f t="shared" si="155"/>
        <v>France</v>
      </c>
      <c r="W1277" s="8"/>
      <c r="X1277" s="8"/>
      <c r="Y1277" s="8"/>
      <c r="Z1277" s="14" t="str">
        <f t="shared" si="156"/>
        <v>Male</v>
      </c>
      <c r="AA1277" s="14"/>
      <c r="AB1277" s="14"/>
      <c r="AC1277" s="14"/>
      <c r="AE1277" t="str">
        <f t="shared" si="157"/>
        <v>Adults</v>
      </c>
      <c r="AF1277" t="str">
        <f t="shared" si="158"/>
        <v>Good</v>
      </c>
      <c r="AG1277" t="str">
        <f t="shared" si="159"/>
        <v>High</v>
      </c>
    </row>
    <row r="1278" spans="1:33" x14ac:dyDescent="0.2">
      <c r="A1278">
        <v>1277</v>
      </c>
      <c r="B1278">
        <v>15690182</v>
      </c>
      <c r="C1278">
        <v>635</v>
      </c>
      <c r="D1278">
        <v>3</v>
      </c>
      <c r="E1278">
        <v>1</v>
      </c>
      <c r="F1278">
        <v>37</v>
      </c>
      <c r="G1278">
        <v>4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s="2" t="s">
        <v>754</v>
      </c>
      <c r="P1278" s="11" t="str">
        <f t="shared" si="152"/>
        <v>2019</v>
      </c>
      <c r="Q1278" s="12"/>
      <c r="R1278" s="8" t="str">
        <f t="shared" si="153"/>
        <v>06</v>
      </c>
      <c r="S1278" s="8"/>
      <c r="T1278" s="14" t="str">
        <f t="shared" si="154"/>
        <v>Exit</v>
      </c>
      <c r="U1278" s="14"/>
      <c r="V1278" s="8" t="str">
        <f t="shared" si="155"/>
        <v>Germany</v>
      </c>
      <c r="W1278" s="8"/>
      <c r="X1278" s="8"/>
      <c r="Y1278" s="8"/>
      <c r="Z1278" s="14" t="str">
        <f t="shared" si="156"/>
        <v>Male</v>
      </c>
      <c r="AA1278" s="14"/>
      <c r="AB1278" s="14"/>
      <c r="AC1278" s="14"/>
      <c r="AE1278" t="str">
        <f t="shared" si="157"/>
        <v>Adults</v>
      </c>
      <c r="AF1278" t="str">
        <f t="shared" si="158"/>
        <v>Fair</v>
      </c>
      <c r="AG1278" t="str">
        <f t="shared" si="159"/>
        <v>High</v>
      </c>
    </row>
    <row r="1279" spans="1:33" x14ac:dyDescent="0.2">
      <c r="A1279">
        <v>1278</v>
      </c>
      <c r="B1279">
        <v>15721719</v>
      </c>
      <c r="C1279">
        <v>743</v>
      </c>
      <c r="D1279">
        <v>1</v>
      </c>
      <c r="E1279">
        <v>1</v>
      </c>
      <c r="F1279">
        <v>42</v>
      </c>
      <c r="G1279">
        <v>6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s="2" t="s">
        <v>755</v>
      </c>
      <c r="P1279" s="11" t="str">
        <f t="shared" si="152"/>
        <v>2017</v>
      </c>
      <c r="Q1279" s="12"/>
      <c r="R1279" s="8" t="str">
        <f t="shared" si="153"/>
        <v>07</v>
      </c>
      <c r="S1279" s="8"/>
      <c r="T1279" s="14" t="str">
        <f t="shared" si="154"/>
        <v>Retain</v>
      </c>
      <c r="U1279" s="14"/>
      <c r="V1279" s="8" t="str">
        <f t="shared" si="155"/>
        <v>France</v>
      </c>
      <c r="W1279" s="8"/>
      <c r="X1279" s="8"/>
      <c r="Y1279" s="8"/>
      <c r="Z1279" s="14" t="str">
        <f t="shared" si="156"/>
        <v>Male</v>
      </c>
      <c r="AA1279" s="14"/>
      <c r="AB1279" s="14"/>
      <c r="AC1279" s="14"/>
      <c r="AE1279" t="str">
        <f t="shared" si="157"/>
        <v>Middle aged</v>
      </c>
      <c r="AF1279" t="str">
        <f t="shared" si="158"/>
        <v>Very good</v>
      </c>
      <c r="AG1279" t="str">
        <f t="shared" si="159"/>
        <v>Medium</v>
      </c>
    </row>
    <row r="1280" spans="1:33" x14ac:dyDescent="0.2">
      <c r="A1280">
        <v>1279</v>
      </c>
      <c r="B1280">
        <v>15641690</v>
      </c>
      <c r="C1280">
        <v>681</v>
      </c>
      <c r="D1280">
        <v>2</v>
      </c>
      <c r="E1280">
        <v>1</v>
      </c>
      <c r="F1280">
        <v>67</v>
      </c>
      <c r="G1280">
        <v>6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s="2" t="s">
        <v>756</v>
      </c>
      <c r="P1280" s="11" t="str">
        <f t="shared" si="152"/>
        <v>2017</v>
      </c>
      <c r="Q1280" s="12"/>
      <c r="R1280" s="8" t="str">
        <f t="shared" si="153"/>
        <v>01</v>
      </c>
      <c r="S1280" s="8"/>
      <c r="T1280" s="14" t="str">
        <f t="shared" si="154"/>
        <v>Retain</v>
      </c>
      <c r="U1280" s="14"/>
      <c r="V1280" s="8" t="str">
        <f t="shared" si="155"/>
        <v>Spain</v>
      </c>
      <c r="W1280" s="8"/>
      <c r="X1280" s="8"/>
      <c r="Y1280" s="8"/>
      <c r="Z1280" s="14" t="str">
        <f t="shared" si="156"/>
        <v>Male</v>
      </c>
      <c r="AA1280" s="14"/>
      <c r="AB1280" s="14"/>
      <c r="AC1280" s="14"/>
      <c r="AE1280" t="str">
        <f t="shared" si="157"/>
        <v>Retired</v>
      </c>
      <c r="AF1280" t="str">
        <f t="shared" si="158"/>
        <v>Good</v>
      </c>
      <c r="AG1280" t="str">
        <f t="shared" si="159"/>
        <v>Very low</v>
      </c>
    </row>
    <row r="1281" spans="1:33" x14ac:dyDescent="0.2">
      <c r="A1281">
        <v>1280</v>
      </c>
      <c r="B1281">
        <v>15634896</v>
      </c>
      <c r="C1281">
        <v>521</v>
      </c>
      <c r="D1281">
        <v>1</v>
      </c>
      <c r="E1281">
        <v>2</v>
      </c>
      <c r="F1281">
        <v>39</v>
      </c>
      <c r="G1281">
        <v>7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s="2" t="s">
        <v>88</v>
      </c>
      <c r="P1281" s="11" t="str">
        <f t="shared" si="152"/>
        <v>2016</v>
      </c>
      <c r="Q1281" s="12"/>
      <c r="R1281" s="8" t="str">
        <f t="shared" si="153"/>
        <v>09</v>
      </c>
      <c r="S1281" s="8"/>
      <c r="T1281" s="14" t="str">
        <f t="shared" si="154"/>
        <v>Retain</v>
      </c>
      <c r="U1281" s="14"/>
      <c r="V1281" s="8" t="str">
        <f t="shared" si="155"/>
        <v>France</v>
      </c>
      <c r="W1281" s="8"/>
      <c r="X1281" s="8"/>
      <c r="Y1281" s="8"/>
      <c r="Z1281" s="14" t="str">
        <f t="shared" si="156"/>
        <v>Female</v>
      </c>
      <c r="AA1281" s="14"/>
      <c r="AB1281" s="14"/>
      <c r="AC1281" s="14"/>
      <c r="AE1281" t="str">
        <f t="shared" si="157"/>
        <v>Middle aged</v>
      </c>
      <c r="AF1281" t="str">
        <f t="shared" si="158"/>
        <v>Poor</v>
      </c>
      <c r="AG1281" t="str">
        <f t="shared" si="159"/>
        <v>Very low</v>
      </c>
    </row>
    <row r="1282" spans="1:33" x14ac:dyDescent="0.2">
      <c r="A1282">
        <v>1281</v>
      </c>
      <c r="B1282">
        <v>15671590</v>
      </c>
      <c r="C1282">
        <v>741</v>
      </c>
      <c r="D1282">
        <v>2</v>
      </c>
      <c r="E1282">
        <v>1</v>
      </c>
      <c r="F1282">
        <v>25</v>
      </c>
      <c r="G1282">
        <v>7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s="2" t="s">
        <v>330</v>
      </c>
      <c r="P1282" s="11" t="str">
        <f t="shared" si="152"/>
        <v>2016</v>
      </c>
      <c r="Q1282" s="12"/>
      <c r="R1282" s="8" t="str">
        <f t="shared" si="153"/>
        <v>06</v>
      </c>
      <c r="S1282" s="8"/>
      <c r="T1282" s="14" t="str">
        <f t="shared" si="154"/>
        <v>Retain</v>
      </c>
      <c r="U1282" s="14"/>
      <c r="V1282" s="8" t="str">
        <f t="shared" si="155"/>
        <v>Spain</v>
      </c>
      <c r="W1282" s="8"/>
      <c r="X1282" s="8"/>
      <c r="Y1282" s="8"/>
      <c r="Z1282" s="14" t="str">
        <f t="shared" si="156"/>
        <v>Male</v>
      </c>
      <c r="AA1282" s="14"/>
      <c r="AB1282" s="14"/>
      <c r="AC1282" s="14"/>
      <c r="AE1282" t="str">
        <f t="shared" si="157"/>
        <v>Adults</v>
      </c>
      <c r="AF1282" t="str">
        <f t="shared" si="158"/>
        <v>Very good</v>
      </c>
      <c r="AG1282" t="str">
        <f t="shared" si="159"/>
        <v>Very low</v>
      </c>
    </row>
    <row r="1283" spans="1:33" x14ac:dyDescent="0.2">
      <c r="A1283">
        <v>1282</v>
      </c>
      <c r="B1283">
        <v>15779182</v>
      </c>
      <c r="C1283">
        <v>790</v>
      </c>
      <c r="D1283">
        <v>2</v>
      </c>
      <c r="E1283">
        <v>1</v>
      </c>
      <c r="F1283">
        <v>46</v>
      </c>
      <c r="G1283">
        <v>6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s="2" t="s">
        <v>435</v>
      </c>
      <c r="P1283" s="11" t="str">
        <f t="shared" ref="P1283:P1346" si="160">RIGHT($N1283,4)</f>
        <v>2017</v>
      </c>
      <c r="Q1283" s="12"/>
      <c r="R1283" s="8" t="str">
        <f t="shared" ref="R1283:R1346" si="161">MID(N1283,4,2)</f>
        <v>04</v>
      </c>
      <c r="S1283" s="8"/>
      <c r="T1283" s="14" t="str">
        <f t="shared" ref="T1283:T1346" si="162">IF(M1283=1,"Exit","Retain")</f>
        <v>Exit</v>
      </c>
      <c r="U1283" s="14"/>
      <c r="V1283" s="8" t="str">
        <f t="shared" ref="V1283:V1346" si="163">IF(D1283=1,"France",IF(D1283=2,"Spain",IF(D1283=3,"Germany","NONE")))</f>
        <v>Spain</v>
      </c>
      <c r="W1283" s="8"/>
      <c r="X1283" s="8"/>
      <c r="Y1283" s="8"/>
      <c r="Z1283" s="14" t="str">
        <f t="shared" ref="Z1283:Z1346" si="164">IF(E1283=1,"Male","Female")</f>
        <v>Male</v>
      </c>
      <c r="AA1283" s="14"/>
      <c r="AB1283" s="14"/>
      <c r="AC1283" s="14"/>
      <c r="AE1283" t="str">
        <f t="shared" ref="AE1283:AE1346" si="165">IF(F1283&lt;18,"Kids",IF(AND(F1283&gt;=18,F1283&lt;24),"Young Adults",IF(AND(F1283&gt;=24,F1283&lt;39),"Adults",IF(AND(F1283&gt;=39,F1283&lt;64),"Middle aged","Retired"))))</f>
        <v>Middle aged</v>
      </c>
      <c r="AF1283" t="str">
        <f t="shared" ref="AF1283:AF1346" si="166">IF(AND(C1283&gt;=800,C1283&lt;=850),"Excellent",IF(AND(C1283&gt;=740,C1283&lt;=799),"Very good",IF(AND(C1283&gt;=670,C1283&lt;=739),"Good",IF(AND(C1283&gt;=580,C1283&lt;=669),"Fair",IF(AND(C1283&gt;=300,C1283&lt;=579),"Poor","None")))))</f>
        <v>Very good</v>
      </c>
      <c r="AG1283" t="str">
        <f t="shared" ref="AG1283:AG1346" si="167">IF(H1283&lt;25000,"Very low",IF(AND(H1283&gt;25000,H1283&lt;=50000),"Low",IF(AND(H1283&gt;50000,H1283&lt;=100000),"Medium",IF(AND(H1283&gt;100000,H1283&lt;=150000),"High",IF(AND(H1283&gt;150000,H1283&lt;=200000),"Very high",IF(H1283&gt;200000,"Extreme","None"))))))</f>
        <v>Very high</v>
      </c>
    </row>
    <row r="1284" spans="1:33" x14ac:dyDescent="0.2">
      <c r="A1284">
        <v>1283</v>
      </c>
      <c r="B1284">
        <v>15778287</v>
      </c>
      <c r="C1284">
        <v>622</v>
      </c>
      <c r="D1284">
        <v>1</v>
      </c>
      <c r="E1284">
        <v>1</v>
      </c>
      <c r="F1284">
        <v>35</v>
      </c>
      <c r="G1284">
        <v>4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s="2" t="s">
        <v>433</v>
      </c>
      <c r="P1284" s="11" t="str">
        <f t="shared" si="160"/>
        <v>2019</v>
      </c>
      <c r="Q1284" s="12"/>
      <c r="R1284" s="8" t="str">
        <f t="shared" si="161"/>
        <v>08</v>
      </c>
      <c r="S1284" s="8"/>
      <c r="T1284" s="14" t="str">
        <f t="shared" si="162"/>
        <v>Retain</v>
      </c>
      <c r="U1284" s="14"/>
      <c r="V1284" s="8" t="str">
        <f t="shared" si="163"/>
        <v>France</v>
      </c>
      <c r="W1284" s="8"/>
      <c r="X1284" s="8"/>
      <c r="Y1284" s="8"/>
      <c r="Z1284" s="14" t="str">
        <f t="shared" si="164"/>
        <v>Male</v>
      </c>
      <c r="AA1284" s="14"/>
      <c r="AB1284" s="14"/>
      <c r="AC1284" s="14"/>
      <c r="AE1284" t="str">
        <f t="shared" si="165"/>
        <v>Adults</v>
      </c>
      <c r="AF1284" t="str">
        <f t="shared" si="166"/>
        <v>Fair</v>
      </c>
      <c r="AG1284" t="str">
        <f t="shared" si="167"/>
        <v>Very low</v>
      </c>
    </row>
    <row r="1285" spans="1:33" x14ac:dyDescent="0.2">
      <c r="A1285">
        <v>1284</v>
      </c>
      <c r="B1285">
        <v>15609510</v>
      </c>
      <c r="C1285">
        <v>669</v>
      </c>
      <c r="D1285">
        <v>1</v>
      </c>
      <c r="E1285">
        <v>1</v>
      </c>
      <c r="F1285">
        <v>45</v>
      </c>
      <c r="G1285">
        <v>4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s="2" t="s">
        <v>757</v>
      </c>
      <c r="P1285" s="11" t="str">
        <f t="shared" si="160"/>
        <v>2019</v>
      </c>
      <c r="Q1285" s="12"/>
      <c r="R1285" s="8" t="str">
        <f t="shared" si="161"/>
        <v>08</v>
      </c>
      <c r="S1285" s="8"/>
      <c r="T1285" s="14" t="str">
        <f t="shared" si="162"/>
        <v>Retain</v>
      </c>
      <c r="U1285" s="14"/>
      <c r="V1285" s="8" t="str">
        <f t="shared" si="163"/>
        <v>France</v>
      </c>
      <c r="W1285" s="8"/>
      <c r="X1285" s="8"/>
      <c r="Y1285" s="8"/>
      <c r="Z1285" s="14" t="str">
        <f t="shared" si="164"/>
        <v>Male</v>
      </c>
      <c r="AA1285" s="14"/>
      <c r="AB1285" s="14"/>
      <c r="AC1285" s="14"/>
      <c r="AE1285" t="str">
        <f t="shared" si="165"/>
        <v>Middle aged</v>
      </c>
      <c r="AF1285" t="str">
        <f t="shared" si="166"/>
        <v>Fair</v>
      </c>
      <c r="AG1285" t="str">
        <f t="shared" si="167"/>
        <v>High</v>
      </c>
    </row>
    <row r="1286" spans="1:33" x14ac:dyDescent="0.2">
      <c r="A1286">
        <v>1285</v>
      </c>
      <c r="B1286">
        <v>15742229</v>
      </c>
      <c r="C1286">
        <v>583</v>
      </c>
      <c r="D1286">
        <v>1</v>
      </c>
      <c r="E1286">
        <v>1</v>
      </c>
      <c r="F1286">
        <v>59</v>
      </c>
      <c r="G1286">
        <v>5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s="2" t="s">
        <v>758</v>
      </c>
      <c r="P1286" s="11" t="str">
        <f t="shared" si="160"/>
        <v>2018</v>
      </c>
      <c r="Q1286" s="12"/>
      <c r="R1286" s="8" t="str">
        <f t="shared" si="161"/>
        <v>03</v>
      </c>
      <c r="S1286" s="8"/>
      <c r="T1286" s="14" t="str">
        <f t="shared" si="162"/>
        <v>Retain</v>
      </c>
      <c r="U1286" s="14"/>
      <c r="V1286" s="8" t="str">
        <f t="shared" si="163"/>
        <v>France</v>
      </c>
      <c r="W1286" s="8"/>
      <c r="X1286" s="8"/>
      <c r="Y1286" s="8"/>
      <c r="Z1286" s="14" t="str">
        <f t="shared" si="164"/>
        <v>Male</v>
      </c>
      <c r="AA1286" s="14"/>
      <c r="AB1286" s="14"/>
      <c r="AC1286" s="14"/>
      <c r="AE1286" t="str">
        <f t="shared" si="165"/>
        <v>Middle aged</v>
      </c>
      <c r="AF1286" t="str">
        <f t="shared" si="166"/>
        <v>Fair</v>
      </c>
      <c r="AG1286" t="str">
        <f t="shared" si="167"/>
        <v>High</v>
      </c>
    </row>
    <row r="1287" spans="1:33" x14ac:dyDescent="0.2">
      <c r="A1287">
        <v>1286</v>
      </c>
      <c r="B1287">
        <v>15658532</v>
      </c>
      <c r="C1287">
        <v>520</v>
      </c>
      <c r="D1287">
        <v>2</v>
      </c>
      <c r="E1287">
        <v>2</v>
      </c>
      <c r="F1287">
        <v>63</v>
      </c>
      <c r="G1287">
        <v>3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s="2" t="s">
        <v>153</v>
      </c>
      <c r="P1287" s="11" t="str">
        <f t="shared" si="160"/>
        <v>2019</v>
      </c>
      <c r="Q1287" s="12"/>
      <c r="R1287" s="8" t="str">
        <f t="shared" si="161"/>
        <v>12</v>
      </c>
      <c r="S1287" s="8"/>
      <c r="T1287" s="14" t="str">
        <f t="shared" si="162"/>
        <v>Retain</v>
      </c>
      <c r="U1287" s="14"/>
      <c r="V1287" s="8" t="str">
        <f t="shared" si="163"/>
        <v>Spain</v>
      </c>
      <c r="W1287" s="8"/>
      <c r="X1287" s="8"/>
      <c r="Y1287" s="8"/>
      <c r="Z1287" s="14" t="str">
        <f t="shared" si="164"/>
        <v>Female</v>
      </c>
      <c r="AA1287" s="14"/>
      <c r="AB1287" s="14"/>
      <c r="AC1287" s="14"/>
      <c r="AE1287" t="str">
        <f t="shared" si="165"/>
        <v>Middle aged</v>
      </c>
      <c r="AF1287" t="str">
        <f t="shared" si="166"/>
        <v>Poor</v>
      </c>
      <c r="AG1287" t="str">
        <f t="shared" si="167"/>
        <v>Very high</v>
      </c>
    </row>
    <row r="1288" spans="1:33" x14ac:dyDescent="0.2">
      <c r="A1288">
        <v>1287</v>
      </c>
      <c r="B1288">
        <v>15590993</v>
      </c>
      <c r="C1288">
        <v>579</v>
      </c>
      <c r="D1288">
        <v>2</v>
      </c>
      <c r="E1288">
        <v>1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s="2" t="s">
        <v>759</v>
      </c>
      <c r="P1288" s="11" t="str">
        <f t="shared" si="160"/>
        <v>2018</v>
      </c>
      <c r="Q1288" s="12"/>
      <c r="R1288" s="8" t="str">
        <f t="shared" si="161"/>
        <v>04</v>
      </c>
      <c r="S1288" s="8"/>
      <c r="T1288" s="14" t="str">
        <f t="shared" si="162"/>
        <v>Retain</v>
      </c>
      <c r="U1288" s="14"/>
      <c r="V1288" s="8" t="str">
        <f t="shared" si="163"/>
        <v>Spain</v>
      </c>
      <c r="W1288" s="8"/>
      <c r="X1288" s="8"/>
      <c r="Y1288" s="8"/>
      <c r="Z1288" s="14" t="str">
        <f t="shared" si="164"/>
        <v>Male</v>
      </c>
      <c r="AA1288" s="14"/>
      <c r="AB1288" s="14"/>
      <c r="AC1288" s="14"/>
      <c r="AE1288" t="str">
        <f t="shared" si="165"/>
        <v>Adults</v>
      </c>
      <c r="AF1288" t="str">
        <f t="shared" si="166"/>
        <v>Poor</v>
      </c>
      <c r="AG1288" t="str">
        <f t="shared" si="167"/>
        <v>Very high</v>
      </c>
    </row>
    <row r="1289" spans="1:33" x14ac:dyDescent="0.2">
      <c r="A1289">
        <v>1288</v>
      </c>
      <c r="B1289">
        <v>15565701</v>
      </c>
      <c r="C1289">
        <v>698</v>
      </c>
      <c r="D1289">
        <v>2</v>
      </c>
      <c r="E1289">
        <v>2</v>
      </c>
      <c r="F1289">
        <v>39</v>
      </c>
      <c r="G1289">
        <v>4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s="2" t="s">
        <v>355</v>
      </c>
      <c r="P1289" s="11" t="str">
        <f t="shared" si="160"/>
        <v>2018</v>
      </c>
      <c r="Q1289" s="12"/>
      <c r="R1289" s="8" t="str">
        <f t="shared" si="161"/>
        <v>12</v>
      </c>
      <c r="S1289" s="8"/>
      <c r="T1289" s="14" t="str">
        <f t="shared" si="162"/>
        <v>Retain</v>
      </c>
      <c r="U1289" s="14"/>
      <c r="V1289" s="8" t="str">
        <f t="shared" si="163"/>
        <v>Spain</v>
      </c>
      <c r="W1289" s="8"/>
      <c r="X1289" s="8"/>
      <c r="Y1289" s="8"/>
      <c r="Z1289" s="14" t="str">
        <f t="shared" si="164"/>
        <v>Female</v>
      </c>
      <c r="AA1289" s="14"/>
      <c r="AB1289" s="14"/>
      <c r="AC1289" s="14"/>
      <c r="AE1289" t="str">
        <f t="shared" si="165"/>
        <v>Middle aged</v>
      </c>
      <c r="AF1289" t="str">
        <f t="shared" si="166"/>
        <v>Good</v>
      </c>
      <c r="AG1289" t="str">
        <f t="shared" si="167"/>
        <v>Very high</v>
      </c>
    </row>
    <row r="1290" spans="1:33" x14ac:dyDescent="0.2">
      <c r="A1290">
        <v>1289</v>
      </c>
      <c r="B1290">
        <v>15597239</v>
      </c>
      <c r="C1290">
        <v>548</v>
      </c>
      <c r="D1290">
        <v>2</v>
      </c>
      <c r="E1290">
        <v>1</v>
      </c>
      <c r="F1290">
        <v>39</v>
      </c>
      <c r="G1290">
        <v>4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s="2" t="s">
        <v>416</v>
      </c>
      <c r="P1290" s="11" t="str">
        <f t="shared" si="160"/>
        <v>2019</v>
      </c>
      <c r="Q1290" s="12"/>
      <c r="R1290" s="8" t="str">
        <f t="shared" si="161"/>
        <v>05</v>
      </c>
      <c r="S1290" s="8"/>
      <c r="T1290" s="14" t="str">
        <f t="shared" si="162"/>
        <v>Retain</v>
      </c>
      <c r="U1290" s="14"/>
      <c r="V1290" s="8" t="str">
        <f t="shared" si="163"/>
        <v>Spain</v>
      </c>
      <c r="W1290" s="8"/>
      <c r="X1290" s="8"/>
      <c r="Y1290" s="8"/>
      <c r="Z1290" s="14" t="str">
        <f t="shared" si="164"/>
        <v>Male</v>
      </c>
      <c r="AA1290" s="14"/>
      <c r="AB1290" s="14"/>
      <c r="AC1290" s="14"/>
      <c r="AE1290" t="str">
        <f t="shared" si="165"/>
        <v>Middle aged</v>
      </c>
      <c r="AF1290" t="str">
        <f t="shared" si="166"/>
        <v>Poor</v>
      </c>
      <c r="AG1290" t="str">
        <f t="shared" si="167"/>
        <v>High</v>
      </c>
    </row>
    <row r="1291" spans="1:33" x14ac:dyDescent="0.2">
      <c r="A1291">
        <v>1290</v>
      </c>
      <c r="B1291">
        <v>15688880</v>
      </c>
      <c r="C1291">
        <v>672</v>
      </c>
      <c r="D1291">
        <v>3</v>
      </c>
      <c r="E1291">
        <v>1</v>
      </c>
      <c r="F1291">
        <v>40</v>
      </c>
      <c r="G1291">
        <v>7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s="2" t="s">
        <v>760</v>
      </c>
      <c r="P1291" s="11" t="str">
        <f t="shared" si="160"/>
        <v>2016</v>
      </c>
      <c r="Q1291" s="12"/>
      <c r="R1291" s="8" t="str">
        <f t="shared" si="161"/>
        <v>03</v>
      </c>
      <c r="S1291" s="8"/>
      <c r="T1291" s="14" t="str">
        <f t="shared" si="162"/>
        <v>Exit</v>
      </c>
      <c r="U1291" s="14"/>
      <c r="V1291" s="8" t="str">
        <f t="shared" si="163"/>
        <v>Germany</v>
      </c>
      <c r="W1291" s="8"/>
      <c r="X1291" s="8"/>
      <c r="Y1291" s="8"/>
      <c r="Z1291" s="14" t="str">
        <f t="shared" si="164"/>
        <v>Male</v>
      </c>
      <c r="AA1291" s="14"/>
      <c r="AB1291" s="14"/>
      <c r="AC1291" s="14"/>
      <c r="AE1291" t="str">
        <f t="shared" si="165"/>
        <v>Middle aged</v>
      </c>
      <c r="AF1291" t="str">
        <f t="shared" si="166"/>
        <v>Good</v>
      </c>
      <c r="AG1291" t="str">
        <f t="shared" si="167"/>
        <v>High</v>
      </c>
    </row>
    <row r="1292" spans="1:33" x14ac:dyDescent="0.2">
      <c r="A1292">
        <v>1291</v>
      </c>
      <c r="B1292">
        <v>15813917</v>
      </c>
      <c r="C1292">
        <v>653</v>
      </c>
      <c r="D1292">
        <v>3</v>
      </c>
      <c r="E1292">
        <v>1</v>
      </c>
      <c r="F1292">
        <v>31</v>
      </c>
      <c r="G1292">
        <v>4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s="2" t="s">
        <v>718</v>
      </c>
      <c r="P1292" s="11" t="str">
        <f t="shared" si="160"/>
        <v>2019</v>
      </c>
      <c r="Q1292" s="12"/>
      <c r="R1292" s="8" t="str">
        <f t="shared" si="161"/>
        <v>06</v>
      </c>
      <c r="S1292" s="8"/>
      <c r="T1292" s="14" t="str">
        <f t="shared" si="162"/>
        <v>Retain</v>
      </c>
      <c r="U1292" s="14"/>
      <c r="V1292" s="8" t="str">
        <f t="shared" si="163"/>
        <v>Germany</v>
      </c>
      <c r="W1292" s="8"/>
      <c r="X1292" s="8"/>
      <c r="Y1292" s="8"/>
      <c r="Z1292" s="14" t="str">
        <f t="shared" si="164"/>
        <v>Male</v>
      </c>
      <c r="AA1292" s="14"/>
      <c r="AB1292" s="14"/>
      <c r="AC1292" s="14"/>
      <c r="AE1292" t="str">
        <f t="shared" si="165"/>
        <v>Adults</v>
      </c>
      <c r="AF1292" t="str">
        <f t="shared" si="166"/>
        <v>Fair</v>
      </c>
      <c r="AG1292" t="str">
        <f t="shared" si="167"/>
        <v>High</v>
      </c>
    </row>
    <row r="1293" spans="1:33" x14ac:dyDescent="0.2">
      <c r="A1293">
        <v>1292</v>
      </c>
      <c r="B1293">
        <v>15679611</v>
      </c>
      <c r="C1293">
        <v>734</v>
      </c>
      <c r="D1293">
        <v>2</v>
      </c>
      <c r="E1293">
        <v>2</v>
      </c>
      <c r="F1293">
        <v>37</v>
      </c>
      <c r="G1293">
        <v>4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s="2" t="s">
        <v>41</v>
      </c>
      <c r="P1293" s="11" t="str">
        <f t="shared" si="160"/>
        <v>2018</v>
      </c>
      <c r="Q1293" s="12"/>
      <c r="R1293" s="8" t="str">
        <f t="shared" si="161"/>
        <v>12</v>
      </c>
      <c r="S1293" s="8"/>
      <c r="T1293" s="14" t="str">
        <f t="shared" si="162"/>
        <v>Retain</v>
      </c>
      <c r="U1293" s="14"/>
      <c r="V1293" s="8" t="str">
        <f t="shared" si="163"/>
        <v>Spain</v>
      </c>
      <c r="W1293" s="8"/>
      <c r="X1293" s="8"/>
      <c r="Y1293" s="8"/>
      <c r="Z1293" s="14" t="str">
        <f t="shared" si="164"/>
        <v>Female</v>
      </c>
      <c r="AA1293" s="14"/>
      <c r="AB1293" s="14"/>
      <c r="AC1293" s="14"/>
      <c r="AE1293" t="str">
        <f t="shared" si="165"/>
        <v>Adults</v>
      </c>
      <c r="AF1293" t="str">
        <f t="shared" si="166"/>
        <v>Good</v>
      </c>
      <c r="AG1293" t="str">
        <f t="shared" si="167"/>
        <v>High</v>
      </c>
    </row>
    <row r="1294" spans="1:33" x14ac:dyDescent="0.2">
      <c r="A1294">
        <v>1293</v>
      </c>
      <c r="B1294">
        <v>15636589</v>
      </c>
      <c r="C1294">
        <v>794</v>
      </c>
      <c r="D1294">
        <v>1</v>
      </c>
      <c r="E1294">
        <v>2</v>
      </c>
      <c r="F1294">
        <v>41</v>
      </c>
      <c r="G1294">
        <v>4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s="2" t="s">
        <v>646</v>
      </c>
      <c r="P1294" s="11" t="str">
        <f t="shared" si="160"/>
        <v>2018</v>
      </c>
      <c r="Q1294" s="12"/>
      <c r="R1294" s="8" t="str">
        <f t="shared" si="161"/>
        <v>12</v>
      </c>
      <c r="S1294" s="8"/>
      <c r="T1294" s="14" t="str">
        <f t="shared" si="162"/>
        <v>Retain</v>
      </c>
      <c r="U1294" s="14"/>
      <c r="V1294" s="8" t="str">
        <f t="shared" si="163"/>
        <v>France</v>
      </c>
      <c r="W1294" s="8"/>
      <c r="X1294" s="8"/>
      <c r="Y1294" s="8"/>
      <c r="Z1294" s="14" t="str">
        <f t="shared" si="164"/>
        <v>Female</v>
      </c>
      <c r="AA1294" s="14"/>
      <c r="AB1294" s="14"/>
      <c r="AC1294" s="14"/>
      <c r="AE1294" t="str">
        <f t="shared" si="165"/>
        <v>Middle aged</v>
      </c>
      <c r="AF1294" t="str">
        <f t="shared" si="166"/>
        <v>Very good</v>
      </c>
      <c r="AG1294" t="str">
        <f t="shared" si="167"/>
        <v>Very low</v>
      </c>
    </row>
    <row r="1295" spans="1:33" x14ac:dyDescent="0.2">
      <c r="A1295">
        <v>1294</v>
      </c>
      <c r="B1295">
        <v>15687752</v>
      </c>
      <c r="C1295">
        <v>641</v>
      </c>
      <c r="D1295">
        <v>1</v>
      </c>
      <c r="E1295">
        <v>1</v>
      </c>
      <c r="F1295">
        <v>30</v>
      </c>
      <c r="G1295">
        <v>4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s="2" t="s">
        <v>425</v>
      </c>
      <c r="P1295" s="11" t="str">
        <f t="shared" si="160"/>
        <v>2019</v>
      </c>
      <c r="Q1295" s="12"/>
      <c r="R1295" s="8" t="str">
        <f t="shared" si="161"/>
        <v>02</v>
      </c>
      <c r="S1295" s="8"/>
      <c r="T1295" s="14" t="str">
        <f t="shared" si="162"/>
        <v>Retain</v>
      </c>
      <c r="U1295" s="14"/>
      <c r="V1295" s="8" t="str">
        <f t="shared" si="163"/>
        <v>France</v>
      </c>
      <c r="W1295" s="8"/>
      <c r="X1295" s="8"/>
      <c r="Y1295" s="8"/>
      <c r="Z1295" s="14" t="str">
        <f t="shared" si="164"/>
        <v>Male</v>
      </c>
      <c r="AA1295" s="14"/>
      <c r="AB1295" s="14"/>
      <c r="AC1295" s="14"/>
      <c r="AE1295" t="str">
        <f t="shared" si="165"/>
        <v>Adults</v>
      </c>
      <c r="AF1295" t="str">
        <f t="shared" si="166"/>
        <v>Fair</v>
      </c>
      <c r="AG1295" t="str">
        <f t="shared" si="167"/>
        <v>Medium</v>
      </c>
    </row>
    <row r="1296" spans="1:33" x14ac:dyDescent="0.2">
      <c r="A1296">
        <v>1295</v>
      </c>
      <c r="B1296">
        <v>15584363</v>
      </c>
      <c r="C1296">
        <v>824</v>
      </c>
      <c r="D1296">
        <v>1</v>
      </c>
      <c r="E1296">
        <v>1</v>
      </c>
      <c r="F1296">
        <v>30</v>
      </c>
      <c r="G1296">
        <v>4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s="2" t="s">
        <v>761</v>
      </c>
      <c r="P1296" s="11" t="str">
        <f t="shared" si="160"/>
        <v>2019</v>
      </c>
      <c r="Q1296" s="12"/>
      <c r="R1296" s="8" t="str">
        <f t="shared" si="161"/>
        <v>09</v>
      </c>
      <c r="S1296" s="8"/>
      <c r="T1296" s="14" t="str">
        <f t="shared" si="162"/>
        <v>Retain</v>
      </c>
      <c r="U1296" s="14"/>
      <c r="V1296" s="8" t="str">
        <f t="shared" si="163"/>
        <v>France</v>
      </c>
      <c r="W1296" s="8"/>
      <c r="X1296" s="8"/>
      <c r="Y1296" s="8"/>
      <c r="Z1296" s="14" t="str">
        <f t="shared" si="164"/>
        <v>Male</v>
      </c>
      <c r="AA1296" s="14"/>
      <c r="AB1296" s="14"/>
      <c r="AC1296" s="14"/>
      <c r="AE1296" t="str">
        <f t="shared" si="165"/>
        <v>Adults</v>
      </c>
      <c r="AF1296" t="str">
        <f t="shared" si="166"/>
        <v>Excellent</v>
      </c>
      <c r="AG1296" t="str">
        <f t="shared" si="167"/>
        <v>High</v>
      </c>
    </row>
    <row r="1297" spans="1:33" x14ac:dyDescent="0.2">
      <c r="A1297">
        <v>1296</v>
      </c>
      <c r="B1297">
        <v>15737748</v>
      </c>
      <c r="C1297">
        <v>534</v>
      </c>
      <c r="D1297">
        <v>2</v>
      </c>
      <c r="E1297">
        <v>2</v>
      </c>
      <c r="F1297">
        <v>33</v>
      </c>
      <c r="G1297">
        <v>6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s="2" t="s">
        <v>27</v>
      </c>
      <c r="P1297" s="11" t="str">
        <f t="shared" si="160"/>
        <v>2016</v>
      </c>
      <c r="Q1297" s="12"/>
      <c r="R1297" s="8" t="str">
        <f t="shared" si="161"/>
        <v>12</v>
      </c>
      <c r="S1297" s="8"/>
      <c r="T1297" s="14" t="str">
        <f t="shared" si="162"/>
        <v>Retain</v>
      </c>
      <c r="U1297" s="14"/>
      <c r="V1297" s="8" t="str">
        <f t="shared" si="163"/>
        <v>Spain</v>
      </c>
      <c r="W1297" s="8"/>
      <c r="X1297" s="8"/>
      <c r="Y1297" s="8"/>
      <c r="Z1297" s="14" t="str">
        <f t="shared" si="164"/>
        <v>Female</v>
      </c>
      <c r="AA1297" s="14"/>
      <c r="AB1297" s="14"/>
      <c r="AC1297" s="14"/>
      <c r="AE1297" t="str">
        <f t="shared" si="165"/>
        <v>Adults</v>
      </c>
      <c r="AF1297" t="str">
        <f t="shared" si="166"/>
        <v>Poor</v>
      </c>
      <c r="AG1297" t="str">
        <f t="shared" si="167"/>
        <v>Very high</v>
      </c>
    </row>
    <row r="1298" spans="1:33" x14ac:dyDescent="0.2">
      <c r="A1298">
        <v>1297</v>
      </c>
      <c r="B1298">
        <v>15803365</v>
      </c>
      <c r="C1298">
        <v>653</v>
      </c>
      <c r="D1298">
        <v>2</v>
      </c>
      <c r="E1298">
        <v>1</v>
      </c>
      <c r="F1298">
        <v>55</v>
      </c>
      <c r="G1298">
        <v>4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s="2" t="s">
        <v>706</v>
      </c>
      <c r="P1298" s="11" t="str">
        <f t="shared" si="160"/>
        <v>2018</v>
      </c>
      <c r="Q1298" s="12"/>
      <c r="R1298" s="8" t="str">
        <f t="shared" si="161"/>
        <v>09</v>
      </c>
      <c r="S1298" s="8"/>
      <c r="T1298" s="14" t="str">
        <f t="shared" si="162"/>
        <v>Retain</v>
      </c>
      <c r="U1298" s="14"/>
      <c r="V1298" s="8" t="str">
        <f t="shared" si="163"/>
        <v>Spain</v>
      </c>
      <c r="W1298" s="8"/>
      <c r="X1298" s="8"/>
      <c r="Y1298" s="8"/>
      <c r="Z1298" s="14" t="str">
        <f t="shared" si="164"/>
        <v>Male</v>
      </c>
      <c r="AA1298" s="14"/>
      <c r="AB1298" s="14"/>
      <c r="AC1298" s="14"/>
      <c r="AE1298" t="str">
        <f t="shared" si="165"/>
        <v>Middle aged</v>
      </c>
      <c r="AF1298" t="str">
        <f t="shared" si="166"/>
        <v>Fair</v>
      </c>
      <c r="AG1298" t="str">
        <f t="shared" si="167"/>
        <v>Medium</v>
      </c>
    </row>
    <row r="1299" spans="1:33" x14ac:dyDescent="0.2">
      <c r="A1299">
        <v>1298</v>
      </c>
      <c r="B1299">
        <v>15793247</v>
      </c>
      <c r="C1299">
        <v>498</v>
      </c>
      <c r="D1299">
        <v>1</v>
      </c>
      <c r="E1299">
        <v>1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s="2" t="s">
        <v>587</v>
      </c>
      <c r="P1299" s="11" t="str">
        <f t="shared" si="160"/>
        <v>2018</v>
      </c>
      <c r="Q1299" s="12"/>
      <c r="R1299" s="8" t="str">
        <f t="shared" si="161"/>
        <v>05</v>
      </c>
      <c r="S1299" s="8"/>
      <c r="T1299" s="14" t="str">
        <f t="shared" si="162"/>
        <v>Retain</v>
      </c>
      <c r="U1299" s="14"/>
      <c r="V1299" s="8" t="str">
        <f t="shared" si="163"/>
        <v>France</v>
      </c>
      <c r="W1299" s="8"/>
      <c r="X1299" s="8"/>
      <c r="Y1299" s="8"/>
      <c r="Z1299" s="14" t="str">
        <f t="shared" si="164"/>
        <v>Male</v>
      </c>
      <c r="AA1299" s="14"/>
      <c r="AB1299" s="14"/>
      <c r="AC1299" s="14"/>
      <c r="AE1299" t="str">
        <f t="shared" si="165"/>
        <v>Adults</v>
      </c>
      <c r="AF1299" t="str">
        <f t="shared" si="166"/>
        <v>Poor</v>
      </c>
      <c r="AG1299" t="str">
        <f t="shared" si="167"/>
        <v>Very low</v>
      </c>
    </row>
    <row r="1300" spans="1:33" x14ac:dyDescent="0.2">
      <c r="A1300">
        <v>1299</v>
      </c>
      <c r="B1300">
        <v>15572360</v>
      </c>
      <c r="C1300">
        <v>683</v>
      </c>
      <c r="D1300">
        <v>1</v>
      </c>
      <c r="E1300">
        <v>1</v>
      </c>
      <c r="F1300">
        <v>30</v>
      </c>
      <c r="G1300">
        <v>5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s="2" t="s">
        <v>762</v>
      </c>
      <c r="P1300" s="11" t="str">
        <f t="shared" si="160"/>
        <v>2017</v>
      </c>
      <c r="Q1300" s="12"/>
      <c r="R1300" s="8" t="str">
        <f t="shared" si="161"/>
        <v>11</v>
      </c>
      <c r="S1300" s="8"/>
      <c r="T1300" s="14" t="str">
        <f t="shared" si="162"/>
        <v>Retain</v>
      </c>
      <c r="U1300" s="14"/>
      <c r="V1300" s="8" t="str">
        <f t="shared" si="163"/>
        <v>France</v>
      </c>
      <c r="W1300" s="8"/>
      <c r="X1300" s="8"/>
      <c r="Y1300" s="8"/>
      <c r="Z1300" s="14" t="str">
        <f t="shared" si="164"/>
        <v>Male</v>
      </c>
      <c r="AA1300" s="14"/>
      <c r="AB1300" s="14"/>
      <c r="AC1300" s="14"/>
      <c r="AE1300" t="str">
        <f t="shared" si="165"/>
        <v>Adults</v>
      </c>
      <c r="AF1300" t="str">
        <f t="shared" si="166"/>
        <v>Good</v>
      </c>
      <c r="AG1300" t="str">
        <f t="shared" si="167"/>
        <v>Medium</v>
      </c>
    </row>
    <row r="1301" spans="1:33" x14ac:dyDescent="0.2">
      <c r="A1301">
        <v>1300</v>
      </c>
      <c r="B1301">
        <v>15795166</v>
      </c>
      <c r="C1301">
        <v>618</v>
      </c>
      <c r="D1301">
        <v>3</v>
      </c>
      <c r="E1301">
        <v>1</v>
      </c>
      <c r="F1301">
        <v>42</v>
      </c>
      <c r="G1301">
        <v>4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s="2" t="s">
        <v>740</v>
      </c>
      <c r="P1301" s="11" t="str">
        <f t="shared" si="160"/>
        <v>2019</v>
      </c>
      <c r="Q1301" s="12"/>
      <c r="R1301" s="8" t="str">
        <f t="shared" si="161"/>
        <v>01</v>
      </c>
      <c r="S1301" s="8"/>
      <c r="T1301" s="14" t="str">
        <f t="shared" si="162"/>
        <v>Retain</v>
      </c>
      <c r="U1301" s="14"/>
      <c r="V1301" s="8" t="str">
        <f t="shared" si="163"/>
        <v>Germany</v>
      </c>
      <c r="W1301" s="8"/>
      <c r="X1301" s="8"/>
      <c r="Y1301" s="8"/>
      <c r="Z1301" s="14" t="str">
        <f t="shared" si="164"/>
        <v>Male</v>
      </c>
      <c r="AA1301" s="14"/>
      <c r="AB1301" s="14"/>
      <c r="AC1301" s="14"/>
      <c r="AE1301" t="str">
        <f t="shared" si="165"/>
        <v>Middle aged</v>
      </c>
      <c r="AF1301" t="str">
        <f t="shared" si="166"/>
        <v>Fair</v>
      </c>
      <c r="AG1301" t="str">
        <f t="shared" si="167"/>
        <v>Very high</v>
      </c>
    </row>
    <row r="1302" spans="1:33" x14ac:dyDescent="0.2">
      <c r="A1302">
        <v>1301</v>
      </c>
      <c r="B1302">
        <v>15724620</v>
      </c>
      <c r="C1302">
        <v>538</v>
      </c>
      <c r="D1302">
        <v>1</v>
      </c>
      <c r="E1302">
        <v>1</v>
      </c>
      <c r="F1302">
        <v>37</v>
      </c>
      <c r="G1302">
        <v>5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s="2" t="s">
        <v>470</v>
      </c>
      <c r="P1302" s="11" t="str">
        <f t="shared" si="160"/>
        <v>2017</v>
      </c>
      <c r="Q1302" s="12"/>
      <c r="R1302" s="8" t="str">
        <f t="shared" si="161"/>
        <v>10</v>
      </c>
      <c r="S1302" s="8"/>
      <c r="T1302" s="14" t="str">
        <f t="shared" si="162"/>
        <v>Retain</v>
      </c>
      <c r="U1302" s="14"/>
      <c r="V1302" s="8" t="str">
        <f t="shared" si="163"/>
        <v>France</v>
      </c>
      <c r="W1302" s="8"/>
      <c r="X1302" s="8"/>
      <c r="Y1302" s="8"/>
      <c r="Z1302" s="14" t="str">
        <f t="shared" si="164"/>
        <v>Male</v>
      </c>
      <c r="AA1302" s="14"/>
      <c r="AB1302" s="14"/>
      <c r="AC1302" s="14"/>
      <c r="AE1302" t="str">
        <f t="shared" si="165"/>
        <v>Adults</v>
      </c>
      <c r="AF1302" t="str">
        <f t="shared" si="166"/>
        <v>Poor</v>
      </c>
      <c r="AG1302" t="str">
        <f t="shared" si="167"/>
        <v>High</v>
      </c>
    </row>
    <row r="1303" spans="1:33" x14ac:dyDescent="0.2">
      <c r="A1303">
        <v>1302</v>
      </c>
      <c r="B1303">
        <v>15800856</v>
      </c>
      <c r="C1303">
        <v>643</v>
      </c>
      <c r="D1303">
        <v>2</v>
      </c>
      <c r="E1303">
        <v>1</v>
      </c>
      <c r="F1303">
        <v>34</v>
      </c>
      <c r="G1303">
        <v>5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s="2" t="s">
        <v>763</v>
      </c>
      <c r="P1303" s="11" t="str">
        <f t="shared" si="160"/>
        <v>2018</v>
      </c>
      <c r="Q1303" s="12"/>
      <c r="R1303" s="8" t="str">
        <f t="shared" si="161"/>
        <v>06</v>
      </c>
      <c r="S1303" s="8"/>
      <c r="T1303" s="14" t="str">
        <f t="shared" si="162"/>
        <v>Retain</v>
      </c>
      <c r="U1303" s="14"/>
      <c r="V1303" s="8" t="str">
        <f t="shared" si="163"/>
        <v>Spain</v>
      </c>
      <c r="W1303" s="8"/>
      <c r="X1303" s="8"/>
      <c r="Y1303" s="8"/>
      <c r="Z1303" s="14" t="str">
        <f t="shared" si="164"/>
        <v>Male</v>
      </c>
      <c r="AA1303" s="14"/>
      <c r="AB1303" s="14"/>
      <c r="AC1303" s="14"/>
      <c r="AE1303" t="str">
        <f t="shared" si="165"/>
        <v>Adults</v>
      </c>
      <c r="AF1303" t="str">
        <f t="shared" si="166"/>
        <v>Fair</v>
      </c>
      <c r="AG1303" t="str">
        <f t="shared" si="167"/>
        <v>Medium</v>
      </c>
    </row>
    <row r="1304" spans="1:33" x14ac:dyDescent="0.2">
      <c r="A1304">
        <v>1303</v>
      </c>
      <c r="B1304">
        <v>15671097</v>
      </c>
      <c r="C1304">
        <v>428</v>
      </c>
      <c r="D1304">
        <v>1</v>
      </c>
      <c r="E1304">
        <v>2</v>
      </c>
      <c r="F1304">
        <v>31</v>
      </c>
      <c r="G1304">
        <v>6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s="2" t="s">
        <v>764</v>
      </c>
      <c r="P1304" s="11" t="str">
        <f t="shared" si="160"/>
        <v>2017</v>
      </c>
      <c r="Q1304" s="12"/>
      <c r="R1304" s="8" t="str">
        <f t="shared" si="161"/>
        <v>03</v>
      </c>
      <c r="S1304" s="8"/>
      <c r="T1304" s="14" t="str">
        <f t="shared" si="162"/>
        <v>Retain</v>
      </c>
      <c r="U1304" s="14"/>
      <c r="V1304" s="8" t="str">
        <f t="shared" si="163"/>
        <v>France</v>
      </c>
      <c r="W1304" s="8"/>
      <c r="X1304" s="8"/>
      <c r="Y1304" s="8"/>
      <c r="Z1304" s="14" t="str">
        <f t="shared" si="164"/>
        <v>Female</v>
      </c>
      <c r="AA1304" s="14"/>
      <c r="AB1304" s="14"/>
      <c r="AC1304" s="14"/>
      <c r="AE1304" t="str">
        <f t="shared" si="165"/>
        <v>Adults</v>
      </c>
      <c r="AF1304" t="str">
        <f t="shared" si="166"/>
        <v>Poor</v>
      </c>
      <c r="AG1304" t="str">
        <f t="shared" si="167"/>
        <v>Very low</v>
      </c>
    </row>
    <row r="1305" spans="1:33" x14ac:dyDescent="0.2">
      <c r="A1305">
        <v>1304</v>
      </c>
      <c r="B1305">
        <v>15683930</v>
      </c>
      <c r="C1305">
        <v>593</v>
      </c>
      <c r="D1305">
        <v>3</v>
      </c>
      <c r="E1305">
        <v>2</v>
      </c>
      <c r="F1305">
        <v>32</v>
      </c>
      <c r="G1305">
        <v>4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s="2" t="s">
        <v>765</v>
      </c>
      <c r="P1305" s="11" t="str">
        <f t="shared" si="160"/>
        <v>2018</v>
      </c>
      <c r="Q1305" s="12"/>
      <c r="R1305" s="8" t="str">
        <f t="shared" si="161"/>
        <v>12</v>
      </c>
      <c r="S1305" s="8"/>
      <c r="T1305" s="14" t="str">
        <f t="shared" si="162"/>
        <v>Exit</v>
      </c>
      <c r="U1305" s="14"/>
      <c r="V1305" s="8" t="str">
        <f t="shared" si="163"/>
        <v>Germany</v>
      </c>
      <c r="W1305" s="8"/>
      <c r="X1305" s="8"/>
      <c r="Y1305" s="8"/>
      <c r="Z1305" s="14" t="str">
        <f t="shared" si="164"/>
        <v>Female</v>
      </c>
      <c r="AA1305" s="14"/>
      <c r="AB1305" s="14"/>
      <c r="AC1305" s="14"/>
      <c r="AE1305" t="str">
        <f t="shared" si="165"/>
        <v>Adults</v>
      </c>
      <c r="AF1305" t="str">
        <f t="shared" si="166"/>
        <v>Fair</v>
      </c>
      <c r="AG1305" t="str">
        <f t="shared" si="167"/>
        <v>High</v>
      </c>
    </row>
    <row r="1306" spans="1:33" x14ac:dyDescent="0.2">
      <c r="A1306">
        <v>1305</v>
      </c>
      <c r="B1306">
        <v>15749004</v>
      </c>
      <c r="C1306">
        <v>718</v>
      </c>
      <c r="D1306">
        <v>1</v>
      </c>
      <c r="E1306">
        <v>2</v>
      </c>
      <c r="F1306">
        <v>31</v>
      </c>
      <c r="G1306">
        <v>4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s="2" t="s">
        <v>299</v>
      </c>
      <c r="P1306" s="11" t="str">
        <f t="shared" si="160"/>
        <v>2019</v>
      </c>
      <c r="Q1306" s="12"/>
      <c r="R1306" s="8" t="str">
        <f t="shared" si="161"/>
        <v>06</v>
      </c>
      <c r="S1306" s="8"/>
      <c r="T1306" s="14" t="str">
        <f t="shared" si="162"/>
        <v>Retain</v>
      </c>
      <c r="U1306" s="14"/>
      <c r="V1306" s="8" t="str">
        <f t="shared" si="163"/>
        <v>France</v>
      </c>
      <c r="W1306" s="8"/>
      <c r="X1306" s="8"/>
      <c r="Y1306" s="8"/>
      <c r="Z1306" s="14" t="str">
        <f t="shared" si="164"/>
        <v>Female</v>
      </c>
      <c r="AA1306" s="14"/>
      <c r="AB1306" s="14"/>
      <c r="AC1306" s="14"/>
      <c r="AE1306" t="str">
        <f t="shared" si="165"/>
        <v>Adults</v>
      </c>
      <c r="AF1306" t="str">
        <f t="shared" si="166"/>
        <v>Good</v>
      </c>
      <c r="AG1306" t="str">
        <f t="shared" si="167"/>
        <v>High</v>
      </c>
    </row>
    <row r="1307" spans="1:33" x14ac:dyDescent="0.2">
      <c r="A1307">
        <v>1306</v>
      </c>
      <c r="B1307">
        <v>15800434</v>
      </c>
      <c r="C1307">
        <v>811</v>
      </c>
      <c r="D1307">
        <v>3</v>
      </c>
      <c r="E1307">
        <v>1</v>
      </c>
      <c r="F1307">
        <v>52</v>
      </c>
      <c r="G1307">
        <v>3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s="2" t="s">
        <v>26</v>
      </c>
      <c r="P1307" s="11" t="str">
        <f t="shared" si="160"/>
        <v>2019</v>
      </c>
      <c r="Q1307" s="12"/>
      <c r="R1307" s="8" t="str">
        <f t="shared" si="161"/>
        <v>11</v>
      </c>
      <c r="S1307" s="8"/>
      <c r="T1307" s="14" t="str">
        <f t="shared" si="162"/>
        <v>Exit</v>
      </c>
      <c r="U1307" s="14"/>
      <c r="V1307" s="8" t="str">
        <f t="shared" si="163"/>
        <v>Germany</v>
      </c>
      <c r="W1307" s="8"/>
      <c r="X1307" s="8"/>
      <c r="Y1307" s="8"/>
      <c r="Z1307" s="14" t="str">
        <f t="shared" si="164"/>
        <v>Male</v>
      </c>
      <c r="AA1307" s="14"/>
      <c r="AB1307" s="14"/>
      <c r="AC1307" s="14"/>
      <c r="AE1307" t="str">
        <f t="shared" si="165"/>
        <v>Middle aged</v>
      </c>
      <c r="AF1307" t="str">
        <f t="shared" si="166"/>
        <v>Excellent</v>
      </c>
      <c r="AG1307" t="str">
        <f t="shared" si="167"/>
        <v>Medium</v>
      </c>
    </row>
    <row r="1308" spans="1:33" x14ac:dyDescent="0.2">
      <c r="A1308">
        <v>1307</v>
      </c>
      <c r="B1308">
        <v>15709117</v>
      </c>
      <c r="C1308">
        <v>823</v>
      </c>
      <c r="D1308">
        <v>2</v>
      </c>
      <c r="E1308">
        <v>2</v>
      </c>
      <c r="F1308">
        <v>46</v>
      </c>
      <c r="G1308">
        <v>6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s="2" t="s">
        <v>309</v>
      </c>
      <c r="P1308" s="11" t="str">
        <f t="shared" si="160"/>
        <v>2017</v>
      </c>
      <c r="Q1308" s="12"/>
      <c r="R1308" s="8" t="str">
        <f t="shared" si="161"/>
        <v>01</v>
      </c>
      <c r="S1308" s="8"/>
      <c r="T1308" s="14" t="str">
        <f t="shared" si="162"/>
        <v>Exit</v>
      </c>
      <c r="U1308" s="14"/>
      <c r="V1308" s="8" t="str">
        <f t="shared" si="163"/>
        <v>Spain</v>
      </c>
      <c r="W1308" s="8"/>
      <c r="X1308" s="8"/>
      <c r="Y1308" s="8"/>
      <c r="Z1308" s="14" t="str">
        <f t="shared" si="164"/>
        <v>Female</v>
      </c>
      <c r="AA1308" s="14"/>
      <c r="AB1308" s="14"/>
      <c r="AC1308" s="14"/>
      <c r="AE1308" t="str">
        <f t="shared" si="165"/>
        <v>Middle aged</v>
      </c>
      <c r="AF1308" t="str">
        <f t="shared" si="166"/>
        <v>Excellent</v>
      </c>
      <c r="AG1308" t="str">
        <f t="shared" si="167"/>
        <v>Medium</v>
      </c>
    </row>
    <row r="1309" spans="1:33" x14ac:dyDescent="0.2">
      <c r="A1309">
        <v>1308</v>
      </c>
      <c r="B1309">
        <v>15638806</v>
      </c>
      <c r="C1309">
        <v>645</v>
      </c>
      <c r="D1309">
        <v>2</v>
      </c>
      <c r="E1309">
        <v>1</v>
      </c>
      <c r="F1309">
        <v>49</v>
      </c>
      <c r="G1309">
        <v>4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s="2" t="s">
        <v>214</v>
      </c>
      <c r="P1309" s="11" t="str">
        <f t="shared" si="160"/>
        <v>2018</v>
      </c>
      <c r="Q1309" s="12"/>
      <c r="R1309" s="8" t="str">
        <f t="shared" si="161"/>
        <v>11</v>
      </c>
      <c r="S1309" s="8"/>
      <c r="T1309" s="14" t="str">
        <f t="shared" si="162"/>
        <v>Retain</v>
      </c>
      <c r="U1309" s="14"/>
      <c r="V1309" s="8" t="str">
        <f t="shared" si="163"/>
        <v>Spain</v>
      </c>
      <c r="W1309" s="8"/>
      <c r="X1309" s="8"/>
      <c r="Y1309" s="8"/>
      <c r="Z1309" s="14" t="str">
        <f t="shared" si="164"/>
        <v>Male</v>
      </c>
      <c r="AA1309" s="14"/>
      <c r="AB1309" s="14"/>
      <c r="AC1309" s="14"/>
      <c r="AE1309" t="str">
        <f t="shared" si="165"/>
        <v>Middle aged</v>
      </c>
      <c r="AF1309" t="str">
        <f t="shared" si="166"/>
        <v>Fair</v>
      </c>
      <c r="AG1309" t="str">
        <f t="shared" si="167"/>
        <v>Very low</v>
      </c>
    </row>
    <row r="1310" spans="1:33" x14ac:dyDescent="0.2">
      <c r="A1310">
        <v>1309</v>
      </c>
      <c r="B1310">
        <v>15662294</v>
      </c>
      <c r="C1310">
        <v>710</v>
      </c>
      <c r="D1310">
        <v>1</v>
      </c>
      <c r="E1310">
        <v>1</v>
      </c>
      <c r="F1310">
        <v>33</v>
      </c>
      <c r="G1310">
        <v>3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s="2" t="s">
        <v>207</v>
      </c>
      <c r="P1310" s="11" t="str">
        <f t="shared" si="160"/>
        <v>2019</v>
      </c>
      <c r="Q1310" s="12"/>
      <c r="R1310" s="8" t="str">
        <f t="shared" si="161"/>
        <v>10</v>
      </c>
      <c r="S1310" s="8"/>
      <c r="T1310" s="14" t="str">
        <f t="shared" si="162"/>
        <v>Retain</v>
      </c>
      <c r="U1310" s="14"/>
      <c r="V1310" s="8" t="str">
        <f t="shared" si="163"/>
        <v>France</v>
      </c>
      <c r="W1310" s="8"/>
      <c r="X1310" s="8"/>
      <c r="Y1310" s="8"/>
      <c r="Z1310" s="14" t="str">
        <f t="shared" si="164"/>
        <v>Male</v>
      </c>
      <c r="AA1310" s="14"/>
      <c r="AB1310" s="14"/>
      <c r="AC1310" s="14"/>
      <c r="AE1310" t="str">
        <f t="shared" si="165"/>
        <v>Adults</v>
      </c>
      <c r="AF1310" t="str">
        <f t="shared" si="166"/>
        <v>Good</v>
      </c>
      <c r="AG1310" t="str">
        <f t="shared" si="167"/>
        <v>High</v>
      </c>
    </row>
    <row r="1311" spans="1:33" x14ac:dyDescent="0.2">
      <c r="A1311">
        <v>1310</v>
      </c>
      <c r="B1311">
        <v>15690079</v>
      </c>
      <c r="C1311">
        <v>591</v>
      </c>
      <c r="D1311">
        <v>2</v>
      </c>
      <c r="E1311">
        <v>1</v>
      </c>
      <c r="F1311">
        <v>30</v>
      </c>
      <c r="G1311">
        <v>5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s="2" t="s">
        <v>766</v>
      </c>
      <c r="P1311" s="11" t="str">
        <f t="shared" si="160"/>
        <v>2018</v>
      </c>
      <c r="Q1311" s="12"/>
      <c r="R1311" s="8" t="str">
        <f t="shared" si="161"/>
        <v>01</v>
      </c>
      <c r="S1311" s="8"/>
      <c r="T1311" s="14" t="str">
        <f t="shared" si="162"/>
        <v>Retain</v>
      </c>
      <c r="U1311" s="14"/>
      <c r="V1311" s="8" t="str">
        <f t="shared" si="163"/>
        <v>Spain</v>
      </c>
      <c r="W1311" s="8"/>
      <c r="X1311" s="8"/>
      <c r="Y1311" s="8"/>
      <c r="Z1311" s="14" t="str">
        <f t="shared" si="164"/>
        <v>Male</v>
      </c>
      <c r="AA1311" s="14"/>
      <c r="AB1311" s="14"/>
      <c r="AC1311" s="14"/>
      <c r="AE1311" t="str">
        <f t="shared" si="165"/>
        <v>Adults</v>
      </c>
      <c r="AF1311" t="str">
        <f t="shared" si="166"/>
        <v>Fair</v>
      </c>
      <c r="AG1311" t="str">
        <f t="shared" si="167"/>
        <v>High</v>
      </c>
    </row>
    <row r="1312" spans="1:33" x14ac:dyDescent="0.2">
      <c r="A1312">
        <v>1311</v>
      </c>
      <c r="B1312">
        <v>15759317</v>
      </c>
      <c r="C1312">
        <v>748</v>
      </c>
      <c r="D1312">
        <v>3</v>
      </c>
      <c r="E1312">
        <v>2</v>
      </c>
      <c r="F1312">
        <v>27</v>
      </c>
      <c r="G1312">
        <v>6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s="2" t="s">
        <v>748</v>
      </c>
      <c r="P1312" s="11" t="str">
        <f t="shared" si="160"/>
        <v>2017</v>
      </c>
      <c r="Q1312" s="12"/>
      <c r="R1312" s="8" t="str">
        <f t="shared" si="161"/>
        <v>06</v>
      </c>
      <c r="S1312" s="8"/>
      <c r="T1312" s="14" t="str">
        <f t="shared" si="162"/>
        <v>Retain</v>
      </c>
      <c r="U1312" s="14"/>
      <c r="V1312" s="8" t="str">
        <f t="shared" si="163"/>
        <v>Germany</v>
      </c>
      <c r="W1312" s="8"/>
      <c r="X1312" s="8"/>
      <c r="Y1312" s="8"/>
      <c r="Z1312" s="14" t="str">
        <f t="shared" si="164"/>
        <v>Female</v>
      </c>
      <c r="AA1312" s="14"/>
      <c r="AB1312" s="14"/>
      <c r="AC1312" s="14"/>
      <c r="AE1312" t="str">
        <f t="shared" si="165"/>
        <v>Adults</v>
      </c>
      <c r="AF1312" t="str">
        <f t="shared" si="166"/>
        <v>Very good</v>
      </c>
      <c r="AG1312" t="str">
        <f t="shared" si="167"/>
        <v>Medium</v>
      </c>
    </row>
    <row r="1313" spans="1:33" x14ac:dyDescent="0.2">
      <c r="A1313">
        <v>1312</v>
      </c>
      <c r="B1313">
        <v>15750497</v>
      </c>
      <c r="C1313">
        <v>850</v>
      </c>
      <c r="D1313">
        <v>1</v>
      </c>
      <c r="E1313">
        <v>2</v>
      </c>
      <c r="F1313">
        <v>37</v>
      </c>
      <c r="G1313">
        <v>4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s="2" t="s">
        <v>498</v>
      </c>
      <c r="P1313" s="11" t="str">
        <f t="shared" si="160"/>
        <v>2018</v>
      </c>
      <c r="Q1313" s="12"/>
      <c r="R1313" s="8" t="str">
        <f t="shared" si="161"/>
        <v>10</v>
      </c>
      <c r="S1313" s="8"/>
      <c r="T1313" s="14" t="str">
        <f t="shared" si="162"/>
        <v>Retain</v>
      </c>
      <c r="U1313" s="14"/>
      <c r="V1313" s="8" t="str">
        <f t="shared" si="163"/>
        <v>France</v>
      </c>
      <c r="W1313" s="8"/>
      <c r="X1313" s="8"/>
      <c r="Y1313" s="8"/>
      <c r="Z1313" s="14" t="str">
        <f t="shared" si="164"/>
        <v>Female</v>
      </c>
      <c r="AA1313" s="14"/>
      <c r="AB1313" s="14"/>
      <c r="AC1313" s="14"/>
      <c r="AE1313" t="str">
        <f t="shared" si="165"/>
        <v>Adults</v>
      </c>
      <c r="AF1313" t="str">
        <f t="shared" si="166"/>
        <v>Excellent</v>
      </c>
      <c r="AG1313" t="str">
        <f t="shared" si="167"/>
        <v>Very high</v>
      </c>
    </row>
    <row r="1314" spans="1:33" x14ac:dyDescent="0.2">
      <c r="A1314">
        <v>1313</v>
      </c>
      <c r="B1314">
        <v>15596181</v>
      </c>
      <c r="C1314">
        <v>542</v>
      </c>
      <c r="D1314">
        <v>1</v>
      </c>
      <c r="E1314">
        <v>1</v>
      </c>
      <c r="F1314">
        <v>38</v>
      </c>
      <c r="G1314">
        <v>4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s="2" t="s">
        <v>150</v>
      </c>
      <c r="P1314" s="11" t="str">
        <f t="shared" si="160"/>
        <v>2018</v>
      </c>
      <c r="Q1314" s="12"/>
      <c r="R1314" s="8" t="str">
        <f t="shared" si="161"/>
        <v>10</v>
      </c>
      <c r="S1314" s="8"/>
      <c r="T1314" s="14" t="str">
        <f t="shared" si="162"/>
        <v>Exit</v>
      </c>
      <c r="U1314" s="14"/>
      <c r="V1314" s="8" t="str">
        <f t="shared" si="163"/>
        <v>France</v>
      </c>
      <c r="W1314" s="8"/>
      <c r="X1314" s="8"/>
      <c r="Y1314" s="8"/>
      <c r="Z1314" s="14" t="str">
        <f t="shared" si="164"/>
        <v>Male</v>
      </c>
      <c r="AA1314" s="14"/>
      <c r="AB1314" s="14"/>
      <c r="AC1314" s="14"/>
      <c r="AE1314" t="str">
        <f t="shared" si="165"/>
        <v>Adults</v>
      </c>
      <c r="AF1314" t="str">
        <f t="shared" si="166"/>
        <v>Poor</v>
      </c>
      <c r="AG1314" t="str">
        <f t="shared" si="167"/>
        <v>Medium</v>
      </c>
    </row>
    <row r="1315" spans="1:33" x14ac:dyDescent="0.2">
      <c r="A1315">
        <v>1314</v>
      </c>
      <c r="B1315">
        <v>15576602</v>
      </c>
      <c r="C1315">
        <v>809</v>
      </c>
      <c r="D1315">
        <v>1</v>
      </c>
      <c r="E1315">
        <v>1</v>
      </c>
      <c r="F1315">
        <v>38</v>
      </c>
      <c r="G1315">
        <v>4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s="2" t="s">
        <v>767</v>
      </c>
      <c r="P1315" s="11" t="str">
        <f t="shared" si="160"/>
        <v>2019</v>
      </c>
      <c r="Q1315" s="12"/>
      <c r="R1315" s="8" t="str">
        <f t="shared" si="161"/>
        <v>02</v>
      </c>
      <c r="S1315" s="8"/>
      <c r="T1315" s="14" t="str">
        <f t="shared" si="162"/>
        <v>Retain</v>
      </c>
      <c r="U1315" s="14"/>
      <c r="V1315" s="8" t="str">
        <f t="shared" si="163"/>
        <v>France</v>
      </c>
      <c r="W1315" s="8"/>
      <c r="X1315" s="8"/>
      <c r="Y1315" s="8"/>
      <c r="Z1315" s="14" t="str">
        <f t="shared" si="164"/>
        <v>Male</v>
      </c>
      <c r="AA1315" s="14"/>
      <c r="AB1315" s="14"/>
      <c r="AC1315" s="14"/>
      <c r="AE1315" t="str">
        <f t="shared" si="165"/>
        <v>Adults</v>
      </c>
      <c r="AF1315" t="str">
        <f t="shared" si="166"/>
        <v>Excellent</v>
      </c>
      <c r="AG1315" t="str">
        <f t="shared" si="167"/>
        <v>Very low</v>
      </c>
    </row>
    <row r="1316" spans="1:33" x14ac:dyDescent="0.2">
      <c r="A1316">
        <v>1315</v>
      </c>
      <c r="B1316">
        <v>15644833</v>
      </c>
      <c r="C1316">
        <v>675</v>
      </c>
      <c r="D1316">
        <v>1</v>
      </c>
      <c r="E1316">
        <v>1</v>
      </c>
      <c r="F1316">
        <v>54</v>
      </c>
      <c r="G1316">
        <v>5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s="2" t="s">
        <v>34</v>
      </c>
      <c r="P1316" s="11" t="str">
        <f t="shared" si="160"/>
        <v>2017</v>
      </c>
      <c r="Q1316" s="12"/>
      <c r="R1316" s="8" t="str">
        <f t="shared" si="161"/>
        <v>12</v>
      </c>
      <c r="S1316" s="8"/>
      <c r="T1316" s="14" t="str">
        <f t="shared" si="162"/>
        <v>Exit</v>
      </c>
      <c r="U1316" s="14"/>
      <c r="V1316" s="8" t="str">
        <f t="shared" si="163"/>
        <v>France</v>
      </c>
      <c r="W1316" s="8"/>
      <c r="X1316" s="8"/>
      <c r="Y1316" s="8"/>
      <c r="Z1316" s="14" t="str">
        <f t="shared" si="164"/>
        <v>Male</v>
      </c>
      <c r="AA1316" s="14"/>
      <c r="AB1316" s="14"/>
      <c r="AC1316" s="14"/>
      <c r="AE1316" t="str">
        <f t="shared" si="165"/>
        <v>Middle aged</v>
      </c>
      <c r="AF1316" t="str">
        <f t="shared" si="166"/>
        <v>Good</v>
      </c>
      <c r="AG1316" t="str">
        <f t="shared" si="167"/>
        <v>Very low</v>
      </c>
    </row>
    <row r="1317" spans="1:33" x14ac:dyDescent="0.2">
      <c r="A1317">
        <v>1316</v>
      </c>
      <c r="B1317">
        <v>15734634</v>
      </c>
      <c r="C1317">
        <v>607</v>
      </c>
      <c r="D1317">
        <v>2</v>
      </c>
      <c r="E1317">
        <v>2</v>
      </c>
      <c r="F1317">
        <v>27</v>
      </c>
      <c r="G1317">
        <v>3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s="2" t="s">
        <v>137</v>
      </c>
      <c r="P1317" s="11" t="str">
        <f t="shared" si="160"/>
        <v>2019</v>
      </c>
      <c r="Q1317" s="12"/>
      <c r="R1317" s="8" t="str">
        <f t="shared" si="161"/>
        <v>11</v>
      </c>
      <c r="S1317" s="8"/>
      <c r="T1317" s="14" t="str">
        <f t="shared" si="162"/>
        <v>Retain</v>
      </c>
      <c r="U1317" s="14"/>
      <c r="V1317" s="8" t="str">
        <f t="shared" si="163"/>
        <v>Spain</v>
      </c>
      <c r="W1317" s="8"/>
      <c r="X1317" s="8"/>
      <c r="Y1317" s="8"/>
      <c r="Z1317" s="14" t="str">
        <f t="shared" si="164"/>
        <v>Female</v>
      </c>
      <c r="AA1317" s="14"/>
      <c r="AB1317" s="14"/>
      <c r="AC1317" s="14"/>
      <c r="AE1317" t="str">
        <f t="shared" si="165"/>
        <v>Adults</v>
      </c>
      <c r="AF1317" t="str">
        <f t="shared" si="166"/>
        <v>Fair</v>
      </c>
      <c r="AG1317" t="str">
        <f t="shared" si="167"/>
        <v>High</v>
      </c>
    </row>
    <row r="1318" spans="1:33" x14ac:dyDescent="0.2">
      <c r="A1318">
        <v>1317</v>
      </c>
      <c r="B1318">
        <v>15808689</v>
      </c>
      <c r="C1318">
        <v>850</v>
      </c>
      <c r="D1318">
        <v>1</v>
      </c>
      <c r="E1318">
        <v>2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s="2" t="s">
        <v>214</v>
      </c>
      <c r="P1318" s="11" t="str">
        <f t="shared" si="160"/>
        <v>2018</v>
      </c>
      <c r="Q1318" s="12"/>
      <c r="R1318" s="8" t="str">
        <f t="shared" si="161"/>
        <v>11</v>
      </c>
      <c r="S1318" s="8"/>
      <c r="T1318" s="14" t="str">
        <f t="shared" si="162"/>
        <v>Retain</v>
      </c>
      <c r="U1318" s="14"/>
      <c r="V1318" s="8" t="str">
        <f t="shared" si="163"/>
        <v>France</v>
      </c>
      <c r="W1318" s="8"/>
      <c r="X1318" s="8"/>
      <c r="Y1318" s="8"/>
      <c r="Z1318" s="14" t="str">
        <f t="shared" si="164"/>
        <v>Female</v>
      </c>
      <c r="AA1318" s="14"/>
      <c r="AB1318" s="14"/>
      <c r="AC1318" s="14"/>
      <c r="AE1318" t="str">
        <f t="shared" si="165"/>
        <v>Adults</v>
      </c>
      <c r="AF1318" t="str">
        <f t="shared" si="166"/>
        <v>Excellent</v>
      </c>
      <c r="AG1318" t="str">
        <f t="shared" si="167"/>
        <v>Very low</v>
      </c>
    </row>
    <row r="1319" spans="1:33" x14ac:dyDescent="0.2">
      <c r="A1319">
        <v>1318</v>
      </c>
      <c r="B1319">
        <v>15720702</v>
      </c>
      <c r="C1319">
        <v>789</v>
      </c>
      <c r="D1319">
        <v>1</v>
      </c>
      <c r="E1319">
        <v>1</v>
      </c>
      <c r="F1319">
        <v>37</v>
      </c>
      <c r="G1319">
        <v>7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s="2" t="s">
        <v>438</v>
      </c>
      <c r="P1319" s="11" t="str">
        <f t="shared" si="160"/>
        <v>2016</v>
      </c>
      <c r="Q1319" s="12"/>
      <c r="R1319" s="8" t="str">
        <f t="shared" si="161"/>
        <v>09</v>
      </c>
      <c r="S1319" s="8"/>
      <c r="T1319" s="14" t="str">
        <f t="shared" si="162"/>
        <v>Exit</v>
      </c>
      <c r="U1319" s="14"/>
      <c r="V1319" s="8" t="str">
        <f t="shared" si="163"/>
        <v>France</v>
      </c>
      <c r="W1319" s="8"/>
      <c r="X1319" s="8"/>
      <c r="Y1319" s="8"/>
      <c r="Z1319" s="14" t="str">
        <f t="shared" si="164"/>
        <v>Male</v>
      </c>
      <c r="AA1319" s="14"/>
      <c r="AB1319" s="14"/>
      <c r="AC1319" s="14"/>
      <c r="AE1319" t="str">
        <f t="shared" si="165"/>
        <v>Adults</v>
      </c>
      <c r="AF1319" t="str">
        <f t="shared" si="166"/>
        <v>Very good</v>
      </c>
      <c r="AG1319" t="str">
        <f t="shared" si="167"/>
        <v>Very low</v>
      </c>
    </row>
    <row r="1320" spans="1:33" x14ac:dyDescent="0.2">
      <c r="A1320">
        <v>1319</v>
      </c>
      <c r="B1320">
        <v>15665077</v>
      </c>
      <c r="C1320">
        <v>598</v>
      </c>
      <c r="D1320">
        <v>1</v>
      </c>
      <c r="E1320">
        <v>2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s="2" t="s">
        <v>768</v>
      </c>
      <c r="P1320" s="11" t="str">
        <f t="shared" si="160"/>
        <v>2018</v>
      </c>
      <c r="Q1320" s="12"/>
      <c r="R1320" s="8" t="str">
        <f t="shared" si="161"/>
        <v>02</v>
      </c>
      <c r="S1320" s="8"/>
      <c r="T1320" s="14" t="str">
        <f t="shared" si="162"/>
        <v>Exit</v>
      </c>
      <c r="U1320" s="14"/>
      <c r="V1320" s="8" t="str">
        <f t="shared" si="163"/>
        <v>France</v>
      </c>
      <c r="W1320" s="8"/>
      <c r="X1320" s="8"/>
      <c r="Y1320" s="8"/>
      <c r="Z1320" s="14" t="str">
        <f t="shared" si="164"/>
        <v>Female</v>
      </c>
      <c r="AA1320" s="14"/>
      <c r="AB1320" s="14"/>
      <c r="AC1320" s="14"/>
      <c r="AE1320" t="str">
        <f t="shared" si="165"/>
        <v>Middle aged</v>
      </c>
      <c r="AF1320" t="str">
        <f t="shared" si="166"/>
        <v>Fair</v>
      </c>
      <c r="AG1320" t="str">
        <f t="shared" si="167"/>
        <v>Very low</v>
      </c>
    </row>
    <row r="1321" spans="1:33" x14ac:dyDescent="0.2">
      <c r="A1321">
        <v>1320</v>
      </c>
      <c r="B1321">
        <v>15763612</v>
      </c>
      <c r="C1321">
        <v>756</v>
      </c>
      <c r="D1321">
        <v>3</v>
      </c>
      <c r="E1321">
        <v>1</v>
      </c>
      <c r="F1321">
        <v>41</v>
      </c>
      <c r="G1321">
        <v>5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s="2" t="s">
        <v>33</v>
      </c>
      <c r="P1321" s="11" t="str">
        <f t="shared" si="160"/>
        <v>2018</v>
      </c>
      <c r="Q1321" s="12"/>
      <c r="R1321" s="8" t="str">
        <f t="shared" si="161"/>
        <v>03</v>
      </c>
      <c r="S1321" s="8"/>
      <c r="T1321" s="14" t="str">
        <f t="shared" si="162"/>
        <v>Retain</v>
      </c>
      <c r="U1321" s="14"/>
      <c r="V1321" s="8" t="str">
        <f t="shared" si="163"/>
        <v>Germany</v>
      </c>
      <c r="W1321" s="8"/>
      <c r="X1321" s="8"/>
      <c r="Y1321" s="8"/>
      <c r="Z1321" s="14" t="str">
        <f t="shared" si="164"/>
        <v>Male</v>
      </c>
      <c r="AA1321" s="14"/>
      <c r="AB1321" s="14"/>
      <c r="AC1321" s="14"/>
      <c r="AE1321" t="str">
        <f t="shared" si="165"/>
        <v>Middle aged</v>
      </c>
      <c r="AF1321" t="str">
        <f t="shared" si="166"/>
        <v>Very good</v>
      </c>
      <c r="AG1321" t="str">
        <f t="shared" si="167"/>
        <v>High</v>
      </c>
    </row>
    <row r="1322" spans="1:33" x14ac:dyDescent="0.2">
      <c r="A1322">
        <v>1321</v>
      </c>
      <c r="B1322">
        <v>15596493</v>
      </c>
      <c r="C1322">
        <v>687</v>
      </c>
      <c r="D1322">
        <v>1</v>
      </c>
      <c r="E1322">
        <v>2</v>
      </c>
      <c r="F1322">
        <v>47</v>
      </c>
      <c r="G1322">
        <v>6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s="2" t="s">
        <v>541</v>
      </c>
      <c r="P1322" s="11" t="str">
        <f t="shared" si="160"/>
        <v>2016</v>
      </c>
      <c r="Q1322" s="12"/>
      <c r="R1322" s="8" t="str">
        <f t="shared" si="161"/>
        <v>11</v>
      </c>
      <c r="S1322" s="8"/>
      <c r="T1322" s="14" t="str">
        <f t="shared" si="162"/>
        <v>Retain</v>
      </c>
      <c r="U1322" s="14"/>
      <c r="V1322" s="8" t="str">
        <f t="shared" si="163"/>
        <v>France</v>
      </c>
      <c r="W1322" s="8"/>
      <c r="X1322" s="8"/>
      <c r="Y1322" s="8"/>
      <c r="Z1322" s="14" t="str">
        <f t="shared" si="164"/>
        <v>Female</v>
      </c>
      <c r="AA1322" s="14"/>
      <c r="AB1322" s="14"/>
      <c r="AC1322" s="14"/>
      <c r="AE1322" t="str">
        <f t="shared" si="165"/>
        <v>Middle aged</v>
      </c>
      <c r="AF1322" t="str">
        <f t="shared" si="166"/>
        <v>Good</v>
      </c>
      <c r="AG1322" t="str">
        <f t="shared" si="167"/>
        <v>Very low</v>
      </c>
    </row>
    <row r="1323" spans="1:33" x14ac:dyDescent="0.2">
      <c r="A1323">
        <v>1322</v>
      </c>
      <c r="B1323">
        <v>15704483</v>
      </c>
      <c r="C1323">
        <v>724</v>
      </c>
      <c r="D1323">
        <v>1</v>
      </c>
      <c r="E1323">
        <v>1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s="2" t="s">
        <v>376</v>
      </c>
      <c r="P1323" s="11" t="str">
        <f t="shared" si="160"/>
        <v>2016</v>
      </c>
      <c r="Q1323" s="12"/>
      <c r="R1323" s="8" t="str">
        <f t="shared" si="161"/>
        <v>12</v>
      </c>
      <c r="S1323" s="8"/>
      <c r="T1323" s="14" t="str">
        <f t="shared" si="162"/>
        <v>Retain</v>
      </c>
      <c r="U1323" s="14"/>
      <c r="V1323" s="8" t="str">
        <f t="shared" si="163"/>
        <v>France</v>
      </c>
      <c r="W1323" s="8"/>
      <c r="X1323" s="8"/>
      <c r="Y1323" s="8"/>
      <c r="Z1323" s="14" t="str">
        <f t="shared" si="164"/>
        <v>Male</v>
      </c>
      <c r="AA1323" s="14"/>
      <c r="AB1323" s="14"/>
      <c r="AC1323" s="14"/>
      <c r="AE1323" t="str">
        <f t="shared" si="165"/>
        <v>Middle aged</v>
      </c>
      <c r="AF1323" t="str">
        <f t="shared" si="166"/>
        <v>Good</v>
      </c>
      <c r="AG1323" t="str">
        <f t="shared" si="167"/>
        <v>Very low</v>
      </c>
    </row>
    <row r="1324" spans="1:33" x14ac:dyDescent="0.2">
      <c r="A1324">
        <v>1323</v>
      </c>
      <c r="B1324">
        <v>15598846</v>
      </c>
      <c r="C1324">
        <v>700</v>
      </c>
      <c r="D1324">
        <v>1</v>
      </c>
      <c r="E1324">
        <v>2</v>
      </c>
      <c r="F1324">
        <v>44</v>
      </c>
      <c r="G1324">
        <v>6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s="2" t="s">
        <v>28</v>
      </c>
      <c r="P1324" s="11" t="str">
        <f t="shared" si="160"/>
        <v>2017</v>
      </c>
      <c r="Q1324" s="12"/>
      <c r="R1324" s="8" t="str">
        <f t="shared" si="161"/>
        <v>03</v>
      </c>
      <c r="S1324" s="8"/>
      <c r="T1324" s="14" t="str">
        <f t="shared" si="162"/>
        <v>Retain</v>
      </c>
      <c r="U1324" s="14"/>
      <c r="V1324" s="8" t="str">
        <f t="shared" si="163"/>
        <v>France</v>
      </c>
      <c r="W1324" s="8"/>
      <c r="X1324" s="8"/>
      <c r="Y1324" s="8"/>
      <c r="Z1324" s="14" t="str">
        <f t="shared" si="164"/>
        <v>Female</v>
      </c>
      <c r="AA1324" s="14"/>
      <c r="AB1324" s="14"/>
      <c r="AC1324" s="14"/>
      <c r="AE1324" t="str">
        <f t="shared" si="165"/>
        <v>Middle aged</v>
      </c>
      <c r="AF1324" t="str">
        <f t="shared" si="166"/>
        <v>Good</v>
      </c>
      <c r="AG1324" t="str">
        <f t="shared" si="167"/>
        <v>Medium</v>
      </c>
    </row>
    <row r="1325" spans="1:33" x14ac:dyDescent="0.2">
      <c r="A1325">
        <v>1324</v>
      </c>
      <c r="B1325">
        <v>15629244</v>
      </c>
      <c r="C1325">
        <v>635</v>
      </c>
      <c r="D1325">
        <v>2</v>
      </c>
      <c r="E1325">
        <v>1</v>
      </c>
      <c r="F1325">
        <v>50</v>
      </c>
      <c r="G1325">
        <v>5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s="2" t="s">
        <v>769</v>
      </c>
      <c r="P1325" s="11" t="str">
        <f t="shared" si="160"/>
        <v>2017</v>
      </c>
      <c r="Q1325" s="12"/>
      <c r="R1325" s="8" t="str">
        <f t="shared" si="161"/>
        <v>11</v>
      </c>
      <c r="S1325" s="8"/>
      <c r="T1325" s="14" t="str">
        <f t="shared" si="162"/>
        <v>Exit</v>
      </c>
      <c r="U1325" s="14"/>
      <c r="V1325" s="8" t="str">
        <f t="shared" si="163"/>
        <v>Spain</v>
      </c>
      <c r="W1325" s="8"/>
      <c r="X1325" s="8"/>
      <c r="Y1325" s="8"/>
      <c r="Z1325" s="14" t="str">
        <f t="shared" si="164"/>
        <v>Male</v>
      </c>
      <c r="AA1325" s="14"/>
      <c r="AB1325" s="14"/>
      <c r="AC1325" s="14"/>
      <c r="AE1325" t="str">
        <f t="shared" si="165"/>
        <v>Middle aged</v>
      </c>
      <c r="AF1325" t="str">
        <f t="shared" si="166"/>
        <v>Fair</v>
      </c>
      <c r="AG1325" t="str">
        <f t="shared" si="167"/>
        <v>Very high</v>
      </c>
    </row>
    <row r="1326" spans="1:33" x14ac:dyDescent="0.2">
      <c r="A1326">
        <v>1325</v>
      </c>
      <c r="B1326">
        <v>15765537</v>
      </c>
      <c r="C1326">
        <v>687</v>
      </c>
      <c r="D1326">
        <v>3</v>
      </c>
      <c r="E1326">
        <v>1</v>
      </c>
      <c r="F1326">
        <v>26</v>
      </c>
      <c r="G1326">
        <v>7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s="2" t="s">
        <v>770</v>
      </c>
      <c r="P1326" s="11" t="str">
        <f t="shared" si="160"/>
        <v>2016</v>
      </c>
      <c r="Q1326" s="12"/>
      <c r="R1326" s="8" t="str">
        <f t="shared" si="161"/>
        <v>05</v>
      </c>
      <c r="S1326" s="8"/>
      <c r="T1326" s="14" t="str">
        <f t="shared" si="162"/>
        <v>Retain</v>
      </c>
      <c r="U1326" s="14"/>
      <c r="V1326" s="8" t="str">
        <f t="shared" si="163"/>
        <v>Germany</v>
      </c>
      <c r="W1326" s="8"/>
      <c r="X1326" s="8"/>
      <c r="Y1326" s="8"/>
      <c r="Z1326" s="14" t="str">
        <f t="shared" si="164"/>
        <v>Male</v>
      </c>
      <c r="AA1326" s="14"/>
      <c r="AB1326" s="14"/>
      <c r="AC1326" s="14"/>
      <c r="AE1326" t="str">
        <f t="shared" si="165"/>
        <v>Adults</v>
      </c>
      <c r="AF1326" t="str">
        <f t="shared" si="166"/>
        <v>Good</v>
      </c>
      <c r="AG1326" t="str">
        <f t="shared" si="167"/>
        <v>High</v>
      </c>
    </row>
    <row r="1327" spans="1:33" x14ac:dyDescent="0.2">
      <c r="A1327">
        <v>1326</v>
      </c>
      <c r="B1327">
        <v>15729975</v>
      </c>
      <c r="C1327">
        <v>613</v>
      </c>
      <c r="D1327">
        <v>1</v>
      </c>
      <c r="E1327">
        <v>2</v>
      </c>
      <c r="F1327">
        <v>46</v>
      </c>
      <c r="G1327">
        <v>6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s="2" t="s">
        <v>771</v>
      </c>
      <c r="P1327" s="11" t="str">
        <f t="shared" si="160"/>
        <v>2017</v>
      </c>
      <c r="Q1327" s="12"/>
      <c r="R1327" s="8" t="str">
        <f t="shared" si="161"/>
        <v>08</v>
      </c>
      <c r="S1327" s="8"/>
      <c r="T1327" s="14" t="str">
        <f t="shared" si="162"/>
        <v>Retain</v>
      </c>
      <c r="U1327" s="14"/>
      <c r="V1327" s="8" t="str">
        <f t="shared" si="163"/>
        <v>France</v>
      </c>
      <c r="W1327" s="8"/>
      <c r="X1327" s="8"/>
      <c r="Y1327" s="8"/>
      <c r="Z1327" s="14" t="str">
        <f t="shared" si="164"/>
        <v>Female</v>
      </c>
      <c r="AA1327" s="14"/>
      <c r="AB1327" s="14"/>
      <c r="AC1327" s="14"/>
      <c r="AE1327" t="str">
        <f t="shared" si="165"/>
        <v>Middle aged</v>
      </c>
      <c r="AF1327" t="str">
        <f t="shared" si="166"/>
        <v>Fair</v>
      </c>
      <c r="AG1327" t="str">
        <f t="shared" si="167"/>
        <v>Very high</v>
      </c>
    </row>
    <row r="1328" spans="1:33" x14ac:dyDescent="0.2">
      <c r="A1328">
        <v>1327</v>
      </c>
      <c r="B1328">
        <v>15682773</v>
      </c>
      <c r="C1328">
        <v>781</v>
      </c>
      <c r="D1328">
        <v>1</v>
      </c>
      <c r="E1328">
        <v>2</v>
      </c>
      <c r="F1328">
        <v>38</v>
      </c>
      <c r="G1328">
        <v>5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s="2" t="s">
        <v>55</v>
      </c>
      <c r="P1328" s="11" t="str">
        <f t="shared" si="160"/>
        <v>2018</v>
      </c>
      <c r="Q1328" s="12"/>
      <c r="R1328" s="8" t="str">
        <f t="shared" si="161"/>
        <v>03</v>
      </c>
      <c r="S1328" s="8"/>
      <c r="T1328" s="14" t="str">
        <f t="shared" si="162"/>
        <v>Retain</v>
      </c>
      <c r="U1328" s="14"/>
      <c r="V1328" s="8" t="str">
        <f t="shared" si="163"/>
        <v>France</v>
      </c>
      <c r="W1328" s="8"/>
      <c r="X1328" s="8"/>
      <c r="Y1328" s="8"/>
      <c r="Z1328" s="14" t="str">
        <f t="shared" si="164"/>
        <v>Female</v>
      </c>
      <c r="AA1328" s="14"/>
      <c r="AB1328" s="14"/>
      <c r="AC1328" s="14"/>
      <c r="AE1328" t="str">
        <f t="shared" si="165"/>
        <v>Adults</v>
      </c>
      <c r="AF1328" t="str">
        <f t="shared" si="166"/>
        <v>Very good</v>
      </c>
      <c r="AG1328" t="str">
        <f t="shared" si="167"/>
        <v>High</v>
      </c>
    </row>
    <row r="1329" spans="1:33" x14ac:dyDescent="0.2">
      <c r="A1329">
        <v>1328</v>
      </c>
      <c r="B1329">
        <v>15688007</v>
      </c>
      <c r="C1329">
        <v>703</v>
      </c>
      <c r="D1329">
        <v>2</v>
      </c>
      <c r="E1329">
        <v>1</v>
      </c>
      <c r="F1329">
        <v>20</v>
      </c>
      <c r="G1329">
        <v>7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s="2" t="s">
        <v>772</v>
      </c>
      <c r="P1329" s="11" t="str">
        <f t="shared" si="160"/>
        <v>2016</v>
      </c>
      <c r="Q1329" s="12"/>
      <c r="R1329" s="8" t="str">
        <f t="shared" si="161"/>
        <v>06</v>
      </c>
      <c r="S1329" s="8"/>
      <c r="T1329" s="14" t="str">
        <f t="shared" si="162"/>
        <v>Retain</v>
      </c>
      <c r="U1329" s="14"/>
      <c r="V1329" s="8" t="str">
        <f t="shared" si="163"/>
        <v>Spain</v>
      </c>
      <c r="W1329" s="8"/>
      <c r="X1329" s="8"/>
      <c r="Y1329" s="8"/>
      <c r="Z1329" s="14" t="str">
        <f t="shared" si="164"/>
        <v>Male</v>
      </c>
      <c r="AA1329" s="14"/>
      <c r="AB1329" s="14"/>
      <c r="AC1329" s="14"/>
      <c r="AE1329" t="str">
        <f t="shared" si="165"/>
        <v>Young Adults</v>
      </c>
      <c r="AF1329" t="str">
        <f t="shared" si="166"/>
        <v>Good</v>
      </c>
      <c r="AG1329" t="str">
        <f t="shared" si="167"/>
        <v>Very high</v>
      </c>
    </row>
    <row r="1330" spans="1:33" x14ac:dyDescent="0.2">
      <c r="A1330">
        <v>1329</v>
      </c>
      <c r="B1330">
        <v>15574331</v>
      </c>
      <c r="C1330">
        <v>593</v>
      </c>
      <c r="D1330">
        <v>3</v>
      </c>
      <c r="E1330">
        <v>2</v>
      </c>
      <c r="F1330">
        <v>62</v>
      </c>
      <c r="G1330">
        <v>7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s="2" t="s">
        <v>339</v>
      </c>
      <c r="P1330" s="11" t="str">
        <f t="shared" si="160"/>
        <v>2016</v>
      </c>
      <c r="Q1330" s="12"/>
      <c r="R1330" s="8" t="str">
        <f t="shared" si="161"/>
        <v>08</v>
      </c>
      <c r="S1330" s="8"/>
      <c r="T1330" s="14" t="str">
        <f t="shared" si="162"/>
        <v>Exit</v>
      </c>
      <c r="U1330" s="14"/>
      <c r="V1330" s="8" t="str">
        <f t="shared" si="163"/>
        <v>Germany</v>
      </c>
      <c r="W1330" s="8"/>
      <c r="X1330" s="8"/>
      <c r="Y1330" s="8"/>
      <c r="Z1330" s="14" t="str">
        <f t="shared" si="164"/>
        <v>Female</v>
      </c>
      <c r="AA1330" s="14"/>
      <c r="AB1330" s="14"/>
      <c r="AC1330" s="14"/>
      <c r="AE1330" t="str">
        <f t="shared" si="165"/>
        <v>Middle aged</v>
      </c>
      <c r="AF1330" t="str">
        <f t="shared" si="166"/>
        <v>Fair</v>
      </c>
      <c r="AG1330" t="str">
        <f t="shared" si="167"/>
        <v>High</v>
      </c>
    </row>
    <row r="1331" spans="1:33" x14ac:dyDescent="0.2">
      <c r="A1331">
        <v>1330</v>
      </c>
      <c r="B1331">
        <v>15645572</v>
      </c>
      <c r="C1331">
        <v>743</v>
      </c>
      <c r="D1331">
        <v>1</v>
      </c>
      <c r="E1331">
        <v>2</v>
      </c>
      <c r="F1331">
        <v>40</v>
      </c>
      <c r="G1331">
        <v>5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s="2" t="s">
        <v>732</v>
      </c>
      <c r="P1331" s="11" t="str">
        <f t="shared" si="160"/>
        <v>2018</v>
      </c>
      <c r="Q1331" s="12"/>
      <c r="R1331" s="8" t="str">
        <f t="shared" si="161"/>
        <v>09</v>
      </c>
      <c r="S1331" s="8"/>
      <c r="T1331" s="14" t="str">
        <f t="shared" si="162"/>
        <v>Exit</v>
      </c>
      <c r="U1331" s="14"/>
      <c r="V1331" s="8" t="str">
        <f t="shared" si="163"/>
        <v>France</v>
      </c>
      <c r="W1331" s="8"/>
      <c r="X1331" s="8"/>
      <c r="Y1331" s="8"/>
      <c r="Z1331" s="14" t="str">
        <f t="shared" si="164"/>
        <v>Female</v>
      </c>
      <c r="AA1331" s="14"/>
      <c r="AB1331" s="14"/>
      <c r="AC1331" s="14"/>
      <c r="AE1331" t="str">
        <f t="shared" si="165"/>
        <v>Middle aged</v>
      </c>
      <c r="AF1331" t="str">
        <f t="shared" si="166"/>
        <v>Very good</v>
      </c>
      <c r="AG1331" t="str">
        <f t="shared" si="167"/>
        <v>Very low</v>
      </c>
    </row>
    <row r="1332" spans="1:33" x14ac:dyDescent="0.2">
      <c r="A1332">
        <v>1331</v>
      </c>
      <c r="B1332">
        <v>15742854</v>
      </c>
      <c r="C1332">
        <v>640</v>
      </c>
      <c r="D1332">
        <v>2</v>
      </c>
      <c r="E1332">
        <v>2</v>
      </c>
      <c r="F1332">
        <v>46</v>
      </c>
      <c r="G1332">
        <v>4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s="2" t="s">
        <v>773</v>
      </c>
      <c r="P1332" s="11" t="str">
        <f t="shared" si="160"/>
        <v>2019</v>
      </c>
      <c r="Q1332" s="12"/>
      <c r="R1332" s="8" t="str">
        <f t="shared" si="161"/>
        <v>06</v>
      </c>
      <c r="S1332" s="8"/>
      <c r="T1332" s="14" t="str">
        <f t="shared" si="162"/>
        <v>Retain</v>
      </c>
      <c r="U1332" s="14"/>
      <c r="V1332" s="8" t="str">
        <f t="shared" si="163"/>
        <v>Spain</v>
      </c>
      <c r="W1332" s="8"/>
      <c r="X1332" s="8"/>
      <c r="Y1332" s="8"/>
      <c r="Z1332" s="14" t="str">
        <f t="shared" si="164"/>
        <v>Female</v>
      </c>
      <c r="AA1332" s="14"/>
      <c r="AB1332" s="14"/>
      <c r="AC1332" s="14"/>
      <c r="AE1332" t="str">
        <f t="shared" si="165"/>
        <v>Middle aged</v>
      </c>
      <c r="AF1332" t="str">
        <f t="shared" si="166"/>
        <v>Fair</v>
      </c>
      <c r="AG1332" t="str">
        <f t="shared" si="167"/>
        <v>Very low</v>
      </c>
    </row>
    <row r="1333" spans="1:33" x14ac:dyDescent="0.2">
      <c r="A1333">
        <v>1332</v>
      </c>
      <c r="B1333">
        <v>15575417</v>
      </c>
      <c r="C1333">
        <v>849</v>
      </c>
      <c r="D1333">
        <v>3</v>
      </c>
      <c r="E1333">
        <v>1</v>
      </c>
      <c r="F1333">
        <v>37</v>
      </c>
      <c r="G1333">
        <v>5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s="2" t="s">
        <v>774</v>
      </c>
      <c r="P1333" s="11" t="str">
        <f t="shared" si="160"/>
        <v>2018</v>
      </c>
      <c r="Q1333" s="12"/>
      <c r="R1333" s="8" t="str">
        <f t="shared" si="161"/>
        <v>06</v>
      </c>
      <c r="S1333" s="8"/>
      <c r="T1333" s="14" t="str">
        <f t="shared" si="162"/>
        <v>Retain</v>
      </c>
      <c r="U1333" s="14"/>
      <c r="V1333" s="8" t="str">
        <f t="shared" si="163"/>
        <v>Germany</v>
      </c>
      <c r="W1333" s="8"/>
      <c r="X1333" s="8"/>
      <c r="Y1333" s="8"/>
      <c r="Z1333" s="14" t="str">
        <f t="shared" si="164"/>
        <v>Male</v>
      </c>
      <c r="AA1333" s="14"/>
      <c r="AB1333" s="14"/>
      <c r="AC1333" s="14"/>
      <c r="AE1333" t="str">
        <f t="shared" si="165"/>
        <v>Adults</v>
      </c>
      <c r="AF1333" t="str">
        <f t="shared" si="166"/>
        <v>Excellent</v>
      </c>
      <c r="AG1333" t="str">
        <f t="shared" si="167"/>
        <v>High</v>
      </c>
    </row>
    <row r="1334" spans="1:33" x14ac:dyDescent="0.2">
      <c r="A1334">
        <v>1333</v>
      </c>
      <c r="B1334">
        <v>15796721</v>
      </c>
      <c r="C1334">
        <v>778</v>
      </c>
      <c r="D1334">
        <v>1</v>
      </c>
      <c r="E1334">
        <v>1</v>
      </c>
      <c r="F1334">
        <v>38</v>
      </c>
      <c r="G1334">
        <v>5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s="2" t="s">
        <v>762</v>
      </c>
      <c r="P1334" s="11" t="str">
        <f t="shared" si="160"/>
        <v>2017</v>
      </c>
      <c r="Q1334" s="12"/>
      <c r="R1334" s="8" t="str">
        <f t="shared" si="161"/>
        <v>11</v>
      </c>
      <c r="S1334" s="8"/>
      <c r="T1334" s="14" t="str">
        <f t="shared" si="162"/>
        <v>Retain</v>
      </c>
      <c r="U1334" s="14"/>
      <c r="V1334" s="8" t="str">
        <f t="shared" si="163"/>
        <v>France</v>
      </c>
      <c r="W1334" s="8"/>
      <c r="X1334" s="8"/>
      <c r="Y1334" s="8"/>
      <c r="Z1334" s="14" t="str">
        <f t="shared" si="164"/>
        <v>Male</v>
      </c>
      <c r="AA1334" s="14"/>
      <c r="AB1334" s="14"/>
      <c r="AC1334" s="14"/>
      <c r="AE1334" t="str">
        <f t="shared" si="165"/>
        <v>Adults</v>
      </c>
      <c r="AF1334" t="str">
        <f t="shared" si="166"/>
        <v>Very good</v>
      </c>
      <c r="AG1334" t="str">
        <f t="shared" si="167"/>
        <v>High</v>
      </c>
    </row>
    <row r="1335" spans="1:33" x14ac:dyDescent="0.2">
      <c r="A1335">
        <v>1334</v>
      </c>
      <c r="B1335">
        <v>15734942</v>
      </c>
      <c r="C1335">
        <v>539</v>
      </c>
      <c r="D1335">
        <v>3</v>
      </c>
      <c r="E1335">
        <v>2</v>
      </c>
      <c r="F1335">
        <v>38</v>
      </c>
      <c r="G1335">
        <v>7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s="2" t="s">
        <v>305</v>
      </c>
      <c r="P1335" s="11" t="str">
        <f t="shared" si="160"/>
        <v>2016</v>
      </c>
      <c r="Q1335" s="12"/>
      <c r="R1335" s="8" t="str">
        <f t="shared" si="161"/>
        <v>08</v>
      </c>
      <c r="S1335" s="8"/>
      <c r="T1335" s="14" t="str">
        <f t="shared" si="162"/>
        <v>Retain</v>
      </c>
      <c r="U1335" s="14"/>
      <c r="V1335" s="8" t="str">
        <f t="shared" si="163"/>
        <v>Germany</v>
      </c>
      <c r="W1335" s="8"/>
      <c r="X1335" s="8"/>
      <c r="Y1335" s="8"/>
      <c r="Z1335" s="14" t="str">
        <f t="shared" si="164"/>
        <v>Female</v>
      </c>
      <c r="AA1335" s="14"/>
      <c r="AB1335" s="14"/>
      <c r="AC1335" s="14"/>
      <c r="AE1335" t="str">
        <f t="shared" si="165"/>
        <v>Adults</v>
      </c>
      <c r="AF1335" t="str">
        <f t="shared" si="166"/>
        <v>Poor</v>
      </c>
      <c r="AG1335" t="str">
        <f t="shared" si="167"/>
        <v>Medium</v>
      </c>
    </row>
    <row r="1336" spans="1:33" x14ac:dyDescent="0.2">
      <c r="A1336">
        <v>1335</v>
      </c>
      <c r="B1336">
        <v>15664772</v>
      </c>
      <c r="C1336">
        <v>489</v>
      </c>
      <c r="D1336">
        <v>3</v>
      </c>
      <c r="E1336">
        <v>1</v>
      </c>
      <c r="F1336">
        <v>28</v>
      </c>
      <c r="G1336">
        <v>5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s="2" t="s">
        <v>768</v>
      </c>
      <c r="P1336" s="11" t="str">
        <f t="shared" si="160"/>
        <v>2018</v>
      </c>
      <c r="Q1336" s="12"/>
      <c r="R1336" s="8" t="str">
        <f t="shared" si="161"/>
        <v>02</v>
      </c>
      <c r="S1336" s="8"/>
      <c r="T1336" s="14" t="str">
        <f t="shared" si="162"/>
        <v>Retain</v>
      </c>
      <c r="U1336" s="14"/>
      <c r="V1336" s="8" t="str">
        <f t="shared" si="163"/>
        <v>Germany</v>
      </c>
      <c r="W1336" s="8"/>
      <c r="X1336" s="8"/>
      <c r="Y1336" s="8"/>
      <c r="Z1336" s="14" t="str">
        <f t="shared" si="164"/>
        <v>Male</v>
      </c>
      <c r="AA1336" s="14"/>
      <c r="AB1336" s="14"/>
      <c r="AC1336" s="14"/>
      <c r="AE1336" t="str">
        <f t="shared" si="165"/>
        <v>Adults</v>
      </c>
      <c r="AF1336" t="str">
        <f t="shared" si="166"/>
        <v>Poor</v>
      </c>
      <c r="AG1336" t="str">
        <f t="shared" si="167"/>
        <v>Medium</v>
      </c>
    </row>
    <row r="1337" spans="1:33" x14ac:dyDescent="0.2">
      <c r="A1337">
        <v>1336</v>
      </c>
      <c r="B1337">
        <v>15576683</v>
      </c>
      <c r="C1337">
        <v>568</v>
      </c>
      <c r="D1337">
        <v>2</v>
      </c>
      <c r="E1337">
        <v>2</v>
      </c>
      <c r="F1337">
        <v>43</v>
      </c>
      <c r="G1337">
        <v>6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s="2" t="s">
        <v>602</v>
      </c>
      <c r="P1337" s="11" t="str">
        <f t="shared" si="160"/>
        <v>2016</v>
      </c>
      <c r="Q1337" s="12"/>
      <c r="R1337" s="8" t="str">
        <f t="shared" si="161"/>
        <v>12</v>
      </c>
      <c r="S1337" s="8"/>
      <c r="T1337" s="14" t="str">
        <f t="shared" si="162"/>
        <v>Exit</v>
      </c>
      <c r="U1337" s="14"/>
      <c r="V1337" s="8" t="str">
        <f t="shared" si="163"/>
        <v>Spain</v>
      </c>
      <c r="W1337" s="8"/>
      <c r="X1337" s="8"/>
      <c r="Y1337" s="8"/>
      <c r="Z1337" s="14" t="str">
        <f t="shared" si="164"/>
        <v>Female</v>
      </c>
      <c r="AA1337" s="14"/>
      <c r="AB1337" s="14"/>
      <c r="AC1337" s="14"/>
      <c r="AE1337" t="str">
        <f t="shared" si="165"/>
        <v>Middle aged</v>
      </c>
      <c r="AF1337" t="str">
        <f t="shared" si="166"/>
        <v>Poor</v>
      </c>
      <c r="AG1337" t="str">
        <f t="shared" si="167"/>
        <v>Very low</v>
      </c>
    </row>
    <row r="1338" spans="1:33" x14ac:dyDescent="0.2">
      <c r="A1338">
        <v>1337</v>
      </c>
      <c r="B1338">
        <v>15682563</v>
      </c>
      <c r="C1338">
        <v>618</v>
      </c>
      <c r="D1338">
        <v>2</v>
      </c>
      <c r="E1338">
        <v>1</v>
      </c>
      <c r="F1338">
        <v>38</v>
      </c>
      <c r="G1338">
        <v>4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s="2" t="s">
        <v>572</v>
      </c>
      <c r="P1338" s="11" t="str">
        <f t="shared" si="160"/>
        <v>2019</v>
      </c>
      <c r="Q1338" s="12"/>
      <c r="R1338" s="8" t="str">
        <f t="shared" si="161"/>
        <v>03</v>
      </c>
      <c r="S1338" s="8"/>
      <c r="T1338" s="14" t="str">
        <f t="shared" si="162"/>
        <v>Retain</v>
      </c>
      <c r="U1338" s="14"/>
      <c r="V1338" s="8" t="str">
        <f t="shared" si="163"/>
        <v>Spain</v>
      </c>
      <c r="W1338" s="8"/>
      <c r="X1338" s="8"/>
      <c r="Y1338" s="8"/>
      <c r="Z1338" s="14" t="str">
        <f t="shared" si="164"/>
        <v>Male</v>
      </c>
      <c r="AA1338" s="14"/>
      <c r="AB1338" s="14"/>
      <c r="AC1338" s="14"/>
      <c r="AE1338" t="str">
        <f t="shared" si="165"/>
        <v>Adults</v>
      </c>
      <c r="AF1338" t="str">
        <f t="shared" si="166"/>
        <v>Fair</v>
      </c>
      <c r="AG1338" t="str">
        <f t="shared" si="167"/>
        <v>High</v>
      </c>
    </row>
    <row r="1339" spans="1:33" x14ac:dyDescent="0.2">
      <c r="A1339">
        <v>1338</v>
      </c>
      <c r="B1339">
        <v>15650889</v>
      </c>
      <c r="C1339">
        <v>710</v>
      </c>
      <c r="D1339">
        <v>3</v>
      </c>
      <c r="E1339">
        <v>2</v>
      </c>
      <c r="F1339">
        <v>30</v>
      </c>
      <c r="G1339">
        <v>3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s="2" t="s">
        <v>182</v>
      </c>
      <c r="P1339" s="11" t="str">
        <f t="shared" si="160"/>
        <v>2019</v>
      </c>
      <c r="Q1339" s="12"/>
      <c r="R1339" s="8" t="str">
        <f t="shared" si="161"/>
        <v>12</v>
      </c>
      <c r="S1339" s="8"/>
      <c r="T1339" s="14" t="str">
        <f t="shared" si="162"/>
        <v>Retain</v>
      </c>
      <c r="U1339" s="14"/>
      <c r="V1339" s="8" t="str">
        <f t="shared" si="163"/>
        <v>Germany</v>
      </c>
      <c r="W1339" s="8"/>
      <c r="X1339" s="8"/>
      <c r="Y1339" s="8"/>
      <c r="Z1339" s="14" t="str">
        <f t="shared" si="164"/>
        <v>Female</v>
      </c>
      <c r="AA1339" s="14"/>
      <c r="AB1339" s="14"/>
      <c r="AC1339" s="14"/>
      <c r="AE1339" t="str">
        <f t="shared" si="165"/>
        <v>Adults</v>
      </c>
      <c r="AF1339" t="str">
        <f t="shared" si="166"/>
        <v>Good</v>
      </c>
      <c r="AG1339" t="str">
        <f t="shared" si="167"/>
        <v>High</v>
      </c>
    </row>
    <row r="1340" spans="1:33" x14ac:dyDescent="0.2">
      <c r="A1340">
        <v>1339</v>
      </c>
      <c r="B1340">
        <v>15612108</v>
      </c>
      <c r="C1340">
        <v>625</v>
      </c>
      <c r="D1340">
        <v>1</v>
      </c>
      <c r="E1340">
        <v>1</v>
      </c>
      <c r="F1340">
        <v>52</v>
      </c>
      <c r="G1340">
        <v>6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s="2" t="s">
        <v>391</v>
      </c>
      <c r="P1340" s="11" t="str">
        <f t="shared" si="160"/>
        <v>2016</v>
      </c>
      <c r="Q1340" s="12"/>
      <c r="R1340" s="8" t="str">
        <f t="shared" si="161"/>
        <v>11</v>
      </c>
      <c r="S1340" s="8"/>
      <c r="T1340" s="14" t="str">
        <f t="shared" si="162"/>
        <v>Retain</v>
      </c>
      <c r="U1340" s="14"/>
      <c r="V1340" s="8" t="str">
        <f t="shared" si="163"/>
        <v>France</v>
      </c>
      <c r="W1340" s="8"/>
      <c r="X1340" s="8"/>
      <c r="Y1340" s="8"/>
      <c r="Z1340" s="14" t="str">
        <f t="shared" si="164"/>
        <v>Male</v>
      </c>
      <c r="AA1340" s="14"/>
      <c r="AB1340" s="14"/>
      <c r="AC1340" s="14"/>
      <c r="AE1340" t="str">
        <f t="shared" si="165"/>
        <v>Middle aged</v>
      </c>
      <c r="AF1340" t="str">
        <f t="shared" si="166"/>
        <v>Fair</v>
      </c>
      <c r="AG1340" t="str">
        <f t="shared" si="167"/>
        <v>Very high</v>
      </c>
    </row>
    <row r="1341" spans="1:33" x14ac:dyDescent="0.2">
      <c r="A1341">
        <v>1340</v>
      </c>
      <c r="B1341">
        <v>15761132</v>
      </c>
      <c r="C1341">
        <v>682</v>
      </c>
      <c r="D1341">
        <v>2</v>
      </c>
      <c r="E1341">
        <v>1</v>
      </c>
      <c r="F1341">
        <v>46</v>
      </c>
      <c r="G1341">
        <v>6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s="2" t="s">
        <v>69</v>
      </c>
      <c r="P1341" s="11" t="str">
        <f t="shared" si="160"/>
        <v>2017</v>
      </c>
      <c r="Q1341" s="12"/>
      <c r="R1341" s="8" t="str">
        <f t="shared" si="161"/>
        <v>09</v>
      </c>
      <c r="S1341" s="8"/>
      <c r="T1341" s="14" t="str">
        <f t="shared" si="162"/>
        <v>Retain</v>
      </c>
      <c r="U1341" s="14"/>
      <c r="V1341" s="8" t="str">
        <f t="shared" si="163"/>
        <v>Spain</v>
      </c>
      <c r="W1341" s="8"/>
      <c r="X1341" s="8"/>
      <c r="Y1341" s="8"/>
      <c r="Z1341" s="14" t="str">
        <f t="shared" si="164"/>
        <v>Male</v>
      </c>
      <c r="AA1341" s="14"/>
      <c r="AB1341" s="14"/>
      <c r="AC1341" s="14"/>
      <c r="AE1341" t="str">
        <f t="shared" si="165"/>
        <v>Middle aged</v>
      </c>
      <c r="AF1341" t="str">
        <f t="shared" si="166"/>
        <v>Good</v>
      </c>
      <c r="AG1341" t="str">
        <f t="shared" si="167"/>
        <v>High</v>
      </c>
    </row>
    <row r="1342" spans="1:33" x14ac:dyDescent="0.2">
      <c r="A1342">
        <v>1341</v>
      </c>
      <c r="B1342">
        <v>15645511</v>
      </c>
      <c r="C1342">
        <v>727</v>
      </c>
      <c r="D1342">
        <v>2</v>
      </c>
      <c r="E1342">
        <v>1</v>
      </c>
      <c r="F1342">
        <v>43</v>
      </c>
      <c r="G1342">
        <v>4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s="2" t="s">
        <v>775</v>
      </c>
      <c r="P1342" s="11" t="str">
        <f t="shared" si="160"/>
        <v>2019</v>
      </c>
      <c r="Q1342" s="12"/>
      <c r="R1342" s="8" t="str">
        <f t="shared" si="161"/>
        <v>07</v>
      </c>
      <c r="S1342" s="8"/>
      <c r="T1342" s="14" t="str">
        <f t="shared" si="162"/>
        <v>Exit</v>
      </c>
      <c r="U1342" s="14"/>
      <c r="V1342" s="8" t="str">
        <f t="shared" si="163"/>
        <v>Spain</v>
      </c>
      <c r="W1342" s="8"/>
      <c r="X1342" s="8"/>
      <c r="Y1342" s="8"/>
      <c r="Z1342" s="14" t="str">
        <f t="shared" si="164"/>
        <v>Male</v>
      </c>
      <c r="AA1342" s="14"/>
      <c r="AB1342" s="14"/>
      <c r="AC1342" s="14"/>
      <c r="AE1342" t="str">
        <f t="shared" si="165"/>
        <v>Middle aged</v>
      </c>
      <c r="AF1342" t="str">
        <f t="shared" si="166"/>
        <v>Good</v>
      </c>
      <c r="AG1342" t="str">
        <f t="shared" si="167"/>
        <v>Medium</v>
      </c>
    </row>
    <row r="1343" spans="1:33" x14ac:dyDescent="0.2">
      <c r="A1343">
        <v>1342</v>
      </c>
      <c r="B1343">
        <v>15609824</v>
      </c>
      <c r="C1343">
        <v>794</v>
      </c>
      <c r="D1343">
        <v>1</v>
      </c>
      <c r="E1343">
        <v>2</v>
      </c>
      <c r="F1343">
        <v>41</v>
      </c>
      <c r="G1343">
        <v>5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s="2" t="s">
        <v>53</v>
      </c>
      <c r="P1343" s="11" t="str">
        <f t="shared" si="160"/>
        <v>2018</v>
      </c>
      <c r="Q1343" s="12"/>
      <c r="R1343" s="8" t="str">
        <f t="shared" si="161"/>
        <v>05</v>
      </c>
      <c r="S1343" s="8"/>
      <c r="T1343" s="14" t="str">
        <f t="shared" si="162"/>
        <v>Exit</v>
      </c>
      <c r="U1343" s="14"/>
      <c r="V1343" s="8" t="str">
        <f t="shared" si="163"/>
        <v>France</v>
      </c>
      <c r="W1343" s="8"/>
      <c r="X1343" s="8"/>
      <c r="Y1343" s="8"/>
      <c r="Z1343" s="14" t="str">
        <f t="shared" si="164"/>
        <v>Female</v>
      </c>
      <c r="AA1343" s="14"/>
      <c r="AB1343" s="14"/>
      <c r="AC1343" s="14"/>
      <c r="AE1343" t="str">
        <f t="shared" si="165"/>
        <v>Middle aged</v>
      </c>
      <c r="AF1343" t="str">
        <f t="shared" si="166"/>
        <v>Very good</v>
      </c>
      <c r="AG1343" t="str">
        <f t="shared" si="167"/>
        <v>Very high</v>
      </c>
    </row>
    <row r="1344" spans="1:33" x14ac:dyDescent="0.2">
      <c r="A1344">
        <v>1343</v>
      </c>
      <c r="B1344">
        <v>15640268</v>
      </c>
      <c r="C1344">
        <v>652</v>
      </c>
      <c r="D1344">
        <v>2</v>
      </c>
      <c r="E1344">
        <v>1</v>
      </c>
      <c r="F1344">
        <v>71</v>
      </c>
      <c r="G1344">
        <v>3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s="2" t="s">
        <v>96</v>
      </c>
      <c r="P1344" s="11" t="str">
        <f t="shared" si="160"/>
        <v>2019</v>
      </c>
      <c r="Q1344" s="12"/>
      <c r="R1344" s="8" t="str">
        <f t="shared" si="161"/>
        <v>11</v>
      </c>
      <c r="S1344" s="8"/>
      <c r="T1344" s="14" t="str">
        <f t="shared" si="162"/>
        <v>Retain</v>
      </c>
      <c r="U1344" s="14"/>
      <c r="V1344" s="8" t="str">
        <f t="shared" si="163"/>
        <v>Spain</v>
      </c>
      <c r="W1344" s="8"/>
      <c r="X1344" s="8"/>
      <c r="Y1344" s="8"/>
      <c r="Z1344" s="14" t="str">
        <f t="shared" si="164"/>
        <v>Male</v>
      </c>
      <c r="AA1344" s="14"/>
      <c r="AB1344" s="14"/>
      <c r="AC1344" s="14"/>
      <c r="AE1344" t="str">
        <f t="shared" si="165"/>
        <v>Retired</v>
      </c>
      <c r="AF1344" t="str">
        <f t="shared" si="166"/>
        <v>Fair</v>
      </c>
      <c r="AG1344" t="str">
        <f t="shared" si="167"/>
        <v>Very low</v>
      </c>
    </row>
    <row r="1345" spans="1:33" x14ac:dyDescent="0.2">
      <c r="A1345">
        <v>1344</v>
      </c>
      <c r="B1345">
        <v>15645778</v>
      </c>
      <c r="C1345">
        <v>670</v>
      </c>
      <c r="D1345">
        <v>2</v>
      </c>
      <c r="E1345">
        <v>1</v>
      </c>
      <c r="F1345">
        <v>42</v>
      </c>
      <c r="G1345">
        <v>4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s="2" t="s">
        <v>776</v>
      </c>
      <c r="P1345" s="11" t="str">
        <f t="shared" si="160"/>
        <v>2018</v>
      </c>
      <c r="Q1345" s="12"/>
      <c r="R1345" s="8" t="str">
        <f t="shared" si="161"/>
        <v>09</v>
      </c>
      <c r="S1345" s="8"/>
      <c r="T1345" s="14" t="str">
        <f t="shared" si="162"/>
        <v>Retain</v>
      </c>
      <c r="U1345" s="14"/>
      <c r="V1345" s="8" t="str">
        <f t="shared" si="163"/>
        <v>Spain</v>
      </c>
      <c r="W1345" s="8"/>
      <c r="X1345" s="8"/>
      <c r="Y1345" s="8"/>
      <c r="Z1345" s="14" t="str">
        <f t="shared" si="164"/>
        <v>Male</v>
      </c>
      <c r="AA1345" s="14"/>
      <c r="AB1345" s="14"/>
      <c r="AC1345" s="14"/>
      <c r="AE1345" t="str">
        <f t="shared" si="165"/>
        <v>Middle aged</v>
      </c>
      <c r="AF1345" t="str">
        <f t="shared" si="166"/>
        <v>Good</v>
      </c>
      <c r="AG1345" t="str">
        <f t="shared" si="167"/>
        <v>Medium</v>
      </c>
    </row>
    <row r="1346" spans="1:33" x14ac:dyDescent="0.2">
      <c r="A1346">
        <v>1345</v>
      </c>
      <c r="B1346">
        <v>15691104</v>
      </c>
      <c r="C1346">
        <v>460</v>
      </c>
      <c r="D1346">
        <v>3</v>
      </c>
      <c r="E1346">
        <v>2</v>
      </c>
      <c r="F1346">
        <v>40</v>
      </c>
      <c r="G1346">
        <v>4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s="2" t="s">
        <v>358</v>
      </c>
      <c r="P1346" s="11" t="str">
        <f t="shared" si="160"/>
        <v>2019</v>
      </c>
      <c r="Q1346" s="12"/>
      <c r="R1346" s="8" t="str">
        <f t="shared" si="161"/>
        <v>03</v>
      </c>
      <c r="S1346" s="8"/>
      <c r="T1346" s="14" t="str">
        <f t="shared" si="162"/>
        <v>Exit</v>
      </c>
      <c r="U1346" s="14"/>
      <c r="V1346" s="8" t="str">
        <f t="shared" si="163"/>
        <v>Germany</v>
      </c>
      <c r="W1346" s="8"/>
      <c r="X1346" s="8"/>
      <c r="Y1346" s="8"/>
      <c r="Z1346" s="14" t="str">
        <f t="shared" si="164"/>
        <v>Female</v>
      </c>
      <c r="AA1346" s="14"/>
      <c r="AB1346" s="14"/>
      <c r="AC1346" s="14"/>
      <c r="AE1346" t="str">
        <f t="shared" si="165"/>
        <v>Middle aged</v>
      </c>
      <c r="AF1346" t="str">
        <f t="shared" si="166"/>
        <v>Poor</v>
      </c>
      <c r="AG1346" t="str">
        <f t="shared" si="167"/>
        <v>High</v>
      </c>
    </row>
    <row r="1347" spans="1:33" x14ac:dyDescent="0.2">
      <c r="A1347">
        <v>1346</v>
      </c>
      <c r="B1347">
        <v>15714567</v>
      </c>
      <c r="C1347">
        <v>568</v>
      </c>
      <c r="D1347">
        <v>2</v>
      </c>
      <c r="E1347">
        <v>2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s="2" t="s">
        <v>624</v>
      </c>
      <c r="P1347" s="11" t="str">
        <f t="shared" ref="P1347:P1410" si="168">RIGHT($N1347,4)</f>
        <v>2017</v>
      </c>
      <c r="Q1347" s="12"/>
      <c r="R1347" s="8" t="str">
        <f t="shared" ref="R1347:R1410" si="169">MID(N1347,4,2)</f>
        <v>07</v>
      </c>
      <c r="S1347" s="8"/>
      <c r="T1347" s="14" t="str">
        <f t="shared" ref="T1347:T1410" si="170">IF(M1347=1,"Exit","Retain")</f>
        <v>Retain</v>
      </c>
      <c r="U1347" s="14"/>
      <c r="V1347" s="8" t="str">
        <f t="shared" ref="V1347:V1410" si="171">IF(D1347=1,"France",IF(D1347=2,"Spain",IF(D1347=3,"Germany","NONE")))</f>
        <v>Spain</v>
      </c>
      <c r="W1347" s="8"/>
      <c r="X1347" s="8"/>
      <c r="Y1347" s="8"/>
      <c r="Z1347" s="14" t="str">
        <f t="shared" ref="Z1347:Z1410" si="172">IF(E1347=1,"Male","Female")</f>
        <v>Female</v>
      </c>
      <c r="AA1347" s="14"/>
      <c r="AB1347" s="14"/>
      <c r="AC1347" s="14"/>
      <c r="AE1347" t="str">
        <f t="shared" ref="AE1347:AE1410" si="173">IF(F1347&lt;18,"Kids",IF(AND(F1347&gt;=18,F1347&lt;24),"Young Adults",IF(AND(F1347&gt;=24,F1347&lt;39),"Adults",IF(AND(F1347&gt;=39,F1347&lt;64),"Middle aged","Retired"))))</f>
        <v>Adults</v>
      </c>
      <c r="AF1347" t="str">
        <f t="shared" ref="AF1347:AF1410" si="174">IF(AND(C1347&gt;=800,C1347&lt;=850),"Excellent",IF(AND(C1347&gt;=740,C1347&lt;=799),"Very good",IF(AND(C1347&gt;=670,C1347&lt;=739),"Good",IF(AND(C1347&gt;=580,C1347&lt;=669),"Fair",IF(AND(C1347&gt;=300,C1347&lt;=579),"Poor","None")))))</f>
        <v>Poor</v>
      </c>
      <c r="AG1347" t="str">
        <f t="shared" ref="AG1347:AG1410" si="175">IF(H1347&lt;25000,"Very low",IF(AND(H1347&gt;25000,H1347&lt;=50000),"Low",IF(AND(H1347&gt;50000,H1347&lt;=100000),"Medium",IF(AND(H1347&gt;100000,H1347&lt;=150000),"High",IF(AND(H1347&gt;150000,H1347&lt;=200000),"Very high",IF(H1347&gt;200000,"Extreme","None"))))))</f>
        <v>Very low</v>
      </c>
    </row>
    <row r="1348" spans="1:33" x14ac:dyDescent="0.2">
      <c r="A1348">
        <v>1347</v>
      </c>
      <c r="B1348">
        <v>15777826</v>
      </c>
      <c r="C1348">
        <v>643</v>
      </c>
      <c r="D1348">
        <v>1</v>
      </c>
      <c r="E1348">
        <v>1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s="2" t="s">
        <v>474</v>
      </c>
      <c r="P1348" s="11" t="str">
        <f t="shared" si="168"/>
        <v>2018</v>
      </c>
      <c r="Q1348" s="12"/>
      <c r="R1348" s="8" t="str">
        <f t="shared" si="169"/>
        <v>06</v>
      </c>
      <c r="S1348" s="8"/>
      <c r="T1348" s="14" t="str">
        <f t="shared" si="170"/>
        <v>Retain</v>
      </c>
      <c r="U1348" s="14"/>
      <c r="V1348" s="8" t="str">
        <f t="shared" si="171"/>
        <v>France</v>
      </c>
      <c r="W1348" s="8"/>
      <c r="X1348" s="8"/>
      <c r="Y1348" s="8"/>
      <c r="Z1348" s="14" t="str">
        <f t="shared" si="172"/>
        <v>Male</v>
      </c>
      <c r="AA1348" s="14"/>
      <c r="AB1348" s="14"/>
      <c r="AC1348" s="14"/>
      <c r="AE1348" t="str">
        <f t="shared" si="173"/>
        <v>Adults</v>
      </c>
      <c r="AF1348" t="str">
        <f t="shared" si="174"/>
        <v>Fair</v>
      </c>
      <c r="AG1348" t="str">
        <f t="shared" si="175"/>
        <v>Medium</v>
      </c>
    </row>
    <row r="1349" spans="1:33" x14ac:dyDescent="0.2">
      <c r="A1349">
        <v>1348</v>
      </c>
      <c r="B1349">
        <v>15668445</v>
      </c>
      <c r="C1349">
        <v>521</v>
      </c>
      <c r="D1349">
        <v>1</v>
      </c>
      <c r="E1349">
        <v>1</v>
      </c>
      <c r="F1349">
        <v>37</v>
      </c>
      <c r="G1349">
        <v>4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s="2" t="s">
        <v>777</v>
      </c>
      <c r="P1349" s="11" t="str">
        <f t="shared" si="168"/>
        <v>2019</v>
      </c>
      <c r="Q1349" s="12"/>
      <c r="R1349" s="8" t="str">
        <f t="shared" si="169"/>
        <v>05</v>
      </c>
      <c r="S1349" s="8"/>
      <c r="T1349" s="14" t="str">
        <f t="shared" si="170"/>
        <v>Retain</v>
      </c>
      <c r="U1349" s="14"/>
      <c r="V1349" s="8" t="str">
        <f t="shared" si="171"/>
        <v>France</v>
      </c>
      <c r="W1349" s="8"/>
      <c r="X1349" s="8"/>
      <c r="Y1349" s="8"/>
      <c r="Z1349" s="14" t="str">
        <f t="shared" si="172"/>
        <v>Male</v>
      </c>
      <c r="AA1349" s="14"/>
      <c r="AB1349" s="14"/>
      <c r="AC1349" s="14"/>
      <c r="AE1349" t="str">
        <f t="shared" si="173"/>
        <v>Adults</v>
      </c>
      <c r="AF1349" t="str">
        <f t="shared" si="174"/>
        <v>Poor</v>
      </c>
      <c r="AG1349" t="str">
        <f t="shared" si="175"/>
        <v>Very low</v>
      </c>
    </row>
    <row r="1350" spans="1:33" x14ac:dyDescent="0.2">
      <c r="A1350">
        <v>1349</v>
      </c>
      <c r="B1350">
        <v>15576162</v>
      </c>
      <c r="C1350">
        <v>615</v>
      </c>
      <c r="D1350">
        <v>1</v>
      </c>
      <c r="E1350">
        <v>1</v>
      </c>
      <c r="F1350">
        <v>32</v>
      </c>
      <c r="G1350">
        <v>5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s="2" t="s">
        <v>769</v>
      </c>
      <c r="P1350" s="11" t="str">
        <f t="shared" si="168"/>
        <v>2017</v>
      </c>
      <c r="Q1350" s="12"/>
      <c r="R1350" s="8" t="str">
        <f t="shared" si="169"/>
        <v>11</v>
      </c>
      <c r="S1350" s="8"/>
      <c r="T1350" s="14" t="str">
        <f t="shared" si="170"/>
        <v>Retain</v>
      </c>
      <c r="U1350" s="14"/>
      <c r="V1350" s="8" t="str">
        <f t="shared" si="171"/>
        <v>France</v>
      </c>
      <c r="W1350" s="8"/>
      <c r="X1350" s="8"/>
      <c r="Y1350" s="8"/>
      <c r="Z1350" s="14" t="str">
        <f t="shared" si="172"/>
        <v>Male</v>
      </c>
      <c r="AA1350" s="14"/>
      <c r="AB1350" s="14"/>
      <c r="AC1350" s="14"/>
      <c r="AE1350" t="str">
        <f t="shared" si="173"/>
        <v>Adults</v>
      </c>
      <c r="AF1350" t="str">
        <f t="shared" si="174"/>
        <v>Fair</v>
      </c>
      <c r="AG1350" t="str">
        <f t="shared" si="175"/>
        <v>Medium</v>
      </c>
    </row>
    <row r="1351" spans="1:33" x14ac:dyDescent="0.2">
      <c r="A1351">
        <v>1350</v>
      </c>
      <c r="B1351">
        <v>15778135</v>
      </c>
      <c r="C1351">
        <v>575</v>
      </c>
      <c r="D1351">
        <v>2</v>
      </c>
      <c r="E1351">
        <v>1</v>
      </c>
      <c r="F1351">
        <v>43</v>
      </c>
      <c r="G1351">
        <v>5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s="2" t="s">
        <v>778</v>
      </c>
      <c r="P1351" s="11" t="str">
        <f t="shared" si="168"/>
        <v>2017</v>
      </c>
      <c r="Q1351" s="12"/>
      <c r="R1351" s="8" t="str">
        <f t="shared" si="169"/>
        <v>11</v>
      </c>
      <c r="S1351" s="8"/>
      <c r="T1351" s="14" t="str">
        <f t="shared" si="170"/>
        <v>Retain</v>
      </c>
      <c r="U1351" s="14"/>
      <c r="V1351" s="8" t="str">
        <f t="shared" si="171"/>
        <v>Spain</v>
      </c>
      <c r="W1351" s="8"/>
      <c r="X1351" s="8"/>
      <c r="Y1351" s="8"/>
      <c r="Z1351" s="14" t="str">
        <f t="shared" si="172"/>
        <v>Male</v>
      </c>
      <c r="AA1351" s="14"/>
      <c r="AB1351" s="14"/>
      <c r="AC1351" s="14"/>
      <c r="AE1351" t="str">
        <f t="shared" si="173"/>
        <v>Middle aged</v>
      </c>
      <c r="AF1351" t="str">
        <f t="shared" si="174"/>
        <v>Poor</v>
      </c>
      <c r="AG1351" t="str">
        <f t="shared" si="175"/>
        <v>Very low</v>
      </c>
    </row>
    <row r="1352" spans="1:33" x14ac:dyDescent="0.2">
      <c r="A1352">
        <v>1351</v>
      </c>
      <c r="B1352">
        <v>15613141</v>
      </c>
      <c r="C1352">
        <v>717</v>
      </c>
      <c r="D1352">
        <v>1</v>
      </c>
      <c r="E1352">
        <v>2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s="2" t="s">
        <v>191</v>
      </c>
      <c r="P1352" s="11" t="str">
        <f t="shared" si="168"/>
        <v>2019</v>
      </c>
      <c r="Q1352" s="12"/>
      <c r="R1352" s="8" t="str">
        <f t="shared" si="169"/>
        <v>11</v>
      </c>
      <c r="S1352" s="8"/>
      <c r="T1352" s="14" t="str">
        <f t="shared" si="170"/>
        <v>Retain</v>
      </c>
      <c r="U1352" s="14"/>
      <c r="V1352" s="8" t="str">
        <f t="shared" si="171"/>
        <v>France</v>
      </c>
      <c r="W1352" s="8"/>
      <c r="X1352" s="8"/>
      <c r="Y1352" s="8"/>
      <c r="Z1352" s="14" t="str">
        <f t="shared" si="172"/>
        <v>Female</v>
      </c>
      <c r="AA1352" s="14"/>
      <c r="AB1352" s="14"/>
      <c r="AC1352" s="14"/>
      <c r="AE1352" t="str">
        <f t="shared" si="173"/>
        <v>Middle aged</v>
      </c>
      <c r="AF1352" t="str">
        <f t="shared" si="174"/>
        <v>Good</v>
      </c>
      <c r="AG1352" t="str">
        <f t="shared" si="175"/>
        <v>High</v>
      </c>
    </row>
    <row r="1353" spans="1:33" x14ac:dyDescent="0.2">
      <c r="A1353">
        <v>1352</v>
      </c>
      <c r="B1353">
        <v>15635435</v>
      </c>
      <c r="C1353">
        <v>648</v>
      </c>
      <c r="D1353">
        <v>1</v>
      </c>
      <c r="E1353">
        <v>2</v>
      </c>
      <c r="F1353">
        <v>54</v>
      </c>
      <c r="G1353">
        <v>7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s="2" t="s">
        <v>351</v>
      </c>
      <c r="P1353" s="11" t="str">
        <f t="shared" si="168"/>
        <v>2016</v>
      </c>
      <c r="Q1353" s="12"/>
      <c r="R1353" s="8" t="str">
        <f t="shared" si="169"/>
        <v>04</v>
      </c>
      <c r="S1353" s="8"/>
      <c r="T1353" s="14" t="str">
        <f t="shared" si="170"/>
        <v>Exit</v>
      </c>
      <c r="U1353" s="14"/>
      <c r="V1353" s="8" t="str">
        <f t="shared" si="171"/>
        <v>France</v>
      </c>
      <c r="W1353" s="8"/>
      <c r="X1353" s="8"/>
      <c r="Y1353" s="8"/>
      <c r="Z1353" s="14" t="str">
        <f t="shared" si="172"/>
        <v>Female</v>
      </c>
      <c r="AA1353" s="14"/>
      <c r="AB1353" s="14"/>
      <c r="AC1353" s="14"/>
      <c r="AE1353" t="str">
        <f t="shared" si="173"/>
        <v>Middle aged</v>
      </c>
      <c r="AF1353" t="str">
        <f t="shared" si="174"/>
        <v>Fair</v>
      </c>
      <c r="AG1353" t="str">
        <f t="shared" si="175"/>
        <v>High</v>
      </c>
    </row>
    <row r="1354" spans="1:33" x14ac:dyDescent="0.2">
      <c r="A1354">
        <v>1353</v>
      </c>
      <c r="B1354">
        <v>15596552</v>
      </c>
      <c r="C1354">
        <v>535</v>
      </c>
      <c r="D1354">
        <v>3</v>
      </c>
      <c r="E1354">
        <v>1</v>
      </c>
      <c r="F1354">
        <v>48</v>
      </c>
      <c r="G1354">
        <v>6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s="2" t="s">
        <v>606</v>
      </c>
      <c r="P1354" s="11" t="str">
        <f t="shared" si="168"/>
        <v>2017</v>
      </c>
      <c r="Q1354" s="12"/>
      <c r="R1354" s="8" t="str">
        <f t="shared" si="169"/>
        <v>08</v>
      </c>
      <c r="S1354" s="8"/>
      <c r="T1354" s="14" t="str">
        <f t="shared" si="170"/>
        <v>Exit</v>
      </c>
      <c r="U1354" s="14"/>
      <c r="V1354" s="8" t="str">
        <f t="shared" si="171"/>
        <v>Germany</v>
      </c>
      <c r="W1354" s="8"/>
      <c r="X1354" s="8"/>
      <c r="Y1354" s="8"/>
      <c r="Z1354" s="14" t="str">
        <f t="shared" si="172"/>
        <v>Male</v>
      </c>
      <c r="AA1354" s="14"/>
      <c r="AB1354" s="14"/>
      <c r="AC1354" s="14"/>
      <c r="AE1354" t="str">
        <f t="shared" si="173"/>
        <v>Middle aged</v>
      </c>
      <c r="AF1354" t="str">
        <f t="shared" si="174"/>
        <v>Poor</v>
      </c>
      <c r="AG1354" t="str">
        <f t="shared" si="175"/>
        <v>High</v>
      </c>
    </row>
    <row r="1355" spans="1:33" x14ac:dyDescent="0.2">
      <c r="A1355">
        <v>1354</v>
      </c>
      <c r="B1355">
        <v>15623644</v>
      </c>
      <c r="C1355">
        <v>626</v>
      </c>
      <c r="D1355">
        <v>2</v>
      </c>
      <c r="E1355">
        <v>1</v>
      </c>
      <c r="F1355">
        <v>29</v>
      </c>
      <c r="G1355">
        <v>6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s="2" t="s">
        <v>385</v>
      </c>
      <c r="P1355" s="11" t="str">
        <f t="shared" si="168"/>
        <v>2016</v>
      </c>
      <c r="Q1355" s="12"/>
      <c r="R1355" s="8" t="str">
        <f t="shared" si="169"/>
        <v>12</v>
      </c>
      <c r="S1355" s="8"/>
      <c r="T1355" s="14" t="str">
        <f t="shared" si="170"/>
        <v>Retain</v>
      </c>
      <c r="U1355" s="14"/>
      <c r="V1355" s="8" t="str">
        <f t="shared" si="171"/>
        <v>Spain</v>
      </c>
      <c r="W1355" s="8"/>
      <c r="X1355" s="8"/>
      <c r="Y1355" s="8"/>
      <c r="Z1355" s="14" t="str">
        <f t="shared" si="172"/>
        <v>Male</v>
      </c>
      <c r="AA1355" s="14"/>
      <c r="AB1355" s="14"/>
      <c r="AC1355" s="14"/>
      <c r="AE1355" t="str">
        <f t="shared" si="173"/>
        <v>Adults</v>
      </c>
      <c r="AF1355" t="str">
        <f t="shared" si="174"/>
        <v>Fair</v>
      </c>
      <c r="AG1355" t="str">
        <f t="shared" si="175"/>
        <v>Very low</v>
      </c>
    </row>
    <row r="1356" spans="1:33" x14ac:dyDescent="0.2">
      <c r="A1356">
        <v>1355</v>
      </c>
      <c r="B1356">
        <v>15683403</v>
      </c>
      <c r="C1356">
        <v>611</v>
      </c>
      <c r="D1356">
        <v>2</v>
      </c>
      <c r="E1356">
        <v>1</v>
      </c>
      <c r="F1356">
        <v>52</v>
      </c>
      <c r="G1356">
        <v>4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s="2" t="s">
        <v>490</v>
      </c>
      <c r="P1356" s="11" t="str">
        <f t="shared" si="168"/>
        <v>2019</v>
      </c>
      <c r="Q1356" s="12"/>
      <c r="R1356" s="8" t="str">
        <f t="shared" si="169"/>
        <v>02</v>
      </c>
      <c r="S1356" s="8"/>
      <c r="T1356" s="14" t="str">
        <f t="shared" si="170"/>
        <v>Exit</v>
      </c>
      <c r="U1356" s="14"/>
      <c r="V1356" s="8" t="str">
        <f t="shared" si="171"/>
        <v>Spain</v>
      </c>
      <c r="W1356" s="8"/>
      <c r="X1356" s="8"/>
      <c r="Y1356" s="8"/>
      <c r="Z1356" s="14" t="str">
        <f t="shared" si="172"/>
        <v>Male</v>
      </c>
      <c r="AA1356" s="14"/>
      <c r="AB1356" s="14"/>
      <c r="AC1356" s="14"/>
      <c r="AE1356" t="str">
        <f t="shared" si="173"/>
        <v>Middle aged</v>
      </c>
      <c r="AF1356" t="str">
        <f t="shared" si="174"/>
        <v>Fair</v>
      </c>
      <c r="AG1356" t="str">
        <f t="shared" si="175"/>
        <v>Very low</v>
      </c>
    </row>
    <row r="1357" spans="1:33" x14ac:dyDescent="0.2">
      <c r="A1357">
        <v>1356</v>
      </c>
      <c r="B1357">
        <v>15615029</v>
      </c>
      <c r="C1357">
        <v>734</v>
      </c>
      <c r="D1357">
        <v>2</v>
      </c>
      <c r="E1357">
        <v>1</v>
      </c>
      <c r="F1357">
        <v>39</v>
      </c>
      <c r="G1357">
        <v>5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s="2" t="s">
        <v>261</v>
      </c>
      <c r="P1357" s="11" t="str">
        <f t="shared" si="168"/>
        <v>2018</v>
      </c>
      <c r="Q1357" s="12"/>
      <c r="R1357" s="8" t="str">
        <f t="shared" si="169"/>
        <v>09</v>
      </c>
      <c r="S1357" s="8"/>
      <c r="T1357" s="14" t="str">
        <f t="shared" si="170"/>
        <v>Retain</v>
      </c>
      <c r="U1357" s="14"/>
      <c r="V1357" s="8" t="str">
        <f t="shared" si="171"/>
        <v>Spain</v>
      </c>
      <c r="W1357" s="8"/>
      <c r="X1357" s="8"/>
      <c r="Y1357" s="8"/>
      <c r="Z1357" s="14" t="str">
        <f t="shared" si="172"/>
        <v>Male</v>
      </c>
      <c r="AA1357" s="14"/>
      <c r="AB1357" s="14"/>
      <c r="AC1357" s="14"/>
      <c r="AE1357" t="str">
        <f t="shared" si="173"/>
        <v>Middle aged</v>
      </c>
      <c r="AF1357" t="str">
        <f t="shared" si="174"/>
        <v>Good</v>
      </c>
      <c r="AG1357" t="str">
        <f t="shared" si="175"/>
        <v>Very low</v>
      </c>
    </row>
    <row r="1358" spans="1:33" x14ac:dyDescent="0.2">
      <c r="A1358">
        <v>1357</v>
      </c>
      <c r="B1358">
        <v>15769005</v>
      </c>
      <c r="C1358">
        <v>709</v>
      </c>
      <c r="D1358">
        <v>1</v>
      </c>
      <c r="E1358">
        <v>1</v>
      </c>
      <c r="F1358">
        <v>49</v>
      </c>
      <c r="G1358">
        <v>5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s="2" t="s">
        <v>439</v>
      </c>
      <c r="P1358" s="11" t="str">
        <f t="shared" si="168"/>
        <v>2018</v>
      </c>
      <c r="Q1358" s="12"/>
      <c r="R1358" s="8" t="str">
        <f t="shared" si="169"/>
        <v>09</v>
      </c>
      <c r="S1358" s="8"/>
      <c r="T1358" s="14" t="str">
        <f t="shared" si="170"/>
        <v>Retain</v>
      </c>
      <c r="U1358" s="14"/>
      <c r="V1358" s="8" t="str">
        <f t="shared" si="171"/>
        <v>France</v>
      </c>
      <c r="W1358" s="8"/>
      <c r="X1358" s="8"/>
      <c r="Y1358" s="8"/>
      <c r="Z1358" s="14" t="str">
        <f t="shared" si="172"/>
        <v>Male</v>
      </c>
      <c r="AA1358" s="14"/>
      <c r="AB1358" s="14"/>
      <c r="AC1358" s="14"/>
      <c r="AE1358" t="str">
        <f t="shared" si="173"/>
        <v>Middle aged</v>
      </c>
      <c r="AF1358" t="str">
        <f t="shared" si="174"/>
        <v>Good</v>
      </c>
      <c r="AG1358" t="str">
        <f t="shared" si="175"/>
        <v>Very high</v>
      </c>
    </row>
    <row r="1359" spans="1:33" x14ac:dyDescent="0.2">
      <c r="A1359">
        <v>1358</v>
      </c>
      <c r="B1359">
        <v>15746326</v>
      </c>
      <c r="C1359">
        <v>591</v>
      </c>
      <c r="D1359">
        <v>1</v>
      </c>
      <c r="E1359">
        <v>1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s="2" t="s">
        <v>352</v>
      </c>
      <c r="P1359" s="11" t="str">
        <f t="shared" si="168"/>
        <v>2019</v>
      </c>
      <c r="Q1359" s="12"/>
      <c r="R1359" s="8" t="str">
        <f t="shared" si="169"/>
        <v>09</v>
      </c>
      <c r="S1359" s="8"/>
      <c r="T1359" s="14" t="str">
        <f t="shared" si="170"/>
        <v>Retain</v>
      </c>
      <c r="U1359" s="14"/>
      <c r="V1359" s="8" t="str">
        <f t="shared" si="171"/>
        <v>France</v>
      </c>
      <c r="W1359" s="8"/>
      <c r="X1359" s="8"/>
      <c r="Y1359" s="8"/>
      <c r="Z1359" s="14" t="str">
        <f t="shared" si="172"/>
        <v>Male</v>
      </c>
      <c r="AA1359" s="14"/>
      <c r="AB1359" s="14"/>
      <c r="AC1359" s="14"/>
      <c r="AE1359" t="str">
        <f t="shared" si="173"/>
        <v>Middle aged</v>
      </c>
      <c r="AF1359" t="str">
        <f t="shared" si="174"/>
        <v>Fair</v>
      </c>
      <c r="AG1359" t="str">
        <f t="shared" si="175"/>
        <v>Very low</v>
      </c>
    </row>
    <row r="1360" spans="1:33" x14ac:dyDescent="0.2">
      <c r="A1360">
        <v>1359</v>
      </c>
      <c r="B1360">
        <v>15722364</v>
      </c>
      <c r="C1360">
        <v>664</v>
      </c>
      <c r="D1360">
        <v>1</v>
      </c>
      <c r="E1360">
        <v>1</v>
      </c>
      <c r="F1360">
        <v>43</v>
      </c>
      <c r="G1360">
        <v>4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s="2" t="s">
        <v>240</v>
      </c>
      <c r="P1360" s="11" t="str">
        <f t="shared" si="168"/>
        <v>2018</v>
      </c>
      <c r="Q1360" s="12"/>
      <c r="R1360" s="8" t="str">
        <f t="shared" si="169"/>
        <v>12</v>
      </c>
      <c r="S1360" s="8"/>
      <c r="T1360" s="14" t="str">
        <f t="shared" si="170"/>
        <v>Retain</v>
      </c>
      <c r="U1360" s="14"/>
      <c r="V1360" s="8" t="str">
        <f t="shared" si="171"/>
        <v>France</v>
      </c>
      <c r="W1360" s="8"/>
      <c r="X1360" s="8"/>
      <c r="Y1360" s="8"/>
      <c r="Z1360" s="14" t="str">
        <f t="shared" si="172"/>
        <v>Male</v>
      </c>
      <c r="AA1360" s="14"/>
      <c r="AB1360" s="14"/>
      <c r="AC1360" s="14"/>
      <c r="AE1360" t="str">
        <f t="shared" si="173"/>
        <v>Middle aged</v>
      </c>
      <c r="AF1360" t="str">
        <f t="shared" si="174"/>
        <v>Fair</v>
      </c>
      <c r="AG1360" t="str">
        <f t="shared" si="175"/>
        <v>Very high</v>
      </c>
    </row>
    <row r="1361" spans="1:33" x14ac:dyDescent="0.2">
      <c r="A1361">
        <v>1360</v>
      </c>
      <c r="B1361">
        <v>15704954</v>
      </c>
      <c r="C1361">
        <v>431</v>
      </c>
      <c r="D1361">
        <v>1</v>
      </c>
      <c r="E1361">
        <v>1</v>
      </c>
      <c r="F1361">
        <v>37</v>
      </c>
      <c r="G1361">
        <v>7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s="2" t="s">
        <v>723</v>
      </c>
      <c r="P1361" s="11" t="str">
        <f t="shared" si="168"/>
        <v>2016</v>
      </c>
      <c r="Q1361" s="12"/>
      <c r="R1361" s="8" t="str">
        <f t="shared" si="169"/>
        <v>03</v>
      </c>
      <c r="S1361" s="8"/>
      <c r="T1361" s="14" t="str">
        <f t="shared" si="170"/>
        <v>Retain</v>
      </c>
      <c r="U1361" s="14"/>
      <c r="V1361" s="8" t="str">
        <f t="shared" si="171"/>
        <v>France</v>
      </c>
      <c r="W1361" s="8"/>
      <c r="X1361" s="8"/>
      <c r="Y1361" s="8"/>
      <c r="Z1361" s="14" t="str">
        <f t="shared" si="172"/>
        <v>Male</v>
      </c>
      <c r="AA1361" s="14"/>
      <c r="AB1361" s="14"/>
      <c r="AC1361" s="14"/>
      <c r="AE1361" t="str">
        <f t="shared" si="173"/>
        <v>Adults</v>
      </c>
      <c r="AF1361" t="str">
        <f t="shared" si="174"/>
        <v>Poor</v>
      </c>
      <c r="AG1361" t="str">
        <f t="shared" si="175"/>
        <v>High</v>
      </c>
    </row>
    <row r="1362" spans="1:33" x14ac:dyDescent="0.2">
      <c r="A1362">
        <v>1361</v>
      </c>
      <c r="B1362">
        <v>15694409</v>
      </c>
      <c r="C1362">
        <v>647</v>
      </c>
      <c r="D1362">
        <v>3</v>
      </c>
      <c r="E1362">
        <v>2</v>
      </c>
      <c r="F1362">
        <v>22</v>
      </c>
      <c r="G1362">
        <v>4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s="2" t="s">
        <v>779</v>
      </c>
      <c r="P1362" s="11" t="str">
        <f t="shared" si="168"/>
        <v>2019</v>
      </c>
      <c r="Q1362" s="12"/>
      <c r="R1362" s="8" t="str">
        <f t="shared" si="169"/>
        <v>04</v>
      </c>
      <c r="S1362" s="8"/>
      <c r="T1362" s="14" t="str">
        <f t="shared" si="170"/>
        <v>Retain</v>
      </c>
      <c r="U1362" s="14"/>
      <c r="V1362" s="8" t="str">
        <f t="shared" si="171"/>
        <v>Germany</v>
      </c>
      <c r="W1362" s="8"/>
      <c r="X1362" s="8"/>
      <c r="Y1362" s="8"/>
      <c r="Z1362" s="14" t="str">
        <f t="shared" si="172"/>
        <v>Female</v>
      </c>
      <c r="AA1362" s="14"/>
      <c r="AB1362" s="14"/>
      <c r="AC1362" s="14"/>
      <c r="AE1362" t="str">
        <f t="shared" si="173"/>
        <v>Young Adults</v>
      </c>
      <c r="AF1362" t="str">
        <f t="shared" si="174"/>
        <v>Fair</v>
      </c>
      <c r="AG1362" t="str">
        <f t="shared" si="175"/>
        <v>Medium</v>
      </c>
    </row>
    <row r="1363" spans="1:33" x14ac:dyDescent="0.2">
      <c r="A1363">
        <v>1362</v>
      </c>
      <c r="B1363">
        <v>15754068</v>
      </c>
      <c r="C1363">
        <v>578</v>
      </c>
      <c r="D1363">
        <v>1</v>
      </c>
      <c r="E1363">
        <v>1</v>
      </c>
      <c r="F1363">
        <v>32</v>
      </c>
      <c r="G1363">
        <v>6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s="2" t="s">
        <v>20</v>
      </c>
      <c r="P1363" s="11" t="str">
        <f t="shared" si="168"/>
        <v>2016</v>
      </c>
      <c r="Q1363" s="12"/>
      <c r="R1363" s="8" t="str">
        <f t="shared" si="169"/>
        <v>09</v>
      </c>
      <c r="S1363" s="8"/>
      <c r="T1363" s="14" t="str">
        <f t="shared" si="170"/>
        <v>Retain</v>
      </c>
      <c r="U1363" s="14"/>
      <c r="V1363" s="8" t="str">
        <f t="shared" si="171"/>
        <v>France</v>
      </c>
      <c r="W1363" s="8"/>
      <c r="X1363" s="8"/>
      <c r="Y1363" s="8"/>
      <c r="Z1363" s="14" t="str">
        <f t="shared" si="172"/>
        <v>Male</v>
      </c>
      <c r="AA1363" s="14"/>
      <c r="AB1363" s="14"/>
      <c r="AC1363" s="14"/>
      <c r="AE1363" t="str">
        <f t="shared" si="173"/>
        <v>Adults</v>
      </c>
      <c r="AF1363" t="str">
        <f t="shared" si="174"/>
        <v>Poor</v>
      </c>
      <c r="AG1363" t="str">
        <f t="shared" si="175"/>
        <v>Very low</v>
      </c>
    </row>
    <row r="1364" spans="1:33" x14ac:dyDescent="0.2">
      <c r="A1364">
        <v>1363</v>
      </c>
      <c r="B1364">
        <v>15683841</v>
      </c>
      <c r="C1364">
        <v>555</v>
      </c>
      <c r="D1364">
        <v>3</v>
      </c>
      <c r="E1364">
        <v>1</v>
      </c>
      <c r="F1364">
        <v>41</v>
      </c>
      <c r="G1364">
        <v>4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s="2" t="s">
        <v>590</v>
      </c>
      <c r="P1364" s="11" t="str">
        <f t="shared" si="168"/>
        <v>2019</v>
      </c>
      <c r="Q1364" s="12"/>
      <c r="R1364" s="8" t="str">
        <f t="shared" si="169"/>
        <v>07</v>
      </c>
      <c r="S1364" s="8"/>
      <c r="T1364" s="14" t="str">
        <f t="shared" si="170"/>
        <v>Retain</v>
      </c>
      <c r="U1364" s="14"/>
      <c r="V1364" s="8" t="str">
        <f t="shared" si="171"/>
        <v>Germany</v>
      </c>
      <c r="W1364" s="8"/>
      <c r="X1364" s="8"/>
      <c r="Y1364" s="8"/>
      <c r="Z1364" s="14" t="str">
        <f t="shared" si="172"/>
        <v>Male</v>
      </c>
      <c r="AA1364" s="14"/>
      <c r="AB1364" s="14"/>
      <c r="AC1364" s="14"/>
      <c r="AE1364" t="str">
        <f t="shared" si="173"/>
        <v>Middle aged</v>
      </c>
      <c r="AF1364" t="str">
        <f t="shared" si="174"/>
        <v>Poor</v>
      </c>
      <c r="AG1364" t="str">
        <f t="shared" si="175"/>
        <v>High</v>
      </c>
    </row>
    <row r="1365" spans="1:33" x14ac:dyDescent="0.2">
      <c r="A1365">
        <v>1364</v>
      </c>
      <c r="B1365">
        <v>15789095</v>
      </c>
      <c r="C1365">
        <v>775</v>
      </c>
      <c r="D1365">
        <v>2</v>
      </c>
      <c r="E1365">
        <v>1</v>
      </c>
      <c r="F1365">
        <v>30</v>
      </c>
      <c r="G1365">
        <v>3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s="2" t="s">
        <v>219</v>
      </c>
      <c r="P1365" s="11" t="str">
        <f t="shared" si="168"/>
        <v>2019</v>
      </c>
      <c r="Q1365" s="12"/>
      <c r="R1365" s="8" t="str">
        <f t="shared" si="169"/>
        <v>10</v>
      </c>
      <c r="S1365" s="8"/>
      <c r="T1365" s="14" t="str">
        <f t="shared" si="170"/>
        <v>Retain</v>
      </c>
      <c r="U1365" s="14"/>
      <c r="V1365" s="8" t="str">
        <f t="shared" si="171"/>
        <v>Spain</v>
      </c>
      <c r="W1365" s="8"/>
      <c r="X1365" s="8"/>
      <c r="Y1365" s="8"/>
      <c r="Z1365" s="14" t="str">
        <f t="shared" si="172"/>
        <v>Male</v>
      </c>
      <c r="AA1365" s="14"/>
      <c r="AB1365" s="14"/>
      <c r="AC1365" s="14"/>
      <c r="AE1365" t="str">
        <f t="shared" si="173"/>
        <v>Adults</v>
      </c>
      <c r="AF1365" t="str">
        <f t="shared" si="174"/>
        <v>Very good</v>
      </c>
      <c r="AG1365" t="str">
        <f t="shared" si="175"/>
        <v>Very low</v>
      </c>
    </row>
    <row r="1366" spans="1:33" x14ac:dyDescent="0.2">
      <c r="A1366">
        <v>1365</v>
      </c>
      <c r="B1366">
        <v>15719958</v>
      </c>
      <c r="C1366">
        <v>850</v>
      </c>
      <c r="D1366">
        <v>3</v>
      </c>
      <c r="E1366">
        <v>1</v>
      </c>
      <c r="F1366">
        <v>39</v>
      </c>
      <c r="G1366">
        <v>6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s="2" t="s">
        <v>780</v>
      </c>
      <c r="P1366" s="11" t="str">
        <f t="shared" si="168"/>
        <v>2017</v>
      </c>
      <c r="Q1366" s="12"/>
      <c r="R1366" s="8" t="str">
        <f t="shared" si="169"/>
        <v>07</v>
      </c>
      <c r="S1366" s="8"/>
      <c r="T1366" s="14" t="str">
        <f t="shared" si="170"/>
        <v>Retain</v>
      </c>
      <c r="U1366" s="14"/>
      <c r="V1366" s="8" t="str">
        <f t="shared" si="171"/>
        <v>Germany</v>
      </c>
      <c r="W1366" s="8"/>
      <c r="X1366" s="8"/>
      <c r="Y1366" s="8"/>
      <c r="Z1366" s="14" t="str">
        <f t="shared" si="172"/>
        <v>Male</v>
      </c>
      <c r="AA1366" s="14"/>
      <c r="AB1366" s="14"/>
      <c r="AC1366" s="14"/>
      <c r="AE1366" t="str">
        <f t="shared" si="173"/>
        <v>Middle aged</v>
      </c>
      <c r="AF1366" t="str">
        <f t="shared" si="174"/>
        <v>Excellent</v>
      </c>
      <c r="AG1366" t="str">
        <f t="shared" si="175"/>
        <v>High</v>
      </c>
    </row>
    <row r="1367" spans="1:33" x14ac:dyDescent="0.2">
      <c r="A1367">
        <v>1366</v>
      </c>
      <c r="B1367">
        <v>15689514</v>
      </c>
      <c r="C1367">
        <v>625</v>
      </c>
      <c r="D1367">
        <v>1</v>
      </c>
      <c r="E1367">
        <v>1</v>
      </c>
      <c r="F1367">
        <v>43</v>
      </c>
      <c r="G1367">
        <v>6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s="2" t="s">
        <v>635</v>
      </c>
      <c r="P1367" s="11" t="str">
        <f t="shared" si="168"/>
        <v>2017</v>
      </c>
      <c r="Q1367" s="12"/>
      <c r="R1367" s="8" t="str">
        <f t="shared" si="169"/>
        <v>08</v>
      </c>
      <c r="S1367" s="8"/>
      <c r="T1367" s="14" t="str">
        <f t="shared" si="170"/>
        <v>Exit</v>
      </c>
      <c r="U1367" s="14"/>
      <c r="V1367" s="8" t="str">
        <f t="shared" si="171"/>
        <v>France</v>
      </c>
      <c r="W1367" s="8"/>
      <c r="X1367" s="8"/>
      <c r="Y1367" s="8"/>
      <c r="Z1367" s="14" t="str">
        <f t="shared" si="172"/>
        <v>Male</v>
      </c>
      <c r="AA1367" s="14"/>
      <c r="AB1367" s="14"/>
      <c r="AC1367" s="14"/>
      <c r="AE1367" t="str">
        <f t="shared" si="173"/>
        <v>Middle aged</v>
      </c>
      <c r="AF1367" t="str">
        <f t="shared" si="174"/>
        <v>Fair</v>
      </c>
      <c r="AG1367" t="str">
        <f t="shared" si="175"/>
        <v>Extreme</v>
      </c>
    </row>
    <row r="1368" spans="1:33" x14ac:dyDescent="0.2">
      <c r="A1368">
        <v>1367</v>
      </c>
      <c r="B1368">
        <v>15621353</v>
      </c>
      <c r="C1368">
        <v>645</v>
      </c>
      <c r="D1368">
        <v>2</v>
      </c>
      <c r="E1368">
        <v>2</v>
      </c>
      <c r="F1368">
        <v>37</v>
      </c>
      <c r="G1368">
        <v>6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s="2" t="s">
        <v>323</v>
      </c>
      <c r="P1368" s="11" t="str">
        <f t="shared" si="168"/>
        <v>2017</v>
      </c>
      <c r="Q1368" s="12"/>
      <c r="R1368" s="8" t="str">
        <f t="shared" si="169"/>
        <v>03</v>
      </c>
      <c r="S1368" s="8"/>
      <c r="T1368" s="14" t="str">
        <f t="shared" si="170"/>
        <v>Retain</v>
      </c>
      <c r="U1368" s="14"/>
      <c r="V1368" s="8" t="str">
        <f t="shared" si="171"/>
        <v>Spain</v>
      </c>
      <c r="W1368" s="8"/>
      <c r="X1368" s="8"/>
      <c r="Y1368" s="8"/>
      <c r="Z1368" s="14" t="str">
        <f t="shared" si="172"/>
        <v>Female</v>
      </c>
      <c r="AA1368" s="14"/>
      <c r="AB1368" s="14"/>
      <c r="AC1368" s="14"/>
      <c r="AE1368" t="str">
        <f t="shared" si="173"/>
        <v>Adults</v>
      </c>
      <c r="AF1368" t="str">
        <f t="shared" si="174"/>
        <v>Fair</v>
      </c>
      <c r="AG1368" t="str">
        <f t="shared" si="175"/>
        <v>Very low</v>
      </c>
    </row>
    <row r="1369" spans="1:33" x14ac:dyDescent="0.2">
      <c r="A1369">
        <v>1368</v>
      </c>
      <c r="B1369">
        <v>15627232</v>
      </c>
      <c r="C1369">
        <v>608</v>
      </c>
      <c r="D1369">
        <v>3</v>
      </c>
      <c r="E1369">
        <v>1</v>
      </c>
      <c r="F1369">
        <v>44</v>
      </c>
      <c r="G1369">
        <v>5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s="2" t="s">
        <v>781</v>
      </c>
      <c r="P1369" s="11" t="str">
        <f t="shared" si="168"/>
        <v>2018</v>
      </c>
      <c r="Q1369" s="12"/>
      <c r="R1369" s="8" t="str">
        <f t="shared" si="169"/>
        <v>02</v>
      </c>
      <c r="S1369" s="8"/>
      <c r="T1369" s="14" t="str">
        <f t="shared" si="170"/>
        <v>Exit</v>
      </c>
      <c r="U1369" s="14"/>
      <c r="V1369" s="8" t="str">
        <f t="shared" si="171"/>
        <v>Germany</v>
      </c>
      <c r="W1369" s="8"/>
      <c r="X1369" s="8"/>
      <c r="Y1369" s="8"/>
      <c r="Z1369" s="14" t="str">
        <f t="shared" si="172"/>
        <v>Male</v>
      </c>
      <c r="AA1369" s="14"/>
      <c r="AB1369" s="14"/>
      <c r="AC1369" s="14"/>
      <c r="AE1369" t="str">
        <f t="shared" si="173"/>
        <v>Middle aged</v>
      </c>
      <c r="AF1369" t="str">
        <f t="shared" si="174"/>
        <v>Fair</v>
      </c>
      <c r="AG1369" t="str">
        <f t="shared" si="175"/>
        <v>High</v>
      </c>
    </row>
    <row r="1370" spans="1:33" x14ac:dyDescent="0.2">
      <c r="A1370">
        <v>1369</v>
      </c>
      <c r="B1370">
        <v>15745843</v>
      </c>
      <c r="C1370">
        <v>689</v>
      </c>
      <c r="D1370">
        <v>2</v>
      </c>
      <c r="E1370">
        <v>2</v>
      </c>
      <c r="F1370">
        <v>31</v>
      </c>
      <c r="G1370">
        <v>3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s="2" t="s">
        <v>782</v>
      </c>
      <c r="P1370" s="11" t="str">
        <f t="shared" si="168"/>
        <v>2019</v>
      </c>
      <c r="Q1370" s="12"/>
      <c r="R1370" s="8" t="str">
        <f t="shared" si="169"/>
        <v>10</v>
      </c>
      <c r="S1370" s="8"/>
      <c r="T1370" s="14" t="str">
        <f t="shared" si="170"/>
        <v>Retain</v>
      </c>
      <c r="U1370" s="14"/>
      <c r="V1370" s="8" t="str">
        <f t="shared" si="171"/>
        <v>Spain</v>
      </c>
      <c r="W1370" s="8"/>
      <c r="X1370" s="8"/>
      <c r="Y1370" s="8"/>
      <c r="Z1370" s="14" t="str">
        <f t="shared" si="172"/>
        <v>Female</v>
      </c>
      <c r="AA1370" s="14"/>
      <c r="AB1370" s="14"/>
      <c r="AC1370" s="14"/>
      <c r="AE1370" t="str">
        <f t="shared" si="173"/>
        <v>Adults</v>
      </c>
      <c r="AF1370" t="str">
        <f t="shared" si="174"/>
        <v>Good</v>
      </c>
      <c r="AG1370" t="str">
        <f t="shared" si="175"/>
        <v>Very low</v>
      </c>
    </row>
    <row r="1371" spans="1:33" x14ac:dyDescent="0.2">
      <c r="A1371">
        <v>1370</v>
      </c>
      <c r="B1371">
        <v>15722902</v>
      </c>
      <c r="C1371">
        <v>652</v>
      </c>
      <c r="D1371">
        <v>3</v>
      </c>
      <c r="E1371">
        <v>1</v>
      </c>
      <c r="F1371">
        <v>50</v>
      </c>
      <c r="G1371">
        <v>5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s="2" t="s">
        <v>783</v>
      </c>
      <c r="P1371" s="11" t="str">
        <f t="shared" si="168"/>
        <v>2018</v>
      </c>
      <c r="Q1371" s="12"/>
      <c r="R1371" s="8" t="str">
        <f t="shared" si="169"/>
        <v>05</v>
      </c>
      <c r="S1371" s="8"/>
      <c r="T1371" s="14" t="str">
        <f t="shared" si="170"/>
        <v>Exit</v>
      </c>
      <c r="U1371" s="14"/>
      <c r="V1371" s="8" t="str">
        <f t="shared" si="171"/>
        <v>Germany</v>
      </c>
      <c r="W1371" s="8"/>
      <c r="X1371" s="8"/>
      <c r="Y1371" s="8"/>
      <c r="Z1371" s="14" t="str">
        <f t="shared" si="172"/>
        <v>Male</v>
      </c>
      <c r="AA1371" s="14"/>
      <c r="AB1371" s="14"/>
      <c r="AC1371" s="14"/>
      <c r="AE1371" t="str">
        <f t="shared" si="173"/>
        <v>Middle aged</v>
      </c>
      <c r="AF1371" t="str">
        <f t="shared" si="174"/>
        <v>Fair</v>
      </c>
      <c r="AG1371" t="str">
        <f t="shared" si="175"/>
        <v>High</v>
      </c>
    </row>
    <row r="1372" spans="1:33" x14ac:dyDescent="0.2">
      <c r="A1372">
        <v>1371</v>
      </c>
      <c r="B1372">
        <v>15791767</v>
      </c>
      <c r="C1372">
        <v>769</v>
      </c>
      <c r="D1372">
        <v>1</v>
      </c>
      <c r="E1372">
        <v>2</v>
      </c>
      <c r="F1372">
        <v>26</v>
      </c>
      <c r="G1372">
        <v>5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s="2" t="s">
        <v>784</v>
      </c>
      <c r="P1372" s="11" t="str">
        <f t="shared" si="168"/>
        <v>2017</v>
      </c>
      <c r="Q1372" s="12"/>
      <c r="R1372" s="8" t="str">
        <f t="shared" si="169"/>
        <v>12</v>
      </c>
      <c r="S1372" s="8"/>
      <c r="T1372" s="14" t="str">
        <f t="shared" si="170"/>
        <v>Retain</v>
      </c>
      <c r="U1372" s="14"/>
      <c r="V1372" s="8" t="str">
        <f t="shared" si="171"/>
        <v>France</v>
      </c>
      <c r="W1372" s="8"/>
      <c r="X1372" s="8"/>
      <c r="Y1372" s="8"/>
      <c r="Z1372" s="14" t="str">
        <f t="shared" si="172"/>
        <v>Female</v>
      </c>
      <c r="AA1372" s="14"/>
      <c r="AB1372" s="14"/>
      <c r="AC1372" s="14"/>
      <c r="AE1372" t="str">
        <f t="shared" si="173"/>
        <v>Adults</v>
      </c>
      <c r="AF1372" t="str">
        <f t="shared" si="174"/>
        <v>Very good</v>
      </c>
      <c r="AG1372" t="str">
        <f t="shared" si="175"/>
        <v>Very low</v>
      </c>
    </row>
    <row r="1373" spans="1:33" x14ac:dyDescent="0.2">
      <c r="A1373">
        <v>1372</v>
      </c>
      <c r="B1373">
        <v>15792722</v>
      </c>
      <c r="C1373">
        <v>611</v>
      </c>
      <c r="D1373">
        <v>1</v>
      </c>
      <c r="E1373">
        <v>2</v>
      </c>
      <c r="F1373">
        <v>43</v>
      </c>
      <c r="G1373">
        <v>6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s="2" t="s">
        <v>785</v>
      </c>
      <c r="P1373" s="11" t="str">
        <f t="shared" si="168"/>
        <v>2016</v>
      </c>
      <c r="Q1373" s="12"/>
      <c r="R1373" s="8" t="str">
        <f t="shared" si="169"/>
        <v>10</v>
      </c>
      <c r="S1373" s="8"/>
      <c r="T1373" s="14" t="str">
        <f t="shared" si="170"/>
        <v>Retain</v>
      </c>
      <c r="U1373" s="14"/>
      <c r="V1373" s="8" t="str">
        <f t="shared" si="171"/>
        <v>France</v>
      </c>
      <c r="W1373" s="8"/>
      <c r="X1373" s="8"/>
      <c r="Y1373" s="8"/>
      <c r="Z1373" s="14" t="str">
        <f t="shared" si="172"/>
        <v>Female</v>
      </c>
      <c r="AA1373" s="14"/>
      <c r="AB1373" s="14"/>
      <c r="AC1373" s="14"/>
      <c r="AE1373" t="str">
        <f t="shared" si="173"/>
        <v>Middle aged</v>
      </c>
      <c r="AF1373" t="str">
        <f t="shared" si="174"/>
        <v>Fair</v>
      </c>
      <c r="AG1373" t="str">
        <f t="shared" si="175"/>
        <v>Medium</v>
      </c>
    </row>
    <row r="1374" spans="1:33" x14ac:dyDescent="0.2">
      <c r="A1374">
        <v>1373</v>
      </c>
      <c r="B1374">
        <v>15723006</v>
      </c>
      <c r="C1374">
        <v>489</v>
      </c>
      <c r="D1374">
        <v>1</v>
      </c>
      <c r="E1374">
        <v>1</v>
      </c>
      <c r="F1374">
        <v>38</v>
      </c>
      <c r="G1374">
        <v>5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s="2" t="s">
        <v>786</v>
      </c>
      <c r="P1374" s="11" t="str">
        <f t="shared" si="168"/>
        <v>2018</v>
      </c>
      <c r="Q1374" s="12"/>
      <c r="R1374" s="8" t="str">
        <f t="shared" si="169"/>
        <v>02</v>
      </c>
      <c r="S1374" s="8"/>
      <c r="T1374" s="14" t="str">
        <f t="shared" si="170"/>
        <v>Retain</v>
      </c>
      <c r="U1374" s="14"/>
      <c r="V1374" s="8" t="str">
        <f t="shared" si="171"/>
        <v>France</v>
      </c>
      <c r="W1374" s="8"/>
      <c r="X1374" s="8"/>
      <c r="Y1374" s="8"/>
      <c r="Z1374" s="14" t="str">
        <f t="shared" si="172"/>
        <v>Male</v>
      </c>
      <c r="AA1374" s="14"/>
      <c r="AB1374" s="14"/>
      <c r="AC1374" s="14"/>
      <c r="AE1374" t="str">
        <f t="shared" si="173"/>
        <v>Adults</v>
      </c>
      <c r="AF1374" t="str">
        <f t="shared" si="174"/>
        <v>Poor</v>
      </c>
      <c r="AG1374" t="str">
        <f t="shared" si="175"/>
        <v>Very low</v>
      </c>
    </row>
    <row r="1375" spans="1:33" x14ac:dyDescent="0.2">
      <c r="A1375">
        <v>1374</v>
      </c>
      <c r="B1375">
        <v>15771942</v>
      </c>
      <c r="C1375">
        <v>528</v>
      </c>
      <c r="D1375">
        <v>3</v>
      </c>
      <c r="E1375">
        <v>2</v>
      </c>
      <c r="F1375">
        <v>46</v>
      </c>
      <c r="G1375">
        <v>5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s="2" t="s">
        <v>55</v>
      </c>
      <c r="P1375" s="11" t="str">
        <f t="shared" si="168"/>
        <v>2018</v>
      </c>
      <c r="Q1375" s="12"/>
      <c r="R1375" s="8" t="str">
        <f t="shared" si="169"/>
        <v>03</v>
      </c>
      <c r="S1375" s="8"/>
      <c r="T1375" s="14" t="str">
        <f t="shared" si="170"/>
        <v>Exit</v>
      </c>
      <c r="U1375" s="14"/>
      <c r="V1375" s="8" t="str">
        <f t="shared" si="171"/>
        <v>Germany</v>
      </c>
      <c r="W1375" s="8"/>
      <c r="X1375" s="8"/>
      <c r="Y1375" s="8"/>
      <c r="Z1375" s="14" t="str">
        <f t="shared" si="172"/>
        <v>Female</v>
      </c>
      <c r="AA1375" s="14"/>
      <c r="AB1375" s="14"/>
      <c r="AC1375" s="14"/>
      <c r="AE1375" t="str">
        <f t="shared" si="173"/>
        <v>Middle aged</v>
      </c>
      <c r="AF1375" t="str">
        <f t="shared" si="174"/>
        <v>Poor</v>
      </c>
      <c r="AG1375" t="str">
        <f t="shared" si="175"/>
        <v>High</v>
      </c>
    </row>
    <row r="1376" spans="1:33" x14ac:dyDescent="0.2">
      <c r="A1376">
        <v>1375</v>
      </c>
      <c r="B1376">
        <v>15774738</v>
      </c>
      <c r="C1376">
        <v>632</v>
      </c>
      <c r="D1376">
        <v>1</v>
      </c>
      <c r="E1376">
        <v>1</v>
      </c>
      <c r="F1376">
        <v>44</v>
      </c>
      <c r="G1376">
        <v>5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s="2" t="s">
        <v>787</v>
      </c>
      <c r="P1376" s="11" t="str">
        <f t="shared" si="168"/>
        <v>2018</v>
      </c>
      <c r="Q1376" s="12"/>
      <c r="R1376" s="8" t="str">
        <f t="shared" si="169"/>
        <v>05</v>
      </c>
      <c r="S1376" s="8"/>
      <c r="T1376" s="14" t="str">
        <f t="shared" si="170"/>
        <v>Retain</v>
      </c>
      <c r="U1376" s="14"/>
      <c r="V1376" s="8" t="str">
        <f t="shared" si="171"/>
        <v>France</v>
      </c>
      <c r="W1376" s="8"/>
      <c r="X1376" s="8"/>
      <c r="Y1376" s="8"/>
      <c r="Z1376" s="14" t="str">
        <f t="shared" si="172"/>
        <v>Male</v>
      </c>
      <c r="AA1376" s="14"/>
      <c r="AB1376" s="14"/>
      <c r="AC1376" s="14"/>
      <c r="AE1376" t="str">
        <f t="shared" si="173"/>
        <v>Middle aged</v>
      </c>
      <c r="AF1376" t="str">
        <f t="shared" si="174"/>
        <v>Fair</v>
      </c>
      <c r="AG1376" t="str">
        <f t="shared" si="175"/>
        <v>High</v>
      </c>
    </row>
    <row r="1377" spans="1:33" x14ac:dyDescent="0.2">
      <c r="A1377">
        <v>1376</v>
      </c>
      <c r="B1377">
        <v>15574004</v>
      </c>
      <c r="C1377">
        <v>429</v>
      </c>
      <c r="D1377">
        <v>1</v>
      </c>
      <c r="E1377">
        <v>2</v>
      </c>
      <c r="F1377">
        <v>27</v>
      </c>
      <c r="G1377">
        <v>4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s="2" t="s">
        <v>517</v>
      </c>
      <c r="P1377" s="11" t="str">
        <f t="shared" si="168"/>
        <v>2018</v>
      </c>
      <c r="Q1377" s="12"/>
      <c r="R1377" s="8" t="str">
        <f t="shared" si="169"/>
        <v>10</v>
      </c>
      <c r="S1377" s="8"/>
      <c r="T1377" s="14" t="str">
        <f t="shared" si="170"/>
        <v>Retain</v>
      </c>
      <c r="U1377" s="14"/>
      <c r="V1377" s="8" t="str">
        <f t="shared" si="171"/>
        <v>France</v>
      </c>
      <c r="W1377" s="8"/>
      <c r="X1377" s="8"/>
      <c r="Y1377" s="8"/>
      <c r="Z1377" s="14" t="str">
        <f t="shared" si="172"/>
        <v>Female</v>
      </c>
      <c r="AA1377" s="14"/>
      <c r="AB1377" s="14"/>
      <c r="AC1377" s="14"/>
      <c r="AE1377" t="str">
        <f t="shared" si="173"/>
        <v>Adults</v>
      </c>
      <c r="AF1377" t="str">
        <f t="shared" si="174"/>
        <v>Poor</v>
      </c>
      <c r="AG1377" t="str">
        <f t="shared" si="175"/>
        <v>High</v>
      </c>
    </row>
    <row r="1378" spans="1:33" x14ac:dyDescent="0.2">
      <c r="A1378">
        <v>1377</v>
      </c>
      <c r="B1378">
        <v>15587233</v>
      </c>
      <c r="C1378">
        <v>457</v>
      </c>
      <c r="D1378">
        <v>1</v>
      </c>
      <c r="E1378">
        <v>1</v>
      </c>
      <c r="F1378">
        <v>41</v>
      </c>
      <c r="G1378">
        <v>4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s="2" t="s">
        <v>396</v>
      </c>
      <c r="P1378" s="11" t="str">
        <f t="shared" si="168"/>
        <v>2018</v>
      </c>
      <c r="Q1378" s="12"/>
      <c r="R1378" s="8" t="str">
        <f t="shared" si="169"/>
        <v>12</v>
      </c>
      <c r="S1378" s="8"/>
      <c r="T1378" s="14" t="str">
        <f t="shared" si="170"/>
        <v>Exit</v>
      </c>
      <c r="U1378" s="14"/>
      <c r="V1378" s="8" t="str">
        <f t="shared" si="171"/>
        <v>France</v>
      </c>
      <c r="W1378" s="8"/>
      <c r="X1378" s="8"/>
      <c r="Y1378" s="8"/>
      <c r="Z1378" s="14" t="str">
        <f t="shared" si="172"/>
        <v>Male</v>
      </c>
      <c r="AA1378" s="14"/>
      <c r="AB1378" s="14"/>
      <c r="AC1378" s="14"/>
      <c r="AE1378" t="str">
        <f t="shared" si="173"/>
        <v>Middle aged</v>
      </c>
      <c r="AF1378" t="str">
        <f t="shared" si="174"/>
        <v>Poor</v>
      </c>
      <c r="AG1378" t="str">
        <f t="shared" si="175"/>
        <v>Medium</v>
      </c>
    </row>
    <row r="1379" spans="1:33" x14ac:dyDescent="0.2">
      <c r="A1379">
        <v>1378</v>
      </c>
      <c r="B1379">
        <v>15808228</v>
      </c>
      <c r="C1379">
        <v>768</v>
      </c>
      <c r="D1379">
        <v>2</v>
      </c>
      <c r="E1379">
        <v>2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s="2" t="s">
        <v>83</v>
      </c>
      <c r="P1379" s="11" t="str">
        <f t="shared" si="168"/>
        <v>2017</v>
      </c>
      <c r="Q1379" s="12"/>
      <c r="R1379" s="8" t="str">
        <f t="shared" si="169"/>
        <v>01</v>
      </c>
      <c r="S1379" s="8"/>
      <c r="T1379" s="14" t="str">
        <f t="shared" si="170"/>
        <v>Retain</v>
      </c>
      <c r="U1379" s="14"/>
      <c r="V1379" s="8" t="str">
        <f t="shared" si="171"/>
        <v>Spain</v>
      </c>
      <c r="W1379" s="8"/>
      <c r="X1379" s="8"/>
      <c r="Y1379" s="8"/>
      <c r="Z1379" s="14" t="str">
        <f t="shared" si="172"/>
        <v>Female</v>
      </c>
      <c r="AA1379" s="14"/>
      <c r="AB1379" s="14"/>
      <c r="AC1379" s="14"/>
      <c r="AE1379" t="str">
        <f t="shared" si="173"/>
        <v>Middle aged</v>
      </c>
      <c r="AF1379" t="str">
        <f t="shared" si="174"/>
        <v>Very good</v>
      </c>
      <c r="AG1379" t="str">
        <f t="shared" si="175"/>
        <v>Medium</v>
      </c>
    </row>
    <row r="1380" spans="1:33" x14ac:dyDescent="0.2">
      <c r="A1380">
        <v>1379</v>
      </c>
      <c r="B1380">
        <v>15682834</v>
      </c>
      <c r="C1380">
        <v>715</v>
      </c>
      <c r="D1380">
        <v>2</v>
      </c>
      <c r="E1380">
        <v>2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s="2" t="s">
        <v>43</v>
      </c>
      <c r="P1380" s="11" t="str">
        <f t="shared" si="168"/>
        <v>2019</v>
      </c>
      <c r="Q1380" s="12"/>
      <c r="R1380" s="8" t="str">
        <f t="shared" si="169"/>
        <v>08</v>
      </c>
      <c r="S1380" s="8"/>
      <c r="T1380" s="14" t="str">
        <f t="shared" si="170"/>
        <v>Retain</v>
      </c>
      <c r="U1380" s="14"/>
      <c r="V1380" s="8" t="str">
        <f t="shared" si="171"/>
        <v>Spain</v>
      </c>
      <c r="W1380" s="8"/>
      <c r="X1380" s="8"/>
      <c r="Y1380" s="8"/>
      <c r="Z1380" s="14" t="str">
        <f t="shared" si="172"/>
        <v>Female</v>
      </c>
      <c r="AA1380" s="14"/>
      <c r="AB1380" s="14"/>
      <c r="AC1380" s="14"/>
      <c r="AE1380" t="str">
        <f t="shared" si="173"/>
        <v>Adults</v>
      </c>
      <c r="AF1380" t="str">
        <f t="shared" si="174"/>
        <v>Good</v>
      </c>
      <c r="AG1380" t="str">
        <f t="shared" si="175"/>
        <v>Low</v>
      </c>
    </row>
    <row r="1381" spans="1:33" x14ac:dyDescent="0.2">
      <c r="A1381">
        <v>1380</v>
      </c>
      <c r="B1381">
        <v>15571752</v>
      </c>
      <c r="C1381">
        <v>668</v>
      </c>
      <c r="D1381">
        <v>3</v>
      </c>
      <c r="E1381">
        <v>2</v>
      </c>
      <c r="F1381">
        <v>32</v>
      </c>
      <c r="G1381">
        <v>5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s="2" t="s">
        <v>788</v>
      </c>
      <c r="P1381" s="11" t="str">
        <f t="shared" si="168"/>
        <v>2018</v>
      </c>
      <c r="Q1381" s="12"/>
      <c r="R1381" s="8" t="str">
        <f t="shared" si="169"/>
        <v>03</v>
      </c>
      <c r="S1381" s="8"/>
      <c r="T1381" s="14" t="str">
        <f t="shared" si="170"/>
        <v>Retain</v>
      </c>
      <c r="U1381" s="14"/>
      <c r="V1381" s="8" t="str">
        <f t="shared" si="171"/>
        <v>Germany</v>
      </c>
      <c r="W1381" s="8"/>
      <c r="X1381" s="8"/>
      <c r="Y1381" s="8"/>
      <c r="Z1381" s="14" t="str">
        <f t="shared" si="172"/>
        <v>Female</v>
      </c>
      <c r="AA1381" s="14"/>
      <c r="AB1381" s="14"/>
      <c r="AC1381" s="14"/>
      <c r="AE1381" t="str">
        <f t="shared" si="173"/>
        <v>Adults</v>
      </c>
      <c r="AF1381" t="str">
        <f t="shared" si="174"/>
        <v>Fair</v>
      </c>
      <c r="AG1381" t="str">
        <f t="shared" si="175"/>
        <v>Medium</v>
      </c>
    </row>
    <row r="1382" spans="1:33" x14ac:dyDescent="0.2">
      <c r="A1382">
        <v>1381</v>
      </c>
      <c r="B1382">
        <v>15743067</v>
      </c>
      <c r="C1382">
        <v>625</v>
      </c>
      <c r="D1382">
        <v>3</v>
      </c>
      <c r="E1382">
        <v>1</v>
      </c>
      <c r="F1382">
        <v>26</v>
      </c>
      <c r="G1382">
        <v>5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s="2" t="s">
        <v>340</v>
      </c>
      <c r="P1382" s="11" t="str">
        <f t="shared" si="168"/>
        <v>2018</v>
      </c>
      <c r="Q1382" s="12"/>
      <c r="R1382" s="8" t="str">
        <f t="shared" si="169"/>
        <v>04</v>
      </c>
      <c r="S1382" s="8"/>
      <c r="T1382" s="14" t="str">
        <f t="shared" si="170"/>
        <v>Retain</v>
      </c>
      <c r="U1382" s="14"/>
      <c r="V1382" s="8" t="str">
        <f t="shared" si="171"/>
        <v>Germany</v>
      </c>
      <c r="W1382" s="8"/>
      <c r="X1382" s="8"/>
      <c r="Y1382" s="8"/>
      <c r="Z1382" s="14" t="str">
        <f t="shared" si="172"/>
        <v>Male</v>
      </c>
      <c r="AA1382" s="14"/>
      <c r="AB1382" s="14"/>
      <c r="AC1382" s="14"/>
      <c r="AE1382" t="str">
        <f t="shared" si="173"/>
        <v>Adults</v>
      </c>
      <c r="AF1382" t="str">
        <f t="shared" si="174"/>
        <v>Fair</v>
      </c>
      <c r="AG1382" t="str">
        <f t="shared" si="175"/>
        <v>High</v>
      </c>
    </row>
    <row r="1383" spans="1:33" x14ac:dyDescent="0.2">
      <c r="A1383">
        <v>1382</v>
      </c>
      <c r="B1383">
        <v>15714466</v>
      </c>
      <c r="C1383">
        <v>846</v>
      </c>
      <c r="D1383">
        <v>1</v>
      </c>
      <c r="E1383">
        <v>2</v>
      </c>
      <c r="F1383">
        <v>41</v>
      </c>
      <c r="G1383">
        <v>4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s="2" t="s">
        <v>363</v>
      </c>
      <c r="P1383" s="11" t="str">
        <f t="shared" si="168"/>
        <v>2019</v>
      </c>
      <c r="Q1383" s="12"/>
      <c r="R1383" s="8" t="str">
        <f t="shared" si="169"/>
        <v>06</v>
      </c>
      <c r="S1383" s="8"/>
      <c r="T1383" s="14" t="str">
        <f t="shared" si="170"/>
        <v>Exit</v>
      </c>
      <c r="U1383" s="14"/>
      <c r="V1383" s="8" t="str">
        <f t="shared" si="171"/>
        <v>France</v>
      </c>
      <c r="W1383" s="8"/>
      <c r="X1383" s="8"/>
      <c r="Y1383" s="8"/>
      <c r="Z1383" s="14" t="str">
        <f t="shared" si="172"/>
        <v>Female</v>
      </c>
      <c r="AA1383" s="14"/>
      <c r="AB1383" s="14"/>
      <c r="AC1383" s="14"/>
      <c r="AE1383" t="str">
        <f t="shared" si="173"/>
        <v>Middle aged</v>
      </c>
      <c r="AF1383" t="str">
        <f t="shared" si="174"/>
        <v>Excellent</v>
      </c>
      <c r="AG1383" t="str">
        <f t="shared" si="175"/>
        <v>Very low</v>
      </c>
    </row>
    <row r="1384" spans="1:33" x14ac:dyDescent="0.2">
      <c r="A1384">
        <v>1383</v>
      </c>
      <c r="B1384">
        <v>15617982</v>
      </c>
      <c r="C1384">
        <v>661</v>
      </c>
      <c r="D1384">
        <v>2</v>
      </c>
      <c r="E1384">
        <v>2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s="2" t="s">
        <v>216</v>
      </c>
      <c r="P1384" s="11" t="str">
        <f t="shared" si="168"/>
        <v>2019</v>
      </c>
      <c r="Q1384" s="12"/>
      <c r="R1384" s="8" t="str">
        <f t="shared" si="169"/>
        <v>11</v>
      </c>
      <c r="S1384" s="8"/>
      <c r="T1384" s="14" t="str">
        <f t="shared" si="170"/>
        <v>Retain</v>
      </c>
      <c r="U1384" s="14"/>
      <c r="V1384" s="8" t="str">
        <f t="shared" si="171"/>
        <v>Spain</v>
      </c>
      <c r="W1384" s="8"/>
      <c r="X1384" s="8"/>
      <c r="Y1384" s="8"/>
      <c r="Z1384" s="14" t="str">
        <f t="shared" si="172"/>
        <v>Female</v>
      </c>
      <c r="AA1384" s="14"/>
      <c r="AB1384" s="14"/>
      <c r="AC1384" s="14"/>
      <c r="AE1384" t="str">
        <f t="shared" si="173"/>
        <v>Middle aged</v>
      </c>
      <c r="AF1384" t="str">
        <f t="shared" si="174"/>
        <v>Fair</v>
      </c>
      <c r="AG1384" t="str">
        <f t="shared" si="175"/>
        <v>Very low</v>
      </c>
    </row>
    <row r="1385" spans="1:33" x14ac:dyDescent="0.2">
      <c r="A1385">
        <v>1384</v>
      </c>
      <c r="B1385">
        <v>15696637</v>
      </c>
      <c r="C1385">
        <v>571</v>
      </c>
      <c r="D1385">
        <v>1</v>
      </c>
      <c r="E1385">
        <v>2</v>
      </c>
      <c r="F1385">
        <v>23</v>
      </c>
      <c r="G1385">
        <v>7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s="2" t="s">
        <v>130</v>
      </c>
      <c r="P1385" s="11" t="str">
        <f t="shared" si="168"/>
        <v>2016</v>
      </c>
      <c r="Q1385" s="12"/>
      <c r="R1385" s="8" t="str">
        <f t="shared" si="169"/>
        <v>07</v>
      </c>
      <c r="S1385" s="8"/>
      <c r="T1385" s="14" t="str">
        <f t="shared" si="170"/>
        <v>Retain</v>
      </c>
      <c r="U1385" s="14"/>
      <c r="V1385" s="8" t="str">
        <f t="shared" si="171"/>
        <v>France</v>
      </c>
      <c r="W1385" s="8"/>
      <c r="X1385" s="8"/>
      <c r="Y1385" s="8"/>
      <c r="Z1385" s="14" t="str">
        <f t="shared" si="172"/>
        <v>Female</v>
      </c>
      <c r="AA1385" s="14"/>
      <c r="AB1385" s="14"/>
      <c r="AC1385" s="14"/>
      <c r="AE1385" t="str">
        <f t="shared" si="173"/>
        <v>Young Adults</v>
      </c>
      <c r="AF1385" t="str">
        <f t="shared" si="174"/>
        <v>Poor</v>
      </c>
      <c r="AG1385" t="str">
        <f t="shared" si="175"/>
        <v>Very high</v>
      </c>
    </row>
    <row r="1386" spans="1:33" x14ac:dyDescent="0.2">
      <c r="A1386">
        <v>1385</v>
      </c>
      <c r="B1386">
        <v>15690647</v>
      </c>
      <c r="C1386">
        <v>582</v>
      </c>
      <c r="D1386">
        <v>2</v>
      </c>
      <c r="E1386">
        <v>2</v>
      </c>
      <c r="F1386">
        <v>46</v>
      </c>
      <c r="G1386">
        <v>3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s="2" t="s">
        <v>152</v>
      </c>
      <c r="P1386" s="11" t="str">
        <f t="shared" si="168"/>
        <v>2019</v>
      </c>
      <c r="Q1386" s="12"/>
      <c r="R1386" s="8" t="str">
        <f t="shared" si="169"/>
        <v>11</v>
      </c>
      <c r="S1386" s="8"/>
      <c r="T1386" s="14" t="str">
        <f t="shared" si="170"/>
        <v>Exit</v>
      </c>
      <c r="U1386" s="14"/>
      <c r="V1386" s="8" t="str">
        <f t="shared" si="171"/>
        <v>Spain</v>
      </c>
      <c r="W1386" s="8"/>
      <c r="X1386" s="8"/>
      <c r="Y1386" s="8"/>
      <c r="Z1386" s="14" t="str">
        <f t="shared" si="172"/>
        <v>Female</v>
      </c>
      <c r="AA1386" s="14"/>
      <c r="AB1386" s="14"/>
      <c r="AC1386" s="14"/>
      <c r="AE1386" t="str">
        <f t="shared" si="173"/>
        <v>Middle aged</v>
      </c>
      <c r="AF1386" t="str">
        <f t="shared" si="174"/>
        <v>Fair</v>
      </c>
      <c r="AG1386" t="str">
        <f t="shared" si="175"/>
        <v>Medium</v>
      </c>
    </row>
    <row r="1387" spans="1:33" x14ac:dyDescent="0.2">
      <c r="A1387">
        <v>1386</v>
      </c>
      <c r="B1387">
        <v>15672756</v>
      </c>
      <c r="C1387">
        <v>716</v>
      </c>
      <c r="D1387">
        <v>1</v>
      </c>
      <c r="E1387">
        <v>2</v>
      </c>
      <c r="F1387">
        <v>35</v>
      </c>
      <c r="G1387">
        <v>7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s="2" t="s">
        <v>273</v>
      </c>
      <c r="P1387" s="11" t="str">
        <f t="shared" si="168"/>
        <v>2016</v>
      </c>
      <c r="Q1387" s="12"/>
      <c r="R1387" s="8" t="str">
        <f t="shared" si="169"/>
        <v>09</v>
      </c>
      <c r="S1387" s="8"/>
      <c r="T1387" s="14" t="str">
        <f t="shared" si="170"/>
        <v>Retain</v>
      </c>
      <c r="U1387" s="14"/>
      <c r="V1387" s="8" t="str">
        <f t="shared" si="171"/>
        <v>France</v>
      </c>
      <c r="W1387" s="8"/>
      <c r="X1387" s="8"/>
      <c r="Y1387" s="8"/>
      <c r="Z1387" s="14" t="str">
        <f t="shared" si="172"/>
        <v>Female</v>
      </c>
      <c r="AA1387" s="14"/>
      <c r="AB1387" s="14"/>
      <c r="AC1387" s="14"/>
      <c r="AE1387" t="str">
        <f t="shared" si="173"/>
        <v>Adults</v>
      </c>
      <c r="AF1387" t="str">
        <f t="shared" si="174"/>
        <v>Good</v>
      </c>
      <c r="AG1387" t="str">
        <f t="shared" si="175"/>
        <v>High</v>
      </c>
    </row>
    <row r="1388" spans="1:33" x14ac:dyDescent="0.2">
      <c r="A1388">
        <v>1387</v>
      </c>
      <c r="B1388">
        <v>15704586</v>
      </c>
      <c r="C1388">
        <v>758</v>
      </c>
      <c r="D1388">
        <v>1</v>
      </c>
      <c r="E1388">
        <v>2</v>
      </c>
      <c r="F1388">
        <v>42</v>
      </c>
      <c r="G1388">
        <v>4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s="2" t="s">
        <v>437</v>
      </c>
      <c r="P1388" s="11" t="str">
        <f t="shared" si="168"/>
        <v>2019</v>
      </c>
      <c r="Q1388" s="12"/>
      <c r="R1388" s="8" t="str">
        <f t="shared" si="169"/>
        <v>01</v>
      </c>
      <c r="S1388" s="8"/>
      <c r="T1388" s="14" t="str">
        <f t="shared" si="170"/>
        <v>Retain</v>
      </c>
      <c r="U1388" s="14"/>
      <c r="V1388" s="8" t="str">
        <f t="shared" si="171"/>
        <v>France</v>
      </c>
      <c r="W1388" s="8"/>
      <c r="X1388" s="8"/>
      <c r="Y1388" s="8"/>
      <c r="Z1388" s="14" t="str">
        <f t="shared" si="172"/>
        <v>Female</v>
      </c>
      <c r="AA1388" s="14"/>
      <c r="AB1388" s="14"/>
      <c r="AC1388" s="14"/>
      <c r="AE1388" t="str">
        <f t="shared" si="173"/>
        <v>Middle aged</v>
      </c>
      <c r="AF1388" t="str">
        <f t="shared" si="174"/>
        <v>Very good</v>
      </c>
      <c r="AG1388" t="str">
        <f t="shared" si="175"/>
        <v>Very low</v>
      </c>
    </row>
    <row r="1389" spans="1:33" x14ac:dyDescent="0.2">
      <c r="A1389">
        <v>1388</v>
      </c>
      <c r="B1389">
        <v>15674526</v>
      </c>
      <c r="C1389">
        <v>725</v>
      </c>
      <c r="D1389">
        <v>1</v>
      </c>
      <c r="E1389">
        <v>1</v>
      </c>
      <c r="F1389">
        <v>66</v>
      </c>
      <c r="G1389">
        <v>5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s="2" t="s">
        <v>766</v>
      </c>
      <c r="P1389" s="11" t="str">
        <f t="shared" si="168"/>
        <v>2018</v>
      </c>
      <c r="Q1389" s="12"/>
      <c r="R1389" s="8" t="str">
        <f t="shared" si="169"/>
        <v>01</v>
      </c>
      <c r="S1389" s="8"/>
      <c r="T1389" s="14" t="str">
        <f t="shared" si="170"/>
        <v>Retain</v>
      </c>
      <c r="U1389" s="14"/>
      <c r="V1389" s="8" t="str">
        <f t="shared" si="171"/>
        <v>France</v>
      </c>
      <c r="W1389" s="8"/>
      <c r="X1389" s="8"/>
      <c r="Y1389" s="8"/>
      <c r="Z1389" s="14" t="str">
        <f t="shared" si="172"/>
        <v>Male</v>
      </c>
      <c r="AA1389" s="14"/>
      <c r="AB1389" s="14"/>
      <c r="AC1389" s="14"/>
      <c r="AE1389" t="str">
        <f t="shared" si="173"/>
        <v>Retired</v>
      </c>
      <c r="AF1389" t="str">
        <f t="shared" si="174"/>
        <v>Good</v>
      </c>
      <c r="AG1389" t="str">
        <f t="shared" si="175"/>
        <v>Medium</v>
      </c>
    </row>
    <row r="1390" spans="1:33" x14ac:dyDescent="0.2">
      <c r="A1390">
        <v>1389</v>
      </c>
      <c r="B1390">
        <v>15775295</v>
      </c>
      <c r="C1390">
        <v>630</v>
      </c>
      <c r="D1390">
        <v>1</v>
      </c>
      <c r="E1390">
        <v>2</v>
      </c>
      <c r="F1390">
        <v>40</v>
      </c>
      <c r="G1390">
        <v>5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s="2" t="s">
        <v>789</v>
      </c>
      <c r="P1390" s="11" t="str">
        <f t="shared" si="168"/>
        <v>2018</v>
      </c>
      <c r="Q1390" s="12"/>
      <c r="R1390" s="8" t="str">
        <f t="shared" si="169"/>
        <v>07</v>
      </c>
      <c r="S1390" s="8"/>
      <c r="T1390" s="14" t="str">
        <f t="shared" si="170"/>
        <v>Exit</v>
      </c>
      <c r="U1390" s="14"/>
      <c r="V1390" s="8" t="str">
        <f t="shared" si="171"/>
        <v>France</v>
      </c>
      <c r="W1390" s="8"/>
      <c r="X1390" s="8"/>
      <c r="Y1390" s="8"/>
      <c r="Z1390" s="14" t="str">
        <f t="shared" si="172"/>
        <v>Female</v>
      </c>
      <c r="AA1390" s="14"/>
      <c r="AB1390" s="14"/>
      <c r="AC1390" s="14"/>
      <c r="AE1390" t="str">
        <f t="shared" si="173"/>
        <v>Middle aged</v>
      </c>
      <c r="AF1390" t="str">
        <f t="shared" si="174"/>
        <v>Fair</v>
      </c>
      <c r="AG1390" t="str">
        <f t="shared" si="175"/>
        <v>High</v>
      </c>
    </row>
    <row r="1391" spans="1:33" x14ac:dyDescent="0.2">
      <c r="A1391">
        <v>1390</v>
      </c>
      <c r="B1391">
        <v>15684196</v>
      </c>
      <c r="C1391">
        <v>627</v>
      </c>
      <c r="D1391">
        <v>1</v>
      </c>
      <c r="E1391">
        <v>2</v>
      </c>
      <c r="F1391">
        <v>55</v>
      </c>
      <c r="G1391">
        <v>4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s="2" t="s">
        <v>790</v>
      </c>
      <c r="P1391" s="11" t="str">
        <f t="shared" si="168"/>
        <v>2018</v>
      </c>
      <c r="Q1391" s="12"/>
      <c r="R1391" s="8" t="str">
        <f t="shared" si="169"/>
        <v>10</v>
      </c>
      <c r="S1391" s="8"/>
      <c r="T1391" s="14" t="str">
        <f t="shared" si="170"/>
        <v>Exit</v>
      </c>
      <c r="U1391" s="14"/>
      <c r="V1391" s="8" t="str">
        <f t="shared" si="171"/>
        <v>France</v>
      </c>
      <c r="W1391" s="8"/>
      <c r="X1391" s="8"/>
      <c r="Y1391" s="8"/>
      <c r="Z1391" s="14" t="str">
        <f t="shared" si="172"/>
        <v>Female</v>
      </c>
      <c r="AA1391" s="14"/>
      <c r="AB1391" s="14"/>
      <c r="AC1391" s="14"/>
      <c r="AE1391" t="str">
        <f t="shared" si="173"/>
        <v>Middle aged</v>
      </c>
      <c r="AF1391" t="str">
        <f t="shared" si="174"/>
        <v>Fair</v>
      </c>
      <c r="AG1391" t="str">
        <f t="shared" si="175"/>
        <v>Very high</v>
      </c>
    </row>
    <row r="1392" spans="1:33" x14ac:dyDescent="0.2">
      <c r="A1392">
        <v>1391</v>
      </c>
      <c r="B1392">
        <v>15727281</v>
      </c>
      <c r="C1392">
        <v>653</v>
      </c>
      <c r="D1392">
        <v>1</v>
      </c>
      <c r="E1392">
        <v>2</v>
      </c>
      <c r="F1392">
        <v>27</v>
      </c>
      <c r="G1392">
        <v>5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s="2" t="s">
        <v>99</v>
      </c>
      <c r="P1392" s="11" t="str">
        <f t="shared" si="168"/>
        <v>2017</v>
      </c>
      <c r="Q1392" s="12"/>
      <c r="R1392" s="8" t="str">
        <f t="shared" si="169"/>
        <v>11</v>
      </c>
      <c r="S1392" s="8"/>
      <c r="T1392" s="14" t="str">
        <f t="shared" si="170"/>
        <v>Retain</v>
      </c>
      <c r="U1392" s="14"/>
      <c r="V1392" s="8" t="str">
        <f t="shared" si="171"/>
        <v>France</v>
      </c>
      <c r="W1392" s="8"/>
      <c r="X1392" s="8"/>
      <c r="Y1392" s="8"/>
      <c r="Z1392" s="14" t="str">
        <f t="shared" si="172"/>
        <v>Female</v>
      </c>
      <c r="AA1392" s="14"/>
      <c r="AB1392" s="14"/>
      <c r="AC1392" s="14"/>
      <c r="AE1392" t="str">
        <f t="shared" si="173"/>
        <v>Adults</v>
      </c>
      <c r="AF1392" t="str">
        <f t="shared" si="174"/>
        <v>Fair</v>
      </c>
      <c r="AG1392" t="str">
        <f t="shared" si="175"/>
        <v>Very low</v>
      </c>
    </row>
    <row r="1393" spans="1:33" x14ac:dyDescent="0.2">
      <c r="A1393">
        <v>1392</v>
      </c>
      <c r="B1393">
        <v>15787835</v>
      </c>
      <c r="C1393">
        <v>775</v>
      </c>
      <c r="D1393">
        <v>3</v>
      </c>
      <c r="E1393">
        <v>2</v>
      </c>
      <c r="F1393">
        <v>38</v>
      </c>
      <c r="G1393">
        <v>3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s="2" t="s">
        <v>630</v>
      </c>
      <c r="P1393" s="11" t="str">
        <f t="shared" si="168"/>
        <v>2019</v>
      </c>
      <c r="Q1393" s="12"/>
      <c r="R1393" s="8" t="str">
        <f t="shared" si="169"/>
        <v>12</v>
      </c>
      <c r="S1393" s="8"/>
      <c r="T1393" s="14" t="str">
        <f t="shared" si="170"/>
        <v>Exit</v>
      </c>
      <c r="U1393" s="14"/>
      <c r="V1393" s="8" t="str">
        <f t="shared" si="171"/>
        <v>Germany</v>
      </c>
      <c r="W1393" s="8"/>
      <c r="X1393" s="8"/>
      <c r="Y1393" s="8"/>
      <c r="Z1393" s="14" t="str">
        <f t="shared" si="172"/>
        <v>Female</v>
      </c>
      <c r="AA1393" s="14"/>
      <c r="AB1393" s="14"/>
      <c r="AC1393" s="14"/>
      <c r="AE1393" t="str">
        <f t="shared" si="173"/>
        <v>Adults</v>
      </c>
      <c r="AF1393" t="str">
        <f t="shared" si="174"/>
        <v>Very good</v>
      </c>
      <c r="AG1393" t="str">
        <f t="shared" si="175"/>
        <v>High</v>
      </c>
    </row>
    <row r="1394" spans="1:33" x14ac:dyDescent="0.2">
      <c r="A1394">
        <v>1393</v>
      </c>
      <c r="B1394">
        <v>15730540</v>
      </c>
      <c r="C1394">
        <v>794</v>
      </c>
      <c r="D1394">
        <v>2</v>
      </c>
      <c r="E1394">
        <v>1</v>
      </c>
      <c r="F1394">
        <v>45</v>
      </c>
      <c r="G1394">
        <v>5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s="2" t="s">
        <v>276</v>
      </c>
      <c r="P1394" s="11" t="str">
        <f t="shared" si="168"/>
        <v>2017</v>
      </c>
      <c r="Q1394" s="12"/>
      <c r="R1394" s="8" t="str">
        <f t="shared" si="169"/>
        <v>10</v>
      </c>
      <c r="S1394" s="8"/>
      <c r="T1394" s="14" t="str">
        <f t="shared" si="170"/>
        <v>Retain</v>
      </c>
      <c r="U1394" s="14"/>
      <c r="V1394" s="8" t="str">
        <f t="shared" si="171"/>
        <v>Spain</v>
      </c>
      <c r="W1394" s="8"/>
      <c r="X1394" s="8"/>
      <c r="Y1394" s="8"/>
      <c r="Z1394" s="14" t="str">
        <f t="shared" si="172"/>
        <v>Male</v>
      </c>
      <c r="AA1394" s="14"/>
      <c r="AB1394" s="14"/>
      <c r="AC1394" s="14"/>
      <c r="AE1394" t="str">
        <f t="shared" si="173"/>
        <v>Middle aged</v>
      </c>
      <c r="AF1394" t="str">
        <f t="shared" si="174"/>
        <v>Very good</v>
      </c>
      <c r="AG1394" t="str">
        <f t="shared" si="175"/>
        <v>Medium</v>
      </c>
    </row>
    <row r="1395" spans="1:33" x14ac:dyDescent="0.2">
      <c r="A1395">
        <v>1394</v>
      </c>
      <c r="B1395">
        <v>15646276</v>
      </c>
      <c r="C1395">
        <v>831</v>
      </c>
      <c r="D1395">
        <v>1</v>
      </c>
      <c r="E1395">
        <v>2</v>
      </c>
      <c r="F1395">
        <v>32</v>
      </c>
      <c r="G1395">
        <v>4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s="2" t="s">
        <v>517</v>
      </c>
      <c r="P1395" s="11" t="str">
        <f t="shared" si="168"/>
        <v>2018</v>
      </c>
      <c r="Q1395" s="12"/>
      <c r="R1395" s="8" t="str">
        <f t="shared" si="169"/>
        <v>10</v>
      </c>
      <c r="S1395" s="8"/>
      <c r="T1395" s="14" t="str">
        <f t="shared" si="170"/>
        <v>Retain</v>
      </c>
      <c r="U1395" s="14"/>
      <c r="V1395" s="8" t="str">
        <f t="shared" si="171"/>
        <v>France</v>
      </c>
      <c r="W1395" s="8"/>
      <c r="X1395" s="8"/>
      <c r="Y1395" s="8"/>
      <c r="Z1395" s="14" t="str">
        <f t="shared" si="172"/>
        <v>Female</v>
      </c>
      <c r="AA1395" s="14"/>
      <c r="AB1395" s="14"/>
      <c r="AC1395" s="14"/>
      <c r="AE1395" t="str">
        <f t="shared" si="173"/>
        <v>Adults</v>
      </c>
      <c r="AF1395" t="str">
        <f t="shared" si="174"/>
        <v>Excellent</v>
      </c>
      <c r="AG1395" t="str">
        <f t="shared" si="175"/>
        <v>High</v>
      </c>
    </row>
    <row r="1396" spans="1:33" x14ac:dyDescent="0.2">
      <c r="A1396">
        <v>1395</v>
      </c>
      <c r="B1396">
        <v>15582180</v>
      </c>
      <c r="C1396">
        <v>561</v>
      </c>
      <c r="D1396">
        <v>1</v>
      </c>
      <c r="E1396">
        <v>1</v>
      </c>
      <c r="F1396">
        <v>29</v>
      </c>
      <c r="G1396">
        <v>6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s="2" t="s">
        <v>265</v>
      </c>
      <c r="P1396" s="11" t="str">
        <f t="shared" si="168"/>
        <v>2016</v>
      </c>
      <c r="Q1396" s="12"/>
      <c r="R1396" s="8" t="str">
        <f t="shared" si="169"/>
        <v>12</v>
      </c>
      <c r="S1396" s="8"/>
      <c r="T1396" s="14" t="str">
        <f t="shared" si="170"/>
        <v>Retain</v>
      </c>
      <c r="U1396" s="14"/>
      <c r="V1396" s="8" t="str">
        <f t="shared" si="171"/>
        <v>France</v>
      </c>
      <c r="W1396" s="8"/>
      <c r="X1396" s="8"/>
      <c r="Y1396" s="8"/>
      <c r="Z1396" s="14" t="str">
        <f t="shared" si="172"/>
        <v>Male</v>
      </c>
      <c r="AA1396" s="14"/>
      <c r="AB1396" s="14"/>
      <c r="AC1396" s="14"/>
      <c r="AE1396" t="str">
        <f t="shared" si="173"/>
        <v>Adults</v>
      </c>
      <c r="AF1396" t="str">
        <f t="shared" si="174"/>
        <v>Poor</v>
      </c>
      <c r="AG1396" t="str">
        <f t="shared" si="175"/>
        <v>High</v>
      </c>
    </row>
    <row r="1397" spans="1:33" x14ac:dyDescent="0.2">
      <c r="A1397">
        <v>1396</v>
      </c>
      <c r="B1397">
        <v>15697095</v>
      </c>
      <c r="C1397">
        <v>705</v>
      </c>
      <c r="D1397">
        <v>2</v>
      </c>
      <c r="E1397">
        <v>1</v>
      </c>
      <c r="F1397">
        <v>46</v>
      </c>
      <c r="G1397">
        <v>6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s="2" t="s">
        <v>734</v>
      </c>
      <c r="P1397" s="11" t="str">
        <f t="shared" si="168"/>
        <v>2016</v>
      </c>
      <c r="Q1397" s="12"/>
      <c r="R1397" s="8" t="str">
        <f t="shared" si="169"/>
        <v>11</v>
      </c>
      <c r="S1397" s="8"/>
      <c r="T1397" s="14" t="str">
        <f t="shared" si="170"/>
        <v>Retain</v>
      </c>
      <c r="U1397" s="14"/>
      <c r="V1397" s="8" t="str">
        <f t="shared" si="171"/>
        <v>Spain</v>
      </c>
      <c r="W1397" s="8"/>
      <c r="X1397" s="8"/>
      <c r="Y1397" s="8"/>
      <c r="Z1397" s="14" t="str">
        <f t="shared" si="172"/>
        <v>Male</v>
      </c>
      <c r="AA1397" s="14"/>
      <c r="AB1397" s="14"/>
      <c r="AC1397" s="14"/>
      <c r="AE1397" t="str">
        <f t="shared" si="173"/>
        <v>Middle aged</v>
      </c>
      <c r="AF1397" t="str">
        <f t="shared" si="174"/>
        <v>Good</v>
      </c>
      <c r="AG1397" t="str">
        <f t="shared" si="175"/>
        <v>Very low</v>
      </c>
    </row>
    <row r="1398" spans="1:33" x14ac:dyDescent="0.2">
      <c r="A1398">
        <v>1397</v>
      </c>
      <c r="B1398">
        <v>15748797</v>
      </c>
      <c r="C1398">
        <v>636</v>
      </c>
      <c r="D1398">
        <v>2</v>
      </c>
      <c r="E1398">
        <v>2</v>
      </c>
      <c r="F1398">
        <v>33</v>
      </c>
      <c r="G1398">
        <v>4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s="2" t="s">
        <v>162</v>
      </c>
      <c r="P1398" s="11" t="str">
        <f t="shared" si="168"/>
        <v>2019</v>
      </c>
      <c r="Q1398" s="12"/>
      <c r="R1398" s="8" t="str">
        <f t="shared" si="169"/>
        <v>08</v>
      </c>
      <c r="S1398" s="8"/>
      <c r="T1398" s="14" t="str">
        <f t="shared" si="170"/>
        <v>Exit</v>
      </c>
      <c r="U1398" s="14"/>
      <c r="V1398" s="8" t="str">
        <f t="shared" si="171"/>
        <v>Spain</v>
      </c>
      <c r="W1398" s="8"/>
      <c r="X1398" s="8"/>
      <c r="Y1398" s="8"/>
      <c r="Z1398" s="14" t="str">
        <f t="shared" si="172"/>
        <v>Female</v>
      </c>
      <c r="AA1398" s="14"/>
      <c r="AB1398" s="14"/>
      <c r="AC1398" s="14"/>
      <c r="AE1398" t="str">
        <f t="shared" si="173"/>
        <v>Adults</v>
      </c>
      <c r="AF1398" t="str">
        <f t="shared" si="174"/>
        <v>Fair</v>
      </c>
      <c r="AG1398" t="str">
        <f t="shared" si="175"/>
        <v>Very low</v>
      </c>
    </row>
    <row r="1399" spans="1:33" x14ac:dyDescent="0.2">
      <c r="A1399">
        <v>1398</v>
      </c>
      <c r="B1399">
        <v>15754796</v>
      </c>
      <c r="C1399">
        <v>487</v>
      </c>
      <c r="D1399">
        <v>3</v>
      </c>
      <c r="E1399">
        <v>2</v>
      </c>
      <c r="F1399">
        <v>46</v>
      </c>
      <c r="G1399">
        <v>7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s="2" t="s">
        <v>791</v>
      </c>
      <c r="P1399" s="11" t="str">
        <f t="shared" si="168"/>
        <v>2016</v>
      </c>
      <c r="Q1399" s="12"/>
      <c r="R1399" s="8" t="str">
        <f t="shared" si="169"/>
        <v>08</v>
      </c>
      <c r="S1399" s="8"/>
      <c r="T1399" s="14" t="str">
        <f t="shared" si="170"/>
        <v>Exit</v>
      </c>
      <c r="U1399" s="14"/>
      <c r="V1399" s="8" t="str">
        <f t="shared" si="171"/>
        <v>Germany</v>
      </c>
      <c r="W1399" s="8"/>
      <c r="X1399" s="8"/>
      <c r="Y1399" s="8"/>
      <c r="Z1399" s="14" t="str">
        <f t="shared" si="172"/>
        <v>Female</v>
      </c>
      <c r="AA1399" s="14"/>
      <c r="AB1399" s="14"/>
      <c r="AC1399" s="14"/>
      <c r="AE1399" t="str">
        <f t="shared" si="173"/>
        <v>Middle aged</v>
      </c>
      <c r="AF1399" t="str">
        <f t="shared" si="174"/>
        <v>Poor</v>
      </c>
      <c r="AG1399" t="str">
        <f t="shared" si="175"/>
        <v>High</v>
      </c>
    </row>
    <row r="1400" spans="1:33" x14ac:dyDescent="0.2">
      <c r="A1400">
        <v>1399</v>
      </c>
      <c r="B1400">
        <v>15628947</v>
      </c>
      <c r="C1400">
        <v>693</v>
      </c>
      <c r="D1400">
        <v>1</v>
      </c>
      <c r="E1400">
        <v>2</v>
      </c>
      <c r="F1400">
        <v>38</v>
      </c>
      <c r="G1400">
        <v>6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s="2" t="s">
        <v>606</v>
      </c>
      <c r="P1400" s="11" t="str">
        <f t="shared" si="168"/>
        <v>2017</v>
      </c>
      <c r="Q1400" s="12"/>
      <c r="R1400" s="8" t="str">
        <f t="shared" si="169"/>
        <v>08</v>
      </c>
      <c r="S1400" s="8"/>
      <c r="T1400" s="14" t="str">
        <f t="shared" si="170"/>
        <v>Exit</v>
      </c>
      <c r="U1400" s="14"/>
      <c r="V1400" s="8" t="str">
        <f t="shared" si="171"/>
        <v>France</v>
      </c>
      <c r="W1400" s="8"/>
      <c r="X1400" s="8"/>
      <c r="Y1400" s="8"/>
      <c r="Z1400" s="14" t="str">
        <f t="shared" si="172"/>
        <v>Female</v>
      </c>
      <c r="AA1400" s="14"/>
      <c r="AB1400" s="14"/>
      <c r="AC1400" s="14"/>
      <c r="AE1400" t="str">
        <f t="shared" si="173"/>
        <v>Adults</v>
      </c>
      <c r="AF1400" t="str">
        <f t="shared" si="174"/>
        <v>Good</v>
      </c>
      <c r="AG1400" t="str">
        <f t="shared" si="175"/>
        <v>Very low</v>
      </c>
    </row>
    <row r="1401" spans="1:33" x14ac:dyDescent="0.2">
      <c r="A1401">
        <v>1400</v>
      </c>
      <c r="B1401">
        <v>15775546</v>
      </c>
      <c r="C1401">
        <v>517</v>
      </c>
      <c r="D1401">
        <v>2</v>
      </c>
      <c r="E1401">
        <v>2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s="2" t="s">
        <v>582</v>
      </c>
      <c r="P1401" s="11" t="str">
        <f t="shared" si="168"/>
        <v>2017</v>
      </c>
      <c r="Q1401" s="12"/>
      <c r="R1401" s="8" t="str">
        <f t="shared" si="169"/>
        <v>12</v>
      </c>
      <c r="S1401" s="8"/>
      <c r="T1401" s="14" t="str">
        <f t="shared" si="170"/>
        <v>Retain</v>
      </c>
      <c r="U1401" s="14"/>
      <c r="V1401" s="8" t="str">
        <f t="shared" si="171"/>
        <v>Spain</v>
      </c>
      <c r="W1401" s="8"/>
      <c r="X1401" s="8"/>
      <c r="Y1401" s="8"/>
      <c r="Z1401" s="14" t="str">
        <f t="shared" si="172"/>
        <v>Female</v>
      </c>
      <c r="AA1401" s="14"/>
      <c r="AB1401" s="14"/>
      <c r="AC1401" s="14"/>
      <c r="AE1401" t="str">
        <f t="shared" si="173"/>
        <v>Adults</v>
      </c>
      <c r="AF1401" t="str">
        <f t="shared" si="174"/>
        <v>Poor</v>
      </c>
      <c r="AG1401" t="str">
        <f t="shared" si="175"/>
        <v>Very low</v>
      </c>
    </row>
    <row r="1402" spans="1:33" x14ac:dyDescent="0.2">
      <c r="A1402">
        <v>1401</v>
      </c>
      <c r="B1402">
        <v>15670481</v>
      </c>
      <c r="C1402">
        <v>684</v>
      </c>
      <c r="D1402">
        <v>1</v>
      </c>
      <c r="E1402">
        <v>2</v>
      </c>
      <c r="F1402">
        <v>27</v>
      </c>
      <c r="G1402">
        <v>5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s="2" t="s">
        <v>792</v>
      </c>
      <c r="P1402" s="11" t="str">
        <f t="shared" si="168"/>
        <v>2018</v>
      </c>
      <c r="Q1402" s="12"/>
      <c r="R1402" s="8" t="str">
        <f t="shared" si="169"/>
        <v>06</v>
      </c>
      <c r="S1402" s="8"/>
      <c r="T1402" s="14" t="str">
        <f t="shared" si="170"/>
        <v>Retain</v>
      </c>
      <c r="U1402" s="14"/>
      <c r="V1402" s="8" t="str">
        <f t="shared" si="171"/>
        <v>France</v>
      </c>
      <c r="W1402" s="8"/>
      <c r="X1402" s="8"/>
      <c r="Y1402" s="8"/>
      <c r="Z1402" s="14" t="str">
        <f t="shared" si="172"/>
        <v>Female</v>
      </c>
      <c r="AA1402" s="14"/>
      <c r="AB1402" s="14"/>
      <c r="AC1402" s="14"/>
      <c r="AE1402" t="str">
        <f t="shared" si="173"/>
        <v>Adults</v>
      </c>
      <c r="AF1402" t="str">
        <f t="shared" si="174"/>
        <v>Good</v>
      </c>
      <c r="AG1402" t="str">
        <f t="shared" si="175"/>
        <v>High</v>
      </c>
    </row>
    <row r="1403" spans="1:33" x14ac:dyDescent="0.2">
      <c r="A1403">
        <v>1402</v>
      </c>
      <c r="B1403">
        <v>15619029</v>
      </c>
      <c r="C1403">
        <v>620</v>
      </c>
      <c r="D1403">
        <v>2</v>
      </c>
      <c r="E1403">
        <v>2</v>
      </c>
      <c r="F1403">
        <v>43</v>
      </c>
      <c r="G1403">
        <v>7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s="2" t="s">
        <v>429</v>
      </c>
      <c r="P1403" s="11" t="str">
        <f t="shared" si="168"/>
        <v>2016</v>
      </c>
      <c r="Q1403" s="12"/>
      <c r="R1403" s="8" t="str">
        <f t="shared" si="169"/>
        <v>08</v>
      </c>
      <c r="S1403" s="8"/>
      <c r="T1403" s="14" t="str">
        <f t="shared" si="170"/>
        <v>Retain</v>
      </c>
      <c r="U1403" s="14"/>
      <c r="V1403" s="8" t="str">
        <f t="shared" si="171"/>
        <v>Spain</v>
      </c>
      <c r="W1403" s="8"/>
      <c r="X1403" s="8"/>
      <c r="Y1403" s="8"/>
      <c r="Z1403" s="14" t="str">
        <f t="shared" si="172"/>
        <v>Female</v>
      </c>
      <c r="AA1403" s="14"/>
      <c r="AB1403" s="14"/>
      <c r="AC1403" s="14"/>
      <c r="AE1403" t="str">
        <f t="shared" si="173"/>
        <v>Middle aged</v>
      </c>
      <c r="AF1403" t="str">
        <f t="shared" si="174"/>
        <v>Fair</v>
      </c>
      <c r="AG1403" t="str">
        <f t="shared" si="175"/>
        <v>Very low</v>
      </c>
    </row>
    <row r="1404" spans="1:33" x14ac:dyDescent="0.2">
      <c r="A1404">
        <v>1403</v>
      </c>
      <c r="B1404">
        <v>15613282</v>
      </c>
      <c r="C1404">
        <v>757</v>
      </c>
      <c r="D1404">
        <v>1</v>
      </c>
      <c r="E1404">
        <v>1</v>
      </c>
      <c r="F1404">
        <v>29</v>
      </c>
      <c r="G1404">
        <v>4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s="2" t="s">
        <v>269</v>
      </c>
      <c r="P1404" s="11" t="str">
        <f t="shared" si="168"/>
        <v>2019</v>
      </c>
      <c r="Q1404" s="12"/>
      <c r="R1404" s="8" t="str">
        <f t="shared" si="169"/>
        <v>09</v>
      </c>
      <c r="S1404" s="8"/>
      <c r="T1404" s="14" t="str">
        <f t="shared" si="170"/>
        <v>Retain</v>
      </c>
      <c r="U1404" s="14"/>
      <c r="V1404" s="8" t="str">
        <f t="shared" si="171"/>
        <v>France</v>
      </c>
      <c r="W1404" s="8"/>
      <c r="X1404" s="8"/>
      <c r="Y1404" s="8"/>
      <c r="Z1404" s="14" t="str">
        <f t="shared" si="172"/>
        <v>Male</v>
      </c>
      <c r="AA1404" s="14"/>
      <c r="AB1404" s="14"/>
      <c r="AC1404" s="14"/>
      <c r="AE1404" t="str">
        <f t="shared" si="173"/>
        <v>Adults</v>
      </c>
      <c r="AF1404" t="str">
        <f t="shared" si="174"/>
        <v>Very good</v>
      </c>
      <c r="AG1404" t="str">
        <f t="shared" si="175"/>
        <v>High</v>
      </c>
    </row>
    <row r="1405" spans="1:33" x14ac:dyDescent="0.2">
      <c r="A1405">
        <v>1404</v>
      </c>
      <c r="B1405">
        <v>15721487</v>
      </c>
      <c r="C1405">
        <v>739</v>
      </c>
      <c r="D1405">
        <v>1</v>
      </c>
      <c r="E1405">
        <v>2</v>
      </c>
      <c r="F1405">
        <v>27</v>
      </c>
      <c r="G1405">
        <v>5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s="2" t="s">
        <v>793</v>
      </c>
      <c r="P1405" s="11" t="str">
        <f t="shared" si="168"/>
        <v>2018</v>
      </c>
      <c r="Q1405" s="12"/>
      <c r="R1405" s="8" t="str">
        <f t="shared" si="169"/>
        <v>07</v>
      </c>
      <c r="S1405" s="8"/>
      <c r="T1405" s="14" t="str">
        <f t="shared" si="170"/>
        <v>Retain</v>
      </c>
      <c r="U1405" s="14"/>
      <c r="V1405" s="8" t="str">
        <f t="shared" si="171"/>
        <v>France</v>
      </c>
      <c r="W1405" s="8"/>
      <c r="X1405" s="8"/>
      <c r="Y1405" s="8"/>
      <c r="Z1405" s="14" t="str">
        <f t="shared" si="172"/>
        <v>Female</v>
      </c>
      <c r="AA1405" s="14"/>
      <c r="AB1405" s="14"/>
      <c r="AC1405" s="14"/>
      <c r="AE1405" t="str">
        <f t="shared" si="173"/>
        <v>Adults</v>
      </c>
      <c r="AF1405" t="str">
        <f t="shared" si="174"/>
        <v>Good</v>
      </c>
      <c r="AG1405" t="str">
        <f t="shared" si="175"/>
        <v>Very low</v>
      </c>
    </row>
    <row r="1406" spans="1:33" x14ac:dyDescent="0.2">
      <c r="A1406">
        <v>1405</v>
      </c>
      <c r="B1406">
        <v>15797276</v>
      </c>
      <c r="C1406">
        <v>662</v>
      </c>
      <c r="D1406">
        <v>2</v>
      </c>
      <c r="E1406">
        <v>2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s="2" t="s">
        <v>228</v>
      </c>
      <c r="P1406" s="11" t="str">
        <f t="shared" si="168"/>
        <v>2019</v>
      </c>
      <c r="Q1406" s="12"/>
      <c r="R1406" s="8" t="str">
        <f t="shared" si="169"/>
        <v>05</v>
      </c>
      <c r="S1406" s="8"/>
      <c r="T1406" s="14" t="str">
        <f t="shared" si="170"/>
        <v>Exit</v>
      </c>
      <c r="U1406" s="14"/>
      <c r="V1406" s="8" t="str">
        <f t="shared" si="171"/>
        <v>Spain</v>
      </c>
      <c r="W1406" s="8"/>
      <c r="X1406" s="8"/>
      <c r="Y1406" s="8"/>
      <c r="Z1406" s="14" t="str">
        <f t="shared" si="172"/>
        <v>Female</v>
      </c>
      <c r="AA1406" s="14"/>
      <c r="AB1406" s="14"/>
      <c r="AC1406" s="14"/>
      <c r="AE1406" t="str">
        <f t="shared" si="173"/>
        <v>Middle aged</v>
      </c>
      <c r="AF1406" t="str">
        <f t="shared" si="174"/>
        <v>Fair</v>
      </c>
      <c r="AG1406" t="str">
        <f t="shared" si="175"/>
        <v>Medium</v>
      </c>
    </row>
    <row r="1407" spans="1:33" x14ac:dyDescent="0.2">
      <c r="A1407">
        <v>1406</v>
      </c>
      <c r="B1407">
        <v>15612494</v>
      </c>
      <c r="C1407">
        <v>359</v>
      </c>
      <c r="D1407">
        <v>1</v>
      </c>
      <c r="E1407">
        <v>2</v>
      </c>
      <c r="F1407">
        <v>44</v>
      </c>
      <c r="G1407">
        <v>5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s="2" t="s">
        <v>398</v>
      </c>
      <c r="P1407" s="11" t="str">
        <f t="shared" si="168"/>
        <v>2018</v>
      </c>
      <c r="Q1407" s="12"/>
      <c r="R1407" s="8" t="str">
        <f t="shared" si="169"/>
        <v>07</v>
      </c>
      <c r="S1407" s="8"/>
      <c r="T1407" s="14" t="str">
        <f t="shared" si="170"/>
        <v>Exit</v>
      </c>
      <c r="U1407" s="14"/>
      <c r="V1407" s="8" t="str">
        <f t="shared" si="171"/>
        <v>France</v>
      </c>
      <c r="W1407" s="8"/>
      <c r="X1407" s="8"/>
      <c r="Y1407" s="8"/>
      <c r="Z1407" s="14" t="str">
        <f t="shared" si="172"/>
        <v>Female</v>
      </c>
      <c r="AA1407" s="14"/>
      <c r="AB1407" s="14"/>
      <c r="AC1407" s="14"/>
      <c r="AE1407" t="str">
        <f t="shared" si="173"/>
        <v>Middle aged</v>
      </c>
      <c r="AF1407" t="str">
        <f t="shared" si="174"/>
        <v>Poor</v>
      </c>
      <c r="AG1407" t="str">
        <f t="shared" si="175"/>
        <v>High</v>
      </c>
    </row>
    <row r="1408" spans="1:33" x14ac:dyDescent="0.2">
      <c r="A1408">
        <v>1407</v>
      </c>
      <c r="B1408">
        <v>15629617</v>
      </c>
      <c r="C1408">
        <v>572</v>
      </c>
      <c r="D1408">
        <v>2</v>
      </c>
      <c r="E1408">
        <v>1</v>
      </c>
      <c r="F1408">
        <v>23</v>
      </c>
      <c r="G1408">
        <v>5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s="2" t="s">
        <v>794</v>
      </c>
      <c r="P1408" s="11" t="str">
        <f t="shared" si="168"/>
        <v>2018</v>
      </c>
      <c r="Q1408" s="12"/>
      <c r="R1408" s="8" t="str">
        <f t="shared" si="169"/>
        <v>06</v>
      </c>
      <c r="S1408" s="8"/>
      <c r="T1408" s="14" t="str">
        <f t="shared" si="170"/>
        <v>Retain</v>
      </c>
      <c r="U1408" s="14"/>
      <c r="V1408" s="8" t="str">
        <f t="shared" si="171"/>
        <v>Spain</v>
      </c>
      <c r="W1408" s="8"/>
      <c r="X1408" s="8"/>
      <c r="Y1408" s="8"/>
      <c r="Z1408" s="14" t="str">
        <f t="shared" si="172"/>
        <v>Male</v>
      </c>
      <c r="AA1408" s="14"/>
      <c r="AB1408" s="14"/>
      <c r="AC1408" s="14"/>
      <c r="AE1408" t="str">
        <f t="shared" si="173"/>
        <v>Young Adults</v>
      </c>
      <c r="AF1408" t="str">
        <f t="shared" si="174"/>
        <v>Poor</v>
      </c>
      <c r="AG1408" t="str">
        <f t="shared" si="175"/>
        <v>High</v>
      </c>
    </row>
    <row r="1409" spans="1:33" x14ac:dyDescent="0.2">
      <c r="A1409">
        <v>1408</v>
      </c>
      <c r="B1409">
        <v>15600821</v>
      </c>
      <c r="C1409">
        <v>721</v>
      </c>
      <c r="D1409">
        <v>1</v>
      </c>
      <c r="E1409">
        <v>1</v>
      </c>
      <c r="F1409">
        <v>69</v>
      </c>
      <c r="G1409">
        <v>5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s="2" t="s">
        <v>795</v>
      </c>
      <c r="P1409" s="11" t="str">
        <f t="shared" si="168"/>
        <v>2018</v>
      </c>
      <c r="Q1409" s="12"/>
      <c r="R1409" s="8" t="str">
        <f t="shared" si="169"/>
        <v>04</v>
      </c>
      <c r="S1409" s="8"/>
      <c r="T1409" s="14" t="str">
        <f t="shared" si="170"/>
        <v>Retain</v>
      </c>
      <c r="U1409" s="14"/>
      <c r="V1409" s="8" t="str">
        <f t="shared" si="171"/>
        <v>France</v>
      </c>
      <c r="W1409" s="8"/>
      <c r="X1409" s="8"/>
      <c r="Y1409" s="8"/>
      <c r="Z1409" s="14" t="str">
        <f t="shared" si="172"/>
        <v>Male</v>
      </c>
      <c r="AA1409" s="14"/>
      <c r="AB1409" s="14"/>
      <c r="AC1409" s="14"/>
      <c r="AE1409" t="str">
        <f t="shared" si="173"/>
        <v>Retired</v>
      </c>
      <c r="AF1409" t="str">
        <f t="shared" si="174"/>
        <v>Good</v>
      </c>
      <c r="AG1409" t="str">
        <f t="shared" si="175"/>
        <v>High</v>
      </c>
    </row>
    <row r="1410" spans="1:33" x14ac:dyDescent="0.2">
      <c r="A1410">
        <v>1409</v>
      </c>
      <c r="B1410">
        <v>15579062</v>
      </c>
      <c r="C1410">
        <v>707</v>
      </c>
      <c r="D1410">
        <v>1</v>
      </c>
      <c r="E1410">
        <v>1</v>
      </c>
      <c r="F1410">
        <v>32</v>
      </c>
      <c r="G1410">
        <v>4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s="2" t="s">
        <v>796</v>
      </c>
      <c r="P1410" s="11" t="str">
        <f t="shared" si="168"/>
        <v>2019</v>
      </c>
      <c r="Q1410" s="12"/>
      <c r="R1410" s="8" t="str">
        <f t="shared" si="169"/>
        <v>02</v>
      </c>
      <c r="S1410" s="8"/>
      <c r="T1410" s="14" t="str">
        <f t="shared" si="170"/>
        <v>Retain</v>
      </c>
      <c r="U1410" s="14"/>
      <c r="V1410" s="8" t="str">
        <f t="shared" si="171"/>
        <v>France</v>
      </c>
      <c r="W1410" s="8"/>
      <c r="X1410" s="8"/>
      <c r="Y1410" s="8"/>
      <c r="Z1410" s="14" t="str">
        <f t="shared" si="172"/>
        <v>Male</v>
      </c>
      <c r="AA1410" s="14"/>
      <c r="AB1410" s="14"/>
      <c r="AC1410" s="14"/>
      <c r="AE1410" t="str">
        <f t="shared" si="173"/>
        <v>Adults</v>
      </c>
      <c r="AF1410" t="str">
        <f t="shared" si="174"/>
        <v>Good</v>
      </c>
      <c r="AG1410" t="str">
        <f t="shared" si="175"/>
        <v>Very low</v>
      </c>
    </row>
    <row r="1411" spans="1:33" x14ac:dyDescent="0.2">
      <c r="A1411">
        <v>1410</v>
      </c>
      <c r="B1411">
        <v>15814268</v>
      </c>
      <c r="C1411">
        <v>444</v>
      </c>
      <c r="D1411">
        <v>1</v>
      </c>
      <c r="E1411">
        <v>2</v>
      </c>
      <c r="F1411">
        <v>40</v>
      </c>
      <c r="G1411">
        <v>4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s="2" t="s">
        <v>205</v>
      </c>
      <c r="P1411" s="11" t="str">
        <f t="shared" ref="P1411:P1474" si="176">RIGHT($N1411,4)</f>
        <v>2019</v>
      </c>
      <c r="Q1411" s="12"/>
      <c r="R1411" s="8" t="str">
        <f t="shared" ref="R1411:R1474" si="177">MID(N1411,4,2)</f>
        <v>09</v>
      </c>
      <c r="S1411" s="8"/>
      <c r="T1411" s="14" t="str">
        <f t="shared" ref="T1411:T1474" si="178">IF(M1411=1,"Exit","Retain")</f>
        <v>Retain</v>
      </c>
      <c r="U1411" s="14"/>
      <c r="V1411" s="8" t="str">
        <f t="shared" ref="V1411:V1474" si="179">IF(D1411=1,"France",IF(D1411=2,"Spain",IF(D1411=3,"Germany","NONE")))</f>
        <v>France</v>
      </c>
      <c r="W1411" s="8"/>
      <c r="X1411" s="8"/>
      <c r="Y1411" s="8"/>
      <c r="Z1411" s="14" t="str">
        <f t="shared" ref="Z1411:Z1474" si="180">IF(E1411=1,"Male","Female")</f>
        <v>Female</v>
      </c>
      <c r="AA1411" s="14"/>
      <c r="AB1411" s="14"/>
      <c r="AC1411" s="14"/>
      <c r="AE1411" t="str">
        <f t="shared" ref="AE1411:AE1474" si="181">IF(F1411&lt;18,"Kids",IF(AND(F1411&gt;=18,F1411&lt;24),"Young Adults",IF(AND(F1411&gt;=24,F1411&lt;39),"Adults",IF(AND(F1411&gt;=39,F1411&lt;64),"Middle aged","Retired"))))</f>
        <v>Middle aged</v>
      </c>
      <c r="AF1411" t="str">
        <f t="shared" ref="AF1411:AF1474" si="182">IF(AND(C1411&gt;=800,C1411&lt;=850),"Excellent",IF(AND(C1411&gt;=740,C1411&lt;=799),"Very good",IF(AND(C1411&gt;=670,C1411&lt;=739),"Good",IF(AND(C1411&gt;=580,C1411&lt;=669),"Fair",IF(AND(C1411&gt;=300,C1411&lt;=579),"Poor","None")))))</f>
        <v>Poor</v>
      </c>
      <c r="AG1411" t="str">
        <f t="shared" ref="AG1411:AG1474" si="183">IF(H1411&lt;25000,"Very low",IF(AND(H1411&gt;25000,H1411&lt;=50000),"Low",IF(AND(H1411&gt;50000,H1411&lt;=100000),"Medium",IF(AND(H1411&gt;100000,H1411&lt;=150000),"High",IF(AND(H1411&gt;150000,H1411&lt;=200000),"Very high",IF(H1411&gt;200000,"Extreme","None"))))))</f>
        <v>Medium</v>
      </c>
    </row>
    <row r="1412" spans="1:33" x14ac:dyDescent="0.2">
      <c r="A1412">
        <v>1411</v>
      </c>
      <c r="B1412">
        <v>15710164</v>
      </c>
      <c r="C1412">
        <v>523</v>
      </c>
      <c r="D1412">
        <v>1</v>
      </c>
      <c r="E1412">
        <v>2</v>
      </c>
      <c r="F1412">
        <v>73</v>
      </c>
      <c r="G1412">
        <v>3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s="2" t="s">
        <v>153</v>
      </c>
      <c r="P1412" s="11" t="str">
        <f t="shared" si="176"/>
        <v>2019</v>
      </c>
      <c r="Q1412" s="12"/>
      <c r="R1412" s="8" t="str">
        <f t="shared" si="177"/>
        <v>12</v>
      </c>
      <c r="S1412" s="8"/>
      <c r="T1412" s="14" t="str">
        <f t="shared" si="178"/>
        <v>Exit</v>
      </c>
      <c r="U1412" s="14"/>
      <c r="V1412" s="8" t="str">
        <f t="shared" si="179"/>
        <v>France</v>
      </c>
      <c r="W1412" s="8"/>
      <c r="X1412" s="8"/>
      <c r="Y1412" s="8"/>
      <c r="Z1412" s="14" t="str">
        <f t="shared" si="180"/>
        <v>Female</v>
      </c>
      <c r="AA1412" s="14"/>
      <c r="AB1412" s="14"/>
      <c r="AC1412" s="14"/>
      <c r="AE1412" t="str">
        <f t="shared" si="181"/>
        <v>Retired</v>
      </c>
      <c r="AF1412" t="str">
        <f t="shared" si="182"/>
        <v>Poor</v>
      </c>
      <c r="AG1412" t="str">
        <f t="shared" si="183"/>
        <v>Very low</v>
      </c>
    </row>
    <row r="1413" spans="1:33" x14ac:dyDescent="0.2">
      <c r="A1413">
        <v>1412</v>
      </c>
      <c r="B1413">
        <v>15693904</v>
      </c>
      <c r="C1413">
        <v>685</v>
      </c>
      <c r="D1413">
        <v>3</v>
      </c>
      <c r="E1413">
        <v>2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s="2" t="s">
        <v>797</v>
      </c>
      <c r="P1413" s="11" t="str">
        <f t="shared" si="176"/>
        <v>2019</v>
      </c>
      <c r="Q1413" s="12"/>
      <c r="R1413" s="8" t="str">
        <f t="shared" si="177"/>
        <v>02</v>
      </c>
      <c r="S1413" s="8"/>
      <c r="T1413" s="14" t="str">
        <f t="shared" si="178"/>
        <v>Retain</v>
      </c>
      <c r="U1413" s="14"/>
      <c r="V1413" s="8" t="str">
        <f t="shared" si="179"/>
        <v>Germany</v>
      </c>
      <c r="W1413" s="8"/>
      <c r="X1413" s="8"/>
      <c r="Y1413" s="8"/>
      <c r="Z1413" s="14" t="str">
        <f t="shared" si="180"/>
        <v>Female</v>
      </c>
      <c r="AA1413" s="14"/>
      <c r="AB1413" s="14"/>
      <c r="AC1413" s="14"/>
      <c r="AE1413" t="str">
        <f t="shared" si="181"/>
        <v>Adults</v>
      </c>
      <c r="AF1413" t="str">
        <f t="shared" si="182"/>
        <v>Good</v>
      </c>
      <c r="AG1413" t="str">
        <f t="shared" si="183"/>
        <v>Medium</v>
      </c>
    </row>
    <row r="1414" spans="1:33" x14ac:dyDescent="0.2">
      <c r="A1414">
        <v>1413</v>
      </c>
      <c r="B1414">
        <v>15588986</v>
      </c>
      <c r="C1414">
        <v>673</v>
      </c>
      <c r="D1414">
        <v>3</v>
      </c>
      <c r="E1414">
        <v>2</v>
      </c>
      <c r="F1414">
        <v>29</v>
      </c>
      <c r="G1414">
        <v>3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s="2" t="s">
        <v>798</v>
      </c>
      <c r="P1414" s="11" t="str">
        <f t="shared" si="176"/>
        <v>2019</v>
      </c>
      <c r="Q1414" s="12"/>
      <c r="R1414" s="8" t="str">
        <f t="shared" si="177"/>
        <v>09</v>
      </c>
      <c r="S1414" s="8"/>
      <c r="T1414" s="14" t="str">
        <f t="shared" si="178"/>
        <v>Retain</v>
      </c>
      <c r="U1414" s="14"/>
      <c r="V1414" s="8" t="str">
        <f t="shared" si="179"/>
        <v>Germany</v>
      </c>
      <c r="W1414" s="8"/>
      <c r="X1414" s="8"/>
      <c r="Y1414" s="8"/>
      <c r="Z1414" s="14" t="str">
        <f t="shared" si="180"/>
        <v>Female</v>
      </c>
      <c r="AA1414" s="14"/>
      <c r="AB1414" s="14"/>
      <c r="AC1414" s="14"/>
      <c r="AE1414" t="str">
        <f t="shared" si="181"/>
        <v>Adults</v>
      </c>
      <c r="AF1414" t="str">
        <f t="shared" si="182"/>
        <v>Good</v>
      </c>
      <c r="AG1414" t="str">
        <f t="shared" si="183"/>
        <v>Medium</v>
      </c>
    </row>
    <row r="1415" spans="1:33" x14ac:dyDescent="0.2">
      <c r="A1415">
        <v>1414</v>
      </c>
      <c r="B1415">
        <v>15797733</v>
      </c>
      <c r="C1415">
        <v>503</v>
      </c>
      <c r="D1415">
        <v>3</v>
      </c>
      <c r="E1415">
        <v>1</v>
      </c>
      <c r="F1415">
        <v>30</v>
      </c>
      <c r="G1415">
        <v>7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s="2" t="s">
        <v>612</v>
      </c>
      <c r="P1415" s="11" t="str">
        <f t="shared" si="176"/>
        <v>2016</v>
      </c>
      <c r="Q1415" s="12"/>
      <c r="R1415" s="8" t="str">
        <f t="shared" si="177"/>
        <v>06</v>
      </c>
      <c r="S1415" s="8"/>
      <c r="T1415" s="14" t="str">
        <f t="shared" si="178"/>
        <v>Retain</v>
      </c>
      <c r="U1415" s="14"/>
      <c r="V1415" s="8" t="str">
        <f t="shared" si="179"/>
        <v>Germany</v>
      </c>
      <c r="W1415" s="8"/>
      <c r="X1415" s="8"/>
      <c r="Y1415" s="8"/>
      <c r="Z1415" s="14" t="str">
        <f t="shared" si="180"/>
        <v>Male</v>
      </c>
      <c r="AA1415" s="14"/>
      <c r="AB1415" s="14"/>
      <c r="AC1415" s="14"/>
      <c r="AE1415" t="str">
        <f t="shared" si="181"/>
        <v>Adults</v>
      </c>
      <c r="AF1415" t="str">
        <f t="shared" si="182"/>
        <v>Poor</v>
      </c>
      <c r="AG1415" t="str">
        <f t="shared" si="183"/>
        <v>High</v>
      </c>
    </row>
    <row r="1416" spans="1:33" x14ac:dyDescent="0.2">
      <c r="A1416">
        <v>1415</v>
      </c>
      <c r="B1416">
        <v>15620507</v>
      </c>
      <c r="C1416">
        <v>485</v>
      </c>
      <c r="D1416">
        <v>3</v>
      </c>
      <c r="E1416">
        <v>2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s="2" t="s">
        <v>260</v>
      </c>
      <c r="P1416" s="11" t="str">
        <f t="shared" si="176"/>
        <v>2017</v>
      </c>
      <c r="Q1416" s="12"/>
      <c r="R1416" s="8" t="str">
        <f t="shared" si="177"/>
        <v>11</v>
      </c>
      <c r="S1416" s="8"/>
      <c r="T1416" s="14" t="str">
        <f t="shared" si="178"/>
        <v>Retain</v>
      </c>
      <c r="U1416" s="14"/>
      <c r="V1416" s="8" t="str">
        <f t="shared" si="179"/>
        <v>Germany</v>
      </c>
      <c r="W1416" s="8"/>
      <c r="X1416" s="8"/>
      <c r="Y1416" s="8"/>
      <c r="Z1416" s="14" t="str">
        <f t="shared" si="180"/>
        <v>Female</v>
      </c>
      <c r="AA1416" s="14"/>
      <c r="AB1416" s="14"/>
      <c r="AC1416" s="14"/>
      <c r="AE1416" t="str">
        <f t="shared" si="181"/>
        <v>Adults</v>
      </c>
      <c r="AF1416" t="str">
        <f t="shared" si="182"/>
        <v>Poor</v>
      </c>
      <c r="AG1416" t="str">
        <f t="shared" si="183"/>
        <v>Very high</v>
      </c>
    </row>
    <row r="1417" spans="1:33" x14ac:dyDescent="0.2">
      <c r="A1417">
        <v>1416</v>
      </c>
      <c r="B1417">
        <v>15685150</v>
      </c>
      <c r="C1417">
        <v>799</v>
      </c>
      <c r="D1417">
        <v>3</v>
      </c>
      <c r="E1417">
        <v>1</v>
      </c>
      <c r="F1417">
        <v>28</v>
      </c>
      <c r="G1417">
        <v>4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s="2" t="s">
        <v>799</v>
      </c>
      <c r="P1417" s="11" t="str">
        <f t="shared" si="176"/>
        <v>2019</v>
      </c>
      <c r="Q1417" s="12"/>
      <c r="R1417" s="8" t="str">
        <f t="shared" si="177"/>
        <v>08</v>
      </c>
      <c r="S1417" s="8"/>
      <c r="T1417" s="14" t="str">
        <f t="shared" si="178"/>
        <v>Retain</v>
      </c>
      <c r="U1417" s="14"/>
      <c r="V1417" s="8" t="str">
        <f t="shared" si="179"/>
        <v>Germany</v>
      </c>
      <c r="W1417" s="8"/>
      <c r="X1417" s="8"/>
      <c r="Y1417" s="8"/>
      <c r="Z1417" s="14" t="str">
        <f t="shared" si="180"/>
        <v>Male</v>
      </c>
      <c r="AA1417" s="14"/>
      <c r="AB1417" s="14"/>
      <c r="AC1417" s="14"/>
      <c r="AE1417" t="str">
        <f t="shared" si="181"/>
        <v>Adults</v>
      </c>
      <c r="AF1417" t="str">
        <f t="shared" si="182"/>
        <v>Very good</v>
      </c>
      <c r="AG1417" t="str">
        <f t="shared" si="183"/>
        <v>Very high</v>
      </c>
    </row>
    <row r="1418" spans="1:33" x14ac:dyDescent="0.2">
      <c r="A1418">
        <v>1417</v>
      </c>
      <c r="B1418">
        <v>15667651</v>
      </c>
      <c r="C1418">
        <v>585</v>
      </c>
      <c r="D1418">
        <v>2</v>
      </c>
      <c r="E1418">
        <v>2</v>
      </c>
      <c r="F1418">
        <v>33</v>
      </c>
      <c r="G1418">
        <v>4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s="2" t="s">
        <v>194</v>
      </c>
      <c r="P1418" s="11" t="str">
        <f t="shared" si="176"/>
        <v>2019</v>
      </c>
      <c r="Q1418" s="12"/>
      <c r="R1418" s="8" t="str">
        <f t="shared" si="177"/>
        <v>07</v>
      </c>
      <c r="S1418" s="8"/>
      <c r="T1418" s="14" t="str">
        <f t="shared" si="178"/>
        <v>Retain</v>
      </c>
      <c r="U1418" s="14"/>
      <c r="V1418" s="8" t="str">
        <f t="shared" si="179"/>
        <v>Spain</v>
      </c>
      <c r="W1418" s="8"/>
      <c r="X1418" s="8"/>
      <c r="Y1418" s="8"/>
      <c r="Z1418" s="14" t="str">
        <f t="shared" si="180"/>
        <v>Female</v>
      </c>
      <c r="AA1418" s="14"/>
      <c r="AB1418" s="14"/>
      <c r="AC1418" s="14"/>
      <c r="AE1418" t="str">
        <f t="shared" si="181"/>
        <v>Adults</v>
      </c>
      <c r="AF1418" t="str">
        <f t="shared" si="182"/>
        <v>Fair</v>
      </c>
      <c r="AG1418" t="str">
        <f t="shared" si="183"/>
        <v>Very low</v>
      </c>
    </row>
    <row r="1419" spans="1:33" x14ac:dyDescent="0.2">
      <c r="A1419">
        <v>1418</v>
      </c>
      <c r="B1419">
        <v>15774166</v>
      </c>
      <c r="C1419">
        <v>607</v>
      </c>
      <c r="D1419">
        <v>3</v>
      </c>
      <c r="E1419">
        <v>2</v>
      </c>
      <c r="F1419">
        <v>24</v>
      </c>
      <c r="G1419">
        <v>5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s="2" t="s">
        <v>501</v>
      </c>
      <c r="P1419" s="11" t="str">
        <f t="shared" si="176"/>
        <v>2017</v>
      </c>
      <c r="Q1419" s="12"/>
      <c r="R1419" s="8" t="str">
        <f t="shared" si="177"/>
        <v>11</v>
      </c>
      <c r="S1419" s="8"/>
      <c r="T1419" s="14" t="str">
        <f t="shared" si="178"/>
        <v>Retain</v>
      </c>
      <c r="U1419" s="14"/>
      <c r="V1419" s="8" t="str">
        <f t="shared" si="179"/>
        <v>Germany</v>
      </c>
      <c r="W1419" s="8"/>
      <c r="X1419" s="8"/>
      <c r="Y1419" s="8"/>
      <c r="Z1419" s="14" t="str">
        <f t="shared" si="180"/>
        <v>Female</v>
      </c>
      <c r="AA1419" s="14"/>
      <c r="AB1419" s="14"/>
      <c r="AC1419" s="14"/>
      <c r="AE1419" t="str">
        <f t="shared" si="181"/>
        <v>Adults</v>
      </c>
      <c r="AF1419" t="str">
        <f t="shared" si="182"/>
        <v>Fair</v>
      </c>
      <c r="AG1419" t="str">
        <f t="shared" si="183"/>
        <v>High</v>
      </c>
    </row>
    <row r="1420" spans="1:33" x14ac:dyDescent="0.2">
      <c r="A1420">
        <v>1419</v>
      </c>
      <c r="B1420">
        <v>15649280</v>
      </c>
      <c r="C1420">
        <v>521</v>
      </c>
      <c r="D1420">
        <v>3</v>
      </c>
      <c r="E1420">
        <v>2</v>
      </c>
      <c r="F1420">
        <v>40</v>
      </c>
      <c r="G1420">
        <v>3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s="2" t="s">
        <v>390</v>
      </c>
      <c r="P1420" s="11" t="str">
        <f t="shared" si="176"/>
        <v>2019</v>
      </c>
      <c r="Q1420" s="12"/>
      <c r="R1420" s="8" t="str">
        <f t="shared" si="177"/>
        <v>11</v>
      </c>
      <c r="S1420" s="8"/>
      <c r="T1420" s="14" t="str">
        <f t="shared" si="178"/>
        <v>Retain</v>
      </c>
      <c r="U1420" s="14"/>
      <c r="V1420" s="8" t="str">
        <f t="shared" si="179"/>
        <v>Germany</v>
      </c>
      <c r="W1420" s="8"/>
      <c r="X1420" s="8"/>
      <c r="Y1420" s="8"/>
      <c r="Z1420" s="14" t="str">
        <f t="shared" si="180"/>
        <v>Female</v>
      </c>
      <c r="AA1420" s="14"/>
      <c r="AB1420" s="14"/>
      <c r="AC1420" s="14"/>
      <c r="AE1420" t="str">
        <f t="shared" si="181"/>
        <v>Middle aged</v>
      </c>
      <c r="AF1420" t="str">
        <f t="shared" si="182"/>
        <v>Poor</v>
      </c>
      <c r="AG1420" t="str">
        <f t="shared" si="183"/>
        <v>High</v>
      </c>
    </row>
    <row r="1421" spans="1:33" x14ac:dyDescent="0.2">
      <c r="A1421">
        <v>1420</v>
      </c>
      <c r="B1421">
        <v>15705657</v>
      </c>
      <c r="C1421">
        <v>535</v>
      </c>
      <c r="D1421">
        <v>1</v>
      </c>
      <c r="E1421">
        <v>2</v>
      </c>
      <c r="F1421">
        <v>44</v>
      </c>
      <c r="G1421">
        <v>4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s="2" t="s">
        <v>546</v>
      </c>
      <c r="P1421" s="11" t="str">
        <f t="shared" si="176"/>
        <v>2018</v>
      </c>
      <c r="Q1421" s="12"/>
      <c r="R1421" s="8" t="str">
        <f t="shared" si="177"/>
        <v>12</v>
      </c>
      <c r="S1421" s="8"/>
      <c r="T1421" s="14" t="str">
        <f t="shared" si="178"/>
        <v>Retain</v>
      </c>
      <c r="U1421" s="14"/>
      <c r="V1421" s="8" t="str">
        <f t="shared" si="179"/>
        <v>France</v>
      </c>
      <c r="W1421" s="8"/>
      <c r="X1421" s="8"/>
      <c r="Y1421" s="8"/>
      <c r="Z1421" s="14" t="str">
        <f t="shared" si="180"/>
        <v>Female</v>
      </c>
      <c r="AA1421" s="14"/>
      <c r="AB1421" s="14"/>
      <c r="AC1421" s="14"/>
      <c r="AE1421" t="str">
        <f t="shared" si="181"/>
        <v>Middle aged</v>
      </c>
      <c r="AF1421" t="str">
        <f t="shared" si="182"/>
        <v>Poor</v>
      </c>
      <c r="AG1421" t="str">
        <f t="shared" si="183"/>
        <v>High</v>
      </c>
    </row>
    <row r="1422" spans="1:33" x14ac:dyDescent="0.2">
      <c r="A1422">
        <v>1421</v>
      </c>
      <c r="B1422">
        <v>15753969</v>
      </c>
      <c r="C1422">
        <v>724</v>
      </c>
      <c r="D1422">
        <v>2</v>
      </c>
      <c r="E1422">
        <v>1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s="2" t="s">
        <v>666</v>
      </c>
      <c r="P1422" s="11" t="str">
        <f t="shared" si="176"/>
        <v>2017</v>
      </c>
      <c r="Q1422" s="12"/>
      <c r="R1422" s="8" t="str">
        <f t="shared" si="177"/>
        <v>12</v>
      </c>
      <c r="S1422" s="8"/>
      <c r="T1422" s="14" t="str">
        <f t="shared" si="178"/>
        <v>Retain</v>
      </c>
      <c r="U1422" s="14"/>
      <c r="V1422" s="8" t="str">
        <f t="shared" si="179"/>
        <v>Spain</v>
      </c>
      <c r="W1422" s="8"/>
      <c r="X1422" s="8"/>
      <c r="Y1422" s="8"/>
      <c r="Z1422" s="14" t="str">
        <f t="shared" si="180"/>
        <v>Male</v>
      </c>
      <c r="AA1422" s="14"/>
      <c r="AB1422" s="14"/>
      <c r="AC1422" s="14"/>
      <c r="AE1422" t="str">
        <f t="shared" si="181"/>
        <v>Middle aged</v>
      </c>
      <c r="AF1422" t="str">
        <f t="shared" si="182"/>
        <v>Good</v>
      </c>
      <c r="AG1422" t="str">
        <f t="shared" si="183"/>
        <v>Medium</v>
      </c>
    </row>
    <row r="1423" spans="1:33" x14ac:dyDescent="0.2">
      <c r="A1423">
        <v>1422</v>
      </c>
      <c r="B1423">
        <v>15742378</v>
      </c>
      <c r="C1423">
        <v>520</v>
      </c>
      <c r="D1423">
        <v>3</v>
      </c>
      <c r="E1423">
        <v>1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s="2" t="s">
        <v>468</v>
      </c>
      <c r="P1423" s="11" t="str">
        <f t="shared" si="176"/>
        <v>2018</v>
      </c>
      <c r="Q1423" s="12"/>
      <c r="R1423" s="8" t="str">
        <f t="shared" si="177"/>
        <v>04</v>
      </c>
      <c r="S1423" s="8"/>
      <c r="T1423" s="14" t="str">
        <f t="shared" si="178"/>
        <v>Retain</v>
      </c>
      <c r="U1423" s="14"/>
      <c r="V1423" s="8" t="str">
        <f t="shared" si="179"/>
        <v>Germany</v>
      </c>
      <c r="W1423" s="8"/>
      <c r="X1423" s="8"/>
      <c r="Y1423" s="8"/>
      <c r="Z1423" s="14" t="str">
        <f t="shared" si="180"/>
        <v>Male</v>
      </c>
      <c r="AA1423" s="14"/>
      <c r="AB1423" s="14"/>
      <c r="AC1423" s="14"/>
      <c r="AE1423" t="str">
        <f t="shared" si="181"/>
        <v>Adults</v>
      </c>
      <c r="AF1423" t="str">
        <f t="shared" si="182"/>
        <v>Poor</v>
      </c>
      <c r="AG1423" t="str">
        <f t="shared" si="183"/>
        <v>High</v>
      </c>
    </row>
    <row r="1424" spans="1:33" x14ac:dyDescent="0.2">
      <c r="A1424">
        <v>1423</v>
      </c>
      <c r="B1424">
        <v>15794874</v>
      </c>
      <c r="C1424">
        <v>696</v>
      </c>
      <c r="D1424">
        <v>2</v>
      </c>
      <c r="E1424">
        <v>1</v>
      </c>
      <c r="F1424">
        <v>41</v>
      </c>
      <c r="G1424">
        <v>4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s="2" t="s">
        <v>242</v>
      </c>
      <c r="P1424" s="11" t="str">
        <f t="shared" si="176"/>
        <v>2019</v>
      </c>
      <c r="Q1424" s="12"/>
      <c r="R1424" s="8" t="str">
        <f t="shared" si="177"/>
        <v>09</v>
      </c>
      <c r="S1424" s="8"/>
      <c r="T1424" s="14" t="str">
        <f t="shared" si="178"/>
        <v>Retain</v>
      </c>
      <c r="U1424" s="14"/>
      <c r="V1424" s="8" t="str">
        <f t="shared" si="179"/>
        <v>Spain</v>
      </c>
      <c r="W1424" s="8"/>
      <c r="X1424" s="8"/>
      <c r="Y1424" s="8"/>
      <c r="Z1424" s="14" t="str">
        <f t="shared" si="180"/>
        <v>Male</v>
      </c>
      <c r="AA1424" s="14"/>
      <c r="AB1424" s="14"/>
      <c r="AC1424" s="14"/>
      <c r="AE1424" t="str">
        <f t="shared" si="181"/>
        <v>Middle aged</v>
      </c>
      <c r="AF1424" t="str">
        <f t="shared" si="182"/>
        <v>Good</v>
      </c>
      <c r="AG1424" t="str">
        <f t="shared" si="183"/>
        <v>High</v>
      </c>
    </row>
    <row r="1425" spans="1:33" x14ac:dyDescent="0.2">
      <c r="A1425">
        <v>1424</v>
      </c>
      <c r="B1425">
        <v>15589221</v>
      </c>
      <c r="C1425">
        <v>657</v>
      </c>
      <c r="D1425">
        <v>3</v>
      </c>
      <c r="E1425">
        <v>1</v>
      </c>
      <c r="F1425">
        <v>30</v>
      </c>
      <c r="G1425">
        <v>4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s="2" t="s">
        <v>800</v>
      </c>
      <c r="P1425" s="11" t="str">
        <f t="shared" si="176"/>
        <v>2019</v>
      </c>
      <c r="Q1425" s="12"/>
      <c r="R1425" s="8" t="str">
        <f t="shared" si="177"/>
        <v>04</v>
      </c>
      <c r="S1425" s="8"/>
      <c r="T1425" s="14" t="str">
        <f t="shared" si="178"/>
        <v>Retain</v>
      </c>
      <c r="U1425" s="14"/>
      <c r="V1425" s="8" t="str">
        <f t="shared" si="179"/>
        <v>Germany</v>
      </c>
      <c r="W1425" s="8"/>
      <c r="X1425" s="8"/>
      <c r="Y1425" s="8"/>
      <c r="Z1425" s="14" t="str">
        <f t="shared" si="180"/>
        <v>Male</v>
      </c>
      <c r="AA1425" s="14"/>
      <c r="AB1425" s="14"/>
      <c r="AC1425" s="14"/>
      <c r="AE1425" t="str">
        <f t="shared" si="181"/>
        <v>Adults</v>
      </c>
      <c r="AF1425" t="str">
        <f t="shared" si="182"/>
        <v>Fair</v>
      </c>
      <c r="AG1425" t="str">
        <f t="shared" si="183"/>
        <v>High</v>
      </c>
    </row>
    <row r="1426" spans="1:33" x14ac:dyDescent="0.2">
      <c r="A1426">
        <v>1425</v>
      </c>
      <c r="B1426">
        <v>15596671</v>
      </c>
      <c r="C1426">
        <v>603</v>
      </c>
      <c r="D1426">
        <v>2</v>
      </c>
      <c r="E1426">
        <v>2</v>
      </c>
      <c r="F1426">
        <v>42</v>
      </c>
      <c r="G1426">
        <v>3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s="2" t="s">
        <v>81</v>
      </c>
      <c r="P1426" s="11" t="str">
        <f t="shared" si="176"/>
        <v>2019</v>
      </c>
      <c r="Q1426" s="12"/>
      <c r="R1426" s="8" t="str">
        <f t="shared" si="177"/>
        <v>12</v>
      </c>
      <c r="S1426" s="8"/>
      <c r="T1426" s="14" t="str">
        <f t="shared" si="178"/>
        <v>Exit</v>
      </c>
      <c r="U1426" s="14"/>
      <c r="V1426" s="8" t="str">
        <f t="shared" si="179"/>
        <v>Spain</v>
      </c>
      <c r="W1426" s="8"/>
      <c r="X1426" s="8"/>
      <c r="Y1426" s="8"/>
      <c r="Z1426" s="14" t="str">
        <f t="shared" si="180"/>
        <v>Female</v>
      </c>
      <c r="AA1426" s="14"/>
      <c r="AB1426" s="14"/>
      <c r="AC1426" s="14"/>
      <c r="AE1426" t="str">
        <f t="shared" si="181"/>
        <v>Middle aged</v>
      </c>
      <c r="AF1426" t="str">
        <f t="shared" si="182"/>
        <v>Fair</v>
      </c>
      <c r="AG1426" t="str">
        <f t="shared" si="183"/>
        <v>Medium</v>
      </c>
    </row>
    <row r="1427" spans="1:33" x14ac:dyDescent="0.2">
      <c r="A1427">
        <v>1426</v>
      </c>
      <c r="B1427">
        <v>15583668</v>
      </c>
      <c r="C1427">
        <v>726</v>
      </c>
      <c r="D1427">
        <v>1</v>
      </c>
      <c r="E1427">
        <v>2</v>
      </c>
      <c r="F1427">
        <v>42</v>
      </c>
      <c r="G1427">
        <v>6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s="2" t="s">
        <v>584</v>
      </c>
      <c r="P1427" s="11" t="str">
        <f t="shared" si="176"/>
        <v>2016</v>
      </c>
      <c r="Q1427" s="12"/>
      <c r="R1427" s="8" t="str">
        <f t="shared" si="177"/>
        <v>11</v>
      </c>
      <c r="S1427" s="8"/>
      <c r="T1427" s="14" t="str">
        <f t="shared" si="178"/>
        <v>Retain</v>
      </c>
      <c r="U1427" s="14"/>
      <c r="V1427" s="8" t="str">
        <f t="shared" si="179"/>
        <v>France</v>
      </c>
      <c r="W1427" s="8"/>
      <c r="X1427" s="8"/>
      <c r="Y1427" s="8"/>
      <c r="Z1427" s="14" t="str">
        <f t="shared" si="180"/>
        <v>Female</v>
      </c>
      <c r="AA1427" s="14"/>
      <c r="AB1427" s="14"/>
      <c r="AC1427" s="14"/>
      <c r="AE1427" t="str">
        <f t="shared" si="181"/>
        <v>Middle aged</v>
      </c>
      <c r="AF1427" t="str">
        <f t="shared" si="182"/>
        <v>Good</v>
      </c>
      <c r="AG1427" t="str">
        <f t="shared" si="183"/>
        <v>High</v>
      </c>
    </row>
    <row r="1428" spans="1:33" x14ac:dyDescent="0.2">
      <c r="A1428">
        <v>1427</v>
      </c>
      <c r="B1428">
        <v>15710206</v>
      </c>
      <c r="C1428">
        <v>591</v>
      </c>
      <c r="D1428">
        <v>1</v>
      </c>
      <c r="E1428">
        <v>2</v>
      </c>
      <c r="F1428">
        <v>39</v>
      </c>
      <c r="G1428">
        <v>6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s="2" t="s">
        <v>801</v>
      </c>
      <c r="P1428" s="11" t="str">
        <f t="shared" si="176"/>
        <v>2017</v>
      </c>
      <c r="Q1428" s="12"/>
      <c r="R1428" s="8" t="str">
        <f t="shared" si="177"/>
        <v>09</v>
      </c>
      <c r="S1428" s="8"/>
      <c r="T1428" s="14" t="str">
        <f t="shared" si="178"/>
        <v>Retain</v>
      </c>
      <c r="U1428" s="14"/>
      <c r="V1428" s="8" t="str">
        <f t="shared" si="179"/>
        <v>France</v>
      </c>
      <c r="W1428" s="8"/>
      <c r="X1428" s="8"/>
      <c r="Y1428" s="8"/>
      <c r="Z1428" s="14" t="str">
        <f t="shared" si="180"/>
        <v>Female</v>
      </c>
      <c r="AA1428" s="14"/>
      <c r="AB1428" s="14"/>
      <c r="AC1428" s="14"/>
      <c r="AE1428" t="str">
        <f t="shared" si="181"/>
        <v>Middle aged</v>
      </c>
      <c r="AF1428" t="str">
        <f t="shared" si="182"/>
        <v>Fair</v>
      </c>
      <c r="AG1428" t="str">
        <f t="shared" si="183"/>
        <v>Very high</v>
      </c>
    </row>
    <row r="1429" spans="1:33" x14ac:dyDescent="0.2">
      <c r="A1429">
        <v>1428</v>
      </c>
      <c r="B1429">
        <v>15799966</v>
      </c>
      <c r="C1429">
        <v>792</v>
      </c>
      <c r="D1429">
        <v>3</v>
      </c>
      <c r="E1429">
        <v>2</v>
      </c>
      <c r="F1429">
        <v>59</v>
      </c>
      <c r="G1429">
        <v>6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s="2" t="s">
        <v>145</v>
      </c>
      <c r="P1429" s="11" t="str">
        <f t="shared" si="176"/>
        <v>2016</v>
      </c>
      <c r="Q1429" s="12"/>
      <c r="R1429" s="8" t="str">
        <f t="shared" si="177"/>
        <v>11</v>
      </c>
      <c r="S1429" s="8"/>
      <c r="T1429" s="14" t="str">
        <f t="shared" si="178"/>
        <v>Exit</v>
      </c>
      <c r="U1429" s="14"/>
      <c r="V1429" s="8" t="str">
        <f t="shared" si="179"/>
        <v>Germany</v>
      </c>
      <c r="W1429" s="8"/>
      <c r="X1429" s="8"/>
      <c r="Y1429" s="8"/>
      <c r="Z1429" s="14" t="str">
        <f t="shared" si="180"/>
        <v>Female</v>
      </c>
      <c r="AA1429" s="14"/>
      <c r="AB1429" s="14"/>
      <c r="AC1429" s="14"/>
      <c r="AE1429" t="str">
        <f t="shared" si="181"/>
        <v>Middle aged</v>
      </c>
      <c r="AF1429" t="str">
        <f t="shared" si="182"/>
        <v>Very good</v>
      </c>
      <c r="AG1429" t="str">
        <f t="shared" si="183"/>
        <v>High</v>
      </c>
    </row>
    <row r="1430" spans="1:33" x14ac:dyDescent="0.2">
      <c r="A1430">
        <v>1429</v>
      </c>
      <c r="B1430">
        <v>15794560</v>
      </c>
      <c r="C1430">
        <v>550</v>
      </c>
      <c r="D1430">
        <v>1</v>
      </c>
      <c r="E1430">
        <v>1</v>
      </c>
      <c r="F1430">
        <v>57</v>
      </c>
      <c r="G1430">
        <v>4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s="2" t="s">
        <v>363</v>
      </c>
      <c r="P1430" s="11" t="str">
        <f t="shared" si="176"/>
        <v>2019</v>
      </c>
      <c r="Q1430" s="12"/>
      <c r="R1430" s="8" t="str">
        <f t="shared" si="177"/>
        <v>06</v>
      </c>
      <c r="S1430" s="8"/>
      <c r="T1430" s="14" t="str">
        <f t="shared" si="178"/>
        <v>Retain</v>
      </c>
      <c r="U1430" s="14"/>
      <c r="V1430" s="8" t="str">
        <f t="shared" si="179"/>
        <v>France</v>
      </c>
      <c r="W1430" s="8"/>
      <c r="X1430" s="8"/>
      <c r="Y1430" s="8"/>
      <c r="Z1430" s="14" t="str">
        <f t="shared" si="180"/>
        <v>Male</v>
      </c>
      <c r="AA1430" s="14"/>
      <c r="AB1430" s="14"/>
      <c r="AC1430" s="14"/>
      <c r="AE1430" t="str">
        <f t="shared" si="181"/>
        <v>Middle aged</v>
      </c>
      <c r="AF1430" t="str">
        <f t="shared" si="182"/>
        <v>Poor</v>
      </c>
      <c r="AG1430" t="str">
        <f t="shared" si="183"/>
        <v>Very low</v>
      </c>
    </row>
    <row r="1431" spans="1:33" x14ac:dyDescent="0.2">
      <c r="A1431">
        <v>1430</v>
      </c>
      <c r="B1431">
        <v>15626485</v>
      </c>
      <c r="C1431">
        <v>601</v>
      </c>
      <c r="D1431">
        <v>1</v>
      </c>
      <c r="E1431">
        <v>2</v>
      </c>
      <c r="F1431">
        <v>26</v>
      </c>
      <c r="G1431">
        <v>6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s="2" t="s">
        <v>616</v>
      </c>
      <c r="P1431" s="11" t="str">
        <f t="shared" si="176"/>
        <v>2016</v>
      </c>
      <c r="Q1431" s="12"/>
      <c r="R1431" s="8" t="str">
        <f t="shared" si="177"/>
        <v>10</v>
      </c>
      <c r="S1431" s="8"/>
      <c r="T1431" s="14" t="str">
        <f t="shared" si="178"/>
        <v>Retain</v>
      </c>
      <c r="U1431" s="14"/>
      <c r="V1431" s="8" t="str">
        <f t="shared" si="179"/>
        <v>France</v>
      </c>
      <c r="W1431" s="8"/>
      <c r="X1431" s="8"/>
      <c r="Y1431" s="8"/>
      <c r="Z1431" s="14" t="str">
        <f t="shared" si="180"/>
        <v>Female</v>
      </c>
      <c r="AA1431" s="14"/>
      <c r="AB1431" s="14"/>
      <c r="AC1431" s="14"/>
      <c r="AE1431" t="str">
        <f t="shared" si="181"/>
        <v>Adults</v>
      </c>
      <c r="AF1431" t="str">
        <f t="shared" si="182"/>
        <v>Fair</v>
      </c>
      <c r="AG1431" t="str">
        <f t="shared" si="183"/>
        <v>Medium</v>
      </c>
    </row>
    <row r="1432" spans="1:33" x14ac:dyDescent="0.2">
      <c r="A1432">
        <v>1431</v>
      </c>
      <c r="B1432">
        <v>15703143</v>
      </c>
      <c r="C1432">
        <v>820</v>
      </c>
      <c r="D1432">
        <v>1</v>
      </c>
      <c r="E1432">
        <v>2</v>
      </c>
      <c r="F1432">
        <v>29</v>
      </c>
      <c r="G1432">
        <v>6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s="2" t="s">
        <v>161</v>
      </c>
      <c r="P1432" s="11" t="str">
        <f t="shared" si="176"/>
        <v>2016</v>
      </c>
      <c r="Q1432" s="12"/>
      <c r="R1432" s="8" t="str">
        <f t="shared" si="177"/>
        <v>10</v>
      </c>
      <c r="S1432" s="8"/>
      <c r="T1432" s="14" t="str">
        <f t="shared" si="178"/>
        <v>Retain</v>
      </c>
      <c r="U1432" s="14"/>
      <c r="V1432" s="8" t="str">
        <f t="shared" si="179"/>
        <v>France</v>
      </c>
      <c r="W1432" s="8"/>
      <c r="X1432" s="8"/>
      <c r="Y1432" s="8"/>
      <c r="Z1432" s="14" t="str">
        <f t="shared" si="180"/>
        <v>Female</v>
      </c>
      <c r="AA1432" s="14"/>
      <c r="AB1432" s="14"/>
      <c r="AC1432" s="14"/>
      <c r="AE1432" t="str">
        <f t="shared" si="181"/>
        <v>Adults</v>
      </c>
      <c r="AF1432" t="str">
        <f t="shared" si="182"/>
        <v>Excellent</v>
      </c>
      <c r="AG1432" t="str">
        <f t="shared" si="183"/>
        <v>Medium</v>
      </c>
    </row>
    <row r="1433" spans="1:33" x14ac:dyDescent="0.2">
      <c r="A1433">
        <v>1432</v>
      </c>
      <c r="B1433">
        <v>15809772</v>
      </c>
      <c r="C1433">
        <v>667</v>
      </c>
      <c r="D1433">
        <v>1</v>
      </c>
      <c r="E1433">
        <v>1</v>
      </c>
      <c r="F1433">
        <v>48</v>
      </c>
      <c r="G1433">
        <v>3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s="2" t="s">
        <v>741</v>
      </c>
      <c r="P1433" s="11" t="str">
        <f t="shared" si="176"/>
        <v>2019</v>
      </c>
      <c r="Q1433" s="12"/>
      <c r="R1433" s="8" t="str">
        <f t="shared" si="177"/>
        <v>09</v>
      </c>
      <c r="S1433" s="8"/>
      <c r="T1433" s="14" t="str">
        <f t="shared" si="178"/>
        <v>Retain</v>
      </c>
      <c r="U1433" s="14"/>
      <c r="V1433" s="8" t="str">
        <f t="shared" si="179"/>
        <v>France</v>
      </c>
      <c r="W1433" s="8"/>
      <c r="X1433" s="8"/>
      <c r="Y1433" s="8"/>
      <c r="Z1433" s="14" t="str">
        <f t="shared" si="180"/>
        <v>Male</v>
      </c>
      <c r="AA1433" s="14"/>
      <c r="AB1433" s="14"/>
      <c r="AC1433" s="14"/>
      <c r="AE1433" t="str">
        <f t="shared" si="181"/>
        <v>Middle aged</v>
      </c>
      <c r="AF1433" t="str">
        <f t="shared" si="182"/>
        <v>Fair</v>
      </c>
      <c r="AG1433" t="str">
        <f t="shared" si="183"/>
        <v>Very low</v>
      </c>
    </row>
    <row r="1434" spans="1:33" x14ac:dyDescent="0.2">
      <c r="A1434">
        <v>1433</v>
      </c>
      <c r="B1434">
        <v>15687959</v>
      </c>
      <c r="C1434">
        <v>573</v>
      </c>
      <c r="D1434">
        <v>2</v>
      </c>
      <c r="E1434">
        <v>2</v>
      </c>
      <c r="F1434">
        <v>44</v>
      </c>
      <c r="G1434">
        <v>6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s="2" t="s">
        <v>733</v>
      </c>
      <c r="P1434" s="11" t="str">
        <f t="shared" si="176"/>
        <v>2016</v>
      </c>
      <c r="Q1434" s="12"/>
      <c r="R1434" s="8" t="str">
        <f t="shared" si="177"/>
        <v>12</v>
      </c>
      <c r="S1434" s="8"/>
      <c r="T1434" s="14" t="str">
        <f t="shared" si="178"/>
        <v>Retain</v>
      </c>
      <c r="U1434" s="14"/>
      <c r="V1434" s="8" t="str">
        <f t="shared" si="179"/>
        <v>Spain</v>
      </c>
      <c r="W1434" s="8"/>
      <c r="X1434" s="8"/>
      <c r="Y1434" s="8"/>
      <c r="Z1434" s="14" t="str">
        <f t="shared" si="180"/>
        <v>Female</v>
      </c>
      <c r="AA1434" s="14"/>
      <c r="AB1434" s="14"/>
      <c r="AC1434" s="14"/>
      <c r="AE1434" t="str">
        <f t="shared" si="181"/>
        <v>Middle aged</v>
      </c>
      <c r="AF1434" t="str">
        <f t="shared" si="182"/>
        <v>Poor</v>
      </c>
      <c r="AG1434" t="str">
        <f t="shared" si="183"/>
        <v>Very low</v>
      </c>
    </row>
    <row r="1435" spans="1:33" x14ac:dyDescent="0.2">
      <c r="A1435">
        <v>1434</v>
      </c>
      <c r="B1435">
        <v>15585282</v>
      </c>
      <c r="C1435">
        <v>755</v>
      </c>
      <c r="D1435">
        <v>1</v>
      </c>
      <c r="E1435">
        <v>1</v>
      </c>
      <c r="F1435">
        <v>62</v>
      </c>
      <c r="G1435">
        <v>5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s="2" t="s">
        <v>802</v>
      </c>
      <c r="P1435" s="11" t="str">
        <f t="shared" si="176"/>
        <v>2018</v>
      </c>
      <c r="Q1435" s="12"/>
      <c r="R1435" s="8" t="str">
        <f t="shared" si="177"/>
        <v>04</v>
      </c>
      <c r="S1435" s="8"/>
      <c r="T1435" s="14" t="str">
        <f t="shared" si="178"/>
        <v>Retain</v>
      </c>
      <c r="U1435" s="14"/>
      <c r="V1435" s="8" t="str">
        <f t="shared" si="179"/>
        <v>France</v>
      </c>
      <c r="W1435" s="8"/>
      <c r="X1435" s="8"/>
      <c r="Y1435" s="8"/>
      <c r="Z1435" s="14" t="str">
        <f t="shared" si="180"/>
        <v>Male</v>
      </c>
      <c r="AA1435" s="14"/>
      <c r="AB1435" s="14"/>
      <c r="AC1435" s="14"/>
      <c r="AE1435" t="str">
        <f t="shared" si="181"/>
        <v>Middle aged</v>
      </c>
      <c r="AF1435" t="str">
        <f t="shared" si="182"/>
        <v>Very good</v>
      </c>
      <c r="AG1435" t="str">
        <f t="shared" si="183"/>
        <v>High</v>
      </c>
    </row>
    <row r="1436" spans="1:33" x14ac:dyDescent="0.2">
      <c r="A1436">
        <v>1435</v>
      </c>
      <c r="B1436">
        <v>15714993</v>
      </c>
      <c r="C1436">
        <v>552</v>
      </c>
      <c r="D1436">
        <v>1</v>
      </c>
      <c r="E1436">
        <v>2</v>
      </c>
      <c r="F1436">
        <v>41</v>
      </c>
      <c r="G1436">
        <v>4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s="2" t="s">
        <v>228</v>
      </c>
      <c r="P1436" s="11" t="str">
        <f t="shared" si="176"/>
        <v>2019</v>
      </c>
      <c r="Q1436" s="12"/>
      <c r="R1436" s="8" t="str">
        <f t="shared" si="177"/>
        <v>05</v>
      </c>
      <c r="S1436" s="8"/>
      <c r="T1436" s="14" t="str">
        <f t="shared" si="178"/>
        <v>Retain</v>
      </c>
      <c r="U1436" s="14"/>
      <c r="V1436" s="8" t="str">
        <f t="shared" si="179"/>
        <v>France</v>
      </c>
      <c r="W1436" s="8"/>
      <c r="X1436" s="8"/>
      <c r="Y1436" s="8"/>
      <c r="Z1436" s="14" t="str">
        <f t="shared" si="180"/>
        <v>Female</v>
      </c>
      <c r="AA1436" s="14"/>
      <c r="AB1436" s="14"/>
      <c r="AC1436" s="14"/>
      <c r="AE1436" t="str">
        <f t="shared" si="181"/>
        <v>Middle aged</v>
      </c>
      <c r="AF1436" t="str">
        <f t="shared" si="182"/>
        <v>Poor</v>
      </c>
      <c r="AG1436" t="str">
        <f t="shared" si="183"/>
        <v>High</v>
      </c>
    </row>
    <row r="1437" spans="1:33" x14ac:dyDescent="0.2">
      <c r="A1437">
        <v>1436</v>
      </c>
      <c r="B1437">
        <v>15596021</v>
      </c>
      <c r="C1437">
        <v>598</v>
      </c>
      <c r="D1437">
        <v>2</v>
      </c>
      <c r="E1437">
        <v>1</v>
      </c>
      <c r="F1437">
        <v>44</v>
      </c>
      <c r="G1437">
        <v>6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s="2" t="s">
        <v>803</v>
      </c>
      <c r="P1437" s="11" t="str">
        <f t="shared" si="176"/>
        <v>2017</v>
      </c>
      <c r="Q1437" s="12"/>
      <c r="R1437" s="8" t="str">
        <f t="shared" si="177"/>
        <v>04</v>
      </c>
      <c r="S1437" s="8"/>
      <c r="T1437" s="14" t="str">
        <f t="shared" si="178"/>
        <v>Retain</v>
      </c>
      <c r="U1437" s="14"/>
      <c r="V1437" s="8" t="str">
        <f t="shared" si="179"/>
        <v>Spain</v>
      </c>
      <c r="W1437" s="8"/>
      <c r="X1437" s="8"/>
      <c r="Y1437" s="8"/>
      <c r="Z1437" s="14" t="str">
        <f t="shared" si="180"/>
        <v>Male</v>
      </c>
      <c r="AA1437" s="14"/>
      <c r="AB1437" s="14"/>
      <c r="AC1437" s="14"/>
      <c r="AE1437" t="str">
        <f t="shared" si="181"/>
        <v>Middle aged</v>
      </c>
      <c r="AF1437" t="str">
        <f t="shared" si="182"/>
        <v>Fair</v>
      </c>
      <c r="AG1437" t="str">
        <f t="shared" si="183"/>
        <v>Very low</v>
      </c>
    </row>
    <row r="1438" spans="1:33" x14ac:dyDescent="0.2">
      <c r="A1438">
        <v>1437</v>
      </c>
      <c r="B1438">
        <v>15646615</v>
      </c>
      <c r="C1438">
        <v>576</v>
      </c>
      <c r="D1438">
        <v>3</v>
      </c>
      <c r="E1438">
        <v>1</v>
      </c>
      <c r="F1438">
        <v>28</v>
      </c>
      <c r="G1438">
        <v>6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s="2" t="s">
        <v>780</v>
      </c>
      <c r="P1438" s="11" t="str">
        <f t="shared" si="176"/>
        <v>2017</v>
      </c>
      <c r="Q1438" s="12"/>
      <c r="R1438" s="8" t="str">
        <f t="shared" si="177"/>
        <v>07</v>
      </c>
      <c r="S1438" s="8"/>
      <c r="T1438" s="14" t="str">
        <f t="shared" si="178"/>
        <v>Retain</v>
      </c>
      <c r="U1438" s="14"/>
      <c r="V1438" s="8" t="str">
        <f t="shared" si="179"/>
        <v>Germany</v>
      </c>
      <c r="W1438" s="8"/>
      <c r="X1438" s="8"/>
      <c r="Y1438" s="8"/>
      <c r="Z1438" s="14" t="str">
        <f t="shared" si="180"/>
        <v>Male</v>
      </c>
      <c r="AA1438" s="14"/>
      <c r="AB1438" s="14"/>
      <c r="AC1438" s="14"/>
      <c r="AE1438" t="str">
        <f t="shared" si="181"/>
        <v>Adults</v>
      </c>
      <c r="AF1438" t="str">
        <f t="shared" si="182"/>
        <v>Poor</v>
      </c>
      <c r="AG1438" t="str">
        <f t="shared" si="183"/>
        <v>High</v>
      </c>
    </row>
    <row r="1439" spans="1:33" x14ac:dyDescent="0.2">
      <c r="A1439">
        <v>1438</v>
      </c>
      <c r="B1439">
        <v>15742632</v>
      </c>
      <c r="C1439">
        <v>670</v>
      </c>
      <c r="D1439">
        <v>1</v>
      </c>
      <c r="E1439">
        <v>2</v>
      </c>
      <c r="F1439">
        <v>31</v>
      </c>
      <c r="G1439">
        <v>5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s="2" t="s">
        <v>804</v>
      </c>
      <c r="P1439" s="11" t="str">
        <f t="shared" si="176"/>
        <v>2018</v>
      </c>
      <c r="Q1439" s="12"/>
      <c r="R1439" s="8" t="str">
        <f t="shared" si="177"/>
        <v>07</v>
      </c>
      <c r="S1439" s="8"/>
      <c r="T1439" s="14" t="str">
        <f t="shared" si="178"/>
        <v>Retain</v>
      </c>
      <c r="U1439" s="14"/>
      <c r="V1439" s="8" t="str">
        <f t="shared" si="179"/>
        <v>France</v>
      </c>
      <c r="W1439" s="8"/>
      <c r="X1439" s="8"/>
      <c r="Y1439" s="8"/>
      <c r="Z1439" s="14" t="str">
        <f t="shared" si="180"/>
        <v>Female</v>
      </c>
      <c r="AA1439" s="14"/>
      <c r="AB1439" s="14"/>
      <c r="AC1439" s="14"/>
      <c r="AE1439" t="str">
        <f t="shared" si="181"/>
        <v>Adults</v>
      </c>
      <c r="AF1439" t="str">
        <f t="shared" si="182"/>
        <v>Good</v>
      </c>
      <c r="AG1439" t="str">
        <f t="shared" si="183"/>
        <v>Very low</v>
      </c>
    </row>
    <row r="1440" spans="1:33" x14ac:dyDescent="0.2">
      <c r="A1440">
        <v>1439</v>
      </c>
      <c r="B1440">
        <v>15574068</v>
      </c>
      <c r="C1440">
        <v>504</v>
      </c>
      <c r="D1440">
        <v>3</v>
      </c>
      <c r="E1440">
        <v>1</v>
      </c>
      <c r="F1440">
        <v>56</v>
      </c>
      <c r="G1440">
        <v>4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s="2" t="s">
        <v>94</v>
      </c>
      <c r="P1440" s="11" t="str">
        <f t="shared" si="176"/>
        <v>2018</v>
      </c>
      <c r="Q1440" s="12"/>
      <c r="R1440" s="8" t="str">
        <f t="shared" si="177"/>
        <v>11</v>
      </c>
      <c r="S1440" s="8"/>
      <c r="T1440" s="14" t="str">
        <f t="shared" si="178"/>
        <v>Exit</v>
      </c>
      <c r="U1440" s="14"/>
      <c r="V1440" s="8" t="str">
        <f t="shared" si="179"/>
        <v>Germany</v>
      </c>
      <c r="W1440" s="8"/>
      <c r="X1440" s="8"/>
      <c r="Y1440" s="8"/>
      <c r="Z1440" s="14" t="str">
        <f t="shared" si="180"/>
        <v>Male</v>
      </c>
      <c r="AA1440" s="14"/>
      <c r="AB1440" s="14"/>
      <c r="AC1440" s="14"/>
      <c r="AE1440" t="str">
        <f t="shared" si="181"/>
        <v>Middle aged</v>
      </c>
      <c r="AF1440" t="str">
        <f t="shared" si="182"/>
        <v>Poor</v>
      </c>
      <c r="AG1440" t="str">
        <f t="shared" si="183"/>
        <v>High</v>
      </c>
    </row>
    <row r="1441" spans="1:33" x14ac:dyDescent="0.2">
      <c r="A1441">
        <v>1440</v>
      </c>
      <c r="B1441">
        <v>15806967</v>
      </c>
      <c r="C1441">
        <v>778</v>
      </c>
      <c r="D1441">
        <v>1</v>
      </c>
      <c r="E1441">
        <v>2</v>
      </c>
      <c r="F1441">
        <v>65</v>
      </c>
      <c r="G1441">
        <v>4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s="2" t="s">
        <v>240</v>
      </c>
      <c r="P1441" s="11" t="str">
        <f t="shared" si="176"/>
        <v>2018</v>
      </c>
      <c r="Q1441" s="12"/>
      <c r="R1441" s="8" t="str">
        <f t="shared" si="177"/>
        <v>12</v>
      </c>
      <c r="S1441" s="8"/>
      <c r="T1441" s="14" t="str">
        <f t="shared" si="178"/>
        <v>Retain</v>
      </c>
      <c r="U1441" s="14"/>
      <c r="V1441" s="8" t="str">
        <f t="shared" si="179"/>
        <v>France</v>
      </c>
      <c r="W1441" s="8"/>
      <c r="X1441" s="8"/>
      <c r="Y1441" s="8"/>
      <c r="Z1441" s="14" t="str">
        <f t="shared" si="180"/>
        <v>Female</v>
      </c>
      <c r="AA1441" s="14"/>
      <c r="AB1441" s="14"/>
      <c r="AC1441" s="14"/>
      <c r="AE1441" t="str">
        <f t="shared" si="181"/>
        <v>Retired</v>
      </c>
      <c r="AF1441" t="str">
        <f t="shared" si="182"/>
        <v>Very good</v>
      </c>
      <c r="AG1441" t="str">
        <f t="shared" si="183"/>
        <v>Very low</v>
      </c>
    </row>
    <row r="1442" spans="1:33" x14ac:dyDescent="0.2">
      <c r="A1442">
        <v>1441</v>
      </c>
      <c r="B1442">
        <v>15796334</v>
      </c>
      <c r="C1442">
        <v>558</v>
      </c>
      <c r="D1442">
        <v>3</v>
      </c>
      <c r="E1442">
        <v>1</v>
      </c>
      <c r="F1442">
        <v>39</v>
      </c>
      <c r="G1442">
        <v>6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s="2" t="s">
        <v>805</v>
      </c>
      <c r="P1442" s="11" t="str">
        <f t="shared" si="176"/>
        <v>2017</v>
      </c>
      <c r="Q1442" s="12"/>
      <c r="R1442" s="8" t="str">
        <f t="shared" si="177"/>
        <v>04</v>
      </c>
      <c r="S1442" s="8"/>
      <c r="T1442" s="14" t="str">
        <f t="shared" si="178"/>
        <v>Exit</v>
      </c>
      <c r="U1442" s="14"/>
      <c r="V1442" s="8" t="str">
        <f t="shared" si="179"/>
        <v>Germany</v>
      </c>
      <c r="W1442" s="8"/>
      <c r="X1442" s="8"/>
      <c r="Y1442" s="8"/>
      <c r="Z1442" s="14" t="str">
        <f t="shared" si="180"/>
        <v>Male</v>
      </c>
      <c r="AA1442" s="14"/>
      <c r="AB1442" s="14"/>
      <c r="AC1442" s="14"/>
      <c r="AE1442" t="str">
        <f t="shared" si="181"/>
        <v>Middle aged</v>
      </c>
      <c r="AF1442" t="str">
        <f t="shared" si="182"/>
        <v>Poor</v>
      </c>
      <c r="AG1442" t="str">
        <f t="shared" si="183"/>
        <v>High</v>
      </c>
    </row>
    <row r="1443" spans="1:33" x14ac:dyDescent="0.2">
      <c r="A1443">
        <v>1442</v>
      </c>
      <c r="B1443">
        <v>15688713</v>
      </c>
      <c r="C1443">
        <v>627</v>
      </c>
      <c r="D1443">
        <v>2</v>
      </c>
      <c r="E1443">
        <v>1</v>
      </c>
      <c r="F1443">
        <v>44</v>
      </c>
      <c r="G1443">
        <v>4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s="2" t="s">
        <v>227</v>
      </c>
      <c r="P1443" s="11" t="str">
        <f t="shared" si="176"/>
        <v>2019</v>
      </c>
      <c r="Q1443" s="12"/>
      <c r="R1443" s="8" t="str">
        <f t="shared" si="177"/>
        <v>09</v>
      </c>
      <c r="S1443" s="8"/>
      <c r="T1443" s="14" t="str">
        <f t="shared" si="178"/>
        <v>Retain</v>
      </c>
      <c r="U1443" s="14"/>
      <c r="V1443" s="8" t="str">
        <f t="shared" si="179"/>
        <v>Spain</v>
      </c>
      <c r="W1443" s="8"/>
      <c r="X1443" s="8"/>
      <c r="Y1443" s="8"/>
      <c r="Z1443" s="14" t="str">
        <f t="shared" si="180"/>
        <v>Male</v>
      </c>
      <c r="AA1443" s="14"/>
      <c r="AB1443" s="14"/>
      <c r="AC1443" s="14"/>
      <c r="AE1443" t="str">
        <f t="shared" si="181"/>
        <v>Middle aged</v>
      </c>
      <c r="AF1443" t="str">
        <f t="shared" si="182"/>
        <v>Fair</v>
      </c>
      <c r="AG1443" t="str">
        <f t="shared" si="183"/>
        <v>Very low</v>
      </c>
    </row>
    <row r="1444" spans="1:33" x14ac:dyDescent="0.2">
      <c r="A1444">
        <v>1443</v>
      </c>
      <c r="B1444">
        <v>15796179</v>
      </c>
      <c r="C1444">
        <v>683</v>
      </c>
      <c r="D1444">
        <v>1</v>
      </c>
      <c r="E1444">
        <v>1</v>
      </c>
      <c r="F1444">
        <v>43</v>
      </c>
      <c r="G1444">
        <v>3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s="2" t="s">
        <v>542</v>
      </c>
      <c r="P1444" s="11" t="str">
        <f t="shared" si="176"/>
        <v>2019</v>
      </c>
      <c r="Q1444" s="12"/>
      <c r="R1444" s="8" t="str">
        <f t="shared" si="177"/>
        <v>12</v>
      </c>
      <c r="S1444" s="8"/>
      <c r="T1444" s="14" t="str">
        <f t="shared" si="178"/>
        <v>Retain</v>
      </c>
      <c r="U1444" s="14"/>
      <c r="V1444" s="8" t="str">
        <f t="shared" si="179"/>
        <v>France</v>
      </c>
      <c r="W1444" s="8"/>
      <c r="X1444" s="8"/>
      <c r="Y1444" s="8"/>
      <c r="Z1444" s="14" t="str">
        <f t="shared" si="180"/>
        <v>Male</v>
      </c>
      <c r="AA1444" s="14"/>
      <c r="AB1444" s="14"/>
      <c r="AC1444" s="14"/>
      <c r="AE1444" t="str">
        <f t="shared" si="181"/>
        <v>Middle aged</v>
      </c>
      <c r="AF1444" t="str">
        <f t="shared" si="182"/>
        <v>Good</v>
      </c>
      <c r="AG1444" t="str">
        <f t="shared" si="183"/>
        <v>Very low</v>
      </c>
    </row>
    <row r="1445" spans="1:33" x14ac:dyDescent="0.2">
      <c r="A1445">
        <v>1444</v>
      </c>
      <c r="B1445">
        <v>15598751</v>
      </c>
      <c r="C1445">
        <v>556</v>
      </c>
      <c r="D1445">
        <v>1</v>
      </c>
      <c r="E1445">
        <v>2</v>
      </c>
      <c r="F1445">
        <v>43</v>
      </c>
      <c r="G1445">
        <v>4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s="2" t="s">
        <v>396</v>
      </c>
      <c r="P1445" s="11" t="str">
        <f t="shared" si="176"/>
        <v>2018</v>
      </c>
      <c r="Q1445" s="12"/>
      <c r="R1445" s="8" t="str">
        <f t="shared" si="177"/>
        <v>12</v>
      </c>
      <c r="S1445" s="8"/>
      <c r="T1445" s="14" t="str">
        <f t="shared" si="178"/>
        <v>Exit</v>
      </c>
      <c r="U1445" s="14"/>
      <c r="V1445" s="8" t="str">
        <f t="shared" si="179"/>
        <v>France</v>
      </c>
      <c r="W1445" s="8"/>
      <c r="X1445" s="8"/>
      <c r="Y1445" s="8"/>
      <c r="Z1445" s="14" t="str">
        <f t="shared" si="180"/>
        <v>Female</v>
      </c>
      <c r="AA1445" s="14"/>
      <c r="AB1445" s="14"/>
      <c r="AC1445" s="14"/>
      <c r="AE1445" t="str">
        <f t="shared" si="181"/>
        <v>Middle aged</v>
      </c>
      <c r="AF1445" t="str">
        <f t="shared" si="182"/>
        <v>Poor</v>
      </c>
      <c r="AG1445" t="str">
        <f t="shared" si="183"/>
        <v>Very low</v>
      </c>
    </row>
    <row r="1446" spans="1:33" x14ac:dyDescent="0.2">
      <c r="A1446">
        <v>1445</v>
      </c>
      <c r="B1446">
        <v>15703019</v>
      </c>
      <c r="C1446">
        <v>583</v>
      </c>
      <c r="D1446">
        <v>1</v>
      </c>
      <c r="E1446">
        <v>2</v>
      </c>
      <c r="F1446">
        <v>38</v>
      </c>
      <c r="G1446">
        <v>6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s="2" t="s">
        <v>806</v>
      </c>
      <c r="P1446" s="11" t="str">
        <f t="shared" si="176"/>
        <v>2016</v>
      </c>
      <c r="Q1446" s="12"/>
      <c r="R1446" s="8" t="str">
        <f t="shared" si="177"/>
        <v>11</v>
      </c>
      <c r="S1446" s="8"/>
      <c r="T1446" s="14" t="str">
        <f t="shared" si="178"/>
        <v>Retain</v>
      </c>
      <c r="U1446" s="14"/>
      <c r="V1446" s="8" t="str">
        <f t="shared" si="179"/>
        <v>France</v>
      </c>
      <c r="W1446" s="8"/>
      <c r="X1446" s="8"/>
      <c r="Y1446" s="8"/>
      <c r="Z1446" s="14" t="str">
        <f t="shared" si="180"/>
        <v>Female</v>
      </c>
      <c r="AA1446" s="14"/>
      <c r="AB1446" s="14"/>
      <c r="AC1446" s="14"/>
      <c r="AE1446" t="str">
        <f t="shared" si="181"/>
        <v>Adults</v>
      </c>
      <c r="AF1446" t="str">
        <f t="shared" si="182"/>
        <v>Fair</v>
      </c>
      <c r="AG1446" t="str">
        <f t="shared" si="183"/>
        <v>Very low</v>
      </c>
    </row>
    <row r="1447" spans="1:33" x14ac:dyDescent="0.2">
      <c r="A1447">
        <v>1446</v>
      </c>
      <c r="B1447">
        <v>15646302</v>
      </c>
      <c r="C1447">
        <v>705</v>
      </c>
      <c r="D1447">
        <v>1</v>
      </c>
      <c r="E1447">
        <v>2</v>
      </c>
      <c r="F1447">
        <v>24</v>
      </c>
      <c r="G1447">
        <v>4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s="2" t="s">
        <v>807</v>
      </c>
      <c r="P1447" s="11" t="str">
        <f t="shared" si="176"/>
        <v>2018</v>
      </c>
      <c r="Q1447" s="12"/>
      <c r="R1447" s="8" t="str">
        <f t="shared" si="177"/>
        <v>11</v>
      </c>
      <c r="S1447" s="8"/>
      <c r="T1447" s="14" t="str">
        <f t="shared" si="178"/>
        <v>Retain</v>
      </c>
      <c r="U1447" s="14"/>
      <c r="V1447" s="8" t="str">
        <f t="shared" si="179"/>
        <v>France</v>
      </c>
      <c r="W1447" s="8"/>
      <c r="X1447" s="8"/>
      <c r="Y1447" s="8"/>
      <c r="Z1447" s="14" t="str">
        <f t="shared" si="180"/>
        <v>Female</v>
      </c>
      <c r="AA1447" s="14"/>
      <c r="AB1447" s="14"/>
      <c r="AC1447" s="14"/>
      <c r="AE1447" t="str">
        <f t="shared" si="181"/>
        <v>Adults</v>
      </c>
      <c r="AF1447" t="str">
        <f t="shared" si="182"/>
        <v>Good</v>
      </c>
      <c r="AG1447" t="str">
        <f t="shared" si="183"/>
        <v>High</v>
      </c>
    </row>
    <row r="1448" spans="1:33" x14ac:dyDescent="0.2">
      <c r="A1448">
        <v>1447</v>
      </c>
      <c r="B1448">
        <v>15680855</v>
      </c>
      <c r="C1448">
        <v>637</v>
      </c>
      <c r="D1448">
        <v>1</v>
      </c>
      <c r="E1448">
        <v>1</v>
      </c>
      <c r="F1448">
        <v>33</v>
      </c>
      <c r="G1448">
        <v>6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s="2" t="s">
        <v>20</v>
      </c>
      <c r="P1448" s="11" t="str">
        <f t="shared" si="176"/>
        <v>2016</v>
      </c>
      <c r="Q1448" s="12"/>
      <c r="R1448" s="8" t="str">
        <f t="shared" si="177"/>
        <v>09</v>
      </c>
      <c r="S1448" s="8"/>
      <c r="T1448" s="14" t="str">
        <f t="shared" si="178"/>
        <v>Retain</v>
      </c>
      <c r="U1448" s="14"/>
      <c r="V1448" s="8" t="str">
        <f t="shared" si="179"/>
        <v>France</v>
      </c>
      <c r="W1448" s="8"/>
      <c r="X1448" s="8"/>
      <c r="Y1448" s="8"/>
      <c r="Z1448" s="14" t="str">
        <f t="shared" si="180"/>
        <v>Male</v>
      </c>
      <c r="AA1448" s="14"/>
      <c r="AB1448" s="14"/>
      <c r="AC1448" s="14"/>
      <c r="AE1448" t="str">
        <f t="shared" si="181"/>
        <v>Adults</v>
      </c>
      <c r="AF1448" t="str">
        <f t="shared" si="182"/>
        <v>Fair</v>
      </c>
      <c r="AG1448" t="str">
        <f t="shared" si="183"/>
        <v>High</v>
      </c>
    </row>
    <row r="1449" spans="1:33" x14ac:dyDescent="0.2">
      <c r="A1449">
        <v>1448</v>
      </c>
      <c r="B1449">
        <v>15697311</v>
      </c>
      <c r="C1449">
        <v>697</v>
      </c>
      <c r="D1449">
        <v>2</v>
      </c>
      <c r="E1449">
        <v>1</v>
      </c>
      <c r="F1449">
        <v>56</v>
      </c>
      <c r="G1449">
        <v>4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s="2" t="s">
        <v>808</v>
      </c>
      <c r="P1449" s="11" t="str">
        <f t="shared" si="176"/>
        <v>2018</v>
      </c>
      <c r="Q1449" s="12"/>
      <c r="R1449" s="8" t="str">
        <f t="shared" si="177"/>
        <v>12</v>
      </c>
      <c r="S1449" s="8"/>
      <c r="T1449" s="14" t="str">
        <f t="shared" si="178"/>
        <v>Exit</v>
      </c>
      <c r="U1449" s="14"/>
      <c r="V1449" s="8" t="str">
        <f t="shared" si="179"/>
        <v>Spain</v>
      </c>
      <c r="W1449" s="8"/>
      <c r="X1449" s="8"/>
      <c r="Y1449" s="8"/>
      <c r="Z1449" s="14" t="str">
        <f t="shared" si="180"/>
        <v>Male</v>
      </c>
      <c r="AA1449" s="14"/>
      <c r="AB1449" s="14"/>
      <c r="AC1449" s="14"/>
      <c r="AE1449" t="str">
        <f t="shared" si="181"/>
        <v>Middle aged</v>
      </c>
      <c r="AF1449" t="str">
        <f t="shared" si="182"/>
        <v>Good</v>
      </c>
      <c r="AG1449" t="str">
        <f t="shared" si="183"/>
        <v>High</v>
      </c>
    </row>
    <row r="1450" spans="1:33" x14ac:dyDescent="0.2">
      <c r="A1450">
        <v>1449</v>
      </c>
      <c r="B1450">
        <v>15585367</v>
      </c>
      <c r="C1450">
        <v>555</v>
      </c>
      <c r="D1450">
        <v>3</v>
      </c>
      <c r="E1450">
        <v>2</v>
      </c>
      <c r="F1450">
        <v>46</v>
      </c>
      <c r="G1450">
        <v>6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s="2" t="s">
        <v>809</v>
      </c>
      <c r="P1450" s="11" t="str">
        <f t="shared" si="176"/>
        <v>2017</v>
      </c>
      <c r="Q1450" s="12"/>
      <c r="R1450" s="8" t="str">
        <f t="shared" si="177"/>
        <v>06</v>
      </c>
      <c r="S1450" s="8"/>
      <c r="T1450" s="14" t="str">
        <f t="shared" si="178"/>
        <v>Exit</v>
      </c>
      <c r="U1450" s="14"/>
      <c r="V1450" s="8" t="str">
        <f t="shared" si="179"/>
        <v>Germany</v>
      </c>
      <c r="W1450" s="8"/>
      <c r="X1450" s="8"/>
      <c r="Y1450" s="8"/>
      <c r="Z1450" s="14" t="str">
        <f t="shared" si="180"/>
        <v>Female</v>
      </c>
      <c r="AA1450" s="14"/>
      <c r="AB1450" s="14"/>
      <c r="AC1450" s="14"/>
      <c r="AE1450" t="str">
        <f t="shared" si="181"/>
        <v>Middle aged</v>
      </c>
      <c r="AF1450" t="str">
        <f t="shared" si="182"/>
        <v>Poor</v>
      </c>
      <c r="AG1450" t="str">
        <f t="shared" si="183"/>
        <v>High</v>
      </c>
    </row>
    <row r="1451" spans="1:33" x14ac:dyDescent="0.2">
      <c r="A1451">
        <v>1450</v>
      </c>
      <c r="B1451">
        <v>15726556</v>
      </c>
      <c r="C1451">
        <v>594</v>
      </c>
      <c r="D1451">
        <v>3</v>
      </c>
      <c r="E1451">
        <v>2</v>
      </c>
      <c r="F1451">
        <v>26</v>
      </c>
      <c r="G1451">
        <v>5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s="2" t="s">
        <v>810</v>
      </c>
      <c r="P1451" s="11" t="str">
        <f t="shared" si="176"/>
        <v>2018</v>
      </c>
      <c r="Q1451" s="12"/>
      <c r="R1451" s="8" t="str">
        <f t="shared" si="177"/>
        <v>07</v>
      </c>
      <c r="S1451" s="8"/>
      <c r="T1451" s="14" t="str">
        <f t="shared" si="178"/>
        <v>Retain</v>
      </c>
      <c r="U1451" s="14"/>
      <c r="V1451" s="8" t="str">
        <f t="shared" si="179"/>
        <v>Germany</v>
      </c>
      <c r="W1451" s="8"/>
      <c r="X1451" s="8"/>
      <c r="Y1451" s="8"/>
      <c r="Z1451" s="14" t="str">
        <f t="shared" si="180"/>
        <v>Female</v>
      </c>
      <c r="AA1451" s="14"/>
      <c r="AB1451" s="14"/>
      <c r="AC1451" s="14"/>
      <c r="AE1451" t="str">
        <f t="shared" si="181"/>
        <v>Adults</v>
      </c>
      <c r="AF1451" t="str">
        <f t="shared" si="182"/>
        <v>Fair</v>
      </c>
      <c r="AG1451" t="str">
        <f t="shared" si="183"/>
        <v>High</v>
      </c>
    </row>
    <row r="1452" spans="1:33" x14ac:dyDescent="0.2">
      <c r="A1452">
        <v>1451</v>
      </c>
      <c r="B1452">
        <v>15676242</v>
      </c>
      <c r="C1452">
        <v>632</v>
      </c>
      <c r="D1452">
        <v>2</v>
      </c>
      <c r="E1452">
        <v>1</v>
      </c>
      <c r="F1452">
        <v>31</v>
      </c>
      <c r="G1452">
        <v>5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s="2" t="s">
        <v>686</v>
      </c>
      <c r="P1452" s="11" t="str">
        <f t="shared" si="176"/>
        <v>2018</v>
      </c>
      <c r="Q1452" s="12"/>
      <c r="R1452" s="8" t="str">
        <f t="shared" si="177"/>
        <v>03</v>
      </c>
      <c r="S1452" s="8"/>
      <c r="T1452" s="14" t="str">
        <f t="shared" si="178"/>
        <v>Exit</v>
      </c>
      <c r="U1452" s="14"/>
      <c r="V1452" s="8" t="str">
        <f t="shared" si="179"/>
        <v>Spain</v>
      </c>
      <c r="W1452" s="8"/>
      <c r="X1452" s="8"/>
      <c r="Y1452" s="8"/>
      <c r="Z1452" s="14" t="str">
        <f t="shared" si="180"/>
        <v>Male</v>
      </c>
      <c r="AA1452" s="14"/>
      <c r="AB1452" s="14"/>
      <c r="AC1452" s="14"/>
      <c r="AE1452" t="str">
        <f t="shared" si="181"/>
        <v>Adults</v>
      </c>
      <c r="AF1452" t="str">
        <f t="shared" si="182"/>
        <v>Fair</v>
      </c>
      <c r="AG1452" t="str">
        <f t="shared" si="183"/>
        <v>High</v>
      </c>
    </row>
    <row r="1453" spans="1:33" x14ac:dyDescent="0.2">
      <c r="A1453">
        <v>1452</v>
      </c>
      <c r="B1453">
        <v>15684198</v>
      </c>
      <c r="C1453">
        <v>551</v>
      </c>
      <c r="D1453">
        <v>1</v>
      </c>
      <c r="E1453">
        <v>2</v>
      </c>
      <c r="F1453">
        <v>38</v>
      </c>
      <c r="G1453">
        <v>7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s="2" t="s">
        <v>518</v>
      </c>
      <c r="P1453" s="11" t="str">
        <f t="shared" si="176"/>
        <v>2016</v>
      </c>
      <c r="Q1453" s="12"/>
      <c r="R1453" s="8" t="str">
        <f t="shared" si="177"/>
        <v>04</v>
      </c>
      <c r="S1453" s="8"/>
      <c r="T1453" s="14" t="str">
        <f t="shared" si="178"/>
        <v>Retain</v>
      </c>
      <c r="U1453" s="14"/>
      <c r="V1453" s="8" t="str">
        <f t="shared" si="179"/>
        <v>France</v>
      </c>
      <c r="W1453" s="8"/>
      <c r="X1453" s="8"/>
      <c r="Y1453" s="8"/>
      <c r="Z1453" s="14" t="str">
        <f t="shared" si="180"/>
        <v>Female</v>
      </c>
      <c r="AA1453" s="14"/>
      <c r="AB1453" s="14"/>
      <c r="AC1453" s="14"/>
      <c r="AE1453" t="str">
        <f t="shared" si="181"/>
        <v>Adults</v>
      </c>
      <c r="AF1453" t="str">
        <f t="shared" si="182"/>
        <v>Poor</v>
      </c>
      <c r="AG1453" t="str">
        <f t="shared" si="183"/>
        <v>Very low</v>
      </c>
    </row>
    <row r="1454" spans="1:33" x14ac:dyDescent="0.2">
      <c r="A1454">
        <v>1453</v>
      </c>
      <c r="B1454">
        <v>15774882</v>
      </c>
      <c r="C1454">
        <v>687</v>
      </c>
      <c r="D1454">
        <v>1</v>
      </c>
      <c r="E1454">
        <v>2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s="2" t="s">
        <v>811</v>
      </c>
      <c r="P1454" s="11" t="str">
        <f t="shared" si="176"/>
        <v>2019</v>
      </c>
      <c r="Q1454" s="12"/>
      <c r="R1454" s="8" t="str">
        <f t="shared" si="177"/>
        <v>11</v>
      </c>
      <c r="S1454" s="8"/>
      <c r="T1454" s="14" t="str">
        <f t="shared" si="178"/>
        <v>Exit</v>
      </c>
      <c r="U1454" s="14"/>
      <c r="V1454" s="8" t="str">
        <f t="shared" si="179"/>
        <v>France</v>
      </c>
      <c r="W1454" s="8"/>
      <c r="X1454" s="8"/>
      <c r="Y1454" s="8"/>
      <c r="Z1454" s="14" t="str">
        <f t="shared" si="180"/>
        <v>Female</v>
      </c>
      <c r="AA1454" s="14"/>
      <c r="AB1454" s="14"/>
      <c r="AC1454" s="14"/>
      <c r="AE1454" t="str">
        <f t="shared" si="181"/>
        <v>Adults</v>
      </c>
      <c r="AF1454" t="str">
        <f t="shared" si="182"/>
        <v>Good</v>
      </c>
      <c r="AG1454" t="str">
        <f t="shared" si="183"/>
        <v>Medium</v>
      </c>
    </row>
    <row r="1455" spans="1:33" x14ac:dyDescent="0.2">
      <c r="A1455">
        <v>1454</v>
      </c>
      <c r="B1455">
        <v>15714227</v>
      </c>
      <c r="C1455">
        <v>672</v>
      </c>
      <c r="D1455">
        <v>1</v>
      </c>
      <c r="E1455">
        <v>2</v>
      </c>
      <c r="F1455">
        <v>53</v>
      </c>
      <c r="G1455">
        <v>4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s="2" t="s">
        <v>671</v>
      </c>
      <c r="P1455" s="11" t="str">
        <f t="shared" si="176"/>
        <v>2019</v>
      </c>
      <c r="Q1455" s="12"/>
      <c r="R1455" s="8" t="str">
        <f t="shared" si="177"/>
        <v>06</v>
      </c>
      <c r="S1455" s="8"/>
      <c r="T1455" s="14" t="str">
        <f t="shared" si="178"/>
        <v>Retain</v>
      </c>
      <c r="U1455" s="14"/>
      <c r="V1455" s="8" t="str">
        <f t="shared" si="179"/>
        <v>France</v>
      </c>
      <c r="W1455" s="8"/>
      <c r="X1455" s="8"/>
      <c r="Y1455" s="8"/>
      <c r="Z1455" s="14" t="str">
        <f t="shared" si="180"/>
        <v>Female</v>
      </c>
      <c r="AA1455" s="14"/>
      <c r="AB1455" s="14"/>
      <c r="AC1455" s="14"/>
      <c r="AE1455" t="str">
        <f t="shared" si="181"/>
        <v>Middle aged</v>
      </c>
      <c r="AF1455" t="str">
        <f t="shared" si="182"/>
        <v>Good</v>
      </c>
      <c r="AG1455" t="str">
        <f t="shared" si="183"/>
        <v>Very low</v>
      </c>
    </row>
    <row r="1456" spans="1:33" x14ac:dyDescent="0.2">
      <c r="A1456">
        <v>1455</v>
      </c>
      <c r="B1456">
        <v>15608653</v>
      </c>
      <c r="C1456">
        <v>521</v>
      </c>
      <c r="D1456">
        <v>2</v>
      </c>
      <c r="E1456">
        <v>2</v>
      </c>
      <c r="F1456">
        <v>34</v>
      </c>
      <c r="G1456">
        <v>4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s="2" t="s">
        <v>185</v>
      </c>
      <c r="P1456" s="11" t="str">
        <f t="shared" si="176"/>
        <v>2018</v>
      </c>
      <c r="Q1456" s="12"/>
      <c r="R1456" s="8" t="str">
        <f t="shared" si="177"/>
        <v>12</v>
      </c>
      <c r="S1456" s="8"/>
      <c r="T1456" s="14" t="str">
        <f t="shared" si="178"/>
        <v>Exit</v>
      </c>
      <c r="U1456" s="14"/>
      <c r="V1456" s="8" t="str">
        <f t="shared" si="179"/>
        <v>Spain</v>
      </c>
      <c r="W1456" s="8"/>
      <c r="X1456" s="8"/>
      <c r="Y1456" s="8"/>
      <c r="Z1456" s="14" t="str">
        <f t="shared" si="180"/>
        <v>Female</v>
      </c>
      <c r="AA1456" s="14"/>
      <c r="AB1456" s="14"/>
      <c r="AC1456" s="14"/>
      <c r="AE1456" t="str">
        <f t="shared" si="181"/>
        <v>Adults</v>
      </c>
      <c r="AF1456" t="str">
        <f t="shared" si="182"/>
        <v>Poor</v>
      </c>
      <c r="AG1456" t="str">
        <f t="shared" si="183"/>
        <v>Medium</v>
      </c>
    </row>
    <row r="1457" spans="1:33" x14ac:dyDescent="0.2">
      <c r="A1457">
        <v>1456</v>
      </c>
      <c r="B1457">
        <v>15784280</v>
      </c>
      <c r="C1457">
        <v>686</v>
      </c>
      <c r="D1457">
        <v>3</v>
      </c>
      <c r="E1457">
        <v>1</v>
      </c>
      <c r="F1457">
        <v>35</v>
      </c>
      <c r="G1457">
        <v>4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s="2" t="s">
        <v>812</v>
      </c>
      <c r="P1457" s="11" t="str">
        <f t="shared" si="176"/>
        <v>2018</v>
      </c>
      <c r="Q1457" s="12"/>
      <c r="R1457" s="8" t="str">
        <f t="shared" si="177"/>
        <v>12</v>
      </c>
      <c r="S1457" s="8"/>
      <c r="T1457" s="14" t="str">
        <f t="shared" si="178"/>
        <v>Retain</v>
      </c>
      <c r="U1457" s="14"/>
      <c r="V1457" s="8" t="str">
        <f t="shared" si="179"/>
        <v>Germany</v>
      </c>
      <c r="W1457" s="8"/>
      <c r="X1457" s="8"/>
      <c r="Y1457" s="8"/>
      <c r="Z1457" s="14" t="str">
        <f t="shared" si="180"/>
        <v>Male</v>
      </c>
      <c r="AA1457" s="14"/>
      <c r="AB1457" s="14"/>
      <c r="AC1457" s="14"/>
      <c r="AE1457" t="str">
        <f t="shared" si="181"/>
        <v>Adults</v>
      </c>
      <c r="AF1457" t="str">
        <f t="shared" si="182"/>
        <v>Good</v>
      </c>
      <c r="AG1457" t="str">
        <f t="shared" si="183"/>
        <v>High</v>
      </c>
    </row>
    <row r="1458" spans="1:33" x14ac:dyDescent="0.2">
      <c r="A1458">
        <v>1457</v>
      </c>
      <c r="B1458">
        <v>15789546</v>
      </c>
      <c r="C1458">
        <v>639</v>
      </c>
      <c r="D1458">
        <v>2</v>
      </c>
      <c r="E1458">
        <v>1</v>
      </c>
      <c r="F1458">
        <v>28</v>
      </c>
      <c r="G1458">
        <v>7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s="2" t="s">
        <v>339</v>
      </c>
      <c r="P1458" s="11" t="str">
        <f t="shared" si="176"/>
        <v>2016</v>
      </c>
      <c r="Q1458" s="12"/>
      <c r="R1458" s="8" t="str">
        <f t="shared" si="177"/>
        <v>08</v>
      </c>
      <c r="S1458" s="8"/>
      <c r="T1458" s="14" t="str">
        <f t="shared" si="178"/>
        <v>Retain</v>
      </c>
      <c r="U1458" s="14"/>
      <c r="V1458" s="8" t="str">
        <f t="shared" si="179"/>
        <v>Spain</v>
      </c>
      <c r="W1458" s="8"/>
      <c r="X1458" s="8"/>
      <c r="Y1458" s="8"/>
      <c r="Z1458" s="14" t="str">
        <f t="shared" si="180"/>
        <v>Male</v>
      </c>
      <c r="AA1458" s="14"/>
      <c r="AB1458" s="14"/>
      <c r="AC1458" s="14"/>
      <c r="AE1458" t="str">
        <f t="shared" si="181"/>
        <v>Adults</v>
      </c>
      <c r="AF1458" t="str">
        <f t="shared" si="182"/>
        <v>Fair</v>
      </c>
      <c r="AG1458" t="str">
        <f t="shared" si="183"/>
        <v>Very low</v>
      </c>
    </row>
    <row r="1459" spans="1:33" x14ac:dyDescent="0.2">
      <c r="A1459">
        <v>1458</v>
      </c>
      <c r="B1459">
        <v>15590320</v>
      </c>
      <c r="C1459">
        <v>850</v>
      </c>
      <c r="D1459">
        <v>1</v>
      </c>
      <c r="E1459">
        <v>1</v>
      </c>
      <c r="F1459">
        <v>66</v>
      </c>
      <c r="G1459">
        <v>7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s="2" t="s">
        <v>298</v>
      </c>
      <c r="P1459" s="11" t="str">
        <f t="shared" si="176"/>
        <v>2016</v>
      </c>
      <c r="Q1459" s="12"/>
      <c r="R1459" s="8" t="str">
        <f t="shared" si="177"/>
        <v>04</v>
      </c>
      <c r="S1459" s="8"/>
      <c r="T1459" s="14" t="str">
        <f t="shared" si="178"/>
        <v>Retain</v>
      </c>
      <c r="U1459" s="14"/>
      <c r="V1459" s="8" t="str">
        <f t="shared" si="179"/>
        <v>France</v>
      </c>
      <c r="W1459" s="8"/>
      <c r="X1459" s="8"/>
      <c r="Y1459" s="8"/>
      <c r="Z1459" s="14" t="str">
        <f t="shared" si="180"/>
        <v>Male</v>
      </c>
      <c r="AA1459" s="14"/>
      <c r="AB1459" s="14"/>
      <c r="AC1459" s="14"/>
      <c r="AE1459" t="str">
        <f t="shared" si="181"/>
        <v>Retired</v>
      </c>
      <c r="AF1459" t="str">
        <f t="shared" si="182"/>
        <v>Excellent</v>
      </c>
      <c r="AG1459" t="str">
        <f t="shared" si="183"/>
        <v>Very low</v>
      </c>
    </row>
    <row r="1460" spans="1:33" x14ac:dyDescent="0.2">
      <c r="A1460">
        <v>1459</v>
      </c>
      <c r="B1460">
        <v>15678385</v>
      </c>
      <c r="C1460">
        <v>465</v>
      </c>
      <c r="D1460">
        <v>1</v>
      </c>
      <c r="E1460">
        <v>1</v>
      </c>
      <c r="F1460">
        <v>25</v>
      </c>
      <c r="G1460">
        <v>4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s="2" t="s">
        <v>116</v>
      </c>
      <c r="P1460" s="11" t="str">
        <f t="shared" si="176"/>
        <v>2019</v>
      </c>
      <c r="Q1460" s="12"/>
      <c r="R1460" s="8" t="str">
        <f t="shared" si="177"/>
        <v>07</v>
      </c>
      <c r="S1460" s="8"/>
      <c r="T1460" s="14" t="str">
        <f t="shared" si="178"/>
        <v>Retain</v>
      </c>
      <c r="U1460" s="14"/>
      <c r="V1460" s="8" t="str">
        <f t="shared" si="179"/>
        <v>France</v>
      </c>
      <c r="W1460" s="8"/>
      <c r="X1460" s="8"/>
      <c r="Y1460" s="8"/>
      <c r="Z1460" s="14" t="str">
        <f t="shared" si="180"/>
        <v>Male</v>
      </c>
      <c r="AA1460" s="14"/>
      <c r="AB1460" s="14"/>
      <c r="AC1460" s="14"/>
      <c r="AE1460" t="str">
        <f t="shared" si="181"/>
        <v>Adults</v>
      </c>
      <c r="AF1460" t="str">
        <f t="shared" si="182"/>
        <v>Poor</v>
      </c>
      <c r="AG1460" t="str">
        <f t="shared" si="183"/>
        <v>Medium</v>
      </c>
    </row>
    <row r="1461" spans="1:33" x14ac:dyDescent="0.2">
      <c r="A1461">
        <v>1460</v>
      </c>
      <c r="B1461">
        <v>15571778</v>
      </c>
      <c r="C1461">
        <v>817</v>
      </c>
      <c r="D1461">
        <v>1</v>
      </c>
      <c r="E1461">
        <v>2</v>
      </c>
      <c r="F1461">
        <v>55</v>
      </c>
      <c r="G1461">
        <v>3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s="2" t="s">
        <v>813</v>
      </c>
      <c r="P1461" s="11" t="str">
        <f t="shared" si="176"/>
        <v>2019</v>
      </c>
      <c r="Q1461" s="12"/>
      <c r="R1461" s="8" t="str">
        <f t="shared" si="177"/>
        <v>12</v>
      </c>
      <c r="S1461" s="8"/>
      <c r="T1461" s="14" t="str">
        <f t="shared" si="178"/>
        <v>Exit</v>
      </c>
      <c r="U1461" s="14"/>
      <c r="V1461" s="8" t="str">
        <f t="shared" si="179"/>
        <v>France</v>
      </c>
      <c r="W1461" s="8"/>
      <c r="X1461" s="8"/>
      <c r="Y1461" s="8"/>
      <c r="Z1461" s="14" t="str">
        <f t="shared" si="180"/>
        <v>Female</v>
      </c>
      <c r="AA1461" s="14"/>
      <c r="AB1461" s="14"/>
      <c r="AC1461" s="14"/>
      <c r="AE1461" t="str">
        <f t="shared" si="181"/>
        <v>Middle aged</v>
      </c>
      <c r="AF1461" t="str">
        <f t="shared" si="182"/>
        <v>Excellent</v>
      </c>
      <c r="AG1461" t="str">
        <f t="shared" si="183"/>
        <v>High</v>
      </c>
    </row>
    <row r="1462" spans="1:33" x14ac:dyDescent="0.2">
      <c r="A1462">
        <v>1461</v>
      </c>
      <c r="B1462">
        <v>15657085</v>
      </c>
      <c r="C1462">
        <v>578</v>
      </c>
      <c r="D1462">
        <v>1</v>
      </c>
      <c r="E1462">
        <v>1</v>
      </c>
      <c r="F1462">
        <v>23</v>
      </c>
      <c r="G1462">
        <v>4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s="2" t="s">
        <v>509</v>
      </c>
      <c r="P1462" s="11" t="str">
        <f t="shared" si="176"/>
        <v>2019</v>
      </c>
      <c r="Q1462" s="12"/>
      <c r="R1462" s="8" t="str">
        <f t="shared" si="177"/>
        <v>01</v>
      </c>
      <c r="S1462" s="8"/>
      <c r="T1462" s="14" t="str">
        <f t="shared" si="178"/>
        <v>Retain</v>
      </c>
      <c r="U1462" s="14"/>
      <c r="V1462" s="8" t="str">
        <f t="shared" si="179"/>
        <v>France</v>
      </c>
      <c r="W1462" s="8"/>
      <c r="X1462" s="8"/>
      <c r="Y1462" s="8"/>
      <c r="Z1462" s="14" t="str">
        <f t="shared" si="180"/>
        <v>Male</v>
      </c>
      <c r="AA1462" s="14"/>
      <c r="AB1462" s="14"/>
      <c r="AC1462" s="14"/>
      <c r="AE1462" t="str">
        <f t="shared" si="181"/>
        <v>Young Adults</v>
      </c>
      <c r="AF1462" t="str">
        <f t="shared" si="182"/>
        <v>Poor</v>
      </c>
      <c r="AG1462" t="str">
        <f t="shared" si="183"/>
        <v>Medium</v>
      </c>
    </row>
    <row r="1463" spans="1:33" x14ac:dyDescent="0.2">
      <c r="A1463">
        <v>1462</v>
      </c>
      <c r="B1463">
        <v>15640627</v>
      </c>
      <c r="C1463">
        <v>611</v>
      </c>
      <c r="D1463">
        <v>2</v>
      </c>
      <c r="E1463">
        <v>1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s="2" t="s">
        <v>358</v>
      </c>
      <c r="P1463" s="11" t="str">
        <f t="shared" si="176"/>
        <v>2019</v>
      </c>
      <c r="Q1463" s="12"/>
      <c r="R1463" s="8" t="str">
        <f t="shared" si="177"/>
        <v>03</v>
      </c>
      <c r="S1463" s="8"/>
      <c r="T1463" s="14" t="str">
        <f t="shared" si="178"/>
        <v>Retain</v>
      </c>
      <c r="U1463" s="14"/>
      <c r="V1463" s="8" t="str">
        <f t="shared" si="179"/>
        <v>Spain</v>
      </c>
      <c r="W1463" s="8"/>
      <c r="X1463" s="8"/>
      <c r="Y1463" s="8"/>
      <c r="Z1463" s="14" t="str">
        <f t="shared" si="180"/>
        <v>Male</v>
      </c>
      <c r="AA1463" s="14"/>
      <c r="AB1463" s="14"/>
      <c r="AC1463" s="14"/>
      <c r="AE1463" t="str">
        <f t="shared" si="181"/>
        <v>Adults</v>
      </c>
      <c r="AF1463" t="str">
        <f t="shared" si="182"/>
        <v>Fair</v>
      </c>
      <c r="AG1463" t="str">
        <f t="shared" si="183"/>
        <v>Very low</v>
      </c>
    </row>
    <row r="1464" spans="1:33" x14ac:dyDescent="0.2">
      <c r="A1464">
        <v>1463</v>
      </c>
      <c r="B1464">
        <v>15566211</v>
      </c>
      <c r="C1464">
        <v>616</v>
      </c>
      <c r="D1464">
        <v>3</v>
      </c>
      <c r="E1464">
        <v>2</v>
      </c>
      <c r="F1464">
        <v>41</v>
      </c>
      <c r="G1464">
        <v>7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s="2" t="s">
        <v>273</v>
      </c>
      <c r="P1464" s="11" t="str">
        <f t="shared" si="176"/>
        <v>2016</v>
      </c>
      <c r="Q1464" s="12"/>
      <c r="R1464" s="8" t="str">
        <f t="shared" si="177"/>
        <v>09</v>
      </c>
      <c r="S1464" s="8"/>
      <c r="T1464" s="14" t="str">
        <f t="shared" si="178"/>
        <v>Exit</v>
      </c>
      <c r="U1464" s="14"/>
      <c r="V1464" s="8" t="str">
        <f t="shared" si="179"/>
        <v>Germany</v>
      </c>
      <c r="W1464" s="8"/>
      <c r="X1464" s="8"/>
      <c r="Y1464" s="8"/>
      <c r="Z1464" s="14" t="str">
        <f t="shared" si="180"/>
        <v>Female</v>
      </c>
      <c r="AA1464" s="14"/>
      <c r="AB1464" s="14"/>
      <c r="AC1464" s="14"/>
      <c r="AE1464" t="str">
        <f t="shared" si="181"/>
        <v>Middle aged</v>
      </c>
      <c r="AF1464" t="str">
        <f t="shared" si="182"/>
        <v>Fair</v>
      </c>
      <c r="AG1464" t="str">
        <f t="shared" si="183"/>
        <v>High</v>
      </c>
    </row>
    <row r="1465" spans="1:33" x14ac:dyDescent="0.2">
      <c r="A1465">
        <v>1464</v>
      </c>
      <c r="B1465">
        <v>15669293</v>
      </c>
      <c r="C1465">
        <v>517</v>
      </c>
      <c r="D1465">
        <v>1</v>
      </c>
      <c r="E1465">
        <v>1</v>
      </c>
      <c r="F1465">
        <v>37</v>
      </c>
      <c r="G1465">
        <v>6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s="2" t="s">
        <v>749</v>
      </c>
      <c r="P1465" s="11" t="str">
        <f t="shared" si="176"/>
        <v>2017</v>
      </c>
      <c r="Q1465" s="12"/>
      <c r="R1465" s="8" t="str">
        <f t="shared" si="177"/>
        <v>05</v>
      </c>
      <c r="S1465" s="8"/>
      <c r="T1465" s="14" t="str">
        <f t="shared" si="178"/>
        <v>Retain</v>
      </c>
      <c r="U1465" s="14"/>
      <c r="V1465" s="8" t="str">
        <f t="shared" si="179"/>
        <v>France</v>
      </c>
      <c r="W1465" s="8"/>
      <c r="X1465" s="8"/>
      <c r="Y1465" s="8"/>
      <c r="Z1465" s="14" t="str">
        <f t="shared" si="180"/>
        <v>Male</v>
      </c>
      <c r="AA1465" s="14"/>
      <c r="AB1465" s="14"/>
      <c r="AC1465" s="14"/>
      <c r="AE1465" t="str">
        <f t="shared" si="181"/>
        <v>Adults</v>
      </c>
      <c r="AF1465" t="str">
        <f t="shared" si="182"/>
        <v>Poor</v>
      </c>
      <c r="AG1465" t="str">
        <f t="shared" si="183"/>
        <v>High</v>
      </c>
    </row>
    <row r="1466" spans="1:33" x14ac:dyDescent="0.2">
      <c r="A1466">
        <v>1465</v>
      </c>
      <c r="B1466">
        <v>15595067</v>
      </c>
      <c r="C1466">
        <v>637</v>
      </c>
      <c r="D1466">
        <v>2</v>
      </c>
      <c r="E1466">
        <v>2</v>
      </c>
      <c r="F1466">
        <v>40</v>
      </c>
      <c r="G1466">
        <v>3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s="2" t="s">
        <v>542</v>
      </c>
      <c r="P1466" s="11" t="str">
        <f t="shared" si="176"/>
        <v>2019</v>
      </c>
      <c r="Q1466" s="12"/>
      <c r="R1466" s="8" t="str">
        <f t="shared" si="177"/>
        <v>12</v>
      </c>
      <c r="S1466" s="8"/>
      <c r="T1466" s="14" t="str">
        <f t="shared" si="178"/>
        <v>Retain</v>
      </c>
      <c r="U1466" s="14"/>
      <c r="V1466" s="8" t="str">
        <f t="shared" si="179"/>
        <v>Spain</v>
      </c>
      <c r="W1466" s="8"/>
      <c r="X1466" s="8"/>
      <c r="Y1466" s="8"/>
      <c r="Z1466" s="14" t="str">
        <f t="shared" si="180"/>
        <v>Female</v>
      </c>
      <c r="AA1466" s="14"/>
      <c r="AB1466" s="14"/>
      <c r="AC1466" s="14"/>
      <c r="AE1466" t="str">
        <f t="shared" si="181"/>
        <v>Middle aged</v>
      </c>
      <c r="AF1466" t="str">
        <f t="shared" si="182"/>
        <v>Fair</v>
      </c>
      <c r="AG1466" t="str">
        <f t="shared" si="183"/>
        <v>Very low</v>
      </c>
    </row>
    <row r="1467" spans="1:33" x14ac:dyDescent="0.2">
      <c r="A1467">
        <v>1466</v>
      </c>
      <c r="B1467">
        <v>15753566</v>
      </c>
      <c r="C1467">
        <v>806</v>
      </c>
      <c r="D1467">
        <v>1</v>
      </c>
      <c r="E1467">
        <v>2</v>
      </c>
      <c r="F1467">
        <v>32</v>
      </c>
      <c r="G1467">
        <v>6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s="2" t="s">
        <v>254</v>
      </c>
      <c r="P1467" s="11" t="str">
        <f t="shared" si="176"/>
        <v>2017</v>
      </c>
      <c r="Q1467" s="12"/>
      <c r="R1467" s="8" t="str">
        <f t="shared" si="177"/>
        <v>01</v>
      </c>
      <c r="S1467" s="8"/>
      <c r="T1467" s="14" t="str">
        <f t="shared" si="178"/>
        <v>Retain</v>
      </c>
      <c r="U1467" s="14"/>
      <c r="V1467" s="8" t="str">
        <f t="shared" si="179"/>
        <v>France</v>
      </c>
      <c r="W1467" s="8"/>
      <c r="X1467" s="8"/>
      <c r="Y1467" s="8"/>
      <c r="Z1467" s="14" t="str">
        <f t="shared" si="180"/>
        <v>Female</v>
      </c>
      <c r="AA1467" s="14"/>
      <c r="AB1467" s="14"/>
      <c r="AC1467" s="14"/>
      <c r="AE1467" t="str">
        <f t="shared" si="181"/>
        <v>Adults</v>
      </c>
      <c r="AF1467" t="str">
        <f t="shared" si="182"/>
        <v>Excellent</v>
      </c>
      <c r="AG1467" t="str">
        <f t="shared" si="183"/>
        <v>Medium</v>
      </c>
    </row>
    <row r="1468" spans="1:33" x14ac:dyDescent="0.2">
      <c r="A1468">
        <v>1467</v>
      </c>
      <c r="B1468">
        <v>15650391</v>
      </c>
      <c r="C1468">
        <v>633</v>
      </c>
      <c r="D1468">
        <v>1</v>
      </c>
      <c r="E1468">
        <v>2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s="2" t="s">
        <v>239</v>
      </c>
      <c r="P1468" s="11" t="str">
        <f t="shared" si="176"/>
        <v>2016</v>
      </c>
      <c r="Q1468" s="12"/>
      <c r="R1468" s="8" t="str">
        <f t="shared" si="177"/>
        <v>05</v>
      </c>
      <c r="S1468" s="8"/>
      <c r="T1468" s="14" t="str">
        <f t="shared" si="178"/>
        <v>Retain</v>
      </c>
      <c r="U1468" s="14"/>
      <c r="V1468" s="8" t="str">
        <f t="shared" si="179"/>
        <v>France</v>
      </c>
      <c r="W1468" s="8"/>
      <c r="X1468" s="8"/>
      <c r="Y1468" s="8"/>
      <c r="Z1468" s="14" t="str">
        <f t="shared" si="180"/>
        <v>Female</v>
      </c>
      <c r="AA1468" s="14"/>
      <c r="AB1468" s="14"/>
      <c r="AC1468" s="14"/>
      <c r="AE1468" t="str">
        <f t="shared" si="181"/>
        <v>Adults</v>
      </c>
      <c r="AF1468" t="str">
        <f t="shared" si="182"/>
        <v>Fair</v>
      </c>
      <c r="AG1468" t="str">
        <f t="shared" si="183"/>
        <v>Very high</v>
      </c>
    </row>
    <row r="1469" spans="1:33" x14ac:dyDescent="0.2">
      <c r="A1469">
        <v>1468</v>
      </c>
      <c r="B1469">
        <v>15681843</v>
      </c>
      <c r="C1469">
        <v>624</v>
      </c>
      <c r="D1469">
        <v>3</v>
      </c>
      <c r="E1469">
        <v>2</v>
      </c>
      <c r="F1469">
        <v>35</v>
      </c>
      <c r="G1469">
        <v>5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s="2" t="s">
        <v>276</v>
      </c>
      <c r="P1469" s="11" t="str">
        <f t="shared" si="176"/>
        <v>2017</v>
      </c>
      <c r="Q1469" s="12"/>
      <c r="R1469" s="8" t="str">
        <f t="shared" si="177"/>
        <v>10</v>
      </c>
      <c r="S1469" s="8"/>
      <c r="T1469" s="14" t="str">
        <f t="shared" si="178"/>
        <v>Retain</v>
      </c>
      <c r="U1469" s="14"/>
      <c r="V1469" s="8" t="str">
        <f t="shared" si="179"/>
        <v>Germany</v>
      </c>
      <c r="W1469" s="8"/>
      <c r="X1469" s="8"/>
      <c r="Y1469" s="8"/>
      <c r="Z1469" s="14" t="str">
        <f t="shared" si="180"/>
        <v>Female</v>
      </c>
      <c r="AA1469" s="14"/>
      <c r="AB1469" s="14"/>
      <c r="AC1469" s="14"/>
      <c r="AE1469" t="str">
        <f t="shared" si="181"/>
        <v>Adults</v>
      </c>
      <c r="AF1469" t="str">
        <f t="shared" si="182"/>
        <v>Fair</v>
      </c>
      <c r="AG1469" t="str">
        <f t="shared" si="183"/>
        <v>Very high</v>
      </c>
    </row>
    <row r="1470" spans="1:33" x14ac:dyDescent="0.2">
      <c r="A1470">
        <v>1469</v>
      </c>
      <c r="B1470">
        <v>15814846</v>
      </c>
      <c r="C1470">
        <v>691</v>
      </c>
      <c r="D1470">
        <v>1</v>
      </c>
      <c r="E1470">
        <v>1</v>
      </c>
      <c r="F1470">
        <v>52</v>
      </c>
      <c r="G1470">
        <v>5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s="2" t="s">
        <v>814</v>
      </c>
      <c r="P1470" s="11" t="str">
        <f t="shared" si="176"/>
        <v>2018</v>
      </c>
      <c r="Q1470" s="12"/>
      <c r="R1470" s="8" t="str">
        <f t="shared" si="177"/>
        <v>02</v>
      </c>
      <c r="S1470" s="8"/>
      <c r="T1470" s="14" t="str">
        <f t="shared" si="178"/>
        <v>Exit</v>
      </c>
      <c r="U1470" s="14"/>
      <c r="V1470" s="8" t="str">
        <f t="shared" si="179"/>
        <v>France</v>
      </c>
      <c r="W1470" s="8"/>
      <c r="X1470" s="8"/>
      <c r="Y1470" s="8"/>
      <c r="Z1470" s="14" t="str">
        <f t="shared" si="180"/>
        <v>Male</v>
      </c>
      <c r="AA1470" s="14"/>
      <c r="AB1470" s="14"/>
      <c r="AC1470" s="14"/>
      <c r="AE1470" t="str">
        <f t="shared" si="181"/>
        <v>Middle aged</v>
      </c>
      <c r="AF1470" t="str">
        <f t="shared" si="182"/>
        <v>Good</v>
      </c>
      <c r="AG1470" t="str">
        <f t="shared" si="183"/>
        <v>Very low</v>
      </c>
    </row>
    <row r="1471" spans="1:33" x14ac:dyDescent="0.2">
      <c r="A1471">
        <v>1470</v>
      </c>
      <c r="B1471">
        <v>15670374</v>
      </c>
      <c r="C1471">
        <v>819</v>
      </c>
      <c r="D1471">
        <v>3</v>
      </c>
      <c r="E1471">
        <v>2</v>
      </c>
      <c r="F1471">
        <v>49</v>
      </c>
      <c r="G1471">
        <v>6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s="2" t="s">
        <v>815</v>
      </c>
      <c r="P1471" s="11" t="str">
        <f t="shared" si="176"/>
        <v>2016</v>
      </c>
      <c r="Q1471" s="12"/>
      <c r="R1471" s="8" t="str">
        <f t="shared" si="177"/>
        <v>12</v>
      </c>
      <c r="S1471" s="8"/>
      <c r="T1471" s="14" t="str">
        <f t="shared" si="178"/>
        <v>Exit</v>
      </c>
      <c r="U1471" s="14"/>
      <c r="V1471" s="8" t="str">
        <f t="shared" si="179"/>
        <v>Germany</v>
      </c>
      <c r="W1471" s="8"/>
      <c r="X1471" s="8"/>
      <c r="Y1471" s="8"/>
      <c r="Z1471" s="14" t="str">
        <f t="shared" si="180"/>
        <v>Female</v>
      </c>
      <c r="AA1471" s="14"/>
      <c r="AB1471" s="14"/>
      <c r="AC1471" s="14"/>
      <c r="AE1471" t="str">
        <f t="shared" si="181"/>
        <v>Middle aged</v>
      </c>
      <c r="AF1471" t="str">
        <f t="shared" si="182"/>
        <v>Excellent</v>
      </c>
      <c r="AG1471" t="str">
        <f t="shared" si="183"/>
        <v>High</v>
      </c>
    </row>
    <row r="1472" spans="1:33" x14ac:dyDescent="0.2">
      <c r="A1472">
        <v>1471</v>
      </c>
      <c r="B1472">
        <v>15762332</v>
      </c>
      <c r="C1472">
        <v>568</v>
      </c>
      <c r="D1472">
        <v>3</v>
      </c>
      <c r="E1472">
        <v>2</v>
      </c>
      <c r="F1472">
        <v>31</v>
      </c>
      <c r="G1472">
        <v>4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s="2" t="s">
        <v>154</v>
      </c>
      <c r="P1472" s="11" t="str">
        <f t="shared" si="176"/>
        <v>2019</v>
      </c>
      <c r="Q1472" s="12"/>
      <c r="R1472" s="8" t="str">
        <f t="shared" si="177"/>
        <v>07</v>
      </c>
      <c r="S1472" s="8"/>
      <c r="T1472" s="14" t="str">
        <f t="shared" si="178"/>
        <v>Retain</v>
      </c>
      <c r="U1472" s="14"/>
      <c r="V1472" s="8" t="str">
        <f t="shared" si="179"/>
        <v>Germany</v>
      </c>
      <c r="W1472" s="8"/>
      <c r="X1472" s="8"/>
      <c r="Y1472" s="8"/>
      <c r="Z1472" s="14" t="str">
        <f t="shared" si="180"/>
        <v>Female</v>
      </c>
      <c r="AA1472" s="14"/>
      <c r="AB1472" s="14"/>
      <c r="AC1472" s="14"/>
      <c r="AE1472" t="str">
        <f t="shared" si="181"/>
        <v>Adults</v>
      </c>
      <c r="AF1472" t="str">
        <f t="shared" si="182"/>
        <v>Poor</v>
      </c>
      <c r="AG1472" t="str">
        <f t="shared" si="183"/>
        <v>Medium</v>
      </c>
    </row>
    <row r="1473" spans="1:33" x14ac:dyDescent="0.2">
      <c r="A1473">
        <v>1472</v>
      </c>
      <c r="B1473">
        <v>15700223</v>
      </c>
      <c r="C1473">
        <v>806</v>
      </c>
      <c r="D1473">
        <v>1</v>
      </c>
      <c r="E1473">
        <v>1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s="2" t="s">
        <v>184</v>
      </c>
      <c r="P1473" s="11" t="str">
        <f t="shared" si="176"/>
        <v>2018</v>
      </c>
      <c r="Q1473" s="12"/>
      <c r="R1473" s="8" t="str">
        <f t="shared" si="177"/>
        <v>12</v>
      </c>
      <c r="S1473" s="8"/>
      <c r="T1473" s="14" t="str">
        <f t="shared" si="178"/>
        <v>Retain</v>
      </c>
      <c r="U1473" s="14"/>
      <c r="V1473" s="8" t="str">
        <f t="shared" si="179"/>
        <v>France</v>
      </c>
      <c r="W1473" s="8"/>
      <c r="X1473" s="8"/>
      <c r="Y1473" s="8"/>
      <c r="Z1473" s="14" t="str">
        <f t="shared" si="180"/>
        <v>Male</v>
      </c>
      <c r="AA1473" s="14"/>
      <c r="AB1473" s="14"/>
      <c r="AC1473" s="14"/>
      <c r="AE1473" t="str">
        <f t="shared" si="181"/>
        <v>Middle aged</v>
      </c>
      <c r="AF1473" t="str">
        <f t="shared" si="182"/>
        <v>Excellent</v>
      </c>
      <c r="AG1473" t="str">
        <f t="shared" si="183"/>
        <v>Very high</v>
      </c>
    </row>
    <row r="1474" spans="1:33" x14ac:dyDescent="0.2">
      <c r="A1474">
        <v>1473</v>
      </c>
      <c r="B1474">
        <v>15729956</v>
      </c>
      <c r="C1474">
        <v>726</v>
      </c>
      <c r="D1474">
        <v>2</v>
      </c>
      <c r="E1474">
        <v>2</v>
      </c>
      <c r="F1474">
        <v>26</v>
      </c>
      <c r="G1474">
        <v>5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s="2" t="s">
        <v>816</v>
      </c>
      <c r="P1474" s="11" t="str">
        <f t="shared" si="176"/>
        <v>2017</v>
      </c>
      <c r="Q1474" s="12"/>
      <c r="R1474" s="8" t="str">
        <f t="shared" si="177"/>
        <v>11</v>
      </c>
      <c r="S1474" s="8"/>
      <c r="T1474" s="14" t="str">
        <f t="shared" si="178"/>
        <v>Retain</v>
      </c>
      <c r="U1474" s="14"/>
      <c r="V1474" s="8" t="str">
        <f t="shared" si="179"/>
        <v>Spain</v>
      </c>
      <c r="W1474" s="8"/>
      <c r="X1474" s="8"/>
      <c r="Y1474" s="8"/>
      <c r="Z1474" s="14" t="str">
        <f t="shared" si="180"/>
        <v>Female</v>
      </c>
      <c r="AA1474" s="14"/>
      <c r="AB1474" s="14"/>
      <c r="AC1474" s="14"/>
      <c r="AE1474" t="str">
        <f t="shared" si="181"/>
        <v>Adults</v>
      </c>
      <c r="AF1474" t="str">
        <f t="shared" si="182"/>
        <v>Good</v>
      </c>
      <c r="AG1474" t="str">
        <f t="shared" si="183"/>
        <v>Medium</v>
      </c>
    </row>
    <row r="1475" spans="1:33" x14ac:dyDescent="0.2">
      <c r="A1475">
        <v>1474</v>
      </c>
      <c r="B1475">
        <v>15594862</v>
      </c>
      <c r="C1475">
        <v>552</v>
      </c>
      <c r="D1475">
        <v>1</v>
      </c>
      <c r="E1475">
        <v>1</v>
      </c>
      <c r="F1475">
        <v>36</v>
      </c>
      <c r="G1475">
        <v>4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s="2" t="s">
        <v>422</v>
      </c>
      <c r="P1475" s="11" t="str">
        <f t="shared" ref="P1475:P1538" si="184">RIGHT($N1475,4)</f>
        <v>2018</v>
      </c>
      <c r="Q1475" s="12"/>
      <c r="R1475" s="8" t="str">
        <f t="shared" ref="R1475:R1538" si="185">MID(N1475,4,2)</f>
        <v>09</v>
      </c>
      <c r="S1475" s="8"/>
      <c r="T1475" s="14" t="str">
        <f t="shared" ref="T1475:T1538" si="186">IF(M1475=1,"Exit","Retain")</f>
        <v>Retain</v>
      </c>
      <c r="U1475" s="14"/>
      <c r="V1475" s="8" t="str">
        <f t="shared" ref="V1475:V1538" si="187">IF(D1475=1,"France",IF(D1475=2,"Spain",IF(D1475=3,"Germany","NONE")))</f>
        <v>France</v>
      </c>
      <c r="W1475" s="8"/>
      <c r="X1475" s="8"/>
      <c r="Y1475" s="8"/>
      <c r="Z1475" s="14" t="str">
        <f t="shared" ref="Z1475:Z1538" si="188">IF(E1475=1,"Male","Female")</f>
        <v>Male</v>
      </c>
      <c r="AA1475" s="14"/>
      <c r="AB1475" s="14"/>
      <c r="AC1475" s="14"/>
      <c r="AE1475" t="str">
        <f t="shared" ref="AE1475:AE1538" si="189">IF(F1475&lt;18,"Kids",IF(AND(F1475&gt;=18,F1475&lt;24),"Young Adults",IF(AND(F1475&gt;=24,F1475&lt;39),"Adults",IF(AND(F1475&gt;=39,F1475&lt;64),"Middle aged","Retired"))))</f>
        <v>Adults</v>
      </c>
      <c r="AF1475" t="str">
        <f t="shared" ref="AF1475:AF1538" si="190">IF(AND(C1475&gt;=800,C1475&lt;=850),"Excellent",IF(AND(C1475&gt;=740,C1475&lt;=799),"Very good",IF(AND(C1475&gt;=670,C1475&lt;=739),"Good",IF(AND(C1475&gt;=580,C1475&lt;=669),"Fair",IF(AND(C1475&gt;=300,C1475&lt;=579),"Poor","None")))))</f>
        <v>Poor</v>
      </c>
      <c r="AG1475" t="str">
        <f t="shared" ref="AG1475:AG1538" si="191">IF(H1475&lt;25000,"Very low",IF(AND(H1475&gt;25000,H1475&lt;=50000),"Low",IF(AND(H1475&gt;50000,H1475&lt;=100000),"Medium",IF(AND(H1475&gt;100000,H1475&lt;=150000),"High",IF(AND(H1475&gt;150000,H1475&lt;=200000),"Very high",IF(H1475&gt;200000,"Extreme","None"))))))</f>
        <v>Very low</v>
      </c>
    </row>
    <row r="1476" spans="1:33" x14ac:dyDescent="0.2">
      <c r="A1476">
        <v>1475</v>
      </c>
      <c r="B1476">
        <v>15598782</v>
      </c>
      <c r="C1476">
        <v>755</v>
      </c>
      <c r="D1476">
        <v>3</v>
      </c>
      <c r="E1476">
        <v>2</v>
      </c>
      <c r="F1476">
        <v>30</v>
      </c>
      <c r="G1476">
        <v>4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s="2" t="s">
        <v>431</v>
      </c>
      <c r="P1476" s="11" t="str">
        <f t="shared" si="184"/>
        <v>2019</v>
      </c>
      <c r="Q1476" s="12"/>
      <c r="R1476" s="8" t="str">
        <f t="shared" si="185"/>
        <v>09</v>
      </c>
      <c r="S1476" s="8"/>
      <c r="T1476" s="14" t="str">
        <f t="shared" si="186"/>
        <v>Retain</v>
      </c>
      <c r="U1476" s="14"/>
      <c r="V1476" s="8" t="str">
        <f t="shared" si="187"/>
        <v>Germany</v>
      </c>
      <c r="W1476" s="8"/>
      <c r="X1476" s="8"/>
      <c r="Y1476" s="8"/>
      <c r="Z1476" s="14" t="str">
        <f t="shared" si="188"/>
        <v>Female</v>
      </c>
      <c r="AA1476" s="14"/>
      <c r="AB1476" s="14"/>
      <c r="AC1476" s="14"/>
      <c r="AE1476" t="str">
        <f t="shared" si="189"/>
        <v>Adults</v>
      </c>
      <c r="AF1476" t="str">
        <f t="shared" si="190"/>
        <v>Very good</v>
      </c>
      <c r="AG1476" t="str">
        <f t="shared" si="191"/>
        <v>Very high</v>
      </c>
    </row>
    <row r="1477" spans="1:33" x14ac:dyDescent="0.2">
      <c r="A1477">
        <v>1476</v>
      </c>
      <c r="B1477">
        <v>15745080</v>
      </c>
      <c r="C1477">
        <v>634</v>
      </c>
      <c r="D1477">
        <v>1</v>
      </c>
      <c r="E1477">
        <v>1</v>
      </c>
      <c r="F1477">
        <v>26</v>
      </c>
      <c r="G1477">
        <v>6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s="2" t="s">
        <v>602</v>
      </c>
      <c r="P1477" s="11" t="str">
        <f t="shared" si="184"/>
        <v>2016</v>
      </c>
      <c r="Q1477" s="12"/>
      <c r="R1477" s="8" t="str">
        <f t="shared" si="185"/>
        <v>12</v>
      </c>
      <c r="S1477" s="8"/>
      <c r="T1477" s="14" t="str">
        <f t="shared" si="186"/>
        <v>Retain</v>
      </c>
      <c r="U1477" s="14"/>
      <c r="V1477" s="8" t="str">
        <f t="shared" si="187"/>
        <v>France</v>
      </c>
      <c r="W1477" s="8"/>
      <c r="X1477" s="8"/>
      <c r="Y1477" s="8"/>
      <c r="Z1477" s="14" t="str">
        <f t="shared" si="188"/>
        <v>Male</v>
      </c>
      <c r="AA1477" s="14"/>
      <c r="AB1477" s="14"/>
      <c r="AC1477" s="14"/>
      <c r="AE1477" t="str">
        <f t="shared" si="189"/>
        <v>Adults</v>
      </c>
      <c r="AF1477" t="str">
        <f t="shared" si="190"/>
        <v>Fair</v>
      </c>
      <c r="AG1477" t="str">
        <f t="shared" si="191"/>
        <v>Very low</v>
      </c>
    </row>
    <row r="1478" spans="1:33" x14ac:dyDescent="0.2">
      <c r="A1478">
        <v>1477</v>
      </c>
      <c r="B1478">
        <v>15703399</v>
      </c>
      <c r="C1478">
        <v>756</v>
      </c>
      <c r="D1478">
        <v>1</v>
      </c>
      <c r="E1478">
        <v>2</v>
      </c>
      <c r="F1478">
        <v>26</v>
      </c>
      <c r="G1478">
        <v>4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s="2" t="s">
        <v>133</v>
      </c>
      <c r="P1478" s="11" t="str">
        <f t="shared" si="184"/>
        <v>2018</v>
      </c>
      <c r="Q1478" s="12"/>
      <c r="R1478" s="8" t="str">
        <f t="shared" si="185"/>
        <v>12</v>
      </c>
      <c r="S1478" s="8"/>
      <c r="T1478" s="14" t="str">
        <f t="shared" si="186"/>
        <v>Retain</v>
      </c>
      <c r="U1478" s="14"/>
      <c r="V1478" s="8" t="str">
        <f t="shared" si="187"/>
        <v>France</v>
      </c>
      <c r="W1478" s="8"/>
      <c r="X1478" s="8"/>
      <c r="Y1478" s="8"/>
      <c r="Z1478" s="14" t="str">
        <f t="shared" si="188"/>
        <v>Female</v>
      </c>
      <c r="AA1478" s="14"/>
      <c r="AB1478" s="14"/>
      <c r="AC1478" s="14"/>
      <c r="AE1478" t="str">
        <f t="shared" si="189"/>
        <v>Adults</v>
      </c>
      <c r="AF1478" t="str">
        <f t="shared" si="190"/>
        <v>Very good</v>
      </c>
      <c r="AG1478" t="str">
        <f t="shared" si="191"/>
        <v>High</v>
      </c>
    </row>
    <row r="1479" spans="1:33" x14ac:dyDescent="0.2">
      <c r="A1479">
        <v>1478</v>
      </c>
      <c r="B1479">
        <v>15732175</v>
      </c>
      <c r="C1479">
        <v>776</v>
      </c>
      <c r="D1479">
        <v>1</v>
      </c>
      <c r="E1479">
        <v>1</v>
      </c>
      <c r="F1479">
        <v>37</v>
      </c>
      <c r="G1479">
        <v>4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s="2" t="s">
        <v>512</v>
      </c>
      <c r="P1479" s="11" t="str">
        <f t="shared" si="184"/>
        <v>2019</v>
      </c>
      <c r="Q1479" s="12"/>
      <c r="R1479" s="8" t="str">
        <f t="shared" si="185"/>
        <v>01</v>
      </c>
      <c r="S1479" s="8"/>
      <c r="T1479" s="14" t="str">
        <f t="shared" si="186"/>
        <v>Retain</v>
      </c>
      <c r="U1479" s="14"/>
      <c r="V1479" s="8" t="str">
        <f t="shared" si="187"/>
        <v>France</v>
      </c>
      <c r="W1479" s="8"/>
      <c r="X1479" s="8"/>
      <c r="Y1479" s="8"/>
      <c r="Z1479" s="14" t="str">
        <f t="shared" si="188"/>
        <v>Male</v>
      </c>
      <c r="AA1479" s="14"/>
      <c r="AB1479" s="14"/>
      <c r="AC1479" s="14"/>
      <c r="AE1479" t="str">
        <f t="shared" si="189"/>
        <v>Adults</v>
      </c>
      <c r="AF1479" t="str">
        <f t="shared" si="190"/>
        <v>Very good</v>
      </c>
      <c r="AG1479" t="str">
        <f t="shared" si="191"/>
        <v>Very low</v>
      </c>
    </row>
    <row r="1480" spans="1:33" x14ac:dyDescent="0.2">
      <c r="A1480">
        <v>1479</v>
      </c>
      <c r="B1480">
        <v>15630725</v>
      </c>
      <c r="C1480">
        <v>649</v>
      </c>
      <c r="D1480">
        <v>1</v>
      </c>
      <c r="E1480">
        <v>2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s="2" t="s">
        <v>816</v>
      </c>
      <c r="P1480" s="11" t="str">
        <f t="shared" si="184"/>
        <v>2017</v>
      </c>
      <c r="Q1480" s="12"/>
      <c r="R1480" s="8" t="str">
        <f t="shared" si="185"/>
        <v>11</v>
      </c>
      <c r="S1480" s="8"/>
      <c r="T1480" s="14" t="str">
        <f t="shared" si="186"/>
        <v>Exit</v>
      </c>
      <c r="U1480" s="14"/>
      <c r="V1480" s="8" t="str">
        <f t="shared" si="187"/>
        <v>France</v>
      </c>
      <c r="W1480" s="8"/>
      <c r="X1480" s="8"/>
      <c r="Y1480" s="8"/>
      <c r="Z1480" s="14" t="str">
        <f t="shared" si="188"/>
        <v>Female</v>
      </c>
      <c r="AA1480" s="14"/>
      <c r="AB1480" s="14"/>
      <c r="AC1480" s="14"/>
      <c r="AE1480" t="str">
        <f t="shared" si="189"/>
        <v>Middle aged</v>
      </c>
      <c r="AF1480" t="str">
        <f t="shared" si="190"/>
        <v>Fair</v>
      </c>
      <c r="AG1480" t="str">
        <f t="shared" si="191"/>
        <v>Medium</v>
      </c>
    </row>
    <row r="1481" spans="1:33" x14ac:dyDescent="0.2">
      <c r="A1481">
        <v>1480</v>
      </c>
      <c r="B1481">
        <v>15640260</v>
      </c>
      <c r="C1481">
        <v>595</v>
      </c>
      <c r="D1481">
        <v>3</v>
      </c>
      <c r="E1481">
        <v>1</v>
      </c>
      <c r="F1481">
        <v>32</v>
      </c>
      <c r="G1481">
        <v>4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s="2" t="s">
        <v>817</v>
      </c>
      <c r="P1481" s="11" t="str">
        <f t="shared" si="184"/>
        <v>2018</v>
      </c>
      <c r="Q1481" s="12"/>
      <c r="R1481" s="8" t="str">
        <f t="shared" si="185"/>
        <v>09</v>
      </c>
      <c r="S1481" s="8"/>
      <c r="T1481" s="14" t="str">
        <f t="shared" si="186"/>
        <v>Retain</v>
      </c>
      <c r="U1481" s="14"/>
      <c r="V1481" s="8" t="str">
        <f t="shared" si="187"/>
        <v>Germany</v>
      </c>
      <c r="W1481" s="8"/>
      <c r="X1481" s="8"/>
      <c r="Y1481" s="8"/>
      <c r="Z1481" s="14" t="str">
        <f t="shared" si="188"/>
        <v>Male</v>
      </c>
      <c r="AA1481" s="14"/>
      <c r="AB1481" s="14"/>
      <c r="AC1481" s="14"/>
      <c r="AE1481" t="str">
        <f t="shared" si="189"/>
        <v>Adults</v>
      </c>
      <c r="AF1481" t="str">
        <f t="shared" si="190"/>
        <v>Fair</v>
      </c>
      <c r="AG1481" t="str">
        <f t="shared" si="191"/>
        <v>High</v>
      </c>
    </row>
    <row r="1482" spans="1:33" x14ac:dyDescent="0.2">
      <c r="A1482">
        <v>1481</v>
      </c>
      <c r="B1482">
        <v>15716822</v>
      </c>
      <c r="C1482">
        <v>646</v>
      </c>
      <c r="D1482">
        <v>1</v>
      </c>
      <c r="E1482">
        <v>1</v>
      </c>
      <c r="F1482">
        <v>30</v>
      </c>
      <c r="G1482">
        <v>6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s="2" t="s">
        <v>818</v>
      </c>
      <c r="P1482" s="11" t="str">
        <f t="shared" si="184"/>
        <v>2017</v>
      </c>
      <c r="Q1482" s="12"/>
      <c r="R1482" s="8" t="str">
        <f t="shared" si="185"/>
        <v>07</v>
      </c>
      <c r="S1482" s="8"/>
      <c r="T1482" s="14" t="str">
        <f t="shared" si="186"/>
        <v>Retain</v>
      </c>
      <c r="U1482" s="14"/>
      <c r="V1482" s="8" t="str">
        <f t="shared" si="187"/>
        <v>France</v>
      </c>
      <c r="W1482" s="8"/>
      <c r="X1482" s="8"/>
      <c r="Y1482" s="8"/>
      <c r="Z1482" s="14" t="str">
        <f t="shared" si="188"/>
        <v>Male</v>
      </c>
      <c r="AA1482" s="14"/>
      <c r="AB1482" s="14"/>
      <c r="AC1482" s="14"/>
      <c r="AE1482" t="str">
        <f t="shared" si="189"/>
        <v>Adults</v>
      </c>
      <c r="AF1482" t="str">
        <f t="shared" si="190"/>
        <v>Fair</v>
      </c>
      <c r="AG1482" t="str">
        <f t="shared" si="191"/>
        <v>Medium</v>
      </c>
    </row>
    <row r="1483" spans="1:33" x14ac:dyDescent="0.2">
      <c r="A1483">
        <v>1482</v>
      </c>
      <c r="B1483">
        <v>15583748</v>
      </c>
      <c r="C1483">
        <v>592</v>
      </c>
      <c r="D1483">
        <v>2</v>
      </c>
      <c r="E1483">
        <v>1</v>
      </c>
      <c r="F1483">
        <v>38</v>
      </c>
      <c r="G1483">
        <v>4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s="2" t="s">
        <v>706</v>
      </c>
      <c r="P1483" s="11" t="str">
        <f t="shared" si="184"/>
        <v>2018</v>
      </c>
      <c r="Q1483" s="12"/>
      <c r="R1483" s="8" t="str">
        <f t="shared" si="185"/>
        <v>09</v>
      </c>
      <c r="S1483" s="8"/>
      <c r="T1483" s="14" t="str">
        <f t="shared" si="186"/>
        <v>Retain</v>
      </c>
      <c r="U1483" s="14"/>
      <c r="V1483" s="8" t="str">
        <f t="shared" si="187"/>
        <v>Spain</v>
      </c>
      <c r="W1483" s="8"/>
      <c r="X1483" s="8"/>
      <c r="Y1483" s="8"/>
      <c r="Z1483" s="14" t="str">
        <f t="shared" si="188"/>
        <v>Male</v>
      </c>
      <c r="AA1483" s="14"/>
      <c r="AB1483" s="14"/>
      <c r="AC1483" s="14"/>
      <c r="AE1483" t="str">
        <f t="shared" si="189"/>
        <v>Adults</v>
      </c>
      <c r="AF1483" t="str">
        <f t="shared" si="190"/>
        <v>Fair</v>
      </c>
      <c r="AG1483" t="str">
        <f t="shared" si="191"/>
        <v>Very low</v>
      </c>
    </row>
    <row r="1484" spans="1:33" x14ac:dyDescent="0.2">
      <c r="A1484">
        <v>1483</v>
      </c>
      <c r="B1484">
        <v>15605968</v>
      </c>
      <c r="C1484">
        <v>574</v>
      </c>
      <c r="D1484">
        <v>1</v>
      </c>
      <c r="E1484">
        <v>1</v>
      </c>
      <c r="F1484">
        <v>26</v>
      </c>
      <c r="G1484">
        <v>6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s="2" t="s">
        <v>39</v>
      </c>
      <c r="P1484" s="11" t="str">
        <f t="shared" si="184"/>
        <v>2016</v>
      </c>
      <c r="Q1484" s="12"/>
      <c r="R1484" s="8" t="str">
        <f t="shared" si="185"/>
        <v>11</v>
      </c>
      <c r="S1484" s="8"/>
      <c r="T1484" s="14" t="str">
        <f t="shared" si="186"/>
        <v>Retain</v>
      </c>
      <c r="U1484" s="14"/>
      <c r="V1484" s="8" t="str">
        <f t="shared" si="187"/>
        <v>France</v>
      </c>
      <c r="W1484" s="8"/>
      <c r="X1484" s="8"/>
      <c r="Y1484" s="8"/>
      <c r="Z1484" s="14" t="str">
        <f t="shared" si="188"/>
        <v>Male</v>
      </c>
      <c r="AA1484" s="14"/>
      <c r="AB1484" s="14"/>
      <c r="AC1484" s="14"/>
      <c r="AE1484" t="str">
        <f t="shared" si="189"/>
        <v>Adults</v>
      </c>
      <c r="AF1484" t="str">
        <f t="shared" si="190"/>
        <v>Poor</v>
      </c>
      <c r="AG1484" t="str">
        <f t="shared" si="191"/>
        <v>Medium</v>
      </c>
    </row>
    <row r="1485" spans="1:33" x14ac:dyDescent="0.2">
      <c r="A1485">
        <v>1484</v>
      </c>
      <c r="B1485">
        <v>15790683</v>
      </c>
      <c r="C1485">
        <v>850</v>
      </c>
      <c r="D1485">
        <v>1</v>
      </c>
      <c r="E1485">
        <v>1</v>
      </c>
      <c r="F1485">
        <v>36</v>
      </c>
      <c r="G1485">
        <v>5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s="2" t="s">
        <v>819</v>
      </c>
      <c r="P1485" s="11" t="str">
        <f t="shared" si="184"/>
        <v>2017</v>
      </c>
      <c r="Q1485" s="12"/>
      <c r="R1485" s="8" t="str">
        <f t="shared" si="185"/>
        <v>10</v>
      </c>
      <c r="S1485" s="8"/>
      <c r="T1485" s="14" t="str">
        <f t="shared" si="186"/>
        <v>Retain</v>
      </c>
      <c r="U1485" s="14"/>
      <c r="V1485" s="8" t="str">
        <f t="shared" si="187"/>
        <v>France</v>
      </c>
      <c r="W1485" s="8"/>
      <c r="X1485" s="8"/>
      <c r="Y1485" s="8"/>
      <c r="Z1485" s="14" t="str">
        <f t="shared" si="188"/>
        <v>Male</v>
      </c>
      <c r="AA1485" s="14"/>
      <c r="AB1485" s="14"/>
      <c r="AC1485" s="14"/>
      <c r="AE1485" t="str">
        <f t="shared" si="189"/>
        <v>Adults</v>
      </c>
      <c r="AF1485" t="str">
        <f t="shared" si="190"/>
        <v>Excellent</v>
      </c>
      <c r="AG1485" t="str">
        <f t="shared" si="191"/>
        <v>High</v>
      </c>
    </row>
    <row r="1486" spans="1:33" x14ac:dyDescent="0.2">
      <c r="A1486">
        <v>1485</v>
      </c>
      <c r="B1486">
        <v>15607713</v>
      </c>
      <c r="C1486">
        <v>850</v>
      </c>
      <c r="D1486">
        <v>2</v>
      </c>
      <c r="E1486">
        <v>2</v>
      </c>
      <c r="F1486">
        <v>29</v>
      </c>
      <c r="G1486">
        <v>7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s="2" t="s">
        <v>102</v>
      </c>
      <c r="P1486" s="11" t="str">
        <f t="shared" si="184"/>
        <v>2016</v>
      </c>
      <c r="Q1486" s="12"/>
      <c r="R1486" s="8" t="str">
        <f t="shared" si="185"/>
        <v>01</v>
      </c>
      <c r="S1486" s="8"/>
      <c r="T1486" s="14" t="str">
        <f t="shared" si="186"/>
        <v>Retain</v>
      </c>
      <c r="U1486" s="14"/>
      <c r="V1486" s="8" t="str">
        <f t="shared" si="187"/>
        <v>Spain</v>
      </c>
      <c r="W1486" s="8"/>
      <c r="X1486" s="8"/>
      <c r="Y1486" s="8"/>
      <c r="Z1486" s="14" t="str">
        <f t="shared" si="188"/>
        <v>Female</v>
      </c>
      <c r="AA1486" s="14"/>
      <c r="AB1486" s="14"/>
      <c r="AC1486" s="14"/>
      <c r="AE1486" t="str">
        <f t="shared" si="189"/>
        <v>Adults</v>
      </c>
      <c r="AF1486" t="str">
        <f t="shared" si="190"/>
        <v>Excellent</v>
      </c>
      <c r="AG1486" t="str">
        <f t="shared" si="191"/>
        <v>Very low</v>
      </c>
    </row>
    <row r="1487" spans="1:33" x14ac:dyDescent="0.2">
      <c r="A1487">
        <v>1486</v>
      </c>
      <c r="B1487">
        <v>15700212</v>
      </c>
      <c r="C1487">
        <v>475</v>
      </c>
      <c r="D1487">
        <v>1</v>
      </c>
      <c r="E1487">
        <v>2</v>
      </c>
      <c r="F1487">
        <v>46</v>
      </c>
      <c r="G1487">
        <v>3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s="2" t="s">
        <v>352</v>
      </c>
      <c r="P1487" s="11" t="str">
        <f t="shared" si="184"/>
        <v>2019</v>
      </c>
      <c r="Q1487" s="12"/>
      <c r="R1487" s="8" t="str">
        <f t="shared" si="185"/>
        <v>09</v>
      </c>
      <c r="S1487" s="8"/>
      <c r="T1487" s="14" t="str">
        <f t="shared" si="186"/>
        <v>Exit</v>
      </c>
      <c r="U1487" s="14"/>
      <c r="V1487" s="8" t="str">
        <f t="shared" si="187"/>
        <v>France</v>
      </c>
      <c r="W1487" s="8"/>
      <c r="X1487" s="8"/>
      <c r="Y1487" s="8"/>
      <c r="Z1487" s="14" t="str">
        <f t="shared" si="188"/>
        <v>Female</v>
      </c>
      <c r="AA1487" s="14"/>
      <c r="AB1487" s="14"/>
      <c r="AC1487" s="14"/>
      <c r="AE1487" t="str">
        <f t="shared" si="189"/>
        <v>Middle aged</v>
      </c>
      <c r="AF1487" t="str">
        <f t="shared" si="190"/>
        <v>Poor</v>
      </c>
      <c r="AG1487" t="str">
        <f t="shared" si="191"/>
        <v>Very low</v>
      </c>
    </row>
    <row r="1488" spans="1:33" x14ac:dyDescent="0.2">
      <c r="A1488">
        <v>1487</v>
      </c>
      <c r="B1488">
        <v>15626710</v>
      </c>
      <c r="C1488">
        <v>642</v>
      </c>
      <c r="D1488">
        <v>1</v>
      </c>
      <c r="E1488">
        <v>2</v>
      </c>
      <c r="F1488">
        <v>39</v>
      </c>
      <c r="G1488">
        <v>3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s="2" t="s">
        <v>352</v>
      </c>
      <c r="P1488" s="11" t="str">
        <f t="shared" si="184"/>
        <v>2019</v>
      </c>
      <c r="Q1488" s="12"/>
      <c r="R1488" s="8" t="str">
        <f t="shared" si="185"/>
        <v>09</v>
      </c>
      <c r="S1488" s="8"/>
      <c r="T1488" s="14" t="str">
        <f t="shared" si="186"/>
        <v>Retain</v>
      </c>
      <c r="U1488" s="14"/>
      <c r="V1488" s="8" t="str">
        <f t="shared" si="187"/>
        <v>France</v>
      </c>
      <c r="W1488" s="8"/>
      <c r="X1488" s="8"/>
      <c r="Y1488" s="8"/>
      <c r="Z1488" s="14" t="str">
        <f t="shared" si="188"/>
        <v>Female</v>
      </c>
      <c r="AA1488" s="14"/>
      <c r="AB1488" s="14"/>
      <c r="AC1488" s="14"/>
      <c r="AE1488" t="str">
        <f t="shared" si="189"/>
        <v>Middle aged</v>
      </c>
      <c r="AF1488" t="str">
        <f t="shared" si="190"/>
        <v>Fair</v>
      </c>
      <c r="AG1488" t="str">
        <f t="shared" si="191"/>
        <v>Very low</v>
      </c>
    </row>
    <row r="1489" spans="1:33" x14ac:dyDescent="0.2">
      <c r="A1489">
        <v>1488</v>
      </c>
      <c r="B1489">
        <v>15716491</v>
      </c>
      <c r="C1489">
        <v>710</v>
      </c>
      <c r="D1489">
        <v>2</v>
      </c>
      <c r="E1489">
        <v>2</v>
      </c>
      <c r="F1489">
        <v>51</v>
      </c>
      <c r="G1489">
        <v>3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s="2" t="s">
        <v>707</v>
      </c>
      <c r="P1489" s="11" t="str">
        <f t="shared" si="184"/>
        <v>2019</v>
      </c>
      <c r="Q1489" s="12"/>
      <c r="R1489" s="8" t="str">
        <f t="shared" si="185"/>
        <v>11</v>
      </c>
      <c r="S1489" s="8"/>
      <c r="T1489" s="14" t="str">
        <f t="shared" si="186"/>
        <v>Exit</v>
      </c>
      <c r="U1489" s="14"/>
      <c r="V1489" s="8" t="str">
        <f t="shared" si="187"/>
        <v>Spain</v>
      </c>
      <c r="W1489" s="8"/>
      <c r="X1489" s="8"/>
      <c r="Y1489" s="8"/>
      <c r="Z1489" s="14" t="str">
        <f t="shared" si="188"/>
        <v>Female</v>
      </c>
      <c r="AA1489" s="14"/>
      <c r="AB1489" s="14"/>
      <c r="AC1489" s="14"/>
      <c r="AE1489" t="str">
        <f t="shared" si="189"/>
        <v>Middle aged</v>
      </c>
      <c r="AF1489" t="str">
        <f t="shared" si="190"/>
        <v>Good</v>
      </c>
      <c r="AG1489" t="str">
        <f t="shared" si="191"/>
        <v>Medium</v>
      </c>
    </row>
    <row r="1490" spans="1:33" x14ac:dyDescent="0.2">
      <c r="A1490">
        <v>1489</v>
      </c>
      <c r="B1490">
        <v>15625824</v>
      </c>
      <c r="C1490">
        <v>596</v>
      </c>
      <c r="D1490">
        <v>2</v>
      </c>
      <c r="E1490">
        <v>1</v>
      </c>
      <c r="F1490">
        <v>30</v>
      </c>
      <c r="G1490">
        <v>3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s="2" t="s">
        <v>350</v>
      </c>
      <c r="P1490" s="11" t="str">
        <f t="shared" si="184"/>
        <v>2019</v>
      </c>
      <c r="Q1490" s="12"/>
      <c r="R1490" s="8" t="str">
        <f t="shared" si="185"/>
        <v>12</v>
      </c>
      <c r="S1490" s="8"/>
      <c r="T1490" s="14" t="str">
        <f t="shared" si="186"/>
        <v>Exit</v>
      </c>
      <c r="U1490" s="14"/>
      <c r="V1490" s="8" t="str">
        <f t="shared" si="187"/>
        <v>Spain</v>
      </c>
      <c r="W1490" s="8"/>
      <c r="X1490" s="8"/>
      <c r="Y1490" s="8"/>
      <c r="Z1490" s="14" t="str">
        <f t="shared" si="188"/>
        <v>Male</v>
      </c>
      <c r="AA1490" s="14"/>
      <c r="AB1490" s="14"/>
      <c r="AC1490" s="14"/>
      <c r="AE1490" t="str">
        <f t="shared" si="189"/>
        <v>Adults</v>
      </c>
      <c r="AF1490" t="str">
        <f t="shared" si="190"/>
        <v>Fair</v>
      </c>
      <c r="AG1490" t="str">
        <f t="shared" si="191"/>
        <v>High</v>
      </c>
    </row>
    <row r="1491" spans="1:33" x14ac:dyDescent="0.2">
      <c r="A1491">
        <v>1490</v>
      </c>
      <c r="B1491">
        <v>15617705</v>
      </c>
      <c r="C1491">
        <v>609</v>
      </c>
      <c r="D1491">
        <v>1</v>
      </c>
      <c r="E1491">
        <v>2</v>
      </c>
      <c r="F1491">
        <v>39</v>
      </c>
      <c r="G1491">
        <v>5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s="2" t="s">
        <v>126</v>
      </c>
      <c r="P1491" s="11" t="str">
        <f t="shared" si="184"/>
        <v>2018</v>
      </c>
      <c r="Q1491" s="12"/>
      <c r="R1491" s="8" t="str">
        <f t="shared" si="185"/>
        <v>06</v>
      </c>
      <c r="S1491" s="8"/>
      <c r="T1491" s="14" t="str">
        <f t="shared" si="186"/>
        <v>Retain</v>
      </c>
      <c r="U1491" s="14"/>
      <c r="V1491" s="8" t="str">
        <f t="shared" si="187"/>
        <v>France</v>
      </c>
      <c r="W1491" s="8"/>
      <c r="X1491" s="8"/>
      <c r="Y1491" s="8"/>
      <c r="Z1491" s="14" t="str">
        <f t="shared" si="188"/>
        <v>Female</v>
      </c>
      <c r="AA1491" s="14"/>
      <c r="AB1491" s="14"/>
      <c r="AC1491" s="14"/>
      <c r="AE1491" t="str">
        <f t="shared" si="189"/>
        <v>Middle aged</v>
      </c>
      <c r="AF1491" t="str">
        <f t="shared" si="190"/>
        <v>Fair</v>
      </c>
      <c r="AG1491" t="str">
        <f t="shared" si="191"/>
        <v>High</v>
      </c>
    </row>
    <row r="1492" spans="1:33" x14ac:dyDescent="0.2">
      <c r="A1492">
        <v>1491</v>
      </c>
      <c r="B1492">
        <v>15761976</v>
      </c>
      <c r="C1492">
        <v>797</v>
      </c>
      <c r="D1492">
        <v>2</v>
      </c>
      <c r="E1492">
        <v>2</v>
      </c>
      <c r="F1492">
        <v>31</v>
      </c>
      <c r="G1492">
        <v>5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s="2" t="s">
        <v>596</v>
      </c>
      <c r="P1492" s="11" t="str">
        <f t="shared" si="184"/>
        <v>2017</v>
      </c>
      <c r="Q1492" s="12"/>
      <c r="R1492" s="8" t="str">
        <f t="shared" si="185"/>
        <v>10</v>
      </c>
      <c r="S1492" s="8"/>
      <c r="T1492" s="14" t="str">
        <f t="shared" si="186"/>
        <v>Retain</v>
      </c>
      <c r="U1492" s="14"/>
      <c r="V1492" s="8" t="str">
        <f t="shared" si="187"/>
        <v>Spain</v>
      </c>
      <c r="W1492" s="8"/>
      <c r="X1492" s="8"/>
      <c r="Y1492" s="8"/>
      <c r="Z1492" s="14" t="str">
        <f t="shared" si="188"/>
        <v>Female</v>
      </c>
      <c r="AA1492" s="14"/>
      <c r="AB1492" s="14"/>
      <c r="AC1492" s="14"/>
      <c r="AE1492" t="str">
        <f t="shared" si="189"/>
        <v>Adults</v>
      </c>
      <c r="AF1492" t="str">
        <f t="shared" si="190"/>
        <v>Very good</v>
      </c>
      <c r="AG1492" t="str">
        <f t="shared" si="191"/>
        <v>Very low</v>
      </c>
    </row>
    <row r="1493" spans="1:33" x14ac:dyDescent="0.2">
      <c r="A1493">
        <v>1492</v>
      </c>
      <c r="B1493">
        <v>15634891</v>
      </c>
      <c r="C1493">
        <v>504</v>
      </c>
      <c r="D1493">
        <v>3</v>
      </c>
      <c r="E1493">
        <v>2</v>
      </c>
      <c r="F1493">
        <v>43</v>
      </c>
      <c r="G1493">
        <v>5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s="2" t="s">
        <v>262</v>
      </c>
      <c r="P1493" s="11" t="str">
        <f t="shared" si="184"/>
        <v>2018</v>
      </c>
      <c r="Q1493" s="12"/>
      <c r="R1493" s="8" t="str">
        <f t="shared" si="185"/>
        <v>06</v>
      </c>
      <c r="S1493" s="8"/>
      <c r="T1493" s="14" t="str">
        <f t="shared" si="186"/>
        <v>Exit</v>
      </c>
      <c r="U1493" s="14"/>
      <c r="V1493" s="8" t="str">
        <f t="shared" si="187"/>
        <v>Germany</v>
      </c>
      <c r="W1493" s="8"/>
      <c r="X1493" s="8"/>
      <c r="Y1493" s="8"/>
      <c r="Z1493" s="14" t="str">
        <f t="shared" si="188"/>
        <v>Female</v>
      </c>
      <c r="AA1493" s="14"/>
      <c r="AB1493" s="14"/>
      <c r="AC1493" s="14"/>
      <c r="AE1493" t="str">
        <f t="shared" si="189"/>
        <v>Middle aged</v>
      </c>
      <c r="AF1493" t="str">
        <f t="shared" si="190"/>
        <v>Poor</v>
      </c>
      <c r="AG1493" t="str">
        <f t="shared" si="191"/>
        <v>High</v>
      </c>
    </row>
    <row r="1494" spans="1:33" x14ac:dyDescent="0.2">
      <c r="A1494">
        <v>1493</v>
      </c>
      <c r="B1494">
        <v>15744517</v>
      </c>
      <c r="C1494">
        <v>735</v>
      </c>
      <c r="D1494">
        <v>2</v>
      </c>
      <c r="E1494">
        <v>1</v>
      </c>
      <c r="F1494">
        <v>50</v>
      </c>
      <c r="G1494">
        <v>5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s="2" t="s">
        <v>626</v>
      </c>
      <c r="P1494" s="11" t="str">
        <f t="shared" si="184"/>
        <v>2018</v>
      </c>
      <c r="Q1494" s="12"/>
      <c r="R1494" s="8" t="str">
        <f t="shared" si="185"/>
        <v>07</v>
      </c>
      <c r="S1494" s="8"/>
      <c r="T1494" s="14" t="str">
        <f t="shared" si="186"/>
        <v>Exit</v>
      </c>
      <c r="U1494" s="14"/>
      <c r="V1494" s="8" t="str">
        <f t="shared" si="187"/>
        <v>Spain</v>
      </c>
      <c r="W1494" s="8"/>
      <c r="X1494" s="8"/>
      <c r="Y1494" s="8"/>
      <c r="Z1494" s="14" t="str">
        <f t="shared" si="188"/>
        <v>Male</v>
      </c>
      <c r="AA1494" s="14"/>
      <c r="AB1494" s="14"/>
      <c r="AC1494" s="14"/>
      <c r="AE1494" t="str">
        <f t="shared" si="189"/>
        <v>Middle aged</v>
      </c>
      <c r="AF1494" t="str">
        <f t="shared" si="190"/>
        <v>Good</v>
      </c>
      <c r="AG1494" t="str">
        <f t="shared" si="191"/>
        <v>Very low</v>
      </c>
    </row>
    <row r="1495" spans="1:33" x14ac:dyDescent="0.2">
      <c r="A1495">
        <v>1494</v>
      </c>
      <c r="B1495">
        <v>15686963</v>
      </c>
      <c r="C1495">
        <v>680</v>
      </c>
      <c r="D1495">
        <v>2</v>
      </c>
      <c r="E1495">
        <v>2</v>
      </c>
      <c r="F1495">
        <v>30</v>
      </c>
      <c r="G1495">
        <v>4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s="2" t="s">
        <v>185</v>
      </c>
      <c r="P1495" s="11" t="str">
        <f t="shared" si="184"/>
        <v>2018</v>
      </c>
      <c r="Q1495" s="12"/>
      <c r="R1495" s="8" t="str">
        <f t="shared" si="185"/>
        <v>12</v>
      </c>
      <c r="S1495" s="8"/>
      <c r="T1495" s="14" t="str">
        <f t="shared" si="186"/>
        <v>Retain</v>
      </c>
      <c r="U1495" s="14"/>
      <c r="V1495" s="8" t="str">
        <f t="shared" si="187"/>
        <v>Spain</v>
      </c>
      <c r="W1495" s="8"/>
      <c r="X1495" s="8"/>
      <c r="Y1495" s="8"/>
      <c r="Z1495" s="14" t="str">
        <f t="shared" si="188"/>
        <v>Female</v>
      </c>
      <c r="AA1495" s="14"/>
      <c r="AB1495" s="14"/>
      <c r="AC1495" s="14"/>
      <c r="AE1495" t="str">
        <f t="shared" si="189"/>
        <v>Adults</v>
      </c>
      <c r="AF1495" t="str">
        <f t="shared" si="190"/>
        <v>Good</v>
      </c>
      <c r="AG1495" t="str">
        <f t="shared" si="191"/>
        <v>Very low</v>
      </c>
    </row>
    <row r="1496" spans="1:33" x14ac:dyDescent="0.2">
      <c r="A1496">
        <v>1495</v>
      </c>
      <c r="B1496">
        <v>15808189</v>
      </c>
      <c r="C1496">
        <v>449</v>
      </c>
      <c r="D1496">
        <v>1</v>
      </c>
      <c r="E1496">
        <v>1</v>
      </c>
      <c r="F1496">
        <v>52</v>
      </c>
      <c r="G1496">
        <v>4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s="2" t="s">
        <v>194</v>
      </c>
      <c r="P1496" s="11" t="str">
        <f t="shared" si="184"/>
        <v>2019</v>
      </c>
      <c r="Q1496" s="12"/>
      <c r="R1496" s="8" t="str">
        <f t="shared" si="185"/>
        <v>07</v>
      </c>
      <c r="S1496" s="8"/>
      <c r="T1496" s="14" t="str">
        <f t="shared" si="186"/>
        <v>Retain</v>
      </c>
      <c r="U1496" s="14"/>
      <c r="V1496" s="8" t="str">
        <f t="shared" si="187"/>
        <v>France</v>
      </c>
      <c r="W1496" s="8"/>
      <c r="X1496" s="8"/>
      <c r="Y1496" s="8"/>
      <c r="Z1496" s="14" t="str">
        <f t="shared" si="188"/>
        <v>Male</v>
      </c>
      <c r="AA1496" s="14"/>
      <c r="AB1496" s="14"/>
      <c r="AC1496" s="14"/>
      <c r="AE1496" t="str">
        <f t="shared" si="189"/>
        <v>Middle aged</v>
      </c>
      <c r="AF1496" t="str">
        <f t="shared" si="190"/>
        <v>Poor</v>
      </c>
      <c r="AG1496" t="str">
        <f t="shared" si="191"/>
        <v>Very low</v>
      </c>
    </row>
    <row r="1497" spans="1:33" x14ac:dyDescent="0.2">
      <c r="A1497">
        <v>1496</v>
      </c>
      <c r="B1497">
        <v>15580845</v>
      </c>
      <c r="C1497">
        <v>685</v>
      </c>
      <c r="D1497">
        <v>3</v>
      </c>
      <c r="E1497">
        <v>1</v>
      </c>
      <c r="F1497">
        <v>57</v>
      </c>
      <c r="G1497">
        <v>6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s="2" t="s">
        <v>293</v>
      </c>
      <c r="P1497" s="11" t="str">
        <f t="shared" si="184"/>
        <v>2017</v>
      </c>
      <c r="Q1497" s="12"/>
      <c r="R1497" s="8" t="str">
        <f t="shared" si="185"/>
        <v>03</v>
      </c>
      <c r="S1497" s="8"/>
      <c r="T1497" s="14" t="str">
        <f t="shared" si="186"/>
        <v>Retain</v>
      </c>
      <c r="U1497" s="14"/>
      <c r="V1497" s="8" t="str">
        <f t="shared" si="187"/>
        <v>Germany</v>
      </c>
      <c r="W1497" s="8"/>
      <c r="X1497" s="8"/>
      <c r="Y1497" s="8"/>
      <c r="Z1497" s="14" t="str">
        <f t="shared" si="188"/>
        <v>Male</v>
      </c>
      <c r="AA1497" s="14"/>
      <c r="AB1497" s="14"/>
      <c r="AC1497" s="14"/>
      <c r="AE1497" t="str">
        <f t="shared" si="189"/>
        <v>Middle aged</v>
      </c>
      <c r="AF1497" t="str">
        <f t="shared" si="190"/>
        <v>Good</v>
      </c>
      <c r="AG1497" t="str">
        <f t="shared" si="191"/>
        <v>High</v>
      </c>
    </row>
    <row r="1498" spans="1:33" x14ac:dyDescent="0.2">
      <c r="A1498">
        <v>1497</v>
      </c>
      <c r="B1498">
        <v>15799156</v>
      </c>
      <c r="C1498">
        <v>569</v>
      </c>
      <c r="D1498">
        <v>2</v>
      </c>
      <c r="E1498">
        <v>1</v>
      </c>
      <c r="F1498">
        <v>38</v>
      </c>
      <c r="G1498">
        <v>3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s="2" t="s">
        <v>109</v>
      </c>
      <c r="P1498" s="11" t="str">
        <f t="shared" si="184"/>
        <v>2019</v>
      </c>
      <c r="Q1498" s="12"/>
      <c r="R1498" s="8" t="str">
        <f t="shared" si="185"/>
        <v>11</v>
      </c>
      <c r="S1498" s="8"/>
      <c r="T1498" s="14" t="str">
        <f t="shared" si="186"/>
        <v>Retain</v>
      </c>
      <c r="U1498" s="14"/>
      <c r="V1498" s="8" t="str">
        <f t="shared" si="187"/>
        <v>Spain</v>
      </c>
      <c r="W1498" s="8"/>
      <c r="X1498" s="8"/>
      <c r="Y1498" s="8"/>
      <c r="Z1498" s="14" t="str">
        <f t="shared" si="188"/>
        <v>Male</v>
      </c>
      <c r="AA1498" s="14"/>
      <c r="AB1498" s="14"/>
      <c r="AC1498" s="14"/>
      <c r="AE1498" t="str">
        <f t="shared" si="189"/>
        <v>Adults</v>
      </c>
      <c r="AF1498" t="str">
        <f t="shared" si="190"/>
        <v>Poor</v>
      </c>
      <c r="AG1498" t="str">
        <f t="shared" si="191"/>
        <v>Very low</v>
      </c>
    </row>
    <row r="1499" spans="1:33" x14ac:dyDescent="0.2">
      <c r="A1499">
        <v>1498</v>
      </c>
      <c r="B1499">
        <v>15694296</v>
      </c>
      <c r="C1499">
        <v>631</v>
      </c>
      <c r="D1499">
        <v>1</v>
      </c>
      <c r="E1499">
        <v>1</v>
      </c>
      <c r="F1499">
        <v>35</v>
      </c>
      <c r="G1499">
        <v>5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s="2" t="s">
        <v>820</v>
      </c>
      <c r="P1499" s="11" t="str">
        <f t="shared" si="184"/>
        <v>2018</v>
      </c>
      <c r="Q1499" s="12"/>
      <c r="R1499" s="8" t="str">
        <f t="shared" si="185"/>
        <v>04</v>
      </c>
      <c r="S1499" s="8"/>
      <c r="T1499" s="14" t="str">
        <f t="shared" si="186"/>
        <v>Retain</v>
      </c>
      <c r="U1499" s="14"/>
      <c r="V1499" s="8" t="str">
        <f t="shared" si="187"/>
        <v>France</v>
      </c>
      <c r="W1499" s="8"/>
      <c r="X1499" s="8"/>
      <c r="Y1499" s="8"/>
      <c r="Z1499" s="14" t="str">
        <f t="shared" si="188"/>
        <v>Male</v>
      </c>
      <c r="AA1499" s="14"/>
      <c r="AB1499" s="14"/>
      <c r="AC1499" s="14"/>
      <c r="AE1499" t="str">
        <f t="shared" si="189"/>
        <v>Adults</v>
      </c>
      <c r="AF1499" t="str">
        <f t="shared" si="190"/>
        <v>Fair</v>
      </c>
      <c r="AG1499" t="str">
        <f t="shared" si="191"/>
        <v>High</v>
      </c>
    </row>
    <row r="1500" spans="1:33" x14ac:dyDescent="0.2">
      <c r="A1500">
        <v>1499</v>
      </c>
      <c r="B1500">
        <v>15677049</v>
      </c>
      <c r="C1500">
        <v>595</v>
      </c>
      <c r="D1500">
        <v>3</v>
      </c>
      <c r="E1500">
        <v>2</v>
      </c>
      <c r="F1500">
        <v>25</v>
      </c>
      <c r="G1500">
        <v>4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s="2" t="s">
        <v>90</v>
      </c>
      <c r="P1500" s="11" t="str">
        <f t="shared" si="184"/>
        <v>2019</v>
      </c>
      <c r="Q1500" s="12"/>
      <c r="R1500" s="8" t="str">
        <f t="shared" si="185"/>
        <v>08</v>
      </c>
      <c r="S1500" s="8"/>
      <c r="T1500" s="14" t="str">
        <f t="shared" si="186"/>
        <v>Retain</v>
      </c>
      <c r="U1500" s="14"/>
      <c r="V1500" s="8" t="str">
        <f t="shared" si="187"/>
        <v>Germany</v>
      </c>
      <c r="W1500" s="8"/>
      <c r="X1500" s="8"/>
      <c r="Y1500" s="8"/>
      <c r="Z1500" s="14" t="str">
        <f t="shared" si="188"/>
        <v>Female</v>
      </c>
      <c r="AA1500" s="14"/>
      <c r="AB1500" s="14"/>
      <c r="AC1500" s="14"/>
      <c r="AE1500" t="str">
        <f t="shared" si="189"/>
        <v>Adults</v>
      </c>
      <c r="AF1500" t="str">
        <f t="shared" si="190"/>
        <v>Fair</v>
      </c>
      <c r="AG1500" t="str">
        <f t="shared" si="191"/>
        <v>High</v>
      </c>
    </row>
    <row r="1501" spans="1:33" x14ac:dyDescent="0.2">
      <c r="A1501">
        <v>1500</v>
      </c>
      <c r="B1501">
        <v>15583595</v>
      </c>
      <c r="C1501">
        <v>461</v>
      </c>
      <c r="D1501">
        <v>1</v>
      </c>
      <c r="E1501">
        <v>2</v>
      </c>
      <c r="F1501">
        <v>28</v>
      </c>
      <c r="G1501">
        <v>5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s="2" t="s">
        <v>821</v>
      </c>
      <c r="P1501" s="11" t="str">
        <f t="shared" si="184"/>
        <v>2018</v>
      </c>
      <c r="Q1501" s="12"/>
      <c r="R1501" s="8" t="str">
        <f t="shared" si="185"/>
        <v>05</v>
      </c>
      <c r="S1501" s="8"/>
      <c r="T1501" s="14" t="str">
        <f t="shared" si="186"/>
        <v>Retain</v>
      </c>
      <c r="U1501" s="14"/>
      <c r="V1501" s="8" t="str">
        <f t="shared" si="187"/>
        <v>France</v>
      </c>
      <c r="W1501" s="8"/>
      <c r="X1501" s="8"/>
      <c r="Y1501" s="8"/>
      <c r="Z1501" s="14" t="str">
        <f t="shared" si="188"/>
        <v>Female</v>
      </c>
      <c r="AA1501" s="14"/>
      <c r="AB1501" s="14"/>
      <c r="AC1501" s="14"/>
      <c r="AE1501" t="str">
        <f t="shared" si="189"/>
        <v>Adults</v>
      </c>
      <c r="AF1501" t="str">
        <f t="shared" si="190"/>
        <v>Poor</v>
      </c>
      <c r="AG1501" t="str">
        <f t="shared" si="191"/>
        <v>Very low</v>
      </c>
    </row>
    <row r="1502" spans="1:33" x14ac:dyDescent="0.2">
      <c r="A1502">
        <v>1501</v>
      </c>
      <c r="B1502">
        <v>15590146</v>
      </c>
      <c r="C1502">
        <v>630</v>
      </c>
      <c r="D1502">
        <v>1</v>
      </c>
      <c r="E1502">
        <v>1</v>
      </c>
      <c r="F1502">
        <v>50</v>
      </c>
      <c r="G1502">
        <v>4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s="2" t="s">
        <v>449</v>
      </c>
      <c r="P1502" s="11" t="str">
        <f t="shared" si="184"/>
        <v>2019</v>
      </c>
      <c r="Q1502" s="12"/>
      <c r="R1502" s="8" t="str">
        <f t="shared" si="185"/>
        <v>08</v>
      </c>
      <c r="S1502" s="8"/>
      <c r="T1502" s="14" t="str">
        <f t="shared" si="186"/>
        <v>Exit</v>
      </c>
      <c r="U1502" s="14"/>
      <c r="V1502" s="8" t="str">
        <f t="shared" si="187"/>
        <v>France</v>
      </c>
      <c r="W1502" s="8"/>
      <c r="X1502" s="8"/>
      <c r="Y1502" s="8"/>
      <c r="Z1502" s="14" t="str">
        <f t="shared" si="188"/>
        <v>Male</v>
      </c>
      <c r="AA1502" s="14"/>
      <c r="AB1502" s="14"/>
      <c r="AC1502" s="14"/>
      <c r="AE1502" t="str">
        <f t="shared" si="189"/>
        <v>Middle aged</v>
      </c>
      <c r="AF1502" t="str">
        <f t="shared" si="190"/>
        <v>Fair</v>
      </c>
      <c r="AG1502" t="str">
        <f t="shared" si="191"/>
        <v>Medium</v>
      </c>
    </row>
    <row r="1503" spans="1:33" x14ac:dyDescent="0.2">
      <c r="A1503">
        <v>1502</v>
      </c>
      <c r="B1503">
        <v>15801548</v>
      </c>
      <c r="C1503">
        <v>661</v>
      </c>
      <c r="D1503">
        <v>1</v>
      </c>
      <c r="E1503">
        <v>2</v>
      </c>
      <c r="F1503">
        <v>31</v>
      </c>
      <c r="G1503">
        <v>4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s="2" t="s">
        <v>822</v>
      </c>
      <c r="P1503" s="11" t="str">
        <f t="shared" si="184"/>
        <v>2018</v>
      </c>
      <c r="Q1503" s="12"/>
      <c r="R1503" s="8" t="str">
        <f t="shared" si="185"/>
        <v>10</v>
      </c>
      <c r="S1503" s="8"/>
      <c r="T1503" s="14" t="str">
        <f t="shared" si="186"/>
        <v>Retain</v>
      </c>
      <c r="U1503" s="14"/>
      <c r="V1503" s="8" t="str">
        <f t="shared" si="187"/>
        <v>France</v>
      </c>
      <c r="W1503" s="8"/>
      <c r="X1503" s="8"/>
      <c r="Y1503" s="8"/>
      <c r="Z1503" s="14" t="str">
        <f t="shared" si="188"/>
        <v>Female</v>
      </c>
      <c r="AA1503" s="14"/>
      <c r="AB1503" s="14"/>
      <c r="AC1503" s="14"/>
      <c r="AE1503" t="str">
        <f t="shared" si="189"/>
        <v>Adults</v>
      </c>
      <c r="AF1503" t="str">
        <f t="shared" si="190"/>
        <v>Fair</v>
      </c>
      <c r="AG1503" t="str">
        <f t="shared" si="191"/>
        <v>High</v>
      </c>
    </row>
    <row r="1504" spans="1:33" x14ac:dyDescent="0.2">
      <c r="A1504">
        <v>1503</v>
      </c>
      <c r="B1504">
        <v>15660833</v>
      </c>
      <c r="C1504">
        <v>796</v>
      </c>
      <c r="D1504">
        <v>3</v>
      </c>
      <c r="E1504">
        <v>1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s="2" t="s">
        <v>534</v>
      </c>
      <c r="P1504" s="11" t="str">
        <f t="shared" si="184"/>
        <v>2017</v>
      </c>
      <c r="Q1504" s="12"/>
      <c r="R1504" s="8" t="str">
        <f t="shared" si="185"/>
        <v>11</v>
      </c>
      <c r="S1504" s="8"/>
      <c r="T1504" s="14" t="str">
        <f t="shared" si="186"/>
        <v>Retain</v>
      </c>
      <c r="U1504" s="14"/>
      <c r="V1504" s="8" t="str">
        <f t="shared" si="187"/>
        <v>Germany</v>
      </c>
      <c r="W1504" s="8"/>
      <c r="X1504" s="8"/>
      <c r="Y1504" s="8"/>
      <c r="Z1504" s="14" t="str">
        <f t="shared" si="188"/>
        <v>Male</v>
      </c>
      <c r="AA1504" s="14"/>
      <c r="AB1504" s="14"/>
      <c r="AC1504" s="14"/>
      <c r="AE1504" t="str">
        <f t="shared" si="189"/>
        <v>Middle aged</v>
      </c>
      <c r="AF1504" t="str">
        <f t="shared" si="190"/>
        <v>Very good</v>
      </c>
      <c r="AG1504" t="str">
        <f t="shared" si="191"/>
        <v>Medium</v>
      </c>
    </row>
    <row r="1505" spans="1:33" x14ac:dyDescent="0.2">
      <c r="A1505">
        <v>1504</v>
      </c>
      <c r="B1505">
        <v>15762277</v>
      </c>
      <c r="C1505">
        <v>710</v>
      </c>
      <c r="D1505">
        <v>1</v>
      </c>
      <c r="E1505">
        <v>1</v>
      </c>
      <c r="F1505">
        <v>47</v>
      </c>
      <c r="G1505">
        <v>4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s="2" t="s">
        <v>823</v>
      </c>
      <c r="P1505" s="11" t="str">
        <f t="shared" si="184"/>
        <v>2018</v>
      </c>
      <c r="Q1505" s="12"/>
      <c r="R1505" s="8" t="str">
        <f t="shared" si="185"/>
        <v>10</v>
      </c>
      <c r="S1505" s="8"/>
      <c r="T1505" s="14" t="str">
        <f t="shared" si="186"/>
        <v>Exit</v>
      </c>
      <c r="U1505" s="14"/>
      <c r="V1505" s="8" t="str">
        <f t="shared" si="187"/>
        <v>France</v>
      </c>
      <c r="W1505" s="8"/>
      <c r="X1505" s="8"/>
      <c r="Y1505" s="8"/>
      <c r="Z1505" s="14" t="str">
        <f t="shared" si="188"/>
        <v>Male</v>
      </c>
      <c r="AA1505" s="14"/>
      <c r="AB1505" s="14"/>
      <c r="AC1505" s="14"/>
      <c r="AE1505" t="str">
        <f t="shared" si="189"/>
        <v>Middle aged</v>
      </c>
      <c r="AF1505" t="str">
        <f t="shared" si="190"/>
        <v>Good</v>
      </c>
      <c r="AG1505" t="str">
        <f t="shared" si="191"/>
        <v>Very high</v>
      </c>
    </row>
    <row r="1506" spans="1:33" x14ac:dyDescent="0.2">
      <c r="A1506">
        <v>1505</v>
      </c>
      <c r="B1506">
        <v>15791302</v>
      </c>
      <c r="C1506">
        <v>741</v>
      </c>
      <c r="D1506">
        <v>1</v>
      </c>
      <c r="E1506">
        <v>1</v>
      </c>
      <c r="F1506">
        <v>32</v>
      </c>
      <c r="G1506">
        <v>4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s="2" t="s">
        <v>355</v>
      </c>
      <c r="P1506" s="11" t="str">
        <f t="shared" si="184"/>
        <v>2018</v>
      </c>
      <c r="Q1506" s="12"/>
      <c r="R1506" s="8" t="str">
        <f t="shared" si="185"/>
        <v>12</v>
      </c>
      <c r="S1506" s="8"/>
      <c r="T1506" s="14" t="str">
        <f t="shared" si="186"/>
        <v>Retain</v>
      </c>
      <c r="U1506" s="14"/>
      <c r="V1506" s="8" t="str">
        <f t="shared" si="187"/>
        <v>France</v>
      </c>
      <c r="W1506" s="8"/>
      <c r="X1506" s="8"/>
      <c r="Y1506" s="8"/>
      <c r="Z1506" s="14" t="str">
        <f t="shared" si="188"/>
        <v>Male</v>
      </c>
      <c r="AA1506" s="14"/>
      <c r="AB1506" s="14"/>
      <c r="AC1506" s="14"/>
      <c r="AE1506" t="str">
        <f t="shared" si="189"/>
        <v>Adults</v>
      </c>
      <c r="AF1506" t="str">
        <f t="shared" si="190"/>
        <v>Very good</v>
      </c>
      <c r="AG1506" t="str">
        <f t="shared" si="191"/>
        <v>Very low</v>
      </c>
    </row>
    <row r="1507" spans="1:33" x14ac:dyDescent="0.2">
      <c r="A1507">
        <v>1506</v>
      </c>
      <c r="B1507">
        <v>15798975</v>
      </c>
      <c r="C1507">
        <v>606</v>
      </c>
      <c r="D1507">
        <v>3</v>
      </c>
      <c r="E1507">
        <v>1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s="2" t="s">
        <v>824</v>
      </c>
      <c r="P1507" s="11" t="str">
        <f t="shared" si="184"/>
        <v>2019</v>
      </c>
      <c r="Q1507" s="12"/>
      <c r="R1507" s="8" t="str">
        <f t="shared" si="185"/>
        <v>04</v>
      </c>
      <c r="S1507" s="8"/>
      <c r="T1507" s="14" t="str">
        <f t="shared" si="186"/>
        <v>Exit</v>
      </c>
      <c r="U1507" s="14"/>
      <c r="V1507" s="8" t="str">
        <f t="shared" si="187"/>
        <v>Germany</v>
      </c>
      <c r="W1507" s="8"/>
      <c r="X1507" s="8"/>
      <c r="Y1507" s="8"/>
      <c r="Z1507" s="14" t="str">
        <f t="shared" si="188"/>
        <v>Male</v>
      </c>
      <c r="AA1507" s="14"/>
      <c r="AB1507" s="14"/>
      <c r="AC1507" s="14"/>
      <c r="AE1507" t="str">
        <f t="shared" si="189"/>
        <v>Middle aged</v>
      </c>
      <c r="AF1507" t="str">
        <f t="shared" si="190"/>
        <v>Fair</v>
      </c>
      <c r="AG1507" t="str">
        <f t="shared" si="191"/>
        <v>High</v>
      </c>
    </row>
    <row r="1508" spans="1:33" x14ac:dyDescent="0.2">
      <c r="A1508">
        <v>1507</v>
      </c>
      <c r="B1508">
        <v>15599956</v>
      </c>
      <c r="C1508">
        <v>747</v>
      </c>
      <c r="D1508">
        <v>1</v>
      </c>
      <c r="E1508">
        <v>1</v>
      </c>
      <c r="F1508">
        <v>27</v>
      </c>
      <c r="G1508">
        <v>4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s="2" t="s">
        <v>825</v>
      </c>
      <c r="P1508" s="11" t="str">
        <f t="shared" si="184"/>
        <v>2019</v>
      </c>
      <c r="Q1508" s="12"/>
      <c r="R1508" s="8" t="str">
        <f t="shared" si="185"/>
        <v>02</v>
      </c>
      <c r="S1508" s="8"/>
      <c r="T1508" s="14" t="str">
        <f t="shared" si="186"/>
        <v>Retain</v>
      </c>
      <c r="U1508" s="14"/>
      <c r="V1508" s="8" t="str">
        <f t="shared" si="187"/>
        <v>France</v>
      </c>
      <c r="W1508" s="8"/>
      <c r="X1508" s="8"/>
      <c r="Y1508" s="8"/>
      <c r="Z1508" s="14" t="str">
        <f t="shared" si="188"/>
        <v>Male</v>
      </c>
      <c r="AA1508" s="14"/>
      <c r="AB1508" s="14"/>
      <c r="AC1508" s="14"/>
      <c r="AE1508" t="str">
        <f t="shared" si="189"/>
        <v>Adults</v>
      </c>
      <c r="AF1508" t="str">
        <f t="shared" si="190"/>
        <v>Very good</v>
      </c>
      <c r="AG1508" t="str">
        <f t="shared" si="191"/>
        <v>Very low</v>
      </c>
    </row>
    <row r="1509" spans="1:33" x14ac:dyDescent="0.2">
      <c r="A1509">
        <v>1508</v>
      </c>
      <c r="B1509">
        <v>15577274</v>
      </c>
      <c r="C1509">
        <v>549</v>
      </c>
      <c r="D1509">
        <v>3</v>
      </c>
      <c r="E1509">
        <v>2</v>
      </c>
      <c r="F1509">
        <v>43</v>
      </c>
      <c r="G1509">
        <v>5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s="2" t="s">
        <v>33</v>
      </c>
      <c r="P1509" s="11" t="str">
        <f t="shared" si="184"/>
        <v>2018</v>
      </c>
      <c r="Q1509" s="12"/>
      <c r="R1509" s="8" t="str">
        <f t="shared" si="185"/>
        <v>03</v>
      </c>
      <c r="S1509" s="8"/>
      <c r="T1509" s="14" t="str">
        <f t="shared" si="186"/>
        <v>Retain</v>
      </c>
      <c r="U1509" s="14"/>
      <c r="V1509" s="8" t="str">
        <f t="shared" si="187"/>
        <v>Germany</v>
      </c>
      <c r="W1509" s="8"/>
      <c r="X1509" s="8"/>
      <c r="Y1509" s="8"/>
      <c r="Z1509" s="14" t="str">
        <f t="shared" si="188"/>
        <v>Female</v>
      </c>
      <c r="AA1509" s="14"/>
      <c r="AB1509" s="14"/>
      <c r="AC1509" s="14"/>
      <c r="AE1509" t="str">
        <f t="shared" si="189"/>
        <v>Middle aged</v>
      </c>
      <c r="AF1509" t="str">
        <f t="shared" si="190"/>
        <v>Poor</v>
      </c>
      <c r="AG1509" t="str">
        <f t="shared" si="191"/>
        <v>High</v>
      </c>
    </row>
    <row r="1510" spans="1:33" x14ac:dyDescent="0.2">
      <c r="A1510">
        <v>1509</v>
      </c>
      <c r="B1510">
        <v>15701200</v>
      </c>
      <c r="C1510">
        <v>576</v>
      </c>
      <c r="D1510">
        <v>1</v>
      </c>
      <c r="E1510">
        <v>1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s="2" t="s">
        <v>826</v>
      </c>
      <c r="P1510" s="11" t="str">
        <f t="shared" si="184"/>
        <v>2016</v>
      </c>
      <c r="Q1510" s="12"/>
      <c r="R1510" s="8" t="str">
        <f t="shared" si="185"/>
        <v>10</v>
      </c>
      <c r="S1510" s="8"/>
      <c r="T1510" s="14" t="str">
        <f t="shared" si="186"/>
        <v>Retain</v>
      </c>
      <c r="U1510" s="14"/>
      <c r="V1510" s="8" t="str">
        <f t="shared" si="187"/>
        <v>France</v>
      </c>
      <c r="W1510" s="8"/>
      <c r="X1510" s="8"/>
      <c r="Y1510" s="8"/>
      <c r="Z1510" s="14" t="str">
        <f t="shared" si="188"/>
        <v>Male</v>
      </c>
      <c r="AA1510" s="14"/>
      <c r="AB1510" s="14"/>
      <c r="AC1510" s="14"/>
      <c r="AE1510" t="str">
        <f t="shared" si="189"/>
        <v>Adults</v>
      </c>
      <c r="AF1510" t="str">
        <f t="shared" si="190"/>
        <v>Poor</v>
      </c>
      <c r="AG1510" t="str">
        <f t="shared" si="191"/>
        <v>Very low</v>
      </c>
    </row>
    <row r="1511" spans="1:33" x14ac:dyDescent="0.2">
      <c r="A1511">
        <v>1510</v>
      </c>
      <c r="B1511">
        <v>15638149</v>
      </c>
      <c r="C1511">
        <v>528</v>
      </c>
      <c r="D1511">
        <v>1</v>
      </c>
      <c r="E1511">
        <v>1</v>
      </c>
      <c r="F1511">
        <v>37</v>
      </c>
      <c r="G1511">
        <v>4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s="2" t="s">
        <v>698</v>
      </c>
      <c r="P1511" s="11" t="str">
        <f t="shared" si="184"/>
        <v>2019</v>
      </c>
      <c r="Q1511" s="12"/>
      <c r="R1511" s="8" t="str">
        <f t="shared" si="185"/>
        <v>06</v>
      </c>
      <c r="S1511" s="8"/>
      <c r="T1511" s="14" t="str">
        <f t="shared" si="186"/>
        <v>Retain</v>
      </c>
      <c r="U1511" s="14"/>
      <c r="V1511" s="8" t="str">
        <f t="shared" si="187"/>
        <v>France</v>
      </c>
      <c r="W1511" s="8"/>
      <c r="X1511" s="8"/>
      <c r="Y1511" s="8"/>
      <c r="Z1511" s="14" t="str">
        <f t="shared" si="188"/>
        <v>Male</v>
      </c>
      <c r="AA1511" s="14"/>
      <c r="AB1511" s="14"/>
      <c r="AC1511" s="14"/>
      <c r="AE1511" t="str">
        <f t="shared" si="189"/>
        <v>Adults</v>
      </c>
      <c r="AF1511" t="str">
        <f t="shared" si="190"/>
        <v>Poor</v>
      </c>
      <c r="AG1511" t="str">
        <f t="shared" si="191"/>
        <v>High</v>
      </c>
    </row>
    <row r="1512" spans="1:33" x14ac:dyDescent="0.2">
      <c r="A1512">
        <v>1511</v>
      </c>
      <c r="B1512">
        <v>15786199</v>
      </c>
      <c r="C1512">
        <v>535</v>
      </c>
      <c r="D1512">
        <v>1</v>
      </c>
      <c r="E1512">
        <v>1</v>
      </c>
      <c r="F1512">
        <v>33</v>
      </c>
      <c r="G1512">
        <v>6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s="2" t="s">
        <v>197</v>
      </c>
      <c r="P1512" s="11" t="str">
        <f t="shared" si="184"/>
        <v>2016</v>
      </c>
      <c r="Q1512" s="12"/>
      <c r="R1512" s="8" t="str">
        <f t="shared" si="185"/>
        <v>11</v>
      </c>
      <c r="S1512" s="8"/>
      <c r="T1512" s="14" t="str">
        <f t="shared" si="186"/>
        <v>Retain</v>
      </c>
      <c r="U1512" s="14"/>
      <c r="V1512" s="8" t="str">
        <f t="shared" si="187"/>
        <v>France</v>
      </c>
      <c r="W1512" s="8"/>
      <c r="X1512" s="8"/>
      <c r="Y1512" s="8"/>
      <c r="Z1512" s="14" t="str">
        <f t="shared" si="188"/>
        <v>Male</v>
      </c>
      <c r="AA1512" s="14"/>
      <c r="AB1512" s="14"/>
      <c r="AC1512" s="14"/>
      <c r="AE1512" t="str">
        <f t="shared" si="189"/>
        <v>Adults</v>
      </c>
      <c r="AF1512" t="str">
        <f t="shared" si="190"/>
        <v>Poor</v>
      </c>
      <c r="AG1512" t="str">
        <f t="shared" si="191"/>
        <v>High</v>
      </c>
    </row>
    <row r="1513" spans="1:33" x14ac:dyDescent="0.2">
      <c r="A1513">
        <v>1512</v>
      </c>
      <c r="B1513">
        <v>15701765</v>
      </c>
      <c r="C1513">
        <v>575</v>
      </c>
      <c r="D1513">
        <v>2</v>
      </c>
      <c r="E1513">
        <v>2</v>
      </c>
      <c r="F1513">
        <v>37</v>
      </c>
      <c r="G1513">
        <v>4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s="2" t="s">
        <v>687</v>
      </c>
      <c r="P1513" s="11" t="str">
        <f t="shared" si="184"/>
        <v>2019</v>
      </c>
      <c r="Q1513" s="12"/>
      <c r="R1513" s="8" t="str">
        <f t="shared" si="185"/>
        <v>07</v>
      </c>
      <c r="S1513" s="8"/>
      <c r="T1513" s="14" t="str">
        <f t="shared" si="186"/>
        <v>Retain</v>
      </c>
      <c r="U1513" s="14"/>
      <c r="V1513" s="8" t="str">
        <f t="shared" si="187"/>
        <v>Spain</v>
      </c>
      <c r="W1513" s="8"/>
      <c r="X1513" s="8"/>
      <c r="Y1513" s="8"/>
      <c r="Z1513" s="14" t="str">
        <f t="shared" si="188"/>
        <v>Female</v>
      </c>
      <c r="AA1513" s="14"/>
      <c r="AB1513" s="14"/>
      <c r="AC1513" s="14"/>
      <c r="AE1513" t="str">
        <f t="shared" si="189"/>
        <v>Adults</v>
      </c>
      <c r="AF1513" t="str">
        <f t="shared" si="190"/>
        <v>Poor</v>
      </c>
      <c r="AG1513" t="str">
        <f t="shared" si="191"/>
        <v>Very low</v>
      </c>
    </row>
    <row r="1514" spans="1:33" x14ac:dyDescent="0.2">
      <c r="A1514">
        <v>1513</v>
      </c>
      <c r="B1514">
        <v>15586974</v>
      </c>
      <c r="C1514">
        <v>656</v>
      </c>
      <c r="D1514">
        <v>1</v>
      </c>
      <c r="E1514">
        <v>1</v>
      </c>
      <c r="F1514">
        <v>39</v>
      </c>
      <c r="G1514">
        <v>6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s="2" t="s">
        <v>417</v>
      </c>
      <c r="P1514" s="11" t="str">
        <f t="shared" si="184"/>
        <v>2017</v>
      </c>
      <c r="Q1514" s="12"/>
      <c r="R1514" s="8" t="str">
        <f t="shared" si="185"/>
        <v>07</v>
      </c>
      <c r="S1514" s="8"/>
      <c r="T1514" s="14" t="str">
        <f t="shared" si="186"/>
        <v>Retain</v>
      </c>
      <c r="U1514" s="14"/>
      <c r="V1514" s="8" t="str">
        <f t="shared" si="187"/>
        <v>France</v>
      </c>
      <c r="W1514" s="8"/>
      <c r="X1514" s="8"/>
      <c r="Y1514" s="8"/>
      <c r="Z1514" s="14" t="str">
        <f t="shared" si="188"/>
        <v>Male</v>
      </c>
      <c r="AA1514" s="14"/>
      <c r="AB1514" s="14"/>
      <c r="AC1514" s="14"/>
      <c r="AE1514" t="str">
        <f t="shared" si="189"/>
        <v>Middle aged</v>
      </c>
      <c r="AF1514" t="str">
        <f t="shared" si="190"/>
        <v>Fair</v>
      </c>
      <c r="AG1514" t="str">
        <f t="shared" si="191"/>
        <v>Very low</v>
      </c>
    </row>
    <row r="1515" spans="1:33" x14ac:dyDescent="0.2">
      <c r="A1515">
        <v>1514</v>
      </c>
      <c r="B1515">
        <v>15729040</v>
      </c>
      <c r="C1515">
        <v>440</v>
      </c>
      <c r="D1515">
        <v>1</v>
      </c>
      <c r="E1515">
        <v>1</v>
      </c>
      <c r="F1515">
        <v>42</v>
      </c>
      <c r="G1515">
        <v>4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s="2" t="s">
        <v>827</v>
      </c>
      <c r="P1515" s="11" t="str">
        <f t="shared" si="184"/>
        <v>2019</v>
      </c>
      <c r="Q1515" s="12"/>
      <c r="R1515" s="8" t="str">
        <f t="shared" si="185"/>
        <v>06</v>
      </c>
      <c r="S1515" s="8"/>
      <c r="T1515" s="14" t="str">
        <f t="shared" si="186"/>
        <v>Retain</v>
      </c>
      <c r="U1515" s="14"/>
      <c r="V1515" s="8" t="str">
        <f t="shared" si="187"/>
        <v>France</v>
      </c>
      <c r="W1515" s="8"/>
      <c r="X1515" s="8"/>
      <c r="Y1515" s="8"/>
      <c r="Z1515" s="14" t="str">
        <f t="shared" si="188"/>
        <v>Male</v>
      </c>
      <c r="AA1515" s="14"/>
      <c r="AB1515" s="14"/>
      <c r="AC1515" s="14"/>
      <c r="AE1515" t="str">
        <f t="shared" si="189"/>
        <v>Middle aged</v>
      </c>
      <c r="AF1515" t="str">
        <f t="shared" si="190"/>
        <v>Poor</v>
      </c>
      <c r="AG1515" t="str">
        <f t="shared" si="191"/>
        <v>Very low</v>
      </c>
    </row>
    <row r="1516" spans="1:33" x14ac:dyDescent="0.2">
      <c r="A1516">
        <v>1515</v>
      </c>
      <c r="B1516">
        <v>15788676</v>
      </c>
      <c r="C1516">
        <v>539</v>
      </c>
      <c r="D1516">
        <v>2</v>
      </c>
      <c r="E1516">
        <v>1</v>
      </c>
      <c r="F1516">
        <v>38</v>
      </c>
      <c r="G1516">
        <v>3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s="2" t="s">
        <v>456</v>
      </c>
      <c r="P1516" s="11" t="str">
        <f t="shared" si="184"/>
        <v>2019</v>
      </c>
      <c r="Q1516" s="12"/>
      <c r="R1516" s="8" t="str">
        <f t="shared" si="185"/>
        <v>11</v>
      </c>
      <c r="S1516" s="8"/>
      <c r="T1516" s="14" t="str">
        <f t="shared" si="186"/>
        <v>Retain</v>
      </c>
      <c r="U1516" s="14"/>
      <c r="V1516" s="8" t="str">
        <f t="shared" si="187"/>
        <v>Spain</v>
      </c>
      <c r="W1516" s="8"/>
      <c r="X1516" s="8"/>
      <c r="Y1516" s="8"/>
      <c r="Z1516" s="14" t="str">
        <f t="shared" si="188"/>
        <v>Male</v>
      </c>
      <c r="AA1516" s="14"/>
      <c r="AB1516" s="14"/>
      <c r="AC1516" s="14"/>
      <c r="AE1516" t="str">
        <f t="shared" si="189"/>
        <v>Adults</v>
      </c>
      <c r="AF1516" t="str">
        <f t="shared" si="190"/>
        <v>Poor</v>
      </c>
      <c r="AG1516" t="str">
        <f t="shared" si="191"/>
        <v>Medium</v>
      </c>
    </row>
    <row r="1517" spans="1:33" x14ac:dyDescent="0.2">
      <c r="A1517">
        <v>1516</v>
      </c>
      <c r="B1517">
        <v>15602497</v>
      </c>
      <c r="C1517">
        <v>850</v>
      </c>
      <c r="D1517">
        <v>2</v>
      </c>
      <c r="E1517">
        <v>1</v>
      </c>
      <c r="F1517">
        <v>39</v>
      </c>
      <c r="G1517">
        <v>4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s="2" t="s">
        <v>146</v>
      </c>
      <c r="P1517" s="11" t="str">
        <f t="shared" si="184"/>
        <v>2018</v>
      </c>
      <c r="Q1517" s="12"/>
      <c r="R1517" s="8" t="str">
        <f t="shared" si="185"/>
        <v>12</v>
      </c>
      <c r="S1517" s="8"/>
      <c r="T1517" s="14" t="str">
        <f t="shared" si="186"/>
        <v>Retain</v>
      </c>
      <c r="U1517" s="14"/>
      <c r="V1517" s="8" t="str">
        <f t="shared" si="187"/>
        <v>Spain</v>
      </c>
      <c r="W1517" s="8"/>
      <c r="X1517" s="8"/>
      <c r="Y1517" s="8"/>
      <c r="Z1517" s="14" t="str">
        <f t="shared" si="188"/>
        <v>Male</v>
      </c>
      <c r="AA1517" s="14"/>
      <c r="AB1517" s="14"/>
      <c r="AC1517" s="14"/>
      <c r="AE1517" t="str">
        <f t="shared" si="189"/>
        <v>Middle aged</v>
      </c>
      <c r="AF1517" t="str">
        <f t="shared" si="190"/>
        <v>Excellent</v>
      </c>
      <c r="AG1517" t="str">
        <f t="shared" si="191"/>
        <v>High</v>
      </c>
    </row>
    <row r="1518" spans="1:33" x14ac:dyDescent="0.2">
      <c r="A1518">
        <v>1517</v>
      </c>
      <c r="B1518">
        <v>15701333</v>
      </c>
      <c r="C1518">
        <v>646</v>
      </c>
      <c r="D1518">
        <v>1</v>
      </c>
      <c r="E1518">
        <v>2</v>
      </c>
      <c r="F1518">
        <v>37</v>
      </c>
      <c r="G1518">
        <v>5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s="2" t="s">
        <v>165</v>
      </c>
      <c r="P1518" s="11" t="str">
        <f t="shared" si="184"/>
        <v>2017</v>
      </c>
      <c r="Q1518" s="12"/>
      <c r="R1518" s="8" t="str">
        <f t="shared" si="185"/>
        <v>12</v>
      </c>
      <c r="S1518" s="8"/>
      <c r="T1518" s="14" t="str">
        <f t="shared" si="186"/>
        <v>Retain</v>
      </c>
      <c r="U1518" s="14"/>
      <c r="V1518" s="8" t="str">
        <f t="shared" si="187"/>
        <v>France</v>
      </c>
      <c r="W1518" s="8"/>
      <c r="X1518" s="8"/>
      <c r="Y1518" s="8"/>
      <c r="Z1518" s="14" t="str">
        <f t="shared" si="188"/>
        <v>Female</v>
      </c>
      <c r="AA1518" s="14"/>
      <c r="AB1518" s="14"/>
      <c r="AC1518" s="14"/>
      <c r="AE1518" t="str">
        <f t="shared" si="189"/>
        <v>Adults</v>
      </c>
      <c r="AF1518" t="str">
        <f t="shared" si="190"/>
        <v>Fair</v>
      </c>
      <c r="AG1518" t="str">
        <f t="shared" si="191"/>
        <v>Medium</v>
      </c>
    </row>
    <row r="1519" spans="1:33" x14ac:dyDescent="0.2">
      <c r="A1519">
        <v>1518</v>
      </c>
      <c r="B1519">
        <v>15812071</v>
      </c>
      <c r="C1519">
        <v>744</v>
      </c>
      <c r="D1519">
        <v>1</v>
      </c>
      <c r="E1519">
        <v>1</v>
      </c>
      <c r="F1519">
        <v>54</v>
      </c>
      <c r="G1519">
        <v>7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s="2" t="s">
        <v>828</v>
      </c>
      <c r="P1519" s="11" t="str">
        <f t="shared" si="184"/>
        <v>2016</v>
      </c>
      <c r="Q1519" s="12"/>
      <c r="R1519" s="8" t="str">
        <f t="shared" si="185"/>
        <v>04</v>
      </c>
      <c r="S1519" s="8"/>
      <c r="T1519" s="14" t="str">
        <f t="shared" si="186"/>
        <v>Retain</v>
      </c>
      <c r="U1519" s="14"/>
      <c r="V1519" s="8" t="str">
        <f t="shared" si="187"/>
        <v>France</v>
      </c>
      <c r="W1519" s="8"/>
      <c r="X1519" s="8"/>
      <c r="Y1519" s="8"/>
      <c r="Z1519" s="14" t="str">
        <f t="shared" si="188"/>
        <v>Male</v>
      </c>
      <c r="AA1519" s="14"/>
      <c r="AB1519" s="14"/>
      <c r="AC1519" s="14"/>
      <c r="AE1519" t="str">
        <f t="shared" si="189"/>
        <v>Middle aged</v>
      </c>
      <c r="AF1519" t="str">
        <f t="shared" si="190"/>
        <v>Very good</v>
      </c>
      <c r="AG1519" t="str">
        <f t="shared" si="191"/>
        <v>Medium</v>
      </c>
    </row>
    <row r="1520" spans="1:33" x14ac:dyDescent="0.2">
      <c r="A1520">
        <v>1519</v>
      </c>
      <c r="B1520">
        <v>15634375</v>
      </c>
      <c r="C1520">
        <v>710</v>
      </c>
      <c r="D1520">
        <v>2</v>
      </c>
      <c r="E1520">
        <v>2</v>
      </c>
      <c r="F1520">
        <v>36</v>
      </c>
      <c r="G1520">
        <v>3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s="2" t="s">
        <v>169</v>
      </c>
      <c r="P1520" s="11" t="str">
        <f t="shared" si="184"/>
        <v>2019</v>
      </c>
      <c r="Q1520" s="12"/>
      <c r="R1520" s="8" t="str">
        <f t="shared" si="185"/>
        <v>12</v>
      </c>
      <c r="S1520" s="8"/>
      <c r="T1520" s="14" t="str">
        <f t="shared" si="186"/>
        <v>Retain</v>
      </c>
      <c r="U1520" s="14"/>
      <c r="V1520" s="8" t="str">
        <f t="shared" si="187"/>
        <v>Spain</v>
      </c>
      <c r="W1520" s="8"/>
      <c r="X1520" s="8"/>
      <c r="Y1520" s="8"/>
      <c r="Z1520" s="14" t="str">
        <f t="shared" si="188"/>
        <v>Female</v>
      </c>
      <c r="AA1520" s="14"/>
      <c r="AB1520" s="14"/>
      <c r="AC1520" s="14"/>
      <c r="AE1520" t="str">
        <f t="shared" si="189"/>
        <v>Adults</v>
      </c>
      <c r="AF1520" t="str">
        <f t="shared" si="190"/>
        <v>Good</v>
      </c>
      <c r="AG1520" t="str">
        <f t="shared" si="191"/>
        <v>Very low</v>
      </c>
    </row>
    <row r="1521" spans="1:33" x14ac:dyDescent="0.2">
      <c r="A1521">
        <v>1520</v>
      </c>
      <c r="B1521">
        <v>15738267</v>
      </c>
      <c r="C1521">
        <v>544</v>
      </c>
      <c r="D1521">
        <v>1</v>
      </c>
      <c r="E1521">
        <v>2</v>
      </c>
      <c r="F1521">
        <v>64</v>
      </c>
      <c r="G1521">
        <v>6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s="2" t="s">
        <v>829</v>
      </c>
      <c r="P1521" s="11" t="str">
        <f t="shared" si="184"/>
        <v>2016</v>
      </c>
      <c r="Q1521" s="12"/>
      <c r="R1521" s="8" t="str">
        <f t="shared" si="185"/>
        <v>10</v>
      </c>
      <c r="S1521" s="8"/>
      <c r="T1521" s="14" t="str">
        <f t="shared" si="186"/>
        <v>Exit</v>
      </c>
      <c r="U1521" s="14"/>
      <c r="V1521" s="8" t="str">
        <f t="shared" si="187"/>
        <v>France</v>
      </c>
      <c r="W1521" s="8"/>
      <c r="X1521" s="8"/>
      <c r="Y1521" s="8"/>
      <c r="Z1521" s="14" t="str">
        <f t="shared" si="188"/>
        <v>Female</v>
      </c>
      <c r="AA1521" s="14"/>
      <c r="AB1521" s="14"/>
      <c r="AC1521" s="14"/>
      <c r="AE1521" t="str">
        <f t="shared" si="189"/>
        <v>Retired</v>
      </c>
      <c r="AF1521" t="str">
        <f t="shared" si="190"/>
        <v>Poor</v>
      </c>
      <c r="AG1521" t="str">
        <f t="shared" si="191"/>
        <v>High</v>
      </c>
    </row>
    <row r="1522" spans="1:33" x14ac:dyDescent="0.2">
      <c r="A1522">
        <v>1521</v>
      </c>
      <c r="B1522">
        <v>15786800</v>
      </c>
      <c r="C1522">
        <v>723</v>
      </c>
      <c r="D1522">
        <v>3</v>
      </c>
      <c r="E1522">
        <v>1</v>
      </c>
      <c r="F1522">
        <v>52</v>
      </c>
      <c r="G1522">
        <v>3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s="2" t="s">
        <v>455</v>
      </c>
      <c r="P1522" s="11" t="str">
        <f t="shared" si="184"/>
        <v>2019</v>
      </c>
      <c r="Q1522" s="12"/>
      <c r="R1522" s="8" t="str">
        <f t="shared" si="185"/>
        <v>09</v>
      </c>
      <c r="S1522" s="8"/>
      <c r="T1522" s="14" t="str">
        <f t="shared" si="186"/>
        <v>Exit</v>
      </c>
      <c r="U1522" s="14"/>
      <c r="V1522" s="8" t="str">
        <f t="shared" si="187"/>
        <v>Germany</v>
      </c>
      <c r="W1522" s="8"/>
      <c r="X1522" s="8"/>
      <c r="Y1522" s="8"/>
      <c r="Z1522" s="14" t="str">
        <f t="shared" si="188"/>
        <v>Male</v>
      </c>
      <c r="AA1522" s="14"/>
      <c r="AB1522" s="14"/>
      <c r="AC1522" s="14"/>
      <c r="AE1522" t="str">
        <f t="shared" si="189"/>
        <v>Middle aged</v>
      </c>
      <c r="AF1522" t="str">
        <f t="shared" si="190"/>
        <v>Good</v>
      </c>
      <c r="AG1522" t="str">
        <f t="shared" si="191"/>
        <v>High</v>
      </c>
    </row>
    <row r="1523" spans="1:33" x14ac:dyDescent="0.2">
      <c r="A1523">
        <v>1522</v>
      </c>
      <c r="B1523">
        <v>15591130</v>
      </c>
      <c r="C1523">
        <v>507</v>
      </c>
      <c r="D1523">
        <v>2</v>
      </c>
      <c r="E1523">
        <v>2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s="2" t="s">
        <v>435</v>
      </c>
      <c r="P1523" s="11" t="str">
        <f t="shared" si="184"/>
        <v>2017</v>
      </c>
      <c r="Q1523" s="12"/>
      <c r="R1523" s="8" t="str">
        <f t="shared" si="185"/>
        <v>04</v>
      </c>
      <c r="S1523" s="8"/>
      <c r="T1523" s="14" t="str">
        <f t="shared" si="186"/>
        <v>Retain</v>
      </c>
      <c r="U1523" s="14"/>
      <c r="V1523" s="8" t="str">
        <f t="shared" si="187"/>
        <v>Spain</v>
      </c>
      <c r="W1523" s="8"/>
      <c r="X1523" s="8"/>
      <c r="Y1523" s="8"/>
      <c r="Z1523" s="14" t="str">
        <f t="shared" si="188"/>
        <v>Female</v>
      </c>
      <c r="AA1523" s="14"/>
      <c r="AB1523" s="14"/>
      <c r="AC1523" s="14"/>
      <c r="AE1523" t="str">
        <f t="shared" si="189"/>
        <v>Adults</v>
      </c>
      <c r="AF1523" t="str">
        <f t="shared" si="190"/>
        <v>Poor</v>
      </c>
      <c r="AG1523" t="str">
        <f t="shared" si="191"/>
        <v>Very low</v>
      </c>
    </row>
    <row r="1524" spans="1:33" x14ac:dyDescent="0.2">
      <c r="A1524">
        <v>1523</v>
      </c>
      <c r="B1524">
        <v>15720662</v>
      </c>
      <c r="C1524">
        <v>787</v>
      </c>
      <c r="D1524">
        <v>1</v>
      </c>
      <c r="E1524">
        <v>2</v>
      </c>
      <c r="F1524">
        <v>35</v>
      </c>
      <c r="G1524">
        <v>4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s="2" t="s">
        <v>396</v>
      </c>
      <c r="P1524" s="11" t="str">
        <f t="shared" si="184"/>
        <v>2018</v>
      </c>
      <c r="Q1524" s="12"/>
      <c r="R1524" s="8" t="str">
        <f t="shared" si="185"/>
        <v>12</v>
      </c>
      <c r="S1524" s="8"/>
      <c r="T1524" s="14" t="str">
        <f t="shared" si="186"/>
        <v>Retain</v>
      </c>
      <c r="U1524" s="14"/>
      <c r="V1524" s="8" t="str">
        <f t="shared" si="187"/>
        <v>France</v>
      </c>
      <c r="W1524" s="8"/>
      <c r="X1524" s="8"/>
      <c r="Y1524" s="8"/>
      <c r="Z1524" s="14" t="str">
        <f t="shared" si="188"/>
        <v>Female</v>
      </c>
      <c r="AA1524" s="14"/>
      <c r="AB1524" s="14"/>
      <c r="AC1524" s="14"/>
      <c r="AE1524" t="str">
        <f t="shared" si="189"/>
        <v>Adults</v>
      </c>
      <c r="AF1524" t="str">
        <f t="shared" si="190"/>
        <v>Very good</v>
      </c>
      <c r="AG1524" t="str">
        <f t="shared" si="191"/>
        <v>High</v>
      </c>
    </row>
    <row r="1525" spans="1:33" x14ac:dyDescent="0.2">
      <c r="A1525">
        <v>1524</v>
      </c>
      <c r="B1525">
        <v>15751531</v>
      </c>
      <c r="C1525">
        <v>598</v>
      </c>
      <c r="D1525">
        <v>2</v>
      </c>
      <c r="E1525">
        <v>1</v>
      </c>
      <c r="F1525">
        <v>41</v>
      </c>
      <c r="G1525">
        <v>4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s="2" t="s">
        <v>830</v>
      </c>
      <c r="P1525" s="11" t="str">
        <f t="shared" si="184"/>
        <v>2019</v>
      </c>
      <c r="Q1525" s="12"/>
      <c r="R1525" s="8" t="str">
        <f t="shared" si="185"/>
        <v>04</v>
      </c>
      <c r="S1525" s="8"/>
      <c r="T1525" s="14" t="str">
        <f t="shared" si="186"/>
        <v>Retain</v>
      </c>
      <c r="U1525" s="14"/>
      <c r="V1525" s="8" t="str">
        <f t="shared" si="187"/>
        <v>Spain</v>
      </c>
      <c r="W1525" s="8"/>
      <c r="X1525" s="8"/>
      <c r="Y1525" s="8"/>
      <c r="Z1525" s="14" t="str">
        <f t="shared" si="188"/>
        <v>Male</v>
      </c>
      <c r="AA1525" s="14"/>
      <c r="AB1525" s="14"/>
      <c r="AC1525" s="14"/>
      <c r="AE1525" t="str">
        <f t="shared" si="189"/>
        <v>Middle aged</v>
      </c>
      <c r="AF1525" t="str">
        <f t="shared" si="190"/>
        <v>Fair</v>
      </c>
      <c r="AG1525" t="str">
        <f t="shared" si="191"/>
        <v>Very low</v>
      </c>
    </row>
    <row r="1526" spans="1:33" x14ac:dyDescent="0.2">
      <c r="A1526">
        <v>1525</v>
      </c>
      <c r="B1526">
        <v>15653595</v>
      </c>
      <c r="C1526">
        <v>796</v>
      </c>
      <c r="D1526">
        <v>1</v>
      </c>
      <c r="E1526">
        <v>1</v>
      </c>
      <c r="F1526">
        <v>51</v>
      </c>
      <c r="G1526">
        <v>5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s="2" t="s">
        <v>831</v>
      </c>
      <c r="P1526" s="11" t="str">
        <f t="shared" si="184"/>
        <v>2018</v>
      </c>
      <c r="Q1526" s="12"/>
      <c r="R1526" s="8" t="str">
        <f t="shared" si="185"/>
        <v>04</v>
      </c>
      <c r="S1526" s="8"/>
      <c r="T1526" s="14" t="str">
        <f t="shared" si="186"/>
        <v>Retain</v>
      </c>
      <c r="U1526" s="14"/>
      <c r="V1526" s="8" t="str">
        <f t="shared" si="187"/>
        <v>France</v>
      </c>
      <c r="W1526" s="8"/>
      <c r="X1526" s="8"/>
      <c r="Y1526" s="8"/>
      <c r="Z1526" s="14" t="str">
        <f t="shared" si="188"/>
        <v>Male</v>
      </c>
      <c r="AA1526" s="14"/>
      <c r="AB1526" s="14"/>
      <c r="AC1526" s="14"/>
      <c r="AE1526" t="str">
        <f t="shared" si="189"/>
        <v>Middle aged</v>
      </c>
      <c r="AF1526" t="str">
        <f t="shared" si="190"/>
        <v>Very good</v>
      </c>
      <c r="AG1526" t="str">
        <f t="shared" si="191"/>
        <v>Very low</v>
      </c>
    </row>
    <row r="1527" spans="1:33" x14ac:dyDescent="0.2">
      <c r="A1527">
        <v>1526</v>
      </c>
      <c r="B1527">
        <v>15568360</v>
      </c>
      <c r="C1527">
        <v>569</v>
      </c>
      <c r="D1527">
        <v>2</v>
      </c>
      <c r="E1527">
        <v>2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s="2" t="s">
        <v>560</v>
      </c>
      <c r="P1527" s="11" t="str">
        <f t="shared" si="184"/>
        <v>2018</v>
      </c>
      <c r="Q1527" s="12"/>
      <c r="R1527" s="8" t="str">
        <f t="shared" si="185"/>
        <v>12</v>
      </c>
      <c r="S1527" s="8"/>
      <c r="T1527" s="14" t="str">
        <f t="shared" si="186"/>
        <v>Retain</v>
      </c>
      <c r="U1527" s="14"/>
      <c r="V1527" s="8" t="str">
        <f t="shared" si="187"/>
        <v>Spain</v>
      </c>
      <c r="W1527" s="8"/>
      <c r="X1527" s="8"/>
      <c r="Y1527" s="8"/>
      <c r="Z1527" s="14" t="str">
        <f t="shared" si="188"/>
        <v>Female</v>
      </c>
      <c r="AA1527" s="14"/>
      <c r="AB1527" s="14"/>
      <c r="AC1527" s="14"/>
      <c r="AE1527" t="str">
        <f t="shared" si="189"/>
        <v>Middle aged</v>
      </c>
      <c r="AF1527" t="str">
        <f t="shared" si="190"/>
        <v>Poor</v>
      </c>
      <c r="AG1527" t="str">
        <f t="shared" si="191"/>
        <v>High</v>
      </c>
    </row>
    <row r="1528" spans="1:33" x14ac:dyDescent="0.2">
      <c r="A1528">
        <v>1527</v>
      </c>
      <c r="B1528">
        <v>15781210</v>
      </c>
      <c r="C1528">
        <v>711</v>
      </c>
      <c r="D1528">
        <v>1</v>
      </c>
      <c r="E1528">
        <v>1</v>
      </c>
      <c r="F1528">
        <v>34</v>
      </c>
      <c r="G1528">
        <v>6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s="2" t="s">
        <v>654</v>
      </c>
      <c r="P1528" s="11" t="str">
        <f t="shared" si="184"/>
        <v>2017</v>
      </c>
      <c r="Q1528" s="12"/>
      <c r="R1528" s="8" t="str">
        <f t="shared" si="185"/>
        <v>03</v>
      </c>
      <c r="S1528" s="8"/>
      <c r="T1528" s="14" t="str">
        <f t="shared" si="186"/>
        <v>Retain</v>
      </c>
      <c r="U1528" s="14"/>
      <c r="V1528" s="8" t="str">
        <f t="shared" si="187"/>
        <v>France</v>
      </c>
      <c r="W1528" s="8"/>
      <c r="X1528" s="8"/>
      <c r="Y1528" s="8"/>
      <c r="Z1528" s="14" t="str">
        <f t="shared" si="188"/>
        <v>Male</v>
      </c>
      <c r="AA1528" s="14"/>
      <c r="AB1528" s="14"/>
      <c r="AC1528" s="14"/>
      <c r="AE1528" t="str">
        <f t="shared" si="189"/>
        <v>Adults</v>
      </c>
      <c r="AF1528" t="str">
        <f t="shared" si="190"/>
        <v>Good</v>
      </c>
      <c r="AG1528" t="str">
        <f t="shared" si="191"/>
        <v>Very low</v>
      </c>
    </row>
    <row r="1529" spans="1:33" x14ac:dyDescent="0.2">
      <c r="A1529">
        <v>1528</v>
      </c>
      <c r="B1529">
        <v>15668058</v>
      </c>
      <c r="C1529">
        <v>661</v>
      </c>
      <c r="D1529">
        <v>3</v>
      </c>
      <c r="E1529">
        <v>1</v>
      </c>
      <c r="F1529">
        <v>35</v>
      </c>
      <c r="G1529">
        <v>6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s="2" t="s">
        <v>575</v>
      </c>
      <c r="P1529" s="11" t="str">
        <f t="shared" si="184"/>
        <v>2017</v>
      </c>
      <c r="Q1529" s="12"/>
      <c r="R1529" s="8" t="str">
        <f t="shared" si="185"/>
        <v>07</v>
      </c>
      <c r="S1529" s="8"/>
      <c r="T1529" s="14" t="str">
        <f t="shared" si="186"/>
        <v>Retain</v>
      </c>
      <c r="U1529" s="14"/>
      <c r="V1529" s="8" t="str">
        <f t="shared" si="187"/>
        <v>Germany</v>
      </c>
      <c r="W1529" s="8"/>
      <c r="X1529" s="8"/>
      <c r="Y1529" s="8"/>
      <c r="Z1529" s="14" t="str">
        <f t="shared" si="188"/>
        <v>Male</v>
      </c>
      <c r="AA1529" s="14"/>
      <c r="AB1529" s="14"/>
      <c r="AC1529" s="14"/>
      <c r="AE1529" t="str">
        <f t="shared" si="189"/>
        <v>Adults</v>
      </c>
      <c r="AF1529" t="str">
        <f t="shared" si="190"/>
        <v>Fair</v>
      </c>
      <c r="AG1529" t="str">
        <f t="shared" si="191"/>
        <v>High</v>
      </c>
    </row>
    <row r="1530" spans="1:33" x14ac:dyDescent="0.2">
      <c r="A1530">
        <v>1529</v>
      </c>
      <c r="B1530">
        <v>15597131</v>
      </c>
      <c r="C1530">
        <v>415</v>
      </c>
      <c r="D1530">
        <v>1</v>
      </c>
      <c r="E1530">
        <v>1</v>
      </c>
      <c r="F1530">
        <v>32</v>
      </c>
      <c r="G1530">
        <v>6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s="2" t="s">
        <v>28</v>
      </c>
      <c r="P1530" s="11" t="str">
        <f t="shared" si="184"/>
        <v>2017</v>
      </c>
      <c r="Q1530" s="12"/>
      <c r="R1530" s="8" t="str">
        <f t="shared" si="185"/>
        <v>03</v>
      </c>
      <c r="S1530" s="8"/>
      <c r="T1530" s="14" t="str">
        <f t="shared" si="186"/>
        <v>Retain</v>
      </c>
      <c r="U1530" s="14"/>
      <c r="V1530" s="8" t="str">
        <f t="shared" si="187"/>
        <v>France</v>
      </c>
      <c r="W1530" s="8"/>
      <c r="X1530" s="8"/>
      <c r="Y1530" s="8"/>
      <c r="Z1530" s="14" t="str">
        <f t="shared" si="188"/>
        <v>Male</v>
      </c>
      <c r="AA1530" s="14"/>
      <c r="AB1530" s="14"/>
      <c r="AC1530" s="14"/>
      <c r="AE1530" t="str">
        <f t="shared" si="189"/>
        <v>Adults</v>
      </c>
      <c r="AF1530" t="str">
        <f t="shared" si="190"/>
        <v>Poor</v>
      </c>
      <c r="AG1530" t="str">
        <f t="shared" si="191"/>
        <v>High</v>
      </c>
    </row>
    <row r="1531" spans="1:33" x14ac:dyDescent="0.2">
      <c r="A1531">
        <v>1530</v>
      </c>
      <c r="B1531">
        <v>15697283</v>
      </c>
      <c r="C1531">
        <v>578</v>
      </c>
      <c r="D1531">
        <v>2</v>
      </c>
      <c r="E1531">
        <v>1</v>
      </c>
      <c r="F1531">
        <v>23</v>
      </c>
      <c r="G1531">
        <v>5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s="2" t="s">
        <v>439</v>
      </c>
      <c r="P1531" s="11" t="str">
        <f t="shared" si="184"/>
        <v>2018</v>
      </c>
      <c r="Q1531" s="12"/>
      <c r="R1531" s="8" t="str">
        <f t="shared" si="185"/>
        <v>09</v>
      </c>
      <c r="S1531" s="8"/>
      <c r="T1531" s="14" t="str">
        <f t="shared" si="186"/>
        <v>Retain</v>
      </c>
      <c r="U1531" s="14"/>
      <c r="V1531" s="8" t="str">
        <f t="shared" si="187"/>
        <v>Spain</v>
      </c>
      <c r="W1531" s="8"/>
      <c r="X1531" s="8"/>
      <c r="Y1531" s="8"/>
      <c r="Z1531" s="14" t="str">
        <f t="shared" si="188"/>
        <v>Male</v>
      </c>
      <c r="AA1531" s="14"/>
      <c r="AB1531" s="14"/>
      <c r="AC1531" s="14"/>
      <c r="AE1531" t="str">
        <f t="shared" si="189"/>
        <v>Young Adults</v>
      </c>
      <c r="AF1531" t="str">
        <f t="shared" si="190"/>
        <v>Poor</v>
      </c>
      <c r="AG1531" t="str">
        <f t="shared" si="191"/>
        <v>Very low</v>
      </c>
    </row>
    <row r="1532" spans="1:33" x14ac:dyDescent="0.2">
      <c r="A1532">
        <v>1531</v>
      </c>
      <c r="B1532">
        <v>15640953</v>
      </c>
      <c r="C1532">
        <v>611</v>
      </c>
      <c r="D1532">
        <v>1</v>
      </c>
      <c r="E1532">
        <v>2</v>
      </c>
      <c r="F1532">
        <v>26</v>
      </c>
      <c r="G1532">
        <v>6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s="2" t="s">
        <v>297</v>
      </c>
      <c r="P1532" s="11" t="str">
        <f t="shared" si="184"/>
        <v>2017</v>
      </c>
      <c r="Q1532" s="12"/>
      <c r="R1532" s="8" t="str">
        <f t="shared" si="185"/>
        <v>08</v>
      </c>
      <c r="S1532" s="8"/>
      <c r="T1532" s="14" t="str">
        <f t="shared" si="186"/>
        <v>Retain</v>
      </c>
      <c r="U1532" s="14"/>
      <c r="V1532" s="8" t="str">
        <f t="shared" si="187"/>
        <v>France</v>
      </c>
      <c r="W1532" s="8"/>
      <c r="X1532" s="8"/>
      <c r="Y1532" s="8"/>
      <c r="Z1532" s="14" t="str">
        <f t="shared" si="188"/>
        <v>Female</v>
      </c>
      <c r="AA1532" s="14"/>
      <c r="AB1532" s="14"/>
      <c r="AC1532" s="14"/>
      <c r="AE1532" t="str">
        <f t="shared" si="189"/>
        <v>Adults</v>
      </c>
      <c r="AF1532" t="str">
        <f t="shared" si="190"/>
        <v>Fair</v>
      </c>
      <c r="AG1532" t="str">
        <f t="shared" si="191"/>
        <v>High</v>
      </c>
    </row>
    <row r="1533" spans="1:33" x14ac:dyDescent="0.2">
      <c r="A1533">
        <v>1532</v>
      </c>
      <c r="B1533">
        <v>15715031</v>
      </c>
      <c r="C1533">
        <v>600</v>
      </c>
      <c r="D1533">
        <v>1</v>
      </c>
      <c r="E1533">
        <v>2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s="2" t="s">
        <v>780</v>
      </c>
      <c r="P1533" s="11" t="str">
        <f t="shared" si="184"/>
        <v>2017</v>
      </c>
      <c r="Q1533" s="12"/>
      <c r="R1533" s="8" t="str">
        <f t="shared" si="185"/>
        <v>07</v>
      </c>
      <c r="S1533" s="8"/>
      <c r="T1533" s="14" t="str">
        <f t="shared" si="186"/>
        <v>Retain</v>
      </c>
      <c r="U1533" s="14"/>
      <c r="V1533" s="8" t="str">
        <f t="shared" si="187"/>
        <v>France</v>
      </c>
      <c r="W1533" s="8"/>
      <c r="X1533" s="8"/>
      <c r="Y1533" s="8"/>
      <c r="Z1533" s="14" t="str">
        <f t="shared" si="188"/>
        <v>Female</v>
      </c>
      <c r="AA1533" s="14"/>
      <c r="AB1533" s="14"/>
      <c r="AC1533" s="14"/>
      <c r="AE1533" t="str">
        <f t="shared" si="189"/>
        <v>Adults</v>
      </c>
      <c r="AF1533" t="str">
        <f t="shared" si="190"/>
        <v>Fair</v>
      </c>
      <c r="AG1533" t="str">
        <f t="shared" si="191"/>
        <v>Very low</v>
      </c>
    </row>
    <row r="1534" spans="1:33" x14ac:dyDescent="0.2">
      <c r="A1534">
        <v>1533</v>
      </c>
      <c r="B1534">
        <v>15589660</v>
      </c>
      <c r="C1534">
        <v>661</v>
      </c>
      <c r="D1534">
        <v>3</v>
      </c>
      <c r="E1534">
        <v>2</v>
      </c>
      <c r="F1534">
        <v>32</v>
      </c>
      <c r="G1534">
        <v>6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s="2" t="s">
        <v>734</v>
      </c>
      <c r="P1534" s="11" t="str">
        <f t="shared" si="184"/>
        <v>2016</v>
      </c>
      <c r="Q1534" s="12"/>
      <c r="R1534" s="8" t="str">
        <f t="shared" si="185"/>
        <v>11</v>
      </c>
      <c r="S1534" s="8"/>
      <c r="T1534" s="14" t="str">
        <f t="shared" si="186"/>
        <v>Retain</v>
      </c>
      <c r="U1534" s="14"/>
      <c r="V1534" s="8" t="str">
        <f t="shared" si="187"/>
        <v>Germany</v>
      </c>
      <c r="W1534" s="8"/>
      <c r="X1534" s="8"/>
      <c r="Y1534" s="8"/>
      <c r="Z1534" s="14" t="str">
        <f t="shared" si="188"/>
        <v>Female</v>
      </c>
      <c r="AA1534" s="14"/>
      <c r="AB1534" s="14"/>
      <c r="AC1534" s="14"/>
      <c r="AE1534" t="str">
        <f t="shared" si="189"/>
        <v>Adults</v>
      </c>
      <c r="AF1534" t="str">
        <f t="shared" si="190"/>
        <v>Fair</v>
      </c>
      <c r="AG1534" t="str">
        <f t="shared" si="191"/>
        <v>High</v>
      </c>
    </row>
    <row r="1535" spans="1:33" x14ac:dyDescent="0.2">
      <c r="A1535">
        <v>1534</v>
      </c>
      <c r="B1535">
        <v>15769818</v>
      </c>
      <c r="C1535">
        <v>850</v>
      </c>
      <c r="D1535">
        <v>1</v>
      </c>
      <c r="E1535">
        <v>2</v>
      </c>
      <c r="F1535">
        <v>37</v>
      </c>
      <c r="G1535">
        <v>4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s="2" t="s">
        <v>222</v>
      </c>
      <c r="P1535" s="11" t="str">
        <f t="shared" si="184"/>
        <v>2019</v>
      </c>
      <c r="Q1535" s="12"/>
      <c r="R1535" s="8" t="str">
        <f t="shared" si="185"/>
        <v>06</v>
      </c>
      <c r="S1535" s="8"/>
      <c r="T1535" s="14" t="str">
        <f t="shared" si="186"/>
        <v>Retain</v>
      </c>
      <c r="U1535" s="14"/>
      <c r="V1535" s="8" t="str">
        <f t="shared" si="187"/>
        <v>France</v>
      </c>
      <c r="W1535" s="8"/>
      <c r="X1535" s="8"/>
      <c r="Y1535" s="8"/>
      <c r="Z1535" s="14" t="str">
        <f t="shared" si="188"/>
        <v>Female</v>
      </c>
      <c r="AA1535" s="14"/>
      <c r="AB1535" s="14"/>
      <c r="AC1535" s="14"/>
      <c r="AE1535" t="str">
        <f t="shared" si="189"/>
        <v>Adults</v>
      </c>
      <c r="AF1535" t="str">
        <f t="shared" si="190"/>
        <v>Excellent</v>
      </c>
      <c r="AG1535" t="str">
        <f t="shared" si="191"/>
        <v>Extreme</v>
      </c>
    </row>
    <row r="1536" spans="1:33" x14ac:dyDescent="0.2">
      <c r="A1536">
        <v>1535</v>
      </c>
      <c r="B1536">
        <v>15782736</v>
      </c>
      <c r="C1536">
        <v>573</v>
      </c>
      <c r="D1536">
        <v>3</v>
      </c>
      <c r="E1536">
        <v>2</v>
      </c>
      <c r="F1536">
        <v>47</v>
      </c>
      <c r="G1536">
        <v>6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s="2" t="s">
        <v>371</v>
      </c>
      <c r="P1536" s="11" t="str">
        <f t="shared" si="184"/>
        <v>2016</v>
      </c>
      <c r="Q1536" s="12"/>
      <c r="R1536" s="8" t="str">
        <f t="shared" si="185"/>
        <v>11</v>
      </c>
      <c r="S1536" s="8"/>
      <c r="T1536" s="14" t="str">
        <f t="shared" si="186"/>
        <v>Exit</v>
      </c>
      <c r="U1536" s="14"/>
      <c r="V1536" s="8" t="str">
        <f t="shared" si="187"/>
        <v>Germany</v>
      </c>
      <c r="W1536" s="8"/>
      <c r="X1536" s="8"/>
      <c r="Y1536" s="8"/>
      <c r="Z1536" s="14" t="str">
        <f t="shared" si="188"/>
        <v>Female</v>
      </c>
      <c r="AA1536" s="14"/>
      <c r="AB1536" s="14"/>
      <c r="AC1536" s="14"/>
      <c r="AE1536" t="str">
        <f t="shared" si="189"/>
        <v>Middle aged</v>
      </c>
      <c r="AF1536" t="str">
        <f t="shared" si="190"/>
        <v>Poor</v>
      </c>
      <c r="AG1536" t="str">
        <f t="shared" si="191"/>
        <v>Very high</v>
      </c>
    </row>
    <row r="1537" spans="1:33" x14ac:dyDescent="0.2">
      <c r="A1537">
        <v>1536</v>
      </c>
      <c r="B1537">
        <v>15614818</v>
      </c>
      <c r="C1537">
        <v>764</v>
      </c>
      <c r="D1537">
        <v>2</v>
      </c>
      <c r="E1537">
        <v>2</v>
      </c>
      <c r="F1537">
        <v>33</v>
      </c>
      <c r="G1537">
        <v>4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s="2" t="s">
        <v>681</v>
      </c>
      <c r="P1537" s="11" t="str">
        <f t="shared" si="184"/>
        <v>2019</v>
      </c>
      <c r="Q1537" s="12"/>
      <c r="R1537" s="8" t="str">
        <f t="shared" si="185"/>
        <v>03</v>
      </c>
      <c r="S1537" s="8"/>
      <c r="T1537" s="14" t="str">
        <f t="shared" si="186"/>
        <v>Retain</v>
      </c>
      <c r="U1537" s="14"/>
      <c r="V1537" s="8" t="str">
        <f t="shared" si="187"/>
        <v>Spain</v>
      </c>
      <c r="W1537" s="8"/>
      <c r="X1537" s="8"/>
      <c r="Y1537" s="8"/>
      <c r="Z1537" s="14" t="str">
        <f t="shared" si="188"/>
        <v>Female</v>
      </c>
      <c r="AA1537" s="14"/>
      <c r="AB1537" s="14"/>
      <c r="AC1537" s="14"/>
      <c r="AE1537" t="str">
        <f t="shared" si="189"/>
        <v>Adults</v>
      </c>
      <c r="AF1537" t="str">
        <f t="shared" si="190"/>
        <v>Very good</v>
      </c>
      <c r="AG1537" t="str">
        <f t="shared" si="191"/>
        <v>Very high</v>
      </c>
    </row>
    <row r="1538" spans="1:33" x14ac:dyDescent="0.2">
      <c r="A1538">
        <v>1537</v>
      </c>
      <c r="B1538">
        <v>15794014</v>
      </c>
      <c r="C1538">
        <v>838</v>
      </c>
      <c r="D1538">
        <v>1</v>
      </c>
      <c r="E1538">
        <v>2</v>
      </c>
      <c r="F1538">
        <v>34</v>
      </c>
      <c r="G1538">
        <v>5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s="2" t="s">
        <v>832</v>
      </c>
      <c r="P1538" s="11" t="str">
        <f t="shared" si="184"/>
        <v>2018</v>
      </c>
      <c r="Q1538" s="12"/>
      <c r="R1538" s="8" t="str">
        <f t="shared" si="185"/>
        <v>07</v>
      </c>
      <c r="S1538" s="8"/>
      <c r="T1538" s="14" t="str">
        <f t="shared" si="186"/>
        <v>Retain</v>
      </c>
      <c r="U1538" s="14"/>
      <c r="V1538" s="8" t="str">
        <f t="shared" si="187"/>
        <v>France</v>
      </c>
      <c r="W1538" s="8"/>
      <c r="X1538" s="8"/>
      <c r="Y1538" s="8"/>
      <c r="Z1538" s="14" t="str">
        <f t="shared" si="188"/>
        <v>Female</v>
      </c>
      <c r="AA1538" s="14"/>
      <c r="AB1538" s="14"/>
      <c r="AC1538" s="14"/>
      <c r="AE1538" t="str">
        <f t="shared" si="189"/>
        <v>Adults</v>
      </c>
      <c r="AF1538" t="str">
        <f t="shared" si="190"/>
        <v>Excellent</v>
      </c>
      <c r="AG1538" t="str">
        <f t="shared" si="191"/>
        <v>Very low</v>
      </c>
    </row>
    <row r="1539" spans="1:33" x14ac:dyDescent="0.2">
      <c r="A1539">
        <v>1538</v>
      </c>
      <c r="B1539">
        <v>15732448</v>
      </c>
      <c r="C1539">
        <v>821</v>
      </c>
      <c r="D1539">
        <v>1</v>
      </c>
      <c r="E1539">
        <v>2</v>
      </c>
      <c r="F1539">
        <v>28</v>
      </c>
      <c r="G1539">
        <v>4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s="2" t="s">
        <v>125</v>
      </c>
      <c r="P1539" s="11" t="str">
        <f t="shared" ref="P1539:P1602" si="192">RIGHT($N1539,4)</f>
        <v>2018</v>
      </c>
      <c r="Q1539" s="12"/>
      <c r="R1539" s="8" t="str">
        <f t="shared" ref="R1539:R1602" si="193">MID(N1539,4,2)</f>
        <v>11</v>
      </c>
      <c r="S1539" s="8"/>
      <c r="T1539" s="14" t="str">
        <f t="shared" ref="T1539:T1602" si="194">IF(M1539=1,"Exit","Retain")</f>
        <v>Retain</v>
      </c>
      <c r="U1539" s="14"/>
      <c r="V1539" s="8" t="str">
        <f t="shared" ref="V1539:V1602" si="195">IF(D1539=1,"France",IF(D1539=2,"Spain",IF(D1539=3,"Germany","NONE")))</f>
        <v>France</v>
      </c>
      <c r="W1539" s="8"/>
      <c r="X1539" s="8"/>
      <c r="Y1539" s="8"/>
      <c r="Z1539" s="14" t="str">
        <f t="shared" ref="Z1539:Z1602" si="196">IF(E1539=1,"Male","Female")</f>
        <v>Female</v>
      </c>
      <c r="AA1539" s="14"/>
      <c r="AB1539" s="14"/>
      <c r="AC1539" s="14"/>
      <c r="AE1539" t="str">
        <f t="shared" ref="AE1539:AE1602" si="197">IF(F1539&lt;18,"Kids",IF(AND(F1539&gt;=18,F1539&lt;24),"Young Adults",IF(AND(F1539&gt;=24,F1539&lt;39),"Adults",IF(AND(F1539&gt;=39,F1539&lt;64),"Middle aged","Retired"))))</f>
        <v>Adults</v>
      </c>
      <c r="AF1539" t="str">
        <f t="shared" ref="AF1539:AF1602" si="198">IF(AND(C1539&gt;=800,C1539&lt;=850),"Excellent",IF(AND(C1539&gt;=740,C1539&lt;=799),"Very good",IF(AND(C1539&gt;=670,C1539&lt;=739),"Good",IF(AND(C1539&gt;=580,C1539&lt;=669),"Fair",IF(AND(C1539&gt;=300,C1539&lt;=579),"Poor","None")))))</f>
        <v>Excellent</v>
      </c>
      <c r="AG1539" t="str">
        <f t="shared" ref="AG1539:AG1602" si="199">IF(H1539&lt;25000,"Very low",IF(AND(H1539&gt;25000,H1539&lt;=50000),"Low",IF(AND(H1539&gt;50000,H1539&lt;=100000),"Medium",IF(AND(H1539&gt;100000,H1539&lt;=150000),"High",IF(AND(H1539&gt;150000,H1539&lt;=200000),"Very high",IF(H1539&gt;200000,"Extreme","None"))))))</f>
        <v>Very low</v>
      </c>
    </row>
    <row r="1540" spans="1:33" x14ac:dyDescent="0.2">
      <c r="A1540">
        <v>1539</v>
      </c>
      <c r="B1540">
        <v>15723411</v>
      </c>
      <c r="C1540">
        <v>607</v>
      </c>
      <c r="D1540">
        <v>2</v>
      </c>
      <c r="E1540">
        <v>2</v>
      </c>
      <c r="F1540">
        <v>36</v>
      </c>
      <c r="G1540">
        <v>5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s="2" t="s">
        <v>33</v>
      </c>
      <c r="P1540" s="11" t="str">
        <f t="shared" si="192"/>
        <v>2018</v>
      </c>
      <c r="Q1540" s="12"/>
      <c r="R1540" s="8" t="str">
        <f t="shared" si="193"/>
        <v>03</v>
      </c>
      <c r="S1540" s="8"/>
      <c r="T1540" s="14" t="str">
        <f t="shared" si="194"/>
        <v>Retain</v>
      </c>
      <c r="U1540" s="14"/>
      <c r="V1540" s="8" t="str">
        <f t="shared" si="195"/>
        <v>Spain</v>
      </c>
      <c r="W1540" s="8"/>
      <c r="X1540" s="8"/>
      <c r="Y1540" s="8"/>
      <c r="Z1540" s="14" t="str">
        <f t="shared" si="196"/>
        <v>Female</v>
      </c>
      <c r="AA1540" s="14"/>
      <c r="AB1540" s="14"/>
      <c r="AC1540" s="14"/>
      <c r="AE1540" t="str">
        <f t="shared" si="197"/>
        <v>Adults</v>
      </c>
      <c r="AF1540" t="str">
        <f t="shared" si="198"/>
        <v>Fair</v>
      </c>
      <c r="AG1540" t="str">
        <f t="shared" si="199"/>
        <v>Medium</v>
      </c>
    </row>
    <row r="1541" spans="1:33" x14ac:dyDescent="0.2">
      <c r="A1541">
        <v>1540</v>
      </c>
      <c r="B1541">
        <v>15797686</v>
      </c>
      <c r="C1541">
        <v>558</v>
      </c>
      <c r="D1541">
        <v>1</v>
      </c>
      <c r="E1541">
        <v>1</v>
      </c>
      <c r="F1541">
        <v>38</v>
      </c>
      <c r="G1541">
        <v>4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s="2" t="s">
        <v>833</v>
      </c>
      <c r="P1541" s="11" t="str">
        <f t="shared" si="192"/>
        <v>2018</v>
      </c>
      <c r="Q1541" s="12"/>
      <c r="R1541" s="8" t="str">
        <f t="shared" si="193"/>
        <v>10</v>
      </c>
      <c r="S1541" s="8"/>
      <c r="T1541" s="14" t="str">
        <f t="shared" si="194"/>
        <v>Retain</v>
      </c>
      <c r="U1541" s="14"/>
      <c r="V1541" s="8" t="str">
        <f t="shared" si="195"/>
        <v>France</v>
      </c>
      <c r="W1541" s="8"/>
      <c r="X1541" s="8"/>
      <c r="Y1541" s="8"/>
      <c r="Z1541" s="14" t="str">
        <f t="shared" si="196"/>
        <v>Male</v>
      </c>
      <c r="AA1541" s="14"/>
      <c r="AB1541" s="14"/>
      <c r="AC1541" s="14"/>
      <c r="AE1541" t="str">
        <f t="shared" si="197"/>
        <v>Adults</v>
      </c>
      <c r="AF1541" t="str">
        <f t="shared" si="198"/>
        <v>Poor</v>
      </c>
      <c r="AG1541" t="str">
        <f t="shared" si="199"/>
        <v>High</v>
      </c>
    </row>
    <row r="1542" spans="1:33" x14ac:dyDescent="0.2">
      <c r="A1542">
        <v>1541</v>
      </c>
      <c r="B1542">
        <v>15605950</v>
      </c>
      <c r="C1542">
        <v>530</v>
      </c>
      <c r="D1542">
        <v>3</v>
      </c>
      <c r="E1542">
        <v>1</v>
      </c>
      <c r="F1542">
        <v>23</v>
      </c>
      <c r="G1542">
        <v>5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s="2" t="s">
        <v>421</v>
      </c>
      <c r="P1542" s="11" t="str">
        <f t="shared" si="192"/>
        <v>2018</v>
      </c>
      <c r="Q1542" s="12"/>
      <c r="R1542" s="8" t="str">
        <f t="shared" si="193"/>
        <v>06</v>
      </c>
      <c r="S1542" s="8"/>
      <c r="T1542" s="14" t="str">
        <f t="shared" si="194"/>
        <v>Retain</v>
      </c>
      <c r="U1542" s="14"/>
      <c r="V1542" s="8" t="str">
        <f t="shared" si="195"/>
        <v>Germany</v>
      </c>
      <c r="W1542" s="8"/>
      <c r="X1542" s="8"/>
      <c r="Y1542" s="8"/>
      <c r="Z1542" s="14" t="str">
        <f t="shared" si="196"/>
        <v>Male</v>
      </c>
      <c r="AA1542" s="14"/>
      <c r="AB1542" s="14"/>
      <c r="AC1542" s="14"/>
      <c r="AE1542" t="str">
        <f t="shared" si="197"/>
        <v>Young Adults</v>
      </c>
      <c r="AF1542" t="str">
        <f t="shared" si="198"/>
        <v>Poor</v>
      </c>
      <c r="AG1542" t="str">
        <f t="shared" si="199"/>
        <v>High</v>
      </c>
    </row>
    <row r="1543" spans="1:33" x14ac:dyDescent="0.2">
      <c r="A1543">
        <v>1542</v>
      </c>
      <c r="B1543">
        <v>15812497</v>
      </c>
      <c r="C1543">
        <v>654</v>
      </c>
      <c r="D1543">
        <v>3</v>
      </c>
      <c r="E1543">
        <v>1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s="2" t="s">
        <v>261</v>
      </c>
      <c r="P1543" s="11" t="str">
        <f t="shared" si="192"/>
        <v>2018</v>
      </c>
      <c r="Q1543" s="12"/>
      <c r="R1543" s="8" t="str">
        <f t="shared" si="193"/>
        <v>09</v>
      </c>
      <c r="S1543" s="8"/>
      <c r="T1543" s="14" t="str">
        <f t="shared" si="194"/>
        <v>Retain</v>
      </c>
      <c r="U1543" s="14"/>
      <c r="V1543" s="8" t="str">
        <f t="shared" si="195"/>
        <v>Germany</v>
      </c>
      <c r="W1543" s="8"/>
      <c r="X1543" s="8"/>
      <c r="Y1543" s="8"/>
      <c r="Z1543" s="14" t="str">
        <f t="shared" si="196"/>
        <v>Male</v>
      </c>
      <c r="AA1543" s="14"/>
      <c r="AB1543" s="14"/>
      <c r="AC1543" s="14"/>
      <c r="AE1543" t="str">
        <f t="shared" si="197"/>
        <v>Adults</v>
      </c>
      <c r="AF1543" t="str">
        <f t="shared" si="198"/>
        <v>Fair</v>
      </c>
      <c r="AG1543" t="str">
        <f t="shared" si="199"/>
        <v>High</v>
      </c>
    </row>
    <row r="1544" spans="1:33" x14ac:dyDescent="0.2">
      <c r="A1544">
        <v>1543</v>
      </c>
      <c r="B1544">
        <v>15690678</v>
      </c>
      <c r="C1544">
        <v>530</v>
      </c>
      <c r="D1544">
        <v>1</v>
      </c>
      <c r="E1544">
        <v>2</v>
      </c>
      <c r="F1544">
        <v>33</v>
      </c>
      <c r="G1544">
        <v>7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s="2" t="s">
        <v>273</v>
      </c>
      <c r="P1544" s="11" t="str">
        <f t="shared" si="192"/>
        <v>2016</v>
      </c>
      <c r="Q1544" s="12"/>
      <c r="R1544" s="8" t="str">
        <f t="shared" si="193"/>
        <v>09</v>
      </c>
      <c r="S1544" s="8"/>
      <c r="T1544" s="14" t="str">
        <f t="shared" si="194"/>
        <v>Retain</v>
      </c>
      <c r="U1544" s="14"/>
      <c r="V1544" s="8" t="str">
        <f t="shared" si="195"/>
        <v>France</v>
      </c>
      <c r="W1544" s="8"/>
      <c r="X1544" s="8"/>
      <c r="Y1544" s="8"/>
      <c r="Z1544" s="14" t="str">
        <f t="shared" si="196"/>
        <v>Female</v>
      </c>
      <c r="AA1544" s="14"/>
      <c r="AB1544" s="14"/>
      <c r="AC1544" s="14"/>
      <c r="AE1544" t="str">
        <f t="shared" si="197"/>
        <v>Adults</v>
      </c>
      <c r="AF1544" t="str">
        <f t="shared" si="198"/>
        <v>Poor</v>
      </c>
      <c r="AG1544" t="str">
        <f t="shared" si="199"/>
        <v>High</v>
      </c>
    </row>
    <row r="1545" spans="1:33" x14ac:dyDescent="0.2">
      <c r="A1545">
        <v>1544</v>
      </c>
      <c r="B1545">
        <v>15747677</v>
      </c>
      <c r="C1545">
        <v>656</v>
      </c>
      <c r="D1545">
        <v>2</v>
      </c>
      <c r="E1545">
        <v>1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s="2" t="s">
        <v>834</v>
      </c>
      <c r="P1545" s="11" t="str">
        <f t="shared" si="192"/>
        <v>2017</v>
      </c>
      <c r="Q1545" s="12"/>
      <c r="R1545" s="8" t="str">
        <f t="shared" si="193"/>
        <v>05</v>
      </c>
      <c r="S1545" s="8"/>
      <c r="T1545" s="14" t="str">
        <f t="shared" si="194"/>
        <v>Retain</v>
      </c>
      <c r="U1545" s="14"/>
      <c r="V1545" s="8" t="str">
        <f t="shared" si="195"/>
        <v>Spain</v>
      </c>
      <c r="W1545" s="8"/>
      <c r="X1545" s="8"/>
      <c r="Y1545" s="8"/>
      <c r="Z1545" s="14" t="str">
        <f t="shared" si="196"/>
        <v>Male</v>
      </c>
      <c r="AA1545" s="14"/>
      <c r="AB1545" s="14"/>
      <c r="AC1545" s="14"/>
      <c r="AE1545" t="str">
        <f t="shared" si="197"/>
        <v>Retired</v>
      </c>
      <c r="AF1545" t="str">
        <f t="shared" si="198"/>
        <v>Fair</v>
      </c>
      <c r="AG1545" t="str">
        <f t="shared" si="199"/>
        <v>Very high</v>
      </c>
    </row>
    <row r="1546" spans="1:33" x14ac:dyDescent="0.2">
      <c r="A1546">
        <v>1545</v>
      </c>
      <c r="B1546">
        <v>15618926</v>
      </c>
      <c r="C1546">
        <v>520</v>
      </c>
      <c r="D1546">
        <v>2</v>
      </c>
      <c r="E1546">
        <v>1</v>
      </c>
      <c r="F1546">
        <v>43</v>
      </c>
      <c r="G1546">
        <v>5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s="2" t="s">
        <v>441</v>
      </c>
      <c r="P1546" s="11" t="str">
        <f t="shared" si="192"/>
        <v>2017</v>
      </c>
      <c r="Q1546" s="12"/>
      <c r="R1546" s="8" t="str">
        <f t="shared" si="193"/>
        <v>11</v>
      </c>
      <c r="S1546" s="8"/>
      <c r="T1546" s="14" t="str">
        <f t="shared" si="194"/>
        <v>Retain</v>
      </c>
      <c r="U1546" s="14"/>
      <c r="V1546" s="8" t="str">
        <f t="shared" si="195"/>
        <v>Spain</v>
      </c>
      <c r="W1546" s="8"/>
      <c r="X1546" s="8"/>
      <c r="Y1546" s="8"/>
      <c r="Z1546" s="14" t="str">
        <f t="shared" si="196"/>
        <v>Male</v>
      </c>
      <c r="AA1546" s="14"/>
      <c r="AB1546" s="14"/>
      <c r="AC1546" s="14"/>
      <c r="AE1546" t="str">
        <f t="shared" si="197"/>
        <v>Middle aged</v>
      </c>
      <c r="AF1546" t="str">
        <f t="shared" si="198"/>
        <v>Poor</v>
      </c>
      <c r="AG1546" t="str">
        <f t="shared" si="199"/>
        <v>Very low</v>
      </c>
    </row>
    <row r="1547" spans="1:33" x14ac:dyDescent="0.2">
      <c r="A1547">
        <v>1546</v>
      </c>
      <c r="B1547">
        <v>15673908</v>
      </c>
      <c r="C1547">
        <v>602</v>
      </c>
      <c r="D1547">
        <v>3</v>
      </c>
      <c r="E1547">
        <v>2</v>
      </c>
      <c r="F1547">
        <v>42</v>
      </c>
      <c r="G1547">
        <v>5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s="2" t="s">
        <v>262</v>
      </c>
      <c r="P1547" s="11" t="str">
        <f t="shared" si="192"/>
        <v>2018</v>
      </c>
      <c r="Q1547" s="12"/>
      <c r="R1547" s="8" t="str">
        <f t="shared" si="193"/>
        <v>06</v>
      </c>
      <c r="S1547" s="8"/>
      <c r="T1547" s="14" t="str">
        <f t="shared" si="194"/>
        <v>Retain</v>
      </c>
      <c r="U1547" s="14"/>
      <c r="V1547" s="8" t="str">
        <f t="shared" si="195"/>
        <v>Germany</v>
      </c>
      <c r="W1547" s="8"/>
      <c r="X1547" s="8"/>
      <c r="Y1547" s="8"/>
      <c r="Z1547" s="14" t="str">
        <f t="shared" si="196"/>
        <v>Female</v>
      </c>
      <c r="AA1547" s="14"/>
      <c r="AB1547" s="14"/>
      <c r="AC1547" s="14"/>
      <c r="AE1547" t="str">
        <f t="shared" si="197"/>
        <v>Middle aged</v>
      </c>
      <c r="AF1547" t="str">
        <f t="shared" si="198"/>
        <v>Fair</v>
      </c>
      <c r="AG1547" t="str">
        <f t="shared" si="199"/>
        <v>Very high</v>
      </c>
    </row>
    <row r="1548" spans="1:33" x14ac:dyDescent="0.2">
      <c r="A1548">
        <v>1547</v>
      </c>
      <c r="B1548">
        <v>15727944</v>
      </c>
      <c r="C1548">
        <v>701</v>
      </c>
      <c r="D1548">
        <v>3</v>
      </c>
      <c r="E1548">
        <v>2</v>
      </c>
      <c r="F1548">
        <v>48</v>
      </c>
      <c r="G1548">
        <v>4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s="2" t="s">
        <v>193</v>
      </c>
      <c r="P1548" s="11" t="str">
        <f t="shared" si="192"/>
        <v>2019</v>
      </c>
      <c r="Q1548" s="12"/>
      <c r="R1548" s="8" t="str">
        <f t="shared" si="193"/>
        <v>05</v>
      </c>
      <c r="S1548" s="8"/>
      <c r="T1548" s="14" t="str">
        <f t="shared" si="194"/>
        <v>Retain</v>
      </c>
      <c r="U1548" s="14"/>
      <c r="V1548" s="8" t="str">
        <f t="shared" si="195"/>
        <v>Germany</v>
      </c>
      <c r="W1548" s="8"/>
      <c r="X1548" s="8"/>
      <c r="Y1548" s="8"/>
      <c r="Z1548" s="14" t="str">
        <f t="shared" si="196"/>
        <v>Female</v>
      </c>
      <c r="AA1548" s="14"/>
      <c r="AB1548" s="14"/>
      <c r="AC1548" s="14"/>
      <c r="AE1548" t="str">
        <f t="shared" si="197"/>
        <v>Middle aged</v>
      </c>
      <c r="AF1548" t="str">
        <f t="shared" si="198"/>
        <v>Good</v>
      </c>
      <c r="AG1548" t="str">
        <f t="shared" si="199"/>
        <v>Medium</v>
      </c>
    </row>
    <row r="1549" spans="1:33" x14ac:dyDescent="0.2">
      <c r="A1549">
        <v>1548</v>
      </c>
      <c r="B1549">
        <v>15807294</v>
      </c>
      <c r="C1549">
        <v>653</v>
      </c>
      <c r="D1549">
        <v>2</v>
      </c>
      <c r="E1549">
        <v>2</v>
      </c>
      <c r="F1549">
        <v>30</v>
      </c>
      <c r="G1549">
        <v>5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s="2" t="s">
        <v>835</v>
      </c>
      <c r="P1549" s="11" t="str">
        <f t="shared" si="192"/>
        <v>2018</v>
      </c>
      <c r="Q1549" s="12"/>
      <c r="R1549" s="8" t="str">
        <f t="shared" si="193"/>
        <v>01</v>
      </c>
      <c r="S1549" s="8"/>
      <c r="T1549" s="14" t="str">
        <f t="shared" si="194"/>
        <v>Retain</v>
      </c>
      <c r="U1549" s="14"/>
      <c r="V1549" s="8" t="str">
        <f t="shared" si="195"/>
        <v>Spain</v>
      </c>
      <c r="W1549" s="8"/>
      <c r="X1549" s="8"/>
      <c r="Y1549" s="8"/>
      <c r="Z1549" s="14" t="str">
        <f t="shared" si="196"/>
        <v>Female</v>
      </c>
      <c r="AA1549" s="14"/>
      <c r="AB1549" s="14"/>
      <c r="AC1549" s="14"/>
      <c r="AE1549" t="str">
        <f t="shared" si="197"/>
        <v>Adults</v>
      </c>
      <c r="AF1549" t="str">
        <f t="shared" si="198"/>
        <v>Fair</v>
      </c>
      <c r="AG1549" t="str">
        <f t="shared" si="199"/>
        <v>Medium</v>
      </c>
    </row>
    <row r="1550" spans="1:33" x14ac:dyDescent="0.2">
      <c r="A1550">
        <v>1549</v>
      </c>
      <c r="B1550">
        <v>15618581</v>
      </c>
      <c r="C1550">
        <v>668</v>
      </c>
      <c r="D1550">
        <v>2</v>
      </c>
      <c r="E1550">
        <v>1</v>
      </c>
      <c r="F1550">
        <v>25</v>
      </c>
      <c r="G1550">
        <v>4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s="2" t="s">
        <v>19</v>
      </c>
      <c r="P1550" s="11" t="str">
        <f t="shared" si="192"/>
        <v>2018</v>
      </c>
      <c r="Q1550" s="12"/>
      <c r="R1550" s="8" t="str">
        <f t="shared" si="193"/>
        <v>12</v>
      </c>
      <c r="S1550" s="8"/>
      <c r="T1550" s="14" t="str">
        <f t="shared" si="194"/>
        <v>Retain</v>
      </c>
      <c r="U1550" s="14"/>
      <c r="V1550" s="8" t="str">
        <f t="shared" si="195"/>
        <v>Spain</v>
      </c>
      <c r="W1550" s="8"/>
      <c r="X1550" s="8"/>
      <c r="Y1550" s="8"/>
      <c r="Z1550" s="14" t="str">
        <f t="shared" si="196"/>
        <v>Male</v>
      </c>
      <c r="AA1550" s="14"/>
      <c r="AB1550" s="14"/>
      <c r="AC1550" s="14"/>
      <c r="AE1550" t="str">
        <f t="shared" si="197"/>
        <v>Adults</v>
      </c>
      <c r="AF1550" t="str">
        <f t="shared" si="198"/>
        <v>Fair</v>
      </c>
      <c r="AG1550" t="str">
        <f t="shared" si="199"/>
        <v>Very low</v>
      </c>
    </row>
    <row r="1551" spans="1:33" x14ac:dyDescent="0.2">
      <c r="A1551">
        <v>1550</v>
      </c>
      <c r="B1551">
        <v>15584364</v>
      </c>
      <c r="C1551">
        <v>652</v>
      </c>
      <c r="D1551">
        <v>1</v>
      </c>
      <c r="E1551">
        <v>1</v>
      </c>
      <c r="F1551">
        <v>48</v>
      </c>
      <c r="G1551">
        <v>5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s="2" t="s">
        <v>836</v>
      </c>
      <c r="P1551" s="11" t="str">
        <f t="shared" si="192"/>
        <v>2018</v>
      </c>
      <c r="Q1551" s="12"/>
      <c r="R1551" s="8" t="str">
        <f t="shared" si="193"/>
        <v>06</v>
      </c>
      <c r="S1551" s="8"/>
      <c r="T1551" s="14" t="str">
        <f t="shared" si="194"/>
        <v>Exit</v>
      </c>
      <c r="U1551" s="14"/>
      <c r="V1551" s="8" t="str">
        <f t="shared" si="195"/>
        <v>France</v>
      </c>
      <c r="W1551" s="8"/>
      <c r="X1551" s="8"/>
      <c r="Y1551" s="8"/>
      <c r="Z1551" s="14" t="str">
        <f t="shared" si="196"/>
        <v>Male</v>
      </c>
      <c r="AA1551" s="14"/>
      <c r="AB1551" s="14"/>
      <c r="AC1551" s="14"/>
      <c r="AE1551" t="str">
        <f t="shared" si="197"/>
        <v>Middle aged</v>
      </c>
      <c r="AF1551" t="str">
        <f t="shared" si="198"/>
        <v>Fair</v>
      </c>
      <c r="AG1551" t="str">
        <f t="shared" si="199"/>
        <v>Medium</v>
      </c>
    </row>
    <row r="1552" spans="1:33" x14ac:dyDescent="0.2">
      <c r="A1552">
        <v>1551</v>
      </c>
      <c r="B1552">
        <v>15599552</v>
      </c>
      <c r="C1552">
        <v>639</v>
      </c>
      <c r="D1552">
        <v>2</v>
      </c>
      <c r="E1552">
        <v>2</v>
      </c>
      <c r="F1552">
        <v>54</v>
      </c>
      <c r="G1552">
        <v>5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s="2" t="s">
        <v>313</v>
      </c>
      <c r="P1552" s="11" t="str">
        <f t="shared" si="192"/>
        <v>2018</v>
      </c>
      <c r="Q1552" s="12"/>
      <c r="R1552" s="8" t="str">
        <f t="shared" si="193"/>
        <v>09</v>
      </c>
      <c r="S1552" s="8"/>
      <c r="T1552" s="14" t="str">
        <f t="shared" si="194"/>
        <v>Retain</v>
      </c>
      <c r="U1552" s="14"/>
      <c r="V1552" s="8" t="str">
        <f t="shared" si="195"/>
        <v>Spain</v>
      </c>
      <c r="W1552" s="8"/>
      <c r="X1552" s="8"/>
      <c r="Y1552" s="8"/>
      <c r="Z1552" s="14" t="str">
        <f t="shared" si="196"/>
        <v>Female</v>
      </c>
      <c r="AA1552" s="14"/>
      <c r="AB1552" s="14"/>
      <c r="AC1552" s="14"/>
      <c r="AE1552" t="str">
        <f t="shared" si="197"/>
        <v>Middle aged</v>
      </c>
      <c r="AF1552" t="str">
        <f t="shared" si="198"/>
        <v>Fair</v>
      </c>
      <c r="AG1552" t="str">
        <f t="shared" si="199"/>
        <v>Very low</v>
      </c>
    </row>
    <row r="1553" spans="1:33" x14ac:dyDescent="0.2">
      <c r="A1553">
        <v>1552</v>
      </c>
      <c r="B1553">
        <v>15749177</v>
      </c>
      <c r="C1553">
        <v>730</v>
      </c>
      <c r="D1553">
        <v>2</v>
      </c>
      <c r="E1553">
        <v>2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s="2" t="s">
        <v>603</v>
      </c>
      <c r="P1553" s="11" t="str">
        <f t="shared" si="192"/>
        <v>2016</v>
      </c>
      <c r="Q1553" s="12"/>
      <c r="R1553" s="8" t="str">
        <f t="shared" si="193"/>
        <v>03</v>
      </c>
      <c r="S1553" s="8"/>
      <c r="T1553" s="14" t="str">
        <f t="shared" si="194"/>
        <v>Retain</v>
      </c>
      <c r="U1553" s="14"/>
      <c r="V1553" s="8" t="str">
        <f t="shared" si="195"/>
        <v>Spain</v>
      </c>
      <c r="W1553" s="8"/>
      <c r="X1553" s="8"/>
      <c r="Y1553" s="8"/>
      <c r="Z1553" s="14" t="str">
        <f t="shared" si="196"/>
        <v>Female</v>
      </c>
      <c r="AA1553" s="14"/>
      <c r="AB1553" s="14"/>
      <c r="AC1553" s="14"/>
      <c r="AE1553" t="str">
        <f t="shared" si="197"/>
        <v>Middle aged</v>
      </c>
      <c r="AF1553" t="str">
        <f t="shared" si="198"/>
        <v>Good</v>
      </c>
      <c r="AG1553" t="str">
        <f t="shared" si="199"/>
        <v>Very low</v>
      </c>
    </row>
    <row r="1554" spans="1:33" x14ac:dyDescent="0.2">
      <c r="A1554">
        <v>1553</v>
      </c>
      <c r="B1554">
        <v>15718779</v>
      </c>
      <c r="C1554">
        <v>780</v>
      </c>
      <c r="D1554">
        <v>1</v>
      </c>
      <c r="E1554">
        <v>1</v>
      </c>
      <c r="F1554">
        <v>34</v>
      </c>
      <c r="G1554">
        <v>5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s="2" t="s">
        <v>837</v>
      </c>
      <c r="P1554" s="11" t="str">
        <f t="shared" si="192"/>
        <v>2017</v>
      </c>
      <c r="Q1554" s="12"/>
      <c r="R1554" s="8" t="str">
        <f t="shared" si="193"/>
        <v>12</v>
      </c>
      <c r="S1554" s="8"/>
      <c r="T1554" s="14" t="str">
        <f t="shared" si="194"/>
        <v>Retain</v>
      </c>
      <c r="U1554" s="14"/>
      <c r="V1554" s="8" t="str">
        <f t="shared" si="195"/>
        <v>France</v>
      </c>
      <c r="W1554" s="8"/>
      <c r="X1554" s="8"/>
      <c r="Y1554" s="8"/>
      <c r="Z1554" s="14" t="str">
        <f t="shared" si="196"/>
        <v>Male</v>
      </c>
      <c r="AA1554" s="14"/>
      <c r="AB1554" s="14"/>
      <c r="AC1554" s="14"/>
      <c r="AE1554" t="str">
        <f t="shared" si="197"/>
        <v>Adults</v>
      </c>
      <c r="AF1554" t="str">
        <f t="shared" si="198"/>
        <v>Very good</v>
      </c>
      <c r="AG1554" t="str">
        <f t="shared" si="199"/>
        <v>Very low</v>
      </c>
    </row>
    <row r="1555" spans="1:33" x14ac:dyDescent="0.2">
      <c r="A1555">
        <v>1554</v>
      </c>
      <c r="B1555">
        <v>15568106</v>
      </c>
      <c r="C1555">
        <v>592</v>
      </c>
      <c r="D1555">
        <v>1</v>
      </c>
      <c r="E1555">
        <v>2</v>
      </c>
      <c r="F1555">
        <v>38</v>
      </c>
      <c r="G1555">
        <v>7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s="2" t="s">
        <v>486</v>
      </c>
      <c r="P1555" s="11" t="str">
        <f t="shared" si="192"/>
        <v>2016</v>
      </c>
      <c r="Q1555" s="12"/>
      <c r="R1555" s="8" t="str">
        <f t="shared" si="193"/>
        <v>08</v>
      </c>
      <c r="S1555" s="8"/>
      <c r="T1555" s="14" t="str">
        <f t="shared" si="194"/>
        <v>Retain</v>
      </c>
      <c r="U1555" s="14"/>
      <c r="V1555" s="8" t="str">
        <f t="shared" si="195"/>
        <v>France</v>
      </c>
      <c r="W1555" s="8"/>
      <c r="X1555" s="8"/>
      <c r="Y1555" s="8"/>
      <c r="Z1555" s="14" t="str">
        <f t="shared" si="196"/>
        <v>Female</v>
      </c>
      <c r="AA1555" s="14"/>
      <c r="AB1555" s="14"/>
      <c r="AC1555" s="14"/>
      <c r="AE1555" t="str">
        <f t="shared" si="197"/>
        <v>Adults</v>
      </c>
      <c r="AF1555" t="str">
        <f t="shared" si="198"/>
        <v>Fair</v>
      </c>
      <c r="AG1555" t="str">
        <f t="shared" si="199"/>
        <v>High</v>
      </c>
    </row>
    <row r="1556" spans="1:33" x14ac:dyDescent="0.2">
      <c r="A1556">
        <v>1555</v>
      </c>
      <c r="B1556">
        <v>15779481</v>
      </c>
      <c r="C1556">
        <v>628</v>
      </c>
      <c r="D1556">
        <v>1</v>
      </c>
      <c r="E1556">
        <v>1</v>
      </c>
      <c r="F1556">
        <v>34</v>
      </c>
      <c r="G1556">
        <v>3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s="2" t="s">
        <v>471</v>
      </c>
      <c r="P1556" s="11" t="str">
        <f t="shared" si="192"/>
        <v>2019</v>
      </c>
      <c r="Q1556" s="12"/>
      <c r="R1556" s="8" t="str">
        <f t="shared" si="193"/>
        <v>12</v>
      </c>
      <c r="S1556" s="8"/>
      <c r="T1556" s="14" t="str">
        <f t="shared" si="194"/>
        <v>Retain</v>
      </c>
      <c r="U1556" s="14"/>
      <c r="V1556" s="8" t="str">
        <f t="shared" si="195"/>
        <v>France</v>
      </c>
      <c r="W1556" s="8"/>
      <c r="X1556" s="8"/>
      <c r="Y1556" s="8"/>
      <c r="Z1556" s="14" t="str">
        <f t="shared" si="196"/>
        <v>Male</v>
      </c>
      <c r="AA1556" s="14"/>
      <c r="AB1556" s="14"/>
      <c r="AC1556" s="14"/>
      <c r="AE1556" t="str">
        <f t="shared" si="197"/>
        <v>Adults</v>
      </c>
      <c r="AF1556" t="str">
        <f t="shared" si="198"/>
        <v>Fair</v>
      </c>
      <c r="AG1556" t="str">
        <f t="shared" si="199"/>
        <v>Very high</v>
      </c>
    </row>
    <row r="1557" spans="1:33" x14ac:dyDescent="0.2">
      <c r="A1557">
        <v>1556</v>
      </c>
      <c r="B1557">
        <v>15709994</v>
      </c>
      <c r="C1557">
        <v>658</v>
      </c>
      <c r="D1557">
        <v>1</v>
      </c>
      <c r="E1557">
        <v>2</v>
      </c>
      <c r="F1557">
        <v>40</v>
      </c>
      <c r="G1557">
        <v>3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s="2" t="s">
        <v>630</v>
      </c>
      <c r="P1557" s="11" t="str">
        <f t="shared" si="192"/>
        <v>2019</v>
      </c>
      <c r="Q1557" s="12"/>
      <c r="R1557" s="8" t="str">
        <f t="shared" si="193"/>
        <v>12</v>
      </c>
      <c r="S1557" s="8"/>
      <c r="T1557" s="14" t="str">
        <f t="shared" si="194"/>
        <v>Exit</v>
      </c>
      <c r="U1557" s="14"/>
      <c r="V1557" s="8" t="str">
        <f t="shared" si="195"/>
        <v>France</v>
      </c>
      <c r="W1557" s="8"/>
      <c r="X1557" s="8"/>
      <c r="Y1557" s="8"/>
      <c r="Z1557" s="14" t="str">
        <f t="shared" si="196"/>
        <v>Female</v>
      </c>
      <c r="AA1557" s="14"/>
      <c r="AB1557" s="14"/>
      <c r="AC1557" s="14"/>
      <c r="AE1557" t="str">
        <f t="shared" si="197"/>
        <v>Middle aged</v>
      </c>
      <c r="AF1557" t="str">
        <f t="shared" si="198"/>
        <v>Fair</v>
      </c>
      <c r="AG1557" t="str">
        <f t="shared" si="199"/>
        <v>High</v>
      </c>
    </row>
    <row r="1558" spans="1:33" x14ac:dyDescent="0.2">
      <c r="A1558">
        <v>1557</v>
      </c>
      <c r="B1558">
        <v>15772777</v>
      </c>
      <c r="C1558">
        <v>850</v>
      </c>
      <c r="D1558">
        <v>2</v>
      </c>
      <c r="E1558">
        <v>2</v>
      </c>
      <c r="F1558">
        <v>29</v>
      </c>
      <c r="G1558">
        <v>4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s="2" t="s">
        <v>506</v>
      </c>
      <c r="P1558" s="11" t="str">
        <f t="shared" si="192"/>
        <v>2019</v>
      </c>
      <c r="Q1558" s="12"/>
      <c r="R1558" s="8" t="str">
        <f t="shared" si="193"/>
        <v>05</v>
      </c>
      <c r="S1558" s="8"/>
      <c r="T1558" s="14" t="str">
        <f t="shared" si="194"/>
        <v>Retain</v>
      </c>
      <c r="U1558" s="14"/>
      <c r="V1558" s="8" t="str">
        <f t="shared" si="195"/>
        <v>Spain</v>
      </c>
      <c r="W1558" s="8"/>
      <c r="X1558" s="8"/>
      <c r="Y1558" s="8"/>
      <c r="Z1558" s="14" t="str">
        <f t="shared" si="196"/>
        <v>Female</v>
      </c>
      <c r="AA1558" s="14"/>
      <c r="AB1558" s="14"/>
      <c r="AC1558" s="14"/>
      <c r="AE1558" t="str">
        <f t="shared" si="197"/>
        <v>Adults</v>
      </c>
      <c r="AF1558" t="str">
        <f t="shared" si="198"/>
        <v>Excellent</v>
      </c>
      <c r="AG1558" t="str">
        <f t="shared" si="199"/>
        <v>Very low</v>
      </c>
    </row>
    <row r="1559" spans="1:33" x14ac:dyDescent="0.2">
      <c r="A1559">
        <v>1558</v>
      </c>
      <c r="B1559">
        <v>15706815</v>
      </c>
      <c r="C1559">
        <v>515</v>
      </c>
      <c r="D1559">
        <v>3</v>
      </c>
      <c r="E1559">
        <v>1</v>
      </c>
      <c r="F1559">
        <v>37</v>
      </c>
      <c r="G1559">
        <v>6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s="2" t="s">
        <v>454</v>
      </c>
      <c r="P1559" s="11" t="str">
        <f t="shared" si="192"/>
        <v>2017</v>
      </c>
      <c r="Q1559" s="12"/>
      <c r="R1559" s="8" t="str">
        <f t="shared" si="193"/>
        <v>03</v>
      </c>
      <c r="S1559" s="8"/>
      <c r="T1559" s="14" t="str">
        <f t="shared" si="194"/>
        <v>Exit</v>
      </c>
      <c r="U1559" s="14"/>
      <c r="V1559" s="8" t="str">
        <f t="shared" si="195"/>
        <v>Germany</v>
      </c>
      <c r="W1559" s="8"/>
      <c r="X1559" s="8"/>
      <c r="Y1559" s="8"/>
      <c r="Z1559" s="14" t="str">
        <f t="shared" si="196"/>
        <v>Male</v>
      </c>
      <c r="AA1559" s="14"/>
      <c r="AB1559" s="14"/>
      <c r="AC1559" s="14"/>
      <c r="AE1559" t="str">
        <f t="shared" si="197"/>
        <v>Adults</v>
      </c>
      <c r="AF1559" t="str">
        <f t="shared" si="198"/>
        <v>Poor</v>
      </c>
      <c r="AG1559" t="str">
        <f t="shared" si="199"/>
        <v>Medium</v>
      </c>
    </row>
    <row r="1560" spans="1:33" x14ac:dyDescent="0.2">
      <c r="A1560">
        <v>1559</v>
      </c>
      <c r="B1560">
        <v>15618018</v>
      </c>
      <c r="C1560">
        <v>571</v>
      </c>
      <c r="D1560">
        <v>1</v>
      </c>
      <c r="E1560">
        <v>2</v>
      </c>
      <c r="F1560">
        <v>35</v>
      </c>
      <c r="G1560">
        <v>5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s="2" t="s">
        <v>261</v>
      </c>
      <c r="P1560" s="11" t="str">
        <f t="shared" si="192"/>
        <v>2018</v>
      </c>
      <c r="Q1560" s="12"/>
      <c r="R1560" s="8" t="str">
        <f t="shared" si="193"/>
        <v>09</v>
      </c>
      <c r="S1560" s="8"/>
      <c r="T1560" s="14" t="str">
        <f t="shared" si="194"/>
        <v>Retain</v>
      </c>
      <c r="U1560" s="14"/>
      <c r="V1560" s="8" t="str">
        <f t="shared" si="195"/>
        <v>France</v>
      </c>
      <c r="W1560" s="8"/>
      <c r="X1560" s="8"/>
      <c r="Y1560" s="8"/>
      <c r="Z1560" s="14" t="str">
        <f t="shared" si="196"/>
        <v>Female</v>
      </c>
      <c r="AA1560" s="14"/>
      <c r="AB1560" s="14"/>
      <c r="AC1560" s="14"/>
      <c r="AE1560" t="str">
        <f t="shared" si="197"/>
        <v>Adults</v>
      </c>
      <c r="AF1560" t="str">
        <f t="shared" si="198"/>
        <v>Poor</v>
      </c>
      <c r="AG1560" t="str">
        <f t="shared" si="199"/>
        <v>High</v>
      </c>
    </row>
    <row r="1561" spans="1:33" x14ac:dyDescent="0.2">
      <c r="A1561">
        <v>1560</v>
      </c>
      <c r="B1561">
        <v>15671032</v>
      </c>
      <c r="C1561">
        <v>760</v>
      </c>
      <c r="D1561">
        <v>3</v>
      </c>
      <c r="E1561">
        <v>1</v>
      </c>
      <c r="F1561">
        <v>42</v>
      </c>
      <c r="G1561">
        <v>4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s="2" t="s">
        <v>418</v>
      </c>
      <c r="P1561" s="11" t="str">
        <f t="shared" si="192"/>
        <v>2019</v>
      </c>
      <c r="Q1561" s="12"/>
      <c r="R1561" s="8" t="str">
        <f t="shared" si="193"/>
        <v>01</v>
      </c>
      <c r="S1561" s="8"/>
      <c r="T1561" s="14" t="str">
        <f t="shared" si="194"/>
        <v>Retain</v>
      </c>
      <c r="U1561" s="14"/>
      <c r="V1561" s="8" t="str">
        <f t="shared" si="195"/>
        <v>Germany</v>
      </c>
      <c r="W1561" s="8"/>
      <c r="X1561" s="8"/>
      <c r="Y1561" s="8"/>
      <c r="Z1561" s="14" t="str">
        <f t="shared" si="196"/>
        <v>Male</v>
      </c>
      <c r="AA1561" s="14"/>
      <c r="AB1561" s="14"/>
      <c r="AC1561" s="14"/>
      <c r="AE1561" t="str">
        <f t="shared" si="197"/>
        <v>Middle aged</v>
      </c>
      <c r="AF1561" t="str">
        <f t="shared" si="198"/>
        <v>Very good</v>
      </c>
      <c r="AG1561" t="str">
        <f t="shared" si="199"/>
        <v>Medium</v>
      </c>
    </row>
    <row r="1562" spans="1:33" x14ac:dyDescent="0.2">
      <c r="A1562">
        <v>1561</v>
      </c>
      <c r="B1562">
        <v>15634281</v>
      </c>
      <c r="C1562">
        <v>720</v>
      </c>
      <c r="D1562">
        <v>3</v>
      </c>
      <c r="E1562">
        <v>2</v>
      </c>
      <c r="F1562">
        <v>43</v>
      </c>
      <c r="G1562">
        <v>5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s="2" t="s">
        <v>275</v>
      </c>
      <c r="P1562" s="11" t="str">
        <f t="shared" si="192"/>
        <v>2018</v>
      </c>
      <c r="Q1562" s="12"/>
      <c r="R1562" s="8" t="str">
        <f t="shared" si="193"/>
        <v>05</v>
      </c>
      <c r="S1562" s="8"/>
      <c r="T1562" s="14" t="str">
        <f t="shared" si="194"/>
        <v>Retain</v>
      </c>
      <c r="U1562" s="14"/>
      <c r="V1562" s="8" t="str">
        <f t="shared" si="195"/>
        <v>Germany</v>
      </c>
      <c r="W1562" s="8"/>
      <c r="X1562" s="8"/>
      <c r="Y1562" s="8"/>
      <c r="Z1562" s="14" t="str">
        <f t="shared" si="196"/>
        <v>Female</v>
      </c>
      <c r="AA1562" s="14"/>
      <c r="AB1562" s="14"/>
      <c r="AC1562" s="14"/>
      <c r="AE1562" t="str">
        <f t="shared" si="197"/>
        <v>Middle aged</v>
      </c>
      <c r="AF1562" t="str">
        <f t="shared" si="198"/>
        <v>Good</v>
      </c>
      <c r="AG1562" t="str">
        <f t="shared" si="199"/>
        <v>High</v>
      </c>
    </row>
    <row r="1563" spans="1:33" x14ac:dyDescent="0.2">
      <c r="A1563">
        <v>1562</v>
      </c>
      <c r="B1563">
        <v>15766374</v>
      </c>
      <c r="C1563">
        <v>632</v>
      </c>
      <c r="D1563">
        <v>3</v>
      </c>
      <c r="E1563">
        <v>1</v>
      </c>
      <c r="F1563">
        <v>42</v>
      </c>
      <c r="G1563">
        <v>5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s="2" t="s">
        <v>838</v>
      </c>
      <c r="P1563" s="11" t="str">
        <f t="shared" si="192"/>
        <v>2017</v>
      </c>
      <c r="Q1563" s="12"/>
      <c r="R1563" s="8" t="str">
        <f t="shared" si="193"/>
        <v>11</v>
      </c>
      <c r="S1563" s="8"/>
      <c r="T1563" s="14" t="str">
        <f t="shared" si="194"/>
        <v>Retain</v>
      </c>
      <c r="U1563" s="14"/>
      <c r="V1563" s="8" t="str">
        <f t="shared" si="195"/>
        <v>Germany</v>
      </c>
      <c r="W1563" s="8"/>
      <c r="X1563" s="8"/>
      <c r="Y1563" s="8"/>
      <c r="Z1563" s="14" t="str">
        <f t="shared" si="196"/>
        <v>Male</v>
      </c>
      <c r="AA1563" s="14"/>
      <c r="AB1563" s="14"/>
      <c r="AC1563" s="14"/>
      <c r="AE1563" t="str">
        <f t="shared" si="197"/>
        <v>Middle aged</v>
      </c>
      <c r="AF1563" t="str">
        <f t="shared" si="198"/>
        <v>Fair</v>
      </c>
      <c r="AG1563" t="str">
        <f t="shared" si="199"/>
        <v>High</v>
      </c>
    </row>
    <row r="1564" spans="1:33" x14ac:dyDescent="0.2">
      <c r="A1564">
        <v>1563</v>
      </c>
      <c r="B1564">
        <v>15600991</v>
      </c>
      <c r="C1564">
        <v>694</v>
      </c>
      <c r="D1564">
        <v>3</v>
      </c>
      <c r="E1564">
        <v>1</v>
      </c>
      <c r="F1564">
        <v>31</v>
      </c>
      <c r="G1564">
        <v>5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s="2" t="s">
        <v>839</v>
      </c>
      <c r="P1564" s="11" t="str">
        <f t="shared" si="192"/>
        <v>2018</v>
      </c>
      <c r="Q1564" s="12"/>
      <c r="R1564" s="8" t="str">
        <f t="shared" si="193"/>
        <v>01</v>
      </c>
      <c r="S1564" s="8"/>
      <c r="T1564" s="14" t="str">
        <f t="shared" si="194"/>
        <v>Exit</v>
      </c>
      <c r="U1564" s="14"/>
      <c r="V1564" s="8" t="str">
        <f t="shared" si="195"/>
        <v>Germany</v>
      </c>
      <c r="W1564" s="8"/>
      <c r="X1564" s="8"/>
      <c r="Y1564" s="8"/>
      <c r="Z1564" s="14" t="str">
        <f t="shared" si="196"/>
        <v>Male</v>
      </c>
      <c r="AA1564" s="14"/>
      <c r="AB1564" s="14"/>
      <c r="AC1564" s="14"/>
      <c r="AE1564" t="str">
        <f t="shared" si="197"/>
        <v>Adults</v>
      </c>
      <c r="AF1564" t="str">
        <f t="shared" si="198"/>
        <v>Good</v>
      </c>
      <c r="AG1564" t="str">
        <f t="shared" si="199"/>
        <v>High</v>
      </c>
    </row>
    <row r="1565" spans="1:33" x14ac:dyDescent="0.2">
      <c r="A1565">
        <v>1564</v>
      </c>
      <c r="B1565">
        <v>15777576</v>
      </c>
      <c r="C1565">
        <v>559</v>
      </c>
      <c r="D1565">
        <v>2</v>
      </c>
      <c r="E1565">
        <v>2</v>
      </c>
      <c r="F1565">
        <v>40</v>
      </c>
      <c r="G1565">
        <v>3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s="2" t="s">
        <v>123</v>
      </c>
      <c r="P1565" s="11" t="str">
        <f t="shared" si="192"/>
        <v>2019</v>
      </c>
      <c r="Q1565" s="12"/>
      <c r="R1565" s="8" t="str">
        <f t="shared" si="193"/>
        <v>10</v>
      </c>
      <c r="S1565" s="8"/>
      <c r="T1565" s="14" t="str">
        <f t="shared" si="194"/>
        <v>Retain</v>
      </c>
      <c r="U1565" s="14"/>
      <c r="V1565" s="8" t="str">
        <f t="shared" si="195"/>
        <v>Spain</v>
      </c>
      <c r="W1565" s="8"/>
      <c r="X1565" s="8"/>
      <c r="Y1565" s="8"/>
      <c r="Z1565" s="14" t="str">
        <f t="shared" si="196"/>
        <v>Female</v>
      </c>
      <c r="AA1565" s="14"/>
      <c r="AB1565" s="14"/>
      <c r="AC1565" s="14"/>
      <c r="AE1565" t="str">
        <f t="shared" si="197"/>
        <v>Middle aged</v>
      </c>
      <c r="AF1565" t="str">
        <f t="shared" si="198"/>
        <v>Poor</v>
      </c>
      <c r="AG1565" t="str">
        <f t="shared" si="199"/>
        <v>High</v>
      </c>
    </row>
    <row r="1566" spans="1:33" x14ac:dyDescent="0.2">
      <c r="A1566">
        <v>1565</v>
      </c>
      <c r="B1566">
        <v>15742613</v>
      </c>
      <c r="C1566">
        <v>773</v>
      </c>
      <c r="D1566">
        <v>3</v>
      </c>
      <c r="E1566">
        <v>2</v>
      </c>
      <c r="F1566">
        <v>42</v>
      </c>
      <c r="G1566">
        <v>4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s="2" t="s">
        <v>189</v>
      </c>
      <c r="P1566" s="11" t="str">
        <f t="shared" si="192"/>
        <v>2019</v>
      </c>
      <c r="Q1566" s="12"/>
      <c r="R1566" s="8" t="str">
        <f t="shared" si="193"/>
        <v>02</v>
      </c>
      <c r="S1566" s="8"/>
      <c r="T1566" s="14" t="str">
        <f t="shared" si="194"/>
        <v>Retain</v>
      </c>
      <c r="U1566" s="14"/>
      <c r="V1566" s="8" t="str">
        <f t="shared" si="195"/>
        <v>Germany</v>
      </c>
      <c r="W1566" s="8"/>
      <c r="X1566" s="8"/>
      <c r="Y1566" s="8"/>
      <c r="Z1566" s="14" t="str">
        <f t="shared" si="196"/>
        <v>Female</v>
      </c>
      <c r="AA1566" s="14"/>
      <c r="AB1566" s="14"/>
      <c r="AC1566" s="14"/>
      <c r="AE1566" t="str">
        <f t="shared" si="197"/>
        <v>Middle aged</v>
      </c>
      <c r="AF1566" t="str">
        <f t="shared" si="198"/>
        <v>Very good</v>
      </c>
      <c r="AG1566" t="str">
        <f t="shared" si="199"/>
        <v>Very high</v>
      </c>
    </row>
    <row r="1567" spans="1:33" x14ac:dyDescent="0.2">
      <c r="A1567">
        <v>1566</v>
      </c>
      <c r="B1567">
        <v>15649523</v>
      </c>
      <c r="C1567">
        <v>581</v>
      </c>
      <c r="D1567">
        <v>1</v>
      </c>
      <c r="E1567">
        <v>1</v>
      </c>
      <c r="F1567">
        <v>38</v>
      </c>
      <c r="G1567">
        <v>5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s="2" t="s">
        <v>213</v>
      </c>
      <c r="P1567" s="11" t="str">
        <f t="shared" si="192"/>
        <v>2017</v>
      </c>
      <c r="Q1567" s="12"/>
      <c r="R1567" s="8" t="str">
        <f t="shared" si="193"/>
        <v>12</v>
      </c>
      <c r="S1567" s="8"/>
      <c r="T1567" s="14" t="str">
        <f t="shared" si="194"/>
        <v>Retain</v>
      </c>
      <c r="U1567" s="14"/>
      <c r="V1567" s="8" t="str">
        <f t="shared" si="195"/>
        <v>France</v>
      </c>
      <c r="W1567" s="8"/>
      <c r="X1567" s="8"/>
      <c r="Y1567" s="8"/>
      <c r="Z1567" s="14" t="str">
        <f t="shared" si="196"/>
        <v>Male</v>
      </c>
      <c r="AA1567" s="14"/>
      <c r="AB1567" s="14"/>
      <c r="AC1567" s="14"/>
      <c r="AE1567" t="str">
        <f t="shared" si="197"/>
        <v>Adults</v>
      </c>
      <c r="AF1567" t="str">
        <f t="shared" si="198"/>
        <v>Fair</v>
      </c>
      <c r="AG1567" t="str">
        <f t="shared" si="199"/>
        <v>Very low</v>
      </c>
    </row>
    <row r="1568" spans="1:33" x14ac:dyDescent="0.2">
      <c r="A1568">
        <v>1567</v>
      </c>
      <c r="B1568">
        <v>15651063</v>
      </c>
      <c r="C1568">
        <v>524</v>
      </c>
      <c r="D1568">
        <v>3</v>
      </c>
      <c r="E1568">
        <v>2</v>
      </c>
      <c r="F1568">
        <v>37</v>
      </c>
      <c r="G1568">
        <v>3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s="2" t="s">
        <v>191</v>
      </c>
      <c r="P1568" s="11" t="str">
        <f t="shared" si="192"/>
        <v>2019</v>
      </c>
      <c r="Q1568" s="12"/>
      <c r="R1568" s="8" t="str">
        <f t="shared" si="193"/>
        <v>11</v>
      </c>
      <c r="S1568" s="8"/>
      <c r="T1568" s="14" t="str">
        <f t="shared" si="194"/>
        <v>Retain</v>
      </c>
      <c r="U1568" s="14"/>
      <c r="V1568" s="8" t="str">
        <f t="shared" si="195"/>
        <v>Germany</v>
      </c>
      <c r="W1568" s="8"/>
      <c r="X1568" s="8"/>
      <c r="Y1568" s="8"/>
      <c r="Z1568" s="14" t="str">
        <f t="shared" si="196"/>
        <v>Female</v>
      </c>
      <c r="AA1568" s="14"/>
      <c r="AB1568" s="14"/>
      <c r="AC1568" s="14"/>
      <c r="AE1568" t="str">
        <f t="shared" si="197"/>
        <v>Adults</v>
      </c>
      <c r="AF1568" t="str">
        <f t="shared" si="198"/>
        <v>Poor</v>
      </c>
      <c r="AG1568" t="str">
        <f t="shared" si="199"/>
        <v>High</v>
      </c>
    </row>
    <row r="1569" spans="1:33" x14ac:dyDescent="0.2">
      <c r="A1569">
        <v>1568</v>
      </c>
      <c r="B1569">
        <v>15683124</v>
      </c>
      <c r="C1569">
        <v>713</v>
      </c>
      <c r="D1569">
        <v>1</v>
      </c>
      <c r="E1569">
        <v>1</v>
      </c>
      <c r="F1569">
        <v>53</v>
      </c>
      <c r="G1569">
        <v>5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s="2" t="s">
        <v>840</v>
      </c>
      <c r="P1569" s="11" t="str">
        <f t="shared" si="192"/>
        <v>2018</v>
      </c>
      <c r="Q1569" s="12"/>
      <c r="R1569" s="8" t="str">
        <f t="shared" si="193"/>
        <v>05</v>
      </c>
      <c r="S1569" s="8"/>
      <c r="T1569" s="14" t="str">
        <f t="shared" si="194"/>
        <v>Exit</v>
      </c>
      <c r="U1569" s="14"/>
      <c r="V1569" s="8" t="str">
        <f t="shared" si="195"/>
        <v>France</v>
      </c>
      <c r="W1569" s="8"/>
      <c r="X1569" s="8"/>
      <c r="Y1569" s="8"/>
      <c r="Z1569" s="14" t="str">
        <f t="shared" si="196"/>
        <v>Male</v>
      </c>
      <c r="AA1569" s="14"/>
      <c r="AB1569" s="14"/>
      <c r="AC1569" s="14"/>
      <c r="AE1569" t="str">
        <f t="shared" si="197"/>
        <v>Middle aged</v>
      </c>
      <c r="AF1569" t="str">
        <f t="shared" si="198"/>
        <v>Good</v>
      </c>
      <c r="AG1569" t="str">
        <f t="shared" si="199"/>
        <v>High</v>
      </c>
    </row>
    <row r="1570" spans="1:33" x14ac:dyDescent="0.2">
      <c r="A1570">
        <v>1569</v>
      </c>
      <c r="B1570">
        <v>15618314</v>
      </c>
      <c r="C1570">
        <v>676</v>
      </c>
      <c r="D1570">
        <v>1</v>
      </c>
      <c r="E1570">
        <v>1</v>
      </c>
      <c r="F1570">
        <v>40</v>
      </c>
      <c r="G1570">
        <v>6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s="2" t="s">
        <v>588</v>
      </c>
      <c r="P1570" s="11" t="str">
        <f t="shared" si="192"/>
        <v>2017</v>
      </c>
      <c r="Q1570" s="12"/>
      <c r="R1570" s="8" t="str">
        <f t="shared" si="193"/>
        <v>04</v>
      </c>
      <c r="S1570" s="8"/>
      <c r="T1570" s="14" t="str">
        <f t="shared" si="194"/>
        <v>Retain</v>
      </c>
      <c r="U1570" s="14"/>
      <c r="V1570" s="8" t="str">
        <f t="shared" si="195"/>
        <v>France</v>
      </c>
      <c r="W1570" s="8"/>
      <c r="X1570" s="8"/>
      <c r="Y1570" s="8"/>
      <c r="Z1570" s="14" t="str">
        <f t="shared" si="196"/>
        <v>Male</v>
      </c>
      <c r="AA1570" s="14"/>
      <c r="AB1570" s="14"/>
      <c r="AC1570" s="14"/>
      <c r="AE1570" t="str">
        <f t="shared" si="197"/>
        <v>Middle aged</v>
      </c>
      <c r="AF1570" t="str">
        <f t="shared" si="198"/>
        <v>Good</v>
      </c>
      <c r="AG1570" t="str">
        <f t="shared" si="199"/>
        <v>High</v>
      </c>
    </row>
    <row r="1571" spans="1:33" x14ac:dyDescent="0.2">
      <c r="A1571">
        <v>1570</v>
      </c>
      <c r="B1571">
        <v>15670823</v>
      </c>
      <c r="C1571">
        <v>651</v>
      </c>
      <c r="D1571">
        <v>3</v>
      </c>
      <c r="E1571">
        <v>2</v>
      </c>
      <c r="F1571">
        <v>42</v>
      </c>
      <c r="G1571">
        <v>6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s="2" t="s">
        <v>588</v>
      </c>
      <c r="P1571" s="11" t="str">
        <f t="shared" si="192"/>
        <v>2017</v>
      </c>
      <c r="Q1571" s="12"/>
      <c r="R1571" s="8" t="str">
        <f t="shared" si="193"/>
        <v>04</v>
      </c>
      <c r="S1571" s="8"/>
      <c r="T1571" s="14" t="str">
        <f t="shared" si="194"/>
        <v>Exit</v>
      </c>
      <c r="U1571" s="14"/>
      <c r="V1571" s="8" t="str">
        <f t="shared" si="195"/>
        <v>Germany</v>
      </c>
      <c r="W1571" s="8"/>
      <c r="X1571" s="8"/>
      <c r="Y1571" s="8"/>
      <c r="Z1571" s="14" t="str">
        <f t="shared" si="196"/>
        <v>Female</v>
      </c>
      <c r="AA1571" s="14"/>
      <c r="AB1571" s="14"/>
      <c r="AC1571" s="14"/>
      <c r="AE1571" t="str">
        <f t="shared" si="197"/>
        <v>Middle aged</v>
      </c>
      <c r="AF1571" t="str">
        <f t="shared" si="198"/>
        <v>Fair</v>
      </c>
      <c r="AG1571" t="str">
        <f t="shared" si="199"/>
        <v>High</v>
      </c>
    </row>
    <row r="1572" spans="1:33" x14ac:dyDescent="0.2">
      <c r="A1572">
        <v>1571</v>
      </c>
      <c r="B1572">
        <v>15607133</v>
      </c>
      <c r="C1572">
        <v>717</v>
      </c>
      <c r="D1572">
        <v>2</v>
      </c>
      <c r="E1572">
        <v>2</v>
      </c>
      <c r="F1572">
        <v>49</v>
      </c>
      <c r="G1572">
        <v>5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s="2" t="s">
        <v>783</v>
      </c>
      <c r="P1572" s="11" t="str">
        <f t="shared" si="192"/>
        <v>2018</v>
      </c>
      <c r="Q1572" s="12"/>
      <c r="R1572" s="8" t="str">
        <f t="shared" si="193"/>
        <v>05</v>
      </c>
      <c r="S1572" s="8"/>
      <c r="T1572" s="14" t="str">
        <f t="shared" si="194"/>
        <v>Exit</v>
      </c>
      <c r="U1572" s="14"/>
      <c r="V1572" s="8" t="str">
        <f t="shared" si="195"/>
        <v>Spain</v>
      </c>
      <c r="W1572" s="8"/>
      <c r="X1572" s="8"/>
      <c r="Y1572" s="8"/>
      <c r="Z1572" s="14" t="str">
        <f t="shared" si="196"/>
        <v>Female</v>
      </c>
      <c r="AA1572" s="14"/>
      <c r="AB1572" s="14"/>
      <c r="AC1572" s="14"/>
      <c r="AE1572" t="str">
        <f t="shared" si="197"/>
        <v>Middle aged</v>
      </c>
      <c r="AF1572" t="str">
        <f t="shared" si="198"/>
        <v>Good</v>
      </c>
      <c r="AG1572" t="str">
        <f t="shared" si="199"/>
        <v>High</v>
      </c>
    </row>
    <row r="1573" spans="1:33" x14ac:dyDescent="0.2">
      <c r="A1573">
        <v>1572</v>
      </c>
      <c r="B1573">
        <v>15615012</v>
      </c>
      <c r="C1573">
        <v>594</v>
      </c>
      <c r="D1573">
        <v>1</v>
      </c>
      <c r="E1573">
        <v>1</v>
      </c>
      <c r="F1573">
        <v>23</v>
      </c>
      <c r="G1573">
        <v>4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s="2" t="s">
        <v>120</v>
      </c>
      <c r="P1573" s="11" t="str">
        <f t="shared" si="192"/>
        <v>2019</v>
      </c>
      <c r="Q1573" s="12"/>
      <c r="R1573" s="8" t="str">
        <f t="shared" si="193"/>
        <v>09</v>
      </c>
      <c r="S1573" s="8"/>
      <c r="T1573" s="14" t="str">
        <f t="shared" si="194"/>
        <v>Retain</v>
      </c>
      <c r="U1573" s="14"/>
      <c r="V1573" s="8" t="str">
        <f t="shared" si="195"/>
        <v>France</v>
      </c>
      <c r="W1573" s="8"/>
      <c r="X1573" s="8"/>
      <c r="Y1573" s="8"/>
      <c r="Z1573" s="14" t="str">
        <f t="shared" si="196"/>
        <v>Male</v>
      </c>
      <c r="AA1573" s="14"/>
      <c r="AB1573" s="14"/>
      <c r="AC1573" s="14"/>
      <c r="AE1573" t="str">
        <f t="shared" si="197"/>
        <v>Young Adults</v>
      </c>
      <c r="AF1573" t="str">
        <f t="shared" si="198"/>
        <v>Fair</v>
      </c>
      <c r="AG1573" t="str">
        <f t="shared" si="199"/>
        <v>Very high</v>
      </c>
    </row>
    <row r="1574" spans="1:33" x14ac:dyDescent="0.2">
      <c r="A1574">
        <v>1573</v>
      </c>
      <c r="B1574">
        <v>15725141</v>
      </c>
      <c r="C1574">
        <v>716</v>
      </c>
      <c r="D1574">
        <v>1</v>
      </c>
      <c r="E1574">
        <v>2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s="2" t="s">
        <v>131</v>
      </c>
      <c r="P1574" s="11" t="str">
        <f t="shared" si="192"/>
        <v>2019</v>
      </c>
      <c r="Q1574" s="12"/>
      <c r="R1574" s="8" t="str">
        <f t="shared" si="193"/>
        <v>10</v>
      </c>
      <c r="S1574" s="8"/>
      <c r="T1574" s="14" t="str">
        <f t="shared" si="194"/>
        <v>Exit</v>
      </c>
      <c r="U1574" s="14"/>
      <c r="V1574" s="8" t="str">
        <f t="shared" si="195"/>
        <v>France</v>
      </c>
      <c r="W1574" s="8"/>
      <c r="X1574" s="8"/>
      <c r="Y1574" s="8"/>
      <c r="Z1574" s="14" t="str">
        <f t="shared" si="196"/>
        <v>Female</v>
      </c>
      <c r="AA1574" s="14"/>
      <c r="AB1574" s="14"/>
      <c r="AC1574" s="14"/>
      <c r="AE1574" t="str">
        <f t="shared" si="197"/>
        <v>Middle aged</v>
      </c>
      <c r="AF1574" t="str">
        <f t="shared" si="198"/>
        <v>Good</v>
      </c>
      <c r="AG1574" t="str">
        <f t="shared" si="199"/>
        <v>High</v>
      </c>
    </row>
    <row r="1575" spans="1:33" x14ac:dyDescent="0.2">
      <c r="A1575">
        <v>1574</v>
      </c>
      <c r="B1575">
        <v>15623560</v>
      </c>
      <c r="C1575">
        <v>668</v>
      </c>
      <c r="D1575">
        <v>1</v>
      </c>
      <c r="E1575">
        <v>2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s="2" t="s">
        <v>771</v>
      </c>
      <c r="P1575" s="11" t="str">
        <f t="shared" si="192"/>
        <v>2017</v>
      </c>
      <c r="Q1575" s="12"/>
      <c r="R1575" s="8" t="str">
        <f t="shared" si="193"/>
        <v>08</v>
      </c>
      <c r="S1575" s="8"/>
      <c r="T1575" s="14" t="str">
        <f t="shared" si="194"/>
        <v>Retain</v>
      </c>
      <c r="U1575" s="14"/>
      <c r="V1575" s="8" t="str">
        <f t="shared" si="195"/>
        <v>France</v>
      </c>
      <c r="W1575" s="8"/>
      <c r="X1575" s="8"/>
      <c r="Y1575" s="8"/>
      <c r="Z1575" s="14" t="str">
        <f t="shared" si="196"/>
        <v>Female</v>
      </c>
      <c r="AA1575" s="14"/>
      <c r="AB1575" s="14"/>
      <c r="AC1575" s="14"/>
      <c r="AE1575" t="str">
        <f t="shared" si="197"/>
        <v>Adults</v>
      </c>
      <c r="AF1575" t="str">
        <f t="shared" si="198"/>
        <v>Fair</v>
      </c>
      <c r="AG1575" t="str">
        <f t="shared" si="199"/>
        <v>High</v>
      </c>
    </row>
    <row r="1576" spans="1:33" x14ac:dyDescent="0.2">
      <c r="A1576">
        <v>1575</v>
      </c>
      <c r="B1576">
        <v>15693018</v>
      </c>
      <c r="C1576">
        <v>678</v>
      </c>
      <c r="D1576">
        <v>3</v>
      </c>
      <c r="E1576">
        <v>1</v>
      </c>
      <c r="F1576">
        <v>23</v>
      </c>
      <c r="G1576">
        <v>3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s="2" t="s">
        <v>168</v>
      </c>
      <c r="P1576" s="11" t="str">
        <f t="shared" si="192"/>
        <v>2019</v>
      </c>
      <c r="Q1576" s="12"/>
      <c r="R1576" s="8" t="str">
        <f t="shared" si="193"/>
        <v>10</v>
      </c>
      <c r="S1576" s="8"/>
      <c r="T1576" s="14" t="str">
        <f t="shared" si="194"/>
        <v>Retain</v>
      </c>
      <c r="U1576" s="14"/>
      <c r="V1576" s="8" t="str">
        <f t="shared" si="195"/>
        <v>Germany</v>
      </c>
      <c r="W1576" s="8"/>
      <c r="X1576" s="8"/>
      <c r="Y1576" s="8"/>
      <c r="Z1576" s="14" t="str">
        <f t="shared" si="196"/>
        <v>Male</v>
      </c>
      <c r="AA1576" s="14"/>
      <c r="AB1576" s="14"/>
      <c r="AC1576" s="14"/>
      <c r="AE1576" t="str">
        <f t="shared" si="197"/>
        <v>Young Adults</v>
      </c>
      <c r="AF1576" t="str">
        <f t="shared" si="198"/>
        <v>Good</v>
      </c>
      <c r="AG1576" t="str">
        <f t="shared" si="199"/>
        <v>High</v>
      </c>
    </row>
    <row r="1577" spans="1:33" x14ac:dyDescent="0.2">
      <c r="A1577">
        <v>1576</v>
      </c>
      <c r="B1577">
        <v>15636756</v>
      </c>
      <c r="C1577">
        <v>545</v>
      </c>
      <c r="D1577">
        <v>1</v>
      </c>
      <c r="E1577">
        <v>1</v>
      </c>
      <c r="F1577">
        <v>23</v>
      </c>
      <c r="G1577">
        <v>4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s="2" t="s">
        <v>655</v>
      </c>
      <c r="P1577" s="11" t="str">
        <f t="shared" si="192"/>
        <v>2018</v>
      </c>
      <c r="Q1577" s="12"/>
      <c r="R1577" s="8" t="str">
        <f t="shared" si="193"/>
        <v>09</v>
      </c>
      <c r="S1577" s="8"/>
      <c r="T1577" s="14" t="str">
        <f t="shared" si="194"/>
        <v>Retain</v>
      </c>
      <c r="U1577" s="14"/>
      <c r="V1577" s="8" t="str">
        <f t="shared" si="195"/>
        <v>France</v>
      </c>
      <c r="W1577" s="8"/>
      <c r="X1577" s="8"/>
      <c r="Y1577" s="8"/>
      <c r="Z1577" s="14" t="str">
        <f t="shared" si="196"/>
        <v>Male</v>
      </c>
      <c r="AA1577" s="14"/>
      <c r="AB1577" s="14"/>
      <c r="AC1577" s="14"/>
      <c r="AE1577" t="str">
        <f t="shared" si="197"/>
        <v>Young Adults</v>
      </c>
      <c r="AF1577" t="str">
        <f t="shared" si="198"/>
        <v>Poor</v>
      </c>
      <c r="AG1577" t="str">
        <f t="shared" si="199"/>
        <v>Very low</v>
      </c>
    </row>
    <row r="1578" spans="1:33" x14ac:dyDescent="0.2">
      <c r="A1578">
        <v>1577</v>
      </c>
      <c r="B1578">
        <v>15647474</v>
      </c>
      <c r="C1578">
        <v>613</v>
      </c>
      <c r="D1578">
        <v>1</v>
      </c>
      <c r="E1578">
        <v>2</v>
      </c>
      <c r="F1578">
        <v>40</v>
      </c>
      <c r="G1578">
        <v>4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s="2" t="s">
        <v>244</v>
      </c>
      <c r="P1578" s="11" t="str">
        <f t="shared" si="192"/>
        <v>2018</v>
      </c>
      <c r="Q1578" s="12"/>
      <c r="R1578" s="8" t="str">
        <f t="shared" si="193"/>
        <v>11</v>
      </c>
      <c r="S1578" s="8"/>
      <c r="T1578" s="14" t="str">
        <f t="shared" si="194"/>
        <v>Retain</v>
      </c>
      <c r="U1578" s="14"/>
      <c r="V1578" s="8" t="str">
        <f t="shared" si="195"/>
        <v>France</v>
      </c>
      <c r="W1578" s="8"/>
      <c r="X1578" s="8"/>
      <c r="Y1578" s="8"/>
      <c r="Z1578" s="14" t="str">
        <f t="shared" si="196"/>
        <v>Female</v>
      </c>
      <c r="AA1578" s="14"/>
      <c r="AB1578" s="14"/>
      <c r="AC1578" s="14"/>
      <c r="AE1578" t="str">
        <f t="shared" si="197"/>
        <v>Middle aged</v>
      </c>
      <c r="AF1578" t="str">
        <f t="shared" si="198"/>
        <v>Fair</v>
      </c>
      <c r="AG1578" t="str">
        <f t="shared" si="199"/>
        <v>Medium</v>
      </c>
    </row>
    <row r="1579" spans="1:33" x14ac:dyDescent="0.2">
      <c r="A1579">
        <v>1578</v>
      </c>
      <c r="B1579">
        <v>15576714</v>
      </c>
      <c r="C1579">
        <v>687</v>
      </c>
      <c r="D1579">
        <v>2</v>
      </c>
      <c r="E1579">
        <v>2</v>
      </c>
      <c r="F1579">
        <v>21</v>
      </c>
      <c r="G1579">
        <v>4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s="2" t="s">
        <v>215</v>
      </c>
      <c r="P1579" s="11" t="str">
        <f t="shared" si="192"/>
        <v>2019</v>
      </c>
      <c r="Q1579" s="12"/>
      <c r="R1579" s="8" t="str">
        <f t="shared" si="193"/>
        <v>03</v>
      </c>
      <c r="S1579" s="8"/>
      <c r="T1579" s="14" t="str">
        <f t="shared" si="194"/>
        <v>Retain</v>
      </c>
      <c r="U1579" s="14"/>
      <c r="V1579" s="8" t="str">
        <f t="shared" si="195"/>
        <v>Spain</v>
      </c>
      <c r="W1579" s="8"/>
      <c r="X1579" s="8"/>
      <c r="Y1579" s="8"/>
      <c r="Z1579" s="14" t="str">
        <f t="shared" si="196"/>
        <v>Female</v>
      </c>
      <c r="AA1579" s="14"/>
      <c r="AB1579" s="14"/>
      <c r="AC1579" s="14"/>
      <c r="AE1579" t="str">
        <f t="shared" si="197"/>
        <v>Young Adults</v>
      </c>
      <c r="AF1579" t="str">
        <f t="shared" si="198"/>
        <v>Good</v>
      </c>
      <c r="AG1579" t="str">
        <f t="shared" si="199"/>
        <v>Very low</v>
      </c>
    </row>
    <row r="1580" spans="1:33" x14ac:dyDescent="0.2">
      <c r="A1580">
        <v>1579</v>
      </c>
      <c r="B1580">
        <v>15585047</v>
      </c>
      <c r="C1580">
        <v>715</v>
      </c>
      <c r="D1580">
        <v>1</v>
      </c>
      <c r="E1580">
        <v>1</v>
      </c>
      <c r="F1580">
        <v>28</v>
      </c>
      <c r="G1580">
        <v>5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s="2" t="s">
        <v>841</v>
      </c>
      <c r="P1580" s="11" t="str">
        <f t="shared" si="192"/>
        <v>2017</v>
      </c>
      <c r="Q1580" s="12"/>
      <c r="R1580" s="8" t="str">
        <f t="shared" si="193"/>
        <v>11</v>
      </c>
      <c r="S1580" s="8"/>
      <c r="T1580" s="14" t="str">
        <f t="shared" si="194"/>
        <v>Retain</v>
      </c>
      <c r="U1580" s="14"/>
      <c r="V1580" s="8" t="str">
        <f t="shared" si="195"/>
        <v>France</v>
      </c>
      <c r="W1580" s="8"/>
      <c r="X1580" s="8"/>
      <c r="Y1580" s="8"/>
      <c r="Z1580" s="14" t="str">
        <f t="shared" si="196"/>
        <v>Male</v>
      </c>
      <c r="AA1580" s="14"/>
      <c r="AB1580" s="14"/>
      <c r="AC1580" s="14"/>
      <c r="AE1580" t="str">
        <f t="shared" si="197"/>
        <v>Adults</v>
      </c>
      <c r="AF1580" t="str">
        <f t="shared" si="198"/>
        <v>Good</v>
      </c>
      <c r="AG1580" t="str">
        <f t="shared" si="199"/>
        <v>Very high</v>
      </c>
    </row>
    <row r="1581" spans="1:33" x14ac:dyDescent="0.2">
      <c r="A1581">
        <v>1580</v>
      </c>
      <c r="B1581">
        <v>15743976</v>
      </c>
      <c r="C1581">
        <v>618</v>
      </c>
      <c r="D1581">
        <v>3</v>
      </c>
      <c r="E1581">
        <v>1</v>
      </c>
      <c r="F1581">
        <v>41</v>
      </c>
      <c r="G1581">
        <v>5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s="2" t="s">
        <v>42</v>
      </c>
      <c r="P1581" s="11" t="str">
        <f t="shared" si="192"/>
        <v>2018</v>
      </c>
      <c r="Q1581" s="12"/>
      <c r="R1581" s="8" t="str">
        <f t="shared" si="193"/>
        <v>06</v>
      </c>
      <c r="S1581" s="8"/>
      <c r="T1581" s="14" t="str">
        <f t="shared" si="194"/>
        <v>Retain</v>
      </c>
      <c r="U1581" s="14"/>
      <c r="V1581" s="8" t="str">
        <f t="shared" si="195"/>
        <v>Germany</v>
      </c>
      <c r="W1581" s="8"/>
      <c r="X1581" s="8"/>
      <c r="Y1581" s="8"/>
      <c r="Z1581" s="14" t="str">
        <f t="shared" si="196"/>
        <v>Male</v>
      </c>
      <c r="AA1581" s="14"/>
      <c r="AB1581" s="14"/>
      <c r="AC1581" s="14"/>
      <c r="AE1581" t="str">
        <f t="shared" si="197"/>
        <v>Middle aged</v>
      </c>
      <c r="AF1581" t="str">
        <f t="shared" si="198"/>
        <v>Fair</v>
      </c>
      <c r="AG1581" t="str">
        <f t="shared" si="199"/>
        <v>Low</v>
      </c>
    </row>
    <row r="1582" spans="1:33" x14ac:dyDescent="0.2">
      <c r="A1582">
        <v>1581</v>
      </c>
      <c r="B1582">
        <v>15793881</v>
      </c>
      <c r="C1582">
        <v>721</v>
      </c>
      <c r="D1582">
        <v>1</v>
      </c>
      <c r="E1582">
        <v>2</v>
      </c>
      <c r="F1582">
        <v>35</v>
      </c>
      <c r="G1582">
        <v>5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s="2" t="s">
        <v>439</v>
      </c>
      <c r="P1582" s="11" t="str">
        <f t="shared" si="192"/>
        <v>2018</v>
      </c>
      <c r="Q1582" s="12"/>
      <c r="R1582" s="8" t="str">
        <f t="shared" si="193"/>
        <v>09</v>
      </c>
      <c r="S1582" s="8"/>
      <c r="T1582" s="14" t="str">
        <f t="shared" si="194"/>
        <v>Retain</v>
      </c>
      <c r="U1582" s="14"/>
      <c r="V1582" s="8" t="str">
        <f t="shared" si="195"/>
        <v>France</v>
      </c>
      <c r="W1582" s="8"/>
      <c r="X1582" s="8"/>
      <c r="Y1582" s="8"/>
      <c r="Z1582" s="14" t="str">
        <f t="shared" si="196"/>
        <v>Female</v>
      </c>
      <c r="AA1582" s="14"/>
      <c r="AB1582" s="14"/>
      <c r="AC1582" s="14"/>
      <c r="AE1582" t="str">
        <f t="shared" si="197"/>
        <v>Adults</v>
      </c>
      <c r="AF1582" t="str">
        <f t="shared" si="198"/>
        <v>Good</v>
      </c>
      <c r="AG1582" t="str">
        <f t="shared" si="199"/>
        <v>High</v>
      </c>
    </row>
    <row r="1583" spans="1:33" x14ac:dyDescent="0.2">
      <c r="A1583">
        <v>1582</v>
      </c>
      <c r="B1583">
        <v>15576517</v>
      </c>
      <c r="C1583">
        <v>445</v>
      </c>
      <c r="D1583">
        <v>3</v>
      </c>
      <c r="E1583">
        <v>2</v>
      </c>
      <c r="F1583">
        <v>34</v>
      </c>
      <c r="G1583">
        <v>3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s="2" t="s">
        <v>410</v>
      </c>
      <c r="P1583" s="11" t="str">
        <f t="shared" si="192"/>
        <v>2019</v>
      </c>
      <c r="Q1583" s="12"/>
      <c r="R1583" s="8" t="str">
        <f t="shared" si="193"/>
        <v>12</v>
      </c>
      <c r="S1583" s="8"/>
      <c r="T1583" s="14" t="str">
        <f t="shared" si="194"/>
        <v>Retain</v>
      </c>
      <c r="U1583" s="14"/>
      <c r="V1583" s="8" t="str">
        <f t="shared" si="195"/>
        <v>Germany</v>
      </c>
      <c r="W1583" s="8"/>
      <c r="X1583" s="8"/>
      <c r="Y1583" s="8"/>
      <c r="Z1583" s="14" t="str">
        <f t="shared" si="196"/>
        <v>Female</v>
      </c>
      <c r="AA1583" s="14"/>
      <c r="AB1583" s="14"/>
      <c r="AC1583" s="14"/>
      <c r="AE1583" t="str">
        <f t="shared" si="197"/>
        <v>Adults</v>
      </c>
      <c r="AF1583" t="str">
        <f t="shared" si="198"/>
        <v>Poor</v>
      </c>
      <c r="AG1583" t="str">
        <f t="shared" si="199"/>
        <v>High</v>
      </c>
    </row>
    <row r="1584" spans="1:33" x14ac:dyDescent="0.2">
      <c r="A1584">
        <v>1583</v>
      </c>
      <c r="B1584">
        <v>15631072</v>
      </c>
      <c r="C1584">
        <v>690</v>
      </c>
      <c r="D1584">
        <v>1</v>
      </c>
      <c r="E1584">
        <v>1</v>
      </c>
      <c r="F1584">
        <v>38</v>
      </c>
      <c r="G1584">
        <v>7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s="2" t="s">
        <v>842</v>
      </c>
      <c r="P1584" s="11" t="str">
        <f t="shared" si="192"/>
        <v>2016</v>
      </c>
      <c r="Q1584" s="12"/>
      <c r="R1584" s="8" t="str">
        <f t="shared" si="193"/>
        <v>04</v>
      </c>
      <c r="S1584" s="8"/>
      <c r="T1584" s="14" t="str">
        <f t="shared" si="194"/>
        <v>Retain</v>
      </c>
      <c r="U1584" s="14"/>
      <c r="V1584" s="8" t="str">
        <f t="shared" si="195"/>
        <v>France</v>
      </c>
      <c r="W1584" s="8"/>
      <c r="X1584" s="8"/>
      <c r="Y1584" s="8"/>
      <c r="Z1584" s="14" t="str">
        <f t="shared" si="196"/>
        <v>Male</v>
      </c>
      <c r="AA1584" s="14"/>
      <c r="AB1584" s="14"/>
      <c r="AC1584" s="14"/>
      <c r="AE1584" t="str">
        <f t="shared" si="197"/>
        <v>Adults</v>
      </c>
      <c r="AF1584" t="str">
        <f t="shared" si="198"/>
        <v>Good</v>
      </c>
      <c r="AG1584" t="str">
        <f t="shared" si="199"/>
        <v>Medium</v>
      </c>
    </row>
    <row r="1585" spans="1:33" x14ac:dyDescent="0.2">
      <c r="A1585">
        <v>1584</v>
      </c>
      <c r="B1585">
        <v>15730394</v>
      </c>
      <c r="C1585">
        <v>709</v>
      </c>
      <c r="D1585">
        <v>1</v>
      </c>
      <c r="E1585">
        <v>2</v>
      </c>
      <c r="F1585">
        <v>43</v>
      </c>
      <c r="G1585">
        <v>6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s="2" t="s">
        <v>843</v>
      </c>
      <c r="P1585" s="11" t="str">
        <f t="shared" si="192"/>
        <v>2017</v>
      </c>
      <c r="Q1585" s="12"/>
      <c r="R1585" s="8" t="str">
        <f t="shared" si="193"/>
        <v>04</v>
      </c>
      <c r="S1585" s="8"/>
      <c r="T1585" s="14" t="str">
        <f t="shared" si="194"/>
        <v>Exit</v>
      </c>
      <c r="U1585" s="14"/>
      <c r="V1585" s="8" t="str">
        <f t="shared" si="195"/>
        <v>France</v>
      </c>
      <c r="W1585" s="8"/>
      <c r="X1585" s="8"/>
      <c r="Y1585" s="8"/>
      <c r="Z1585" s="14" t="str">
        <f t="shared" si="196"/>
        <v>Female</v>
      </c>
      <c r="AA1585" s="14"/>
      <c r="AB1585" s="14"/>
      <c r="AC1585" s="14"/>
      <c r="AE1585" t="str">
        <f t="shared" si="197"/>
        <v>Middle aged</v>
      </c>
      <c r="AF1585" t="str">
        <f t="shared" si="198"/>
        <v>Good</v>
      </c>
      <c r="AG1585" t="str">
        <f t="shared" si="199"/>
        <v>Very low</v>
      </c>
    </row>
    <row r="1586" spans="1:33" x14ac:dyDescent="0.2">
      <c r="A1586">
        <v>1585</v>
      </c>
      <c r="B1586">
        <v>15631460</v>
      </c>
      <c r="C1586">
        <v>671</v>
      </c>
      <c r="D1586">
        <v>2</v>
      </c>
      <c r="E1586">
        <v>2</v>
      </c>
      <c r="F1586">
        <v>42</v>
      </c>
      <c r="G1586">
        <v>5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s="2" t="s">
        <v>179</v>
      </c>
      <c r="P1586" s="11" t="str">
        <f t="shared" si="192"/>
        <v>2018</v>
      </c>
      <c r="Q1586" s="12"/>
      <c r="R1586" s="8" t="str">
        <f t="shared" si="193"/>
        <v>05</v>
      </c>
      <c r="S1586" s="8"/>
      <c r="T1586" s="14" t="str">
        <f t="shared" si="194"/>
        <v>Retain</v>
      </c>
      <c r="U1586" s="14"/>
      <c r="V1586" s="8" t="str">
        <f t="shared" si="195"/>
        <v>Spain</v>
      </c>
      <c r="W1586" s="8"/>
      <c r="X1586" s="8"/>
      <c r="Y1586" s="8"/>
      <c r="Z1586" s="14" t="str">
        <f t="shared" si="196"/>
        <v>Female</v>
      </c>
      <c r="AA1586" s="14"/>
      <c r="AB1586" s="14"/>
      <c r="AC1586" s="14"/>
      <c r="AE1586" t="str">
        <f t="shared" si="197"/>
        <v>Middle aged</v>
      </c>
      <c r="AF1586" t="str">
        <f t="shared" si="198"/>
        <v>Good</v>
      </c>
      <c r="AG1586" t="str">
        <f t="shared" si="199"/>
        <v>Very low</v>
      </c>
    </row>
    <row r="1587" spans="1:33" x14ac:dyDescent="0.2">
      <c r="A1587">
        <v>1586</v>
      </c>
      <c r="B1587">
        <v>15692002</v>
      </c>
      <c r="C1587">
        <v>538</v>
      </c>
      <c r="D1587">
        <v>1</v>
      </c>
      <c r="E1587">
        <v>1</v>
      </c>
      <c r="F1587">
        <v>33</v>
      </c>
      <c r="G1587">
        <v>4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s="2" t="s">
        <v>185</v>
      </c>
      <c r="P1587" s="11" t="str">
        <f t="shared" si="192"/>
        <v>2018</v>
      </c>
      <c r="Q1587" s="12"/>
      <c r="R1587" s="8" t="str">
        <f t="shared" si="193"/>
        <v>12</v>
      </c>
      <c r="S1587" s="8"/>
      <c r="T1587" s="14" t="str">
        <f t="shared" si="194"/>
        <v>Retain</v>
      </c>
      <c r="U1587" s="14"/>
      <c r="V1587" s="8" t="str">
        <f t="shared" si="195"/>
        <v>France</v>
      </c>
      <c r="W1587" s="8"/>
      <c r="X1587" s="8"/>
      <c r="Y1587" s="8"/>
      <c r="Z1587" s="14" t="str">
        <f t="shared" si="196"/>
        <v>Male</v>
      </c>
      <c r="AA1587" s="14"/>
      <c r="AB1587" s="14"/>
      <c r="AC1587" s="14"/>
      <c r="AE1587" t="str">
        <f t="shared" si="197"/>
        <v>Adults</v>
      </c>
      <c r="AF1587" t="str">
        <f t="shared" si="198"/>
        <v>Poor</v>
      </c>
      <c r="AG1587" t="str">
        <f t="shared" si="199"/>
        <v>Medium</v>
      </c>
    </row>
    <row r="1588" spans="1:33" x14ac:dyDescent="0.2">
      <c r="A1588">
        <v>1587</v>
      </c>
      <c r="B1588">
        <v>15595282</v>
      </c>
      <c r="C1588">
        <v>735</v>
      </c>
      <c r="D1588">
        <v>1</v>
      </c>
      <c r="E1588">
        <v>2</v>
      </c>
      <c r="F1588">
        <v>33</v>
      </c>
      <c r="G1588">
        <v>5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s="2" t="s">
        <v>487</v>
      </c>
      <c r="P1588" s="11" t="str">
        <f t="shared" si="192"/>
        <v>2017</v>
      </c>
      <c r="Q1588" s="12"/>
      <c r="R1588" s="8" t="str">
        <f t="shared" si="193"/>
        <v>12</v>
      </c>
      <c r="S1588" s="8"/>
      <c r="T1588" s="14" t="str">
        <f t="shared" si="194"/>
        <v>Retain</v>
      </c>
      <c r="U1588" s="14"/>
      <c r="V1588" s="8" t="str">
        <f t="shared" si="195"/>
        <v>France</v>
      </c>
      <c r="W1588" s="8"/>
      <c r="X1588" s="8"/>
      <c r="Y1588" s="8"/>
      <c r="Z1588" s="14" t="str">
        <f t="shared" si="196"/>
        <v>Female</v>
      </c>
      <c r="AA1588" s="14"/>
      <c r="AB1588" s="14"/>
      <c r="AC1588" s="14"/>
      <c r="AE1588" t="str">
        <f t="shared" si="197"/>
        <v>Adults</v>
      </c>
      <c r="AF1588" t="str">
        <f t="shared" si="198"/>
        <v>Good</v>
      </c>
      <c r="AG1588" t="str">
        <f t="shared" si="199"/>
        <v>Very low</v>
      </c>
    </row>
    <row r="1589" spans="1:33" x14ac:dyDescent="0.2">
      <c r="A1589">
        <v>1588</v>
      </c>
      <c r="B1589">
        <v>15789548</v>
      </c>
      <c r="C1589">
        <v>592</v>
      </c>
      <c r="D1589">
        <v>1</v>
      </c>
      <c r="E1589">
        <v>2</v>
      </c>
      <c r="F1589">
        <v>37</v>
      </c>
      <c r="G1589">
        <v>5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s="2" t="s">
        <v>106</v>
      </c>
      <c r="P1589" s="11" t="str">
        <f t="shared" si="192"/>
        <v>2018</v>
      </c>
      <c r="Q1589" s="12"/>
      <c r="R1589" s="8" t="str">
        <f t="shared" si="193"/>
        <v>01</v>
      </c>
      <c r="S1589" s="8"/>
      <c r="T1589" s="14" t="str">
        <f t="shared" si="194"/>
        <v>Retain</v>
      </c>
      <c r="U1589" s="14"/>
      <c r="V1589" s="8" t="str">
        <f t="shared" si="195"/>
        <v>France</v>
      </c>
      <c r="W1589" s="8"/>
      <c r="X1589" s="8"/>
      <c r="Y1589" s="8"/>
      <c r="Z1589" s="14" t="str">
        <f t="shared" si="196"/>
        <v>Female</v>
      </c>
      <c r="AA1589" s="14"/>
      <c r="AB1589" s="14"/>
      <c r="AC1589" s="14"/>
      <c r="AE1589" t="str">
        <f t="shared" si="197"/>
        <v>Adults</v>
      </c>
      <c r="AF1589" t="str">
        <f t="shared" si="198"/>
        <v>Fair</v>
      </c>
      <c r="AG1589" t="str">
        <f t="shared" si="199"/>
        <v>Very low</v>
      </c>
    </row>
    <row r="1590" spans="1:33" x14ac:dyDescent="0.2">
      <c r="A1590">
        <v>1589</v>
      </c>
      <c r="B1590">
        <v>15758035</v>
      </c>
      <c r="C1590">
        <v>747</v>
      </c>
      <c r="D1590">
        <v>1</v>
      </c>
      <c r="E1590">
        <v>1</v>
      </c>
      <c r="F1590">
        <v>61</v>
      </c>
      <c r="G1590">
        <v>5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s="2" t="s">
        <v>188</v>
      </c>
      <c r="P1590" s="11" t="str">
        <f t="shared" si="192"/>
        <v>2017</v>
      </c>
      <c r="Q1590" s="12"/>
      <c r="R1590" s="8" t="str">
        <f t="shared" si="193"/>
        <v>10</v>
      </c>
      <c r="S1590" s="8"/>
      <c r="T1590" s="14" t="str">
        <f t="shared" si="194"/>
        <v>Retain</v>
      </c>
      <c r="U1590" s="14"/>
      <c r="V1590" s="8" t="str">
        <f t="shared" si="195"/>
        <v>France</v>
      </c>
      <c r="W1590" s="8"/>
      <c r="X1590" s="8"/>
      <c r="Y1590" s="8"/>
      <c r="Z1590" s="14" t="str">
        <f t="shared" si="196"/>
        <v>Male</v>
      </c>
      <c r="AA1590" s="14"/>
      <c r="AB1590" s="14"/>
      <c r="AC1590" s="14"/>
      <c r="AE1590" t="str">
        <f t="shared" si="197"/>
        <v>Middle aged</v>
      </c>
      <c r="AF1590" t="str">
        <f t="shared" si="198"/>
        <v>Very good</v>
      </c>
      <c r="AG1590" t="str">
        <f t="shared" si="199"/>
        <v>Very high</v>
      </c>
    </row>
    <row r="1591" spans="1:33" x14ac:dyDescent="0.2">
      <c r="A1591">
        <v>1590</v>
      </c>
      <c r="B1591">
        <v>15617518</v>
      </c>
      <c r="C1591">
        <v>675</v>
      </c>
      <c r="D1591">
        <v>3</v>
      </c>
      <c r="E1591">
        <v>1</v>
      </c>
      <c r="F1591">
        <v>36</v>
      </c>
      <c r="G1591">
        <v>5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s="2" t="s">
        <v>257</v>
      </c>
      <c r="P1591" s="11" t="str">
        <f t="shared" si="192"/>
        <v>2018</v>
      </c>
      <c r="Q1591" s="12"/>
      <c r="R1591" s="8" t="str">
        <f t="shared" si="193"/>
        <v>06</v>
      </c>
      <c r="S1591" s="8"/>
      <c r="T1591" s="14" t="str">
        <f t="shared" si="194"/>
        <v>Retain</v>
      </c>
      <c r="U1591" s="14"/>
      <c r="V1591" s="8" t="str">
        <f t="shared" si="195"/>
        <v>Germany</v>
      </c>
      <c r="W1591" s="8"/>
      <c r="X1591" s="8"/>
      <c r="Y1591" s="8"/>
      <c r="Z1591" s="14" t="str">
        <f t="shared" si="196"/>
        <v>Male</v>
      </c>
      <c r="AA1591" s="14"/>
      <c r="AB1591" s="14"/>
      <c r="AC1591" s="14"/>
      <c r="AE1591" t="str">
        <f t="shared" si="197"/>
        <v>Adults</v>
      </c>
      <c r="AF1591" t="str">
        <f t="shared" si="198"/>
        <v>Good</v>
      </c>
      <c r="AG1591" t="str">
        <f t="shared" si="199"/>
        <v>Medium</v>
      </c>
    </row>
    <row r="1592" spans="1:33" x14ac:dyDescent="0.2">
      <c r="A1592">
        <v>1591</v>
      </c>
      <c r="B1592">
        <v>15651802</v>
      </c>
      <c r="C1592">
        <v>632</v>
      </c>
      <c r="D1592">
        <v>2</v>
      </c>
      <c r="E1592">
        <v>2</v>
      </c>
      <c r="F1592">
        <v>39</v>
      </c>
      <c r="G1592">
        <v>6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s="2" t="s">
        <v>586</v>
      </c>
      <c r="P1592" s="11" t="str">
        <f t="shared" si="192"/>
        <v>2017</v>
      </c>
      <c r="Q1592" s="12"/>
      <c r="R1592" s="8" t="str">
        <f t="shared" si="193"/>
        <v>06</v>
      </c>
      <c r="S1592" s="8"/>
      <c r="T1592" s="14" t="str">
        <f t="shared" si="194"/>
        <v>Retain</v>
      </c>
      <c r="U1592" s="14"/>
      <c r="V1592" s="8" t="str">
        <f t="shared" si="195"/>
        <v>Spain</v>
      </c>
      <c r="W1592" s="8"/>
      <c r="X1592" s="8"/>
      <c r="Y1592" s="8"/>
      <c r="Z1592" s="14" t="str">
        <f t="shared" si="196"/>
        <v>Female</v>
      </c>
      <c r="AA1592" s="14"/>
      <c r="AB1592" s="14"/>
      <c r="AC1592" s="14"/>
      <c r="AE1592" t="str">
        <f t="shared" si="197"/>
        <v>Middle aged</v>
      </c>
      <c r="AF1592" t="str">
        <f t="shared" si="198"/>
        <v>Fair</v>
      </c>
      <c r="AG1592" t="str">
        <f t="shared" si="199"/>
        <v>Medium</v>
      </c>
    </row>
    <row r="1593" spans="1:33" x14ac:dyDescent="0.2">
      <c r="A1593">
        <v>1592</v>
      </c>
      <c r="B1593">
        <v>15631813</v>
      </c>
      <c r="C1593">
        <v>621</v>
      </c>
      <c r="D1593">
        <v>1</v>
      </c>
      <c r="E1593">
        <v>1</v>
      </c>
      <c r="F1593">
        <v>39</v>
      </c>
      <c r="G1593">
        <v>5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s="2" t="s">
        <v>195</v>
      </c>
      <c r="P1593" s="11" t="str">
        <f t="shared" si="192"/>
        <v>2017</v>
      </c>
      <c r="Q1593" s="12"/>
      <c r="R1593" s="8" t="str">
        <f t="shared" si="193"/>
        <v>12</v>
      </c>
      <c r="S1593" s="8"/>
      <c r="T1593" s="14" t="str">
        <f t="shared" si="194"/>
        <v>Retain</v>
      </c>
      <c r="U1593" s="14"/>
      <c r="V1593" s="8" t="str">
        <f t="shared" si="195"/>
        <v>France</v>
      </c>
      <c r="W1593" s="8"/>
      <c r="X1593" s="8"/>
      <c r="Y1593" s="8"/>
      <c r="Z1593" s="14" t="str">
        <f t="shared" si="196"/>
        <v>Male</v>
      </c>
      <c r="AA1593" s="14"/>
      <c r="AB1593" s="14"/>
      <c r="AC1593" s="14"/>
      <c r="AE1593" t="str">
        <f t="shared" si="197"/>
        <v>Middle aged</v>
      </c>
      <c r="AF1593" t="str">
        <f t="shared" si="198"/>
        <v>Fair</v>
      </c>
      <c r="AG1593" t="str">
        <f t="shared" si="199"/>
        <v>Very low</v>
      </c>
    </row>
    <row r="1594" spans="1:33" x14ac:dyDescent="0.2">
      <c r="A1594">
        <v>1593</v>
      </c>
      <c r="B1594">
        <v>15729668</v>
      </c>
      <c r="C1594">
        <v>521</v>
      </c>
      <c r="D1594">
        <v>2</v>
      </c>
      <c r="E1594">
        <v>1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s="2" t="s">
        <v>647</v>
      </c>
      <c r="P1594" s="11" t="str">
        <f t="shared" si="192"/>
        <v>2019</v>
      </c>
      <c r="Q1594" s="12"/>
      <c r="R1594" s="8" t="str">
        <f t="shared" si="193"/>
        <v>11</v>
      </c>
      <c r="S1594" s="8"/>
      <c r="T1594" s="14" t="str">
        <f t="shared" si="194"/>
        <v>Retain</v>
      </c>
      <c r="U1594" s="14"/>
      <c r="V1594" s="8" t="str">
        <f t="shared" si="195"/>
        <v>Spain</v>
      </c>
      <c r="W1594" s="8"/>
      <c r="X1594" s="8"/>
      <c r="Y1594" s="8"/>
      <c r="Z1594" s="14" t="str">
        <f t="shared" si="196"/>
        <v>Male</v>
      </c>
      <c r="AA1594" s="14"/>
      <c r="AB1594" s="14"/>
      <c r="AC1594" s="14"/>
      <c r="AE1594" t="str">
        <f t="shared" si="197"/>
        <v>Adults</v>
      </c>
      <c r="AF1594" t="str">
        <f t="shared" si="198"/>
        <v>Poor</v>
      </c>
      <c r="AG1594" t="str">
        <f t="shared" si="199"/>
        <v>Medium</v>
      </c>
    </row>
    <row r="1595" spans="1:33" x14ac:dyDescent="0.2">
      <c r="A1595">
        <v>1594</v>
      </c>
      <c r="B1595">
        <v>15741728</v>
      </c>
      <c r="C1595">
        <v>591</v>
      </c>
      <c r="D1595">
        <v>2</v>
      </c>
      <c r="E1595">
        <v>1</v>
      </c>
      <c r="F1595">
        <v>36</v>
      </c>
      <c r="G1595">
        <v>5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s="2" t="s">
        <v>398</v>
      </c>
      <c r="P1595" s="11" t="str">
        <f t="shared" si="192"/>
        <v>2018</v>
      </c>
      <c r="Q1595" s="12"/>
      <c r="R1595" s="8" t="str">
        <f t="shared" si="193"/>
        <v>07</v>
      </c>
      <c r="S1595" s="8"/>
      <c r="T1595" s="14" t="str">
        <f t="shared" si="194"/>
        <v>Retain</v>
      </c>
      <c r="U1595" s="14"/>
      <c r="V1595" s="8" t="str">
        <f t="shared" si="195"/>
        <v>Spain</v>
      </c>
      <c r="W1595" s="8"/>
      <c r="X1595" s="8"/>
      <c r="Y1595" s="8"/>
      <c r="Z1595" s="14" t="str">
        <f t="shared" si="196"/>
        <v>Male</v>
      </c>
      <c r="AA1595" s="14"/>
      <c r="AB1595" s="14"/>
      <c r="AC1595" s="14"/>
      <c r="AE1595" t="str">
        <f t="shared" si="197"/>
        <v>Adults</v>
      </c>
      <c r="AF1595" t="str">
        <f t="shared" si="198"/>
        <v>Fair</v>
      </c>
      <c r="AG1595" t="str">
        <f t="shared" si="199"/>
        <v>High</v>
      </c>
    </row>
    <row r="1596" spans="1:33" x14ac:dyDescent="0.2">
      <c r="A1596">
        <v>1595</v>
      </c>
      <c r="B1596">
        <v>15576676</v>
      </c>
      <c r="C1596">
        <v>706</v>
      </c>
      <c r="D1596">
        <v>3</v>
      </c>
      <c r="E1596">
        <v>2</v>
      </c>
      <c r="F1596">
        <v>28</v>
      </c>
      <c r="G1596">
        <v>4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s="2" t="s">
        <v>355</v>
      </c>
      <c r="P1596" s="11" t="str">
        <f t="shared" si="192"/>
        <v>2018</v>
      </c>
      <c r="Q1596" s="12"/>
      <c r="R1596" s="8" t="str">
        <f t="shared" si="193"/>
        <v>12</v>
      </c>
      <c r="S1596" s="8"/>
      <c r="T1596" s="14" t="str">
        <f t="shared" si="194"/>
        <v>Retain</v>
      </c>
      <c r="U1596" s="14"/>
      <c r="V1596" s="8" t="str">
        <f t="shared" si="195"/>
        <v>Germany</v>
      </c>
      <c r="W1596" s="8"/>
      <c r="X1596" s="8"/>
      <c r="Y1596" s="8"/>
      <c r="Z1596" s="14" t="str">
        <f t="shared" si="196"/>
        <v>Female</v>
      </c>
      <c r="AA1596" s="14"/>
      <c r="AB1596" s="14"/>
      <c r="AC1596" s="14"/>
      <c r="AE1596" t="str">
        <f t="shared" si="197"/>
        <v>Adults</v>
      </c>
      <c r="AF1596" t="str">
        <f t="shared" si="198"/>
        <v>Good</v>
      </c>
      <c r="AG1596" t="str">
        <f t="shared" si="199"/>
        <v>High</v>
      </c>
    </row>
    <row r="1597" spans="1:33" x14ac:dyDescent="0.2">
      <c r="A1597">
        <v>1596</v>
      </c>
      <c r="B1597">
        <v>15711378</v>
      </c>
      <c r="C1597">
        <v>677</v>
      </c>
      <c r="D1597">
        <v>1</v>
      </c>
      <c r="E1597">
        <v>1</v>
      </c>
      <c r="F1597">
        <v>38</v>
      </c>
      <c r="G1597">
        <v>5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s="2" t="s">
        <v>362</v>
      </c>
      <c r="P1597" s="11" t="str">
        <f t="shared" si="192"/>
        <v>2017</v>
      </c>
      <c r="Q1597" s="12"/>
      <c r="R1597" s="8" t="str">
        <f t="shared" si="193"/>
        <v>09</v>
      </c>
      <c r="S1597" s="8"/>
      <c r="T1597" s="14" t="str">
        <f t="shared" si="194"/>
        <v>Retain</v>
      </c>
      <c r="U1597" s="14"/>
      <c r="V1597" s="8" t="str">
        <f t="shared" si="195"/>
        <v>France</v>
      </c>
      <c r="W1597" s="8"/>
      <c r="X1597" s="8"/>
      <c r="Y1597" s="8"/>
      <c r="Z1597" s="14" t="str">
        <f t="shared" si="196"/>
        <v>Male</v>
      </c>
      <c r="AA1597" s="14"/>
      <c r="AB1597" s="14"/>
      <c r="AC1597" s="14"/>
      <c r="AE1597" t="str">
        <f t="shared" si="197"/>
        <v>Adults</v>
      </c>
      <c r="AF1597" t="str">
        <f t="shared" si="198"/>
        <v>Good</v>
      </c>
      <c r="AG1597" t="str">
        <f t="shared" si="199"/>
        <v>Very low</v>
      </c>
    </row>
    <row r="1598" spans="1:33" x14ac:dyDescent="0.2">
      <c r="A1598">
        <v>1597</v>
      </c>
      <c r="B1598">
        <v>15765520</v>
      </c>
      <c r="C1598">
        <v>769</v>
      </c>
      <c r="D1598">
        <v>3</v>
      </c>
      <c r="E1598">
        <v>1</v>
      </c>
      <c r="F1598">
        <v>27</v>
      </c>
      <c r="G1598">
        <v>6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s="2" t="s">
        <v>98</v>
      </c>
      <c r="P1598" s="11" t="str">
        <f t="shared" si="192"/>
        <v>2016</v>
      </c>
      <c r="Q1598" s="12"/>
      <c r="R1598" s="8" t="str">
        <f t="shared" si="193"/>
        <v>09</v>
      </c>
      <c r="S1598" s="8"/>
      <c r="T1598" s="14" t="str">
        <f t="shared" si="194"/>
        <v>Retain</v>
      </c>
      <c r="U1598" s="14"/>
      <c r="V1598" s="8" t="str">
        <f t="shared" si="195"/>
        <v>Germany</v>
      </c>
      <c r="W1598" s="8"/>
      <c r="X1598" s="8"/>
      <c r="Y1598" s="8"/>
      <c r="Z1598" s="14" t="str">
        <f t="shared" si="196"/>
        <v>Male</v>
      </c>
      <c r="AA1598" s="14"/>
      <c r="AB1598" s="14"/>
      <c r="AC1598" s="14"/>
      <c r="AE1598" t="str">
        <f t="shared" si="197"/>
        <v>Adults</v>
      </c>
      <c r="AF1598" t="str">
        <f t="shared" si="198"/>
        <v>Very good</v>
      </c>
      <c r="AG1598" t="str">
        <f t="shared" si="199"/>
        <v>Very high</v>
      </c>
    </row>
    <row r="1599" spans="1:33" x14ac:dyDescent="0.2">
      <c r="A1599">
        <v>1598</v>
      </c>
      <c r="B1599">
        <v>15656726</v>
      </c>
      <c r="C1599">
        <v>771</v>
      </c>
      <c r="D1599">
        <v>1</v>
      </c>
      <c r="E1599">
        <v>1</v>
      </c>
      <c r="F1599">
        <v>32</v>
      </c>
      <c r="G1599">
        <v>4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s="2" t="s">
        <v>345</v>
      </c>
      <c r="P1599" s="11" t="str">
        <f t="shared" si="192"/>
        <v>2019</v>
      </c>
      <c r="Q1599" s="12"/>
      <c r="R1599" s="8" t="str">
        <f t="shared" si="193"/>
        <v>07</v>
      </c>
      <c r="S1599" s="8"/>
      <c r="T1599" s="14" t="str">
        <f t="shared" si="194"/>
        <v>Retain</v>
      </c>
      <c r="U1599" s="14"/>
      <c r="V1599" s="8" t="str">
        <f t="shared" si="195"/>
        <v>France</v>
      </c>
      <c r="W1599" s="8"/>
      <c r="X1599" s="8"/>
      <c r="Y1599" s="8"/>
      <c r="Z1599" s="14" t="str">
        <f t="shared" si="196"/>
        <v>Male</v>
      </c>
      <c r="AA1599" s="14"/>
      <c r="AB1599" s="14"/>
      <c r="AC1599" s="14"/>
      <c r="AE1599" t="str">
        <f t="shared" si="197"/>
        <v>Adults</v>
      </c>
      <c r="AF1599" t="str">
        <f t="shared" si="198"/>
        <v>Very good</v>
      </c>
      <c r="AG1599" t="str">
        <f t="shared" si="199"/>
        <v>Medium</v>
      </c>
    </row>
    <row r="1600" spans="1:33" x14ac:dyDescent="0.2">
      <c r="A1600">
        <v>1599</v>
      </c>
      <c r="B1600">
        <v>15647842</v>
      </c>
      <c r="C1600">
        <v>601</v>
      </c>
      <c r="D1600">
        <v>3</v>
      </c>
      <c r="E1600">
        <v>2</v>
      </c>
      <c r="F1600">
        <v>48</v>
      </c>
      <c r="G1600">
        <v>6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s="2" t="s">
        <v>491</v>
      </c>
      <c r="P1600" s="11" t="str">
        <f t="shared" si="192"/>
        <v>2016</v>
      </c>
      <c r="Q1600" s="12"/>
      <c r="R1600" s="8" t="str">
        <f t="shared" si="193"/>
        <v>11</v>
      </c>
      <c r="S1600" s="8"/>
      <c r="T1600" s="14" t="str">
        <f t="shared" si="194"/>
        <v>Exit</v>
      </c>
      <c r="U1600" s="14"/>
      <c r="V1600" s="8" t="str">
        <f t="shared" si="195"/>
        <v>Germany</v>
      </c>
      <c r="W1600" s="8"/>
      <c r="X1600" s="8"/>
      <c r="Y1600" s="8"/>
      <c r="Z1600" s="14" t="str">
        <f t="shared" si="196"/>
        <v>Female</v>
      </c>
      <c r="AA1600" s="14"/>
      <c r="AB1600" s="14"/>
      <c r="AC1600" s="14"/>
      <c r="AE1600" t="str">
        <f t="shared" si="197"/>
        <v>Middle aged</v>
      </c>
      <c r="AF1600" t="str">
        <f t="shared" si="198"/>
        <v>Fair</v>
      </c>
      <c r="AG1600" t="str">
        <f t="shared" si="199"/>
        <v>High</v>
      </c>
    </row>
    <row r="1601" spans="1:33" x14ac:dyDescent="0.2">
      <c r="A1601">
        <v>1600</v>
      </c>
      <c r="B1601">
        <v>15719309</v>
      </c>
      <c r="C1601">
        <v>670</v>
      </c>
      <c r="D1601">
        <v>1</v>
      </c>
      <c r="E1601">
        <v>2</v>
      </c>
      <c r="F1601">
        <v>42</v>
      </c>
      <c r="G1601">
        <v>5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s="2" t="s">
        <v>35</v>
      </c>
      <c r="P1601" s="11" t="str">
        <f t="shared" si="192"/>
        <v>2018</v>
      </c>
      <c r="Q1601" s="12"/>
      <c r="R1601" s="8" t="str">
        <f t="shared" si="193"/>
        <v>03</v>
      </c>
      <c r="S1601" s="8"/>
      <c r="T1601" s="14" t="str">
        <f t="shared" si="194"/>
        <v>Retain</v>
      </c>
      <c r="U1601" s="14"/>
      <c r="V1601" s="8" t="str">
        <f t="shared" si="195"/>
        <v>France</v>
      </c>
      <c r="W1601" s="8"/>
      <c r="X1601" s="8"/>
      <c r="Y1601" s="8"/>
      <c r="Z1601" s="14" t="str">
        <f t="shared" si="196"/>
        <v>Female</v>
      </c>
      <c r="AA1601" s="14"/>
      <c r="AB1601" s="14"/>
      <c r="AC1601" s="14"/>
      <c r="AE1601" t="str">
        <f t="shared" si="197"/>
        <v>Middle aged</v>
      </c>
      <c r="AF1601" t="str">
        <f t="shared" si="198"/>
        <v>Good</v>
      </c>
      <c r="AG1601" t="str">
        <f t="shared" si="199"/>
        <v>High</v>
      </c>
    </row>
    <row r="1602" spans="1:33" x14ac:dyDescent="0.2">
      <c r="A1602">
        <v>1601</v>
      </c>
      <c r="B1602">
        <v>15748718</v>
      </c>
      <c r="C1602">
        <v>517</v>
      </c>
      <c r="D1602">
        <v>1</v>
      </c>
      <c r="E1602">
        <v>1</v>
      </c>
      <c r="F1602">
        <v>28</v>
      </c>
      <c r="G1602">
        <v>4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s="2" t="s">
        <v>186</v>
      </c>
      <c r="P1602" s="11" t="str">
        <f t="shared" si="192"/>
        <v>2019</v>
      </c>
      <c r="Q1602" s="12"/>
      <c r="R1602" s="8" t="str">
        <f t="shared" si="193"/>
        <v>08</v>
      </c>
      <c r="S1602" s="8"/>
      <c r="T1602" s="14" t="str">
        <f t="shared" si="194"/>
        <v>Retain</v>
      </c>
      <c r="U1602" s="14"/>
      <c r="V1602" s="8" t="str">
        <f t="shared" si="195"/>
        <v>France</v>
      </c>
      <c r="W1602" s="8"/>
      <c r="X1602" s="8"/>
      <c r="Y1602" s="8"/>
      <c r="Z1602" s="14" t="str">
        <f t="shared" si="196"/>
        <v>Male</v>
      </c>
      <c r="AA1602" s="14"/>
      <c r="AB1602" s="14"/>
      <c r="AC1602" s="14"/>
      <c r="AE1602" t="str">
        <f t="shared" si="197"/>
        <v>Adults</v>
      </c>
      <c r="AF1602" t="str">
        <f t="shared" si="198"/>
        <v>Poor</v>
      </c>
      <c r="AG1602" t="str">
        <f t="shared" si="199"/>
        <v>High</v>
      </c>
    </row>
    <row r="1603" spans="1:33" x14ac:dyDescent="0.2">
      <c r="A1603">
        <v>1602</v>
      </c>
      <c r="B1603">
        <v>15594404</v>
      </c>
      <c r="C1603">
        <v>834</v>
      </c>
      <c r="D1603">
        <v>1</v>
      </c>
      <c r="E1603">
        <v>2</v>
      </c>
      <c r="F1603">
        <v>49</v>
      </c>
      <c r="G1603">
        <v>4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s="2" t="s">
        <v>761</v>
      </c>
      <c r="P1603" s="11" t="str">
        <f t="shared" ref="P1603:P1666" si="200">RIGHT($N1603,4)</f>
        <v>2019</v>
      </c>
      <c r="Q1603" s="12"/>
      <c r="R1603" s="8" t="str">
        <f t="shared" ref="R1603:R1666" si="201">MID(N1603,4,2)</f>
        <v>09</v>
      </c>
      <c r="S1603" s="8"/>
      <c r="T1603" s="14" t="str">
        <f t="shared" ref="T1603:T1666" si="202">IF(M1603=1,"Exit","Retain")</f>
        <v>Retain</v>
      </c>
      <c r="U1603" s="14"/>
      <c r="V1603" s="8" t="str">
        <f t="shared" ref="V1603:V1666" si="203">IF(D1603=1,"France",IF(D1603=2,"Spain",IF(D1603=3,"Germany","NONE")))</f>
        <v>France</v>
      </c>
      <c r="W1603" s="8"/>
      <c r="X1603" s="8"/>
      <c r="Y1603" s="8"/>
      <c r="Z1603" s="14" t="str">
        <f t="shared" ref="Z1603:Z1666" si="204">IF(E1603=1,"Male","Female")</f>
        <v>Female</v>
      </c>
      <c r="AA1603" s="14"/>
      <c r="AB1603" s="14"/>
      <c r="AC1603" s="14"/>
      <c r="AE1603" t="str">
        <f t="shared" ref="AE1603:AE1666" si="205">IF(F1603&lt;18,"Kids",IF(AND(F1603&gt;=18,F1603&lt;24),"Young Adults",IF(AND(F1603&gt;=24,F1603&lt;39),"Adults",IF(AND(F1603&gt;=39,F1603&lt;64),"Middle aged","Retired"))))</f>
        <v>Middle aged</v>
      </c>
      <c r="AF1603" t="str">
        <f t="shared" ref="AF1603:AF1666" si="206">IF(AND(C1603&gt;=800,C1603&lt;=850),"Excellent",IF(AND(C1603&gt;=740,C1603&lt;=799),"Very good",IF(AND(C1603&gt;=670,C1603&lt;=739),"Good",IF(AND(C1603&gt;=580,C1603&lt;=669),"Fair",IF(AND(C1603&gt;=300,C1603&lt;=579),"Poor","None")))))</f>
        <v>Excellent</v>
      </c>
      <c r="AG1603" t="str">
        <f t="shared" ref="AG1603:AG1666" si="207">IF(H1603&lt;25000,"Very low",IF(AND(H1603&gt;25000,H1603&lt;=50000),"Low",IF(AND(H1603&gt;50000,H1603&lt;=100000),"Medium",IF(AND(H1603&gt;100000,H1603&lt;=150000),"High",IF(AND(H1603&gt;150000,H1603&lt;=200000),"Very high",IF(H1603&gt;200000,"Extreme","None"))))))</f>
        <v>Very high</v>
      </c>
    </row>
    <row r="1604" spans="1:33" x14ac:dyDescent="0.2">
      <c r="A1604">
        <v>1603</v>
      </c>
      <c r="B1604">
        <v>15751158</v>
      </c>
      <c r="C1604">
        <v>571</v>
      </c>
      <c r="D1604">
        <v>1</v>
      </c>
      <c r="E1604">
        <v>2</v>
      </c>
      <c r="F1604">
        <v>42</v>
      </c>
      <c r="G1604">
        <v>7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s="2" t="s">
        <v>595</v>
      </c>
      <c r="P1604" s="11" t="str">
        <f t="shared" si="200"/>
        <v>2016</v>
      </c>
      <c r="Q1604" s="12"/>
      <c r="R1604" s="8" t="str">
        <f t="shared" si="201"/>
        <v>03</v>
      </c>
      <c r="S1604" s="8"/>
      <c r="T1604" s="14" t="str">
        <f t="shared" si="202"/>
        <v>Exit</v>
      </c>
      <c r="U1604" s="14"/>
      <c r="V1604" s="8" t="str">
        <f t="shared" si="203"/>
        <v>France</v>
      </c>
      <c r="W1604" s="8"/>
      <c r="X1604" s="8"/>
      <c r="Y1604" s="8"/>
      <c r="Z1604" s="14" t="str">
        <f t="shared" si="204"/>
        <v>Female</v>
      </c>
      <c r="AA1604" s="14"/>
      <c r="AB1604" s="14"/>
      <c r="AC1604" s="14"/>
      <c r="AE1604" t="str">
        <f t="shared" si="205"/>
        <v>Middle aged</v>
      </c>
      <c r="AF1604" t="str">
        <f t="shared" si="206"/>
        <v>Poor</v>
      </c>
      <c r="AG1604" t="str">
        <f t="shared" si="207"/>
        <v>High</v>
      </c>
    </row>
    <row r="1605" spans="1:33" x14ac:dyDescent="0.2">
      <c r="A1605">
        <v>1604</v>
      </c>
      <c r="B1605">
        <v>15593470</v>
      </c>
      <c r="C1605">
        <v>576</v>
      </c>
      <c r="D1605">
        <v>3</v>
      </c>
      <c r="E1605">
        <v>2</v>
      </c>
      <c r="F1605">
        <v>36</v>
      </c>
      <c r="G1605">
        <v>5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s="2" t="s">
        <v>609</v>
      </c>
      <c r="P1605" s="11" t="str">
        <f t="shared" si="200"/>
        <v>2017</v>
      </c>
      <c r="Q1605" s="12"/>
      <c r="R1605" s="8" t="str">
        <f t="shared" si="201"/>
        <v>10</v>
      </c>
      <c r="S1605" s="8"/>
      <c r="T1605" s="14" t="str">
        <f t="shared" si="202"/>
        <v>Retain</v>
      </c>
      <c r="U1605" s="14"/>
      <c r="V1605" s="8" t="str">
        <f t="shared" si="203"/>
        <v>Germany</v>
      </c>
      <c r="W1605" s="8"/>
      <c r="X1605" s="8"/>
      <c r="Y1605" s="8"/>
      <c r="Z1605" s="14" t="str">
        <f t="shared" si="204"/>
        <v>Female</v>
      </c>
      <c r="AA1605" s="14"/>
      <c r="AB1605" s="14"/>
      <c r="AC1605" s="14"/>
      <c r="AE1605" t="str">
        <f t="shared" si="205"/>
        <v>Adults</v>
      </c>
      <c r="AF1605" t="str">
        <f t="shared" si="206"/>
        <v>Poor</v>
      </c>
      <c r="AG1605" t="str">
        <f t="shared" si="207"/>
        <v>Very high</v>
      </c>
    </row>
    <row r="1606" spans="1:33" x14ac:dyDescent="0.2">
      <c r="A1606">
        <v>1605</v>
      </c>
      <c r="B1606">
        <v>15695129</v>
      </c>
      <c r="C1606">
        <v>718</v>
      </c>
      <c r="D1606">
        <v>1</v>
      </c>
      <c r="E1606">
        <v>2</v>
      </c>
      <c r="F1606">
        <v>31</v>
      </c>
      <c r="G1606">
        <v>6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s="2" t="s">
        <v>483</v>
      </c>
      <c r="P1606" s="11" t="str">
        <f t="shared" si="200"/>
        <v>2016</v>
      </c>
      <c r="Q1606" s="12"/>
      <c r="R1606" s="8" t="str">
        <f t="shared" si="201"/>
        <v>12</v>
      </c>
      <c r="S1606" s="8"/>
      <c r="T1606" s="14" t="str">
        <f t="shared" si="202"/>
        <v>Retain</v>
      </c>
      <c r="U1606" s="14"/>
      <c r="V1606" s="8" t="str">
        <f t="shared" si="203"/>
        <v>France</v>
      </c>
      <c r="W1606" s="8"/>
      <c r="X1606" s="8"/>
      <c r="Y1606" s="8"/>
      <c r="Z1606" s="14" t="str">
        <f t="shared" si="204"/>
        <v>Female</v>
      </c>
      <c r="AA1606" s="14"/>
      <c r="AB1606" s="14"/>
      <c r="AC1606" s="14"/>
      <c r="AE1606" t="str">
        <f t="shared" si="205"/>
        <v>Adults</v>
      </c>
      <c r="AF1606" t="str">
        <f t="shared" si="206"/>
        <v>Good</v>
      </c>
      <c r="AG1606" t="str">
        <f t="shared" si="207"/>
        <v>Very high</v>
      </c>
    </row>
    <row r="1607" spans="1:33" x14ac:dyDescent="0.2">
      <c r="A1607">
        <v>1606</v>
      </c>
      <c r="B1607">
        <v>15640865</v>
      </c>
      <c r="C1607">
        <v>636</v>
      </c>
      <c r="D1607">
        <v>3</v>
      </c>
      <c r="E1607">
        <v>2</v>
      </c>
      <c r="F1607">
        <v>31</v>
      </c>
      <c r="G1607">
        <v>6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s="2" t="s">
        <v>494</v>
      </c>
      <c r="P1607" s="11" t="str">
        <f t="shared" si="200"/>
        <v>2017</v>
      </c>
      <c r="Q1607" s="12"/>
      <c r="R1607" s="8" t="str">
        <f t="shared" si="201"/>
        <v>09</v>
      </c>
      <c r="S1607" s="8"/>
      <c r="T1607" s="14" t="str">
        <f t="shared" si="202"/>
        <v>Retain</v>
      </c>
      <c r="U1607" s="14"/>
      <c r="V1607" s="8" t="str">
        <f t="shared" si="203"/>
        <v>Germany</v>
      </c>
      <c r="W1607" s="8"/>
      <c r="X1607" s="8"/>
      <c r="Y1607" s="8"/>
      <c r="Z1607" s="14" t="str">
        <f t="shared" si="204"/>
        <v>Female</v>
      </c>
      <c r="AA1607" s="14"/>
      <c r="AB1607" s="14"/>
      <c r="AC1607" s="14"/>
      <c r="AE1607" t="str">
        <f t="shared" si="205"/>
        <v>Adults</v>
      </c>
      <c r="AF1607" t="str">
        <f t="shared" si="206"/>
        <v>Fair</v>
      </c>
      <c r="AG1607" t="str">
        <f t="shared" si="207"/>
        <v>Medium</v>
      </c>
    </row>
    <row r="1608" spans="1:33" x14ac:dyDescent="0.2">
      <c r="A1608">
        <v>1607</v>
      </c>
      <c r="B1608">
        <v>15714080</v>
      </c>
      <c r="C1608">
        <v>566</v>
      </c>
      <c r="D1608">
        <v>3</v>
      </c>
      <c r="E1608">
        <v>2</v>
      </c>
      <c r="F1608">
        <v>40</v>
      </c>
      <c r="G1608">
        <v>4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s="2" t="s">
        <v>808</v>
      </c>
      <c r="P1608" s="11" t="str">
        <f t="shared" si="200"/>
        <v>2018</v>
      </c>
      <c r="Q1608" s="12"/>
      <c r="R1608" s="8" t="str">
        <f t="shared" si="201"/>
        <v>12</v>
      </c>
      <c r="S1608" s="8"/>
      <c r="T1608" s="14" t="str">
        <f t="shared" si="202"/>
        <v>Retain</v>
      </c>
      <c r="U1608" s="14"/>
      <c r="V1608" s="8" t="str">
        <f t="shared" si="203"/>
        <v>Germany</v>
      </c>
      <c r="W1608" s="8"/>
      <c r="X1608" s="8"/>
      <c r="Y1608" s="8"/>
      <c r="Z1608" s="14" t="str">
        <f t="shared" si="204"/>
        <v>Female</v>
      </c>
      <c r="AA1608" s="14"/>
      <c r="AB1608" s="14"/>
      <c r="AC1608" s="14"/>
      <c r="AE1608" t="str">
        <f t="shared" si="205"/>
        <v>Middle aged</v>
      </c>
      <c r="AF1608" t="str">
        <f t="shared" si="206"/>
        <v>Poor</v>
      </c>
      <c r="AG1608" t="str">
        <f t="shared" si="207"/>
        <v>Medium</v>
      </c>
    </row>
    <row r="1609" spans="1:33" x14ac:dyDescent="0.2">
      <c r="A1609">
        <v>1608</v>
      </c>
      <c r="B1609">
        <v>15648721</v>
      </c>
      <c r="C1609">
        <v>711</v>
      </c>
      <c r="D1609">
        <v>1</v>
      </c>
      <c r="E1609">
        <v>1</v>
      </c>
      <c r="F1609">
        <v>64</v>
      </c>
      <c r="G1609">
        <v>5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s="2" t="s">
        <v>195</v>
      </c>
      <c r="P1609" s="11" t="str">
        <f t="shared" si="200"/>
        <v>2017</v>
      </c>
      <c r="Q1609" s="12"/>
      <c r="R1609" s="8" t="str">
        <f t="shared" si="201"/>
        <v>12</v>
      </c>
      <c r="S1609" s="8"/>
      <c r="T1609" s="14" t="str">
        <f t="shared" si="202"/>
        <v>Retain</v>
      </c>
      <c r="U1609" s="14"/>
      <c r="V1609" s="8" t="str">
        <f t="shared" si="203"/>
        <v>France</v>
      </c>
      <c r="W1609" s="8"/>
      <c r="X1609" s="8"/>
      <c r="Y1609" s="8"/>
      <c r="Z1609" s="14" t="str">
        <f t="shared" si="204"/>
        <v>Male</v>
      </c>
      <c r="AA1609" s="14"/>
      <c r="AB1609" s="14"/>
      <c r="AC1609" s="14"/>
      <c r="AE1609" t="str">
        <f t="shared" si="205"/>
        <v>Retired</v>
      </c>
      <c r="AF1609" t="str">
        <f t="shared" si="206"/>
        <v>Good</v>
      </c>
      <c r="AG1609" t="str">
        <f t="shared" si="207"/>
        <v>Very low</v>
      </c>
    </row>
    <row r="1610" spans="1:33" x14ac:dyDescent="0.2">
      <c r="A1610">
        <v>1609</v>
      </c>
      <c r="B1610">
        <v>15801466</v>
      </c>
      <c r="C1610">
        <v>574</v>
      </c>
      <c r="D1610">
        <v>1</v>
      </c>
      <c r="E1610">
        <v>2</v>
      </c>
      <c r="F1610">
        <v>39</v>
      </c>
      <c r="G1610">
        <v>4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s="2" t="s">
        <v>125</v>
      </c>
      <c r="P1610" s="11" t="str">
        <f t="shared" si="200"/>
        <v>2018</v>
      </c>
      <c r="Q1610" s="12"/>
      <c r="R1610" s="8" t="str">
        <f t="shared" si="201"/>
        <v>11</v>
      </c>
      <c r="S1610" s="8"/>
      <c r="T1610" s="14" t="str">
        <f t="shared" si="202"/>
        <v>Retain</v>
      </c>
      <c r="U1610" s="14"/>
      <c r="V1610" s="8" t="str">
        <f t="shared" si="203"/>
        <v>France</v>
      </c>
      <c r="W1610" s="8"/>
      <c r="X1610" s="8"/>
      <c r="Y1610" s="8"/>
      <c r="Z1610" s="14" t="str">
        <f t="shared" si="204"/>
        <v>Female</v>
      </c>
      <c r="AA1610" s="14"/>
      <c r="AB1610" s="14"/>
      <c r="AC1610" s="14"/>
      <c r="AE1610" t="str">
        <f t="shared" si="205"/>
        <v>Middle aged</v>
      </c>
      <c r="AF1610" t="str">
        <f t="shared" si="206"/>
        <v>Poor</v>
      </c>
      <c r="AG1610" t="str">
        <f t="shared" si="207"/>
        <v>High</v>
      </c>
    </row>
    <row r="1611" spans="1:33" x14ac:dyDescent="0.2">
      <c r="A1611">
        <v>1610</v>
      </c>
      <c r="B1611">
        <v>15750248</v>
      </c>
      <c r="C1611">
        <v>619</v>
      </c>
      <c r="D1611">
        <v>1</v>
      </c>
      <c r="E1611">
        <v>2</v>
      </c>
      <c r="F1611">
        <v>35</v>
      </c>
      <c r="G1611">
        <v>3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s="2" t="s">
        <v>844</v>
      </c>
      <c r="P1611" s="11" t="str">
        <f t="shared" si="200"/>
        <v>2019</v>
      </c>
      <c r="Q1611" s="12"/>
      <c r="R1611" s="8" t="str">
        <f t="shared" si="201"/>
        <v>11</v>
      </c>
      <c r="S1611" s="8"/>
      <c r="T1611" s="14" t="str">
        <f t="shared" si="202"/>
        <v>Retain</v>
      </c>
      <c r="U1611" s="14"/>
      <c r="V1611" s="8" t="str">
        <f t="shared" si="203"/>
        <v>France</v>
      </c>
      <c r="W1611" s="8"/>
      <c r="X1611" s="8"/>
      <c r="Y1611" s="8"/>
      <c r="Z1611" s="14" t="str">
        <f t="shared" si="204"/>
        <v>Female</v>
      </c>
      <c r="AA1611" s="14"/>
      <c r="AB1611" s="14"/>
      <c r="AC1611" s="14"/>
      <c r="AE1611" t="str">
        <f t="shared" si="205"/>
        <v>Adults</v>
      </c>
      <c r="AF1611" t="str">
        <f t="shared" si="206"/>
        <v>Fair</v>
      </c>
      <c r="AG1611" t="str">
        <f t="shared" si="207"/>
        <v>High</v>
      </c>
    </row>
    <row r="1612" spans="1:33" x14ac:dyDescent="0.2">
      <c r="A1612">
        <v>1611</v>
      </c>
      <c r="B1612">
        <v>15758726</v>
      </c>
      <c r="C1612">
        <v>588</v>
      </c>
      <c r="D1612">
        <v>1</v>
      </c>
      <c r="E1612">
        <v>2</v>
      </c>
      <c r="F1612">
        <v>24</v>
      </c>
      <c r="G1612">
        <v>5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s="2" t="s">
        <v>173</v>
      </c>
      <c r="P1612" s="11" t="str">
        <f t="shared" si="200"/>
        <v>2017</v>
      </c>
      <c r="Q1612" s="12"/>
      <c r="R1612" s="8" t="str">
        <f t="shared" si="201"/>
        <v>12</v>
      </c>
      <c r="S1612" s="8"/>
      <c r="T1612" s="14" t="str">
        <f t="shared" si="202"/>
        <v>Retain</v>
      </c>
      <c r="U1612" s="14"/>
      <c r="V1612" s="8" t="str">
        <f t="shared" si="203"/>
        <v>France</v>
      </c>
      <c r="W1612" s="8"/>
      <c r="X1612" s="8"/>
      <c r="Y1612" s="8"/>
      <c r="Z1612" s="14" t="str">
        <f t="shared" si="204"/>
        <v>Female</v>
      </c>
      <c r="AA1612" s="14"/>
      <c r="AB1612" s="14"/>
      <c r="AC1612" s="14"/>
      <c r="AE1612" t="str">
        <f t="shared" si="205"/>
        <v>Adults</v>
      </c>
      <c r="AF1612" t="str">
        <f t="shared" si="206"/>
        <v>Fair</v>
      </c>
      <c r="AG1612" t="str">
        <f t="shared" si="207"/>
        <v>Very low</v>
      </c>
    </row>
    <row r="1613" spans="1:33" x14ac:dyDescent="0.2">
      <c r="A1613">
        <v>1612</v>
      </c>
      <c r="B1613">
        <v>15781553</v>
      </c>
      <c r="C1613">
        <v>760</v>
      </c>
      <c r="D1613">
        <v>3</v>
      </c>
      <c r="E1613">
        <v>2</v>
      </c>
      <c r="F1613">
        <v>49</v>
      </c>
      <c r="G1613">
        <v>5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s="2" t="s">
        <v>487</v>
      </c>
      <c r="P1613" s="11" t="str">
        <f t="shared" si="200"/>
        <v>2017</v>
      </c>
      <c r="Q1613" s="12"/>
      <c r="R1613" s="8" t="str">
        <f t="shared" si="201"/>
        <v>12</v>
      </c>
      <c r="S1613" s="8"/>
      <c r="T1613" s="14" t="str">
        <f t="shared" si="202"/>
        <v>Exit</v>
      </c>
      <c r="U1613" s="14"/>
      <c r="V1613" s="8" t="str">
        <f t="shared" si="203"/>
        <v>Germany</v>
      </c>
      <c r="W1613" s="8"/>
      <c r="X1613" s="8"/>
      <c r="Y1613" s="8"/>
      <c r="Z1613" s="14" t="str">
        <f t="shared" si="204"/>
        <v>Female</v>
      </c>
      <c r="AA1613" s="14"/>
      <c r="AB1613" s="14"/>
      <c r="AC1613" s="14"/>
      <c r="AE1613" t="str">
        <f t="shared" si="205"/>
        <v>Middle aged</v>
      </c>
      <c r="AF1613" t="str">
        <f t="shared" si="206"/>
        <v>Very good</v>
      </c>
      <c r="AG1613" t="str">
        <f t="shared" si="207"/>
        <v>Medium</v>
      </c>
    </row>
    <row r="1614" spans="1:33" x14ac:dyDescent="0.2">
      <c r="A1614">
        <v>1613</v>
      </c>
      <c r="B1614">
        <v>15649121</v>
      </c>
      <c r="C1614">
        <v>665</v>
      </c>
      <c r="D1614">
        <v>1</v>
      </c>
      <c r="E1614">
        <v>1</v>
      </c>
      <c r="F1614">
        <v>52</v>
      </c>
      <c r="G1614">
        <v>5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s="2" t="s">
        <v>75</v>
      </c>
      <c r="P1614" s="11" t="str">
        <f t="shared" si="200"/>
        <v>2018</v>
      </c>
      <c r="Q1614" s="12"/>
      <c r="R1614" s="8" t="str">
        <f t="shared" si="201"/>
        <v>06</v>
      </c>
      <c r="S1614" s="8"/>
      <c r="T1614" s="14" t="str">
        <f t="shared" si="202"/>
        <v>Exit</v>
      </c>
      <c r="U1614" s="14"/>
      <c r="V1614" s="8" t="str">
        <f t="shared" si="203"/>
        <v>France</v>
      </c>
      <c r="W1614" s="8"/>
      <c r="X1614" s="8"/>
      <c r="Y1614" s="8"/>
      <c r="Z1614" s="14" t="str">
        <f t="shared" si="204"/>
        <v>Male</v>
      </c>
      <c r="AA1614" s="14"/>
      <c r="AB1614" s="14"/>
      <c r="AC1614" s="14"/>
      <c r="AE1614" t="str">
        <f t="shared" si="205"/>
        <v>Middle aged</v>
      </c>
      <c r="AF1614" t="str">
        <f t="shared" si="206"/>
        <v>Fair</v>
      </c>
      <c r="AG1614" t="str">
        <f t="shared" si="207"/>
        <v>Very low</v>
      </c>
    </row>
    <row r="1615" spans="1:33" x14ac:dyDescent="0.2">
      <c r="A1615">
        <v>1614</v>
      </c>
      <c r="B1615">
        <v>15674811</v>
      </c>
      <c r="C1615">
        <v>739</v>
      </c>
      <c r="D1615">
        <v>3</v>
      </c>
      <c r="E1615">
        <v>1</v>
      </c>
      <c r="F1615">
        <v>29</v>
      </c>
      <c r="G1615">
        <v>4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s="2" t="s">
        <v>445</v>
      </c>
      <c r="P1615" s="11" t="str">
        <f t="shared" si="200"/>
        <v>2019</v>
      </c>
      <c r="Q1615" s="12"/>
      <c r="R1615" s="8" t="str">
        <f t="shared" si="201"/>
        <v>07</v>
      </c>
      <c r="S1615" s="8"/>
      <c r="T1615" s="14" t="str">
        <f t="shared" si="202"/>
        <v>Retain</v>
      </c>
      <c r="U1615" s="14"/>
      <c r="V1615" s="8" t="str">
        <f t="shared" si="203"/>
        <v>Germany</v>
      </c>
      <c r="W1615" s="8"/>
      <c r="X1615" s="8"/>
      <c r="Y1615" s="8"/>
      <c r="Z1615" s="14" t="str">
        <f t="shared" si="204"/>
        <v>Male</v>
      </c>
      <c r="AA1615" s="14"/>
      <c r="AB1615" s="14"/>
      <c r="AC1615" s="14"/>
      <c r="AE1615" t="str">
        <f t="shared" si="205"/>
        <v>Adults</v>
      </c>
      <c r="AF1615" t="str">
        <f t="shared" si="206"/>
        <v>Good</v>
      </c>
      <c r="AG1615" t="str">
        <f t="shared" si="207"/>
        <v>Medium</v>
      </c>
    </row>
    <row r="1616" spans="1:33" x14ac:dyDescent="0.2">
      <c r="A1616">
        <v>1615</v>
      </c>
      <c r="B1616">
        <v>15646037</v>
      </c>
      <c r="C1616">
        <v>641</v>
      </c>
      <c r="D1616">
        <v>1</v>
      </c>
      <c r="E1616">
        <v>1</v>
      </c>
      <c r="F1616">
        <v>77</v>
      </c>
      <c r="G1616">
        <v>6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s="2" t="s">
        <v>54</v>
      </c>
      <c r="P1616" s="11" t="str">
        <f t="shared" si="200"/>
        <v>2016</v>
      </c>
      <c r="Q1616" s="12"/>
      <c r="R1616" s="8" t="str">
        <f t="shared" si="201"/>
        <v>11</v>
      </c>
      <c r="S1616" s="8"/>
      <c r="T1616" s="14" t="str">
        <f t="shared" si="202"/>
        <v>Retain</v>
      </c>
      <c r="U1616" s="14"/>
      <c r="V1616" s="8" t="str">
        <f t="shared" si="203"/>
        <v>France</v>
      </c>
      <c r="W1616" s="8"/>
      <c r="X1616" s="8"/>
      <c r="Y1616" s="8"/>
      <c r="Z1616" s="14" t="str">
        <f t="shared" si="204"/>
        <v>Male</v>
      </c>
      <c r="AA1616" s="14"/>
      <c r="AB1616" s="14"/>
      <c r="AC1616" s="14"/>
      <c r="AE1616" t="str">
        <f t="shared" si="205"/>
        <v>Retired</v>
      </c>
      <c r="AF1616" t="str">
        <f t="shared" si="206"/>
        <v>Fair</v>
      </c>
      <c r="AG1616" t="str">
        <f t="shared" si="207"/>
        <v>Very low</v>
      </c>
    </row>
    <row r="1617" spans="1:33" x14ac:dyDescent="0.2">
      <c r="A1617">
        <v>1616</v>
      </c>
      <c r="B1617">
        <v>15722578</v>
      </c>
      <c r="C1617">
        <v>685</v>
      </c>
      <c r="D1617">
        <v>3</v>
      </c>
      <c r="E1617">
        <v>2</v>
      </c>
      <c r="F1617">
        <v>21</v>
      </c>
      <c r="G1617">
        <v>4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s="2" t="s">
        <v>800</v>
      </c>
      <c r="P1617" s="11" t="str">
        <f t="shared" si="200"/>
        <v>2019</v>
      </c>
      <c r="Q1617" s="12"/>
      <c r="R1617" s="8" t="str">
        <f t="shared" si="201"/>
        <v>04</v>
      </c>
      <c r="S1617" s="8"/>
      <c r="T1617" s="14" t="str">
        <f t="shared" si="202"/>
        <v>Retain</v>
      </c>
      <c r="U1617" s="14"/>
      <c r="V1617" s="8" t="str">
        <f t="shared" si="203"/>
        <v>Germany</v>
      </c>
      <c r="W1617" s="8"/>
      <c r="X1617" s="8"/>
      <c r="Y1617" s="8"/>
      <c r="Z1617" s="14" t="str">
        <f t="shared" si="204"/>
        <v>Female</v>
      </c>
      <c r="AA1617" s="14"/>
      <c r="AB1617" s="14"/>
      <c r="AC1617" s="14"/>
      <c r="AE1617" t="str">
        <f t="shared" si="205"/>
        <v>Young Adults</v>
      </c>
      <c r="AF1617" t="str">
        <f t="shared" si="206"/>
        <v>Good</v>
      </c>
      <c r="AG1617" t="str">
        <f t="shared" si="207"/>
        <v>Medium</v>
      </c>
    </row>
    <row r="1618" spans="1:33" x14ac:dyDescent="0.2">
      <c r="A1618">
        <v>1617</v>
      </c>
      <c r="B1618">
        <v>15665695</v>
      </c>
      <c r="C1618">
        <v>594</v>
      </c>
      <c r="D1618">
        <v>1</v>
      </c>
      <c r="E1618">
        <v>2</v>
      </c>
      <c r="F1618">
        <v>49</v>
      </c>
      <c r="G1618">
        <v>7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s="2" t="s">
        <v>388</v>
      </c>
      <c r="P1618" s="11" t="str">
        <f t="shared" si="200"/>
        <v>2016</v>
      </c>
      <c r="Q1618" s="12"/>
      <c r="R1618" s="8" t="str">
        <f t="shared" si="201"/>
        <v>07</v>
      </c>
      <c r="S1618" s="8"/>
      <c r="T1618" s="14" t="str">
        <f t="shared" si="202"/>
        <v>Retain</v>
      </c>
      <c r="U1618" s="14"/>
      <c r="V1618" s="8" t="str">
        <f t="shared" si="203"/>
        <v>France</v>
      </c>
      <c r="W1618" s="8"/>
      <c r="X1618" s="8"/>
      <c r="Y1618" s="8"/>
      <c r="Z1618" s="14" t="str">
        <f t="shared" si="204"/>
        <v>Female</v>
      </c>
      <c r="AA1618" s="14"/>
      <c r="AB1618" s="14"/>
      <c r="AC1618" s="14"/>
      <c r="AE1618" t="str">
        <f t="shared" si="205"/>
        <v>Middle aged</v>
      </c>
      <c r="AF1618" t="str">
        <f t="shared" si="206"/>
        <v>Fair</v>
      </c>
      <c r="AG1618" t="str">
        <f t="shared" si="207"/>
        <v>Very low</v>
      </c>
    </row>
    <row r="1619" spans="1:33" x14ac:dyDescent="0.2">
      <c r="A1619">
        <v>1618</v>
      </c>
      <c r="B1619">
        <v>15801062</v>
      </c>
      <c r="C1619">
        <v>557</v>
      </c>
      <c r="D1619">
        <v>2</v>
      </c>
      <c r="E1619">
        <v>2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s="2" t="s">
        <v>498</v>
      </c>
      <c r="P1619" s="11" t="str">
        <f t="shared" si="200"/>
        <v>2018</v>
      </c>
      <c r="Q1619" s="12"/>
      <c r="R1619" s="8" t="str">
        <f t="shared" si="201"/>
        <v>10</v>
      </c>
      <c r="S1619" s="8"/>
      <c r="T1619" s="14" t="str">
        <f t="shared" si="202"/>
        <v>Retain</v>
      </c>
      <c r="U1619" s="14"/>
      <c r="V1619" s="8" t="str">
        <f t="shared" si="203"/>
        <v>Spain</v>
      </c>
      <c r="W1619" s="8"/>
      <c r="X1619" s="8"/>
      <c r="Y1619" s="8"/>
      <c r="Z1619" s="14" t="str">
        <f t="shared" si="204"/>
        <v>Female</v>
      </c>
      <c r="AA1619" s="14"/>
      <c r="AB1619" s="14"/>
      <c r="AC1619" s="14"/>
      <c r="AE1619" t="str">
        <f t="shared" si="205"/>
        <v>Middle aged</v>
      </c>
      <c r="AF1619" t="str">
        <f t="shared" si="206"/>
        <v>Poor</v>
      </c>
      <c r="AG1619" t="str">
        <f t="shared" si="207"/>
        <v>Very low</v>
      </c>
    </row>
    <row r="1620" spans="1:33" x14ac:dyDescent="0.2">
      <c r="A1620">
        <v>1619</v>
      </c>
      <c r="B1620">
        <v>15662955</v>
      </c>
      <c r="C1620">
        <v>697</v>
      </c>
      <c r="D1620">
        <v>1</v>
      </c>
      <c r="E1620">
        <v>1</v>
      </c>
      <c r="F1620">
        <v>27</v>
      </c>
      <c r="G1620">
        <v>5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s="2" t="s">
        <v>286</v>
      </c>
      <c r="P1620" s="11" t="str">
        <f t="shared" si="200"/>
        <v>2018</v>
      </c>
      <c r="Q1620" s="12"/>
      <c r="R1620" s="8" t="str">
        <f t="shared" si="201"/>
        <v>07</v>
      </c>
      <c r="S1620" s="8"/>
      <c r="T1620" s="14" t="str">
        <f t="shared" si="202"/>
        <v>Retain</v>
      </c>
      <c r="U1620" s="14"/>
      <c r="V1620" s="8" t="str">
        <f t="shared" si="203"/>
        <v>France</v>
      </c>
      <c r="W1620" s="8"/>
      <c r="X1620" s="8"/>
      <c r="Y1620" s="8"/>
      <c r="Z1620" s="14" t="str">
        <f t="shared" si="204"/>
        <v>Male</v>
      </c>
      <c r="AA1620" s="14"/>
      <c r="AB1620" s="14"/>
      <c r="AC1620" s="14"/>
      <c r="AE1620" t="str">
        <f t="shared" si="205"/>
        <v>Adults</v>
      </c>
      <c r="AF1620" t="str">
        <f t="shared" si="206"/>
        <v>Good</v>
      </c>
      <c r="AG1620" t="str">
        <f t="shared" si="207"/>
        <v>High</v>
      </c>
    </row>
    <row r="1621" spans="1:33" x14ac:dyDescent="0.2">
      <c r="A1621">
        <v>1620</v>
      </c>
      <c r="B1621">
        <v>15770309</v>
      </c>
      <c r="C1621">
        <v>656</v>
      </c>
      <c r="D1621">
        <v>1</v>
      </c>
      <c r="E1621">
        <v>1</v>
      </c>
      <c r="F1621">
        <v>18</v>
      </c>
      <c r="G1621">
        <v>4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s="2" t="s">
        <v>845</v>
      </c>
      <c r="P1621" s="11" t="str">
        <f t="shared" si="200"/>
        <v>2019</v>
      </c>
      <c r="Q1621" s="12"/>
      <c r="R1621" s="8" t="str">
        <f t="shared" si="201"/>
        <v>01</v>
      </c>
      <c r="S1621" s="8"/>
      <c r="T1621" s="14" t="str">
        <f t="shared" si="202"/>
        <v>Retain</v>
      </c>
      <c r="U1621" s="14"/>
      <c r="V1621" s="8" t="str">
        <f t="shared" si="203"/>
        <v>France</v>
      </c>
      <c r="W1621" s="8"/>
      <c r="X1621" s="8"/>
      <c r="Y1621" s="8"/>
      <c r="Z1621" s="14" t="str">
        <f t="shared" si="204"/>
        <v>Male</v>
      </c>
      <c r="AA1621" s="14"/>
      <c r="AB1621" s="14"/>
      <c r="AC1621" s="14"/>
      <c r="AE1621" t="str">
        <f t="shared" si="205"/>
        <v>Young Adults</v>
      </c>
      <c r="AF1621" t="str">
        <f t="shared" si="206"/>
        <v>Fair</v>
      </c>
      <c r="AG1621" t="str">
        <f t="shared" si="207"/>
        <v>Very high</v>
      </c>
    </row>
    <row r="1622" spans="1:33" x14ac:dyDescent="0.2">
      <c r="A1622">
        <v>1621</v>
      </c>
      <c r="B1622">
        <v>15657386</v>
      </c>
      <c r="C1622">
        <v>712</v>
      </c>
      <c r="D1622">
        <v>3</v>
      </c>
      <c r="E1622">
        <v>1</v>
      </c>
      <c r="F1622">
        <v>43</v>
      </c>
      <c r="G1622">
        <v>3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s="2" t="s">
        <v>137</v>
      </c>
      <c r="P1622" s="11" t="str">
        <f t="shared" si="200"/>
        <v>2019</v>
      </c>
      <c r="Q1622" s="12"/>
      <c r="R1622" s="8" t="str">
        <f t="shared" si="201"/>
        <v>11</v>
      </c>
      <c r="S1622" s="8"/>
      <c r="T1622" s="14" t="str">
        <f t="shared" si="202"/>
        <v>Retain</v>
      </c>
      <c r="U1622" s="14"/>
      <c r="V1622" s="8" t="str">
        <f t="shared" si="203"/>
        <v>Germany</v>
      </c>
      <c r="W1622" s="8"/>
      <c r="X1622" s="8"/>
      <c r="Y1622" s="8"/>
      <c r="Z1622" s="14" t="str">
        <f t="shared" si="204"/>
        <v>Male</v>
      </c>
      <c r="AA1622" s="14"/>
      <c r="AB1622" s="14"/>
      <c r="AC1622" s="14"/>
      <c r="AE1622" t="str">
        <f t="shared" si="205"/>
        <v>Middle aged</v>
      </c>
      <c r="AF1622" t="str">
        <f t="shared" si="206"/>
        <v>Good</v>
      </c>
      <c r="AG1622" t="str">
        <f t="shared" si="207"/>
        <v>High</v>
      </c>
    </row>
    <row r="1623" spans="1:33" x14ac:dyDescent="0.2">
      <c r="A1623">
        <v>1622</v>
      </c>
      <c r="B1623">
        <v>15777797</v>
      </c>
      <c r="C1623">
        <v>689</v>
      </c>
      <c r="D1623">
        <v>2</v>
      </c>
      <c r="E1623">
        <v>1</v>
      </c>
      <c r="F1623">
        <v>38</v>
      </c>
      <c r="G1623">
        <v>4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s="2" t="s">
        <v>405</v>
      </c>
      <c r="P1623" s="11" t="str">
        <f t="shared" si="200"/>
        <v>2018</v>
      </c>
      <c r="Q1623" s="12"/>
      <c r="R1623" s="8" t="str">
        <f t="shared" si="201"/>
        <v>11</v>
      </c>
      <c r="S1623" s="8"/>
      <c r="T1623" s="14" t="str">
        <f t="shared" si="202"/>
        <v>Exit</v>
      </c>
      <c r="U1623" s="14"/>
      <c r="V1623" s="8" t="str">
        <f t="shared" si="203"/>
        <v>Spain</v>
      </c>
      <c r="W1623" s="8"/>
      <c r="X1623" s="8"/>
      <c r="Y1623" s="8"/>
      <c r="Z1623" s="14" t="str">
        <f t="shared" si="204"/>
        <v>Male</v>
      </c>
      <c r="AA1623" s="14"/>
      <c r="AB1623" s="14"/>
      <c r="AC1623" s="14"/>
      <c r="AE1623" t="str">
        <f t="shared" si="205"/>
        <v>Adults</v>
      </c>
      <c r="AF1623" t="str">
        <f t="shared" si="206"/>
        <v>Good</v>
      </c>
      <c r="AG1623" t="str">
        <f t="shared" si="207"/>
        <v>Medium</v>
      </c>
    </row>
    <row r="1624" spans="1:33" x14ac:dyDescent="0.2">
      <c r="A1624">
        <v>1623</v>
      </c>
      <c r="B1624">
        <v>15783955</v>
      </c>
      <c r="C1624">
        <v>697</v>
      </c>
      <c r="D1624">
        <v>1</v>
      </c>
      <c r="E1624">
        <v>2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s="2" t="s">
        <v>189</v>
      </c>
      <c r="P1624" s="11" t="str">
        <f t="shared" si="200"/>
        <v>2019</v>
      </c>
      <c r="Q1624" s="12"/>
      <c r="R1624" s="8" t="str">
        <f t="shared" si="201"/>
        <v>02</v>
      </c>
      <c r="S1624" s="8"/>
      <c r="T1624" s="14" t="str">
        <f t="shared" si="202"/>
        <v>Retain</v>
      </c>
      <c r="U1624" s="14"/>
      <c r="V1624" s="8" t="str">
        <f t="shared" si="203"/>
        <v>France</v>
      </c>
      <c r="W1624" s="8"/>
      <c r="X1624" s="8"/>
      <c r="Y1624" s="8"/>
      <c r="Z1624" s="14" t="str">
        <f t="shared" si="204"/>
        <v>Female</v>
      </c>
      <c r="AA1624" s="14"/>
      <c r="AB1624" s="14"/>
      <c r="AC1624" s="14"/>
      <c r="AE1624" t="str">
        <f t="shared" si="205"/>
        <v>Adults</v>
      </c>
      <c r="AF1624" t="str">
        <f t="shared" si="206"/>
        <v>Good</v>
      </c>
      <c r="AG1624" t="str">
        <f t="shared" si="207"/>
        <v>Very high</v>
      </c>
    </row>
    <row r="1625" spans="1:33" x14ac:dyDescent="0.2">
      <c r="A1625">
        <v>1624</v>
      </c>
      <c r="B1625">
        <v>15804516</v>
      </c>
      <c r="C1625">
        <v>589</v>
      </c>
      <c r="D1625">
        <v>1</v>
      </c>
      <c r="E1625">
        <v>1</v>
      </c>
      <c r="F1625">
        <v>38</v>
      </c>
      <c r="G1625">
        <v>6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s="2" t="s">
        <v>454</v>
      </c>
      <c r="P1625" s="11" t="str">
        <f t="shared" si="200"/>
        <v>2017</v>
      </c>
      <c r="Q1625" s="12"/>
      <c r="R1625" s="8" t="str">
        <f t="shared" si="201"/>
        <v>03</v>
      </c>
      <c r="S1625" s="8"/>
      <c r="T1625" s="14" t="str">
        <f t="shared" si="202"/>
        <v>Retain</v>
      </c>
      <c r="U1625" s="14"/>
      <c r="V1625" s="8" t="str">
        <f t="shared" si="203"/>
        <v>France</v>
      </c>
      <c r="W1625" s="8"/>
      <c r="X1625" s="8"/>
      <c r="Y1625" s="8"/>
      <c r="Z1625" s="14" t="str">
        <f t="shared" si="204"/>
        <v>Male</v>
      </c>
      <c r="AA1625" s="14"/>
      <c r="AB1625" s="14"/>
      <c r="AC1625" s="14"/>
      <c r="AE1625" t="str">
        <f t="shared" si="205"/>
        <v>Adults</v>
      </c>
      <c r="AF1625" t="str">
        <f t="shared" si="206"/>
        <v>Fair</v>
      </c>
      <c r="AG1625" t="str">
        <f t="shared" si="207"/>
        <v>Very low</v>
      </c>
    </row>
    <row r="1626" spans="1:33" x14ac:dyDescent="0.2">
      <c r="A1626">
        <v>1625</v>
      </c>
      <c r="B1626">
        <v>15681758</v>
      </c>
      <c r="C1626">
        <v>525</v>
      </c>
      <c r="D1626">
        <v>2</v>
      </c>
      <c r="E1626">
        <v>2</v>
      </c>
      <c r="F1626">
        <v>25</v>
      </c>
      <c r="G1626">
        <v>7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s="2" t="s">
        <v>846</v>
      </c>
      <c r="P1626" s="11" t="str">
        <f t="shared" si="200"/>
        <v>2016</v>
      </c>
      <c r="Q1626" s="12"/>
      <c r="R1626" s="8" t="str">
        <f t="shared" si="201"/>
        <v>05</v>
      </c>
      <c r="S1626" s="8"/>
      <c r="T1626" s="14" t="str">
        <f t="shared" si="202"/>
        <v>Retain</v>
      </c>
      <c r="U1626" s="14"/>
      <c r="V1626" s="8" t="str">
        <f t="shared" si="203"/>
        <v>Spain</v>
      </c>
      <c r="W1626" s="8"/>
      <c r="X1626" s="8"/>
      <c r="Y1626" s="8"/>
      <c r="Z1626" s="14" t="str">
        <f t="shared" si="204"/>
        <v>Female</v>
      </c>
      <c r="AA1626" s="14"/>
      <c r="AB1626" s="14"/>
      <c r="AC1626" s="14"/>
      <c r="AE1626" t="str">
        <f t="shared" si="205"/>
        <v>Adults</v>
      </c>
      <c r="AF1626" t="str">
        <f t="shared" si="206"/>
        <v>Poor</v>
      </c>
      <c r="AG1626" t="str">
        <f t="shared" si="207"/>
        <v>Very low</v>
      </c>
    </row>
    <row r="1627" spans="1:33" x14ac:dyDescent="0.2">
      <c r="A1627">
        <v>1626</v>
      </c>
      <c r="B1627">
        <v>15630321</v>
      </c>
      <c r="C1627">
        <v>680</v>
      </c>
      <c r="D1627">
        <v>1</v>
      </c>
      <c r="E1627">
        <v>1</v>
      </c>
      <c r="F1627">
        <v>44</v>
      </c>
      <c r="G1627">
        <v>5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s="2" t="s">
        <v>201</v>
      </c>
      <c r="P1627" s="11" t="str">
        <f t="shared" si="200"/>
        <v>2017</v>
      </c>
      <c r="Q1627" s="12"/>
      <c r="R1627" s="8" t="str">
        <f t="shared" si="201"/>
        <v>12</v>
      </c>
      <c r="S1627" s="8"/>
      <c r="T1627" s="14" t="str">
        <f t="shared" si="202"/>
        <v>Retain</v>
      </c>
      <c r="U1627" s="14"/>
      <c r="V1627" s="8" t="str">
        <f t="shared" si="203"/>
        <v>France</v>
      </c>
      <c r="W1627" s="8"/>
      <c r="X1627" s="8"/>
      <c r="Y1627" s="8"/>
      <c r="Z1627" s="14" t="str">
        <f t="shared" si="204"/>
        <v>Male</v>
      </c>
      <c r="AA1627" s="14"/>
      <c r="AB1627" s="14"/>
      <c r="AC1627" s="14"/>
      <c r="AE1627" t="str">
        <f t="shared" si="205"/>
        <v>Middle aged</v>
      </c>
      <c r="AF1627" t="str">
        <f t="shared" si="206"/>
        <v>Good</v>
      </c>
      <c r="AG1627" t="str">
        <f t="shared" si="207"/>
        <v>Very low</v>
      </c>
    </row>
    <row r="1628" spans="1:33" x14ac:dyDescent="0.2">
      <c r="A1628">
        <v>1627</v>
      </c>
      <c r="B1628">
        <v>15588248</v>
      </c>
      <c r="C1628">
        <v>617</v>
      </c>
      <c r="D1628">
        <v>1</v>
      </c>
      <c r="E1628">
        <v>2</v>
      </c>
      <c r="F1628">
        <v>28</v>
      </c>
      <c r="G1628">
        <v>3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s="2" t="s">
        <v>390</v>
      </c>
      <c r="P1628" s="11" t="str">
        <f t="shared" si="200"/>
        <v>2019</v>
      </c>
      <c r="Q1628" s="12"/>
      <c r="R1628" s="8" t="str">
        <f t="shared" si="201"/>
        <v>11</v>
      </c>
      <c r="S1628" s="8"/>
      <c r="T1628" s="14" t="str">
        <f t="shared" si="202"/>
        <v>Exit</v>
      </c>
      <c r="U1628" s="14"/>
      <c r="V1628" s="8" t="str">
        <f t="shared" si="203"/>
        <v>France</v>
      </c>
      <c r="W1628" s="8"/>
      <c r="X1628" s="8"/>
      <c r="Y1628" s="8"/>
      <c r="Z1628" s="14" t="str">
        <f t="shared" si="204"/>
        <v>Female</v>
      </c>
      <c r="AA1628" s="14"/>
      <c r="AB1628" s="14"/>
      <c r="AC1628" s="14"/>
      <c r="AE1628" t="str">
        <f t="shared" si="205"/>
        <v>Adults</v>
      </c>
      <c r="AF1628" t="str">
        <f t="shared" si="206"/>
        <v>Fair</v>
      </c>
      <c r="AG1628" t="str">
        <f t="shared" si="207"/>
        <v>Very low</v>
      </c>
    </row>
    <row r="1629" spans="1:33" x14ac:dyDescent="0.2">
      <c r="A1629">
        <v>1628</v>
      </c>
      <c r="B1629">
        <v>15591932</v>
      </c>
      <c r="C1629">
        <v>680</v>
      </c>
      <c r="D1629">
        <v>1</v>
      </c>
      <c r="E1629">
        <v>1</v>
      </c>
      <c r="F1629">
        <v>32</v>
      </c>
      <c r="G1629">
        <v>7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s="2" t="s">
        <v>650</v>
      </c>
      <c r="P1629" s="11" t="str">
        <f t="shared" si="200"/>
        <v>2016</v>
      </c>
      <c r="Q1629" s="12"/>
      <c r="R1629" s="8" t="str">
        <f t="shared" si="201"/>
        <v>05</v>
      </c>
      <c r="S1629" s="8"/>
      <c r="T1629" s="14" t="str">
        <f t="shared" si="202"/>
        <v>Retain</v>
      </c>
      <c r="U1629" s="14"/>
      <c r="V1629" s="8" t="str">
        <f t="shared" si="203"/>
        <v>France</v>
      </c>
      <c r="W1629" s="8"/>
      <c r="X1629" s="8"/>
      <c r="Y1629" s="8"/>
      <c r="Z1629" s="14" t="str">
        <f t="shared" si="204"/>
        <v>Male</v>
      </c>
      <c r="AA1629" s="14"/>
      <c r="AB1629" s="14"/>
      <c r="AC1629" s="14"/>
      <c r="AE1629" t="str">
        <f t="shared" si="205"/>
        <v>Adults</v>
      </c>
      <c r="AF1629" t="str">
        <f t="shared" si="206"/>
        <v>Good</v>
      </c>
      <c r="AG1629" t="str">
        <f t="shared" si="207"/>
        <v>Medium</v>
      </c>
    </row>
    <row r="1630" spans="1:33" x14ac:dyDescent="0.2">
      <c r="A1630">
        <v>1629</v>
      </c>
      <c r="B1630">
        <v>15810347</v>
      </c>
      <c r="C1630">
        <v>662</v>
      </c>
      <c r="D1630">
        <v>2</v>
      </c>
      <c r="E1630">
        <v>2</v>
      </c>
      <c r="F1630">
        <v>30</v>
      </c>
      <c r="G1630">
        <v>4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s="2" t="s">
        <v>16</v>
      </c>
      <c r="P1630" s="11" t="str">
        <f t="shared" si="200"/>
        <v>2019</v>
      </c>
      <c r="Q1630" s="12"/>
      <c r="R1630" s="8" t="str">
        <f t="shared" si="201"/>
        <v>03</v>
      </c>
      <c r="S1630" s="8"/>
      <c r="T1630" s="14" t="str">
        <f t="shared" si="202"/>
        <v>Retain</v>
      </c>
      <c r="U1630" s="14"/>
      <c r="V1630" s="8" t="str">
        <f t="shared" si="203"/>
        <v>Spain</v>
      </c>
      <c r="W1630" s="8"/>
      <c r="X1630" s="8"/>
      <c r="Y1630" s="8"/>
      <c r="Z1630" s="14" t="str">
        <f t="shared" si="204"/>
        <v>Female</v>
      </c>
      <c r="AA1630" s="14"/>
      <c r="AB1630" s="14"/>
      <c r="AC1630" s="14"/>
      <c r="AE1630" t="str">
        <f t="shared" si="205"/>
        <v>Adults</v>
      </c>
      <c r="AF1630" t="str">
        <f t="shared" si="206"/>
        <v>Fair</v>
      </c>
      <c r="AG1630" t="str">
        <f t="shared" si="207"/>
        <v>Very low</v>
      </c>
    </row>
    <row r="1631" spans="1:33" x14ac:dyDescent="0.2">
      <c r="A1631">
        <v>1630</v>
      </c>
      <c r="B1631">
        <v>15595303</v>
      </c>
      <c r="C1631">
        <v>736</v>
      </c>
      <c r="D1631">
        <v>3</v>
      </c>
      <c r="E1631">
        <v>1</v>
      </c>
      <c r="F1631">
        <v>46</v>
      </c>
      <c r="G1631">
        <v>6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s="2" t="s">
        <v>847</v>
      </c>
      <c r="P1631" s="11" t="str">
        <f t="shared" si="200"/>
        <v>2017</v>
      </c>
      <c r="Q1631" s="12"/>
      <c r="R1631" s="8" t="str">
        <f t="shared" si="201"/>
        <v>03</v>
      </c>
      <c r="S1631" s="8"/>
      <c r="T1631" s="14" t="str">
        <f t="shared" si="202"/>
        <v>Exit</v>
      </c>
      <c r="U1631" s="14"/>
      <c r="V1631" s="8" t="str">
        <f t="shared" si="203"/>
        <v>Germany</v>
      </c>
      <c r="W1631" s="8"/>
      <c r="X1631" s="8"/>
      <c r="Y1631" s="8"/>
      <c r="Z1631" s="14" t="str">
        <f t="shared" si="204"/>
        <v>Male</v>
      </c>
      <c r="AA1631" s="14"/>
      <c r="AB1631" s="14"/>
      <c r="AC1631" s="14"/>
      <c r="AE1631" t="str">
        <f t="shared" si="205"/>
        <v>Middle aged</v>
      </c>
      <c r="AF1631" t="str">
        <f t="shared" si="206"/>
        <v>Good</v>
      </c>
      <c r="AG1631" t="str">
        <f t="shared" si="207"/>
        <v>High</v>
      </c>
    </row>
    <row r="1632" spans="1:33" x14ac:dyDescent="0.2">
      <c r="A1632">
        <v>1631</v>
      </c>
      <c r="B1632">
        <v>15634950</v>
      </c>
      <c r="C1632">
        <v>657</v>
      </c>
      <c r="D1632">
        <v>3</v>
      </c>
      <c r="E1632">
        <v>1</v>
      </c>
      <c r="F1632">
        <v>57</v>
      </c>
      <c r="G1632">
        <v>5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s="2" t="s">
        <v>848</v>
      </c>
      <c r="P1632" s="11" t="str">
        <f t="shared" si="200"/>
        <v>2017</v>
      </c>
      <c r="Q1632" s="12"/>
      <c r="R1632" s="8" t="str">
        <f t="shared" si="201"/>
        <v>12</v>
      </c>
      <c r="S1632" s="8"/>
      <c r="T1632" s="14" t="str">
        <f t="shared" si="202"/>
        <v>Exit</v>
      </c>
      <c r="U1632" s="14"/>
      <c r="V1632" s="8" t="str">
        <f t="shared" si="203"/>
        <v>Germany</v>
      </c>
      <c r="W1632" s="8"/>
      <c r="X1632" s="8"/>
      <c r="Y1632" s="8"/>
      <c r="Z1632" s="14" t="str">
        <f t="shared" si="204"/>
        <v>Male</v>
      </c>
      <c r="AA1632" s="14"/>
      <c r="AB1632" s="14"/>
      <c r="AC1632" s="14"/>
      <c r="AE1632" t="str">
        <f t="shared" si="205"/>
        <v>Middle aged</v>
      </c>
      <c r="AF1632" t="str">
        <f t="shared" si="206"/>
        <v>Fair</v>
      </c>
      <c r="AG1632" t="str">
        <f t="shared" si="207"/>
        <v>High</v>
      </c>
    </row>
    <row r="1633" spans="1:33" x14ac:dyDescent="0.2">
      <c r="A1633">
        <v>1632</v>
      </c>
      <c r="B1633">
        <v>15685372</v>
      </c>
      <c r="C1633">
        <v>350</v>
      </c>
      <c r="D1633">
        <v>2</v>
      </c>
      <c r="E1633">
        <v>1</v>
      </c>
      <c r="F1633">
        <v>54</v>
      </c>
      <c r="G1633">
        <v>6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s="2" t="s">
        <v>849</v>
      </c>
      <c r="P1633" s="11" t="str">
        <f t="shared" si="200"/>
        <v>2017</v>
      </c>
      <c r="Q1633" s="12"/>
      <c r="R1633" s="8" t="str">
        <f t="shared" si="201"/>
        <v>07</v>
      </c>
      <c r="S1633" s="8"/>
      <c r="T1633" s="14" t="str">
        <f t="shared" si="202"/>
        <v>Exit</v>
      </c>
      <c r="U1633" s="14"/>
      <c r="V1633" s="8" t="str">
        <f t="shared" si="203"/>
        <v>Spain</v>
      </c>
      <c r="W1633" s="8"/>
      <c r="X1633" s="8"/>
      <c r="Y1633" s="8"/>
      <c r="Z1633" s="14" t="str">
        <f t="shared" si="204"/>
        <v>Male</v>
      </c>
      <c r="AA1633" s="14"/>
      <c r="AB1633" s="14"/>
      <c r="AC1633" s="14"/>
      <c r="AE1633" t="str">
        <f t="shared" si="205"/>
        <v>Middle aged</v>
      </c>
      <c r="AF1633" t="str">
        <f t="shared" si="206"/>
        <v>Poor</v>
      </c>
      <c r="AG1633" t="str">
        <f t="shared" si="207"/>
        <v>Very high</v>
      </c>
    </row>
    <row r="1634" spans="1:33" x14ac:dyDescent="0.2">
      <c r="A1634">
        <v>1633</v>
      </c>
      <c r="B1634">
        <v>15745827</v>
      </c>
      <c r="C1634">
        <v>617</v>
      </c>
      <c r="D1634">
        <v>1</v>
      </c>
      <c r="E1634">
        <v>1</v>
      </c>
      <c r="F1634">
        <v>30</v>
      </c>
      <c r="G1634">
        <v>4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s="2" t="s">
        <v>119</v>
      </c>
      <c r="P1634" s="11" t="str">
        <f t="shared" si="200"/>
        <v>2019</v>
      </c>
      <c r="Q1634" s="12"/>
      <c r="R1634" s="8" t="str">
        <f t="shared" si="201"/>
        <v>07</v>
      </c>
      <c r="S1634" s="8"/>
      <c r="T1634" s="14" t="str">
        <f t="shared" si="202"/>
        <v>Retain</v>
      </c>
      <c r="U1634" s="14"/>
      <c r="V1634" s="8" t="str">
        <f t="shared" si="203"/>
        <v>France</v>
      </c>
      <c r="W1634" s="8"/>
      <c r="X1634" s="8"/>
      <c r="Y1634" s="8"/>
      <c r="Z1634" s="14" t="str">
        <f t="shared" si="204"/>
        <v>Male</v>
      </c>
      <c r="AA1634" s="14"/>
      <c r="AB1634" s="14"/>
      <c r="AC1634" s="14"/>
      <c r="AE1634" t="str">
        <f t="shared" si="205"/>
        <v>Adults</v>
      </c>
      <c r="AF1634" t="str">
        <f t="shared" si="206"/>
        <v>Fair</v>
      </c>
      <c r="AG1634" t="str">
        <f t="shared" si="207"/>
        <v>High</v>
      </c>
    </row>
    <row r="1635" spans="1:33" x14ac:dyDescent="0.2">
      <c r="A1635">
        <v>1634</v>
      </c>
      <c r="B1635">
        <v>15755868</v>
      </c>
      <c r="C1635">
        <v>562</v>
      </c>
      <c r="D1635">
        <v>1</v>
      </c>
      <c r="E1635">
        <v>1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s="2" t="s">
        <v>438</v>
      </c>
      <c r="P1635" s="11" t="str">
        <f t="shared" si="200"/>
        <v>2016</v>
      </c>
      <c r="Q1635" s="12"/>
      <c r="R1635" s="8" t="str">
        <f t="shared" si="201"/>
        <v>09</v>
      </c>
      <c r="S1635" s="8"/>
      <c r="T1635" s="14" t="str">
        <f t="shared" si="202"/>
        <v>Retain</v>
      </c>
      <c r="U1635" s="14"/>
      <c r="V1635" s="8" t="str">
        <f t="shared" si="203"/>
        <v>France</v>
      </c>
      <c r="W1635" s="8"/>
      <c r="X1635" s="8"/>
      <c r="Y1635" s="8"/>
      <c r="Z1635" s="14" t="str">
        <f t="shared" si="204"/>
        <v>Male</v>
      </c>
      <c r="AA1635" s="14"/>
      <c r="AB1635" s="14"/>
      <c r="AC1635" s="14"/>
      <c r="AE1635" t="str">
        <f t="shared" si="205"/>
        <v>Adults</v>
      </c>
      <c r="AF1635" t="str">
        <f t="shared" si="206"/>
        <v>Poor</v>
      </c>
      <c r="AG1635" t="str">
        <f t="shared" si="207"/>
        <v>Very low</v>
      </c>
    </row>
    <row r="1636" spans="1:33" x14ac:dyDescent="0.2">
      <c r="A1636">
        <v>1635</v>
      </c>
      <c r="B1636">
        <v>15735222</v>
      </c>
      <c r="C1636">
        <v>705</v>
      </c>
      <c r="D1636">
        <v>2</v>
      </c>
      <c r="E1636">
        <v>2</v>
      </c>
      <c r="F1636">
        <v>23</v>
      </c>
      <c r="G1636">
        <v>6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s="2" t="s">
        <v>89</v>
      </c>
      <c r="P1636" s="11" t="str">
        <f t="shared" si="200"/>
        <v>2017</v>
      </c>
      <c r="Q1636" s="12"/>
      <c r="R1636" s="8" t="str">
        <f t="shared" si="201"/>
        <v>05</v>
      </c>
      <c r="S1636" s="8"/>
      <c r="T1636" s="14" t="str">
        <f t="shared" si="202"/>
        <v>Retain</v>
      </c>
      <c r="U1636" s="14"/>
      <c r="V1636" s="8" t="str">
        <f t="shared" si="203"/>
        <v>Spain</v>
      </c>
      <c r="W1636" s="8"/>
      <c r="X1636" s="8"/>
      <c r="Y1636" s="8"/>
      <c r="Z1636" s="14" t="str">
        <f t="shared" si="204"/>
        <v>Female</v>
      </c>
      <c r="AA1636" s="14"/>
      <c r="AB1636" s="14"/>
      <c r="AC1636" s="14"/>
      <c r="AE1636" t="str">
        <f t="shared" si="205"/>
        <v>Young Adults</v>
      </c>
      <c r="AF1636" t="str">
        <f t="shared" si="206"/>
        <v>Good</v>
      </c>
      <c r="AG1636" t="str">
        <f t="shared" si="207"/>
        <v>Very low</v>
      </c>
    </row>
    <row r="1637" spans="1:33" x14ac:dyDescent="0.2">
      <c r="A1637">
        <v>1636</v>
      </c>
      <c r="B1637">
        <v>15604804</v>
      </c>
      <c r="C1637">
        <v>516</v>
      </c>
      <c r="D1637">
        <v>1</v>
      </c>
      <c r="E1637">
        <v>2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s="2" t="s">
        <v>850</v>
      </c>
      <c r="P1637" s="11" t="str">
        <f t="shared" si="200"/>
        <v>2016</v>
      </c>
      <c r="Q1637" s="12"/>
      <c r="R1637" s="8" t="str">
        <f t="shared" si="201"/>
        <v>09</v>
      </c>
      <c r="S1637" s="8"/>
      <c r="T1637" s="14" t="str">
        <f t="shared" si="202"/>
        <v>Retain</v>
      </c>
      <c r="U1637" s="14"/>
      <c r="V1637" s="8" t="str">
        <f t="shared" si="203"/>
        <v>France</v>
      </c>
      <c r="W1637" s="8"/>
      <c r="X1637" s="8"/>
      <c r="Y1637" s="8"/>
      <c r="Z1637" s="14" t="str">
        <f t="shared" si="204"/>
        <v>Female</v>
      </c>
      <c r="AA1637" s="14"/>
      <c r="AB1637" s="14"/>
      <c r="AC1637" s="14"/>
      <c r="AE1637" t="str">
        <f t="shared" si="205"/>
        <v>Adults</v>
      </c>
      <c r="AF1637" t="str">
        <f t="shared" si="206"/>
        <v>Poor</v>
      </c>
      <c r="AG1637" t="str">
        <f t="shared" si="207"/>
        <v>High</v>
      </c>
    </row>
    <row r="1638" spans="1:33" x14ac:dyDescent="0.2">
      <c r="A1638">
        <v>1637</v>
      </c>
      <c r="B1638">
        <v>15718944</v>
      </c>
      <c r="C1638">
        <v>573</v>
      </c>
      <c r="D1638">
        <v>1</v>
      </c>
      <c r="E1638">
        <v>2</v>
      </c>
      <c r="F1638">
        <v>37</v>
      </c>
      <c r="G1638">
        <v>7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s="2" t="s">
        <v>143</v>
      </c>
      <c r="P1638" s="11" t="str">
        <f t="shared" si="200"/>
        <v>2016</v>
      </c>
      <c r="Q1638" s="12"/>
      <c r="R1638" s="8" t="str">
        <f t="shared" si="201"/>
        <v>06</v>
      </c>
      <c r="S1638" s="8"/>
      <c r="T1638" s="14" t="str">
        <f t="shared" si="202"/>
        <v>Retain</v>
      </c>
      <c r="U1638" s="14"/>
      <c r="V1638" s="8" t="str">
        <f t="shared" si="203"/>
        <v>France</v>
      </c>
      <c r="W1638" s="8"/>
      <c r="X1638" s="8"/>
      <c r="Y1638" s="8"/>
      <c r="Z1638" s="14" t="str">
        <f t="shared" si="204"/>
        <v>Female</v>
      </c>
      <c r="AA1638" s="14"/>
      <c r="AB1638" s="14"/>
      <c r="AC1638" s="14"/>
      <c r="AE1638" t="str">
        <f t="shared" si="205"/>
        <v>Adults</v>
      </c>
      <c r="AF1638" t="str">
        <f t="shared" si="206"/>
        <v>Poor</v>
      </c>
      <c r="AG1638" t="str">
        <f t="shared" si="207"/>
        <v>Very low</v>
      </c>
    </row>
    <row r="1639" spans="1:33" x14ac:dyDescent="0.2">
      <c r="A1639">
        <v>1638</v>
      </c>
      <c r="B1639">
        <v>15678626</v>
      </c>
      <c r="C1639">
        <v>538</v>
      </c>
      <c r="D1639">
        <v>2</v>
      </c>
      <c r="E1639">
        <v>2</v>
      </c>
      <c r="F1639">
        <v>31</v>
      </c>
      <c r="G1639">
        <v>3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s="2" t="s">
        <v>851</v>
      </c>
      <c r="P1639" s="11" t="str">
        <f t="shared" si="200"/>
        <v>2019</v>
      </c>
      <c r="Q1639" s="12"/>
      <c r="R1639" s="8" t="str">
        <f t="shared" si="201"/>
        <v>11</v>
      </c>
      <c r="S1639" s="8"/>
      <c r="T1639" s="14" t="str">
        <f t="shared" si="202"/>
        <v>Retain</v>
      </c>
      <c r="U1639" s="14"/>
      <c r="V1639" s="8" t="str">
        <f t="shared" si="203"/>
        <v>Spain</v>
      </c>
      <c r="W1639" s="8"/>
      <c r="X1639" s="8"/>
      <c r="Y1639" s="8"/>
      <c r="Z1639" s="14" t="str">
        <f t="shared" si="204"/>
        <v>Female</v>
      </c>
      <c r="AA1639" s="14"/>
      <c r="AB1639" s="14"/>
      <c r="AC1639" s="14"/>
      <c r="AE1639" t="str">
        <f t="shared" si="205"/>
        <v>Adults</v>
      </c>
      <c r="AF1639" t="str">
        <f t="shared" si="206"/>
        <v>Poor</v>
      </c>
      <c r="AG1639" t="str">
        <f t="shared" si="207"/>
        <v>Very low</v>
      </c>
    </row>
    <row r="1640" spans="1:33" x14ac:dyDescent="0.2">
      <c r="A1640">
        <v>1639</v>
      </c>
      <c r="B1640">
        <v>15571550</v>
      </c>
      <c r="C1640">
        <v>699</v>
      </c>
      <c r="D1640">
        <v>1</v>
      </c>
      <c r="E1640">
        <v>1</v>
      </c>
      <c r="F1640">
        <v>39</v>
      </c>
      <c r="G1640">
        <v>4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s="2" t="s">
        <v>852</v>
      </c>
      <c r="P1640" s="11" t="str">
        <f t="shared" si="200"/>
        <v>2019</v>
      </c>
      <c r="Q1640" s="12"/>
      <c r="R1640" s="8" t="str">
        <f t="shared" si="201"/>
        <v>03</v>
      </c>
      <c r="S1640" s="8"/>
      <c r="T1640" s="14" t="str">
        <f t="shared" si="202"/>
        <v>Retain</v>
      </c>
      <c r="U1640" s="14"/>
      <c r="V1640" s="8" t="str">
        <f t="shared" si="203"/>
        <v>France</v>
      </c>
      <c r="W1640" s="8"/>
      <c r="X1640" s="8"/>
      <c r="Y1640" s="8"/>
      <c r="Z1640" s="14" t="str">
        <f t="shared" si="204"/>
        <v>Male</v>
      </c>
      <c r="AA1640" s="14"/>
      <c r="AB1640" s="14"/>
      <c r="AC1640" s="14"/>
      <c r="AE1640" t="str">
        <f t="shared" si="205"/>
        <v>Middle aged</v>
      </c>
      <c r="AF1640" t="str">
        <f t="shared" si="206"/>
        <v>Good</v>
      </c>
      <c r="AG1640" t="str">
        <f t="shared" si="207"/>
        <v>Very low</v>
      </c>
    </row>
    <row r="1641" spans="1:33" x14ac:dyDescent="0.2">
      <c r="A1641">
        <v>1640</v>
      </c>
      <c r="B1641">
        <v>15723053</v>
      </c>
      <c r="C1641">
        <v>504</v>
      </c>
      <c r="D1641">
        <v>3</v>
      </c>
      <c r="E1641">
        <v>1</v>
      </c>
      <c r="F1641">
        <v>32</v>
      </c>
      <c r="G1641">
        <v>5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s="2" t="s">
        <v>213</v>
      </c>
      <c r="P1641" s="11" t="str">
        <f t="shared" si="200"/>
        <v>2017</v>
      </c>
      <c r="Q1641" s="12"/>
      <c r="R1641" s="8" t="str">
        <f t="shared" si="201"/>
        <v>12</v>
      </c>
      <c r="S1641" s="8"/>
      <c r="T1641" s="14" t="str">
        <f t="shared" si="202"/>
        <v>Retain</v>
      </c>
      <c r="U1641" s="14"/>
      <c r="V1641" s="8" t="str">
        <f t="shared" si="203"/>
        <v>Germany</v>
      </c>
      <c r="W1641" s="8"/>
      <c r="X1641" s="8"/>
      <c r="Y1641" s="8"/>
      <c r="Z1641" s="14" t="str">
        <f t="shared" si="204"/>
        <v>Male</v>
      </c>
      <c r="AA1641" s="14"/>
      <c r="AB1641" s="14"/>
      <c r="AC1641" s="14"/>
      <c r="AE1641" t="str">
        <f t="shared" si="205"/>
        <v>Adults</v>
      </c>
      <c r="AF1641" t="str">
        <f t="shared" si="206"/>
        <v>Poor</v>
      </c>
      <c r="AG1641" t="str">
        <f t="shared" si="207"/>
        <v>Very high</v>
      </c>
    </row>
    <row r="1642" spans="1:33" x14ac:dyDescent="0.2">
      <c r="A1642">
        <v>1641</v>
      </c>
      <c r="B1642">
        <v>15661528</v>
      </c>
      <c r="C1642">
        <v>583</v>
      </c>
      <c r="D1642">
        <v>2</v>
      </c>
      <c r="E1642">
        <v>1</v>
      </c>
      <c r="F1642">
        <v>47</v>
      </c>
      <c r="G1642">
        <v>7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s="2" t="s">
        <v>573</v>
      </c>
      <c r="P1642" s="11" t="str">
        <f t="shared" si="200"/>
        <v>2016</v>
      </c>
      <c r="Q1642" s="12"/>
      <c r="R1642" s="8" t="str">
        <f t="shared" si="201"/>
        <v>06</v>
      </c>
      <c r="S1642" s="8"/>
      <c r="T1642" s="14" t="str">
        <f t="shared" si="202"/>
        <v>Retain</v>
      </c>
      <c r="U1642" s="14"/>
      <c r="V1642" s="8" t="str">
        <f t="shared" si="203"/>
        <v>Spain</v>
      </c>
      <c r="W1642" s="8"/>
      <c r="X1642" s="8"/>
      <c r="Y1642" s="8"/>
      <c r="Z1642" s="14" t="str">
        <f t="shared" si="204"/>
        <v>Male</v>
      </c>
      <c r="AA1642" s="14"/>
      <c r="AB1642" s="14"/>
      <c r="AC1642" s="14"/>
      <c r="AE1642" t="str">
        <f t="shared" si="205"/>
        <v>Middle aged</v>
      </c>
      <c r="AF1642" t="str">
        <f t="shared" si="206"/>
        <v>Fair</v>
      </c>
      <c r="AG1642" t="str">
        <f t="shared" si="207"/>
        <v>High</v>
      </c>
    </row>
    <row r="1643" spans="1:33" x14ac:dyDescent="0.2">
      <c r="A1643">
        <v>1642</v>
      </c>
      <c r="B1643">
        <v>15754177</v>
      </c>
      <c r="C1643">
        <v>712</v>
      </c>
      <c r="D1643">
        <v>2</v>
      </c>
      <c r="E1643">
        <v>1</v>
      </c>
      <c r="F1643">
        <v>53</v>
      </c>
      <c r="G1643">
        <v>6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s="2" t="s">
        <v>853</v>
      </c>
      <c r="P1643" s="11" t="str">
        <f t="shared" si="200"/>
        <v>2017</v>
      </c>
      <c r="Q1643" s="12"/>
      <c r="R1643" s="8" t="str">
        <f t="shared" si="201"/>
        <v>06</v>
      </c>
      <c r="S1643" s="8"/>
      <c r="T1643" s="14" t="str">
        <f t="shared" si="202"/>
        <v>Retain</v>
      </c>
      <c r="U1643" s="14"/>
      <c r="V1643" s="8" t="str">
        <f t="shared" si="203"/>
        <v>Spain</v>
      </c>
      <c r="W1643" s="8"/>
      <c r="X1643" s="8"/>
      <c r="Y1643" s="8"/>
      <c r="Z1643" s="14" t="str">
        <f t="shared" si="204"/>
        <v>Male</v>
      </c>
      <c r="AA1643" s="14"/>
      <c r="AB1643" s="14"/>
      <c r="AC1643" s="14"/>
      <c r="AE1643" t="str">
        <f t="shared" si="205"/>
        <v>Middle aged</v>
      </c>
      <c r="AF1643" t="str">
        <f t="shared" si="206"/>
        <v>Good</v>
      </c>
      <c r="AG1643" t="str">
        <f t="shared" si="207"/>
        <v>High</v>
      </c>
    </row>
    <row r="1644" spans="1:33" x14ac:dyDescent="0.2">
      <c r="A1644">
        <v>1643</v>
      </c>
      <c r="B1644">
        <v>15683544</v>
      </c>
      <c r="C1644">
        <v>626</v>
      </c>
      <c r="D1644">
        <v>2</v>
      </c>
      <c r="E1644">
        <v>1</v>
      </c>
      <c r="F1644">
        <v>62</v>
      </c>
      <c r="G1644">
        <v>5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s="2" t="s">
        <v>484</v>
      </c>
      <c r="P1644" s="11" t="str">
        <f t="shared" si="200"/>
        <v>2018</v>
      </c>
      <c r="Q1644" s="12"/>
      <c r="R1644" s="8" t="str">
        <f t="shared" si="201"/>
        <v>08</v>
      </c>
      <c r="S1644" s="8"/>
      <c r="T1644" s="14" t="str">
        <f t="shared" si="202"/>
        <v>Retain</v>
      </c>
      <c r="U1644" s="14"/>
      <c r="V1644" s="8" t="str">
        <f t="shared" si="203"/>
        <v>Spain</v>
      </c>
      <c r="W1644" s="8"/>
      <c r="X1644" s="8"/>
      <c r="Y1644" s="8"/>
      <c r="Z1644" s="14" t="str">
        <f t="shared" si="204"/>
        <v>Male</v>
      </c>
      <c r="AA1644" s="14"/>
      <c r="AB1644" s="14"/>
      <c r="AC1644" s="14"/>
      <c r="AE1644" t="str">
        <f t="shared" si="205"/>
        <v>Middle aged</v>
      </c>
      <c r="AF1644" t="str">
        <f t="shared" si="206"/>
        <v>Fair</v>
      </c>
      <c r="AG1644" t="str">
        <f t="shared" si="207"/>
        <v>Very low</v>
      </c>
    </row>
    <row r="1645" spans="1:33" x14ac:dyDescent="0.2">
      <c r="A1645">
        <v>1644</v>
      </c>
      <c r="B1645">
        <v>15708048</v>
      </c>
      <c r="C1645">
        <v>631</v>
      </c>
      <c r="D1645">
        <v>1</v>
      </c>
      <c r="E1645">
        <v>2</v>
      </c>
      <c r="F1645">
        <v>34</v>
      </c>
      <c r="G1645">
        <v>7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s="2" t="s">
        <v>854</v>
      </c>
      <c r="P1645" s="11" t="str">
        <f t="shared" si="200"/>
        <v>2016</v>
      </c>
      <c r="Q1645" s="12"/>
      <c r="R1645" s="8" t="str">
        <f t="shared" si="201"/>
        <v>03</v>
      </c>
      <c r="S1645" s="8"/>
      <c r="T1645" s="14" t="str">
        <f t="shared" si="202"/>
        <v>Retain</v>
      </c>
      <c r="U1645" s="14"/>
      <c r="V1645" s="8" t="str">
        <f t="shared" si="203"/>
        <v>France</v>
      </c>
      <c r="W1645" s="8"/>
      <c r="X1645" s="8"/>
      <c r="Y1645" s="8"/>
      <c r="Z1645" s="14" t="str">
        <f t="shared" si="204"/>
        <v>Female</v>
      </c>
      <c r="AA1645" s="14"/>
      <c r="AB1645" s="14"/>
      <c r="AC1645" s="14"/>
      <c r="AE1645" t="str">
        <f t="shared" si="205"/>
        <v>Adults</v>
      </c>
      <c r="AF1645" t="str">
        <f t="shared" si="206"/>
        <v>Fair</v>
      </c>
      <c r="AG1645" t="str">
        <f t="shared" si="207"/>
        <v>High</v>
      </c>
    </row>
    <row r="1646" spans="1:33" x14ac:dyDescent="0.2">
      <c r="A1646">
        <v>1645</v>
      </c>
      <c r="B1646">
        <v>15701109</v>
      </c>
      <c r="C1646">
        <v>663</v>
      </c>
      <c r="D1646">
        <v>1</v>
      </c>
      <c r="E1646">
        <v>2</v>
      </c>
      <c r="F1646">
        <v>37</v>
      </c>
      <c r="G1646">
        <v>5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s="2" t="s">
        <v>855</v>
      </c>
      <c r="P1646" s="11" t="str">
        <f t="shared" si="200"/>
        <v>2018</v>
      </c>
      <c r="Q1646" s="12"/>
      <c r="R1646" s="8" t="str">
        <f t="shared" si="201"/>
        <v>03</v>
      </c>
      <c r="S1646" s="8"/>
      <c r="T1646" s="14" t="str">
        <f t="shared" si="202"/>
        <v>Retain</v>
      </c>
      <c r="U1646" s="14"/>
      <c r="V1646" s="8" t="str">
        <f t="shared" si="203"/>
        <v>France</v>
      </c>
      <c r="W1646" s="8"/>
      <c r="X1646" s="8"/>
      <c r="Y1646" s="8"/>
      <c r="Z1646" s="14" t="str">
        <f t="shared" si="204"/>
        <v>Female</v>
      </c>
      <c r="AA1646" s="14"/>
      <c r="AB1646" s="14"/>
      <c r="AC1646" s="14"/>
      <c r="AE1646" t="str">
        <f t="shared" si="205"/>
        <v>Adults</v>
      </c>
      <c r="AF1646" t="str">
        <f t="shared" si="206"/>
        <v>Fair</v>
      </c>
      <c r="AG1646" t="str">
        <f t="shared" si="207"/>
        <v>Very low</v>
      </c>
    </row>
    <row r="1647" spans="1:33" x14ac:dyDescent="0.2">
      <c r="A1647">
        <v>1646</v>
      </c>
      <c r="B1647">
        <v>15600110</v>
      </c>
      <c r="C1647">
        <v>506</v>
      </c>
      <c r="D1647">
        <v>3</v>
      </c>
      <c r="E1647">
        <v>2</v>
      </c>
      <c r="F1647">
        <v>41</v>
      </c>
      <c r="G1647">
        <v>5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s="2" t="s">
        <v>856</v>
      </c>
      <c r="P1647" s="11" t="str">
        <f t="shared" si="200"/>
        <v>2018</v>
      </c>
      <c r="Q1647" s="12"/>
      <c r="R1647" s="8" t="str">
        <f t="shared" si="201"/>
        <v>04</v>
      </c>
      <c r="S1647" s="8"/>
      <c r="T1647" s="14" t="str">
        <f t="shared" si="202"/>
        <v>Retain</v>
      </c>
      <c r="U1647" s="14"/>
      <c r="V1647" s="8" t="str">
        <f t="shared" si="203"/>
        <v>Germany</v>
      </c>
      <c r="W1647" s="8"/>
      <c r="X1647" s="8"/>
      <c r="Y1647" s="8"/>
      <c r="Z1647" s="14" t="str">
        <f t="shared" si="204"/>
        <v>Female</v>
      </c>
      <c r="AA1647" s="14"/>
      <c r="AB1647" s="14"/>
      <c r="AC1647" s="14"/>
      <c r="AE1647" t="str">
        <f t="shared" si="205"/>
        <v>Middle aged</v>
      </c>
      <c r="AF1647" t="str">
        <f t="shared" si="206"/>
        <v>Poor</v>
      </c>
      <c r="AG1647" t="str">
        <f t="shared" si="207"/>
        <v>Medium</v>
      </c>
    </row>
    <row r="1648" spans="1:33" x14ac:dyDescent="0.2">
      <c r="A1648">
        <v>1647</v>
      </c>
      <c r="B1648">
        <v>15651533</v>
      </c>
      <c r="C1648">
        <v>570</v>
      </c>
      <c r="D1648">
        <v>3</v>
      </c>
      <c r="E1648">
        <v>2</v>
      </c>
      <c r="F1648">
        <v>50</v>
      </c>
      <c r="G1648">
        <v>4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s="2" t="s">
        <v>399</v>
      </c>
      <c r="P1648" s="11" t="str">
        <f t="shared" si="200"/>
        <v>2019</v>
      </c>
      <c r="Q1648" s="12"/>
      <c r="R1648" s="8" t="str">
        <f t="shared" si="201"/>
        <v>02</v>
      </c>
      <c r="S1648" s="8"/>
      <c r="T1648" s="14" t="str">
        <f t="shared" si="202"/>
        <v>Exit</v>
      </c>
      <c r="U1648" s="14"/>
      <c r="V1648" s="8" t="str">
        <f t="shared" si="203"/>
        <v>Germany</v>
      </c>
      <c r="W1648" s="8"/>
      <c r="X1648" s="8"/>
      <c r="Y1648" s="8"/>
      <c r="Z1648" s="14" t="str">
        <f t="shared" si="204"/>
        <v>Female</v>
      </c>
      <c r="AA1648" s="14"/>
      <c r="AB1648" s="14"/>
      <c r="AC1648" s="14"/>
      <c r="AE1648" t="str">
        <f t="shared" si="205"/>
        <v>Middle aged</v>
      </c>
      <c r="AF1648" t="str">
        <f t="shared" si="206"/>
        <v>Poor</v>
      </c>
      <c r="AG1648" t="str">
        <f t="shared" si="207"/>
        <v>High</v>
      </c>
    </row>
    <row r="1649" spans="1:33" x14ac:dyDescent="0.2">
      <c r="A1649">
        <v>1648</v>
      </c>
      <c r="B1649">
        <v>15777904</v>
      </c>
      <c r="C1649">
        <v>703</v>
      </c>
      <c r="D1649">
        <v>1</v>
      </c>
      <c r="E1649">
        <v>2</v>
      </c>
      <c r="F1649">
        <v>45</v>
      </c>
      <c r="G1649">
        <v>4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s="2" t="s">
        <v>444</v>
      </c>
      <c r="P1649" s="11" t="str">
        <f t="shared" si="200"/>
        <v>2019</v>
      </c>
      <c r="Q1649" s="12"/>
      <c r="R1649" s="8" t="str">
        <f t="shared" si="201"/>
        <v>08</v>
      </c>
      <c r="S1649" s="8"/>
      <c r="T1649" s="14" t="str">
        <f t="shared" si="202"/>
        <v>Retain</v>
      </c>
      <c r="U1649" s="14"/>
      <c r="V1649" s="8" t="str">
        <f t="shared" si="203"/>
        <v>France</v>
      </c>
      <c r="W1649" s="8"/>
      <c r="X1649" s="8"/>
      <c r="Y1649" s="8"/>
      <c r="Z1649" s="14" t="str">
        <f t="shared" si="204"/>
        <v>Female</v>
      </c>
      <c r="AA1649" s="14"/>
      <c r="AB1649" s="14"/>
      <c r="AC1649" s="14"/>
      <c r="AE1649" t="str">
        <f t="shared" si="205"/>
        <v>Middle aged</v>
      </c>
      <c r="AF1649" t="str">
        <f t="shared" si="206"/>
        <v>Good</v>
      </c>
      <c r="AG1649" t="str">
        <f t="shared" si="207"/>
        <v>Very low</v>
      </c>
    </row>
    <row r="1650" spans="1:33" x14ac:dyDescent="0.2">
      <c r="A1650">
        <v>1649</v>
      </c>
      <c r="B1650">
        <v>15655574</v>
      </c>
      <c r="C1650">
        <v>698</v>
      </c>
      <c r="D1650">
        <v>3</v>
      </c>
      <c r="E1650">
        <v>2</v>
      </c>
      <c r="F1650">
        <v>40</v>
      </c>
      <c r="G1650">
        <v>6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s="2" t="s">
        <v>566</v>
      </c>
      <c r="P1650" s="11" t="str">
        <f t="shared" si="200"/>
        <v>2017</v>
      </c>
      <c r="Q1650" s="12"/>
      <c r="R1650" s="8" t="str">
        <f t="shared" si="201"/>
        <v>09</v>
      </c>
      <c r="S1650" s="8"/>
      <c r="T1650" s="14" t="str">
        <f t="shared" si="202"/>
        <v>Retain</v>
      </c>
      <c r="U1650" s="14"/>
      <c r="V1650" s="8" t="str">
        <f t="shared" si="203"/>
        <v>Germany</v>
      </c>
      <c r="W1650" s="8"/>
      <c r="X1650" s="8"/>
      <c r="Y1650" s="8"/>
      <c r="Z1650" s="14" t="str">
        <f t="shared" si="204"/>
        <v>Female</v>
      </c>
      <c r="AA1650" s="14"/>
      <c r="AB1650" s="14"/>
      <c r="AC1650" s="14"/>
      <c r="AE1650" t="str">
        <f t="shared" si="205"/>
        <v>Middle aged</v>
      </c>
      <c r="AF1650" t="str">
        <f t="shared" si="206"/>
        <v>Good</v>
      </c>
      <c r="AG1650" t="str">
        <f t="shared" si="207"/>
        <v>Very high</v>
      </c>
    </row>
    <row r="1651" spans="1:33" x14ac:dyDescent="0.2">
      <c r="A1651">
        <v>1650</v>
      </c>
      <c r="B1651">
        <v>15569423</v>
      </c>
      <c r="C1651">
        <v>731</v>
      </c>
      <c r="D1651">
        <v>2</v>
      </c>
      <c r="E1651">
        <v>1</v>
      </c>
      <c r="F1651">
        <v>41</v>
      </c>
      <c r="G1651">
        <v>7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s="2" t="s">
        <v>857</v>
      </c>
      <c r="P1651" s="11" t="str">
        <f t="shared" si="200"/>
        <v>2016</v>
      </c>
      <c r="Q1651" s="12"/>
      <c r="R1651" s="8" t="str">
        <f t="shared" si="201"/>
        <v>06</v>
      </c>
      <c r="S1651" s="8"/>
      <c r="T1651" s="14" t="str">
        <f t="shared" si="202"/>
        <v>Retain</v>
      </c>
      <c r="U1651" s="14"/>
      <c r="V1651" s="8" t="str">
        <f t="shared" si="203"/>
        <v>Spain</v>
      </c>
      <c r="W1651" s="8"/>
      <c r="X1651" s="8"/>
      <c r="Y1651" s="8"/>
      <c r="Z1651" s="14" t="str">
        <f t="shared" si="204"/>
        <v>Male</v>
      </c>
      <c r="AA1651" s="14"/>
      <c r="AB1651" s="14"/>
      <c r="AC1651" s="14"/>
      <c r="AE1651" t="str">
        <f t="shared" si="205"/>
        <v>Middle aged</v>
      </c>
      <c r="AF1651" t="str">
        <f t="shared" si="206"/>
        <v>Good</v>
      </c>
      <c r="AG1651" t="str">
        <f t="shared" si="207"/>
        <v>Very low</v>
      </c>
    </row>
    <row r="1652" spans="1:33" x14ac:dyDescent="0.2">
      <c r="A1652">
        <v>1651</v>
      </c>
      <c r="B1652">
        <v>15718106</v>
      </c>
      <c r="C1652">
        <v>625</v>
      </c>
      <c r="D1652">
        <v>1</v>
      </c>
      <c r="E1652">
        <v>1</v>
      </c>
      <c r="F1652">
        <v>34</v>
      </c>
      <c r="G1652">
        <v>5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s="2" t="s">
        <v>42</v>
      </c>
      <c r="P1652" s="11" t="str">
        <f t="shared" si="200"/>
        <v>2018</v>
      </c>
      <c r="Q1652" s="12"/>
      <c r="R1652" s="8" t="str">
        <f t="shared" si="201"/>
        <v>06</v>
      </c>
      <c r="S1652" s="8"/>
      <c r="T1652" s="14" t="str">
        <f t="shared" si="202"/>
        <v>Retain</v>
      </c>
      <c r="U1652" s="14"/>
      <c r="V1652" s="8" t="str">
        <f t="shared" si="203"/>
        <v>France</v>
      </c>
      <c r="W1652" s="8"/>
      <c r="X1652" s="8"/>
      <c r="Y1652" s="8"/>
      <c r="Z1652" s="14" t="str">
        <f t="shared" si="204"/>
        <v>Male</v>
      </c>
      <c r="AA1652" s="14"/>
      <c r="AB1652" s="14"/>
      <c r="AC1652" s="14"/>
      <c r="AE1652" t="str">
        <f t="shared" si="205"/>
        <v>Adults</v>
      </c>
      <c r="AF1652" t="str">
        <f t="shared" si="206"/>
        <v>Fair</v>
      </c>
      <c r="AG1652" t="str">
        <f t="shared" si="207"/>
        <v>Very low</v>
      </c>
    </row>
    <row r="1653" spans="1:33" x14ac:dyDescent="0.2">
      <c r="A1653">
        <v>1652</v>
      </c>
      <c r="B1653">
        <v>15585067</v>
      </c>
      <c r="C1653">
        <v>634</v>
      </c>
      <c r="D1653">
        <v>2</v>
      </c>
      <c r="E1653">
        <v>1</v>
      </c>
      <c r="F1653">
        <v>31</v>
      </c>
      <c r="G1653">
        <v>6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s="2" t="s">
        <v>652</v>
      </c>
      <c r="P1653" s="11" t="str">
        <f t="shared" si="200"/>
        <v>2017</v>
      </c>
      <c r="Q1653" s="12"/>
      <c r="R1653" s="8" t="str">
        <f t="shared" si="201"/>
        <v>04</v>
      </c>
      <c r="S1653" s="8"/>
      <c r="T1653" s="14" t="str">
        <f t="shared" si="202"/>
        <v>Exit</v>
      </c>
      <c r="U1653" s="14"/>
      <c r="V1653" s="8" t="str">
        <f t="shared" si="203"/>
        <v>Spain</v>
      </c>
      <c r="W1653" s="8"/>
      <c r="X1653" s="8"/>
      <c r="Y1653" s="8"/>
      <c r="Z1653" s="14" t="str">
        <f t="shared" si="204"/>
        <v>Male</v>
      </c>
      <c r="AA1653" s="14"/>
      <c r="AB1653" s="14"/>
      <c r="AC1653" s="14"/>
      <c r="AE1653" t="str">
        <f t="shared" si="205"/>
        <v>Adults</v>
      </c>
      <c r="AF1653" t="str">
        <f t="shared" si="206"/>
        <v>Fair</v>
      </c>
      <c r="AG1653" t="str">
        <f t="shared" si="207"/>
        <v>High</v>
      </c>
    </row>
    <row r="1654" spans="1:33" x14ac:dyDescent="0.2">
      <c r="A1654">
        <v>1653</v>
      </c>
      <c r="B1654">
        <v>15675501</v>
      </c>
      <c r="C1654">
        <v>616</v>
      </c>
      <c r="D1654">
        <v>1</v>
      </c>
      <c r="E1654">
        <v>1</v>
      </c>
      <c r="F1654">
        <v>59</v>
      </c>
      <c r="G1654">
        <v>4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s="2" t="s">
        <v>355</v>
      </c>
      <c r="P1654" s="11" t="str">
        <f t="shared" si="200"/>
        <v>2018</v>
      </c>
      <c r="Q1654" s="12"/>
      <c r="R1654" s="8" t="str">
        <f t="shared" si="201"/>
        <v>12</v>
      </c>
      <c r="S1654" s="8"/>
      <c r="T1654" s="14" t="str">
        <f t="shared" si="202"/>
        <v>Retain</v>
      </c>
      <c r="U1654" s="14"/>
      <c r="V1654" s="8" t="str">
        <f t="shared" si="203"/>
        <v>France</v>
      </c>
      <c r="W1654" s="8"/>
      <c r="X1654" s="8"/>
      <c r="Y1654" s="8"/>
      <c r="Z1654" s="14" t="str">
        <f t="shared" si="204"/>
        <v>Male</v>
      </c>
      <c r="AA1654" s="14"/>
      <c r="AB1654" s="14"/>
      <c r="AC1654" s="14"/>
      <c r="AE1654" t="str">
        <f t="shared" si="205"/>
        <v>Middle aged</v>
      </c>
      <c r="AF1654" t="str">
        <f t="shared" si="206"/>
        <v>Fair</v>
      </c>
      <c r="AG1654" t="str">
        <f t="shared" si="207"/>
        <v>Very high</v>
      </c>
    </row>
    <row r="1655" spans="1:33" x14ac:dyDescent="0.2">
      <c r="A1655">
        <v>1654</v>
      </c>
      <c r="B1655">
        <v>15633233</v>
      </c>
      <c r="C1655">
        <v>500</v>
      </c>
      <c r="D1655">
        <v>1</v>
      </c>
      <c r="E1655">
        <v>1</v>
      </c>
      <c r="F1655">
        <v>56</v>
      </c>
      <c r="G1655">
        <v>4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s="2" t="s">
        <v>149</v>
      </c>
      <c r="P1655" s="11" t="str">
        <f t="shared" si="200"/>
        <v>2019</v>
      </c>
      <c r="Q1655" s="12"/>
      <c r="R1655" s="8" t="str">
        <f t="shared" si="201"/>
        <v>09</v>
      </c>
      <c r="S1655" s="8"/>
      <c r="T1655" s="14" t="str">
        <f t="shared" si="202"/>
        <v>Exit</v>
      </c>
      <c r="U1655" s="14"/>
      <c r="V1655" s="8" t="str">
        <f t="shared" si="203"/>
        <v>France</v>
      </c>
      <c r="W1655" s="8"/>
      <c r="X1655" s="8"/>
      <c r="Y1655" s="8"/>
      <c r="Z1655" s="14" t="str">
        <f t="shared" si="204"/>
        <v>Male</v>
      </c>
      <c r="AA1655" s="14"/>
      <c r="AB1655" s="14"/>
      <c r="AC1655" s="14"/>
      <c r="AE1655" t="str">
        <f t="shared" si="205"/>
        <v>Middle aged</v>
      </c>
      <c r="AF1655" t="str">
        <f t="shared" si="206"/>
        <v>Poor</v>
      </c>
      <c r="AG1655" t="str">
        <f t="shared" si="207"/>
        <v>High</v>
      </c>
    </row>
    <row r="1656" spans="1:33" x14ac:dyDescent="0.2">
      <c r="A1656">
        <v>1655</v>
      </c>
      <c r="B1656">
        <v>15667134</v>
      </c>
      <c r="C1656">
        <v>446</v>
      </c>
      <c r="D1656">
        <v>1</v>
      </c>
      <c r="E1656">
        <v>1</v>
      </c>
      <c r="F1656">
        <v>32</v>
      </c>
      <c r="G1656">
        <v>7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s="2" t="s">
        <v>547</v>
      </c>
      <c r="P1656" s="11" t="str">
        <f t="shared" si="200"/>
        <v>2016</v>
      </c>
      <c r="Q1656" s="12"/>
      <c r="R1656" s="8" t="str">
        <f t="shared" si="201"/>
        <v>07</v>
      </c>
      <c r="S1656" s="8"/>
      <c r="T1656" s="14" t="str">
        <f t="shared" si="202"/>
        <v>Retain</v>
      </c>
      <c r="U1656" s="14"/>
      <c r="V1656" s="8" t="str">
        <f t="shared" si="203"/>
        <v>France</v>
      </c>
      <c r="W1656" s="8"/>
      <c r="X1656" s="8"/>
      <c r="Y1656" s="8"/>
      <c r="Z1656" s="14" t="str">
        <f t="shared" si="204"/>
        <v>Male</v>
      </c>
      <c r="AA1656" s="14"/>
      <c r="AB1656" s="14"/>
      <c r="AC1656" s="14"/>
      <c r="AE1656" t="str">
        <f t="shared" si="205"/>
        <v>Adults</v>
      </c>
      <c r="AF1656" t="str">
        <f t="shared" si="206"/>
        <v>Poor</v>
      </c>
      <c r="AG1656" t="str">
        <f t="shared" si="207"/>
        <v>Very low</v>
      </c>
    </row>
    <row r="1657" spans="1:33" x14ac:dyDescent="0.2">
      <c r="A1657">
        <v>1656</v>
      </c>
      <c r="B1657">
        <v>15659105</v>
      </c>
      <c r="C1657">
        <v>669</v>
      </c>
      <c r="D1657">
        <v>1</v>
      </c>
      <c r="E1657">
        <v>2</v>
      </c>
      <c r="F1657">
        <v>47</v>
      </c>
      <c r="G1657">
        <v>4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s="2" t="s">
        <v>422</v>
      </c>
      <c r="P1657" s="11" t="str">
        <f t="shared" si="200"/>
        <v>2018</v>
      </c>
      <c r="Q1657" s="12"/>
      <c r="R1657" s="8" t="str">
        <f t="shared" si="201"/>
        <v>09</v>
      </c>
      <c r="S1657" s="8"/>
      <c r="T1657" s="14" t="str">
        <f t="shared" si="202"/>
        <v>Retain</v>
      </c>
      <c r="U1657" s="14"/>
      <c r="V1657" s="8" t="str">
        <f t="shared" si="203"/>
        <v>France</v>
      </c>
      <c r="W1657" s="8"/>
      <c r="X1657" s="8"/>
      <c r="Y1657" s="8"/>
      <c r="Z1657" s="14" t="str">
        <f t="shared" si="204"/>
        <v>Female</v>
      </c>
      <c r="AA1657" s="14"/>
      <c r="AB1657" s="14"/>
      <c r="AC1657" s="14"/>
      <c r="AE1657" t="str">
        <f t="shared" si="205"/>
        <v>Middle aged</v>
      </c>
      <c r="AF1657" t="str">
        <f t="shared" si="206"/>
        <v>Fair</v>
      </c>
      <c r="AG1657" t="str">
        <f t="shared" si="207"/>
        <v>Medium</v>
      </c>
    </row>
    <row r="1658" spans="1:33" x14ac:dyDescent="0.2">
      <c r="A1658">
        <v>1657</v>
      </c>
      <c r="B1658">
        <v>15575409</v>
      </c>
      <c r="C1658">
        <v>581</v>
      </c>
      <c r="D1658">
        <v>3</v>
      </c>
      <c r="E1658">
        <v>1</v>
      </c>
      <c r="F1658">
        <v>31</v>
      </c>
      <c r="G1658">
        <v>4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s="2" t="s">
        <v>76</v>
      </c>
      <c r="P1658" s="11" t="str">
        <f t="shared" si="200"/>
        <v>2019</v>
      </c>
      <c r="Q1658" s="12"/>
      <c r="R1658" s="8" t="str">
        <f t="shared" si="201"/>
        <v>01</v>
      </c>
      <c r="S1658" s="8"/>
      <c r="T1658" s="14" t="str">
        <f t="shared" si="202"/>
        <v>Retain</v>
      </c>
      <c r="U1658" s="14"/>
      <c r="V1658" s="8" t="str">
        <f t="shared" si="203"/>
        <v>Germany</v>
      </c>
      <c r="W1658" s="8"/>
      <c r="X1658" s="8"/>
      <c r="Y1658" s="8"/>
      <c r="Z1658" s="14" t="str">
        <f t="shared" si="204"/>
        <v>Male</v>
      </c>
      <c r="AA1658" s="14"/>
      <c r="AB1658" s="14"/>
      <c r="AC1658" s="14"/>
      <c r="AE1658" t="str">
        <f t="shared" si="205"/>
        <v>Adults</v>
      </c>
      <c r="AF1658" t="str">
        <f t="shared" si="206"/>
        <v>Fair</v>
      </c>
      <c r="AG1658" t="str">
        <f t="shared" si="207"/>
        <v>High</v>
      </c>
    </row>
    <row r="1659" spans="1:33" x14ac:dyDescent="0.2">
      <c r="A1659">
        <v>1658</v>
      </c>
      <c r="B1659">
        <v>15752342</v>
      </c>
      <c r="C1659">
        <v>704</v>
      </c>
      <c r="D1659">
        <v>3</v>
      </c>
      <c r="E1659">
        <v>2</v>
      </c>
      <c r="F1659">
        <v>54</v>
      </c>
      <c r="G1659">
        <v>3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s="2" t="s">
        <v>137</v>
      </c>
      <c r="P1659" s="11" t="str">
        <f t="shared" si="200"/>
        <v>2019</v>
      </c>
      <c r="Q1659" s="12"/>
      <c r="R1659" s="8" t="str">
        <f t="shared" si="201"/>
        <v>11</v>
      </c>
      <c r="S1659" s="8"/>
      <c r="T1659" s="14" t="str">
        <f t="shared" si="202"/>
        <v>Exit</v>
      </c>
      <c r="U1659" s="14"/>
      <c r="V1659" s="8" t="str">
        <f t="shared" si="203"/>
        <v>Germany</v>
      </c>
      <c r="W1659" s="8"/>
      <c r="X1659" s="8"/>
      <c r="Y1659" s="8"/>
      <c r="Z1659" s="14" t="str">
        <f t="shared" si="204"/>
        <v>Female</v>
      </c>
      <c r="AA1659" s="14"/>
      <c r="AB1659" s="14"/>
      <c r="AC1659" s="14"/>
      <c r="AE1659" t="str">
        <f t="shared" si="205"/>
        <v>Middle aged</v>
      </c>
      <c r="AF1659" t="str">
        <f t="shared" si="206"/>
        <v>Good</v>
      </c>
      <c r="AG1659" t="str">
        <f t="shared" si="207"/>
        <v>High</v>
      </c>
    </row>
    <row r="1660" spans="1:33" x14ac:dyDescent="0.2">
      <c r="A1660">
        <v>1659</v>
      </c>
      <c r="B1660">
        <v>15654851</v>
      </c>
      <c r="C1660">
        <v>748</v>
      </c>
      <c r="D1660">
        <v>1</v>
      </c>
      <c r="E1660">
        <v>1</v>
      </c>
      <c r="F1660">
        <v>44</v>
      </c>
      <c r="G1660">
        <v>7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s="2" t="s">
        <v>858</v>
      </c>
      <c r="P1660" s="11" t="str">
        <f t="shared" si="200"/>
        <v>2016</v>
      </c>
      <c r="Q1660" s="12"/>
      <c r="R1660" s="8" t="str">
        <f t="shared" si="201"/>
        <v>05</v>
      </c>
      <c r="S1660" s="8"/>
      <c r="T1660" s="14" t="str">
        <f t="shared" si="202"/>
        <v>Retain</v>
      </c>
      <c r="U1660" s="14"/>
      <c r="V1660" s="8" t="str">
        <f t="shared" si="203"/>
        <v>France</v>
      </c>
      <c r="W1660" s="8"/>
      <c r="X1660" s="8"/>
      <c r="Y1660" s="8"/>
      <c r="Z1660" s="14" t="str">
        <f t="shared" si="204"/>
        <v>Male</v>
      </c>
      <c r="AA1660" s="14"/>
      <c r="AB1660" s="14"/>
      <c r="AC1660" s="14"/>
      <c r="AE1660" t="str">
        <f t="shared" si="205"/>
        <v>Middle aged</v>
      </c>
      <c r="AF1660" t="str">
        <f t="shared" si="206"/>
        <v>Very good</v>
      </c>
      <c r="AG1660" t="str">
        <f t="shared" si="207"/>
        <v>Medium</v>
      </c>
    </row>
    <row r="1661" spans="1:33" x14ac:dyDescent="0.2">
      <c r="A1661">
        <v>1660</v>
      </c>
      <c r="B1661">
        <v>15741429</v>
      </c>
      <c r="C1661">
        <v>680</v>
      </c>
      <c r="D1661">
        <v>2</v>
      </c>
      <c r="E1661">
        <v>2</v>
      </c>
      <c r="F1661">
        <v>31</v>
      </c>
      <c r="G1661">
        <v>5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s="2" t="s">
        <v>835</v>
      </c>
      <c r="P1661" s="11" t="str">
        <f t="shared" si="200"/>
        <v>2018</v>
      </c>
      <c r="Q1661" s="12"/>
      <c r="R1661" s="8" t="str">
        <f t="shared" si="201"/>
        <v>01</v>
      </c>
      <c r="S1661" s="8"/>
      <c r="T1661" s="14" t="str">
        <f t="shared" si="202"/>
        <v>Retain</v>
      </c>
      <c r="U1661" s="14"/>
      <c r="V1661" s="8" t="str">
        <f t="shared" si="203"/>
        <v>Spain</v>
      </c>
      <c r="W1661" s="8"/>
      <c r="X1661" s="8"/>
      <c r="Y1661" s="8"/>
      <c r="Z1661" s="14" t="str">
        <f t="shared" si="204"/>
        <v>Female</v>
      </c>
      <c r="AA1661" s="14"/>
      <c r="AB1661" s="14"/>
      <c r="AC1661" s="14"/>
      <c r="AE1661" t="str">
        <f t="shared" si="205"/>
        <v>Adults</v>
      </c>
      <c r="AF1661" t="str">
        <f t="shared" si="206"/>
        <v>Good</v>
      </c>
      <c r="AG1661" t="str">
        <f t="shared" si="207"/>
        <v>High</v>
      </c>
    </row>
    <row r="1662" spans="1:33" x14ac:dyDescent="0.2">
      <c r="A1662">
        <v>1661</v>
      </c>
      <c r="B1662">
        <v>15682356</v>
      </c>
      <c r="C1662">
        <v>655</v>
      </c>
      <c r="D1662">
        <v>1</v>
      </c>
      <c r="E1662">
        <v>2</v>
      </c>
      <c r="F1662">
        <v>37</v>
      </c>
      <c r="G1662">
        <v>5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s="2" t="s">
        <v>487</v>
      </c>
      <c r="P1662" s="11" t="str">
        <f t="shared" si="200"/>
        <v>2017</v>
      </c>
      <c r="Q1662" s="12"/>
      <c r="R1662" s="8" t="str">
        <f t="shared" si="201"/>
        <v>12</v>
      </c>
      <c r="S1662" s="8"/>
      <c r="T1662" s="14" t="str">
        <f t="shared" si="202"/>
        <v>Retain</v>
      </c>
      <c r="U1662" s="14"/>
      <c r="V1662" s="8" t="str">
        <f t="shared" si="203"/>
        <v>France</v>
      </c>
      <c r="W1662" s="8"/>
      <c r="X1662" s="8"/>
      <c r="Y1662" s="8"/>
      <c r="Z1662" s="14" t="str">
        <f t="shared" si="204"/>
        <v>Female</v>
      </c>
      <c r="AA1662" s="14"/>
      <c r="AB1662" s="14"/>
      <c r="AC1662" s="14"/>
      <c r="AE1662" t="str">
        <f t="shared" si="205"/>
        <v>Adults</v>
      </c>
      <c r="AF1662" t="str">
        <f t="shared" si="206"/>
        <v>Fair</v>
      </c>
      <c r="AG1662" t="str">
        <f t="shared" si="207"/>
        <v>High</v>
      </c>
    </row>
    <row r="1663" spans="1:33" x14ac:dyDescent="0.2">
      <c r="A1663">
        <v>1662</v>
      </c>
      <c r="B1663">
        <v>15806447</v>
      </c>
      <c r="C1663">
        <v>690</v>
      </c>
      <c r="D1663">
        <v>3</v>
      </c>
      <c r="E1663">
        <v>1</v>
      </c>
      <c r="F1663">
        <v>32</v>
      </c>
      <c r="G1663">
        <v>5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s="2" t="s">
        <v>719</v>
      </c>
      <c r="P1663" s="11" t="str">
        <f t="shared" si="200"/>
        <v>2018</v>
      </c>
      <c r="Q1663" s="12"/>
      <c r="R1663" s="8" t="str">
        <f t="shared" si="201"/>
        <v>02</v>
      </c>
      <c r="S1663" s="8"/>
      <c r="T1663" s="14" t="str">
        <f t="shared" si="202"/>
        <v>Retain</v>
      </c>
      <c r="U1663" s="14"/>
      <c r="V1663" s="8" t="str">
        <f t="shared" si="203"/>
        <v>Germany</v>
      </c>
      <c r="W1663" s="8"/>
      <c r="X1663" s="8"/>
      <c r="Y1663" s="8"/>
      <c r="Z1663" s="14" t="str">
        <f t="shared" si="204"/>
        <v>Male</v>
      </c>
      <c r="AA1663" s="14"/>
      <c r="AB1663" s="14"/>
      <c r="AC1663" s="14"/>
      <c r="AE1663" t="str">
        <f t="shared" si="205"/>
        <v>Adults</v>
      </c>
      <c r="AF1663" t="str">
        <f t="shared" si="206"/>
        <v>Good</v>
      </c>
      <c r="AG1663" t="str">
        <f t="shared" si="207"/>
        <v>High</v>
      </c>
    </row>
    <row r="1664" spans="1:33" x14ac:dyDescent="0.2">
      <c r="A1664">
        <v>1663</v>
      </c>
      <c r="B1664">
        <v>15800229</v>
      </c>
      <c r="C1664">
        <v>695</v>
      </c>
      <c r="D1664">
        <v>3</v>
      </c>
      <c r="E1664">
        <v>1</v>
      </c>
      <c r="F1664">
        <v>40</v>
      </c>
      <c r="G1664">
        <v>3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s="2" t="s">
        <v>420</v>
      </c>
      <c r="P1664" s="11" t="str">
        <f t="shared" si="200"/>
        <v>2019</v>
      </c>
      <c r="Q1664" s="12"/>
      <c r="R1664" s="8" t="str">
        <f t="shared" si="201"/>
        <v>10</v>
      </c>
      <c r="S1664" s="8"/>
      <c r="T1664" s="14" t="str">
        <f t="shared" si="202"/>
        <v>Retain</v>
      </c>
      <c r="U1664" s="14"/>
      <c r="V1664" s="8" t="str">
        <f t="shared" si="203"/>
        <v>Germany</v>
      </c>
      <c r="W1664" s="8"/>
      <c r="X1664" s="8"/>
      <c r="Y1664" s="8"/>
      <c r="Z1664" s="14" t="str">
        <f t="shared" si="204"/>
        <v>Male</v>
      </c>
      <c r="AA1664" s="14"/>
      <c r="AB1664" s="14"/>
      <c r="AC1664" s="14"/>
      <c r="AE1664" t="str">
        <f t="shared" si="205"/>
        <v>Middle aged</v>
      </c>
      <c r="AF1664" t="str">
        <f t="shared" si="206"/>
        <v>Good</v>
      </c>
      <c r="AG1664" t="str">
        <f t="shared" si="207"/>
        <v>High</v>
      </c>
    </row>
    <row r="1665" spans="1:33" x14ac:dyDescent="0.2">
      <c r="A1665">
        <v>1664</v>
      </c>
      <c r="B1665">
        <v>15663441</v>
      </c>
      <c r="C1665">
        <v>700</v>
      </c>
      <c r="D1665">
        <v>3</v>
      </c>
      <c r="E1665">
        <v>2</v>
      </c>
      <c r="F1665">
        <v>40</v>
      </c>
      <c r="G1665">
        <v>6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s="2" t="s">
        <v>859</v>
      </c>
      <c r="P1665" s="11" t="str">
        <f t="shared" si="200"/>
        <v>2016</v>
      </c>
      <c r="Q1665" s="12"/>
      <c r="R1665" s="8" t="str">
        <f t="shared" si="201"/>
        <v>12</v>
      </c>
      <c r="S1665" s="8"/>
      <c r="T1665" s="14" t="str">
        <f t="shared" si="202"/>
        <v>Exit</v>
      </c>
      <c r="U1665" s="14"/>
      <c r="V1665" s="8" t="str">
        <f t="shared" si="203"/>
        <v>Germany</v>
      </c>
      <c r="W1665" s="8"/>
      <c r="X1665" s="8"/>
      <c r="Y1665" s="8"/>
      <c r="Z1665" s="14" t="str">
        <f t="shared" si="204"/>
        <v>Female</v>
      </c>
      <c r="AA1665" s="14"/>
      <c r="AB1665" s="14"/>
      <c r="AC1665" s="14"/>
      <c r="AE1665" t="str">
        <f t="shared" si="205"/>
        <v>Middle aged</v>
      </c>
      <c r="AF1665" t="str">
        <f t="shared" si="206"/>
        <v>Good</v>
      </c>
      <c r="AG1665" t="str">
        <f t="shared" si="207"/>
        <v>High</v>
      </c>
    </row>
    <row r="1666" spans="1:33" x14ac:dyDescent="0.2">
      <c r="A1666">
        <v>1665</v>
      </c>
      <c r="B1666">
        <v>15791991</v>
      </c>
      <c r="C1666">
        <v>773</v>
      </c>
      <c r="D1666">
        <v>1</v>
      </c>
      <c r="E1666">
        <v>1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s="2" t="s">
        <v>860</v>
      </c>
      <c r="P1666" s="11" t="str">
        <f t="shared" si="200"/>
        <v>2019</v>
      </c>
      <c r="Q1666" s="12"/>
      <c r="R1666" s="8" t="str">
        <f t="shared" si="201"/>
        <v>01</v>
      </c>
      <c r="S1666" s="8"/>
      <c r="T1666" s="14" t="str">
        <f t="shared" si="202"/>
        <v>Retain</v>
      </c>
      <c r="U1666" s="14"/>
      <c r="V1666" s="8" t="str">
        <f t="shared" si="203"/>
        <v>France</v>
      </c>
      <c r="W1666" s="8"/>
      <c r="X1666" s="8"/>
      <c r="Y1666" s="8"/>
      <c r="Z1666" s="14" t="str">
        <f t="shared" si="204"/>
        <v>Male</v>
      </c>
      <c r="AA1666" s="14"/>
      <c r="AB1666" s="14"/>
      <c r="AC1666" s="14"/>
      <c r="AE1666" t="str">
        <f t="shared" si="205"/>
        <v>Middle aged</v>
      </c>
      <c r="AF1666" t="str">
        <f t="shared" si="206"/>
        <v>Very good</v>
      </c>
      <c r="AG1666" t="str">
        <f t="shared" si="207"/>
        <v>Very low</v>
      </c>
    </row>
    <row r="1667" spans="1:33" x14ac:dyDescent="0.2">
      <c r="A1667">
        <v>1666</v>
      </c>
      <c r="B1667">
        <v>15775082</v>
      </c>
      <c r="C1667">
        <v>749</v>
      </c>
      <c r="D1667">
        <v>1</v>
      </c>
      <c r="E1667">
        <v>1</v>
      </c>
      <c r="F1667">
        <v>42</v>
      </c>
      <c r="G1667">
        <v>4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s="2" t="s">
        <v>861</v>
      </c>
      <c r="P1667" s="11" t="str">
        <f t="shared" ref="P1667:P1730" si="208">RIGHT($N1667,4)</f>
        <v>2019</v>
      </c>
      <c r="Q1667" s="12"/>
      <c r="R1667" s="8" t="str">
        <f t="shared" ref="R1667:R1730" si="209">MID(N1667,4,2)</f>
        <v>08</v>
      </c>
      <c r="S1667" s="8"/>
      <c r="T1667" s="14" t="str">
        <f t="shared" ref="T1667:T1730" si="210">IF(M1667=1,"Exit","Retain")</f>
        <v>Retain</v>
      </c>
      <c r="U1667" s="14"/>
      <c r="V1667" s="8" t="str">
        <f t="shared" ref="V1667:V1730" si="211">IF(D1667=1,"France",IF(D1667=2,"Spain",IF(D1667=3,"Germany","NONE")))</f>
        <v>France</v>
      </c>
      <c r="W1667" s="8"/>
      <c r="X1667" s="8"/>
      <c r="Y1667" s="8"/>
      <c r="Z1667" s="14" t="str">
        <f t="shared" ref="Z1667:Z1730" si="212">IF(E1667=1,"Male","Female")</f>
        <v>Male</v>
      </c>
      <c r="AA1667" s="14"/>
      <c r="AB1667" s="14"/>
      <c r="AC1667" s="14"/>
      <c r="AE1667" t="str">
        <f t="shared" ref="AE1667:AE1730" si="213">IF(F1667&lt;18,"Kids",IF(AND(F1667&gt;=18,F1667&lt;24),"Young Adults",IF(AND(F1667&gt;=24,F1667&lt;39),"Adults",IF(AND(F1667&gt;=39,F1667&lt;64),"Middle aged","Retired"))))</f>
        <v>Middle aged</v>
      </c>
      <c r="AF1667" t="str">
        <f t="shared" ref="AF1667:AF1730" si="214">IF(AND(C1667&gt;=800,C1667&lt;=850),"Excellent",IF(AND(C1667&gt;=740,C1667&lt;=799),"Very good",IF(AND(C1667&gt;=670,C1667&lt;=739),"Good",IF(AND(C1667&gt;=580,C1667&lt;=669),"Fair",IF(AND(C1667&gt;=300,C1667&lt;=579),"Poor","None")))))</f>
        <v>Very good</v>
      </c>
      <c r="AG1667" t="str">
        <f t="shared" ref="AG1667:AG1730" si="215">IF(H1667&lt;25000,"Very low",IF(AND(H1667&gt;25000,H1667&lt;=50000),"Low",IF(AND(H1667&gt;50000,H1667&lt;=100000),"Medium",IF(AND(H1667&gt;100000,H1667&lt;=150000),"High",IF(AND(H1667&gt;150000,H1667&lt;=200000),"Very high",IF(H1667&gt;200000,"Extreme","None"))))))</f>
        <v>High</v>
      </c>
    </row>
    <row r="1668" spans="1:33" x14ac:dyDescent="0.2">
      <c r="A1668">
        <v>1667</v>
      </c>
      <c r="B1668">
        <v>15579706</v>
      </c>
      <c r="C1668">
        <v>611</v>
      </c>
      <c r="D1668">
        <v>1</v>
      </c>
      <c r="E1668">
        <v>2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s="2" t="s">
        <v>862</v>
      </c>
      <c r="P1668" s="11" t="str">
        <f t="shared" si="208"/>
        <v>2018</v>
      </c>
      <c r="Q1668" s="12"/>
      <c r="R1668" s="8" t="str">
        <f t="shared" si="209"/>
        <v>09</v>
      </c>
      <c r="S1668" s="8"/>
      <c r="T1668" s="14" t="str">
        <f t="shared" si="210"/>
        <v>Exit</v>
      </c>
      <c r="U1668" s="14"/>
      <c r="V1668" s="8" t="str">
        <f t="shared" si="211"/>
        <v>France</v>
      </c>
      <c r="W1668" s="8"/>
      <c r="X1668" s="8"/>
      <c r="Y1668" s="8"/>
      <c r="Z1668" s="14" t="str">
        <f t="shared" si="212"/>
        <v>Female</v>
      </c>
      <c r="AA1668" s="14"/>
      <c r="AB1668" s="14"/>
      <c r="AC1668" s="14"/>
      <c r="AE1668" t="str">
        <f t="shared" si="213"/>
        <v>Middle aged</v>
      </c>
      <c r="AF1668" t="str">
        <f t="shared" si="214"/>
        <v>Fair</v>
      </c>
      <c r="AG1668" t="str">
        <f t="shared" si="215"/>
        <v>Very low</v>
      </c>
    </row>
    <row r="1669" spans="1:33" x14ac:dyDescent="0.2">
      <c r="A1669">
        <v>1668</v>
      </c>
      <c r="B1669">
        <v>15718247</v>
      </c>
      <c r="C1669">
        <v>606</v>
      </c>
      <c r="D1669">
        <v>2</v>
      </c>
      <c r="E1669">
        <v>2</v>
      </c>
      <c r="F1669">
        <v>46</v>
      </c>
      <c r="G1669">
        <v>4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s="2" t="s">
        <v>499</v>
      </c>
      <c r="P1669" s="11" t="str">
        <f t="shared" si="208"/>
        <v>2018</v>
      </c>
      <c r="Q1669" s="12"/>
      <c r="R1669" s="8" t="str">
        <f t="shared" si="209"/>
        <v>12</v>
      </c>
      <c r="S1669" s="8"/>
      <c r="T1669" s="14" t="str">
        <f t="shared" si="210"/>
        <v>Retain</v>
      </c>
      <c r="U1669" s="14"/>
      <c r="V1669" s="8" t="str">
        <f t="shared" si="211"/>
        <v>Spain</v>
      </c>
      <c r="W1669" s="8"/>
      <c r="X1669" s="8"/>
      <c r="Y1669" s="8"/>
      <c r="Z1669" s="14" t="str">
        <f t="shared" si="212"/>
        <v>Female</v>
      </c>
      <c r="AA1669" s="14"/>
      <c r="AB1669" s="14"/>
      <c r="AC1669" s="14"/>
      <c r="AE1669" t="str">
        <f t="shared" si="213"/>
        <v>Middle aged</v>
      </c>
      <c r="AF1669" t="str">
        <f t="shared" si="214"/>
        <v>Fair</v>
      </c>
      <c r="AG1669" t="str">
        <f t="shared" si="215"/>
        <v>Very low</v>
      </c>
    </row>
    <row r="1670" spans="1:33" x14ac:dyDescent="0.2">
      <c r="A1670">
        <v>1669</v>
      </c>
      <c r="B1670">
        <v>15755722</v>
      </c>
      <c r="C1670">
        <v>554</v>
      </c>
      <c r="D1670">
        <v>1</v>
      </c>
      <c r="E1670">
        <v>1</v>
      </c>
      <c r="F1670">
        <v>24</v>
      </c>
      <c r="G1670">
        <v>4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s="2" t="s">
        <v>16</v>
      </c>
      <c r="P1670" s="11" t="str">
        <f t="shared" si="208"/>
        <v>2019</v>
      </c>
      <c r="Q1670" s="12"/>
      <c r="R1670" s="8" t="str">
        <f t="shared" si="209"/>
        <v>03</v>
      </c>
      <c r="S1670" s="8"/>
      <c r="T1670" s="14" t="str">
        <f t="shared" si="210"/>
        <v>Retain</v>
      </c>
      <c r="U1670" s="14"/>
      <c r="V1670" s="8" t="str">
        <f t="shared" si="211"/>
        <v>France</v>
      </c>
      <c r="W1670" s="8"/>
      <c r="X1670" s="8"/>
      <c r="Y1670" s="8"/>
      <c r="Z1670" s="14" t="str">
        <f t="shared" si="212"/>
        <v>Male</v>
      </c>
      <c r="AA1670" s="14"/>
      <c r="AB1670" s="14"/>
      <c r="AC1670" s="14"/>
      <c r="AE1670" t="str">
        <f t="shared" si="213"/>
        <v>Adults</v>
      </c>
      <c r="AF1670" t="str">
        <f t="shared" si="214"/>
        <v>Poor</v>
      </c>
      <c r="AG1670" t="str">
        <f t="shared" si="215"/>
        <v>Very low</v>
      </c>
    </row>
    <row r="1671" spans="1:33" x14ac:dyDescent="0.2">
      <c r="A1671">
        <v>1670</v>
      </c>
      <c r="B1671">
        <v>15582259</v>
      </c>
      <c r="C1671">
        <v>567</v>
      </c>
      <c r="D1671">
        <v>1</v>
      </c>
      <c r="E1671">
        <v>2</v>
      </c>
      <c r="F1671">
        <v>37</v>
      </c>
      <c r="G1671">
        <v>5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s="2" t="s">
        <v>369</v>
      </c>
      <c r="P1671" s="11" t="str">
        <f t="shared" si="208"/>
        <v>2017</v>
      </c>
      <c r="Q1671" s="12"/>
      <c r="R1671" s="8" t="str">
        <f t="shared" si="209"/>
        <v>10</v>
      </c>
      <c r="S1671" s="8"/>
      <c r="T1671" s="14" t="str">
        <f t="shared" si="210"/>
        <v>Retain</v>
      </c>
      <c r="U1671" s="14"/>
      <c r="V1671" s="8" t="str">
        <f t="shared" si="211"/>
        <v>France</v>
      </c>
      <c r="W1671" s="8"/>
      <c r="X1671" s="8"/>
      <c r="Y1671" s="8"/>
      <c r="Z1671" s="14" t="str">
        <f t="shared" si="212"/>
        <v>Female</v>
      </c>
      <c r="AA1671" s="14"/>
      <c r="AB1671" s="14"/>
      <c r="AC1671" s="14"/>
      <c r="AE1671" t="str">
        <f t="shared" si="213"/>
        <v>Adults</v>
      </c>
      <c r="AF1671" t="str">
        <f t="shared" si="214"/>
        <v>Poor</v>
      </c>
      <c r="AG1671" t="str">
        <f t="shared" si="215"/>
        <v>Very low</v>
      </c>
    </row>
    <row r="1672" spans="1:33" x14ac:dyDescent="0.2">
      <c r="A1672">
        <v>1671</v>
      </c>
      <c r="B1672">
        <v>15716994</v>
      </c>
      <c r="C1672">
        <v>559</v>
      </c>
      <c r="D1672">
        <v>2</v>
      </c>
      <c r="E1672">
        <v>1</v>
      </c>
      <c r="F1672">
        <v>24</v>
      </c>
      <c r="G1672">
        <v>6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s="2" t="s">
        <v>863</v>
      </c>
      <c r="P1672" s="11" t="str">
        <f t="shared" si="208"/>
        <v>2016</v>
      </c>
      <c r="Q1672" s="12"/>
      <c r="R1672" s="8" t="str">
        <f t="shared" si="209"/>
        <v>10</v>
      </c>
      <c r="S1672" s="8"/>
      <c r="T1672" s="14" t="str">
        <f t="shared" si="210"/>
        <v>Exit</v>
      </c>
      <c r="U1672" s="14"/>
      <c r="V1672" s="8" t="str">
        <f t="shared" si="211"/>
        <v>Spain</v>
      </c>
      <c r="W1672" s="8"/>
      <c r="X1672" s="8"/>
      <c r="Y1672" s="8"/>
      <c r="Z1672" s="14" t="str">
        <f t="shared" si="212"/>
        <v>Male</v>
      </c>
      <c r="AA1672" s="14"/>
      <c r="AB1672" s="14"/>
      <c r="AC1672" s="14"/>
      <c r="AE1672" t="str">
        <f t="shared" si="213"/>
        <v>Adults</v>
      </c>
      <c r="AF1672" t="str">
        <f t="shared" si="214"/>
        <v>Poor</v>
      </c>
      <c r="AG1672" t="str">
        <f t="shared" si="215"/>
        <v>High</v>
      </c>
    </row>
    <row r="1673" spans="1:33" x14ac:dyDescent="0.2">
      <c r="A1673">
        <v>1672</v>
      </c>
      <c r="B1673">
        <v>15586880</v>
      </c>
      <c r="C1673">
        <v>594</v>
      </c>
      <c r="D1673">
        <v>3</v>
      </c>
      <c r="E1673">
        <v>1</v>
      </c>
      <c r="F1673">
        <v>41</v>
      </c>
      <c r="G1673">
        <v>5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s="2" t="s">
        <v>23</v>
      </c>
      <c r="P1673" s="11" t="str">
        <f t="shared" si="208"/>
        <v>2018</v>
      </c>
      <c r="Q1673" s="12"/>
      <c r="R1673" s="8" t="str">
        <f t="shared" si="209"/>
        <v>05</v>
      </c>
      <c r="S1673" s="8"/>
      <c r="T1673" s="14" t="str">
        <f t="shared" si="210"/>
        <v>Retain</v>
      </c>
      <c r="U1673" s="14"/>
      <c r="V1673" s="8" t="str">
        <f t="shared" si="211"/>
        <v>Germany</v>
      </c>
      <c r="W1673" s="8"/>
      <c r="X1673" s="8"/>
      <c r="Y1673" s="8"/>
      <c r="Z1673" s="14" t="str">
        <f t="shared" si="212"/>
        <v>Male</v>
      </c>
      <c r="AA1673" s="14"/>
      <c r="AB1673" s="14"/>
      <c r="AC1673" s="14"/>
      <c r="AE1673" t="str">
        <f t="shared" si="213"/>
        <v>Middle aged</v>
      </c>
      <c r="AF1673" t="str">
        <f t="shared" si="214"/>
        <v>Fair</v>
      </c>
      <c r="AG1673" t="str">
        <f t="shared" si="215"/>
        <v>High</v>
      </c>
    </row>
    <row r="1674" spans="1:33" x14ac:dyDescent="0.2">
      <c r="A1674">
        <v>1673</v>
      </c>
      <c r="B1674">
        <v>15713854</v>
      </c>
      <c r="C1674">
        <v>513</v>
      </c>
      <c r="D1674">
        <v>1</v>
      </c>
      <c r="E1674">
        <v>2</v>
      </c>
      <c r="F1674">
        <v>37</v>
      </c>
      <c r="G1674">
        <v>4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s="2" t="s">
        <v>824</v>
      </c>
      <c r="P1674" s="11" t="str">
        <f t="shared" si="208"/>
        <v>2019</v>
      </c>
      <c r="Q1674" s="12"/>
      <c r="R1674" s="8" t="str">
        <f t="shared" si="209"/>
        <v>04</v>
      </c>
      <c r="S1674" s="8"/>
      <c r="T1674" s="14" t="str">
        <f t="shared" si="210"/>
        <v>Retain</v>
      </c>
      <c r="U1674" s="14"/>
      <c r="V1674" s="8" t="str">
        <f t="shared" si="211"/>
        <v>France</v>
      </c>
      <c r="W1674" s="8"/>
      <c r="X1674" s="8"/>
      <c r="Y1674" s="8"/>
      <c r="Z1674" s="14" t="str">
        <f t="shared" si="212"/>
        <v>Female</v>
      </c>
      <c r="AA1674" s="14"/>
      <c r="AB1674" s="14"/>
      <c r="AC1674" s="14"/>
      <c r="AE1674" t="str">
        <f t="shared" si="213"/>
        <v>Adults</v>
      </c>
      <c r="AF1674" t="str">
        <f t="shared" si="214"/>
        <v>Poor</v>
      </c>
      <c r="AG1674" t="str">
        <f t="shared" si="215"/>
        <v>Very low</v>
      </c>
    </row>
    <row r="1675" spans="1:33" x14ac:dyDescent="0.2">
      <c r="A1675">
        <v>1674</v>
      </c>
      <c r="B1675">
        <v>15780835</v>
      </c>
      <c r="C1675">
        <v>652</v>
      </c>
      <c r="D1675">
        <v>3</v>
      </c>
      <c r="E1675">
        <v>2</v>
      </c>
      <c r="F1675">
        <v>26</v>
      </c>
      <c r="G1675">
        <v>5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s="2" t="s">
        <v>253</v>
      </c>
      <c r="P1675" s="11" t="str">
        <f t="shared" si="208"/>
        <v>2018</v>
      </c>
      <c r="Q1675" s="12"/>
      <c r="R1675" s="8" t="str">
        <f t="shared" si="209"/>
        <v>09</v>
      </c>
      <c r="S1675" s="8"/>
      <c r="T1675" s="14" t="str">
        <f t="shared" si="210"/>
        <v>Retain</v>
      </c>
      <c r="U1675" s="14"/>
      <c r="V1675" s="8" t="str">
        <f t="shared" si="211"/>
        <v>Germany</v>
      </c>
      <c r="W1675" s="8"/>
      <c r="X1675" s="8"/>
      <c r="Y1675" s="8"/>
      <c r="Z1675" s="14" t="str">
        <f t="shared" si="212"/>
        <v>Female</v>
      </c>
      <c r="AA1675" s="14"/>
      <c r="AB1675" s="14"/>
      <c r="AC1675" s="14"/>
      <c r="AE1675" t="str">
        <f t="shared" si="213"/>
        <v>Adults</v>
      </c>
      <c r="AF1675" t="str">
        <f t="shared" si="214"/>
        <v>Fair</v>
      </c>
      <c r="AG1675" t="str">
        <f t="shared" si="215"/>
        <v>High</v>
      </c>
    </row>
    <row r="1676" spans="1:33" x14ac:dyDescent="0.2">
      <c r="A1676">
        <v>1675</v>
      </c>
      <c r="B1676">
        <v>15675896</v>
      </c>
      <c r="C1676">
        <v>680</v>
      </c>
      <c r="D1676">
        <v>3</v>
      </c>
      <c r="E1676">
        <v>2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s="2" t="s">
        <v>864</v>
      </c>
      <c r="P1676" s="11" t="str">
        <f t="shared" si="208"/>
        <v>2016</v>
      </c>
      <c r="Q1676" s="12"/>
      <c r="R1676" s="8" t="str">
        <f t="shared" si="209"/>
        <v>08</v>
      </c>
      <c r="S1676" s="8"/>
      <c r="T1676" s="14" t="str">
        <f t="shared" si="210"/>
        <v>Exit</v>
      </c>
      <c r="U1676" s="14"/>
      <c r="V1676" s="8" t="str">
        <f t="shared" si="211"/>
        <v>Germany</v>
      </c>
      <c r="W1676" s="8"/>
      <c r="X1676" s="8"/>
      <c r="Y1676" s="8"/>
      <c r="Z1676" s="14" t="str">
        <f t="shared" si="212"/>
        <v>Female</v>
      </c>
      <c r="AA1676" s="14"/>
      <c r="AB1676" s="14"/>
      <c r="AC1676" s="14"/>
      <c r="AE1676" t="str">
        <f t="shared" si="213"/>
        <v>Middle aged</v>
      </c>
      <c r="AF1676" t="str">
        <f t="shared" si="214"/>
        <v>Good</v>
      </c>
      <c r="AG1676" t="str">
        <f t="shared" si="215"/>
        <v>High</v>
      </c>
    </row>
    <row r="1677" spans="1:33" x14ac:dyDescent="0.2">
      <c r="A1677">
        <v>1676</v>
      </c>
      <c r="B1677">
        <v>15658459</v>
      </c>
      <c r="C1677">
        <v>784</v>
      </c>
      <c r="D1677">
        <v>2</v>
      </c>
      <c r="E1677">
        <v>1</v>
      </c>
      <c r="F1677">
        <v>33</v>
      </c>
      <c r="G1677">
        <v>6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s="2" t="s">
        <v>504</v>
      </c>
      <c r="P1677" s="11" t="str">
        <f t="shared" si="208"/>
        <v>2016</v>
      </c>
      <c r="Q1677" s="12"/>
      <c r="R1677" s="8" t="str">
        <f t="shared" si="209"/>
        <v>11</v>
      </c>
      <c r="S1677" s="8"/>
      <c r="T1677" s="14" t="str">
        <f t="shared" si="210"/>
        <v>Retain</v>
      </c>
      <c r="U1677" s="14"/>
      <c r="V1677" s="8" t="str">
        <f t="shared" si="211"/>
        <v>Spain</v>
      </c>
      <c r="W1677" s="8"/>
      <c r="X1677" s="8"/>
      <c r="Y1677" s="8"/>
      <c r="Z1677" s="14" t="str">
        <f t="shared" si="212"/>
        <v>Male</v>
      </c>
      <c r="AA1677" s="14"/>
      <c r="AB1677" s="14"/>
      <c r="AC1677" s="14"/>
      <c r="AE1677" t="str">
        <f t="shared" si="213"/>
        <v>Adults</v>
      </c>
      <c r="AF1677" t="str">
        <f t="shared" si="214"/>
        <v>Very good</v>
      </c>
      <c r="AG1677" t="str">
        <f t="shared" si="215"/>
        <v>Very low</v>
      </c>
    </row>
    <row r="1678" spans="1:33" x14ac:dyDescent="0.2">
      <c r="A1678">
        <v>1677</v>
      </c>
      <c r="B1678">
        <v>15658057</v>
      </c>
      <c r="C1678">
        <v>812</v>
      </c>
      <c r="D1678">
        <v>2</v>
      </c>
      <c r="E1678">
        <v>2</v>
      </c>
      <c r="F1678">
        <v>44</v>
      </c>
      <c r="G1678">
        <v>3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s="2" t="s">
        <v>565</v>
      </c>
      <c r="P1678" s="11" t="str">
        <f t="shared" si="208"/>
        <v>2019</v>
      </c>
      <c r="Q1678" s="12"/>
      <c r="R1678" s="8" t="str">
        <f t="shared" si="209"/>
        <v>10</v>
      </c>
      <c r="S1678" s="8"/>
      <c r="T1678" s="14" t="str">
        <f t="shared" si="210"/>
        <v>Exit</v>
      </c>
      <c r="U1678" s="14"/>
      <c r="V1678" s="8" t="str">
        <f t="shared" si="211"/>
        <v>Spain</v>
      </c>
      <c r="W1678" s="8"/>
      <c r="X1678" s="8"/>
      <c r="Y1678" s="8"/>
      <c r="Z1678" s="14" t="str">
        <f t="shared" si="212"/>
        <v>Female</v>
      </c>
      <c r="AA1678" s="14"/>
      <c r="AB1678" s="14"/>
      <c r="AC1678" s="14"/>
      <c r="AE1678" t="str">
        <f t="shared" si="213"/>
        <v>Middle aged</v>
      </c>
      <c r="AF1678" t="str">
        <f t="shared" si="214"/>
        <v>Excellent</v>
      </c>
      <c r="AG1678" t="str">
        <f t="shared" si="215"/>
        <v>Very low</v>
      </c>
    </row>
    <row r="1679" spans="1:33" x14ac:dyDescent="0.2">
      <c r="A1679">
        <v>1678</v>
      </c>
      <c r="B1679">
        <v>15801767</v>
      </c>
      <c r="C1679">
        <v>784</v>
      </c>
      <c r="D1679">
        <v>2</v>
      </c>
      <c r="E1679">
        <v>2</v>
      </c>
      <c r="F1679">
        <v>40</v>
      </c>
      <c r="G1679">
        <v>3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s="2" t="s">
        <v>114</v>
      </c>
      <c r="P1679" s="11" t="str">
        <f t="shared" si="208"/>
        <v>2019</v>
      </c>
      <c r="Q1679" s="12"/>
      <c r="R1679" s="8" t="str">
        <f t="shared" si="209"/>
        <v>11</v>
      </c>
      <c r="S1679" s="8"/>
      <c r="T1679" s="14" t="str">
        <f t="shared" si="210"/>
        <v>Retain</v>
      </c>
      <c r="U1679" s="14"/>
      <c r="V1679" s="8" t="str">
        <f t="shared" si="211"/>
        <v>Spain</v>
      </c>
      <c r="W1679" s="8"/>
      <c r="X1679" s="8"/>
      <c r="Y1679" s="8"/>
      <c r="Z1679" s="14" t="str">
        <f t="shared" si="212"/>
        <v>Female</v>
      </c>
      <c r="AA1679" s="14"/>
      <c r="AB1679" s="14"/>
      <c r="AC1679" s="14"/>
      <c r="AE1679" t="str">
        <f t="shared" si="213"/>
        <v>Middle aged</v>
      </c>
      <c r="AF1679" t="str">
        <f t="shared" si="214"/>
        <v>Very good</v>
      </c>
      <c r="AG1679" t="str">
        <f t="shared" si="215"/>
        <v>Very low</v>
      </c>
    </row>
    <row r="1680" spans="1:33" x14ac:dyDescent="0.2">
      <c r="A1680">
        <v>1679</v>
      </c>
      <c r="B1680">
        <v>15569178</v>
      </c>
      <c r="C1680">
        <v>570</v>
      </c>
      <c r="D1680">
        <v>1</v>
      </c>
      <c r="E1680">
        <v>2</v>
      </c>
      <c r="F1680">
        <v>18</v>
      </c>
      <c r="G1680">
        <v>5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s="2" t="s">
        <v>301</v>
      </c>
      <c r="P1680" s="11" t="str">
        <f t="shared" si="208"/>
        <v>2017</v>
      </c>
      <c r="Q1680" s="12"/>
      <c r="R1680" s="8" t="str">
        <f t="shared" si="209"/>
        <v>11</v>
      </c>
      <c r="S1680" s="8"/>
      <c r="T1680" s="14" t="str">
        <f t="shared" si="210"/>
        <v>Retain</v>
      </c>
      <c r="U1680" s="14"/>
      <c r="V1680" s="8" t="str">
        <f t="shared" si="211"/>
        <v>France</v>
      </c>
      <c r="W1680" s="8"/>
      <c r="X1680" s="8"/>
      <c r="Y1680" s="8"/>
      <c r="Z1680" s="14" t="str">
        <f t="shared" si="212"/>
        <v>Female</v>
      </c>
      <c r="AA1680" s="14"/>
      <c r="AB1680" s="14"/>
      <c r="AC1680" s="14"/>
      <c r="AE1680" t="str">
        <f t="shared" si="213"/>
        <v>Young Adults</v>
      </c>
      <c r="AF1680" t="str">
        <f t="shared" si="214"/>
        <v>Poor</v>
      </c>
      <c r="AG1680" t="str">
        <f t="shared" si="215"/>
        <v>Medium</v>
      </c>
    </row>
    <row r="1681" spans="1:33" x14ac:dyDescent="0.2">
      <c r="A1681">
        <v>1680</v>
      </c>
      <c r="B1681">
        <v>15731478</v>
      </c>
      <c r="C1681">
        <v>712</v>
      </c>
      <c r="D1681">
        <v>1</v>
      </c>
      <c r="E1681">
        <v>2</v>
      </c>
      <c r="F1681">
        <v>42</v>
      </c>
      <c r="G1681">
        <v>4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s="2" t="s">
        <v>865</v>
      </c>
      <c r="P1681" s="11" t="str">
        <f t="shared" si="208"/>
        <v>2019</v>
      </c>
      <c r="Q1681" s="12"/>
      <c r="R1681" s="8" t="str">
        <f t="shared" si="209"/>
        <v>05</v>
      </c>
      <c r="S1681" s="8"/>
      <c r="T1681" s="14" t="str">
        <f t="shared" si="210"/>
        <v>Retain</v>
      </c>
      <c r="U1681" s="14"/>
      <c r="V1681" s="8" t="str">
        <f t="shared" si="211"/>
        <v>France</v>
      </c>
      <c r="W1681" s="8"/>
      <c r="X1681" s="8"/>
      <c r="Y1681" s="8"/>
      <c r="Z1681" s="14" t="str">
        <f t="shared" si="212"/>
        <v>Female</v>
      </c>
      <c r="AA1681" s="14"/>
      <c r="AB1681" s="14"/>
      <c r="AC1681" s="14"/>
      <c r="AE1681" t="str">
        <f t="shared" si="213"/>
        <v>Middle aged</v>
      </c>
      <c r="AF1681" t="str">
        <f t="shared" si="214"/>
        <v>Good</v>
      </c>
      <c r="AG1681" t="str">
        <f t="shared" si="215"/>
        <v>Medium</v>
      </c>
    </row>
    <row r="1682" spans="1:33" x14ac:dyDescent="0.2">
      <c r="A1682">
        <v>1681</v>
      </c>
      <c r="B1682">
        <v>15811236</v>
      </c>
      <c r="C1682">
        <v>705</v>
      </c>
      <c r="D1682">
        <v>2</v>
      </c>
      <c r="E1682">
        <v>1</v>
      </c>
      <c r="F1682">
        <v>39</v>
      </c>
      <c r="G1682">
        <v>5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s="2" t="s">
        <v>267</v>
      </c>
      <c r="P1682" s="11" t="str">
        <f t="shared" si="208"/>
        <v>2017</v>
      </c>
      <c r="Q1682" s="12"/>
      <c r="R1682" s="8" t="str">
        <f t="shared" si="209"/>
        <v>11</v>
      </c>
      <c r="S1682" s="8"/>
      <c r="T1682" s="14" t="str">
        <f t="shared" si="210"/>
        <v>Retain</v>
      </c>
      <c r="U1682" s="14"/>
      <c r="V1682" s="8" t="str">
        <f t="shared" si="211"/>
        <v>Spain</v>
      </c>
      <c r="W1682" s="8"/>
      <c r="X1682" s="8"/>
      <c r="Y1682" s="8"/>
      <c r="Z1682" s="14" t="str">
        <f t="shared" si="212"/>
        <v>Male</v>
      </c>
      <c r="AA1682" s="14"/>
      <c r="AB1682" s="14"/>
      <c r="AC1682" s="14"/>
      <c r="AE1682" t="str">
        <f t="shared" si="213"/>
        <v>Middle aged</v>
      </c>
      <c r="AF1682" t="str">
        <f t="shared" si="214"/>
        <v>Good</v>
      </c>
      <c r="AG1682" t="str">
        <f t="shared" si="215"/>
        <v>High</v>
      </c>
    </row>
    <row r="1683" spans="1:33" x14ac:dyDescent="0.2">
      <c r="A1683">
        <v>1682</v>
      </c>
      <c r="B1683">
        <v>15746749</v>
      </c>
      <c r="C1683">
        <v>681</v>
      </c>
      <c r="D1683">
        <v>2</v>
      </c>
      <c r="E1683">
        <v>2</v>
      </c>
      <c r="F1683">
        <v>32</v>
      </c>
      <c r="G1683">
        <v>5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s="2" t="s">
        <v>211</v>
      </c>
      <c r="P1683" s="11" t="str">
        <f t="shared" si="208"/>
        <v>2018</v>
      </c>
      <c r="Q1683" s="12"/>
      <c r="R1683" s="8" t="str">
        <f t="shared" si="209"/>
        <v>04</v>
      </c>
      <c r="S1683" s="8"/>
      <c r="T1683" s="14" t="str">
        <f t="shared" si="210"/>
        <v>Retain</v>
      </c>
      <c r="U1683" s="14"/>
      <c r="V1683" s="8" t="str">
        <f t="shared" si="211"/>
        <v>Spain</v>
      </c>
      <c r="W1683" s="8"/>
      <c r="X1683" s="8"/>
      <c r="Y1683" s="8"/>
      <c r="Z1683" s="14" t="str">
        <f t="shared" si="212"/>
        <v>Female</v>
      </c>
      <c r="AA1683" s="14"/>
      <c r="AB1683" s="14"/>
      <c r="AC1683" s="14"/>
      <c r="AE1683" t="str">
        <f t="shared" si="213"/>
        <v>Adults</v>
      </c>
      <c r="AF1683" t="str">
        <f t="shared" si="214"/>
        <v>Good</v>
      </c>
      <c r="AG1683" t="str">
        <f t="shared" si="215"/>
        <v>Very low</v>
      </c>
    </row>
    <row r="1684" spans="1:33" x14ac:dyDescent="0.2">
      <c r="A1684">
        <v>1683</v>
      </c>
      <c r="B1684">
        <v>15662758</v>
      </c>
      <c r="C1684">
        <v>620</v>
      </c>
      <c r="D1684">
        <v>1</v>
      </c>
      <c r="E1684">
        <v>1</v>
      </c>
      <c r="F1684">
        <v>41</v>
      </c>
      <c r="G1684">
        <v>6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s="2" t="s">
        <v>69</v>
      </c>
      <c r="P1684" s="11" t="str">
        <f t="shared" si="208"/>
        <v>2017</v>
      </c>
      <c r="Q1684" s="12"/>
      <c r="R1684" s="8" t="str">
        <f t="shared" si="209"/>
        <v>09</v>
      </c>
      <c r="S1684" s="8"/>
      <c r="T1684" s="14" t="str">
        <f t="shared" si="210"/>
        <v>Retain</v>
      </c>
      <c r="U1684" s="14"/>
      <c r="V1684" s="8" t="str">
        <f t="shared" si="211"/>
        <v>France</v>
      </c>
      <c r="W1684" s="8"/>
      <c r="X1684" s="8"/>
      <c r="Y1684" s="8"/>
      <c r="Z1684" s="14" t="str">
        <f t="shared" si="212"/>
        <v>Male</v>
      </c>
      <c r="AA1684" s="14"/>
      <c r="AB1684" s="14"/>
      <c r="AC1684" s="14"/>
      <c r="AE1684" t="str">
        <f t="shared" si="213"/>
        <v>Middle aged</v>
      </c>
      <c r="AF1684" t="str">
        <f t="shared" si="214"/>
        <v>Fair</v>
      </c>
      <c r="AG1684" t="str">
        <f t="shared" si="215"/>
        <v>Medium</v>
      </c>
    </row>
    <row r="1685" spans="1:33" x14ac:dyDescent="0.2">
      <c r="A1685">
        <v>1684</v>
      </c>
      <c r="B1685">
        <v>15709387</v>
      </c>
      <c r="C1685">
        <v>711</v>
      </c>
      <c r="D1685">
        <v>1</v>
      </c>
      <c r="E1685">
        <v>1</v>
      </c>
      <c r="F1685">
        <v>52</v>
      </c>
      <c r="G1685">
        <v>3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s="2" t="s">
        <v>455</v>
      </c>
      <c r="P1685" s="11" t="str">
        <f t="shared" si="208"/>
        <v>2019</v>
      </c>
      <c r="Q1685" s="12"/>
      <c r="R1685" s="8" t="str">
        <f t="shared" si="209"/>
        <v>09</v>
      </c>
      <c r="S1685" s="8"/>
      <c r="T1685" s="14" t="str">
        <f t="shared" si="210"/>
        <v>Retain</v>
      </c>
      <c r="U1685" s="14"/>
      <c r="V1685" s="8" t="str">
        <f t="shared" si="211"/>
        <v>France</v>
      </c>
      <c r="W1685" s="8"/>
      <c r="X1685" s="8"/>
      <c r="Y1685" s="8"/>
      <c r="Z1685" s="14" t="str">
        <f t="shared" si="212"/>
        <v>Male</v>
      </c>
      <c r="AA1685" s="14"/>
      <c r="AB1685" s="14"/>
      <c r="AC1685" s="14"/>
      <c r="AE1685" t="str">
        <f t="shared" si="213"/>
        <v>Middle aged</v>
      </c>
      <c r="AF1685" t="str">
        <f t="shared" si="214"/>
        <v>Good</v>
      </c>
      <c r="AG1685" t="str">
        <f t="shared" si="215"/>
        <v>Very low</v>
      </c>
    </row>
    <row r="1686" spans="1:33" x14ac:dyDescent="0.2">
      <c r="A1686">
        <v>1685</v>
      </c>
      <c r="B1686">
        <v>15572093</v>
      </c>
      <c r="C1686">
        <v>613</v>
      </c>
      <c r="D1686">
        <v>1</v>
      </c>
      <c r="E1686">
        <v>2</v>
      </c>
      <c r="F1686">
        <v>24</v>
      </c>
      <c r="G1686">
        <v>5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s="2" t="s">
        <v>591</v>
      </c>
      <c r="P1686" s="11" t="str">
        <f t="shared" si="208"/>
        <v>2018</v>
      </c>
      <c r="Q1686" s="12"/>
      <c r="R1686" s="8" t="str">
        <f t="shared" si="209"/>
        <v>04</v>
      </c>
      <c r="S1686" s="8"/>
      <c r="T1686" s="14" t="str">
        <f t="shared" si="210"/>
        <v>Retain</v>
      </c>
      <c r="U1686" s="14"/>
      <c r="V1686" s="8" t="str">
        <f t="shared" si="211"/>
        <v>France</v>
      </c>
      <c r="W1686" s="8"/>
      <c r="X1686" s="8"/>
      <c r="Y1686" s="8"/>
      <c r="Z1686" s="14" t="str">
        <f t="shared" si="212"/>
        <v>Female</v>
      </c>
      <c r="AA1686" s="14"/>
      <c r="AB1686" s="14"/>
      <c r="AC1686" s="14"/>
      <c r="AE1686" t="str">
        <f t="shared" si="213"/>
        <v>Adults</v>
      </c>
      <c r="AF1686" t="str">
        <f t="shared" si="214"/>
        <v>Fair</v>
      </c>
      <c r="AG1686" t="str">
        <f t="shared" si="215"/>
        <v>High</v>
      </c>
    </row>
    <row r="1687" spans="1:33" x14ac:dyDescent="0.2">
      <c r="A1687">
        <v>1686</v>
      </c>
      <c r="B1687">
        <v>15713826</v>
      </c>
      <c r="C1687">
        <v>613</v>
      </c>
      <c r="D1687">
        <v>3</v>
      </c>
      <c r="E1687">
        <v>2</v>
      </c>
      <c r="F1687">
        <v>20</v>
      </c>
      <c r="G1687">
        <v>4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s="2" t="s">
        <v>812</v>
      </c>
      <c r="P1687" s="11" t="str">
        <f t="shared" si="208"/>
        <v>2018</v>
      </c>
      <c r="Q1687" s="12"/>
      <c r="R1687" s="8" t="str">
        <f t="shared" si="209"/>
        <v>12</v>
      </c>
      <c r="S1687" s="8"/>
      <c r="T1687" s="14" t="str">
        <f t="shared" si="210"/>
        <v>Exit</v>
      </c>
      <c r="U1687" s="14"/>
      <c r="V1687" s="8" t="str">
        <f t="shared" si="211"/>
        <v>Germany</v>
      </c>
      <c r="W1687" s="8"/>
      <c r="X1687" s="8"/>
      <c r="Y1687" s="8"/>
      <c r="Z1687" s="14" t="str">
        <f t="shared" si="212"/>
        <v>Female</v>
      </c>
      <c r="AA1687" s="14"/>
      <c r="AB1687" s="14"/>
      <c r="AC1687" s="14"/>
      <c r="AE1687" t="str">
        <f t="shared" si="213"/>
        <v>Young Adults</v>
      </c>
      <c r="AF1687" t="str">
        <f t="shared" si="214"/>
        <v>Fair</v>
      </c>
      <c r="AG1687" t="str">
        <f t="shared" si="215"/>
        <v>High</v>
      </c>
    </row>
    <row r="1688" spans="1:33" x14ac:dyDescent="0.2">
      <c r="A1688">
        <v>1687</v>
      </c>
      <c r="B1688">
        <v>15570205</v>
      </c>
      <c r="C1688">
        <v>682</v>
      </c>
      <c r="D1688">
        <v>2</v>
      </c>
      <c r="E1688">
        <v>1</v>
      </c>
      <c r="F1688">
        <v>36</v>
      </c>
      <c r="G1688">
        <v>4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s="2" t="s">
        <v>696</v>
      </c>
      <c r="P1688" s="11" t="str">
        <f t="shared" si="208"/>
        <v>2019</v>
      </c>
      <c r="Q1688" s="12"/>
      <c r="R1688" s="8" t="str">
        <f t="shared" si="209"/>
        <v>05</v>
      </c>
      <c r="S1688" s="8"/>
      <c r="T1688" s="14" t="str">
        <f t="shared" si="210"/>
        <v>Retain</v>
      </c>
      <c r="U1688" s="14"/>
      <c r="V1688" s="8" t="str">
        <f t="shared" si="211"/>
        <v>Spain</v>
      </c>
      <c r="W1688" s="8"/>
      <c r="X1688" s="8"/>
      <c r="Y1688" s="8"/>
      <c r="Z1688" s="14" t="str">
        <f t="shared" si="212"/>
        <v>Male</v>
      </c>
      <c r="AA1688" s="14"/>
      <c r="AB1688" s="14"/>
      <c r="AC1688" s="14"/>
      <c r="AE1688" t="str">
        <f t="shared" si="213"/>
        <v>Adults</v>
      </c>
      <c r="AF1688" t="str">
        <f t="shared" si="214"/>
        <v>Good</v>
      </c>
      <c r="AG1688" t="str">
        <f t="shared" si="215"/>
        <v>Very low</v>
      </c>
    </row>
    <row r="1689" spans="1:33" x14ac:dyDescent="0.2">
      <c r="A1689">
        <v>1688</v>
      </c>
      <c r="B1689">
        <v>15589348</v>
      </c>
      <c r="C1689">
        <v>850</v>
      </c>
      <c r="D1689">
        <v>2</v>
      </c>
      <c r="E1689">
        <v>1</v>
      </c>
      <c r="F1689">
        <v>37</v>
      </c>
      <c r="G1689">
        <v>7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s="2" t="s">
        <v>388</v>
      </c>
      <c r="P1689" s="11" t="str">
        <f t="shared" si="208"/>
        <v>2016</v>
      </c>
      <c r="Q1689" s="12"/>
      <c r="R1689" s="8" t="str">
        <f t="shared" si="209"/>
        <v>07</v>
      </c>
      <c r="S1689" s="8"/>
      <c r="T1689" s="14" t="str">
        <f t="shared" si="210"/>
        <v>Retain</v>
      </c>
      <c r="U1689" s="14"/>
      <c r="V1689" s="8" t="str">
        <f t="shared" si="211"/>
        <v>Spain</v>
      </c>
      <c r="W1689" s="8"/>
      <c r="X1689" s="8"/>
      <c r="Y1689" s="8"/>
      <c r="Z1689" s="14" t="str">
        <f t="shared" si="212"/>
        <v>Male</v>
      </c>
      <c r="AA1689" s="14"/>
      <c r="AB1689" s="14"/>
      <c r="AC1689" s="14"/>
      <c r="AE1689" t="str">
        <f t="shared" si="213"/>
        <v>Adults</v>
      </c>
      <c r="AF1689" t="str">
        <f t="shared" si="214"/>
        <v>Excellent</v>
      </c>
      <c r="AG1689" t="str">
        <f t="shared" si="215"/>
        <v>High</v>
      </c>
    </row>
    <row r="1690" spans="1:33" x14ac:dyDescent="0.2">
      <c r="A1690">
        <v>1689</v>
      </c>
      <c r="B1690">
        <v>15804610</v>
      </c>
      <c r="C1690">
        <v>601</v>
      </c>
      <c r="D1690">
        <v>1</v>
      </c>
      <c r="E1690">
        <v>2</v>
      </c>
      <c r="F1690">
        <v>41</v>
      </c>
      <c r="G1690">
        <v>5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s="2" t="s">
        <v>719</v>
      </c>
      <c r="P1690" s="11" t="str">
        <f t="shared" si="208"/>
        <v>2018</v>
      </c>
      <c r="Q1690" s="12"/>
      <c r="R1690" s="8" t="str">
        <f t="shared" si="209"/>
        <v>02</v>
      </c>
      <c r="S1690" s="8"/>
      <c r="T1690" s="14" t="str">
        <f t="shared" si="210"/>
        <v>Retain</v>
      </c>
      <c r="U1690" s="14"/>
      <c r="V1690" s="8" t="str">
        <f t="shared" si="211"/>
        <v>France</v>
      </c>
      <c r="W1690" s="8"/>
      <c r="X1690" s="8"/>
      <c r="Y1690" s="8"/>
      <c r="Z1690" s="14" t="str">
        <f t="shared" si="212"/>
        <v>Female</v>
      </c>
      <c r="AA1690" s="14"/>
      <c r="AB1690" s="14"/>
      <c r="AC1690" s="14"/>
      <c r="AE1690" t="str">
        <f t="shared" si="213"/>
        <v>Middle aged</v>
      </c>
      <c r="AF1690" t="str">
        <f t="shared" si="214"/>
        <v>Fair</v>
      </c>
      <c r="AG1690" t="str">
        <f t="shared" si="215"/>
        <v>Very low</v>
      </c>
    </row>
    <row r="1691" spans="1:33" x14ac:dyDescent="0.2">
      <c r="A1691">
        <v>1690</v>
      </c>
      <c r="B1691">
        <v>15700854</v>
      </c>
      <c r="C1691">
        <v>595</v>
      </c>
      <c r="D1691">
        <v>2</v>
      </c>
      <c r="E1691">
        <v>1</v>
      </c>
      <c r="F1691">
        <v>35</v>
      </c>
      <c r="G1691">
        <v>5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s="2" t="s">
        <v>451</v>
      </c>
      <c r="P1691" s="11" t="str">
        <f t="shared" si="208"/>
        <v>2018</v>
      </c>
      <c r="Q1691" s="12"/>
      <c r="R1691" s="8" t="str">
        <f t="shared" si="209"/>
        <v>07</v>
      </c>
      <c r="S1691" s="8"/>
      <c r="T1691" s="14" t="str">
        <f t="shared" si="210"/>
        <v>Exit</v>
      </c>
      <c r="U1691" s="14"/>
      <c r="V1691" s="8" t="str">
        <f t="shared" si="211"/>
        <v>Spain</v>
      </c>
      <c r="W1691" s="8"/>
      <c r="X1691" s="8"/>
      <c r="Y1691" s="8"/>
      <c r="Z1691" s="14" t="str">
        <f t="shared" si="212"/>
        <v>Male</v>
      </c>
      <c r="AA1691" s="14"/>
      <c r="AB1691" s="14"/>
      <c r="AC1691" s="14"/>
      <c r="AE1691" t="str">
        <f t="shared" si="213"/>
        <v>Adults</v>
      </c>
      <c r="AF1691" t="str">
        <f t="shared" si="214"/>
        <v>Fair</v>
      </c>
      <c r="AG1691" t="str">
        <f t="shared" si="215"/>
        <v>Very low</v>
      </c>
    </row>
    <row r="1692" spans="1:33" x14ac:dyDescent="0.2">
      <c r="A1692">
        <v>1691</v>
      </c>
      <c r="B1692">
        <v>15758836</v>
      </c>
      <c r="C1692">
        <v>675</v>
      </c>
      <c r="D1692">
        <v>2</v>
      </c>
      <c r="E1692">
        <v>1</v>
      </c>
      <c r="F1692">
        <v>36</v>
      </c>
      <c r="G1692">
        <v>6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s="2" t="s">
        <v>178</v>
      </c>
      <c r="P1692" s="11" t="str">
        <f t="shared" si="208"/>
        <v>2017</v>
      </c>
      <c r="Q1692" s="12"/>
      <c r="R1692" s="8" t="str">
        <f t="shared" si="209"/>
        <v>01</v>
      </c>
      <c r="S1692" s="8"/>
      <c r="T1692" s="14" t="str">
        <f t="shared" si="210"/>
        <v>Retain</v>
      </c>
      <c r="U1692" s="14"/>
      <c r="V1692" s="8" t="str">
        <f t="shared" si="211"/>
        <v>Spain</v>
      </c>
      <c r="W1692" s="8"/>
      <c r="X1692" s="8"/>
      <c r="Y1692" s="8"/>
      <c r="Z1692" s="14" t="str">
        <f t="shared" si="212"/>
        <v>Male</v>
      </c>
      <c r="AA1692" s="14"/>
      <c r="AB1692" s="14"/>
      <c r="AC1692" s="14"/>
      <c r="AE1692" t="str">
        <f t="shared" si="213"/>
        <v>Adults</v>
      </c>
      <c r="AF1692" t="str">
        <f t="shared" si="214"/>
        <v>Good</v>
      </c>
      <c r="AG1692" t="str">
        <f t="shared" si="215"/>
        <v>Medium</v>
      </c>
    </row>
    <row r="1693" spans="1:33" x14ac:dyDescent="0.2">
      <c r="A1693">
        <v>1692</v>
      </c>
      <c r="B1693">
        <v>15772933</v>
      </c>
      <c r="C1693">
        <v>591</v>
      </c>
      <c r="D1693">
        <v>2</v>
      </c>
      <c r="E1693">
        <v>1</v>
      </c>
      <c r="F1693">
        <v>31</v>
      </c>
      <c r="G1693">
        <v>4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s="2" t="s">
        <v>199</v>
      </c>
      <c r="P1693" s="11" t="str">
        <f t="shared" si="208"/>
        <v>2018</v>
      </c>
      <c r="Q1693" s="12"/>
      <c r="R1693" s="8" t="str">
        <f t="shared" si="209"/>
        <v>11</v>
      </c>
      <c r="S1693" s="8"/>
      <c r="T1693" s="14" t="str">
        <f t="shared" si="210"/>
        <v>Retain</v>
      </c>
      <c r="U1693" s="14"/>
      <c r="V1693" s="8" t="str">
        <f t="shared" si="211"/>
        <v>Spain</v>
      </c>
      <c r="W1693" s="8"/>
      <c r="X1693" s="8"/>
      <c r="Y1693" s="8"/>
      <c r="Z1693" s="14" t="str">
        <f t="shared" si="212"/>
        <v>Male</v>
      </c>
      <c r="AA1693" s="14"/>
      <c r="AB1693" s="14"/>
      <c r="AC1693" s="14"/>
      <c r="AE1693" t="str">
        <f t="shared" si="213"/>
        <v>Adults</v>
      </c>
      <c r="AF1693" t="str">
        <f t="shared" si="214"/>
        <v>Fair</v>
      </c>
      <c r="AG1693" t="str">
        <f t="shared" si="215"/>
        <v>Very low</v>
      </c>
    </row>
    <row r="1694" spans="1:33" x14ac:dyDescent="0.2">
      <c r="A1694">
        <v>1693</v>
      </c>
      <c r="B1694">
        <v>15809006</v>
      </c>
      <c r="C1694">
        <v>602</v>
      </c>
      <c r="D1694">
        <v>1</v>
      </c>
      <c r="E1694">
        <v>1</v>
      </c>
      <c r="F1694">
        <v>23</v>
      </c>
      <c r="G1694">
        <v>3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s="2" t="s">
        <v>578</v>
      </c>
      <c r="P1694" s="11" t="str">
        <f t="shared" si="208"/>
        <v>2019</v>
      </c>
      <c r="Q1694" s="12"/>
      <c r="R1694" s="8" t="str">
        <f t="shared" si="209"/>
        <v>11</v>
      </c>
      <c r="S1694" s="8"/>
      <c r="T1694" s="14" t="str">
        <f t="shared" si="210"/>
        <v>Retain</v>
      </c>
      <c r="U1694" s="14"/>
      <c r="V1694" s="8" t="str">
        <f t="shared" si="211"/>
        <v>France</v>
      </c>
      <c r="W1694" s="8"/>
      <c r="X1694" s="8"/>
      <c r="Y1694" s="8"/>
      <c r="Z1694" s="14" t="str">
        <f t="shared" si="212"/>
        <v>Male</v>
      </c>
      <c r="AA1694" s="14"/>
      <c r="AB1694" s="14"/>
      <c r="AC1694" s="14"/>
      <c r="AE1694" t="str">
        <f t="shared" si="213"/>
        <v>Young Adults</v>
      </c>
      <c r="AF1694" t="str">
        <f t="shared" si="214"/>
        <v>Fair</v>
      </c>
      <c r="AG1694" t="str">
        <f t="shared" si="215"/>
        <v>High</v>
      </c>
    </row>
    <row r="1695" spans="1:33" x14ac:dyDescent="0.2">
      <c r="A1695">
        <v>1694</v>
      </c>
      <c r="B1695">
        <v>15689612</v>
      </c>
      <c r="C1695">
        <v>554</v>
      </c>
      <c r="D1695">
        <v>2</v>
      </c>
      <c r="E1695">
        <v>2</v>
      </c>
      <c r="F1695">
        <v>34</v>
      </c>
      <c r="G1695">
        <v>6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s="2" t="s">
        <v>866</v>
      </c>
      <c r="P1695" s="11" t="str">
        <f t="shared" si="208"/>
        <v>2017</v>
      </c>
      <c r="Q1695" s="12"/>
      <c r="R1695" s="8" t="str">
        <f t="shared" si="209"/>
        <v>07</v>
      </c>
      <c r="S1695" s="8"/>
      <c r="T1695" s="14" t="str">
        <f t="shared" si="210"/>
        <v>Retain</v>
      </c>
      <c r="U1695" s="14"/>
      <c r="V1695" s="8" t="str">
        <f t="shared" si="211"/>
        <v>Spain</v>
      </c>
      <c r="W1695" s="8"/>
      <c r="X1695" s="8"/>
      <c r="Y1695" s="8"/>
      <c r="Z1695" s="14" t="str">
        <f t="shared" si="212"/>
        <v>Female</v>
      </c>
      <c r="AA1695" s="14"/>
      <c r="AB1695" s="14"/>
      <c r="AC1695" s="14"/>
      <c r="AE1695" t="str">
        <f t="shared" si="213"/>
        <v>Adults</v>
      </c>
      <c r="AF1695" t="str">
        <f t="shared" si="214"/>
        <v>Poor</v>
      </c>
      <c r="AG1695" t="str">
        <f t="shared" si="215"/>
        <v>Very low</v>
      </c>
    </row>
    <row r="1696" spans="1:33" x14ac:dyDescent="0.2">
      <c r="A1696">
        <v>1695</v>
      </c>
      <c r="B1696">
        <v>15744614</v>
      </c>
      <c r="C1696">
        <v>541</v>
      </c>
      <c r="D1696">
        <v>1</v>
      </c>
      <c r="E1696">
        <v>1</v>
      </c>
      <c r="F1696">
        <v>37</v>
      </c>
      <c r="G1696">
        <v>6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s="2" t="s">
        <v>541</v>
      </c>
      <c r="P1696" s="11" t="str">
        <f t="shared" si="208"/>
        <v>2016</v>
      </c>
      <c r="Q1696" s="12"/>
      <c r="R1696" s="8" t="str">
        <f t="shared" si="209"/>
        <v>11</v>
      </c>
      <c r="S1696" s="8"/>
      <c r="T1696" s="14" t="str">
        <f t="shared" si="210"/>
        <v>Retain</v>
      </c>
      <c r="U1696" s="14"/>
      <c r="V1696" s="8" t="str">
        <f t="shared" si="211"/>
        <v>France</v>
      </c>
      <c r="W1696" s="8"/>
      <c r="X1696" s="8"/>
      <c r="Y1696" s="8"/>
      <c r="Z1696" s="14" t="str">
        <f t="shared" si="212"/>
        <v>Male</v>
      </c>
      <c r="AA1696" s="14"/>
      <c r="AB1696" s="14"/>
      <c r="AC1696" s="14"/>
      <c r="AE1696" t="str">
        <f t="shared" si="213"/>
        <v>Adults</v>
      </c>
      <c r="AF1696" t="str">
        <f t="shared" si="214"/>
        <v>Poor</v>
      </c>
      <c r="AG1696" t="str">
        <f t="shared" si="215"/>
        <v>High</v>
      </c>
    </row>
    <row r="1697" spans="1:33" x14ac:dyDescent="0.2">
      <c r="A1697">
        <v>1696</v>
      </c>
      <c r="B1697">
        <v>15704250</v>
      </c>
      <c r="C1697">
        <v>506</v>
      </c>
      <c r="D1697">
        <v>1</v>
      </c>
      <c r="E1697">
        <v>1</v>
      </c>
      <c r="F1697">
        <v>34</v>
      </c>
      <c r="G1697">
        <v>4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s="2" t="s">
        <v>867</v>
      </c>
      <c r="P1697" s="11" t="str">
        <f t="shared" si="208"/>
        <v>2018</v>
      </c>
      <c r="Q1697" s="12"/>
      <c r="R1697" s="8" t="str">
        <f t="shared" si="209"/>
        <v>10</v>
      </c>
      <c r="S1697" s="8"/>
      <c r="T1697" s="14" t="str">
        <f t="shared" si="210"/>
        <v>Retain</v>
      </c>
      <c r="U1697" s="14"/>
      <c r="V1697" s="8" t="str">
        <f t="shared" si="211"/>
        <v>France</v>
      </c>
      <c r="W1697" s="8"/>
      <c r="X1697" s="8"/>
      <c r="Y1697" s="8"/>
      <c r="Z1697" s="14" t="str">
        <f t="shared" si="212"/>
        <v>Male</v>
      </c>
      <c r="AA1697" s="14"/>
      <c r="AB1697" s="14"/>
      <c r="AC1697" s="14"/>
      <c r="AE1697" t="str">
        <f t="shared" si="213"/>
        <v>Adults</v>
      </c>
      <c r="AF1697" t="str">
        <f t="shared" si="214"/>
        <v>Poor</v>
      </c>
      <c r="AG1697" t="str">
        <f t="shared" si="215"/>
        <v>Very low</v>
      </c>
    </row>
    <row r="1698" spans="1:33" x14ac:dyDescent="0.2">
      <c r="A1698">
        <v>1697</v>
      </c>
      <c r="B1698">
        <v>15700255</v>
      </c>
      <c r="C1698">
        <v>814</v>
      </c>
      <c r="D1698">
        <v>3</v>
      </c>
      <c r="E1698">
        <v>1</v>
      </c>
      <c r="F1698">
        <v>44</v>
      </c>
      <c r="G1698">
        <v>3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s="2" t="s">
        <v>381</v>
      </c>
      <c r="P1698" s="11" t="str">
        <f t="shared" si="208"/>
        <v>2019</v>
      </c>
      <c r="Q1698" s="12"/>
      <c r="R1698" s="8" t="str">
        <f t="shared" si="209"/>
        <v>12</v>
      </c>
      <c r="S1698" s="8"/>
      <c r="T1698" s="14" t="str">
        <f t="shared" si="210"/>
        <v>Retain</v>
      </c>
      <c r="U1698" s="14"/>
      <c r="V1698" s="8" t="str">
        <f t="shared" si="211"/>
        <v>Germany</v>
      </c>
      <c r="W1698" s="8"/>
      <c r="X1698" s="8"/>
      <c r="Y1698" s="8"/>
      <c r="Z1698" s="14" t="str">
        <f t="shared" si="212"/>
        <v>Male</v>
      </c>
      <c r="AA1698" s="14"/>
      <c r="AB1698" s="14"/>
      <c r="AC1698" s="14"/>
      <c r="AE1698" t="str">
        <f t="shared" si="213"/>
        <v>Middle aged</v>
      </c>
      <c r="AF1698" t="str">
        <f t="shared" si="214"/>
        <v>Excellent</v>
      </c>
      <c r="AG1698" t="str">
        <f t="shared" si="215"/>
        <v>Medium</v>
      </c>
    </row>
    <row r="1699" spans="1:33" x14ac:dyDescent="0.2">
      <c r="A1699">
        <v>1698</v>
      </c>
      <c r="B1699">
        <v>15669410</v>
      </c>
      <c r="C1699">
        <v>683</v>
      </c>
      <c r="D1699">
        <v>1</v>
      </c>
      <c r="E1699">
        <v>1</v>
      </c>
      <c r="F1699">
        <v>30</v>
      </c>
      <c r="G1699">
        <v>4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s="2" t="s">
        <v>499</v>
      </c>
      <c r="P1699" s="11" t="str">
        <f t="shared" si="208"/>
        <v>2018</v>
      </c>
      <c r="Q1699" s="12"/>
      <c r="R1699" s="8" t="str">
        <f t="shared" si="209"/>
        <v>12</v>
      </c>
      <c r="S1699" s="8"/>
      <c r="T1699" s="14" t="str">
        <f t="shared" si="210"/>
        <v>Retain</v>
      </c>
      <c r="U1699" s="14"/>
      <c r="V1699" s="8" t="str">
        <f t="shared" si="211"/>
        <v>France</v>
      </c>
      <c r="W1699" s="8"/>
      <c r="X1699" s="8"/>
      <c r="Y1699" s="8"/>
      <c r="Z1699" s="14" t="str">
        <f t="shared" si="212"/>
        <v>Male</v>
      </c>
      <c r="AA1699" s="14"/>
      <c r="AB1699" s="14"/>
      <c r="AC1699" s="14"/>
      <c r="AE1699" t="str">
        <f t="shared" si="213"/>
        <v>Adults</v>
      </c>
      <c r="AF1699" t="str">
        <f t="shared" si="214"/>
        <v>Good</v>
      </c>
      <c r="AG1699" t="str">
        <f t="shared" si="215"/>
        <v>High</v>
      </c>
    </row>
    <row r="1700" spans="1:33" x14ac:dyDescent="0.2">
      <c r="A1700">
        <v>1699</v>
      </c>
      <c r="B1700">
        <v>15807595</v>
      </c>
      <c r="C1700">
        <v>485</v>
      </c>
      <c r="D1700">
        <v>3</v>
      </c>
      <c r="E1700">
        <v>1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s="2" t="s">
        <v>339</v>
      </c>
      <c r="P1700" s="11" t="str">
        <f t="shared" si="208"/>
        <v>2016</v>
      </c>
      <c r="Q1700" s="12"/>
      <c r="R1700" s="8" t="str">
        <f t="shared" si="209"/>
        <v>08</v>
      </c>
      <c r="S1700" s="8"/>
      <c r="T1700" s="14" t="str">
        <f t="shared" si="210"/>
        <v>Retain</v>
      </c>
      <c r="U1700" s="14"/>
      <c r="V1700" s="8" t="str">
        <f t="shared" si="211"/>
        <v>Germany</v>
      </c>
      <c r="W1700" s="8"/>
      <c r="X1700" s="8"/>
      <c r="Y1700" s="8"/>
      <c r="Z1700" s="14" t="str">
        <f t="shared" si="212"/>
        <v>Male</v>
      </c>
      <c r="AA1700" s="14"/>
      <c r="AB1700" s="14"/>
      <c r="AC1700" s="14"/>
      <c r="AE1700" t="str">
        <f t="shared" si="213"/>
        <v>Middle aged</v>
      </c>
      <c r="AF1700" t="str">
        <f t="shared" si="214"/>
        <v>Poor</v>
      </c>
      <c r="AG1700" t="str">
        <f t="shared" si="215"/>
        <v>High</v>
      </c>
    </row>
    <row r="1701" spans="1:33" x14ac:dyDescent="0.2">
      <c r="A1701">
        <v>1700</v>
      </c>
      <c r="B1701">
        <v>15664523</v>
      </c>
      <c r="C1701">
        <v>696</v>
      </c>
      <c r="D1701">
        <v>3</v>
      </c>
      <c r="E1701">
        <v>2</v>
      </c>
      <c r="F1701">
        <v>31</v>
      </c>
      <c r="G1701">
        <v>7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s="2" t="s">
        <v>57</v>
      </c>
      <c r="P1701" s="11" t="str">
        <f t="shared" si="208"/>
        <v>2016</v>
      </c>
      <c r="Q1701" s="12"/>
      <c r="R1701" s="8" t="str">
        <f t="shared" si="209"/>
        <v>09</v>
      </c>
      <c r="S1701" s="8"/>
      <c r="T1701" s="14" t="str">
        <f t="shared" si="210"/>
        <v>Retain</v>
      </c>
      <c r="U1701" s="14"/>
      <c r="V1701" s="8" t="str">
        <f t="shared" si="211"/>
        <v>Germany</v>
      </c>
      <c r="W1701" s="8"/>
      <c r="X1701" s="8"/>
      <c r="Y1701" s="8"/>
      <c r="Z1701" s="14" t="str">
        <f t="shared" si="212"/>
        <v>Female</v>
      </c>
      <c r="AA1701" s="14"/>
      <c r="AB1701" s="14"/>
      <c r="AC1701" s="14"/>
      <c r="AE1701" t="str">
        <f t="shared" si="213"/>
        <v>Adults</v>
      </c>
      <c r="AF1701" t="str">
        <f t="shared" si="214"/>
        <v>Good</v>
      </c>
      <c r="AG1701" t="str">
        <f t="shared" si="215"/>
        <v>High</v>
      </c>
    </row>
    <row r="1702" spans="1:33" x14ac:dyDescent="0.2">
      <c r="A1702">
        <v>1701</v>
      </c>
      <c r="B1702">
        <v>15642833</v>
      </c>
      <c r="C1702">
        <v>608</v>
      </c>
      <c r="D1702">
        <v>1</v>
      </c>
      <c r="E1702">
        <v>2</v>
      </c>
      <c r="F1702">
        <v>30</v>
      </c>
      <c r="G1702">
        <v>5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s="2" t="s">
        <v>480</v>
      </c>
      <c r="P1702" s="11" t="str">
        <f t="shared" si="208"/>
        <v>2017</v>
      </c>
      <c r="Q1702" s="12"/>
      <c r="R1702" s="8" t="str">
        <f t="shared" si="209"/>
        <v>10</v>
      </c>
      <c r="S1702" s="8"/>
      <c r="T1702" s="14" t="str">
        <f t="shared" si="210"/>
        <v>Retain</v>
      </c>
      <c r="U1702" s="14"/>
      <c r="V1702" s="8" t="str">
        <f t="shared" si="211"/>
        <v>France</v>
      </c>
      <c r="W1702" s="8"/>
      <c r="X1702" s="8"/>
      <c r="Y1702" s="8"/>
      <c r="Z1702" s="14" t="str">
        <f t="shared" si="212"/>
        <v>Female</v>
      </c>
      <c r="AA1702" s="14"/>
      <c r="AB1702" s="14"/>
      <c r="AC1702" s="14"/>
      <c r="AE1702" t="str">
        <f t="shared" si="213"/>
        <v>Adults</v>
      </c>
      <c r="AF1702" t="str">
        <f t="shared" si="214"/>
        <v>Fair</v>
      </c>
      <c r="AG1702" t="str">
        <f t="shared" si="215"/>
        <v>Very low</v>
      </c>
    </row>
    <row r="1703" spans="1:33" x14ac:dyDescent="0.2">
      <c r="A1703">
        <v>1702</v>
      </c>
      <c r="B1703">
        <v>15605279</v>
      </c>
      <c r="C1703">
        <v>792</v>
      </c>
      <c r="D1703">
        <v>1</v>
      </c>
      <c r="E1703">
        <v>1</v>
      </c>
      <c r="F1703">
        <v>50</v>
      </c>
      <c r="G1703">
        <v>5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s="2" t="s">
        <v>478</v>
      </c>
      <c r="P1703" s="11" t="str">
        <f t="shared" si="208"/>
        <v>2017</v>
      </c>
      <c r="Q1703" s="12"/>
      <c r="R1703" s="8" t="str">
        <f t="shared" si="209"/>
        <v>11</v>
      </c>
      <c r="S1703" s="8"/>
      <c r="T1703" s="14" t="str">
        <f t="shared" si="210"/>
        <v>Exit</v>
      </c>
      <c r="U1703" s="14"/>
      <c r="V1703" s="8" t="str">
        <f t="shared" si="211"/>
        <v>France</v>
      </c>
      <c r="W1703" s="8"/>
      <c r="X1703" s="8"/>
      <c r="Y1703" s="8"/>
      <c r="Z1703" s="14" t="str">
        <f t="shared" si="212"/>
        <v>Male</v>
      </c>
      <c r="AA1703" s="14"/>
      <c r="AB1703" s="14"/>
      <c r="AC1703" s="14"/>
      <c r="AE1703" t="str">
        <f t="shared" si="213"/>
        <v>Middle aged</v>
      </c>
      <c r="AF1703" t="str">
        <f t="shared" si="214"/>
        <v>Very good</v>
      </c>
      <c r="AG1703" t="str">
        <f t="shared" si="215"/>
        <v>Very low</v>
      </c>
    </row>
    <row r="1704" spans="1:33" x14ac:dyDescent="0.2">
      <c r="A1704">
        <v>1703</v>
      </c>
      <c r="B1704">
        <v>15713644</v>
      </c>
      <c r="C1704">
        <v>686</v>
      </c>
      <c r="D1704">
        <v>2</v>
      </c>
      <c r="E1704">
        <v>1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s="2" t="s">
        <v>338</v>
      </c>
      <c r="P1704" s="11" t="str">
        <f t="shared" si="208"/>
        <v>2018</v>
      </c>
      <c r="Q1704" s="12"/>
      <c r="R1704" s="8" t="str">
        <f t="shared" si="209"/>
        <v>09</v>
      </c>
      <c r="S1704" s="8"/>
      <c r="T1704" s="14" t="str">
        <f t="shared" si="210"/>
        <v>Retain</v>
      </c>
      <c r="U1704" s="14"/>
      <c r="V1704" s="8" t="str">
        <f t="shared" si="211"/>
        <v>Spain</v>
      </c>
      <c r="W1704" s="8"/>
      <c r="X1704" s="8"/>
      <c r="Y1704" s="8"/>
      <c r="Z1704" s="14" t="str">
        <f t="shared" si="212"/>
        <v>Male</v>
      </c>
      <c r="AA1704" s="14"/>
      <c r="AB1704" s="14"/>
      <c r="AC1704" s="14"/>
      <c r="AE1704" t="str">
        <f t="shared" si="213"/>
        <v>Young Adults</v>
      </c>
      <c r="AF1704" t="str">
        <f t="shared" si="214"/>
        <v>Good</v>
      </c>
      <c r="AG1704" t="str">
        <f t="shared" si="215"/>
        <v>Very low</v>
      </c>
    </row>
    <row r="1705" spans="1:33" x14ac:dyDescent="0.2">
      <c r="A1705">
        <v>1704</v>
      </c>
      <c r="B1705">
        <v>15750466</v>
      </c>
      <c r="C1705">
        <v>790</v>
      </c>
      <c r="D1705">
        <v>3</v>
      </c>
      <c r="E1705">
        <v>1</v>
      </c>
      <c r="F1705">
        <v>42</v>
      </c>
      <c r="G1705">
        <v>7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s="2" t="s">
        <v>868</v>
      </c>
      <c r="P1705" s="11" t="str">
        <f t="shared" si="208"/>
        <v>2016</v>
      </c>
      <c r="Q1705" s="12"/>
      <c r="R1705" s="8" t="str">
        <f t="shared" si="209"/>
        <v>08</v>
      </c>
      <c r="S1705" s="8"/>
      <c r="T1705" s="14" t="str">
        <f t="shared" si="210"/>
        <v>Retain</v>
      </c>
      <c r="U1705" s="14"/>
      <c r="V1705" s="8" t="str">
        <f t="shared" si="211"/>
        <v>Germany</v>
      </c>
      <c r="W1705" s="8"/>
      <c r="X1705" s="8"/>
      <c r="Y1705" s="8"/>
      <c r="Z1705" s="14" t="str">
        <f t="shared" si="212"/>
        <v>Male</v>
      </c>
      <c r="AA1705" s="14"/>
      <c r="AB1705" s="14"/>
      <c r="AC1705" s="14"/>
      <c r="AE1705" t="str">
        <f t="shared" si="213"/>
        <v>Middle aged</v>
      </c>
      <c r="AF1705" t="str">
        <f t="shared" si="214"/>
        <v>Very good</v>
      </c>
      <c r="AG1705" t="str">
        <f t="shared" si="215"/>
        <v>Medium</v>
      </c>
    </row>
    <row r="1706" spans="1:33" x14ac:dyDescent="0.2">
      <c r="A1706">
        <v>1705</v>
      </c>
      <c r="B1706">
        <v>15739054</v>
      </c>
      <c r="C1706">
        <v>654</v>
      </c>
      <c r="D1706">
        <v>1</v>
      </c>
      <c r="E1706">
        <v>2</v>
      </c>
      <c r="F1706">
        <v>29</v>
      </c>
      <c r="G1706">
        <v>6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s="2" t="s">
        <v>869</v>
      </c>
      <c r="P1706" s="11" t="str">
        <f t="shared" si="208"/>
        <v>2017</v>
      </c>
      <c r="Q1706" s="12"/>
      <c r="R1706" s="8" t="str">
        <f t="shared" si="209"/>
        <v>05</v>
      </c>
      <c r="S1706" s="8"/>
      <c r="T1706" s="14" t="str">
        <f t="shared" si="210"/>
        <v>Retain</v>
      </c>
      <c r="U1706" s="14"/>
      <c r="V1706" s="8" t="str">
        <f t="shared" si="211"/>
        <v>France</v>
      </c>
      <c r="W1706" s="8"/>
      <c r="X1706" s="8"/>
      <c r="Y1706" s="8"/>
      <c r="Z1706" s="14" t="str">
        <f t="shared" si="212"/>
        <v>Female</v>
      </c>
      <c r="AA1706" s="14"/>
      <c r="AB1706" s="14"/>
      <c r="AC1706" s="14"/>
      <c r="AE1706" t="str">
        <f t="shared" si="213"/>
        <v>Adults</v>
      </c>
      <c r="AF1706" t="str">
        <f t="shared" si="214"/>
        <v>Fair</v>
      </c>
      <c r="AG1706" t="str">
        <f t="shared" si="215"/>
        <v>Medium</v>
      </c>
    </row>
    <row r="1707" spans="1:33" x14ac:dyDescent="0.2">
      <c r="A1707">
        <v>1706</v>
      </c>
      <c r="B1707">
        <v>15612771</v>
      </c>
      <c r="C1707">
        <v>452</v>
      </c>
      <c r="D1707">
        <v>1</v>
      </c>
      <c r="E1707">
        <v>1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s="2" t="s">
        <v>61</v>
      </c>
      <c r="P1707" s="11" t="str">
        <f t="shared" si="208"/>
        <v>2018</v>
      </c>
      <c r="Q1707" s="12"/>
      <c r="R1707" s="8" t="str">
        <f t="shared" si="209"/>
        <v>11</v>
      </c>
      <c r="S1707" s="8"/>
      <c r="T1707" s="14" t="str">
        <f t="shared" si="210"/>
        <v>Retain</v>
      </c>
      <c r="U1707" s="14"/>
      <c r="V1707" s="8" t="str">
        <f t="shared" si="211"/>
        <v>France</v>
      </c>
      <c r="W1707" s="8"/>
      <c r="X1707" s="8"/>
      <c r="Y1707" s="8"/>
      <c r="Z1707" s="14" t="str">
        <f t="shared" si="212"/>
        <v>Male</v>
      </c>
      <c r="AA1707" s="14"/>
      <c r="AB1707" s="14"/>
      <c r="AC1707" s="14"/>
      <c r="AE1707" t="str">
        <f t="shared" si="213"/>
        <v>Adults</v>
      </c>
      <c r="AF1707" t="str">
        <f t="shared" si="214"/>
        <v>Poor</v>
      </c>
      <c r="AG1707" t="str">
        <f t="shared" si="215"/>
        <v>High</v>
      </c>
    </row>
    <row r="1708" spans="1:33" x14ac:dyDescent="0.2">
      <c r="A1708">
        <v>1707</v>
      </c>
      <c r="B1708">
        <v>15788483</v>
      </c>
      <c r="C1708">
        <v>719</v>
      </c>
      <c r="D1708">
        <v>2</v>
      </c>
      <c r="E1708">
        <v>1</v>
      </c>
      <c r="F1708">
        <v>38</v>
      </c>
      <c r="G1708">
        <v>3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s="2" t="s">
        <v>870</v>
      </c>
      <c r="P1708" s="11" t="str">
        <f t="shared" si="208"/>
        <v>2019</v>
      </c>
      <c r="Q1708" s="12"/>
      <c r="R1708" s="8" t="str">
        <f t="shared" si="209"/>
        <v>11</v>
      </c>
      <c r="S1708" s="8"/>
      <c r="T1708" s="14" t="str">
        <f t="shared" si="210"/>
        <v>Retain</v>
      </c>
      <c r="U1708" s="14"/>
      <c r="V1708" s="8" t="str">
        <f t="shared" si="211"/>
        <v>Spain</v>
      </c>
      <c r="W1708" s="8"/>
      <c r="X1708" s="8"/>
      <c r="Y1708" s="8"/>
      <c r="Z1708" s="14" t="str">
        <f t="shared" si="212"/>
        <v>Male</v>
      </c>
      <c r="AA1708" s="14"/>
      <c r="AB1708" s="14"/>
      <c r="AC1708" s="14"/>
      <c r="AE1708" t="str">
        <f t="shared" si="213"/>
        <v>Adults</v>
      </c>
      <c r="AF1708" t="str">
        <f t="shared" si="214"/>
        <v>Good</v>
      </c>
      <c r="AG1708" t="str">
        <f t="shared" si="215"/>
        <v>Very low</v>
      </c>
    </row>
    <row r="1709" spans="1:33" x14ac:dyDescent="0.2">
      <c r="A1709">
        <v>1708</v>
      </c>
      <c r="B1709">
        <v>15732832</v>
      </c>
      <c r="C1709">
        <v>707</v>
      </c>
      <c r="D1709">
        <v>1</v>
      </c>
      <c r="E1709">
        <v>2</v>
      </c>
      <c r="F1709">
        <v>40</v>
      </c>
      <c r="G1709">
        <v>6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s="2" t="s">
        <v>58</v>
      </c>
      <c r="P1709" s="11" t="str">
        <f t="shared" si="208"/>
        <v>2016</v>
      </c>
      <c r="Q1709" s="12"/>
      <c r="R1709" s="8" t="str">
        <f t="shared" si="209"/>
        <v>12</v>
      </c>
      <c r="S1709" s="8"/>
      <c r="T1709" s="14" t="str">
        <f t="shared" si="210"/>
        <v>Retain</v>
      </c>
      <c r="U1709" s="14"/>
      <c r="V1709" s="8" t="str">
        <f t="shared" si="211"/>
        <v>France</v>
      </c>
      <c r="W1709" s="8"/>
      <c r="X1709" s="8"/>
      <c r="Y1709" s="8"/>
      <c r="Z1709" s="14" t="str">
        <f t="shared" si="212"/>
        <v>Female</v>
      </c>
      <c r="AA1709" s="14"/>
      <c r="AB1709" s="14"/>
      <c r="AC1709" s="14"/>
      <c r="AE1709" t="str">
        <f t="shared" si="213"/>
        <v>Middle aged</v>
      </c>
      <c r="AF1709" t="str">
        <f t="shared" si="214"/>
        <v>Good</v>
      </c>
      <c r="AG1709" t="str">
        <f t="shared" si="215"/>
        <v>Very low</v>
      </c>
    </row>
    <row r="1710" spans="1:33" x14ac:dyDescent="0.2">
      <c r="A1710">
        <v>1709</v>
      </c>
      <c r="B1710">
        <v>15772892</v>
      </c>
      <c r="C1710">
        <v>699</v>
      </c>
      <c r="D1710">
        <v>1</v>
      </c>
      <c r="E1710">
        <v>2</v>
      </c>
      <c r="F1710">
        <v>49</v>
      </c>
      <c r="G1710">
        <v>5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s="2" t="s">
        <v>871</v>
      </c>
      <c r="P1710" s="11" t="str">
        <f t="shared" si="208"/>
        <v>2018</v>
      </c>
      <c r="Q1710" s="12"/>
      <c r="R1710" s="8" t="str">
        <f t="shared" si="209"/>
        <v>07</v>
      </c>
      <c r="S1710" s="8"/>
      <c r="T1710" s="14" t="str">
        <f t="shared" si="210"/>
        <v>Retain</v>
      </c>
      <c r="U1710" s="14"/>
      <c r="V1710" s="8" t="str">
        <f t="shared" si="211"/>
        <v>France</v>
      </c>
      <c r="W1710" s="8"/>
      <c r="X1710" s="8"/>
      <c r="Y1710" s="8"/>
      <c r="Z1710" s="14" t="str">
        <f t="shared" si="212"/>
        <v>Female</v>
      </c>
      <c r="AA1710" s="14"/>
      <c r="AB1710" s="14"/>
      <c r="AC1710" s="14"/>
      <c r="AE1710" t="str">
        <f t="shared" si="213"/>
        <v>Middle aged</v>
      </c>
      <c r="AF1710" t="str">
        <f t="shared" si="214"/>
        <v>Good</v>
      </c>
      <c r="AG1710" t="str">
        <f t="shared" si="215"/>
        <v>Very low</v>
      </c>
    </row>
    <row r="1711" spans="1:33" x14ac:dyDescent="0.2">
      <c r="A1711">
        <v>1710</v>
      </c>
      <c r="B1711">
        <v>15713843</v>
      </c>
      <c r="C1711">
        <v>850</v>
      </c>
      <c r="D1711">
        <v>2</v>
      </c>
      <c r="E1711">
        <v>1</v>
      </c>
      <c r="F1711">
        <v>30</v>
      </c>
      <c r="G1711">
        <v>5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s="2" t="s">
        <v>460</v>
      </c>
      <c r="P1711" s="11" t="str">
        <f t="shared" si="208"/>
        <v>2018</v>
      </c>
      <c r="Q1711" s="12"/>
      <c r="R1711" s="8" t="str">
        <f t="shared" si="209"/>
        <v>07</v>
      </c>
      <c r="S1711" s="8"/>
      <c r="T1711" s="14" t="str">
        <f t="shared" si="210"/>
        <v>Retain</v>
      </c>
      <c r="U1711" s="14"/>
      <c r="V1711" s="8" t="str">
        <f t="shared" si="211"/>
        <v>Spain</v>
      </c>
      <c r="W1711" s="8"/>
      <c r="X1711" s="8"/>
      <c r="Y1711" s="8"/>
      <c r="Z1711" s="14" t="str">
        <f t="shared" si="212"/>
        <v>Male</v>
      </c>
      <c r="AA1711" s="14"/>
      <c r="AB1711" s="14"/>
      <c r="AC1711" s="14"/>
      <c r="AE1711" t="str">
        <f t="shared" si="213"/>
        <v>Adults</v>
      </c>
      <c r="AF1711" t="str">
        <f t="shared" si="214"/>
        <v>Excellent</v>
      </c>
      <c r="AG1711" t="str">
        <f t="shared" si="215"/>
        <v>Very low</v>
      </c>
    </row>
    <row r="1712" spans="1:33" x14ac:dyDescent="0.2">
      <c r="A1712">
        <v>1711</v>
      </c>
      <c r="B1712">
        <v>15567993</v>
      </c>
      <c r="C1712">
        <v>828</v>
      </c>
      <c r="D1712">
        <v>2</v>
      </c>
      <c r="E1712">
        <v>1</v>
      </c>
      <c r="F1712">
        <v>28</v>
      </c>
      <c r="G1712">
        <v>6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s="2" t="s">
        <v>566</v>
      </c>
      <c r="P1712" s="11" t="str">
        <f t="shared" si="208"/>
        <v>2017</v>
      </c>
      <c r="Q1712" s="12"/>
      <c r="R1712" s="8" t="str">
        <f t="shared" si="209"/>
        <v>09</v>
      </c>
      <c r="S1712" s="8"/>
      <c r="T1712" s="14" t="str">
        <f t="shared" si="210"/>
        <v>Retain</v>
      </c>
      <c r="U1712" s="14"/>
      <c r="V1712" s="8" t="str">
        <f t="shared" si="211"/>
        <v>Spain</v>
      </c>
      <c r="W1712" s="8"/>
      <c r="X1712" s="8"/>
      <c r="Y1712" s="8"/>
      <c r="Z1712" s="14" t="str">
        <f t="shared" si="212"/>
        <v>Male</v>
      </c>
      <c r="AA1712" s="14"/>
      <c r="AB1712" s="14"/>
      <c r="AC1712" s="14"/>
      <c r="AE1712" t="str">
        <f t="shared" si="213"/>
        <v>Adults</v>
      </c>
      <c r="AF1712" t="str">
        <f t="shared" si="214"/>
        <v>Excellent</v>
      </c>
      <c r="AG1712" t="str">
        <f t="shared" si="215"/>
        <v>High</v>
      </c>
    </row>
    <row r="1713" spans="1:33" x14ac:dyDescent="0.2">
      <c r="A1713">
        <v>1712</v>
      </c>
      <c r="B1713">
        <v>15617603</v>
      </c>
      <c r="C1713">
        <v>850</v>
      </c>
      <c r="D1713">
        <v>3</v>
      </c>
      <c r="E1713">
        <v>1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s="2" t="s">
        <v>872</v>
      </c>
      <c r="P1713" s="11" t="str">
        <f t="shared" si="208"/>
        <v>2018</v>
      </c>
      <c r="Q1713" s="12"/>
      <c r="R1713" s="8" t="str">
        <f t="shared" si="209"/>
        <v>06</v>
      </c>
      <c r="S1713" s="8"/>
      <c r="T1713" s="14" t="str">
        <f t="shared" si="210"/>
        <v>Retain</v>
      </c>
      <c r="U1713" s="14"/>
      <c r="V1713" s="8" t="str">
        <f t="shared" si="211"/>
        <v>Germany</v>
      </c>
      <c r="W1713" s="8"/>
      <c r="X1713" s="8"/>
      <c r="Y1713" s="8"/>
      <c r="Z1713" s="14" t="str">
        <f t="shared" si="212"/>
        <v>Male</v>
      </c>
      <c r="AA1713" s="14"/>
      <c r="AB1713" s="14"/>
      <c r="AC1713" s="14"/>
      <c r="AE1713" t="str">
        <f t="shared" si="213"/>
        <v>Adults</v>
      </c>
      <c r="AF1713" t="str">
        <f t="shared" si="214"/>
        <v>Excellent</v>
      </c>
      <c r="AG1713" t="str">
        <f t="shared" si="215"/>
        <v>High</v>
      </c>
    </row>
    <row r="1714" spans="1:33" x14ac:dyDescent="0.2">
      <c r="A1714">
        <v>1713</v>
      </c>
      <c r="B1714">
        <v>15744983</v>
      </c>
      <c r="C1714">
        <v>712</v>
      </c>
      <c r="D1714">
        <v>2</v>
      </c>
      <c r="E1714">
        <v>1</v>
      </c>
      <c r="F1714">
        <v>47</v>
      </c>
      <c r="G1714">
        <v>6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s="2" t="s">
        <v>161</v>
      </c>
      <c r="P1714" s="11" t="str">
        <f t="shared" si="208"/>
        <v>2016</v>
      </c>
      <c r="Q1714" s="12"/>
      <c r="R1714" s="8" t="str">
        <f t="shared" si="209"/>
        <v>10</v>
      </c>
      <c r="S1714" s="8"/>
      <c r="T1714" s="14" t="str">
        <f t="shared" si="210"/>
        <v>Retain</v>
      </c>
      <c r="U1714" s="14"/>
      <c r="V1714" s="8" t="str">
        <f t="shared" si="211"/>
        <v>Spain</v>
      </c>
      <c r="W1714" s="8"/>
      <c r="X1714" s="8"/>
      <c r="Y1714" s="8"/>
      <c r="Z1714" s="14" t="str">
        <f t="shared" si="212"/>
        <v>Male</v>
      </c>
      <c r="AA1714" s="14"/>
      <c r="AB1714" s="14"/>
      <c r="AC1714" s="14"/>
      <c r="AE1714" t="str">
        <f t="shared" si="213"/>
        <v>Middle aged</v>
      </c>
      <c r="AF1714" t="str">
        <f t="shared" si="214"/>
        <v>Good</v>
      </c>
      <c r="AG1714" t="str">
        <f t="shared" si="215"/>
        <v>High</v>
      </c>
    </row>
    <row r="1715" spans="1:33" x14ac:dyDescent="0.2">
      <c r="A1715">
        <v>1714</v>
      </c>
      <c r="B1715">
        <v>15630419</v>
      </c>
      <c r="C1715">
        <v>634</v>
      </c>
      <c r="D1715">
        <v>1</v>
      </c>
      <c r="E1715">
        <v>1</v>
      </c>
      <c r="F1715">
        <v>44</v>
      </c>
      <c r="G1715">
        <v>3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s="2" t="s">
        <v>123</v>
      </c>
      <c r="P1715" s="11" t="str">
        <f t="shared" si="208"/>
        <v>2019</v>
      </c>
      <c r="Q1715" s="12"/>
      <c r="R1715" s="8" t="str">
        <f t="shared" si="209"/>
        <v>10</v>
      </c>
      <c r="S1715" s="8"/>
      <c r="T1715" s="14" t="str">
        <f t="shared" si="210"/>
        <v>Retain</v>
      </c>
      <c r="U1715" s="14"/>
      <c r="V1715" s="8" t="str">
        <f t="shared" si="211"/>
        <v>France</v>
      </c>
      <c r="W1715" s="8"/>
      <c r="X1715" s="8"/>
      <c r="Y1715" s="8"/>
      <c r="Z1715" s="14" t="str">
        <f t="shared" si="212"/>
        <v>Male</v>
      </c>
      <c r="AA1715" s="14"/>
      <c r="AB1715" s="14"/>
      <c r="AC1715" s="14"/>
      <c r="AE1715" t="str">
        <f t="shared" si="213"/>
        <v>Middle aged</v>
      </c>
      <c r="AF1715" t="str">
        <f t="shared" si="214"/>
        <v>Fair</v>
      </c>
      <c r="AG1715" t="str">
        <f t="shared" si="215"/>
        <v>High</v>
      </c>
    </row>
    <row r="1716" spans="1:33" x14ac:dyDescent="0.2">
      <c r="A1716">
        <v>1715</v>
      </c>
      <c r="B1716">
        <v>15738828</v>
      </c>
      <c r="C1716">
        <v>730</v>
      </c>
      <c r="D1716">
        <v>3</v>
      </c>
      <c r="E1716">
        <v>1</v>
      </c>
      <c r="F1716">
        <v>45</v>
      </c>
      <c r="G1716">
        <v>7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s="2" t="s">
        <v>828</v>
      </c>
      <c r="P1716" s="11" t="str">
        <f t="shared" si="208"/>
        <v>2016</v>
      </c>
      <c r="Q1716" s="12"/>
      <c r="R1716" s="8" t="str">
        <f t="shared" si="209"/>
        <v>04</v>
      </c>
      <c r="S1716" s="8"/>
      <c r="T1716" s="14" t="str">
        <f t="shared" si="210"/>
        <v>Retain</v>
      </c>
      <c r="U1716" s="14"/>
      <c r="V1716" s="8" t="str">
        <f t="shared" si="211"/>
        <v>Germany</v>
      </c>
      <c r="W1716" s="8"/>
      <c r="X1716" s="8"/>
      <c r="Y1716" s="8"/>
      <c r="Z1716" s="14" t="str">
        <f t="shared" si="212"/>
        <v>Male</v>
      </c>
      <c r="AA1716" s="14"/>
      <c r="AB1716" s="14"/>
      <c r="AC1716" s="14"/>
      <c r="AE1716" t="str">
        <f t="shared" si="213"/>
        <v>Middle aged</v>
      </c>
      <c r="AF1716" t="str">
        <f t="shared" si="214"/>
        <v>Good</v>
      </c>
      <c r="AG1716" t="str">
        <f t="shared" si="215"/>
        <v>Very high</v>
      </c>
    </row>
    <row r="1717" spans="1:33" x14ac:dyDescent="0.2">
      <c r="A1717">
        <v>1716</v>
      </c>
      <c r="B1717">
        <v>15778025</v>
      </c>
      <c r="C1717">
        <v>685</v>
      </c>
      <c r="D1717">
        <v>3</v>
      </c>
      <c r="E1717">
        <v>1</v>
      </c>
      <c r="F1717">
        <v>43</v>
      </c>
      <c r="G1717">
        <v>5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s="2" t="s">
        <v>516</v>
      </c>
      <c r="P1717" s="11" t="str">
        <f t="shared" si="208"/>
        <v>2017</v>
      </c>
      <c r="Q1717" s="12"/>
      <c r="R1717" s="8" t="str">
        <f t="shared" si="209"/>
        <v>12</v>
      </c>
      <c r="S1717" s="8"/>
      <c r="T1717" s="14" t="str">
        <f t="shared" si="210"/>
        <v>Retain</v>
      </c>
      <c r="U1717" s="14"/>
      <c r="V1717" s="8" t="str">
        <f t="shared" si="211"/>
        <v>Germany</v>
      </c>
      <c r="W1717" s="8"/>
      <c r="X1717" s="8"/>
      <c r="Y1717" s="8"/>
      <c r="Z1717" s="14" t="str">
        <f t="shared" si="212"/>
        <v>Male</v>
      </c>
      <c r="AA1717" s="14"/>
      <c r="AB1717" s="14"/>
      <c r="AC1717" s="14"/>
      <c r="AE1717" t="str">
        <f t="shared" si="213"/>
        <v>Middle aged</v>
      </c>
      <c r="AF1717" t="str">
        <f t="shared" si="214"/>
        <v>Good</v>
      </c>
      <c r="AG1717" t="str">
        <f t="shared" si="215"/>
        <v>High</v>
      </c>
    </row>
    <row r="1718" spans="1:33" x14ac:dyDescent="0.2">
      <c r="A1718">
        <v>1717</v>
      </c>
      <c r="B1718">
        <v>15799479</v>
      </c>
      <c r="C1718">
        <v>809</v>
      </c>
      <c r="D1718">
        <v>2</v>
      </c>
      <c r="E1718">
        <v>1</v>
      </c>
      <c r="F1718">
        <v>33</v>
      </c>
      <c r="G1718">
        <v>7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s="2" t="s">
        <v>842</v>
      </c>
      <c r="P1718" s="11" t="str">
        <f t="shared" si="208"/>
        <v>2016</v>
      </c>
      <c r="Q1718" s="12"/>
      <c r="R1718" s="8" t="str">
        <f t="shared" si="209"/>
        <v>04</v>
      </c>
      <c r="S1718" s="8"/>
      <c r="T1718" s="14" t="str">
        <f t="shared" si="210"/>
        <v>Retain</v>
      </c>
      <c r="U1718" s="14"/>
      <c r="V1718" s="8" t="str">
        <f t="shared" si="211"/>
        <v>Spain</v>
      </c>
      <c r="W1718" s="8"/>
      <c r="X1718" s="8"/>
      <c r="Y1718" s="8"/>
      <c r="Z1718" s="14" t="str">
        <f t="shared" si="212"/>
        <v>Male</v>
      </c>
      <c r="AA1718" s="14"/>
      <c r="AB1718" s="14"/>
      <c r="AC1718" s="14"/>
      <c r="AE1718" t="str">
        <f t="shared" si="213"/>
        <v>Adults</v>
      </c>
      <c r="AF1718" t="str">
        <f t="shared" si="214"/>
        <v>Excellent</v>
      </c>
      <c r="AG1718" t="str">
        <f t="shared" si="215"/>
        <v>Very low</v>
      </c>
    </row>
    <row r="1719" spans="1:33" x14ac:dyDescent="0.2">
      <c r="A1719">
        <v>1718</v>
      </c>
      <c r="B1719">
        <v>15684269</v>
      </c>
      <c r="C1719">
        <v>707</v>
      </c>
      <c r="D1719">
        <v>2</v>
      </c>
      <c r="E1719">
        <v>2</v>
      </c>
      <c r="F1719">
        <v>35</v>
      </c>
      <c r="G1719">
        <v>7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s="2" t="s">
        <v>292</v>
      </c>
      <c r="P1719" s="11" t="str">
        <f t="shared" si="208"/>
        <v>2016</v>
      </c>
      <c r="Q1719" s="12"/>
      <c r="R1719" s="8" t="str">
        <f t="shared" si="209"/>
        <v>07</v>
      </c>
      <c r="S1719" s="8"/>
      <c r="T1719" s="14" t="str">
        <f t="shared" si="210"/>
        <v>Exit</v>
      </c>
      <c r="U1719" s="14"/>
      <c r="V1719" s="8" t="str">
        <f t="shared" si="211"/>
        <v>Spain</v>
      </c>
      <c r="W1719" s="8"/>
      <c r="X1719" s="8"/>
      <c r="Y1719" s="8"/>
      <c r="Z1719" s="14" t="str">
        <f t="shared" si="212"/>
        <v>Female</v>
      </c>
      <c r="AA1719" s="14"/>
      <c r="AB1719" s="14"/>
      <c r="AC1719" s="14"/>
      <c r="AE1719" t="str">
        <f t="shared" si="213"/>
        <v>Adults</v>
      </c>
      <c r="AF1719" t="str">
        <f t="shared" si="214"/>
        <v>Good</v>
      </c>
      <c r="AG1719" t="str">
        <f t="shared" si="215"/>
        <v>Medium</v>
      </c>
    </row>
    <row r="1720" spans="1:33" x14ac:dyDescent="0.2">
      <c r="A1720">
        <v>1719</v>
      </c>
      <c r="B1720">
        <v>15762745</v>
      </c>
      <c r="C1720">
        <v>648</v>
      </c>
      <c r="D1720">
        <v>2</v>
      </c>
      <c r="E1720">
        <v>1</v>
      </c>
      <c r="F1720">
        <v>32</v>
      </c>
      <c r="G1720">
        <v>5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s="2" t="s">
        <v>97</v>
      </c>
      <c r="P1720" s="11" t="str">
        <f t="shared" si="208"/>
        <v>2017</v>
      </c>
      <c r="Q1720" s="12"/>
      <c r="R1720" s="8" t="str">
        <f t="shared" si="209"/>
        <v>11</v>
      </c>
      <c r="S1720" s="8"/>
      <c r="T1720" s="14" t="str">
        <f t="shared" si="210"/>
        <v>Retain</v>
      </c>
      <c r="U1720" s="14"/>
      <c r="V1720" s="8" t="str">
        <f t="shared" si="211"/>
        <v>Spain</v>
      </c>
      <c r="W1720" s="8"/>
      <c r="X1720" s="8"/>
      <c r="Y1720" s="8"/>
      <c r="Z1720" s="14" t="str">
        <f t="shared" si="212"/>
        <v>Male</v>
      </c>
      <c r="AA1720" s="14"/>
      <c r="AB1720" s="14"/>
      <c r="AC1720" s="14"/>
      <c r="AE1720" t="str">
        <f t="shared" si="213"/>
        <v>Adults</v>
      </c>
      <c r="AF1720" t="str">
        <f t="shared" si="214"/>
        <v>Fair</v>
      </c>
      <c r="AG1720" t="str">
        <f t="shared" si="215"/>
        <v>Very low</v>
      </c>
    </row>
    <row r="1721" spans="1:33" x14ac:dyDescent="0.2">
      <c r="A1721">
        <v>1720</v>
      </c>
      <c r="B1721">
        <v>15746970</v>
      </c>
      <c r="C1721">
        <v>760</v>
      </c>
      <c r="D1721">
        <v>2</v>
      </c>
      <c r="E1721">
        <v>2</v>
      </c>
      <c r="F1721">
        <v>57</v>
      </c>
      <c r="G1721">
        <v>5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s="2" t="s">
        <v>837</v>
      </c>
      <c r="P1721" s="11" t="str">
        <f t="shared" si="208"/>
        <v>2017</v>
      </c>
      <c r="Q1721" s="12"/>
      <c r="R1721" s="8" t="str">
        <f t="shared" si="209"/>
        <v>12</v>
      </c>
      <c r="S1721" s="8"/>
      <c r="T1721" s="14" t="str">
        <f t="shared" si="210"/>
        <v>Retain</v>
      </c>
      <c r="U1721" s="14"/>
      <c r="V1721" s="8" t="str">
        <f t="shared" si="211"/>
        <v>Spain</v>
      </c>
      <c r="W1721" s="8"/>
      <c r="X1721" s="8"/>
      <c r="Y1721" s="8"/>
      <c r="Z1721" s="14" t="str">
        <f t="shared" si="212"/>
        <v>Female</v>
      </c>
      <c r="AA1721" s="14"/>
      <c r="AB1721" s="14"/>
      <c r="AC1721" s="14"/>
      <c r="AE1721" t="str">
        <f t="shared" si="213"/>
        <v>Middle aged</v>
      </c>
      <c r="AF1721" t="str">
        <f t="shared" si="214"/>
        <v>Very good</v>
      </c>
      <c r="AG1721" t="str">
        <f t="shared" si="215"/>
        <v>Very low</v>
      </c>
    </row>
    <row r="1722" spans="1:33" x14ac:dyDescent="0.2">
      <c r="A1722">
        <v>1721</v>
      </c>
      <c r="B1722">
        <v>15725024</v>
      </c>
      <c r="C1722">
        <v>805</v>
      </c>
      <c r="D1722">
        <v>3</v>
      </c>
      <c r="E1722">
        <v>2</v>
      </c>
      <c r="F1722">
        <v>33</v>
      </c>
      <c r="G1722">
        <v>4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s="2" t="s">
        <v>443</v>
      </c>
      <c r="P1722" s="11" t="str">
        <f t="shared" si="208"/>
        <v>2018</v>
      </c>
      <c r="Q1722" s="12"/>
      <c r="R1722" s="8" t="str">
        <f t="shared" si="209"/>
        <v>11</v>
      </c>
      <c r="S1722" s="8"/>
      <c r="T1722" s="14" t="str">
        <f t="shared" si="210"/>
        <v>Retain</v>
      </c>
      <c r="U1722" s="14"/>
      <c r="V1722" s="8" t="str">
        <f t="shared" si="211"/>
        <v>Germany</v>
      </c>
      <c r="W1722" s="8"/>
      <c r="X1722" s="8"/>
      <c r="Y1722" s="8"/>
      <c r="Z1722" s="14" t="str">
        <f t="shared" si="212"/>
        <v>Female</v>
      </c>
      <c r="AA1722" s="14"/>
      <c r="AB1722" s="14"/>
      <c r="AC1722" s="14"/>
      <c r="AE1722" t="str">
        <f t="shared" si="213"/>
        <v>Adults</v>
      </c>
      <c r="AF1722" t="str">
        <f t="shared" si="214"/>
        <v>Excellent</v>
      </c>
      <c r="AG1722" t="str">
        <f t="shared" si="215"/>
        <v>High</v>
      </c>
    </row>
    <row r="1723" spans="1:33" x14ac:dyDescent="0.2">
      <c r="A1723">
        <v>1722</v>
      </c>
      <c r="B1723">
        <v>15592116</v>
      </c>
      <c r="C1723">
        <v>585</v>
      </c>
      <c r="D1723">
        <v>1</v>
      </c>
      <c r="E1723">
        <v>2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s="2" t="s">
        <v>642</v>
      </c>
      <c r="P1723" s="11" t="str">
        <f t="shared" si="208"/>
        <v>2016</v>
      </c>
      <c r="Q1723" s="12"/>
      <c r="R1723" s="8" t="str">
        <f t="shared" si="209"/>
        <v>07</v>
      </c>
      <c r="S1723" s="8"/>
      <c r="T1723" s="14" t="str">
        <f t="shared" si="210"/>
        <v>Retain</v>
      </c>
      <c r="U1723" s="14"/>
      <c r="V1723" s="8" t="str">
        <f t="shared" si="211"/>
        <v>France</v>
      </c>
      <c r="W1723" s="8"/>
      <c r="X1723" s="8"/>
      <c r="Y1723" s="8"/>
      <c r="Z1723" s="14" t="str">
        <f t="shared" si="212"/>
        <v>Female</v>
      </c>
      <c r="AA1723" s="14"/>
      <c r="AB1723" s="14"/>
      <c r="AC1723" s="14"/>
      <c r="AE1723" t="str">
        <f t="shared" si="213"/>
        <v>Middle aged</v>
      </c>
      <c r="AF1723" t="str">
        <f t="shared" si="214"/>
        <v>Fair</v>
      </c>
      <c r="AG1723" t="str">
        <f t="shared" si="215"/>
        <v>Very low</v>
      </c>
    </row>
    <row r="1724" spans="1:33" x14ac:dyDescent="0.2">
      <c r="A1724">
        <v>1723</v>
      </c>
      <c r="B1724">
        <v>15624391</v>
      </c>
      <c r="C1724">
        <v>595</v>
      </c>
      <c r="D1724">
        <v>2</v>
      </c>
      <c r="E1724">
        <v>2</v>
      </c>
      <c r="F1724">
        <v>30</v>
      </c>
      <c r="G1724">
        <v>7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s="2" t="s">
        <v>264</v>
      </c>
      <c r="P1724" s="11" t="str">
        <f t="shared" si="208"/>
        <v>2016</v>
      </c>
      <c r="Q1724" s="12"/>
      <c r="R1724" s="8" t="str">
        <f t="shared" si="209"/>
        <v>01</v>
      </c>
      <c r="S1724" s="8"/>
      <c r="T1724" s="14" t="str">
        <f t="shared" si="210"/>
        <v>Retain</v>
      </c>
      <c r="U1724" s="14"/>
      <c r="V1724" s="8" t="str">
        <f t="shared" si="211"/>
        <v>Spain</v>
      </c>
      <c r="W1724" s="8"/>
      <c r="X1724" s="8"/>
      <c r="Y1724" s="8"/>
      <c r="Z1724" s="14" t="str">
        <f t="shared" si="212"/>
        <v>Female</v>
      </c>
      <c r="AA1724" s="14"/>
      <c r="AB1724" s="14"/>
      <c r="AC1724" s="14"/>
      <c r="AE1724" t="str">
        <f t="shared" si="213"/>
        <v>Adults</v>
      </c>
      <c r="AF1724" t="str">
        <f t="shared" si="214"/>
        <v>Fair</v>
      </c>
      <c r="AG1724" t="str">
        <f t="shared" si="215"/>
        <v>High</v>
      </c>
    </row>
    <row r="1725" spans="1:33" x14ac:dyDescent="0.2">
      <c r="A1725">
        <v>1724</v>
      </c>
      <c r="B1725">
        <v>15567422</v>
      </c>
      <c r="C1725">
        <v>630</v>
      </c>
      <c r="D1725">
        <v>1</v>
      </c>
      <c r="E1725">
        <v>1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s="2" t="s">
        <v>619</v>
      </c>
      <c r="P1725" s="11" t="str">
        <f t="shared" si="208"/>
        <v>2016</v>
      </c>
      <c r="Q1725" s="12"/>
      <c r="R1725" s="8" t="str">
        <f t="shared" si="209"/>
        <v>11</v>
      </c>
      <c r="S1725" s="8"/>
      <c r="T1725" s="14" t="str">
        <f t="shared" si="210"/>
        <v>Retain</v>
      </c>
      <c r="U1725" s="14"/>
      <c r="V1725" s="8" t="str">
        <f t="shared" si="211"/>
        <v>France</v>
      </c>
      <c r="W1725" s="8"/>
      <c r="X1725" s="8"/>
      <c r="Y1725" s="8"/>
      <c r="Z1725" s="14" t="str">
        <f t="shared" si="212"/>
        <v>Male</v>
      </c>
      <c r="AA1725" s="14"/>
      <c r="AB1725" s="14"/>
      <c r="AC1725" s="14"/>
      <c r="AE1725" t="str">
        <f t="shared" si="213"/>
        <v>Middle aged</v>
      </c>
      <c r="AF1725" t="str">
        <f t="shared" si="214"/>
        <v>Fair</v>
      </c>
      <c r="AG1725" t="str">
        <f t="shared" si="215"/>
        <v>Very low</v>
      </c>
    </row>
    <row r="1726" spans="1:33" x14ac:dyDescent="0.2">
      <c r="A1726">
        <v>1725</v>
      </c>
      <c r="B1726">
        <v>15612627</v>
      </c>
      <c r="C1726">
        <v>627</v>
      </c>
      <c r="D1726">
        <v>3</v>
      </c>
      <c r="E1726">
        <v>1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s="2" t="s">
        <v>368</v>
      </c>
      <c r="P1726" s="11" t="str">
        <f t="shared" si="208"/>
        <v>2018</v>
      </c>
      <c r="Q1726" s="12"/>
      <c r="R1726" s="8" t="str">
        <f t="shared" si="209"/>
        <v>08</v>
      </c>
      <c r="S1726" s="8"/>
      <c r="T1726" s="14" t="str">
        <f t="shared" si="210"/>
        <v>Retain</v>
      </c>
      <c r="U1726" s="14"/>
      <c r="V1726" s="8" t="str">
        <f t="shared" si="211"/>
        <v>Germany</v>
      </c>
      <c r="W1726" s="8"/>
      <c r="X1726" s="8"/>
      <c r="Y1726" s="8"/>
      <c r="Z1726" s="14" t="str">
        <f t="shared" si="212"/>
        <v>Male</v>
      </c>
      <c r="AA1726" s="14"/>
      <c r="AB1726" s="14"/>
      <c r="AC1726" s="14"/>
      <c r="AE1726" t="str">
        <f t="shared" si="213"/>
        <v>Adults</v>
      </c>
      <c r="AF1726" t="str">
        <f t="shared" si="214"/>
        <v>Fair</v>
      </c>
      <c r="AG1726" t="str">
        <f t="shared" si="215"/>
        <v>High</v>
      </c>
    </row>
    <row r="1727" spans="1:33" x14ac:dyDescent="0.2">
      <c r="A1727">
        <v>1726</v>
      </c>
      <c r="B1727">
        <v>15574879</v>
      </c>
      <c r="C1727">
        <v>631</v>
      </c>
      <c r="D1727">
        <v>3</v>
      </c>
      <c r="E1727">
        <v>2</v>
      </c>
      <c r="F1727">
        <v>37</v>
      </c>
      <c r="G1727">
        <v>4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s="2" t="s">
        <v>825</v>
      </c>
      <c r="P1727" s="11" t="str">
        <f t="shared" si="208"/>
        <v>2019</v>
      </c>
      <c r="Q1727" s="12"/>
      <c r="R1727" s="8" t="str">
        <f t="shared" si="209"/>
        <v>02</v>
      </c>
      <c r="S1727" s="8"/>
      <c r="T1727" s="14" t="str">
        <f t="shared" si="210"/>
        <v>Retain</v>
      </c>
      <c r="U1727" s="14"/>
      <c r="V1727" s="8" t="str">
        <f t="shared" si="211"/>
        <v>Germany</v>
      </c>
      <c r="W1727" s="8"/>
      <c r="X1727" s="8"/>
      <c r="Y1727" s="8"/>
      <c r="Z1727" s="14" t="str">
        <f t="shared" si="212"/>
        <v>Female</v>
      </c>
      <c r="AA1727" s="14"/>
      <c r="AB1727" s="14"/>
      <c r="AC1727" s="14"/>
      <c r="AE1727" t="str">
        <f t="shared" si="213"/>
        <v>Adults</v>
      </c>
      <c r="AF1727" t="str">
        <f t="shared" si="214"/>
        <v>Fair</v>
      </c>
      <c r="AG1727" t="str">
        <f t="shared" si="215"/>
        <v>High</v>
      </c>
    </row>
    <row r="1728" spans="1:33" x14ac:dyDescent="0.2">
      <c r="A1728">
        <v>1727</v>
      </c>
      <c r="B1728">
        <v>15745107</v>
      </c>
      <c r="C1728">
        <v>776</v>
      </c>
      <c r="D1728">
        <v>3</v>
      </c>
      <c r="E1728">
        <v>1</v>
      </c>
      <c r="F1728">
        <v>38</v>
      </c>
      <c r="G1728">
        <v>3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s="2" t="s">
        <v>735</v>
      </c>
      <c r="P1728" s="11" t="str">
        <f t="shared" si="208"/>
        <v>2019</v>
      </c>
      <c r="Q1728" s="12"/>
      <c r="R1728" s="8" t="str">
        <f t="shared" si="209"/>
        <v>10</v>
      </c>
      <c r="S1728" s="8"/>
      <c r="T1728" s="14" t="str">
        <f t="shared" si="210"/>
        <v>Retain</v>
      </c>
      <c r="U1728" s="14"/>
      <c r="V1728" s="8" t="str">
        <f t="shared" si="211"/>
        <v>Germany</v>
      </c>
      <c r="W1728" s="8"/>
      <c r="X1728" s="8"/>
      <c r="Y1728" s="8"/>
      <c r="Z1728" s="14" t="str">
        <f t="shared" si="212"/>
        <v>Male</v>
      </c>
      <c r="AA1728" s="14"/>
      <c r="AB1728" s="14"/>
      <c r="AC1728" s="14"/>
      <c r="AE1728" t="str">
        <f t="shared" si="213"/>
        <v>Adults</v>
      </c>
      <c r="AF1728" t="str">
        <f t="shared" si="214"/>
        <v>Very good</v>
      </c>
      <c r="AG1728" t="str">
        <f t="shared" si="215"/>
        <v>High</v>
      </c>
    </row>
    <row r="1729" spans="1:33" x14ac:dyDescent="0.2">
      <c r="A1729">
        <v>1728</v>
      </c>
      <c r="B1729">
        <v>15734491</v>
      </c>
      <c r="C1729">
        <v>676</v>
      </c>
      <c r="D1729">
        <v>2</v>
      </c>
      <c r="E1729">
        <v>2</v>
      </c>
      <c r="F1729">
        <v>36</v>
      </c>
      <c r="G1729">
        <v>6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s="2" t="s">
        <v>734</v>
      </c>
      <c r="P1729" s="11" t="str">
        <f t="shared" si="208"/>
        <v>2016</v>
      </c>
      <c r="Q1729" s="12"/>
      <c r="R1729" s="8" t="str">
        <f t="shared" si="209"/>
        <v>11</v>
      </c>
      <c r="S1729" s="8"/>
      <c r="T1729" s="14" t="str">
        <f t="shared" si="210"/>
        <v>Retain</v>
      </c>
      <c r="U1729" s="14"/>
      <c r="V1729" s="8" t="str">
        <f t="shared" si="211"/>
        <v>Spain</v>
      </c>
      <c r="W1729" s="8"/>
      <c r="X1729" s="8"/>
      <c r="Y1729" s="8"/>
      <c r="Z1729" s="14" t="str">
        <f t="shared" si="212"/>
        <v>Female</v>
      </c>
      <c r="AA1729" s="14"/>
      <c r="AB1729" s="14"/>
      <c r="AC1729" s="14"/>
      <c r="AE1729" t="str">
        <f t="shared" si="213"/>
        <v>Adults</v>
      </c>
      <c r="AF1729" t="str">
        <f t="shared" si="214"/>
        <v>Good</v>
      </c>
      <c r="AG1729" t="str">
        <f t="shared" si="215"/>
        <v>Very low</v>
      </c>
    </row>
    <row r="1730" spans="1:33" x14ac:dyDescent="0.2">
      <c r="A1730">
        <v>1729</v>
      </c>
      <c r="B1730">
        <v>15675320</v>
      </c>
      <c r="C1730">
        <v>758</v>
      </c>
      <c r="D1730">
        <v>2</v>
      </c>
      <c r="E1730">
        <v>2</v>
      </c>
      <c r="F1730">
        <v>40</v>
      </c>
      <c r="G1730">
        <v>7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s="2" t="s">
        <v>873</v>
      </c>
      <c r="P1730" s="11" t="str">
        <f t="shared" si="208"/>
        <v>2016</v>
      </c>
      <c r="Q1730" s="12"/>
      <c r="R1730" s="8" t="str">
        <f t="shared" si="209"/>
        <v>02</v>
      </c>
      <c r="S1730" s="8"/>
      <c r="T1730" s="14" t="str">
        <f t="shared" si="210"/>
        <v>Retain</v>
      </c>
      <c r="U1730" s="14"/>
      <c r="V1730" s="8" t="str">
        <f t="shared" si="211"/>
        <v>Spain</v>
      </c>
      <c r="W1730" s="8"/>
      <c r="X1730" s="8"/>
      <c r="Y1730" s="8"/>
      <c r="Z1730" s="14" t="str">
        <f t="shared" si="212"/>
        <v>Female</v>
      </c>
      <c r="AA1730" s="14"/>
      <c r="AB1730" s="14"/>
      <c r="AC1730" s="14"/>
      <c r="AE1730" t="str">
        <f t="shared" si="213"/>
        <v>Middle aged</v>
      </c>
      <c r="AF1730" t="str">
        <f t="shared" si="214"/>
        <v>Very good</v>
      </c>
      <c r="AG1730" t="str">
        <f t="shared" si="215"/>
        <v>Medium</v>
      </c>
    </row>
    <row r="1731" spans="1:33" x14ac:dyDescent="0.2">
      <c r="A1731">
        <v>1730</v>
      </c>
      <c r="B1731">
        <v>15643824</v>
      </c>
      <c r="C1731">
        <v>637</v>
      </c>
      <c r="D1731">
        <v>1</v>
      </c>
      <c r="E1731">
        <v>1</v>
      </c>
      <c r="F1731">
        <v>33</v>
      </c>
      <c r="G1731">
        <v>7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s="2" t="s">
        <v>289</v>
      </c>
      <c r="P1731" s="11" t="str">
        <f t="shared" ref="P1731:P1794" si="216">RIGHT($N1731,4)</f>
        <v>2016</v>
      </c>
      <c r="Q1731" s="12"/>
      <c r="R1731" s="8" t="str">
        <f t="shared" ref="R1731:R1794" si="217">MID(N1731,4,2)</f>
        <v>02</v>
      </c>
      <c r="S1731" s="8"/>
      <c r="T1731" s="14" t="str">
        <f t="shared" ref="T1731:T1794" si="218">IF(M1731=1,"Exit","Retain")</f>
        <v>Retain</v>
      </c>
      <c r="U1731" s="14"/>
      <c r="V1731" s="8" t="str">
        <f t="shared" ref="V1731:V1794" si="219">IF(D1731=1,"France",IF(D1731=2,"Spain",IF(D1731=3,"Germany","NONE")))</f>
        <v>France</v>
      </c>
      <c r="W1731" s="8"/>
      <c r="X1731" s="8"/>
      <c r="Y1731" s="8"/>
      <c r="Z1731" s="14" t="str">
        <f t="shared" ref="Z1731:Z1794" si="220">IF(E1731=1,"Male","Female")</f>
        <v>Male</v>
      </c>
      <c r="AA1731" s="14"/>
      <c r="AB1731" s="14"/>
      <c r="AC1731" s="14"/>
      <c r="AE1731" t="str">
        <f t="shared" ref="AE1731:AE1794" si="221">IF(F1731&lt;18,"Kids",IF(AND(F1731&gt;=18,F1731&lt;24),"Young Adults",IF(AND(F1731&gt;=24,F1731&lt;39),"Adults",IF(AND(F1731&gt;=39,F1731&lt;64),"Middle aged","Retired"))))</f>
        <v>Adults</v>
      </c>
      <c r="AF1731" t="str">
        <f t="shared" ref="AF1731:AF1794" si="222">IF(AND(C1731&gt;=800,C1731&lt;=850),"Excellent",IF(AND(C1731&gt;=740,C1731&lt;=799),"Very good",IF(AND(C1731&gt;=670,C1731&lt;=739),"Good",IF(AND(C1731&gt;=580,C1731&lt;=669),"Fair",IF(AND(C1731&gt;=300,C1731&lt;=579),"Poor","None")))))</f>
        <v>Fair</v>
      </c>
      <c r="AG1731" t="str">
        <f t="shared" ref="AG1731:AG1794" si="223">IF(H1731&lt;25000,"Very low",IF(AND(H1731&gt;25000,H1731&lt;=50000),"Low",IF(AND(H1731&gt;50000,H1731&lt;=100000),"Medium",IF(AND(H1731&gt;100000,H1731&lt;=150000),"High",IF(AND(H1731&gt;150000,H1731&lt;=200000),"Very high",IF(H1731&gt;200000,"Extreme","None"))))))</f>
        <v>High</v>
      </c>
    </row>
    <row r="1732" spans="1:33" x14ac:dyDescent="0.2">
      <c r="A1732">
        <v>1731</v>
      </c>
      <c r="B1732">
        <v>15643438</v>
      </c>
      <c r="C1732">
        <v>850</v>
      </c>
      <c r="D1732">
        <v>1</v>
      </c>
      <c r="E1732">
        <v>1</v>
      </c>
      <c r="F1732">
        <v>20</v>
      </c>
      <c r="G1732">
        <v>6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s="2" t="s">
        <v>394</v>
      </c>
      <c r="P1732" s="11" t="str">
        <f t="shared" si="216"/>
        <v>2017</v>
      </c>
      <c r="Q1732" s="12"/>
      <c r="R1732" s="8" t="str">
        <f t="shared" si="217"/>
        <v>06</v>
      </c>
      <c r="S1732" s="8"/>
      <c r="T1732" s="14" t="str">
        <f t="shared" si="218"/>
        <v>Retain</v>
      </c>
      <c r="U1732" s="14"/>
      <c r="V1732" s="8" t="str">
        <f t="shared" si="219"/>
        <v>France</v>
      </c>
      <c r="W1732" s="8"/>
      <c r="X1732" s="8"/>
      <c r="Y1732" s="8"/>
      <c r="Z1732" s="14" t="str">
        <f t="shared" si="220"/>
        <v>Male</v>
      </c>
      <c r="AA1732" s="14"/>
      <c r="AB1732" s="14"/>
      <c r="AC1732" s="14"/>
      <c r="AE1732" t="str">
        <f t="shared" si="221"/>
        <v>Young Adults</v>
      </c>
      <c r="AF1732" t="str">
        <f t="shared" si="222"/>
        <v>Excellent</v>
      </c>
      <c r="AG1732" t="str">
        <f t="shared" si="223"/>
        <v>Very low</v>
      </c>
    </row>
    <row r="1733" spans="1:33" x14ac:dyDescent="0.2">
      <c r="A1733">
        <v>1732</v>
      </c>
      <c r="B1733">
        <v>15721730</v>
      </c>
      <c r="C1733">
        <v>601</v>
      </c>
      <c r="D1733">
        <v>2</v>
      </c>
      <c r="E1733">
        <v>2</v>
      </c>
      <c r="F1733">
        <v>44</v>
      </c>
      <c r="G1733">
        <v>5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s="2" t="s">
        <v>66</v>
      </c>
      <c r="P1733" s="11" t="str">
        <f t="shared" si="216"/>
        <v>2018</v>
      </c>
      <c r="Q1733" s="12"/>
      <c r="R1733" s="8" t="str">
        <f t="shared" si="217"/>
        <v>09</v>
      </c>
      <c r="S1733" s="8"/>
      <c r="T1733" s="14" t="str">
        <f t="shared" si="218"/>
        <v>Retain</v>
      </c>
      <c r="U1733" s="14"/>
      <c r="V1733" s="8" t="str">
        <f t="shared" si="219"/>
        <v>Spain</v>
      </c>
      <c r="W1733" s="8"/>
      <c r="X1733" s="8"/>
      <c r="Y1733" s="8"/>
      <c r="Z1733" s="14" t="str">
        <f t="shared" si="220"/>
        <v>Female</v>
      </c>
      <c r="AA1733" s="14"/>
      <c r="AB1733" s="14"/>
      <c r="AC1733" s="14"/>
      <c r="AE1733" t="str">
        <f t="shared" si="221"/>
        <v>Middle aged</v>
      </c>
      <c r="AF1733" t="str">
        <f t="shared" si="222"/>
        <v>Fair</v>
      </c>
      <c r="AG1733" t="str">
        <f t="shared" si="223"/>
        <v>Very low</v>
      </c>
    </row>
    <row r="1734" spans="1:33" x14ac:dyDescent="0.2">
      <c r="A1734">
        <v>1733</v>
      </c>
      <c r="B1734">
        <v>15680727</v>
      </c>
      <c r="C1734">
        <v>735</v>
      </c>
      <c r="D1734">
        <v>1</v>
      </c>
      <c r="E1734">
        <v>1</v>
      </c>
      <c r="F1734">
        <v>49</v>
      </c>
      <c r="G1734">
        <v>4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s="2" t="s">
        <v>244</v>
      </c>
      <c r="P1734" s="11" t="str">
        <f t="shared" si="216"/>
        <v>2018</v>
      </c>
      <c r="Q1734" s="12"/>
      <c r="R1734" s="8" t="str">
        <f t="shared" si="217"/>
        <v>11</v>
      </c>
      <c r="S1734" s="8"/>
      <c r="T1734" s="14" t="str">
        <f t="shared" si="218"/>
        <v>Retain</v>
      </c>
      <c r="U1734" s="14"/>
      <c r="V1734" s="8" t="str">
        <f t="shared" si="219"/>
        <v>France</v>
      </c>
      <c r="W1734" s="8"/>
      <c r="X1734" s="8"/>
      <c r="Y1734" s="8"/>
      <c r="Z1734" s="14" t="str">
        <f t="shared" si="220"/>
        <v>Male</v>
      </c>
      <c r="AA1734" s="14"/>
      <c r="AB1734" s="14"/>
      <c r="AC1734" s="14"/>
      <c r="AE1734" t="str">
        <f t="shared" si="221"/>
        <v>Middle aged</v>
      </c>
      <c r="AF1734" t="str">
        <f t="shared" si="222"/>
        <v>Good</v>
      </c>
      <c r="AG1734" t="str">
        <f t="shared" si="223"/>
        <v>High</v>
      </c>
    </row>
    <row r="1735" spans="1:33" x14ac:dyDescent="0.2">
      <c r="A1735">
        <v>1734</v>
      </c>
      <c r="B1735">
        <v>15752508</v>
      </c>
      <c r="C1735">
        <v>614</v>
      </c>
      <c r="D1735">
        <v>3</v>
      </c>
      <c r="E1735">
        <v>1</v>
      </c>
      <c r="F1735">
        <v>32</v>
      </c>
      <c r="G1735">
        <v>4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s="2" t="s">
        <v>742</v>
      </c>
      <c r="P1735" s="11" t="str">
        <f t="shared" si="216"/>
        <v>2019</v>
      </c>
      <c r="Q1735" s="12"/>
      <c r="R1735" s="8" t="str">
        <f t="shared" si="217"/>
        <v>03</v>
      </c>
      <c r="S1735" s="8"/>
      <c r="T1735" s="14" t="str">
        <f t="shared" si="218"/>
        <v>Retain</v>
      </c>
      <c r="U1735" s="14"/>
      <c r="V1735" s="8" t="str">
        <f t="shared" si="219"/>
        <v>Germany</v>
      </c>
      <c r="W1735" s="8"/>
      <c r="X1735" s="8"/>
      <c r="Y1735" s="8"/>
      <c r="Z1735" s="14" t="str">
        <f t="shared" si="220"/>
        <v>Male</v>
      </c>
      <c r="AA1735" s="14"/>
      <c r="AB1735" s="14"/>
      <c r="AC1735" s="14"/>
      <c r="AE1735" t="str">
        <f t="shared" si="221"/>
        <v>Adults</v>
      </c>
      <c r="AF1735" t="str">
        <f t="shared" si="222"/>
        <v>Fair</v>
      </c>
      <c r="AG1735" t="str">
        <f t="shared" si="223"/>
        <v>Medium</v>
      </c>
    </row>
    <row r="1736" spans="1:33" x14ac:dyDescent="0.2">
      <c r="A1736">
        <v>1735</v>
      </c>
      <c r="B1736">
        <v>15808846</v>
      </c>
      <c r="C1736">
        <v>672</v>
      </c>
      <c r="D1736">
        <v>3</v>
      </c>
      <c r="E1736">
        <v>2</v>
      </c>
      <c r="F1736">
        <v>21</v>
      </c>
      <c r="G1736">
        <v>4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s="2" t="s">
        <v>874</v>
      </c>
      <c r="P1736" s="11" t="str">
        <f t="shared" si="216"/>
        <v>2018</v>
      </c>
      <c r="Q1736" s="12"/>
      <c r="R1736" s="8" t="str">
        <f t="shared" si="217"/>
        <v>10</v>
      </c>
      <c r="S1736" s="8"/>
      <c r="T1736" s="14" t="str">
        <f t="shared" si="218"/>
        <v>Retain</v>
      </c>
      <c r="U1736" s="14"/>
      <c r="V1736" s="8" t="str">
        <f t="shared" si="219"/>
        <v>Germany</v>
      </c>
      <c r="W1736" s="8"/>
      <c r="X1736" s="8"/>
      <c r="Y1736" s="8"/>
      <c r="Z1736" s="14" t="str">
        <f t="shared" si="220"/>
        <v>Female</v>
      </c>
      <c r="AA1736" s="14"/>
      <c r="AB1736" s="14"/>
      <c r="AC1736" s="14"/>
      <c r="AE1736" t="str">
        <f t="shared" si="221"/>
        <v>Young Adults</v>
      </c>
      <c r="AF1736" t="str">
        <f t="shared" si="222"/>
        <v>Good</v>
      </c>
      <c r="AG1736" t="str">
        <f t="shared" si="223"/>
        <v>Very high</v>
      </c>
    </row>
    <row r="1737" spans="1:33" x14ac:dyDescent="0.2">
      <c r="A1737">
        <v>1736</v>
      </c>
      <c r="B1737">
        <v>15727251</v>
      </c>
      <c r="C1737">
        <v>642</v>
      </c>
      <c r="D1737">
        <v>1</v>
      </c>
      <c r="E1737">
        <v>1</v>
      </c>
      <c r="F1737">
        <v>30</v>
      </c>
      <c r="G1737">
        <v>4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s="2" t="s">
        <v>105</v>
      </c>
      <c r="P1737" s="11" t="str">
        <f t="shared" si="216"/>
        <v>2019</v>
      </c>
      <c r="Q1737" s="12"/>
      <c r="R1737" s="8" t="str">
        <f t="shared" si="217"/>
        <v>04</v>
      </c>
      <c r="S1737" s="8"/>
      <c r="T1737" s="14" t="str">
        <f t="shared" si="218"/>
        <v>Retain</v>
      </c>
      <c r="U1737" s="14"/>
      <c r="V1737" s="8" t="str">
        <f t="shared" si="219"/>
        <v>France</v>
      </c>
      <c r="W1737" s="8"/>
      <c r="X1737" s="8"/>
      <c r="Y1737" s="8"/>
      <c r="Z1737" s="14" t="str">
        <f t="shared" si="220"/>
        <v>Male</v>
      </c>
      <c r="AA1737" s="14"/>
      <c r="AB1737" s="14"/>
      <c r="AC1737" s="14"/>
      <c r="AE1737" t="str">
        <f t="shared" si="221"/>
        <v>Adults</v>
      </c>
      <c r="AF1737" t="str">
        <f t="shared" si="222"/>
        <v>Fair</v>
      </c>
      <c r="AG1737" t="str">
        <f t="shared" si="223"/>
        <v>High</v>
      </c>
    </row>
    <row r="1738" spans="1:33" x14ac:dyDescent="0.2">
      <c r="A1738">
        <v>1737</v>
      </c>
      <c r="B1738">
        <v>15663489</v>
      </c>
      <c r="C1738">
        <v>633</v>
      </c>
      <c r="D1738">
        <v>3</v>
      </c>
      <c r="E1738">
        <v>2</v>
      </c>
      <c r="F1738">
        <v>29</v>
      </c>
      <c r="G1738">
        <v>4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s="2" t="s">
        <v>669</v>
      </c>
      <c r="P1738" s="11" t="str">
        <f t="shared" si="216"/>
        <v>2019</v>
      </c>
      <c r="Q1738" s="12"/>
      <c r="R1738" s="8" t="str">
        <f t="shared" si="217"/>
        <v>07</v>
      </c>
      <c r="S1738" s="8"/>
      <c r="T1738" s="14" t="str">
        <f t="shared" si="218"/>
        <v>Retain</v>
      </c>
      <c r="U1738" s="14"/>
      <c r="V1738" s="8" t="str">
        <f t="shared" si="219"/>
        <v>Germany</v>
      </c>
      <c r="W1738" s="8"/>
      <c r="X1738" s="8"/>
      <c r="Y1738" s="8"/>
      <c r="Z1738" s="14" t="str">
        <f t="shared" si="220"/>
        <v>Female</v>
      </c>
      <c r="AA1738" s="14"/>
      <c r="AB1738" s="14"/>
      <c r="AC1738" s="14"/>
      <c r="AE1738" t="str">
        <f t="shared" si="221"/>
        <v>Adults</v>
      </c>
      <c r="AF1738" t="str">
        <f t="shared" si="222"/>
        <v>Fair</v>
      </c>
      <c r="AG1738" t="str">
        <f t="shared" si="223"/>
        <v>High</v>
      </c>
    </row>
    <row r="1739" spans="1:33" x14ac:dyDescent="0.2">
      <c r="A1739">
        <v>1738</v>
      </c>
      <c r="B1739">
        <v>15683677</v>
      </c>
      <c r="C1739">
        <v>769</v>
      </c>
      <c r="D1739">
        <v>2</v>
      </c>
      <c r="E1739">
        <v>1</v>
      </c>
      <c r="F1739">
        <v>39</v>
      </c>
      <c r="G1739">
        <v>7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s="2" t="s">
        <v>438</v>
      </c>
      <c r="P1739" s="11" t="str">
        <f t="shared" si="216"/>
        <v>2016</v>
      </c>
      <c r="Q1739" s="12"/>
      <c r="R1739" s="8" t="str">
        <f t="shared" si="217"/>
        <v>09</v>
      </c>
      <c r="S1739" s="8"/>
      <c r="T1739" s="14" t="str">
        <f t="shared" si="218"/>
        <v>Retain</v>
      </c>
      <c r="U1739" s="14"/>
      <c r="V1739" s="8" t="str">
        <f t="shared" si="219"/>
        <v>Spain</v>
      </c>
      <c r="W1739" s="8"/>
      <c r="X1739" s="8"/>
      <c r="Y1739" s="8"/>
      <c r="Z1739" s="14" t="str">
        <f t="shared" si="220"/>
        <v>Male</v>
      </c>
      <c r="AA1739" s="14"/>
      <c r="AB1739" s="14"/>
      <c r="AC1739" s="14"/>
      <c r="AE1739" t="str">
        <f t="shared" si="221"/>
        <v>Middle aged</v>
      </c>
      <c r="AF1739" t="str">
        <f t="shared" si="222"/>
        <v>Very good</v>
      </c>
      <c r="AG1739" t="str">
        <f t="shared" si="223"/>
        <v>Very low</v>
      </c>
    </row>
    <row r="1740" spans="1:33" x14ac:dyDescent="0.2">
      <c r="A1740">
        <v>1739</v>
      </c>
      <c r="B1740">
        <v>15596414</v>
      </c>
      <c r="C1740">
        <v>796</v>
      </c>
      <c r="D1740">
        <v>2</v>
      </c>
      <c r="E1740">
        <v>1</v>
      </c>
      <c r="F1740">
        <v>41</v>
      </c>
      <c r="G1740">
        <v>6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s="2" t="s">
        <v>636</v>
      </c>
      <c r="P1740" s="11" t="str">
        <f t="shared" si="216"/>
        <v>2016</v>
      </c>
      <c r="Q1740" s="12"/>
      <c r="R1740" s="8" t="str">
        <f t="shared" si="217"/>
        <v>09</v>
      </c>
      <c r="S1740" s="8"/>
      <c r="T1740" s="14" t="str">
        <f t="shared" si="218"/>
        <v>Retain</v>
      </c>
      <c r="U1740" s="14"/>
      <c r="V1740" s="8" t="str">
        <f t="shared" si="219"/>
        <v>Spain</v>
      </c>
      <c r="W1740" s="8"/>
      <c r="X1740" s="8"/>
      <c r="Y1740" s="8"/>
      <c r="Z1740" s="14" t="str">
        <f t="shared" si="220"/>
        <v>Male</v>
      </c>
      <c r="AA1740" s="14"/>
      <c r="AB1740" s="14"/>
      <c r="AC1740" s="14"/>
      <c r="AE1740" t="str">
        <f t="shared" si="221"/>
        <v>Middle aged</v>
      </c>
      <c r="AF1740" t="str">
        <f t="shared" si="222"/>
        <v>Very good</v>
      </c>
      <c r="AG1740" t="str">
        <f t="shared" si="223"/>
        <v>High</v>
      </c>
    </row>
    <row r="1741" spans="1:33" x14ac:dyDescent="0.2">
      <c r="A1741">
        <v>1740</v>
      </c>
      <c r="B1741">
        <v>15730639</v>
      </c>
      <c r="C1741">
        <v>715</v>
      </c>
      <c r="D1741">
        <v>1</v>
      </c>
      <c r="E1741">
        <v>1</v>
      </c>
      <c r="F1741">
        <v>23</v>
      </c>
      <c r="G1741">
        <v>4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s="2" t="s">
        <v>875</v>
      </c>
      <c r="P1741" s="11" t="str">
        <f t="shared" si="216"/>
        <v>2018</v>
      </c>
      <c r="Q1741" s="12"/>
      <c r="R1741" s="8" t="str">
        <f t="shared" si="217"/>
        <v>09</v>
      </c>
      <c r="S1741" s="8"/>
      <c r="T1741" s="14" t="str">
        <f t="shared" si="218"/>
        <v>Retain</v>
      </c>
      <c r="U1741" s="14"/>
      <c r="V1741" s="8" t="str">
        <f t="shared" si="219"/>
        <v>France</v>
      </c>
      <c r="W1741" s="8"/>
      <c r="X1741" s="8"/>
      <c r="Y1741" s="8"/>
      <c r="Z1741" s="14" t="str">
        <f t="shared" si="220"/>
        <v>Male</v>
      </c>
      <c r="AA1741" s="14"/>
      <c r="AB1741" s="14"/>
      <c r="AC1741" s="14"/>
      <c r="AE1741" t="str">
        <f t="shared" si="221"/>
        <v>Young Adults</v>
      </c>
      <c r="AF1741" t="str">
        <f t="shared" si="222"/>
        <v>Good</v>
      </c>
      <c r="AG1741" t="str">
        <f t="shared" si="223"/>
        <v>High</v>
      </c>
    </row>
    <row r="1742" spans="1:33" x14ac:dyDescent="0.2">
      <c r="A1742">
        <v>1741</v>
      </c>
      <c r="B1742">
        <v>15672132</v>
      </c>
      <c r="C1742">
        <v>695</v>
      </c>
      <c r="D1742">
        <v>1</v>
      </c>
      <c r="E1742">
        <v>2</v>
      </c>
      <c r="F1742">
        <v>42</v>
      </c>
      <c r="G1742">
        <v>4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s="2" t="s">
        <v>132</v>
      </c>
      <c r="P1742" s="11" t="str">
        <f t="shared" si="216"/>
        <v>2018</v>
      </c>
      <c r="Q1742" s="12"/>
      <c r="R1742" s="8" t="str">
        <f t="shared" si="217"/>
        <v>12</v>
      </c>
      <c r="S1742" s="8"/>
      <c r="T1742" s="14" t="str">
        <f t="shared" si="218"/>
        <v>Retain</v>
      </c>
      <c r="U1742" s="14"/>
      <c r="V1742" s="8" t="str">
        <f t="shared" si="219"/>
        <v>France</v>
      </c>
      <c r="W1742" s="8"/>
      <c r="X1742" s="8"/>
      <c r="Y1742" s="8"/>
      <c r="Z1742" s="14" t="str">
        <f t="shared" si="220"/>
        <v>Female</v>
      </c>
      <c r="AA1742" s="14"/>
      <c r="AB1742" s="14"/>
      <c r="AC1742" s="14"/>
      <c r="AE1742" t="str">
        <f t="shared" si="221"/>
        <v>Middle aged</v>
      </c>
      <c r="AF1742" t="str">
        <f t="shared" si="222"/>
        <v>Good</v>
      </c>
      <c r="AG1742" t="str">
        <f t="shared" si="223"/>
        <v>High</v>
      </c>
    </row>
    <row r="1743" spans="1:33" x14ac:dyDescent="0.2">
      <c r="A1743">
        <v>1742</v>
      </c>
      <c r="B1743">
        <v>15742638</v>
      </c>
      <c r="C1743">
        <v>747</v>
      </c>
      <c r="D1743">
        <v>1</v>
      </c>
      <c r="E1743">
        <v>2</v>
      </c>
      <c r="F1743">
        <v>25</v>
      </c>
      <c r="G1743">
        <v>7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s="2" t="s">
        <v>876</v>
      </c>
      <c r="P1743" s="11" t="str">
        <f t="shared" si="216"/>
        <v>2016</v>
      </c>
      <c r="Q1743" s="12"/>
      <c r="R1743" s="8" t="str">
        <f t="shared" si="217"/>
        <v>04</v>
      </c>
      <c r="S1743" s="8"/>
      <c r="T1743" s="14" t="str">
        <f t="shared" si="218"/>
        <v>Retain</v>
      </c>
      <c r="U1743" s="14"/>
      <c r="V1743" s="8" t="str">
        <f t="shared" si="219"/>
        <v>France</v>
      </c>
      <c r="W1743" s="8"/>
      <c r="X1743" s="8"/>
      <c r="Y1743" s="8"/>
      <c r="Z1743" s="14" t="str">
        <f t="shared" si="220"/>
        <v>Female</v>
      </c>
      <c r="AA1743" s="14"/>
      <c r="AB1743" s="14"/>
      <c r="AC1743" s="14"/>
      <c r="AE1743" t="str">
        <f t="shared" si="221"/>
        <v>Adults</v>
      </c>
      <c r="AF1743" t="str">
        <f t="shared" si="222"/>
        <v>Very good</v>
      </c>
      <c r="AG1743" t="str">
        <f t="shared" si="223"/>
        <v>Very low</v>
      </c>
    </row>
    <row r="1744" spans="1:33" x14ac:dyDescent="0.2">
      <c r="A1744">
        <v>1743</v>
      </c>
      <c r="B1744">
        <v>15578603</v>
      </c>
      <c r="C1744">
        <v>584</v>
      </c>
      <c r="D1744">
        <v>3</v>
      </c>
      <c r="E1744">
        <v>2</v>
      </c>
      <c r="F1744">
        <v>54</v>
      </c>
      <c r="G1744">
        <v>4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s="2" t="s">
        <v>877</v>
      </c>
      <c r="P1744" s="11" t="str">
        <f t="shared" si="216"/>
        <v>2018</v>
      </c>
      <c r="Q1744" s="12"/>
      <c r="R1744" s="8" t="str">
        <f t="shared" si="217"/>
        <v>10</v>
      </c>
      <c r="S1744" s="8"/>
      <c r="T1744" s="14" t="str">
        <f t="shared" si="218"/>
        <v>Exit</v>
      </c>
      <c r="U1744" s="14"/>
      <c r="V1744" s="8" t="str">
        <f t="shared" si="219"/>
        <v>Germany</v>
      </c>
      <c r="W1744" s="8"/>
      <c r="X1744" s="8"/>
      <c r="Y1744" s="8"/>
      <c r="Z1744" s="14" t="str">
        <f t="shared" si="220"/>
        <v>Female</v>
      </c>
      <c r="AA1744" s="14"/>
      <c r="AB1744" s="14"/>
      <c r="AC1744" s="14"/>
      <c r="AE1744" t="str">
        <f t="shared" si="221"/>
        <v>Middle aged</v>
      </c>
      <c r="AF1744" t="str">
        <f t="shared" si="222"/>
        <v>Fair</v>
      </c>
      <c r="AG1744" t="str">
        <f t="shared" si="223"/>
        <v>Medium</v>
      </c>
    </row>
    <row r="1745" spans="1:33" x14ac:dyDescent="0.2">
      <c r="A1745">
        <v>1744</v>
      </c>
      <c r="B1745">
        <v>15726088</v>
      </c>
      <c r="C1745">
        <v>476</v>
      </c>
      <c r="D1745">
        <v>1</v>
      </c>
      <c r="E1745">
        <v>1</v>
      </c>
      <c r="F1745">
        <v>40</v>
      </c>
      <c r="G1745">
        <v>7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s="2" t="s">
        <v>618</v>
      </c>
      <c r="P1745" s="11" t="str">
        <f t="shared" si="216"/>
        <v>2016</v>
      </c>
      <c r="Q1745" s="12"/>
      <c r="R1745" s="8" t="str">
        <f t="shared" si="217"/>
        <v>03</v>
      </c>
      <c r="S1745" s="8"/>
      <c r="T1745" s="14" t="str">
        <f t="shared" si="218"/>
        <v>Retain</v>
      </c>
      <c r="U1745" s="14"/>
      <c r="V1745" s="8" t="str">
        <f t="shared" si="219"/>
        <v>France</v>
      </c>
      <c r="W1745" s="8"/>
      <c r="X1745" s="8"/>
      <c r="Y1745" s="8"/>
      <c r="Z1745" s="14" t="str">
        <f t="shared" si="220"/>
        <v>Male</v>
      </c>
      <c r="AA1745" s="14"/>
      <c r="AB1745" s="14"/>
      <c r="AC1745" s="14"/>
      <c r="AE1745" t="str">
        <f t="shared" si="221"/>
        <v>Middle aged</v>
      </c>
      <c r="AF1745" t="str">
        <f t="shared" si="222"/>
        <v>Poor</v>
      </c>
      <c r="AG1745" t="str">
        <f t="shared" si="223"/>
        <v>Very low</v>
      </c>
    </row>
    <row r="1746" spans="1:33" x14ac:dyDescent="0.2">
      <c r="A1746">
        <v>1745</v>
      </c>
      <c r="B1746">
        <v>15682533</v>
      </c>
      <c r="C1746">
        <v>850</v>
      </c>
      <c r="D1746">
        <v>1</v>
      </c>
      <c r="E1746">
        <v>2</v>
      </c>
      <c r="F1746">
        <v>39</v>
      </c>
      <c r="G1746">
        <v>4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s="2" t="s">
        <v>757</v>
      </c>
      <c r="P1746" s="11" t="str">
        <f t="shared" si="216"/>
        <v>2019</v>
      </c>
      <c r="Q1746" s="12"/>
      <c r="R1746" s="8" t="str">
        <f t="shared" si="217"/>
        <v>08</v>
      </c>
      <c r="S1746" s="8"/>
      <c r="T1746" s="14" t="str">
        <f t="shared" si="218"/>
        <v>Retain</v>
      </c>
      <c r="U1746" s="14"/>
      <c r="V1746" s="8" t="str">
        <f t="shared" si="219"/>
        <v>France</v>
      </c>
      <c r="W1746" s="8"/>
      <c r="X1746" s="8"/>
      <c r="Y1746" s="8"/>
      <c r="Z1746" s="14" t="str">
        <f t="shared" si="220"/>
        <v>Female</v>
      </c>
      <c r="AA1746" s="14"/>
      <c r="AB1746" s="14"/>
      <c r="AC1746" s="14"/>
      <c r="AE1746" t="str">
        <f t="shared" si="221"/>
        <v>Middle aged</v>
      </c>
      <c r="AF1746" t="str">
        <f t="shared" si="222"/>
        <v>Excellent</v>
      </c>
      <c r="AG1746" t="str">
        <f t="shared" si="223"/>
        <v>Medium</v>
      </c>
    </row>
    <row r="1747" spans="1:33" x14ac:dyDescent="0.2">
      <c r="A1747">
        <v>1746</v>
      </c>
      <c r="B1747">
        <v>15772995</v>
      </c>
      <c r="C1747">
        <v>529</v>
      </c>
      <c r="D1747">
        <v>1</v>
      </c>
      <c r="E1747">
        <v>1</v>
      </c>
      <c r="F1747">
        <v>30</v>
      </c>
      <c r="G1747">
        <v>3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s="2" t="s">
        <v>482</v>
      </c>
      <c r="P1747" s="11" t="str">
        <f t="shared" si="216"/>
        <v>2019</v>
      </c>
      <c r="Q1747" s="12"/>
      <c r="R1747" s="8" t="str">
        <f t="shared" si="217"/>
        <v>10</v>
      </c>
      <c r="S1747" s="8"/>
      <c r="T1747" s="14" t="str">
        <f t="shared" si="218"/>
        <v>Retain</v>
      </c>
      <c r="U1747" s="14"/>
      <c r="V1747" s="8" t="str">
        <f t="shared" si="219"/>
        <v>France</v>
      </c>
      <c r="W1747" s="8"/>
      <c r="X1747" s="8"/>
      <c r="Y1747" s="8"/>
      <c r="Z1747" s="14" t="str">
        <f t="shared" si="220"/>
        <v>Male</v>
      </c>
      <c r="AA1747" s="14"/>
      <c r="AB1747" s="14"/>
      <c r="AC1747" s="14"/>
      <c r="AE1747" t="str">
        <f t="shared" si="221"/>
        <v>Adults</v>
      </c>
      <c r="AF1747" t="str">
        <f t="shared" si="222"/>
        <v>Poor</v>
      </c>
      <c r="AG1747" t="str">
        <f t="shared" si="223"/>
        <v>High</v>
      </c>
    </row>
    <row r="1748" spans="1:33" x14ac:dyDescent="0.2">
      <c r="A1748">
        <v>1747</v>
      </c>
      <c r="B1748">
        <v>15765694</v>
      </c>
      <c r="C1748">
        <v>584</v>
      </c>
      <c r="D1748">
        <v>2</v>
      </c>
      <c r="E1748">
        <v>2</v>
      </c>
      <c r="F1748">
        <v>59</v>
      </c>
      <c r="G1748">
        <v>5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s="2" t="s">
        <v>878</v>
      </c>
      <c r="P1748" s="11" t="str">
        <f t="shared" si="216"/>
        <v>2018</v>
      </c>
      <c r="Q1748" s="12"/>
      <c r="R1748" s="8" t="str">
        <f t="shared" si="217"/>
        <v>09</v>
      </c>
      <c r="S1748" s="8"/>
      <c r="T1748" s="14" t="str">
        <f t="shared" si="218"/>
        <v>Exit</v>
      </c>
      <c r="U1748" s="14"/>
      <c r="V1748" s="8" t="str">
        <f t="shared" si="219"/>
        <v>Spain</v>
      </c>
      <c r="W1748" s="8"/>
      <c r="X1748" s="8"/>
      <c r="Y1748" s="8"/>
      <c r="Z1748" s="14" t="str">
        <f t="shared" si="220"/>
        <v>Female</v>
      </c>
      <c r="AA1748" s="14"/>
      <c r="AB1748" s="14"/>
      <c r="AC1748" s="14"/>
      <c r="AE1748" t="str">
        <f t="shared" si="221"/>
        <v>Middle aged</v>
      </c>
      <c r="AF1748" t="str">
        <f t="shared" si="222"/>
        <v>Fair</v>
      </c>
      <c r="AG1748" t="str">
        <f t="shared" si="223"/>
        <v>Very low</v>
      </c>
    </row>
    <row r="1749" spans="1:33" x14ac:dyDescent="0.2">
      <c r="A1749">
        <v>1748</v>
      </c>
      <c r="B1749">
        <v>15659486</v>
      </c>
      <c r="C1749">
        <v>586</v>
      </c>
      <c r="D1749">
        <v>3</v>
      </c>
      <c r="E1749">
        <v>1</v>
      </c>
      <c r="F1749">
        <v>34</v>
      </c>
      <c r="G1749">
        <v>6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s="2" t="s">
        <v>172</v>
      </c>
      <c r="P1749" s="11" t="str">
        <f t="shared" si="216"/>
        <v>2017</v>
      </c>
      <c r="Q1749" s="12"/>
      <c r="R1749" s="8" t="str">
        <f t="shared" si="217"/>
        <v>01</v>
      </c>
      <c r="S1749" s="8"/>
      <c r="T1749" s="14" t="str">
        <f t="shared" si="218"/>
        <v>Retain</v>
      </c>
      <c r="U1749" s="14"/>
      <c r="V1749" s="8" t="str">
        <f t="shared" si="219"/>
        <v>Germany</v>
      </c>
      <c r="W1749" s="8"/>
      <c r="X1749" s="8"/>
      <c r="Y1749" s="8"/>
      <c r="Z1749" s="14" t="str">
        <f t="shared" si="220"/>
        <v>Male</v>
      </c>
      <c r="AA1749" s="14"/>
      <c r="AB1749" s="14"/>
      <c r="AC1749" s="14"/>
      <c r="AE1749" t="str">
        <f t="shared" si="221"/>
        <v>Adults</v>
      </c>
      <c r="AF1749" t="str">
        <f t="shared" si="222"/>
        <v>Fair</v>
      </c>
      <c r="AG1749" t="str">
        <f t="shared" si="223"/>
        <v>Medium</v>
      </c>
    </row>
    <row r="1750" spans="1:33" x14ac:dyDescent="0.2">
      <c r="A1750">
        <v>1749</v>
      </c>
      <c r="B1750">
        <v>15568963</v>
      </c>
      <c r="C1750">
        <v>674</v>
      </c>
      <c r="D1750">
        <v>3</v>
      </c>
      <c r="E1750">
        <v>1</v>
      </c>
      <c r="F1750">
        <v>34</v>
      </c>
      <c r="G1750">
        <v>6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s="2" t="s">
        <v>879</v>
      </c>
      <c r="P1750" s="11" t="str">
        <f t="shared" si="216"/>
        <v>2016</v>
      </c>
      <c r="Q1750" s="12"/>
      <c r="R1750" s="8" t="str">
        <f t="shared" si="217"/>
        <v>10</v>
      </c>
      <c r="S1750" s="8"/>
      <c r="T1750" s="14" t="str">
        <f t="shared" si="218"/>
        <v>Exit</v>
      </c>
      <c r="U1750" s="14"/>
      <c r="V1750" s="8" t="str">
        <f t="shared" si="219"/>
        <v>Germany</v>
      </c>
      <c r="W1750" s="8"/>
      <c r="X1750" s="8"/>
      <c r="Y1750" s="8"/>
      <c r="Z1750" s="14" t="str">
        <f t="shared" si="220"/>
        <v>Male</v>
      </c>
      <c r="AA1750" s="14"/>
      <c r="AB1750" s="14"/>
      <c r="AC1750" s="14"/>
      <c r="AE1750" t="str">
        <f t="shared" si="221"/>
        <v>Adults</v>
      </c>
      <c r="AF1750" t="str">
        <f t="shared" si="222"/>
        <v>Good</v>
      </c>
      <c r="AG1750" t="str">
        <f t="shared" si="223"/>
        <v>Very high</v>
      </c>
    </row>
    <row r="1751" spans="1:33" x14ac:dyDescent="0.2">
      <c r="A1751">
        <v>1750</v>
      </c>
      <c r="B1751">
        <v>15703820</v>
      </c>
      <c r="C1751">
        <v>552</v>
      </c>
      <c r="D1751">
        <v>1</v>
      </c>
      <c r="E1751">
        <v>1</v>
      </c>
      <c r="F1751">
        <v>42</v>
      </c>
      <c r="G1751">
        <v>4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s="2" t="s">
        <v>355</v>
      </c>
      <c r="P1751" s="11" t="str">
        <f t="shared" si="216"/>
        <v>2018</v>
      </c>
      <c r="Q1751" s="12"/>
      <c r="R1751" s="8" t="str">
        <f t="shared" si="217"/>
        <v>12</v>
      </c>
      <c r="S1751" s="8"/>
      <c r="T1751" s="14" t="str">
        <f t="shared" si="218"/>
        <v>Exit</v>
      </c>
      <c r="U1751" s="14"/>
      <c r="V1751" s="8" t="str">
        <f t="shared" si="219"/>
        <v>France</v>
      </c>
      <c r="W1751" s="8"/>
      <c r="X1751" s="8"/>
      <c r="Y1751" s="8"/>
      <c r="Z1751" s="14" t="str">
        <f t="shared" si="220"/>
        <v>Male</v>
      </c>
      <c r="AA1751" s="14"/>
      <c r="AB1751" s="14"/>
      <c r="AC1751" s="14"/>
      <c r="AE1751" t="str">
        <f t="shared" si="221"/>
        <v>Middle aged</v>
      </c>
      <c r="AF1751" t="str">
        <f t="shared" si="222"/>
        <v>Poor</v>
      </c>
      <c r="AG1751" t="str">
        <f t="shared" si="223"/>
        <v>High</v>
      </c>
    </row>
    <row r="1752" spans="1:33" x14ac:dyDescent="0.2">
      <c r="A1752">
        <v>1751</v>
      </c>
      <c r="B1752">
        <v>15569410</v>
      </c>
      <c r="C1752">
        <v>601</v>
      </c>
      <c r="D1752">
        <v>3</v>
      </c>
      <c r="E1752">
        <v>2</v>
      </c>
      <c r="F1752">
        <v>33</v>
      </c>
      <c r="G1752">
        <v>3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s="2" t="s">
        <v>17</v>
      </c>
      <c r="P1752" s="11" t="str">
        <f t="shared" si="216"/>
        <v>2019</v>
      </c>
      <c r="Q1752" s="12"/>
      <c r="R1752" s="8" t="str">
        <f t="shared" si="217"/>
        <v>10</v>
      </c>
      <c r="S1752" s="8"/>
      <c r="T1752" s="14" t="str">
        <f t="shared" si="218"/>
        <v>Retain</v>
      </c>
      <c r="U1752" s="14"/>
      <c r="V1752" s="8" t="str">
        <f t="shared" si="219"/>
        <v>Germany</v>
      </c>
      <c r="W1752" s="8"/>
      <c r="X1752" s="8"/>
      <c r="Y1752" s="8"/>
      <c r="Z1752" s="14" t="str">
        <f t="shared" si="220"/>
        <v>Female</v>
      </c>
      <c r="AA1752" s="14"/>
      <c r="AB1752" s="14"/>
      <c r="AC1752" s="14"/>
      <c r="AE1752" t="str">
        <f t="shared" si="221"/>
        <v>Adults</v>
      </c>
      <c r="AF1752" t="str">
        <f t="shared" si="222"/>
        <v>Fair</v>
      </c>
      <c r="AG1752" t="str">
        <f t="shared" si="223"/>
        <v>High</v>
      </c>
    </row>
    <row r="1753" spans="1:33" x14ac:dyDescent="0.2">
      <c r="A1753">
        <v>1752</v>
      </c>
      <c r="B1753">
        <v>15632256</v>
      </c>
      <c r="C1753">
        <v>541</v>
      </c>
      <c r="D1753">
        <v>1</v>
      </c>
      <c r="E1753">
        <v>1</v>
      </c>
      <c r="F1753">
        <v>29</v>
      </c>
      <c r="G1753">
        <v>5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s="2" t="s">
        <v>880</v>
      </c>
      <c r="P1753" s="11" t="str">
        <f t="shared" si="216"/>
        <v>2018</v>
      </c>
      <c r="Q1753" s="12"/>
      <c r="R1753" s="8" t="str">
        <f t="shared" si="217"/>
        <v>06</v>
      </c>
      <c r="S1753" s="8"/>
      <c r="T1753" s="14" t="str">
        <f t="shared" si="218"/>
        <v>Retain</v>
      </c>
      <c r="U1753" s="14"/>
      <c r="V1753" s="8" t="str">
        <f t="shared" si="219"/>
        <v>France</v>
      </c>
      <c r="W1753" s="8"/>
      <c r="X1753" s="8"/>
      <c r="Y1753" s="8"/>
      <c r="Z1753" s="14" t="str">
        <f t="shared" si="220"/>
        <v>Male</v>
      </c>
      <c r="AA1753" s="14"/>
      <c r="AB1753" s="14"/>
      <c r="AC1753" s="14"/>
      <c r="AE1753" t="str">
        <f t="shared" si="221"/>
        <v>Adults</v>
      </c>
      <c r="AF1753" t="str">
        <f t="shared" si="222"/>
        <v>Poor</v>
      </c>
      <c r="AG1753" t="str">
        <f t="shared" si="223"/>
        <v>High</v>
      </c>
    </row>
    <row r="1754" spans="1:33" x14ac:dyDescent="0.2">
      <c r="A1754">
        <v>1753</v>
      </c>
      <c r="B1754">
        <v>15724466</v>
      </c>
      <c r="C1754">
        <v>744</v>
      </c>
      <c r="D1754">
        <v>3</v>
      </c>
      <c r="E1754">
        <v>2</v>
      </c>
      <c r="F1754">
        <v>41</v>
      </c>
      <c r="G1754">
        <v>5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s="2" t="s">
        <v>229</v>
      </c>
      <c r="P1754" s="11" t="str">
        <f t="shared" si="216"/>
        <v>2018</v>
      </c>
      <c r="Q1754" s="12"/>
      <c r="R1754" s="8" t="str">
        <f t="shared" si="217"/>
        <v>04</v>
      </c>
      <c r="S1754" s="8"/>
      <c r="T1754" s="14" t="str">
        <f t="shared" si="218"/>
        <v>Retain</v>
      </c>
      <c r="U1754" s="14"/>
      <c r="V1754" s="8" t="str">
        <f t="shared" si="219"/>
        <v>Germany</v>
      </c>
      <c r="W1754" s="8"/>
      <c r="X1754" s="8"/>
      <c r="Y1754" s="8"/>
      <c r="Z1754" s="14" t="str">
        <f t="shared" si="220"/>
        <v>Female</v>
      </c>
      <c r="AA1754" s="14"/>
      <c r="AB1754" s="14"/>
      <c r="AC1754" s="14"/>
      <c r="AE1754" t="str">
        <f t="shared" si="221"/>
        <v>Middle aged</v>
      </c>
      <c r="AF1754" t="str">
        <f t="shared" si="222"/>
        <v>Very good</v>
      </c>
      <c r="AG1754" t="str">
        <f t="shared" si="223"/>
        <v>Medium</v>
      </c>
    </row>
    <row r="1755" spans="1:33" x14ac:dyDescent="0.2">
      <c r="A1755">
        <v>1754</v>
      </c>
      <c r="B1755">
        <v>15777639</v>
      </c>
      <c r="C1755">
        <v>595</v>
      </c>
      <c r="D1755">
        <v>2</v>
      </c>
      <c r="E1755">
        <v>2</v>
      </c>
      <c r="F1755">
        <v>23</v>
      </c>
      <c r="G1755">
        <v>3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s="2" t="s">
        <v>881</v>
      </c>
      <c r="P1755" s="11" t="str">
        <f t="shared" si="216"/>
        <v>2019</v>
      </c>
      <c r="Q1755" s="12"/>
      <c r="R1755" s="8" t="str">
        <f t="shared" si="217"/>
        <v>11</v>
      </c>
      <c r="S1755" s="8"/>
      <c r="T1755" s="14" t="str">
        <f t="shared" si="218"/>
        <v>Retain</v>
      </c>
      <c r="U1755" s="14"/>
      <c r="V1755" s="8" t="str">
        <f t="shared" si="219"/>
        <v>Spain</v>
      </c>
      <c r="W1755" s="8"/>
      <c r="X1755" s="8"/>
      <c r="Y1755" s="8"/>
      <c r="Z1755" s="14" t="str">
        <f t="shared" si="220"/>
        <v>Female</v>
      </c>
      <c r="AA1755" s="14"/>
      <c r="AB1755" s="14"/>
      <c r="AC1755" s="14"/>
      <c r="AE1755" t="str">
        <f t="shared" si="221"/>
        <v>Young Adults</v>
      </c>
      <c r="AF1755" t="str">
        <f t="shared" si="222"/>
        <v>Fair</v>
      </c>
      <c r="AG1755" t="str">
        <f t="shared" si="223"/>
        <v>High</v>
      </c>
    </row>
    <row r="1756" spans="1:33" x14ac:dyDescent="0.2">
      <c r="A1756">
        <v>1755</v>
      </c>
      <c r="B1756">
        <v>15802501</v>
      </c>
      <c r="C1756">
        <v>724</v>
      </c>
      <c r="D1756">
        <v>3</v>
      </c>
      <c r="E1756">
        <v>1</v>
      </c>
      <c r="F1756">
        <v>33</v>
      </c>
      <c r="G1756">
        <v>7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s="2" t="s">
        <v>305</v>
      </c>
      <c r="P1756" s="11" t="str">
        <f t="shared" si="216"/>
        <v>2016</v>
      </c>
      <c r="Q1756" s="12"/>
      <c r="R1756" s="8" t="str">
        <f t="shared" si="217"/>
        <v>08</v>
      </c>
      <c r="S1756" s="8"/>
      <c r="T1756" s="14" t="str">
        <f t="shared" si="218"/>
        <v>Retain</v>
      </c>
      <c r="U1756" s="14"/>
      <c r="V1756" s="8" t="str">
        <f t="shared" si="219"/>
        <v>Germany</v>
      </c>
      <c r="W1756" s="8"/>
      <c r="X1756" s="8"/>
      <c r="Y1756" s="8"/>
      <c r="Z1756" s="14" t="str">
        <f t="shared" si="220"/>
        <v>Male</v>
      </c>
      <c r="AA1756" s="14"/>
      <c r="AB1756" s="14"/>
      <c r="AC1756" s="14"/>
      <c r="AE1756" t="str">
        <f t="shared" si="221"/>
        <v>Adults</v>
      </c>
      <c r="AF1756" t="str">
        <f t="shared" si="222"/>
        <v>Good</v>
      </c>
      <c r="AG1756" t="str">
        <f t="shared" si="223"/>
        <v>High</v>
      </c>
    </row>
    <row r="1757" spans="1:33" x14ac:dyDescent="0.2">
      <c r="A1757">
        <v>1756</v>
      </c>
      <c r="B1757">
        <v>15778410</v>
      </c>
      <c r="C1757">
        <v>533</v>
      </c>
      <c r="D1757">
        <v>2</v>
      </c>
      <c r="E1757">
        <v>2</v>
      </c>
      <c r="F1757">
        <v>52</v>
      </c>
      <c r="G1757">
        <v>6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s="2" t="s">
        <v>414</v>
      </c>
      <c r="P1757" s="11" t="str">
        <f t="shared" si="216"/>
        <v>2017</v>
      </c>
      <c r="Q1757" s="12"/>
      <c r="R1757" s="8" t="str">
        <f t="shared" si="217"/>
        <v>03</v>
      </c>
      <c r="S1757" s="8"/>
      <c r="T1757" s="14" t="str">
        <f t="shared" si="218"/>
        <v>Exit</v>
      </c>
      <c r="U1757" s="14"/>
      <c r="V1757" s="8" t="str">
        <f t="shared" si="219"/>
        <v>Spain</v>
      </c>
      <c r="W1757" s="8"/>
      <c r="X1757" s="8"/>
      <c r="Y1757" s="8"/>
      <c r="Z1757" s="14" t="str">
        <f t="shared" si="220"/>
        <v>Female</v>
      </c>
      <c r="AA1757" s="14"/>
      <c r="AB1757" s="14"/>
      <c r="AC1757" s="14"/>
      <c r="AE1757" t="str">
        <f t="shared" si="221"/>
        <v>Middle aged</v>
      </c>
      <c r="AF1757" t="str">
        <f t="shared" si="222"/>
        <v>Poor</v>
      </c>
      <c r="AG1757" t="str">
        <f t="shared" si="223"/>
        <v>Very low</v>
      </c>
    </row>
    <row r="1758" spans="1:33" x14ac:dyDescent="0.2">
      <c r="A1758">
        <v>1757</v>
      </c>
      <c r="B1758">
        <v>15670702</v>
      </c>
      <c r="C1758">
        <v>618</v>
      </c>
      <c r="D1758">
        <v>1</v>
      </c>
      <c r="E1758">
        <v>1</v>
      </c>
      <c r="F1758">
        <v>37</v>
      </c>
      <c r="G1758">
        <v>3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s="2" t="s">
        <v>109</v>
      </c>
      <c r="P1758" s="11" t="str">
        <f t="shared" si="216"/>
        <v>2019</v>
      </c>
      <c r="Q1758" s="12"/>
      <c r="R1758" s="8" t="str">
        <f t="shared" si="217"/>
        <v>11</v>
      </c>
      <c r="S1758" s="8"/>
      <c r="T1758" s="14" t="str">
        <f t="shared" si="218"/>
        <v>Retain</v>
      </c>
      <c r="U1758" s="14"/>
      <c r="V1758" s="8" t="str">
        <f t="shared" si="219"/>
        <v>France</v>
      </c>
      <c r="W1758" s="8"/>
      <c r="X1758" s="8"/>
      <c r="Y1758" s="8"/>
      <c r="Z1758" s="14" t="str">
        <f t="shared" si="220"/>
        <v>Male</v>
      </c>
      <c r="AA1758" s="14"/>
      <c r="AB1758" s="14"/>
      <c r="AC1758" s="14"/>
      <c r="AE1758" t="str">
        <f t="shared" si="221"/>
        <v>Adults</v>
      </c>
      <c r="AF1758" t="str">
        <f t="shared" si="222"/>
        <v>Fair</v>
      </c>
      <c r="AG1758" t="str">
        <f t="shared" si="223"/>
        <v>Very high</v>
      </c>
    </row>
    <row r="1759" spans="1:33" x14ac:dyDescent="0.2">
      <c r="A1759">
        <v>1758</v>
      </c>
      <c r="B1759">
        <v>15704763</v>
      </c>
      <c r="C1759">
        <v>523</v>
      </c>
      <c r="D1759">
        <v>3</v>
      </c>
      <c r="E1759">
        <v>2</v>
      </c>
      <c r="F1759">
        <v>39</v>
      </c>
      <c r="G1759">
        <v>5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s="2" t="s">
        <v>882</v>
      </c>
      <c r="P1759" s="11" t="str">
        <f t="shared" si="216"/>
        <v>2017</v>
      </c>
      <c r="Q1759" s="12"/>
      <c r="R1759" s="8" t="str">
        <f t="shared" si="217"/>
        <v>11</v>
      </c>
      <c r="S1759" s="8"/>
      <c r="T1759" s="14" t="str">
        <f t="shared" si="218"/>
        <v>Exit</v>
      </c>
      <c r="U1759" s="14"/>
      <c r="V1759" s="8" t="str">
        <f t="shared" si="219"/>
        <v>Germany</v>
      </c>
      <c r="W1759" s="8"/>
      <c r="X1759" s="8"/>
      <c r="Y1759" s="8"/>
      <c r="Z1759" s="14" t="str">
        <f t="shared" si="220"/>
        <v>Female</v>
      </c>
      <c r="AA1759" s="14"/>
      <c r="AB1759" s="14"/>
      <c r="AC1759" s="14"/>
      <c r="AE1759" t="str">
        <f t="shared" si="221"/>
        <v>Middle aged</v>
      </c>
      <c r="AF1759" t="str">
        <f t="shared" si="222"/>
        <v>Poor</v>
      </c>
      <c r="AG1759" t="str">
        <f t="shared" si="223"/>
        <v>High</v>
      </c>
    </row>
    <row r="1760" spans="1:33" x14ac:dyDescent="0.2">
      <c r="A1760">
        <v>1759</v>
      </c>
      <c r="B1760">
        <v>15645544</v>
      </c>
      <c r="C1760">
        <v>642</v>
      </c>
      <c r="D1760">
        <v>3</v>
      </c>
      <c r="E1760">
        <v>2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s="2" t="s">
        <v>883</v>
      </c>
      <c r="P1760" s="11" t="str">
        <f t="shared" si="216"/>
        <v>2018</v>
      </c>
      <c r="Q1760" s="12"/>
      <c r="R1760" s="8" t="str">
        <f t="shared" si="217"/>
        <v>02</v>
      </c>
      <c r="S1760" s="8"/>
      <c r="T1760" s="14" t="str">
        <f t="shared" si="218"/>
        <v>Retain</v>
      </c>
      <c r="U1760" s="14"/>
      <c r="V1760" s="8" t="str">
        <f t="shared" si="219"/>
        <v>Germany</v>
      </c>
      <c r="W1760" s="8"/>
      <c r="X1760" s="8"/>
      <c r="Y1760" s="8"/>
      <c r="Z1760" s="14" t="str">
        <f t="shared" si="220"/>
        <v>Female</v>
      </c>
      <c r="AA1760" s="14"/>
      <c r="AB1760" s="14"/>
      <c r="AC1760" s="14"/>
      <c r="AE1760" t="str">
        <f t="shared" si="221"/>
        <v>Adults</v>
      </c>
      <c r="AF1760" t="str">
        <f t="shared" si="222"/>
        <v>Fair</v>
      </c>
      <c r="AG1760" t="str">
        <f t="shared" si="223"/>
        <v>High</v>
      </c>
    </row>
    <row r="1761" spans="1:33" x14ac:dyDescent="0.2">
      <c r="A1761">
        <v>1760</v>
      </c>
      <c r="B1761">
        <v>15757646</v>
      </c>
      <c r="C1761">
        <v>584</v>
      </c>
      <c r="D1761">
        <v>1</v>
      </c>
      <c r="E1761">
        <v>1</v>
      </c>
      <c r="F1761">
        <v>35</v>
      </c>
      <c r="G1761">
        <v>4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s="2" t="s">
        <v>215</v>
      </c>
      <c r="P1761" s="11" t="str">
        <f t="shared" si="216"/>
        <v>2019</v>
      </c>
      <c r="Q1761" s="12"/>
      <c r="R1761" s="8" t="str">
        <f t="shared" si="217"/>
        <v>03</v>
      </c>
      <c r="S1761" s="8"/>
      <c r="T1761" s="14" t="str">
        <f t="shared" si="218"/>
        <v>Retain</v>
      </c>
      <c r="U1761" s="14"/>
      <c r="V1761" s="8" t="str">
        <f t="shared" si="219"/>
        <v>France</v>
      </c>
      <c r="W1761" s="8"/>
      <c r="X1761" s="8"/>
      <c r="Y1761" s="8"/>
      <c r="Z1761" s="14" t="str">
        <f t="shared" si="220"/>
        <v>Male</v>
      </c>
      <c r="AA1761" s="14"/>
      <c r="AB1761" s="14"/>
      <c r="AC1761" s="14"/>
      <c r="AE1761" t="str">
        <f t="shared" si="221"/>
        <v>Adults</v>
      </c>
      <c r="AF1761" t="str">
        <f t="shared" si="222"/>
        <v>Fair</v>
      </c>
      <c r="AG1761" t="str">
        <f t="shared" si="223"/>
        <v>Very low</v>
      </c>
    </row>
    <row r="1762" spans="1:33" x14ac:dyDescent="0.2">
      <c r="A1762">
        <v>1761</v>
      </c>
      <c r="B1762">
        <v>15701121</v>
      </c>
      <c r="C1762">
        <v>521</v>
      </c>
      <c r="D1762">
        <v>1</v>
      </c>
      <c r="E1762">
        <v>1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s="2" t="s">
        <v>816</v>
      </c>
      <c r="P1762" s="11" t="str">
        <f t="shared" si="216"/>
        <v>2017</v>
      </c>
      <c r="Q1762" s="12"/>
      <c r="R1762" s="8" t="str">
        <f t="shared" si="217"/>
        <v>11</v>
      </c>
      <c r="S1762" s="8"/>
      <c r="T1762" s="14" t="str">
        <f t="shared" si="218"/>
        <v>Exit</v>
      </c>
      <c r="U1762" s="14"/>
      <c r="V1762" s="8" t="str">
        <f t="shared" si="219"/>
        <v>France</v>
      </c>
      <c r="W1762" s="8"/>
      <c r="X1762" s="8"/>
      <c r="Y1762" s="8"/>
      <c r="Z1762" s="14" t="str">
        <f t="shared" si="220"/>
        <v>Male</v>
      </c>
      <c r="AA1762" s="14"/>
      <c r="AB1762" s="14"/>
      <c r="AC1762" s="14"/>
      <c r="AE1762" t="str">
        <f t="shared" si="221"/>
        <v>Adults</v>
      </c>
      <c r="AF1762" t="str">
        <f t="shared" si="222"/>
        <v>Poor</v>
      </c>
      <c r="AG1762" t="str">
        <f t="shared" si="223"/>
        <v>High</v>
      </c>
    </row>
    <row r="1763" spans="1:33" x14ac:dyDescent="0.2">
      <c r="A1763">
        <v>1762</v>
      </c>
      <c r="B1763">
        <v>15796313</v>
      </c>
      <c r="C1763">
        <v>662</v>
      </c>
      <c r="D1763">
        <v>1</v>
      </c>
      <c r="E1763">
        <v>2</v>
      </c>
      <c r="F1763">
        <v>36</v>
      </c>
      <c r="G1763">
        <v>5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s="2" t="s">
        <v>884</v>
      </c>
      <c r="P1763" s="11" t="str">
        <f t="shared" si="216"/>
        <v>2018</v>
      </c>
      <c r="Q1763" s="12"/>
      <c r="R1763" s="8" t="str">
        <f t="shared" si="217"/>
        <v>06</v>
      </c>
      <c r="S1763" s="8"/>
      <c r="T1763" s="14" t="str">
        <f t="shared" si="218"/>
        <v>Exit</v>
      </c>
      <c r="U1763" s="14"/>
      <c r="V1763" s="8" t="str">
        <f t="shared" si="219"/>
        <v>France</v>
      </c>
      <c r="W1763" s="8"/>
      <c r="X1763" s="8"/>
      <c r="Y1763" s="8"/>
      <c r="Z1763" s="14" t="str">
        <f t="shared" si="220"/>
        <v>Female</v>
      </c>
      <c r="AA1763" s="14"/>
      <c r="AB1763" s="14"/>
      <c r="AC1763" s="14"/>
      <c r="AE1763" t="str">
        <f t="shared" si="221"/>
        <v>Adults</v>
      </c>
      <c r="AF1763" t="str">
        <f t="shared" si="222"/>
        <v>Fair</v>
      </c>
      <c r="AG1763" t="str">
        <f t="shared" si="223"/>
        <v>Very high</v>
      </c>
    </row>
    <row r="1764" spans="1:33" x14ac:dyDescent="0.2">
      <c r="A1764">
        <v>1763</v>
      </c>
      <c r="B1764">
        <v>15815660</v>
      </c>
      <c r="C1764">
        <v>758</v>
      </c>
      <c r="D1764">
        <v>1</v>
      </c>
      <c r="E1764">
        <v>2</v>
      </c>
      <c r="F1764">
        <v>34</v>
      </c>
      <c r="G1764">
        <v>3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s="2" t="s">
        <v>245</v>
      </c>
      <c r="P1764" s="11" t="str">
        <f t="shared" si="216"/>
        <v>2019</v>
      </c>
      <c r="Q1764" s="12"/>
      <c r="R1764" s="8" t="str">
        <f t="shared" si="217"/>
        <v>12</v>
      </c>
      <c r="S1764" s="8"/>
      <c r="T1764" s="14" t="str">
        <f t="shared" si="218"/>
        <v>Retain</v>
      </c>
      <c r="U1764" s="14"/>
      <c r="V1764" s="8" t="str">
        <f t="shared" si="219"/>
        <v>France</v>
      </c>
      <c r="W1764" s="8"/>
      <c r="X1764" s="8"/>
      <c r="Y1764" s="8"/>
      <c r="Z1764" s="14" t="str">
        <f t="shared" si="220"/>
        <v>Female</v>
      </c>
      <c r="AA1764" s="14"/>
      <c r="AB1764" s="14"/>
      <c r="AC1764" s="14"/>
      <c r="AE1764" t="str">
        <f t="shared" si="221"/>
        <v>Adults</v>
      </c>
      <c r="AF1764" t="str">
        <f t="shared" si="222"/>
        <v>Very good</v>
      </c>
      <c r="AG1764" t="str">
        <f t="shared" si="223"/>
        <v>Very high</v>
      </c>
    </row>
    <row r="1765" spans="1:33" x14ac:dyDescent="0.2">
      <c r="A1765">
        <v>1764</v>
      </c>
      <c r="B1765">
        <v>15602844</v>
      </c>
      <c r="C1765">
        <v>717</v>
      </c>
      <c r="D1765">
        <v>1</v>
      </c>
      <c r="E1765">
        <v>1</v>
      </c>
      <c r="F1765">
        <v>38</v>
      </c>
      <c r="G1765">
        <v>4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s="2" t="s">
        <v>743</v>
      </c>
      <c r="P1765" s="11" t="str">
        <f t="shared" si="216"/>
        <v>2019</v>
      </c>
      <c r="Q1765" s="12"/>
      <c r="R1765" s="8" t="str">
        <f t="shared" si="217"/>
        <v>06</v>
      </c>
      <c r="S1765" s="8"/>
      <c r="T1765" s="14" t="str">
        <f t="shared" si="218"/>
        <v>Retain</v>
      </c>
      <c r="U1765" s="14"/>
      <c r="V1765" s="8" t="str">
        <f t="shared" si="219"/>
        <v>France</v>
      </c>
      <c r="W1765" s="8"/>
      <c r="X1765" s="8"/>
      <c r="Y1765" s="8"/>
      <c r="Z1765" s="14" t="str">
        <f t="shared" si="220"/>
        <v>Male</v>
      </c>
      <c r="AA1765" s="14"/>
      <c r="AB1765" s="14"/>
      <c r="AC1765" s="14"/>
      <c r="AE1765" t="str">
        <f t="shared" si="221"/>
        <v>Adults</v>
      </c>
      <c r="AF1765" t="str">
        <f t="shared" si="222"/>
        <v>Good</v>
      </c>
      <c r="AG1765" t="str">
        <f t="shared" si="223"/>
        <v>Medium</v>
      </c>
    </row>
    <row r="1766" spans="1:33" x14ac:dyDescent="0.2">
      <c r="A1766">
        <v>1765</v>
      </c>
      <c r="B1766">
        <v>15636238</v>
      </c>
      <c r="C1766">
        <v>611</v>
      </c>
      <c r="D1766">
        <v>1</v>
      </c>
      <c r="E1766">
        <v>1</v>
      </c>
      <c r="F1766">
        <v>40</v>
      </c>
      <c r="G1766">
        <v>6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s="2" t="s">
        <v>545</v>
      </c>
      <c r="P1766" s="11" t="str">
        <f t="shared" si="216"/>
        <v>2017</v>
      </c>
      <c r="Q1766" s="12"/>
      <c r="R1766" s="8" t="str">
        <f t="shared" si="217"/>
        <v>02</v>
      </c>
      <c r="S1766" s="8"/>
      <c r="T1766" s="14" t="str">
        <f t="shared" si="218"/>
        <v>Retain</v>
      </c>
      <c r="U1766" s="14"/>
      <c r="V1766" s="8" t="str">
        <f t="shared" si="219"/>
        <v>France</v>
      </c>
      <c r="W1766" s="8"/>
      <c r="X1766" s="8"/>
      <c r="Y1766" s="8"/>
      <c r="Z1766" s="14" t="str">
        <f t="shared" si="220"/>
        <v>Male</v>
      </c>
      <c r="AA1766" s="14"/>
      <c r="AB1766" s="14"/>
      <c r="AC1766" s="14"/>
      <c r="AE1766" t="str">
        <f t="shared" si="221"/>
        <v>Middle aged</v>
      </c>
      <c r="AF1766" t="str">
        <f t="shared" si="222"/>
        <v>Fair</v>
      </c>
      <c r="AG1766" t="str">
        <f t="shared" si="223"/>
        <v>Very low</v>
      </c>
    </row>
    <row r="1767" spans="1:33" x14ac:dyDescent="0.2">
      <c r="A1767">
        <v>1766</v>
      </c>
      <c r="B1767">
        <v>15770101</v>
      </c>
      <c r="C1767">
        <v>766</v>
      </c>
      <c r="D1767">
        <v>3</v>
      </c>
      <c r="E1767">
        <v>1</v>
      </c>
      <c r="F1767">
        <v>43</v>
      </c>
      <c r="G1767">
        <v>7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s="2" t="s">
        <v>204</v>
      </c>
      <c r="P1767" s="11" t="str">
        <f t="shared" si="216"/>
        <v>2016</v>
      </c>
      <c r="Q1767" s="12"/>
      <c r="R1767" s="8" t="str">
        <f t="shared" si="217"/>
        <v>03</v>
      </c>
      <c r="S1767" s="8"/>
      <c r="T1767" s="14" t="str">
        <f t="shared" si="218"/>
        <v>Retain</v>
      </c>
      <c r="U1767" s="14"/>
      <c r="V1767" s="8" t="str">
        <f t="shared" si="219"/>
        <v>Germany</v>
      </c>
      <c r="W1767" s="8"/>
      <c r="X1767" s="8"/>
      <c r="Y1767" s="8"/>
      <c r="Z1767" s="14" t="str">
        <f t="shared" si="220"/>
        <v>Male</v>
      </c>
      <c r="AA1767" s="14"/>
      <c r="AB1767" s="14"/>
      <c r="AC1767" s="14"/>
      <c r="AE1767" t="str">
        <f t="shared" si="221"/>
        <v>Middle aged</v>
      </c>
      <c r="AF1767" t="str">
        <f t="shared" si="222"/>
        <v>Very good</v>
      </c>
      <c r="AG1767" t="str">
        <f t="shared" si="223"/>
        <v>High</v>
      </c>
    </row>
    <row r="1768" spans="1:33" x14ac:dyDescent="0.2">
      <c r="A1768">
        <v>1767</v>
      </c>
      <c r="B1768">
        <v>15645543</v>
      </c>
      <c r="C1768">
        <v>636</v>
      </c>
      <c r="D1768">
        <v>1</v>
      </c>
      <c r="E1768">
        <v>2</v>
      </c>
      <c r="F1768">
        <v>34</v>
      </c>
      <c r="G1768">
        <v>6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s="2" t="s">
        <v>570</v>
      </c>
      <c r="P1768" s="11" t="str">
        <f t="shared" si="216"/>
        <v>2016</v>
      </c>
      <c r="Q1768" s="12"/>
      <c r="R1768" s="8" t="str">
        <f t="shared" si="217"/>
        <v>12</v>
      </c>
      <c r="S1768" s="8"/>
      <c r="T1768" s="14" t="str">
        <f t="shared" si="218"/>
        <v>Retain</v>
      </c>
      <c r="U1768" s="14"/>
      <c r="V1768" s="8" t="str">
        <f t="shared" si="219"/>
        <v>France</v>
      </c>
      <c r="W1768" s="8"/>
      <c r="X1768" s="8"/>
      <c r="Y1768" s="8"/>
      <c r="Z1768" s="14" t="str">
        <f t="shared" si="220"/>
        <v>Female</v>
      </c>
      <c r="AA1768" s="14"/>
      <c r="AB1768" s="14"/>
      <c r="AC1768" s="14"/>
      <c r="AE1768" t="str">
        <f t="shared" si="221"/>
        <v>Adults</v>
      </c>
      <c r="AF1768" t="str">
        <f t="shared" si="222"/>
        <v>Fair</v>
      </c>
      <c r="AG1768" t="str">
        <f t="shared" si="223"/>
        <v>Very low</v>
      </c>
    </row>
    <row r="1769" spans="1:33" x14ac:dyDescent="0.2">
      <c r="A1769">
        <v>1768</v>
      </c>
      <c r="B1769">
        <v>15596397</v>
      </c>
      <c r="C1769">
        <v>814</v>
      </c>
      <c r="D1769">
        <v>1</v>
      </c>
      <c r="E1769">
        <v>2</v>
      </c>
      <c r="F1769">
        <v>48</v>
      </c>
      <c r="G1769">
        <v>4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s="2" t="s">
        <v>409</v>
      </c>
      <c r="P1769" s="11" t="str">
        <f t="shared" si="216"/>
        <v>2019</v>
      </c>
      <c r="Q1769" s="12"/>
      <c r="R1769" s="8" t="str">
        <f t="shared" si="217"/>
        <v>09</v>
      </c>
      <c r="S1769" s="8"/>
      <c r="T1769" s="14" t="str">
        <f t="shared" si="218"/>
        <v>Retain</v>
      </c>
      <c r="U1769" s="14"/>
      <c r="V1769" s="8" t="str">
        <f t="shared" si="219"/>
        <v>France</v>
      </c>
      <c r="W1769" s="8"/>
      <c r="X1769" s="8"/>
      <c r="Y1769" s="8"/>
      <c r="Z1769" s="14" t="str">
        <f t="shared" si="220"/>
        <v>Female</v>
      </c>
      <c r="AA1769" s="14"/>
      <c r="AB1769" s="14"/>
      <c r="AC1769" s="14"/>
      <c r="AE1769" t="str">
        <f t="shared" si="221"/>
        <v>Middle aged</v>
      </c>
      <c r="AF1769" t="str">
        <f t="shared" si="222"/>
        <v>Excellent</v>
      </c>
      <c r="AG1769" t="str">
        <f t="shared" si="223"/>
        <v>Very low</v>
      </c>
    </row>
    <row r="1770" spans="1:33" x14ac:dyDescent="0.2">
      <c r="A1770">
        <v>1769</v>
      </c>
      <c r="B1770">
        <v>15770525</v>
      </c>
      <c r="C1770">
        <v>760</v>
      </c>
      <c r="D1770">
        <v>2</v>
      </c>
      <c r="E1770">
        <v>1</v>
      </c>
      <c r="F1770">
        <v>28</v>
      </c>
      <c r="G1770">
        <v>6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s="2" t="s">
        <v>232</v>
      </c>
      <c r="P1770" s="11" t="str">
        <f t="shared" si="216"/>
        <v>2017</v>
      </c>
      <c r="Q1770" s="12"/>
      <c r="R1770" s="8" t="str">
        <f t="shared" si="217"/>
        <v>04</v>
      </c>
      <c r="S1770" s="8"/>
      <c r="T1770" s="14" t="str">
        <f t="shared" si="218"/>
        <v>Retain</v>
      </c>
      <c r="U1770" s="14"/>
      <c r="V1770" s="8" t="str">
        <f t="shared" si="219"/>
        <v>Spain</v>
      </c>
      <c r="W1770" s="8"/>
      <c r="X1770" s="8"/>
      <c r="Y1770" s="8"/>
      <c r="Z1770" s="14" t="str">
        <f t="shared" si="220"/>
        <v>Male</v>
      </c>
      <c r="AA1770" s="14"/>
      <c r="AB1770" s="14"/>
      <c r="AC1770" s="14"/>
      <c r="AE1770" t="str">
        <f t="shared" si="221"/>
        <v>Adults</v>
      </c>
      <c r="AF1770" t="str">
        <f t="shared" si="222"/>
        <v>Very good</v>
      </c>
      <c r="AG1770" t="str">
        <f t="shared" si="223"/>
        <v>High</v>
      </c>
    </row>
    <row r="1771" spans="1:33" x14ac:dyDescent="0.2">
      <c r="A1771">
        <v>1770</v>
      </c>
      <c r="B1771">
        <v>15684267</v>
      </c>
      <c r="C1771">
        <v>607</v>
      </c>
      <c r="D1771">
        <v>3</v>
      </c>
      <c r="E1771">
        <v>1</v>
      </c>
      <c r="F1771">
        <v>39</v>
      </c>
      <c r="G1771">
        <v>5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s="2" t="s">
        <v>535</v>
      </c>
      <c r="P1771" s="11" t="str">
        <f t="shared" si="216"/>
        <v>2018</v>
      </c>
      <c r="Q1771" s="12"/>
      <c r="R1771" s="8" t="str">
        <f t="shared" si="217"/>
        <v>06</v>
      </c>
      <c r="S1771" s="8"/>
      <c r="T1771" s="14" t="str">
        <f t="shared" si="218"/>
        <v>Retain</v>
      </c>
      <c r="U1771" s="14"/>
      <c r="V1771" s="8" t="str">
        <f t="shared" si="219"/>
        <v>Germany</v>
      </c>
      <c r="W1771" s="8"/>
      <c r="X1771" s="8"/>
      <c r="Y1771" s="8"/>
      <c r="Z1771" s="14" t="str">
        <f t="shared" si="220"/>
        <v>Male</v>
      </c>
      <c r="AA1771" s="14"/>
      <c r="AB1771" s="14"/>
      <c r="AC1771" s="14"/>
      <c r="AE1771" t="str">
        <f t="shared" si="221"/>
        <v>Middle aged</v>
      </c>
      <c r="AF1771" t="str">
        <f t="shared" si="222"/>
        <v>Fair</v>
      </c>
      <c r="AG1771" t="str">
        <f t="shared" si="223"/>
        <v>Medium</v>
      </c>
    </row>
    <row r="1772" spans="1:33" x14ac:dyDescent="0.2">
      <c r="A1772">
        <v>1771</v>
      </c>
      <c r="B1772">
        <v>15689980</v>
      </c>
      <c r="C1772">
        <v>725</v>
      </c>
      <c r="D1772">
        <v>2</v>
      </c>
      <c r="E1772">
        <v>2</v>
      </c>
      <c r="F1772">
        <v>36</v>
      </c>
      <c r="G1772">
        <v>5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s="2" t="s">
        <v>276</v>
      </c>
      <c r="P1772" s="11" t="str">
        <f t="shared" si="216"/>
        <v>2017</v>
      </c>
      <c r="Q1772" s="12"/>
      <c r="R1772" s="8" t="str">
        <f t="shared" si="217"/>
        <v>10</v>
      </c>
      <c r="S1772" s="8"/>
      <c r="T1772" s="14" t="str">
        <f t="shared" si="218"/>
        <v>Exit</v>
      </c>
      <c r="U1772" s="14"/>
      <c r="V1772" s="8" t="str">
        <f t="shared" si="219"/>
        <v>Spain</v>
      </c>
      <c r="W1772" s="8"/>
      <c r="X1772" s="8"/>
      <c r="Y1772" s="8"/>
      <c r="Z1772" s="14" t="str">
        <f t="shared" si="220"/>
        <v>Female</v>
      </c>
      <c r="AA1772" s="14"/>
      <c r="AB1772" s="14"/>
      <c r="AC1772" s="14"/>
      <c r="AE1772" t="str">
        <f t="shared" si="221"/>
        <v>Adults</v>
      </c>
      <c r="AF1772" t="str">
        <f t="shared" si="222"/>
        <v>Good</v>
      </c>
      <c r="AG1772" t="str">
        <f t="shared" si="223"/>
        <v>High</v>
      </c>
    </row>
    <row r="1773" spans="1:33" x14ac:dyDescent="0.2">
      <c r="A1773">
        <v>1772</v>
      </c>
      <c r="B1773">
        <v>15633260</v>
      </c>
      <c r="C1773">
        <v>600</v>
      </c>
      <c r="D1773">
        <v>1</v>
      </c>
      <c r="E1773">
        <v>1</v>
      </c>
      <c r="F1773">
        <v>37</v>
      </c>
      <c r="G1773">
        <v>6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s="2" t="s">
        <v>386</v>
      </c>
      <c r="P1773" s="11" t="str">
        <f t="shared" si="216"/>
        <v>2017</v>
      </c>
      <c r="Q1773" s="12"/>
      <c r="R1773" s="8" t="str">
        <f t="shared" si="217"/>
        <v>01</v>
      </c>
      <c r="S1773" s="8"/>
      <c r="T1773" s="14" t="str">
        <f t="shared" si="218"/>
        <v>Retain</v>
      </c>
      <c r="U1773" s="14"/>
      <c r="V1773" s="8" t="str">
        <f t="shared" si="219"/>
        <v>France</v>
      </c>
      <c r="W1773" s="8"/>
      <c r="X1773" s="8"/>
      <c r="Y1773" s="8"/>
      <c r="Z1773" s="14" t="str">
        <f t="shared" si="220"/>
        <v>Male</v>
      </c>
      <c r="AA1773" s="14"/>
      <c r="AB1773" s="14"/>
      <c r="AC1773" s="14"/>
      <c r="AE1773" t="str">
        <f t="shared" si="221"/>
        <v>Adults</v>
      </c>
      <c r="AF1773" t="str">
        <f t="shared" si="222"/>
        <v>Fair</v>
      </c>
      <c r="AG1773" t="str">
        <f t="shared" si="223"/>
        <v>High</v>
      </c>
    </row>
    <row r="1774" spans="1:33" x14ac:dyDescent="0.2">
      <c r="A1774">
        <v>1773</v>
      </c>
      <c r="B1774">
        <v>15756471</v>
      </c>
      <c r="C1774">
        <v>656</v>
      </c>
      <c r="D1774">
        <v>3</v>
      </c>
      <c r="E1774">
        <v>1</v>
      </c>
      <c r="F1774">
        <v>27</v>
      </c>
      <c r="G1774">
        <v>6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s="2" t="s">
        <v>103</v>
      </c>
      <c r="P1774" s="11" t="str">
        <f t="shared" si="216"/>
        <v>2017</v>
      </c>
      <c r="Q1774" s="12"/>
      <c r="R1774" s="8" t="str">
        <f t="shared" si="217"/>
        <v>06</v>
      </c>
      <c r="S1774" s="8"/>
      <c r="T1774" s="14" t="str">
        <f t="shared" si="218"/>
        <v>Retain</v>
      </c>
      <c r="U1774" s="14"/>
      <c r="V1774" s="8" t="str">
        <f t="shared" si="219"/>
        <v>Germany</v>
      </c>
      <c r="W1774" s="8"/>
      <c r="X1774" s="8"/>
      <c r="Y1774" s="8"/>
      <c r="Z1774" s="14" t="str">
        <f t="shared" si="220"/>
        <v>Male</v>
      </c>
      <c r="AA1774" s="14"/>
      <c r="AB1774" s="14"/>
      <c r="AC1774" s="14"/>
      <c r="AE1774" t="str">
        <f t="shared" si="221"/>
        <v>Adults</v>
      </c>
      <c r="AF1774" t="str">
        <f t="shared" si="222"/>
        <v>Fair</v>
      </c>
      <c r="AG1774" t="str">
        <f t="shared" si="223"/>
        <v>High</v>
      </c>
    </row>
    <row r="1775" spans="1:33" x14ac:dyDescent="0.2">
      <c r="A1775">
        <v>1774</v>
      </c>
      <c r="B1775">
        <v>15721303</v>
      </c>
      <c r="C1775">
        <v>640</v>
      </c>
      <c r="D1775">
        <v>2</v>
      </c>
      <c r="E1775">
        <v>1</v>
      </c>
      <c r="F1775">
        <v>34</v>
      </c>
      <c r="G1775">
        <v>6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s="2" t="s">
        <v>885</v>
      </c>
      <c r="P1775" s="11" t="str">
        <f t="shared" si="216"/>
        <v>2017</v>
      </c>
      <c r="Q1775" s="12"/>
      <c r="R1775" s="8" t="str">
        <f t="shared" si="217"/>
        <v>08</v>
      </c>
      <c r="S1775" s="8"/>
      <c r="T1775" s="14" t="str">
        <f t="shared" si="218"/>
        <v>Retain</v>
      </c>
      <c r="U1775" s="14"/>
      <c r="V1775" s="8" t="str">
        <f t="shared" si="219"/>
        <v>Spain</v>
      </c>
      <c r="W1775" s="8"/>
      <c r="X1775" s="8"/>
      <c r="Y1775" s="8"/>
      <c r="Z1775" s="14" t="str">
        <f t="shared" si="220"/>
        <v>Male</v>
      </c>
      <c r="AA1775" s="14"/>
      <c r="AB1775" s="14"/>
      <c r="AC1775" s="14"/>
      <c r="AE1775" t="str">
        <f t="shared" si="221"/>
        <v>Adults</v>
      </c>
      <c r="AF1775" t="str">
        <f t="shared" si="222"/>
        <v>Fair</v>
      </c>
      <c r="AG1775" t="str">
        <f t="shared" si="223"/>
        <v>High</v>
      </c>
    </row>
    <row r="1776" spans="1:33" x14ac:dyDescent="0.2">
      <c r="A1776">
        <v>1775</v>
      </c>
      <c r="B1776">
        <v>15802256</v>
      </c>
      <c r="C1776">
        <v>439</v>
      </c>
      <c r="D1776">
        <v>1</v>
      </c>
      <c r="E1776">
        <v>1</v>
      </c>
      <c r="F1776">
        <v>28</v>
      </c>
      <c r="G1776">
        <v>5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s="2" t="s">
        <v>213</v>
      </c>
      <c r="P1776" s="11" t="str">
        <f t="shared" si="216"/>
        <v>2017</v>
      </c>
      <c r="Q1776" s="12"/>
      <c r="R1776" s="8" t="str">
        <f t="shared" si="217"/>
        <v>12</v>
      </c>
      <c r="S1776" s="8"/>
      <c r="T1776" s="14" t="str">
        <f t="shared" si="218"/>
        <v>Retain</v>
      </c>
      <c r="U1776" s="14"/>
      <c r="V1776" s="8" t="str">
        <f t="shared" si="219"/>
        <v>France</v>
      </c>
      <c r="W1776" s="8"/>
      <c r="X1776" s="8"/>
      <c r="Y1776" s="8"/>
      <c r="Z1776" s="14" t="str">
        <f t="shared" si="220"/>
        <v>Male</v>
      </c>
      <c r="AA1776" s="14"/>
      <c r="AB1776" s="14"/>
      <c r="AC1776" s="14"/>
      <c r="AE1776" t="str">
        <f t="shared" si="221"/>
        <v>Adults</v>
      </c>
      <c r="AF1776" t="str">
        <f t="shared" si="222"/>
        <v>Poor</v>
      </c>
      <c r="AG1776" t="str">
        <f t="shared" si="223"/>
        <v>High</v>
      </c>
    </row>
    <row r="1777" spans="1:33" x14ac:dyDescent="0.2">
      <c r="A1777">
        <v>1776</v>
      </c>
      <c r="B1777">
        <v>15725664</v>
      </c>
      <c r="C1777">
        <v>549</v>
      </c>
      <c r="D1777">
        <v>1</v>
      </c>
      <c r="E1777">
        <v>2</v>
      </c>
      <c r="F1777">
        <v>38</v>
      </c>
      <c r="G1777">
        <v>4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s="2" t="s">
        <v>43</v>
      </c>
      <c r="P1777" s="11" t="str">
        <f t="shared" si="216"/>
        <v>2019</v>
      </c>
      <c r="Q1777" s="12"/>
      <c r="R1777" s="8" t="str">
        <f t="shared" si="217"/>
        <v>08</v>
      </c>
      <c r="S1777" s="8"/>
      <c r="T1777" s="14" t="str">
        <f t="shared" si="218"/>
        <v>Retain</v>
      </c>
      <c r="U1777" s="14"/>
      <c r="V1777" s="8" t="str">
        <f t="shared" si="219"/>
        <v>France</v>
      </c>
      <c r="W1777" s="8"/>
      <c r="X1777" s="8"/>
      <c r="Y1777" s="8"/>
      <c r="Z1777" s="14" t="str">
        <f t="shared" si="220"/>
        <v>Female</v>
      </c>
      <c r="AA1777" s="14"/>
      <c r="AB1777" s="14"/>
      <c r="AC1777" s="14"/>
      <c r="AE1777" t="str">
        <f t="shared" si="221"/>
        <v>Adults</v>
      </c>
      <c r="AF1777" t="str">
        <f t="shared" si="222"/>
        <v>Poor</v>
      </c>
      <c r="AG1777" t="str">
        <f t="shared" si="223"/>
        <v>High</v>
      </c>
    </row>
    <row r="1778" spans="1:33" x14ac:dyDescent="0.2">
      <c r="A1778">
        <v>1777</v>
      </c>
      <c r="B1778">
        <v>15674851</v>
      </c>
      <c r="C1778">
        <v>622</v>
      </c>
      <c r="D1778">
        <v>1</v>
      </c>
      <c r="E1778">
        <v>1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s="2" t="s">
        <v>332</v>
      </c>
      <c r="P1778" s="11" t="str">
        <f t="shared" si="216"/>
        <v>2017</v>
      </c>
      <c r="Q1778" s="12"/>
      <c r="R1778" s="8" t="str">
        <f t="shared" si="217"/>
        <v>12</v>
      </c>
      <c r="S1778" s="8"/>
      <c r="T1778" s="14" t="str">
        <f t="shared" si="218"/>
        <v>Retain</v>
      </c>
      <c r="U1778" s="14"/>
      <c r="V1778" s="8" t="str">
        <f t="shared" si="219"/>
        <v>France</v>
      </c>
      <c r="W1778" s="8"/>
      <c r="X1778" s="8"/>
      <c r="Y1778" s="8"/>
      <c r="Z1778" s="14" t="str">
        <f t="shared" si="220"/>
        <v>Male</v>
      </c>
      <c r="AA1778" s="14"/>
      <c r="AB1778" s="14"/>
      <c r="AC1778" s="14"/>
      <c r="AE1778" t="str">
        <f t="shared" si="221"/>
        <v>Adults</v>
      </c>
      <c r="AF1778" t="str">
        <f t="shared" si="222"/>
        <v>Fair</v>
      </c>
      <c r="AG1778" t="str">
        <f t="shared" si="223"/>
        <v>Very low</v>
      </c>
    </row>
    <row r="1779" spans="1:33" x14ac:dyDescent="0.2">
      <c r="A1779">
        <v>1778</v>
      </c>
      <c r="B1779">
        <v>15701946</v>
      </c>
      <c r="C1779">
        <v>715</v>
      </c>
      <c r="D1779">
        <v>1</v>
      </c>
      <c r="E1779">
        <v>1</v>
      </c>
      <c r="F1779">
        <v>34</v>
      </c>
      <c r="G1779">
        <v>5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s="2" t="s">
        <v>839</v>
      </c>
      <c r="P1779" s="11" t="str">
        <f t="shared" si="216"/>
        <v>2018</v>
      </c>
      <c r="Q1779" s="12"/>
      <c r="R1779" s="8" t="str">
        <f t="shared" si="217"/>
        <v>01</v>
      </c>
      <c r="S1779" s="8"/>
      <c r="T1779" s="14" t="str">
        <f t="shared" si="218"/>
        <v>Retain</v>
      </c>
      <c r="U1779" s="14"/>
      <c r="V1779" s="8" t="str">
        <f t="shared" si="219"/>
        <v>France</v>
      </c>
      <c r="W1779" s="8"/>
      <c r="X1779" s="8"/>
      <c r="Y1779" s="8"/>
      <c r="Z1779" s="14" t="str">
        <f t="shared" si="220"/>
        <v>Male</v>
      </c>
      <c r="AA1779" s="14"/>
      <c r="AB1779" s="14"/>
      <c r="AC1779" s="14"/>
      <c r="AE1779" t="str">
        <f t="shared" si="221"/>
        <v>Adults</v>
      </c>
      <c r="AF1779" t="str">
        <f t="shared" si="222"/>
        <v>Good</v>
      </c>
      <c r="AG1779" t="str">
        <f t="shared" si="223"/>
        <v>High</v>
      </c>
    </row>
    <row r="1780" spans="1:33" x14ac:dyDescent="0.2">
      <c r="A1780">
        <v>1779</v>
      </c>
      <c r="B1780">
        <v>15748947</v>
      </c>
      <c r="C1780">
        <v>657</v>
      </c>
      <c r="D1780">
        <v>1</v>
      </c>
      <c r="E1780">
        <v>2</v>
      </c>
      <c r="F1780">
        <v>41</v>
      </c>
      <c r="G1780">
        <v>6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s="2" t="s">
        <v>248</v>
      </c>
      <c r="P1780" s="11" t="str">
        <f t="shared" si="216"/>
        <v>2016</v>
      </c>
      <c r="Q1780" s="12"/>
      <c r="R1780" s="8" t="str">
        <f t="shared" si="217"/>
        <v>10</v>
      </c>
      <c r="S1780" s="8"/>
      <c r="T1780" s="14" t="str">
        <f t="shared" si="218"/>
        <v>Retain</v>
      </c>
      <c r="U1780" s="14"/>
      <c r="V1780" s="8" t="str">
        <f t="shared" si="219"/>
        <v>France</v>
      </c>
      <c r="W1780" s="8"/>
      <c r="X1780" s="8"/>
      <c r="Y1780" s="8"/>
      <c r="Z1780" s="14" t="str">
        <f t="shared" si="220"/>
        <v>Female</v>
      </c>
      <c r="AA1780" s="14"/>
      <c r="AB1780" s="14"/>
      <c r="AC1780" s="14"/>
      <c r="AE1780" t="str">
        <f t="shared" si="221"/>
        <v>Middle aged</v>
      </c>
      <c r="AF1780" t="str">
        <f t="shared" si="222"/>
        <v>Fair</v>
      </c>
      <c r="AG1780" t="str">
        <f t="shared" si="223"/>
        <v>Medium</v>
      </c>
    </row>
    <row r="1781" spans="1:33" x14ac:dyDescent="0.2">
      <c r="A1781">
        <v>1780</v>
      </c>
      <c r="B1781">
        <v>15673342</v>
      </c>
      <c r="C1781">
        <v>703</v>
      </c>
      <c r="D1781">
        <v>1</v>
      </c>
      <c r="E1781">
        <v>1</v>
      </c>
      <c r="F1781">
        <v>36</v>
      </c>
      <c r="G1781">
        <v>4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s="2" t="s">
        <v>444</v>
      </c>
      <c r="P1781" s="11" t="str">
        <f t="shared" si="216"/>
        <v>2019</v>
      </c>
      <c r="Q1781" s="12"/>
      <c r="R1781" s="8" t="str">
        <f t="shared" si="217"/>
        <v>08</v>
      </c>
      <c r="S1781" s="8"/>
      <c r="T1781" s="14" t="str">
        <f t="shared" si="218"/>
        <v>Retain</v>
      </c>
      <c r="U1781" s="14"/>
      <c r="V1781" s="8" t="str">
        <f t="shared" si="219"/>
        <v>France</v>
      </c>
      <c r="W1781" s="8"/>
      <c r="X1781" s="8"/>
      <c r="Y1781" s="8"/>
      <c r="Z1781" s="14" t="str">
        <f t="shared" si="220"/>
        <v>Male</v>
      </c>
      <c r="AA1781" s="14"/>
      <c r="AB1781" s="14"/>
      <c r="AC1781" s="14"/>
      <c r="AE1781" t="str">
        <f t="shared" si="221"/>
        <v>Adults</v>
      </c>
      <c r="AF1781" t="str">
        <f t="shared" si="222"/>
        <v>Good</v>
      </c>
      <c r="AG1781" t="str">
        <f t="shared" si="223"/>
        <v>Very low</v>
      </c>
    </row>
    <row r="1782" spans="1:33" x14ac:dyDescent="0.2">
      <c r="A1782">
        <v>1781</v>
      </c>
      <c r="B1782">
        <v>15601008</v>
      </c>
      <c r="C1782">
        <v>802</v>
      </c>
      <c r="D1782">
        <v>1</v>
      </c>
      <c r="E1782">
        <v>1</v>
      </c>
      <c r="F1782">
        <v>33</v>
      </c>
      <c r="G1782">
        <v>4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s="2" t="s">
        <v>886</v>
      </c>
      <c r="P1782" s="11" t="str">
        <f t="shared" si="216"/>
        <v>2018</v>
      </c>
      <c r="Q1782" s="12"/>
      <c r="R1782" s="8" t="str">
        <f t="shared" si="217"/>
        <v>12</v>
      </c>
      <c r="S1782" s="8"/>
      <c r="T1782" s="14" t="str">
        <f t="shared" si="218"/>
        <v>Retain</v>
      </c>
      <c r="U1782" s="14"/>
      <c r="V1782" s="8" t="str">
        <f t="shared" si="219"/>
        <v>France</v>
      </c>
      <c r="W1782" s="8"/>
      <c r="X1782" s="8"/>
      <c r="Y1782" s="8"/>
      <c r="Z1782" s="14" t="str">
        <f t="shared" si="220"/>
        <v>Male</v>
      </c>
      <c r="AA1782" s="14"/>
      <c r="AB1782" s="14"/>
      <c r="AC1782" s="14"/>
      <c r="AE1782" t="str">
        <f t="shared" si="221"/>
        <v>Adults</v>
      </c>
      <c r="AF1782" t="str">
        <f t="shared" si="222"/>
        <v>Excellent</v>
      </c>
      <c r="AG1782" t="str">
        <f t="shared" si="223"/>
        <v>Very low</v>
      </c>
    </row>
    <row r="1783" spans="1:33" x14ac:dyDescent="0.2">
      <c r="A1783">
        <v>1782</v>
      </c>
      <c r="B1783">
        <v>15771636</v>
      </c>
      <c r="C1783">
        <v>793</v>
      </c>
      <c r="D1783">
        <v>2</v>
      </c>
      <c r="E1783">
        <v>2</v>
      </c>
      <c r="F1783">
        <v>36</v>
      </c>
      <c r="G1783">
        <v>3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s="2" t="s">
        <v>887</v>
      </c>
      <c r="P1783" s="11" t="str">
        <f t="shared" si="216"/>
        <v>2019</v>
      </c>
      <c r="Q1783" s="12"/>
      <c r="R1783" s="8" t="str">
        <f t="shared" si="217"/>
        <v>11</v>
      </c>
      <c r="S1783" s="8"/>
      <c r="T1783" s="14" t="str">
        <f t="shared" si="218"/>
        <v>Retain</v>
      </c>
      <c r="U1783" s="14"/>
      <c r="V1783" s="8" t="str">
        <f t="shared" si="219"/>
        <v>Spain</v>
      </c>
      <c r="W1783" s="8"/>
      <c r="X1783" s="8"/>
      <c r="Y1783" s="8"/>
      <c r="Z1783" s="14" t="str">
        <f t="shared" si="220"/>
        <v>Female</v>
      </c>
      <c r="AA1783" s="14"/>
      <c r="AB1783" s="14"/>
      <c r="AC1783" s="14"/>
      <c r="AE1783" t="str">
        <f t="shared" si="221"/>
        <v>Adults</v>
      </c>
      <c r="AF1783" t="str">
        <f t="shared" si="222"/>
        <v>Very good</v>
      </c>
      <c r="AG1783" t="str">
        <f t="shared" si="223"/>
        <v>Very low</v>
      </c>
    </row>
    <row r="1784" spans="1:33" x14ac:dyDescent="0.2">
      <c r="A1784">
        <v>1783</v>
      </c>
      <c r="B1784">
        <v>15642002</v>
      </c>
      <c r="C1784">
        <v>554</v>
      </c>
      <c r="D1784">
        <v>1</v>
      </c>
      <c r="E1784">
        <v>2</v>
      </c>
      <c r="F1784">
        <v>35</v>
      </c>
      <c r="G1784">
        <v>3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s="2" t="s">
        <v>156</v>
      </c>
      <c r="P1784" s="11" t="str">
        <f t="shared" si="216"/>
        <v>2019</v>
      </c>
      <c r="Q1784" s="12"/>
      <c r="R1784" s="8" t="str">
        <f t="shared" si="217"/>
        <v>12</v>
      </c>
      <c r="S1784" s="8"/>
      <c r="T1784" s="14" t="str">
        <f t="shared" si="218"/>
        <v>Exit</v>
      </c>
      <c r="U1784" s="14"/>
      <c r="V1784" s="8" t="str">
        <f t="shared" si="219"/>
        <v>France</v>
      </c>
      <c r="W1784" s="8"/>
      <c r="X1784" s="8"/>
      <c r="Y1784" s="8"/>
      <c r="Z1784" s="14" t="str">
        <f t="shared" si="220"/>
        <v>Female</v>
      </c>
      <c r="AA1784" s="14"/>
      <c r="AB1784" s="14"/>
      <c r="AC1784" s="14"/>
      <c r="AE1784" t="str">
        <f t="shared" si="221"/>
        <v>Adults</v>
      </c>
      <c r="AF1784" t="str">
        <f t="shared" si="222"/>
        <v>Poor</v>
      </c>
      <c r="AG1784" t="str">
        <f t="shared" si="223"/>
        <v>High</v>
      </c>
    </row>
    <row r="1785" spans="1:33" x14ac:dyDescent="0.2">
      <c r="A1785">
        <v>1784</v>
      </c>
      <c r="B1785">
        <v>15693381</v>
      </c>
      <c r="C1785">
        <v>533</v>
      </c>
      <c r="D1785">
        <v>2</v>
      </c>
      <c r="E1785">
        <v>1</v>
      </c>
      <c r="F1785">
        <v>38</v>
      </c>
      <c r="G1785">
        <v>6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s="2" t="s">
        <v>888</v>
      </c>
      <c r="P1785" s="11" t="str">
        <f t="shared" si="216"/>
        <v>2016</v>
      </c>
      <c r="Q1785" s="12"/>
      <c r="R1785" s="8" t="str">
        <f t="shared" si="217"/>
        <v>10</v>
      </c>
      <c r="S1785" s="8"/>
      <c r="T1785" s="14" t="str">
        <f t="shared" si="218"/>
        <v>Retain</v>
      </c>
      <c r="U1785" s="14"/>
      <c r="V1785" s="8" t="str">
        <f t="shared" si="219"/>
        <v>Spain</v>
      </c>
      <c r="W1785" s="8"/>
      <c r="X1785" s="8"/>
      <c r="Y1785" s="8"/>
      <c r="Z1785" s="14" t="str">
        <f t="shared" si="220"/>
        <v>Male</v>
      </c>
      <c r="AA1785" s="14"/>
      <c r="AB1785" s="14"/>
      <c r="AC1785" s="14"/>
      <c r="AE1785" t="str">
        <f t="shared" si="221"/>
        <v>Adults</v>
      </c>
      <c r="AF1785" t="str">
        <f t="shared" si="222"/>
        <v>Poor</v>
      </c>
      <c r="AG1785" t="str">
        <f t="shared" si="223"/>
        <v>High</v>
      </c>
    </row>
    <row r="1786" spans="1:33" x14ac:dyDescent="0.2">
      <c r="A1786">
        <v>1785</v>
      </c>
      <c r="B1786">
        <v>15607691</v>
      </c>
      <c r="C1786">
        <v>658</v>
      </c>
      <c r="D1786">
        <v>1</v>
      </c>
      <c r="E1786">
        <v>1</v>
      </c>
      <c r="F1786">
        <v>36</v>
      </c>
      <c r="G1786">
        <v>6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s="2" t="s">
        <v>561</v>
      </c>
      <c r="P1786" s="11" t="str">
        <f t="shared" si="216"/>
        <v>2016</v>
      </c>
      <c r="Q1786" s="12"/>
      <c r="R1786" s="8" t="str">
        <f t="shared" si="217"/>
        <v>11</v>
      </c>
      <c r="S1786" s="8"/>
      <c r="T1786" s="14" t="str">
        <f t="shared" si="218"/>
        <v>Retain</v>
      </c>
      <c r="U1786" s="14"/>
      <c r="V1786" s="8" t="str">
        <f t="shared" si="219"/>
        <v>France</v>
      </c>
      <c r="W1786" s="8"/>
      <c r="X1786" s="8"/>
      <c r="Y1786" s="8"/>
      <c r="Z1786" s="14" t="str">
        <f t="shared" si="220"/>
        <v>Male</v>
      </c>
      <c r="AA1786" s="14"/>
      <c r="AB1786" s="14"/>
      <c r="AC1786" s="14"/>
      <c r="AE1786" t="str">
        <f t="shared" si="221"/>
        <v>Adults</v>
      </c>
      <c r="AF1786" t="str">
        <f t="shared" si="222"/>
        <v>Fair</v>
      </c>
      <c r="AG1786" t="str">
        <f t="shared" si="223"/>
        <v>Very high</v>
      </c>
    </row>
    <row r="1787" spans="1:33" x14ac:dyDescent="0.2">
      <c r="A1787">
        <v>1786</v>
      </c>
      <c r="B1787">
        <v>15589380</v>
      </c>
      <c r="C1787">
        <v>713</v>
      </c>
      <c r="D1787">
        <v>3</v>
      </c>
      <c r="E1787">
        <v>1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s="2" t="s">
        <v>245</v>
      </c>
      <c r="P1787" s="11" t="str">
        <f t="shared" si="216"/>
        <v>2019</v>
      </c>
      <c r="Q1787" s="12"/>
      <c r="R1787" s="8" t="str">
        <f t="shared" si="217"/>
        <v>12</v>
      </c>
      <c r="S1787" s="8"/>
      <c r="T1787" s="14" t="str">
        <f t="shared" si="218"/>
        <v>Retain</v>
      </c>
      <c r="U1787" s="14"/>
      <c r="V1787" s="8" t="str">
        <f t="shared" si="219"/>
        <v>Germany</v>
      </c>
      <c r="W1787" s="8"/>
      <c r="X1787" s="8"/>
      <c r="Y1787" s="8"/>
      <c r="Z1787" s="14" t="str">
        <f t="shared" si="220"/>
        <v>Male</v>
      </c>
      <c r="AA1787" s="14"/>
      <c r="AB1787" s="14"/>
      <c r="AC1787" s="14"/>
      <c r="AE1787" t="str">
        <f t="shared" si="221"/>
        <v>Middle aged</v>
      </c>
      <c r="AF1787" t="str">
        <f t="shared" si="222"/>
        <v>Good</v>
      </c>
      <c r="AG1787" t="str">
        <f t="shared" si="223"/>
        <v>High</v>
      </c>
    </row>
    <row r="1788" spans="1:33" x14ac:dyDescent="0.2">
      <c r="A1788">
        <v>1787</v>
      </c>
      <c r="B1788">
        <v>15603846</v>
      </c>
      <c r="C1788">
        <v>711</v>
      </c>
      <c r="D1788">
        <v>2</v>
      </c>
      <c r="E1788">
        <v>1</v>
      </c>
      <c r="F1788">
        <v>37</v>
      </c>
      <c r="G1788">
        <v>6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s="2" t="s">
        <v>748</v>
      </c>
      <c r="P1788" s="11" t="str">
        <f t="shared" si="216"/>
        <v>2017</v>
      </c>
      <c r="Q1788" s="12"/>
      <c r="R1788" s="8" t="str">
        <f t="shared" si="217"/>
        <v>06</v>
      </c>
      <c r="S1788" s="8"/>
      <c r="T1788" s="14" t="str">
        <f t="shared" si="218"/>
        <v>Exit</v>
      </c>
      <c r="U1788" s="14"/>
      <c r="V1788" s="8" t="str">
        <f t="shared" si="219"/>
        <v>Spain</v>
      </c>
      <c r="W1788" s="8"/>
      <c r="X1788" s="8"/>
      <c r="Y1788" s="8"/>
      <c r="Z1788" s="14" t="str">
        <f t="shared" si="220"/>
        <v>Male</v>
      </c>
      <c r="AA1788" s="14"/>
      <c r="AB1788" s="14"/>
      <c r="AC1788" s="14"/>
      <c r="AE1788" t="str">
        <f t="shared" si="221"/>
        <v>Adults</v>
      </c>
      <c r="AF1788" t="str">
        <f t="shared" si="222"/>
        <v>Good</v>
      </c>
      <c r="AG1788" t="str">
        <f t="shared" si="223"/>
        <v>Very low</v>
      </c>
    </row>
    <row r="1789" spans="1:33" x14ac:dyDescent="0.2">
      <c r="A1789">
        <v>1788</v>
      </c>
      <c r="B1789">
        <v>15753549</v>
      </c>
      <c r="C1789">
        <v>669</v>
      </c>
      <c r="D1789">
        <v>1</v>
      </c>
      <c r="E1789">
        <v>1</v>
      </c>
      <c r="F1789">
        <v>25</v>
      </c>
      <c r="G1789">
        <v>4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s="2" t="s">
        <v>227</v>
      </c>
      <c r="P1789" s="11" t="str">
        <f t="shared" si="216"/>
        <v>2019</v>
      </c>
      <c r="Q1789" s="12"/>
      <c r="R1789" s="8" t="str">
        <f t="shared" si="217"/>
        <v>09</v>
      </c>
      <c r="S1789" s="8"/>
      <c r="T1789" s="14" t="str">
        <f t="shared" si="218"/>
        <v>Exit</v>
      </c>
      <c r="U1789" s="14"/>
      <c r="V1789" s="8" t="str">
        <f t="shared" si="219"/>
        <v>France</v>
      </c>
      <c r="W1789" s="8"/>
      <c r="X1789" s="8"/>
      <c r="Y1789" s="8"/>
      <c r="Z1789" s="14" t="str">
        <f t="shared" si="220"/>
        <v>Male</v>
      </c>
      <c r="AA1789" s="14"/>
      <c r="AB1789" s="14"/>
      <c r="AC1789" s="14"/>
      <c r="AE1789" t="str">
        <f t="shared" si="221"/>
        <v>Adults</v>
      </c>
      <c r="AF1789" t="str">
        <f t="shared" si="222"/>
        <v>Fair</v>
      </c>
      <c r="AG1789" t="str">
        <f t="shared" si="223"/>
        <v>Very high</v>
      </c>
    </row>
    <row r="1790" spans="1:33" x14ac:dyDescent="0.2">
      <c r="A1790">
        <v>1789</v>
      </c>
      <c r="B1790">
        <v>15725355</v>
      </c>
      <c r="C1790">
        <v>439</v>
      </c>
      <c r="D1790">
        <v>1</v>
      </c>
      <c r="E1790">
        <v>2</v>
      </c>
      <c r="F1790">
        <v>43</v>
      </c>
      <c r="G1790">
        <v>6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s="2" t="s">
        <v>616</v>
      </c>
      <c r="P1790" s="11" t="str">
        <f t="shared" si="216"/>
        <v>2016</v>
      </c>
      <c r="Q1790" s="12"/>
      <c r="R1790" s="8" t="str">
        <f t="shared" si="217"/>
        <v>10</v>
      </c>
      <c r="S1790" s="8"/>
      <c r="T1790" s="14" t="str">
        <f t="shared" si="218"/>
        <v>Retain</v>
      </c>
      <c r="U1790" s="14"/>
      <c r="V1790" s="8" t="str">
        <f t="shared" si="219"/>
        <v>France</v>
      </c>
      <c r="W1790" s="8"/>
      <c r="X1790" s="8"/>
      <c r="Y1790" s="8"/>
      <c r="Z1790" s="14" t="str">
        <f t="shared" si="220"/>
        <v>Female</v>
      </c>
      <c r="AA1790" s="14"/>
      <c r="AB1790" s="14"/>
      <c r="AC1790" s="14"/>
      <c r="AE1790" t="str">
        <f t="shared" si="221"/>
        <v>Middle aged</v>
      </c>
      <c r="AF1790" t="str">
        <f t="shared" si="222"/>
        <v>Poor</v>
      </c>
      <c r="AG1790" t="str">
        <f t="shared" si="223"/>
        <v>Very low</v>
      </c>
    </row>
    <row r="1791" spans="1:33" x14ac:dyDescent="0.2">
      <c r="A1791">
        <v>1790</v>
      </c>
      <c r="B1791">
        <v>15773017</v>
      </c>
      <c r="C1791">
        <v>763</v>
      </c>
      <c r="D1791">
        <v>2</v>
      </c>
      <c r="E1791">
        <v>2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s="2" t="s">
        <v>507</v>
      </c>
      <c r="P1791" s="11" t="str">
        <f t="shared" si="216"/>
        <v>2016</v>
      </c>
      <c r="Q1791" s="12"/>
      <c r="R1791" s="8" t="str">
        <f t="shared" si="217"/>
        <v>12</v>
      </c>
      <c r="S1791" s="8"/>
      <c r="T1791" s="14" t="str">
        <f t="shared" si="218"/>
        <v>Retain</v>
      </c>
      <c r="U1791" s="14"/>
      <c r="V1791" s="8" t="str">
        <f t="shared" si="219"/>
        <v>Spain</v>
      </c>
      <c r="W1791" s="8"/>
      <c r="X1791" s="8"/>
      <c r="Y1791" s="8"/>
      <c r="Z1791" s="14" t="str">
        <f t="shared" si="220"/>
        <v>Female</v>
      </c>
      <c r="AA1791" s="14"/>
      <c r="AB1791" s="14"/>
      <c r="AC1791" s="14"/>
      <c r="AE1791" t="str">
        <f t="shared" si="221"/>
        <v>Adults</v>
      </c>
      <c r="AF1791" t="str">
        <f t="shared" si="222"/>
        <v>Very good</v>
      </c>
      <c r="AG1791" t="str">
        <f t="shared" si="223"/>
        <v>Very low</v>
      </c>
    </row>
    <row r="1792" spans="1:33" x14ac:dyDescent="0.2">
      <c r="A1792">
        <v>1791</v>
      </c>
      <c r="B1792">
        <v>15625641</v>
      </c>
      <c r="C1792">
        <v>697</v>
      </c>
      <c r="D1792">
        <v>3</v>
      </c>
      <c r="E1792">
        <v>2</v>
      </c>
      <c r="F1792">
        <v>74</v>
      </c>
      <c r="G1792">
        <v>6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s="2" t="s">
        <v>386</v>
      </c>
      <c r="P1792" s="11" t="str">
        <f t="shared" si="216"/>
        <v>2017</v>
      </c>
      <c r="Q1792" s="12"/>
      <c r="R1792" s="8" t="str">
        <f t="shared" si="217"/>
        <v>01</v>
      </c>
      <c r="S1792" s="8"/>
      <c r="T1792" s="14" t="str">
        <f t="shared" si="218"/>
        <v>Retain</v>
      </c>
      <c r="U1792" s="14"/>
      <c r="V1792" s="8" t="str">
        <f t="shared" si="219"/>
        <v>Germany</v>
      </c>
      <c r="W1792" s="8"/>
      <c r="X1792" s="8"/>
      <c r="Y1792" s="8"/>
      <c r="Z1792" s="14" t="str">
        <f t="shared" si="220"/>
        <v>Female</v>
      </c>
      <c r="AA1792" s="14"/>
      <c r="AB1792" s="14"/>
      <c r="AC1792" s="14"/>
      <c r="AE1792" t="str">
        <f t="shared" si="221"/>
        <v>Retired</v>
      </c>
      <c r="AF1792" t="str">
        <f t="shared" si="222"/>
        <v>Good</v>
      </c>
      <c r="AG1792" t="str">
        <f t="shared" si="223"/>
        <v>High</v>
      </c>
    </row>
    <row r="1793" spans="1:33" x14ac:dyDescent="0.2">
      <c r="A1793">
        <v>1792</v>
      </c>
      <c r="B1793">
        <v>15776467</v>
      </c>
      <c r="C1793">
        <v>702</v>
      </c>
      <c r="D1793">
        <v>2</v>
      </c>
      <c r="E1793">
        <v>2</v>
      </c>
      <c r="F1793">
        <v>35</v>
      </c>
      <c r="G1793">
        <v>5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s="2" t="s">
        <v>487</v>
      </c>
      <c r="P1793" s="11" t="str">
        <f t="shared" si="216"/>
        <v>2017</v>
      </c>
      <c r="Q1793" s="12"/>
      <c r="R1793" s="8" t="str">
        <f t="shared" si="217"/>
        <v>12</v>
      </c>
      <c r="S1793" s="8"/>
      <c r="T1793" s="14" t="str">
        <f t="shared" si="218"/>
        <v>Retain</v>
      </c>
      <c r="U1793" s="14"/>
      <c r="V1793" s="8" t="str">
        <f t="shared" si="219"/>
        <v>Spain</v>
      </c>
      <c r="W1793" s="8"/>
      <c r="X1793" s="8"/>
      <c r="Y1793" s="8"/>
      <c r="Z1793" s="14" t="str">
        <f t="shared" si="220"/>
        <v>Female</v>
      </c>
      <c r="AA1793" s="14"/>
      <c r="AB1793" s="14"/>
      <c r="AC1793" s="14"/>
      <c r="AE1793" t="str">
        <f t="shared" si="221"/>
        <v>Adults</v>
      </c>
      <c r="AF1793" t="str">
        <f t="shared" si="222"/>
        <v>Good</v>
      </c>
      <c r="AG1793" t="str">
        <f t="shared" si="223"/>
        <v>Very low</v>
      </c>
    </row>
    <row r="1794" spans="1:33" x14ac:dyDescent="0.2">
      <c r="A1794">
        <v>1793</v>
      </c>
      <c r="B1794">
        <v>15746451</v>
      </c>
      <c r="C1794">
        <v>686</v>
      </c>
      <c r="D1794">
        <v>2</v>
      </c>
      <c r="E1794">
        <v>1</v>
      </c>
      <c r="F1794">
        <v>41</v>
      </c>
      <c r="G1794">
        <v>3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s="2" t="s">
        <v>565</v>
      </c>
      <c r="P1794" s="11" t="str">
        <f t="shared" si="216"/>
        <v>2019</v>
      </c>
      <c r="Q1794" s="12"/>
      <c r="R1794" s="8" t="str">
        <f t="shared" si="217"/>
        <v>10</v>
      </c>
      <c r="S1794" s="8"/>
      <c r="T1794" s="14" t="str">
        <f t="shared" si="218"/>
        <v>Retain</v>
      </c>
      <c r="U1794" s="14"/>
      <c r="V1794" s="8" t="str">
        <f t="shared" si="219"/>
        <v>Spain</v>
      </c>
      <c r="W1794" s="8"/>
      <c r="X1794" s="8"/>
      <c r="Y1794" s="8"/>
      <c r="Z1794" s="14" t="str">
        <f t="shared" si="220"/>
        <v>Male</v>
      </c>
      <c r="AA1794" s="14"/>
      <c r="AB1794" s="14"/>
      <c r="AC1794" s="14"/>
      <c r="AE1794" t="str">
        <f t="shared" si="221"/>
        <v>Middle aged</v>
      </c>
      <c r="AF1794" t="str">
        <f t="shared" si="222"/>
        <v>Good</v>
      </c>
      <c r="AG1794" t="str">
        <f t="shared" si="223"/>
        <v>High</v>
      </c>
    </row>
    <row r="1795" spans="1:33" x14ac:dyDescent="0.2">
      <c r="A1795">
        <v>1794</v>
      </c>
      <c r="B1795">
        <v>15777922</v>
      </c>
      <c r="C1795">
        <v>629</v>
      </c>
      <c r="D1795">
        <v>2</v>
      </c>
      <c r="E1795">
        <v>1</v>
      </c>
      <c r="F1795">
        <v>36</v>
      </c>
      <c r="G1795">
        <v>4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s="2" t="s">
        <v>61</v>
      </c>
      <c r="P1795" s="11" t="str">
        <f t="shared" ref="P1795:P1858" si="224">RIGHT($N1795,4)</f>
        <v>2018</v>
      </c>
      <c r="Q1795" s="12"/>
      <c r="R1795" s="8" t="str">
        <f t="shared" ref="R1795:R1858" si="225">MID(N1795,4,2)</f>
        <v>11</v>
      </c>
      <c r="S1795" s="8"/>
      <c r="T1795" s="14" t="str">
        <f t="shared" ref="T1795:T1858" si="226">IF(M1795=1,"Exit","Retain")</f>
        <v>Retain</v>
      </c>
      <c r="U1795" s="14"/>
      <c r="V1795" s="8" t="str">
        <f t="shared" ref="V1795:V1858" si="227">IF(D1795=1,"France",IF(D1795=2,"Spain",IF(D1795=3,"Germany","NONE")))</f>
        <v>Spain</v>
      </c>
      <c r="W1795" s="8"/>
      <c r="X1795" s="8"/>
      <c r="Y1795" s="8"/>
      <c r="Z1795" s="14" t="str">
        <f t="shared" ref="Z1795:Z1858" si="228">IF(E1795=1,"Male","Female")</f>
        <v>Male</v>
      </c>
      <c r="AA1795" s="14"/>
      <c r="AB1795" s="14"/>
      <c r="AC1795" s="14"/>
      <c r="AE1795" t="str">
        <f t="shared" ref="AE1795:AE1858" si="229">IF(F1795&lt;18,"Kids",IF(AND(F1795&gt;=18,F1795&lt;24),"Young Adults",IF(AND(F1795&gt;=24,F1795&lt;39),"Adults",IF(AND(F1795&gt;=39,F1795&lt;64),"Middle aged","Retired"))))</f>
        <v>Adults</v>
      </c>
      <c r="AF1795" t="str">
        <f t="shared" ref="AF1795:AF1858" si="230">IF(AND(C1795&gt;=800,C1795&lt;=850),"Excellent",IF(AND(C1795&gt;=740,C1795&lt;=799),"Very good",IF(AND(C1795&gt;=670,C1795&lt;=739),"Good",IF(AND(C1795&gt;=580,C1795&lt;=669),"Fair",IF(AND(C1795&gt;=300,C1795&lt;=579),"Poor","None")))))</f>
        <v>Fair</v>
      </c>
      <c r="AG1795" t="str">
        <f t="shared" ref="AG1795:AG1858" si="231">IF(H1795&lt;25000,"Very low",IF(AND(H1795&gt;25000,H1795&lt;=50000),"Low",IF(AND(H1795&gt;50000,H1795&lt;=100000),"Medium",IF(AND(H1795&gt;100000,H1795&lt;=150000),"High",IF(AND(H1795&gt;150000,H1795&lt;=200000),"Very high",IF(H1795&gt;200000,"Extreme","None"))))))</f>
        <v>Very high</v>
      </c>
    </row>
    <row r="1796" spans="1:33" x14ac:dyDescent="0.2">
      <c r="A1796">
        <v>1795</v>
      </c>
      <c r="B1796">
        <v>15606841</v>
      </c>
      <c r="C1796">
        <v>823</v>
      </c>
      <c r="D1796">
        <v>1</v>
      </c>
      <c r="E1796">
        <v>1</v>
      </c>
      <c r="F1796">
        <v>38</v>
      </c>
      <c r="G1796">
        <v>6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s="2" t="s">
        <v>561</v>
      </c>
      <c r="P1796" s="11" t="str">
        <f t="shared" si="224"/>
        <v>2016</v>
      </c>
      <c r="Q1796" s="12"/>
      <c r="R1796" s="8" t="str">
        <f t="shared" si="225"/>
        <v>11</v>
      </c>
      <c r="S1796" s="8"/>
      <c r="T1796" s="14" t="str">
        <f t="shared" si="226"/>
        <v>Retain</v>
      </c>
      <c r="U1796" s="14"/>
      <c r="V1796" s="8" t="str">
        <f t="shared" si="227"/>
        <v>France</v>
      </c>
      <c r="W1796" s="8"/>
      <c r="X1796" s="8"/>
      <c r="Y1796" s="8"/>
      <c r="Z1796" s="14" t="str">
        <f t="shared" si="228"/>
        <v>Male</v>
      </c>
      <c r="AA1796" s="14"/>
      <c r="AB1796" s="14"/>
      <c r="AC1796" s="14"/>
      <c r="AE1796" t="str">
        <f t="shared" si="229"/>
        <v>Adults</v>
      </c>
      <c r="AF1796" t="str">
        <f t="shared" si="230"/>
        <v>Excellent</v>
      </c>
      <c r="AG1796" t="str">
        <f t="shared" si="231"/>
        <v>Very low</v>
      </c>
    </row>
    <row r="1797" spans="1:33" x14ac:dyDescent="0.2">
      <c r="A1797">
        <v>1796</v>
      </c>
      <c r="B1797">
        <v>15757648</v>
      </c>
      <c r="C1797">
        <v>683</v>
      </c>
      <c r="D1797">
        <v>3</v>
      </c>
      <c r="E1797">
        <v>2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s="2" t="s">
        <v>685</v>
      </c>
      <c r="P1797" s="11" t="str">
        <f t="shared" si="224"/>
        <v>2018</v>
      </c>
      <c r="Q1797" s="12"/>
      <c r="R1797" s="8" t="str">
        <f t="shared" si="225"/>
        <v>03</v>
      </c>
      <c r="S1797" s="8"/>
      <c r="T1797" s="14" t="str">
        <f t="shared" si="226"/>
        <v>Retain</v>
      </c>
      <c r="U1797" s="14"/>
      <c r="V1797" s="8" t="str">
        <f t="shared" si="227"/>
        <v>Germany</v>
      </c>
      <c r="W1797" s="8"/>
      <c r="X1797" s="8"/>
      <c r="Y1797" s="8"/>
      <c r="Z1797" s="14" t="str">
        <f t="shared" si="228"/>
        <v>Female</v>
      </c>
      <c r="AA1797" s="14"/>
      <c r="AB1797" s="14"/>
      <c r="AC1797" s="14"/>
      <c r="AE1797" t="str">
        <f t="shared" si="229"/>
        <v>Adults</v>
      </c>
      <c r="AF1797" t="str">
        <f t="shared" si="230"/>
        <v>Good</v>
      </c>
      <c r="AG1797" t="str">
        <f t="shared" si="231"/>
        <v>Medium</v>
      </c>
    </row>
    <row r="1798" spans="1:33" x14ac:dyDescent="0.2">
      <c r="A1798">
        <v>1797</v>
      </c>
      <c r="B1798">
        <v>15677173</v>
      </c>
      <c r="C1798">
        <v>555</v>
      </c>
      <c r="D1798">
        <v>1</v>
      </c>
      <c r="E1798">
        <v>1</v>
      </c>
      <c r="F1798">
        <v>37</v>
      </c>
      <c r="G1798">
        <v>5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s="2" t="s">
        <v>328</v>
      </c>
      <c r="P1798" s="11" t="str">
        <f t="shared" si="224"/>
        <v>2018</v>
      </c>
      <c r="Q1798" s="12"/>
      <c r="R1798" s="8" t="str">
        <f t="shared" si="225"/>
        <v>06</v>
      </c>
      <c r="S1798" s="8"/>
      <c r="T1798" s="14" t="str">
        <f t="shared" si="226"/>
        <v>Retain</v>
      </c>
      <c r="U1798" s="14"/>
      <c r="V1798" s="8" t="str">
        <f t="shared" si="227"/>
        <v>France</v>
      </c>
      <c r="W1798" s="8"/>
      <c r="X1798" s="8"/>
      <c r="Y1798" s="8"/>
      <c r="Z1798" s="14" t="str">
        <f t="shared" si="228"/>
        <v>Male</v>
      </c>
      <c r="AA1798" s="14"/>
      <c r="AB1798" s="14"/>
      <c r="AC1798" s="14"/>
      <c r="AE1798" t="str">
        <f t="shared" si="229"/>
        <v>Adults</v>
      </c>
      <c r="AF1798" t="str">
        <f t="shared" si="230"/>
        <v>Poor</v>
      </c>
      <c r="AG1798" t="str">
        <f t="shared" si="231"/>
        <v>High</v>
      </c>
    </row>
    <row r="1799" spans="1:33" x14ac:dyDescent="0.2">
      <c r="A1799">
        <v>1798</v>
      </c>
      <c r="B1799">
        <v>15764170</v>
      </c>
      <c r="C1799">
        <v>647</v>
      </c>
      <c r="D1799">
        <v>3</v>
      </c>
      <c r="E1799">
        <v>1</v>
      </c>
      <c r="F1799">
        <v>44</v>
      </c>
      <c r="G1799">
        <v>3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s="2" t="s">
        <v>711</v>
      </c>
      <c r="P1799" s="11" t="str">
        <f t="shared" si="224"/>
        <v>2019</v>
      </c>
      <c r="Q1799" s="12"/>
      <c r="R1799" s="8" t="str">
        <f t="shared" si="225"/>
        <v>11</v>
      </c>
      <c r="S1799" s="8"/>
      <c r="T1799" s="14" t="str">
        <f t="shared" si="226"/>
        <v>Exit</v>
      </c>
      <c r="U1799" s="14"/>
      <c r="V1799" s="8" t="str">
        <f t="shared" si="227"/>
        <v>Germany</v>
      </c>
      <c r="W1799" s="8"/>
      <c r="X1799" s="8"/>
      <c r="Y1799" s="8"/>
      <c r="Z1799" s="14" t="str">
        <f t="shared" si="228"/>
        <v>Male</v>
      </c>
      <c r="AA1799" s="14"/>
      <c r="AB1799" s="14"/>
      <c r="AC1799" s="14"/>
      <c r="AE1799" t="str">
        <f t="shared" si="229"/>
        <v>Middle aged</v>
      </c>
      <c r="AF1799" t="str">
        <f t="shared" si="230"/>
        <v>Fair</v>
      </c>
      <c r="AG1799" t="str">
        <f t="shared" si="231"/>
        <v>Medium</v>
      </c>
    </row>
    <row r="1800" spans="1:33" x14ac:dyDescent="0.2">
      <c r="A1800">
        <v>1799</v>
      </c>
      <c r="B1800">
        <v>15610446</v>
      </c>
      <c r="C1800">
        <v>714</v>
      </c>
      <c r="D1800">
        <v>1</v>
      </c>
      <c r="E1800">
        <v>2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s="2" t="s">
        <v>294</v>
      </c>
      <c r="P1800" s="11" t="str">
        <f t="shared" si="224"/>
        <v>2018</v>
      </c>
      <c r="Q1800" s="12"/>
      <c r="R1800" s="8" t="str">
        <f t="shared" si="225"/>
        <v>11</v>
      </c>
      <c r="S1800" s="8"/>
      <c r="T1800" s="14" t="str">
        <f t="shared" si="226"/>
        <v>Exit</v>
      </c>
      <c r="U1800" s="14"/>
      <c r="V1800" s="8" t="str">
        <f t="shared" si="227"/>
        <v>France</v>
      </c>
      <c r="W1800" s="8"/>
      <c r="X1800" s="8"/>
      <c r="Y1800" s="8"/>
      <c r="Z1800" s="14" t="str">
        <f t="shared" si="228"/>
        <v>Female</v>
      </c>
      <c r="AA1800" s="14"/>
      <c r="AB1800" s="14"/>
      <c r="AC1800" s="14"/>
      <c r="AE1800" t="str">
        <f t="shared" si="229"/>
        <v>Middle aged</v>
      </c>
      <c r="AF1800" t="str">
        <f t="shared" si="230"/>
        <v>Good</v>
      </c>
      <c r="AG1800" t="str">
        <f t="shared" si="231"/>
        <v>Medium</v>
      </c>
    </row>
    <row r="1801" spans="1:33" x14ac:dyDescent="0.2">
      <c r="A1801">
        <v>1800</v>
      </c>
      <c r="B1801">
        <v>15612776</v>
      </c>
      <c r="C1801">
        <v>850</v>
      </c>
      <c r="D1801">
        <v>2</v>
      </c>
      <c r="E1801">
        <v>2</v>
      </c>
      <c r="F1801">
        <v>39</v>
      </c>
      <c r="G1801">
        <v>4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s="2" t="s">
        <v>242</v>
      </c>
      <c r="P1801" s="11" t="str">
        <f t="shared" si="224"/>
        <v>2019</v>
      </c>
      <c r="Q1801" s="12"/>
      <c r="R1801" s="8" t="str">
        <f t="shared" si="225"/>
        <v>09</v>
      </c>
      <c r="S1801" s="8"/>
      <c r="T1801" s="14" t="str">
        <f t="shared" si="226"/>
        <v>Retain</v>
      </c>
      <c r="U1801" s="14"/>
      <c r="V1801" s="8" t="str">
        <f t="shared" si="227"/>
        <v>Spain</v>
      </c>
      <c r="W1801" s="8"/>
      <c r="X1801" s="8"/>
      <c r="Y1801" s="8"/>
      <c r="Z1801" s="14" t="str">
        <f t="shared" si="228"/>
        <v>Female</v>
      </c>
      <c r="AA1801" s="14"/>
      <c r="AB1801" s="14"/>
      <c r="AC1801" s="14"/>
      <c r="AE1801" t="str">
        <f t="shared" si="229"/>
        <v>Middle aged</v>
      </c>
      <c r="AF1801" t="str">
        <f t="shared" si="230"/>
        <v>Excellent</v>
      </c>
      <c r="AG1801" t="str">
        <f t="shared" si="231"/>
        <v>Very low</v>
      </c>
    </row>
    <row r="1802" spans="1:33" x14ac:dyDescent="0.2">
      <c r="A1802">
        <v>1801</v>
      </c>
      <c r="B1802">
        <v>15794122</v>
      </c>
      <c r="C1802">
        <v>713</v>
      </c>
      <c r="D1802">
        <v>1</v>
      </c>
      <c r="E1802">
        <v>2</v>
      </c>
      <c r="F1802">
        <v>59</v>
      </c>
      <c r="G1802">
        <v>6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s="2" t="s">
        <v>889</v>
      </c>
      <c r="P1802" s="11" t="str">
        <f t="shared" si="224"/>
        <v>2016</v>
      </c>
      <c r="Q1802" s="12"/>
      <c r="R1802" s="8" t="str">
        <f t="shared" si="225"/>
        <v>10</v>
      </c>
      <c r="S1802" s="8"/>
      <c r="T1802" s="14" t="str">
        <f t="shared" si="226"/>
        <v>Retain</v>
      </c>
      <c r="U1802" s="14"/>
      <c r="V1802" s="8" t="str">
        <f t="shared" si="227"/>
        <v>France</v>
      </c>
      <c r="W1802" s="8"/>
      <c r="X1802" s="8"/>
      <c r="Y1802" s="8"/>
      <c r="Z1802" s="14" t="str">
        <f t="shared" si="228"/>
        <v>Female</v>
      </c>
      <c r="AA1802" s="14"/>
      <c r="AB1802" s="14"/>
      <c r="AC1802" s="14"/>
      <c r="AE1802" t="str">
        <f t="shared" si="229"/>
        <v>Middle aged</v>
      </c>
      <c r="AF1802" t="str">
        <f t="shared" si="230"/>
        <v>Good</v>
      </c>
      <c r="AG1802" t="str">
        <f t="shared" si="231"/>
        <v>Very low</v>
      </c>
    </row>
    <row r="1803" spans="1:33" x14ac:dyDescent="0.2">
      <c r="A1803">
        <v>1802</v>
      </c>
      <c r="B1803">
        <v>15774931</v>
      </c>
      <c r="C1803">
        <v>452</v>
      </c>
      <c r="D1803">
        <v>1</v>
      </c>
      <c r="E1803">
        <v>1</v>
      </c>
      <c r="F1803">
        <v>30</v>
      </c>
      <c r="G1803">
        <v>5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s="2" t="s">
        <v>890</v>
      </c>
      <c r="P1803" s="11" t="str">
        <f t="shared" si="224"/>
        <v>2018</v>
      </c>
      <c r="Q1803" s="12"/>
      <c r="R1803" s="8" t="str">
        <f t="shared" si="225"/>
        <v>02</v>
      </c>
      <c r="S1803" s="8"/>
      <c r="T1803" s="14" t="str">
        <f t="shared" si="226"/>
        <v>Retain</v>
      </c>
      <c r="U1803" s="14"/>
      <c r="V1803" s="8" t="str">
        <f t="shared" si="227"/>
        <v>France</v>
      </c>
      <c r="W1803" s="8"/>
      <c r="X1803" s="8"/>
      <c r="Y1803" s="8"/>
      <c r="Z1803" s="14" t="str">
        <f t="shared" si="228"/>
        <v>Male</v>
      </c>
      <c r="AA1803" s="14"/>
      <c r="AB1803" s="14"/>
      <c r="AC1803" s="14"/>
      <c r="AE1803" t="str">
        <f t="shared" si="229"/>
        <v>Adults</v>
      </c>
      <c r="AF1803" t="str">
        <f t="shared" si="230"/>
        <v>Poor</v>
      </c>
      <c r="AG1803" t="str">
        <f t="shared" si="231"/>
        <v>High</v>
      </c>
    </row>
    <row r="1804" spans="1:33" x14ac:dyDescent="0.2">
      <c r="A1804">
        <v>1803</v>
      </c>
      <c r="B1804">
        <v>15779247</v>
      </c>
      <c r="C1804">
        <v>683</v>
      </c>
      <c r="D1804">
        <v>2</v>
      </c>
      <c r="E1804">
        <v>2</v>
      </c>
      <c r="F1804">
        <v>24</v>
      </c>
      <c r="G1804">
        <v>7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s="2" t="s">
        <v>518</v>
      </c>
      <c r="P1804" s="11" t="str">
        <f t="shared" si="224"/>
        <v>2016</v>
      </c>
      <c r="Q1804" s="12"/>
      <c r="R1804" s="8" t="str">
        <f t="shared" si="225"/>
        <v>04</v>
      </c>
      <c r="S1804" s="8"/>
      <c r="T1804" s="14" t="str">
        <f t="shared" si="226"/>
        <v>Retain</v>
      </c>
      <c r="U1804" s="14"/>
      <c r="V1804" s="8" t="str">
        <f t="shared" si="227"/>
        <v>Spain</v>
      </c>
      <c r="W1804" s="8"/>
      <c r="X1804" s="8"/>
      <c r="Y1804" s="8"/>
      <c r="Z1804" s="14" t="str">
        <f t="shared" si="228"/>
        <v>Female</v>
      </c>
      <c r="AA1804" s="14"/>
      <c r="AB1804" s="14"/>
      <c r="AC1804" s="14"/>
      <c r="AE1804" t="str">
        <f t="shared" si="229"/>
        <v>Adults</v>
      </c>
      <c r="AF1804" t="str">
        <f t="shared" si="230"/>
        <v>Good</v>
      </c>
      <c r="AG1804" t="str">
        <f t="shared" si="231"/>
        <v>Medium</v>
      </c>
    </row>
    <row r="1805" spans="1:33" x14ac:dyDescent="0.2">
      <c r="A1805">
        <v>1804</v>
      </c>
      <c r="B1805">
        <v>15707078</v>
      </c>
      <c r="C1805">
        <v>577</v>
      </c>
      <c r="D1805">
        <v>1</v>
      </c>
      <c r="E1805">
        <v>2</v>
      </c>
      <c r="F1805">
        <v>26</v>
      </c>
      <c r="G1805">
        <v>6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s="2" t="s">
        <v>891</v>
      </c>
      <c r="P1805" s="11" t="str">
        <f t="shared" si="224"/>
        <v>2017</v>
      </c>
      <c r="Q1805" s="12"/>
      <c r="R1805" s="8" t="str">
        <f t="shared" si="225"/>
        <v>05</v>
      </c>
      <c r="S1805" s="8"/>
      <c r="T1805" s="14" t="str">
        <f t="shared" si="226"/>
        <v>Retain</v>
      </c>
      <c r="U1805" s="14"/>
      <c r="V1805" s="8" t="str">
        <f t="shared" si="227"/>
        <v>France</v>
      </c>
      <c r="W1805" s="8"/>
      <c r="X1805" s="8"/>
      <c r="Y1805" s="8"/>
      <c r="Z1805" s="14" t="str">
        <f t="shared" si="228"/>
        <v>Female</v>
      </c>
      <c r="AA1805" s="14"/>
      <c r="AB1805" s="14"/>
      <c r="AC1805" s="14"/>
      <c r="AE1805" t="str">
        <f t="shared" si="229"/>
        <v>Adults</v>
      </c>
      <c r="AF1805" t="str">
        <f t="shared" si="230"/>
        <v>Poor</v>
      </c>
      <c r="AG1805" t="str">
        <f t="shared" si="231"/>
        <v>Very high</v>
      </c>
    </row>
    <row r="1806" spans="1:33" x14ac:dyDescent="0.2">
      <c r="A1806">
        <v>1805</v>
      </c>
      <c r="B1806">
        <v>15605263</v>
      </c>
      <c r="C1806">
        <v>552</v>
      </c>
      <c r="D1806">
        <v>1</v>
      </c>
      <c r="E1806">
        <v>1</v>
      </c>
      <c r="F1806">
        <v>33</v>
      </c>
      <c r="G1806">
        <v>4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s="2" t="s">
        <v>892</v>
      </c>
      <c r="P1806" s="11" t="str">
        <f t="shared" si="224"/>
        <v>2019</v>
      </c>
      <c r="Q1806" s="12"/>
      <c r="R1806" s="8" t="str">
        <f t="shared" si="225"/>
        <v>04</v>
      </c>
      <c r="S1806" s="8"/>
      <c r="T1806" s="14" t="str">
        <f t="shared" si="226"/>
        <v>Retain</v>
      </c>
      <c r="U1806" s="14"/>
      <c r="V1806" s="8" t="str">
        <f t="shared" si="227"/>
        <v>France</v>
      </c>
      <c r="W1806" s="8"/>
      <c r="X1806" s="8"/>
      <c r="Y1806" s="8"/>
      <c r="Z1806" s="14" t="str">
        <f t="shared" si="228"/>
        <v>Male</v>
      </c>
      <c r="AA1806" s="14"/>
      <c r="AB1806" s="14"/>
      <c r="AC1806" s="14"/>
      <c r="AE1806" t="str">
        <f t="shared" si="229"/>
        <v>Adults</v>
      </c>
      <c r="AF1806" t="str">
        <f t="shared" si="230"/>
        <v>Poor</v>
      </c>
      <c r="AG1806" t="str">
        <f t="shared" si="231"/>
        <v>High</v>
      </c>
    </row>
    <row r="1807" spans="1:33" x14ac:dyDescent="0.2">
      <c r="A1807">
        <v>1806</v>
      </c>
      <c r="B1807">
        <v>15607381</v>
      </c>
      <c r="C1807">
        <v>769</v>
      </c>
      <c r="D1807">
        <v>3</v>
      </c>
      <c r="E1807">
        <v>2</v>
      </c>
      <c r="F1807">
        <v>31</v>
      </c>
      <c r="G1807">
        <v>3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s="2" t="s">
        <v>542</v>
      </c>
      <c r="P1807" s="11" t="str">
        <f t="shared" si="224"/>
        <v>2019</v>
      </c>
      <c r="Q1807" s="12"/>
      <c r="R1807" s="8" t="str">
        <f t="shared" si="225"/>
        <v>12</v>
      </c>
      <c r="S1807" s="8"/>
      <c r="T1807" s="14" t="str">
        <f t="shared" si="226"/>
        <v>Retain</v>
      </c>
      <c r="U1807" s="14"/>
      <c r="V1807" s="8" t="str">
        <f t="shared" si="227"/>
        <v>Germany</v>
      </c>
      <c r="W1807" s="8"/>
      <c r="X1807" s="8"/>
      <c r="Y1807" s="8"/>
      <c r="Z1807" s="14" t="str">
        <f t="shared" si="228"/>
        <v>Female</v>
      </c>
      <c r="AA1807" s="14"/>
      <c r="AB1807" s="14"/>
      <c r="AC1807" s="14"/>
      <c r="AE1807" t="str">
        <f t="shared" si="229"/>
        <v>Adults</v>
      </c>
      <c r="AF1807" t="str">
        <f t="shared" si="230"/>
        <v>Very good</v>
      </c>
      <c r="AG1807" t="str">
        <f t="shared" si="231"/>
        <v>High</v>
      </c>
    </row>
    <row r="1808" spans="1:33" x14ac:dyDescent="0.2">
      <c r="A1808">
        <v>1807</v>
      </c>
      <c r="B1808">
        <v>15683471</v>
      </c>
      <c r="C1808">
        <v>691</v>
      </c>
      <c r="D1808">
        <v>1</v>
      </c>
      <c r="E1808">
        <v>1</v>
      </c>
      <c r="F1808">
        <v>38</v>
      </c>
      <c r="G1808">
        <v>5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s="2" t="s">
        <v>839</v>
      </c>
      <c r="P1808" s="11" t="str">
        <f t="shared" si="224"/>
        <v>2018</v>
      </c>
      <c r="Q1808" s="12"/>
      <c r="R1808" s="8" t="str">
        <f t="shared" si="225"/>
        <v>01</v>
      </c>
      <c r="S1808" s="8"/>
      <c r="T1808" s="14" t="str">
        <f t="shared" si="226"/>
        <v>Retain</v>
      </c>
      <c r="U1808" s="14"/>
      <c r="V1808" s="8" t="str">
        <f t="shared" si="227"/>
        <v>France</v>
      </c>
      <c r="W1808" s="8"/>
      <c r="X1808" s="8"/>
      <c r="Y1808" s="8"/>
      <c r="Z1808" s="14" t="str">
        <f t="shared" si="228"/>
        <v>Male</v>
      </c>
      <c r="AA1808" s="14"/>
      <c r="AB1808" s="14"/>
      <c r="AC1808" s="14"/>
      <c r="AE1808" t="str">
        <f t="shared" si="229"/>
        <v>Adults</v>
      </c>
      <c r="AF1808" t="str">
        <f t="shared" si="230"/>
        <v>Good</v>
      </c>
      <c r="AG1808" t="str">
        <f t="shared" si="231"/>
        <v>Very low</v>
      </c>
    </row>
    <row r="1809" spans="1:33" x14ac:dyDescent="0.2">
      <c r="A1809">
        <v>1808</v>
      </c>
      <c r="B1809">
        <v>15605037</v>
      </c>
      <c r="C1809">
        <v>818</v>
      </c>
      <c r="D1809">
        <v>1</v>
      </c>
      <c r="E1809">
        <v>2</v>
      </c>
      <c r="F1809">
        <v>49</v>
      </c>
      <c r="G1809">
        <v>4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s="2" t="s">
        <v>560</v>
      </c>
      <c r="P1809" s="11" t="str">
        <f t="shared" si="224"/>
        <v>2018</v>
      </c>
      <c r="Q1809" s="12"/>
      <c r="R1809" s="8" t="str">
        <f t="shared" si="225"/>
        <v>12</v>
      </c>
      <c r="S1809" s="8"/>
      <c r="T1809" s="14" t="str">
        <f t="shared" si="226"/>
        <v>Exit</v>
      </c>
      <c r="U1809" s="14"/>
      <c r="V1809" s="8" t="str">
        <f t="shared" si="227"/>
        <v>France</v>
      </c>
      <c r="W1809" s="8"/>
      <c r="X1809" s="8"/>
      <c r="Y1809" s="8"/>
      <c r="Z1809" s="14" t="str">
        <f t="shared" si="228"/>
        <v>Female</v>
      </c>
      <c r="AA1809" s="14"/>
      <c r="AB1809" s="14"/>
      <c r="AC1809" s="14"/>
      <c r="AE1809" t="str">
        <f t="shared" si="229"/>
        <v>Middle aged</v>
      </c>
      <c r="AF1809" t="str">
        <f t="shared" si="230"/>
        <v>Excellent</v>
      </c>
      <c r="AG1809" t="str">
        <f t="shared" si="231"/>
        <v>Very low</v>
      </c>
    </row>
    <row r="1810" spans="1:33" x14ac:dyDescent="0.2">
      <c r="A1810">
        <v>1809</v>
      </c>
      <c r="B1810">
        <v>15576085</v>
      </c>
      <c r="C1810">
        <v>739</v>
      </c>
      <c r="D1810">
        <v>1</v>
      </c>
      <c r="E1810">
        <v>1</v>
      </c>
      <c r="F1810">
        <v>41</v>
      </c>
      <c r="G1810">
        <v>4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s="2" t="s">
        <v>893</v>
      </c>
      <c r="P1810" s="11" t="str">
        <f t="shared" si="224"/>
        <v>2018</v>
      </c>
      <c r="Q1810" s="12"/>
      <c r="R1810" s="8" t="str">
        <f t="shared" si="225"/>
        <v>10</v>
      </c>
      <c r="S1810" s="8"/>
      <c r="T1810" s="14" t="str">
        <f t="shared" si="226"/>
        <v>Retain</v>
      </c>
      <c r="U1810" s="14"/>
      <c r="V1810" s="8" t="str">
        <f t="shared" si="227"/>
        <v>France</v>
      </c>
      <c r="W1810" s="8"/>
      <c r="X1810" s="8"/>
      <c r="Y1810" s="8"/>
      <c r="Z1810" s="14" t="str">
        <f t="shared" si="228"/>
        <v>Male</v>
      </c>
      <c r="AA1810" s="14"/>
      <c r="AB1810" s="14"/>
      <c r="AC1810" s="14"/>
      <c r="AE1810" t="str">
        <f t="shared" si="229"/>
        <v>Middle aged</v>
      </c>
      <c r="AF1810" t="str">
        <f t="shared" si="230"/>
        <v>Good</v>
      </c>
      <c r="AG1810" t="str">
        <f t="shared" si="231"/>
        <v>Very low</v>
      </c>
    </row>
    <row r="1811" spans="1:33" x14ac:dyDescent="0.2">
      <c r="A1811">
        <v>1810</v>
      </c>
      <c r="B1811">
        <v>15770435</v>
      </c>
      <c r="C1811">
        <v>639</v>
      </c>
      <c r="D1811">
        <v>1</v>
      </c>
      <c r="E1811">
        <v>2</v>
      </c>
      <c r="F1811">
        <v>50</v>
      </c>
      <c r="G1811">
        <v>5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s="2" t="s">
        <v>894</v>
      </c>
      <c r="P1811" s="11" t="str">
        <f t="shared" si="224"/>
        <v>2018</v>
      </c>
      <c r="Q1811" s="12"/>
      <c r="R1811" s="8" t="str">
        <f t="shared" si="225"/>
        <v>01</v>
      </c>
      <c r="S1811" s="8"/>
      <c r="T1811" s="14" t="str">
        <f t="shared" si="226"/>
        <v>Retain</v>
      </c>
      <c r="U1811" s="14"/>
      <c r="V1811" s="8" t="str">
        <f t="shared" si="227"/>
        <v>France</v>
      </c>
      <c r="W1811" s="8"/>
      <c r="X1811" s="8"/>
      <c r="Y1811" s="8"/>
      <c r="Z1811" s="14" t="str">
        <f t="shared" si="228"/>
        <v>Female</v>
      </c>
      <c r="AA1811" s="14"/>
      <c r="AB1811" s="14"/>
      <c r="AC1811" s="14"/>
      <c r="AE1811" t="str">
        <f t="shared" si="229"/>
        <v>Middle aged</v>
      </c>
      <c r="AF1811" t="str">
        <f t="shared" si="230"/>
        <v>Fair</v>
      </c>
      <c r="AG1811" t="str">
        <f t="shared" si="231"/>
        <v>High</v>
      </c>
    </row>
    <row r="1812" spans="1:33" x14ac:dyDescent="0.2">
      <c r="A1812">
        <v>1811</v>
      </c>
      <c r="B1812">
        <v>15592994</v>
      </c>
      <c r="C1812">
        <v>651</v>
      </c>
      <c r="D1812">
        <v>1</v>
      </c>
      <c r="E1812">
        <v>2</v>
      </c>
      <c r="F1812">
        <v>65</v>
      </c>
      <c r="G1812">
        <v>6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s="2" t="s">
        <v>274</v>
      </c>
      <c r="P1812" s="11" t="str">
        <f t="shared" si="224"/>
        <v>2016</v>
      </c>
      <c r="Q1812" s="12"/>
      <c r="R1812" s="8" t="str">
        <f t="shared" si="225"/>
        <v>10</v>
      </c>
      <c r="S1812" s="8"/>
      <c r="T1812" s="14" t="str">
        <f t="shared" si="226"/>
        <v>Retain</v>
      </c>
      <c r="U1812" s="14"/>
      <c r="V1812" s="8" t="str">
        <f t="shared" si="227"/>
        <v>France</v>
      </c>
      <c r="W1812" s="8"/>
      <c r="X1812" s="8"/>
      <c r="Y1812" s="8"/>
      <c r="Z1812" s="14" t="str">
        <f t="shared" si="228"/>
        <v>Female</v>
      </c>
      <c r="AA1812" s="14"/>
      <c r="AB1812" s="14"/>
      <c r="AC1812" s="14"/>
      <c r="AE1812" t="str">
        <f t="shared" si="229"/>
        <v>Retired</v>
      </c>
      <c r="AF1812" t="str">
        <f t="shared" si="230"/>
        <v>Fair</v>
      </c>
      <c r="AG1812" t="str">
        <f t="shared" si="231"/>
        <v>Very low</v>
      </c>
    </row>
    <row r="1813" spans="1:33" x14ac:dyDescent="0.2">
      <c r="A1813">
        <v>1812</v>
      </c>
      <c r="B1813">
        <v>15624068</v>
      </c>
      <c r="C1813">
        <v>779</v>
      </c>
      <c r="D1813">
        <v>1</v>
      </c>
      <c r="E1813">
        <v>2</v>
      </c>
      <c r="F1813">
        <v>26</v>
      </c>
      <c r="G1813">
        <v>4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s="2" t="s">
        <v>223</v>
      </c>
      <c r="P1813" s="11" t="str">
        <f t="shared" si="224"/>
        <v>2019</v>
      </c>
      <c r="Q1813" s="12"/>
      <c r="R1813" s="8" t="str">
        <f t="shared" si="225"/>
        <v>09</v>
      </c>
      <c r="S1813" s="8"/>
      <c r="T1813" s="14" t="str">
        <f t="shared" si="226"/>
        <v>Retain</v>
      </c>
      <c r="U1813" s="14"/>
      <c r="V1813" s="8" t="str">
        <f t="shared" si="227"/>
        <v>France</v>
      </c>
      <c r="W1813" s="8"/>
      <c r="X1813" s="8"/>
      <c r="Y1813" s="8"/>
      <c r="Z1813" s="14" t="str">
        <f t="shared" si="228"/>
        <v>Female</v>
      </c>
      <c r="AA1813" s="14"/>
      <c r="AB1813" s="14"/>
      <c r="AC1813" s="14"/>
      <c r="AE1813" t="str">
        <f t="shared" si="229"/>
        <v>Adults</v>
      </c>
      <c r="AF1813" t="str">
        <f t="shared" si="230"/>
        <v>Very good</v>
      </c>
      <c r="AG1813" t="str">
        <f t="shared" si="231"/>
        <v>Very low</v>
      </c>
    </row>
    <row r="1814" spans="1:33" x14ac:dyDescent="0.2">
      <c r="A1814">
        <v>1813</v>
      </c>
      <c r="B1814">
        <v>15595221</v>
      </c>
      <c r="C1814">
        <v>850</v>
      </c>
      <c r="D1814">
        <v>3</v>
      </c>
      <c r="E1814">
        <v>2</v>
      </c>
      <c r="F1814">
        <v>33</v>
      </c>
      <c r="G1814">
        <v>5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s="2" t="s">
        <v>59</v>
      </c>
      <c r="P1814" s="11" t="str">
        <f t="shared" si="224"/>
        <v>2018</v>
      </c>
      <c r="Q1814" s="12"/>
      <c r="R1814" s="8" t="str">
        <f t="shared" si="225"/>
        <v>05</v>
      </c>
      <c r="S1814" s="8"/>
      <c r="T1814" s="14" t="str">
        <f t="shared" si="226"/>
        <v>Retain</v>
      </c>
      <c r="U1814" s="14"/>
      <c r="V1814" s="8" t="str">
        <f t="shared" si="227"/>
        <v>Germany</v>
      </c>
      <c r="W1814" s="8"/>
      <c r="X1814" s="8"/>
      <c r="Y1814" s="8"/>
      <c r="Z1814" s="14" t="str">
        <f t="shared" si="228"/>
        <v>Female</v>
      </c>
      <c r="AA1814" s="14"/>
      <c r="AB1814" s="14"/>
      <c r="AC1814" s="14"/>
      <c r="AE1814" t="str">
        <f t="shared" si="229"/>
        <v>Adults</v>
      </c>
      <c r="AF1814" t="str">
        <f t="shared" si="230"/>
        <v>Excellent</v>
      </c>
      <c r="AG1814" t="str">
        <f t="shared" si="231"/>
        <v>High</v>
      </c>
    </row>
    <row r="1815" spans="1:33" x14ac:dyDescent="0.2">
      <c r="A1815">
        <v>1814</v>
      </c>
      <c r="B1815">
        <v>15637131</v>
      </c>
      <c r="C1815">
        <v>829</v>
      </c>
      <c r="D1815">
        <v>1</v>
      </c>
      <c r="E1815">
        <v>1</v>
      </c>
      <c r="F1815">
        <v>38</v>
      </c>
      <c r="G1815">
        <v>4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s="2" t="s">
        <v>469</v>
      </c>
      <c r="P1815" s="11" t="str">
        <f t="shared" si="224"/>
        <v>2018</v>
      </c>
      <c r="Q1815" s="12"/>
      <c r="R1815" s="8" t="str">
        <f t="shared" si="225"/>
        <v>11</v>
      </c>
      <c r="S1815" s="8"/>
      <c r="T1815" s="14" t="str">
        <f t="shared" si="226"/>
        <v>Retain</v>
      </c>
      <c r="U1815" s="14"/>
      <c r="V1815" s="8" t="str">
        <f t="shared" si="227"/>
        <v>France</v>
      </c>
      <c r="W1815" s="8"/>
      <c r="X1815" s="8"/>
      <c r="Y1815" s="8"/>
      <c r="Z1815" s="14" t="str">
        <f t="shared" si="228"/>
        <v>Male</v>
      </c>
      <c r="AA1815" s="14"/>
      <c r="AB1815" s="14"/>
      <c r="AC1815" s="14"/>
      <c r="AE1815" t="str">
        <f t="shared" si="229"/>
        <v>Adults</v>
      </c>
      <c r="AF1815" t="str">
        <f t="shared" si="230"/>
        <v>Excellent</v>
      </c>
      <c r="AG1815" t="str">
        <f t="shared" si="231"/>
        <v>Very low</v>
      </c>
    </row>
    <row r="1816" spans="1:33" x14ac:dyDescent="0.2">
      <c r="A1816">
        <v>1815</v>
      </c>
      <c r="B1816">
        <v>15613471</v>
      </c>
      <c r="C1816">
        <v>579</v>
      </c>
      <c r="D1816">
        <v>3</v>
      </c>
      <c r="E1816">
        <v>1</v>
      </c>
      <c r="F1816">
        <v>31</v>
      </c>
      <c r="G1816">
        <v>4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s="2" t="s">
        <v>807</v>
      </c>
      <c r="P1816" s="11" t="str">
        <f t="shared" si="224"/>
        <v>2018</v>
      </c>
      <c r="Q1816" s="12"/>
      <c r="R1816" s="8" t="str">
        <f t="shared" si="225"/>
        <v>11</v>
      </c>
      <c r="S1816" s="8"/>
      <c r="T1816" s="14" t="str">
        <f t="shared" si="226"/>
        <v>Retain</v>
      </c>
      <c r="U1816" s="14"/>
      <c r="V1816" s="8" t="str">
        <f t="shared" si="227"/>
        <v>Germany</v>
      </c>
      <c r="W1816" s="8"/>
      <c r="X1816" s="8"/>
      <c r="Y1816" s="8"/>
      <c r="Z1816" s="14" t="str">
        <f t="shared" si="228"/>
        <v>Male</v>
      </c>
      <c r="AA1816" s="14"/>
      <c r="AB1816" s="14"/>
      <c r="AC1816" s="14"/>
      <c r="AE1816" t="str">
        <f t="shared" si="229"/>
        <v>Adults</v>
      </c>
      <c r="AF1816" t="str">
        <f t="shared" si="230"/>
        <v>Poor</v>
      </c>
      <c r="AG1816" t="str">
        <f t="shared" si="231"/>
        <v>Medium</v>
      </c>
    </row>
    <row r="1817" spans="1:33" x14ac:dyDescent="0.2">
      <c r="A1817">
        <v>1816</v>
      </c>
      <c r="B1817">
        <v>15583499</v>
      </c>
      <c r="C1817">
        <v>510</v>
      </c>
      <c r="D1817">
        <v>1</v>
      </c>
      <c r="E1817">
        <v>1</v>
      </c>
      <c r="F1817">
        <v>32</v>
      </c>
      <c r="G1817">
        <v>4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s="2" t="s">
        <v>895</v>
      </c>
      <c r="P1817" s="11" t="str">
        <f t="shared" si="224"/>
        <v>2019</v>
      </c>
      <c r="Q1817" s="12"/>
      <c r="R1817" s="8" t="str">
        <f t="shared" si="225"/>
        <v>03</v>
      </c>
      <c r="S1817" s="8"/>
      <c r="T1817" s="14" t="str">
        <f t="shared" si="226"/>
        <v>Retain</v>
      </c>
      <c r="U1817" s="14"/>
      <c r="V1817" s="8" t="str">
        <f t="shared" si="227"/>
        <v>France</v>
      </c>
      <c r="W1817" s="8"/>
      <c r="X1817" s="8"/>
      <c r="Y1817" s="8"/>
      <c r="Z1817" s="14" t="str">
        <f t="shared" si="228"/>
        <v>Male</v>
      </c>
      <c r="AA1817" s="14"/>
      <c r="AB1817" s="14"/>
      <c r="AC1817" s="14"/>
      <c r="AE1817" t="str">
        <f t="shared" si="229"/>
        <v>Adults</v>
      </c>
      <c r="AF1817" t="str">
        <f t="shared" si="230"/>
        <v>Poor</v>
      </c>
      <c r="AG1817" t="str">
        <f t="shared" si="231"/>
        <v>High</v>
      </c>
    </row>
    <row r="1818" spans="1:33" x14ac:dyDescent="0.2">
      <c r="A1818">
        <v>1817</v>
      </c>
      <c r="B1818">
        <v>15752816</v>
      </c>
      <c r="C1818">
        <v>531</v>
      </c>
      <c r="D1818">
        <v>1</v>
      </c>
      <c r="E1818">
        <v>1</v>
      </c>
      <c r="F1818">
        <v>29</v>
      </c>
      <c r="G1818">
        <v>4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s="2" t="s">
        <v>108</v>
      </c>
      <c r="P1818" s="11" t="str">
        <f t="shared" si="224"/>
        <v>2019</v>
      </c>
      <c r="Q1818" s="12"/>
      <c r="R1818" s="8" t="str">
        <f t="shared" si="225"/>
        <v>08</v>
      </c>
      <c r="S1818" s="8"/>
      <c r="T1818" s="14" t="str">
        <f t="shared" si="226"/>
        <v>Retain</v>
      </c>
      <c r="U1818" s="14"/>
      <c r="V1818" s="8" t="str">
        <f t="shared" si="227"/>
        <v>France</v>
      </c>
      <c r="W1818" s="8"/>
      <c r="X1818" s="8"/>
      <c r="Y1818" s="8"/>
      <c r="Z1818" s="14" t="str">
        <f t="shared" si="228"/>
        <v>Male</v>
      </c>
      <c r="AA1818" s="14"/>
      <c r="AB1818" s="14"/>
      <c r="AC1818" s="14"/>
      <c r="AE1818" t="str">
        <f t="shared" si="229"/>
        <v>Adults</v>
      </c>
      <c r="AF1818" t="str">
        <f t="shared" si="230"/>
        <v>Poor</v>
      </c>
      <c r="AG1818" t="str">
        <f t="shared" si="231"/>
        <v>High</v>
      </c>
    </row>
    <row r="1819" spans="1:33" x14ac:dyDescent="0.2">
      <c r="A1819">
        <v>1818</v>
      </c>
      <c r="B1819">
        <v>15804075</v>
      </c>
      <c r="C1819">
        <v>628</v>
      </c>
      <c r="D1819">
        <v>3</v>
      </c>
      <c r="E1819">
        <v>2</v>
      </c>
      <c r="F1819">
        <v>36</v>
      </c>
      <c r="G1819">
        <v>7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s="2" t="s">
        <v>618</v>
      </c>
      <c r="P1819" s="11" t="str">
        <f t="shared" si="224"/>
        <v>2016</v>
      </c>
      <c r="Q1819" s="12"/>
      <c r="R1819" s="8" t="str">
        <f t="shared" si="225"/>
        <v>03</v>
      </c>
      <c r="S1819" s="8"/>
      <c r="T1819" s="14" t="str">
        <f t="shared" si="226"/>
        <v>Retain</v>
      </c>
      <c r="U1819" s="14"/>
      <c r="V1819" s="8" t="str">
        <f t="shared" si="227"/>
        <v>Germany</v>
      </c>
      <c r="W1819" s="8"/>
      <c r="X1819" s="8"/>
      <c r="Y1819" s="8"/>
      <c r="Z1819" s="14" t="str">
        <f t="shared" si="228"/>
        <v>Female</v>
      </c>
      <c r="AA1819" s="14"/>
      <c r="AB1819" s="14"/>
      <c r="AC1819" s="14"/>
      <c r="AE1819" t="str">
        <f t="shared" si="229"/>
        <v>Adults</v>
      </c>
      <c r="AF1819" t="str">
        <f t="shared" si="230"/>
        <v>Fair</v>
      </c>
      <c r="AG1819" t="str">
        <f t="shared" si="231"/>
        <v>Medium</v>
      </c>
    </row>
    <row r="1820" spans="1:33" x14ac:dyDescent="0.2">
      <c r="A1820">
        <v>1819</v>
      </c>
      <c r="B1820">
        <v>15800517</v>
      </c>
      <c r="C1820">
        <v>633</v>
      </c>
      <c r="D1820">
        <v>2</v>
      </c>
      <c r="E1820">
        <v>1</v>
      </c>
      <c r="F1820">
        <v>32</v>
      </c>
      <c r="G1820">
        <v>4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s="2" t="s">
        <v>513</v>
      </c>
      <c r="P1820" s="11" t="str">
        <f t="shared" si="224"/>
        <v>2019</v>
      </c>
      <c r="Q1820" s="12"/>
      <c r="R1820" s="8" t="str">
        <f t="shared" si="225"/>
        <v>05</v>
      </c>
      <c r="S1820" s="8"/>
      <c r="T1820" s="14" t="str">
        <f t="shared" si="226"/>
        <v>Retain</v>
      </c>
      <c r="U1820" s="14"/>
      <c r="V1820" s="8" t="str">
        <f t="shared" si="227"/>
        <v>Spain</v>
      </c>
      <c r="W1820" s="8"/>
      <c r="X1820" s="8"/>
      <c r="Y1820" s="8"/>
      <c r="Z1820" s="14" t="str">
        <f t="shared" si="228"/>
        <v>Male</v>
      </c>
      <c r="AA1820" s="14"/>
      <c r="AB1820" s="14"/>
      <c r="AC1820" s="14"/>
      <c r="AE1820" t="str">
        <f t="shared" si="229"/>
        <v>Adults</v>
      </c>
      <c r="AF1820" t="str">
        <f t="shared" si="230"/>
        <v>Fair</v>
      </c>
      <c r="AG1820" t="str">
        <f t="shared" si="231"/>
        <v>Very high</v>
      </c>
    </row>
    <row r="1821" spans="1:33" x14ac:dyDescent="0.2">
      <c r="A1821">
        <v>1820</v>
      </c>
      <c r="B1821">
        <v>15712319</v>
      </c>
      <c r="C1821">
        <v>714</v>
      </c>
      <c r="D1821">
        <v>2</v>
      </c>
      <c r="E1821">
        <v>1</v>
      </c>
      <c r="F1821">
        <v>45</v>
      </c>
      <c r="G1821">
        <v>4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s="2" t="s">
        <v>696</v>
      </c>
      <c r="P1821" s="11" t="str">
        <f t="shared" si="224"/>
        <v>2019</v>
      </c>
      <c r="Q1821" s="12"/>
      <c r="R1821" s="8" t="str">
        <f t="shared" si="225"/>
        <v>05</v>
      </c>
      <c r="S1821" s="8"/>
      <c r="T1821" s="14" t="str">
        <f t="shared" si="226"/>
        <v>Retain</v>
      </c>
      <c r="U1821" s="14"/>
      <c r="V1821" s="8" t="str">
        <f t="shared" si="227"/>
        <v>Spain</v>
      </c>
      <c r="W1821" s="8"/>
      <c r="X1821" s="8"/>
      <c r="Y1821" s="8"/>
      <c r="Z1821" s="14" t="str">
        <f t="shared" si="228"/>
        <v>Male</v>
      </c>
      <c r="AA1821" s="14"/>
      <c r="AB1821" s="14"/>
      <c r="AC1821" s="14"/>
      <c r="AE1821" t="str">
        <f t="shared" si="229"/>
        <v>Middle aged</v>
      </c>
      <c r="AF1821" t="str">
        <f t="shared" si="230"/>
        <v>Good</v>
      </c>
      <c r="AG1821" t="str">
        <f t="shared" si="231"/>
        <v>Very high</v>
      </c>
    </row>
    <row r="1822" spans="1:33" x14ac:dyDescent="0.2">
      <c r="A1822">
        <v>1821</v>
      </c>
      <c r="B1822">
        <v>15797389</v>
      </c>
      <c r="C1822">
        <v>604</v>
      </c>
      <c r="D1822">
        <v>2</v>
      </c>
      <c r="E1822">
        <v>1</v>
      </c>
      <c r="F1822">
        <v>23</v>
      </c>
      <c r="G1822">
        <v>3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s="2" t="s">
        <v>219</v>
      </c>
      <c r="P1822" s="11" t="str">
        <f t="shared" si="224"/>
        <v>2019</v>
      </c>
      <c r="Q1822" s="12"/>
      <c r="R1822" s="8" t="str">
        <f t="shared" si="225"/>
        <v>10</v>
      </c>
      <c r="S1822" s="8"/>
      <c r="T1822" s="14" t="str">
        <f t="shared" si="226"/>
        <v>Retain</v>
      </c>
      <c r="U1822" s="14"/>
      <c r="V1822" s="8" t="str">
        <f t="shared" si="227"/>
        <v>Spain</v>
      </c>
      <c r="W1822" s="8"/>
      <c r="X1822" s="8"/>
      <c r="Y1822" s="8"/>
      <c r="Z1822" s="14" t="str">
        <f t="shared" si="228"/>
        <v>Male</v>
      </c>
      <c r="AA1822" s="14"/>
      <c r="AB1822" s="14"/>
      <c r="AC1822" s="14"/>
      <c r="AE1822" t="str">
        <f t="shared" si="229"/>
        <v>Young Adults</v>
      </c>
      <c r="AF1822" t="str">
        <f t="shared" si="230"/>
        <v>Fair</v>
      </c>
      <c r="AG1822" t="str">
        <f t="shared" si="231"/>
        <v>High</v>
      </c>
    </row>
    <row r="1823" spans="1:33" x14ac:dyDescent="0.2">
      <c r="A1823">
        <v>1822</v>
      </c>
      <c r="B1823">
        <v>15621432</v>
      </c>
      <c r="C1823">
        <v>630</v>
      </c>
      <c r="D1823">
        <v>2</v>
      </c>
      <c r="E1823">
        <v>1</v>
      </c>
      <c r="F1823">
        <v>35</v>
      </c>
      <c r="G1823">
        <v>4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s="2" t="s">
        <v>199</v>
      </c>
      <c r="P1823" s="11" t="str">
        <f t="shared" si="224"/>
        <v>2018</v>
      </c>
      <c r="Q1823" s="12"/>
      <c r="R1823" s="8" t="str">
        <f t="shared" si="225"/>
        <v>11</v>
      </c>
      <c r="S1823" s="8"/>
      <c r="T1823" s="14" t="str">
        <f t="shared" si="226"/>
        <v>Retain</v>
      </c>
      <c r="U1823" s="14"/>
      <c r="V1823" s="8" t="str">
        <f t="shared" si="227"/>
        <v>Spain</v>
      </c>
      <c r="W1823" s="8"/>
      <c r="X1823" s="8"/>
      <c r="Y1823" s="8"/>
      <c r="Z1823" s="14" t="str">
        <f t="shared" si="228"/>
        <v>Male</v>
      </c>
      <c r="AA1823" s="14"/>
      <c r="AB1823" s="14"/>
      <c r="AC1823" s="14"/>
      <c r="AE1823" t="str">
        <f t="shared" si="229"/>
        <v>Adults</v>
      </c>
      <c r="AF1823" t="str">
        <f t="shared" si="230"/>
        <v>Fair</v>
      </c>
      <c r="AG1823" t="str">
        <f t="shared" si="231"/>
        <v>Very low</v>
      </c>
    </row>
    <row r="1824" spans="1:33" x14ac:dyDescent="0.2">
      <c r="A1824">
        <v>1823</v>
      </c>
      <c r="B1824">
        <v>15779390</v>
      </c>
      <c r="C1824">
        <v>850</v>
      </c>
      <c r="D1824">
        <v>2</v>
      </c>
      <c r="E1824">
        <v>2</v>
      </c>
      <c r="F1824">
        <v>31</v>
      </c>
      <c r="G1824">
        <v>5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s="2" t="s">
        <v>766</v>
      </c>
      <c r="P1824" s="11" t="str">
        <f t="shared" si="224"/>
        <v>2018</v>
      </c>
      <c r="Q1824" s="12"/>
      <c r="R1824" s="8" t="str">
        <f t="shared" si="225"/>
        <v>01</v>
      </c>
      <c r="S1824" s="8"/>
      <c r="T1824" s="14" t="str">
        <f t="shared" si="226"/>
        <v>Retain</v>
      </c>
      <c r="U1824" s="14"/>
      <c r="V1824" s="8" t="str">
        <f t="shared" si="227"/>
        <v>Spain</v>
      </c>
      <c r="W1824" s="8"/>
      <c r="X1824" s="8"/>
      <c r="Y1824" s="8"/>
      <c r="Z1824" s="14" t="str">
        <f t="shared" si="228"/>
        <v>Female</v>
      </c>
      <c r="AA1824" s="14"/>
      <c r="AB1824" s="14"/>
      <c r="AC1824" s="14"/>
      <c r="AE1824" t="str">
        <f t="shared" si="229"/>
        <v>Adults</v>
      </c>
      <c r="AF1824" t="str">
        <f t="shared" si="230"/>
        <v>Excellent</v>
      </c>
      <c r="AG1824" t="str">
        <f t="shared" si="231"/>
        <v>Medium</v>
      </c>
    </row>
    <row r="1825" spans="1:33" x14ac:dyDescent="0.2">
      <c r="A1825">
        <v>1824</v>
      </c>
      <c r="B1825">
        <v>15711219</v>
      </c>
      <c r="C1825">
        <v>788</v>
      </c>
      <c r="D1825">
        <v>3</v>
      </c>
      <c r="E1825">
        <v>2</v>
      </c>
      <c r="F1825">
        <v>57</v>
      </c>
      <c r="G1825">
        <v>5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s="2" t="s">
        <v>278</v>
      </c>
      <c r="P1825" s="11" t="str">
        <f t="shared" si="224"/>
        <v>2018</v>
      </c>
      <c r="Q1825" s="12"/>
      <c r="R1825" s="8" t="str">
        <f t="shared" si="225"/>
        <v>06</v>
      </c>
      <c r="S1825" s="8"/>
      <c r="T1825" s="14" t="str">
        <f t="shared" si="226"/>
        <v>Exit</v>
      </c>
      <c r="U1825" s="14"/>
      <c r="V1825" s="8" t="str">
        <f t="shared" si="227"/>
        <v>Germany</v>
      </c>
      <c r="W1825" s="8"/>
      <c r="X1825" s="8"/>
      <c r="Y1825" s="8"/>
      <c r="Z1825" s="14" t="str">
        <f t="shared" si="228"/>
        <v>Female</v>
      </c>
      <c r="AA1825" s="14"/>
      <c r="AB1825" s="14"/>
      <c r="AC1825" s="14"/>
      <c r="AE1825" t="str">
        <f t="shared" si="229"/>
        <v>Middle aged</v>
      </c>
      <c r="AF1825" t="str">
        <f t="shared" si="230"/>
        <v>Very good</v>
      </c>
      <c r="AG1825" t="str">
        <f t="shared" si="231"/>
        <v>Medium</v>
      </c>
    </row>
    <row r="1826" spans="1:33" x14ac:dyDescent="0.2">
      <c r="A1826">
        <v>1825</v>
      </c>
      <c r="B1826">
        <v>15770498</v>
      </c>
      <c r="C1826">
        <v>798</v>
      </c>
      <c r="D1826">
        <v>1</v>
      </c>
      <c r="E1826">
        <v>2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s="2" t="s">
        <v>61</v>
      </c>
      <c r="P1826" s="11" t="str">
        <f t="shared" si="224"/>
        <v>2018</v>
      </c>
      <c r="Q1826" s="12"/>
      <c r="R1826" s="8" t="str">
        <f t="shared" si="225"/>
        <v>11</v>
      </c>
      <c r="S1826" s="8"/>
      <c r="T1826" s="14" t="str">
        <f t="shared" si="226"/>
        <v>Retain</v>
      </c>
      <c r="U1826" s="14"/>
      <c r="V1826" s="8" t="str">
        <f t="shared" si="227"/>
        <v>France</v>
      </c>
      <c r="W1826" s="8"/>
      <c r="X1826" s="8"/>
      <c r="Y1826" s="8"/>
      <c r="Z1826" s="14" t="str">
        <f t="shared" si="228"/>
        <v>Female</v>
      </c>
      <c r="AA1826" s="14"/>
      <c r="AB1826" s="14"/>
      <c r="AC1826" s="14"/>
      <c r="AE1826" t="str">
        <f t="shared" si="229"/>
        <v>Adults</v>
      </c>
      <c r="AF1826" t="str">
        <f t="shared" si="230"/>
        <v>Very good</v>
      </c>
      <c r="AG1826" t="str">
        <f t="shared" si="231"/>
        <v>High</v>
      </c>
    </row>
    <row r="1827" spans="1:33" x14ac:dyDescent="0.2">
      <c r="A1827">
        <v>1826</v>
      </c>
      <c r="B1827">
        <v>15678727</v>
      </c>
      <c r="C1827">
        <v>770</v>
      </c>
      <c r="D1827">
        <v>3</v>
      </c>
      <c r="E1827">
        <v>1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s="2" t="s">
        <v>171</v>
      </c>
      <c r="P1827" s="11" t="str">
        <f t="shared" si="224"/>
        <v>2018</v>
      </c>
      <c r="Q1827" s="12"/>
      <c r="R1827" s="8" t="str">
        <f t="shared" si="225"/>
        <v>12</v>
      </c>
      <c r="S1827" s="8"/>
      <c r="T1827" s="14" t="str">
        <f t="shared" si="226"/>
        <v>Exit</v>
      </c>
      <c r="U1827" s="14"/>
      <c r="V1827" s="8" t="str">
        <f t="shared" si="227"/>
        <v>Germany</v>
      </c>
      <c r="W1827" s="8"/>
      <c r="X1827" s="8"/>
      <c r="Y1827" s="8"/>
      <c r="Z1827" s="14" t="str">
        <f t="shared" si="228"/>
        <v>Male</v>
      </c>
      <c r="AA1827" s="14"/>
      <c r="AB1827" s="14"/>
      <c r="AC1827" s="14"/>
      <c r="AE1827" t="str">
        <f t="shared" si="229"/>
        <v>Middle aged</v>
      </c>
      <c r="AF1827" t="str">
        <f t="shared" si="230"/>
        <v>Very good</v>
      </c>
      <c r="AG1827" t="str">
        <f t="shared" si="231"/>
        <v>High</v>
      </c>
    </row>
    <row r="1828" spans="1:33" x14ac:dyDescent="0.2">
      <c r="A1828">
        <v>1827</v>
      </c>
      <c r="B1828">
        <v>15573893</v>
      </c>
      <c r="C1828">
        <v>569</v>
      </c>
      <c r="D1828">
        <v>3</v>
      </c>
      <c r="E1828">
        <v>1</v>
      </c>
      <c r="F1828">
        <v>25</v>
      </c>
      <c r="G1828">
        <v>6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s="2" t="s">
        <v>155</v>
      </c>
      <c r="P1828" s="11" t="str">
        <f t="shared" si="224"/>
        <v>2017</v>
      </c>
      <c r="Q1828" s="12"/>
      <c r="R1828" s="8" t="str">
        <f t="shared" si="225"/>
        <v>08</v>
      </c>
      <c r="S1828" s="8"/>
      <c r="T1828" s="14" t="str">
        <f t="shared" si="226"/>
        <v>Retain</v>
      </c>
      <c r="U1828" s="14"/>
      <c r="V1828" s="8" t="str">
        <f t="shared" si="227"/>
        <v>Germany</v>
      </c>
      <c r="W1828" s="8"/>
      <c r="X1828" s="8"/>
      <c r="Y1828" s="8"/>
      <c r="Z1828" s="14" t="str">
        <f t="shared" si="228"/>
        <v>Male</v>
      </c>
      <c r="AA1828" s="14"/>
      <c r="AB1828" s="14"/>
      <c r="AC1828" s="14"/>
      <c r="AE1828" t="str">
        <f t="shared" si="229"/>
        <v>Adults</v>
      </c>
      <c r="AF1828" t="str">
        <f t="shared" si="230"/>
        <v>Poor</v>
      </c>
      <c r="AG1828" t="str">
        <f t="shared" si="231"/>
        <v>Very high</v>
      </c>
    </row>
    <row r="1829" spans="1:33" x14ac:dyDescent="0.2">
      <c r="A1829">
        <v>1828</v>
      </c>
      <c r="B1829">
        <v>15740104</v>
      </c>
      <c r="C1829">
        <v>425</v>
      </c>
      <c r="D1829">
        <v>2</v>
      </c>
      <c r="E1829">
        <v>2</v>
      </c>
      <c r="F1829">
        <v>22</v>
      </c>
      <c r="G1829">
        <v>4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s="2" t="s">
        <v>625</v>
      </c>
      <c r="P1829" s="11" t="str">
        <f t="shared" si="224"/>
        <v>2019</v>
      </c>
      <c r="Q1829" s="12"/>
      <c r="R1829" s="8" t="str">
        <f t="shared" si="225"/>
        <v>07</v>
      </c>
      <c r="S1829" s="8"/>
      <c r="T1829" s="14" t="str">
        <f t="shared" si="226"/>
        <v>Exit</v>
      </c>
      <c r="U1829" s="14"/>
      <c r="V1829" s="8" t="str">
        <f t="shared" si="227"/>
        <v>Spain</v>
      </c>
      <c r="W1829" s="8"/>
      <c r="X1829" s="8"/>
      <c r="Y1829" s="8"/>
      <c r="Z1829" s="14" t="str">
        <f t="shared" si="228"/>
        <v>Female</v>
      </c>
      <c r="AA1829" s="14"/>
      <c r="AB1829" s="14"/>
      <c r="AC1829" s="14"/>
      <c r="AE1829" t="str">
        <f t="shared" si="229"/>
        <v>Young Adults</v>
      </c>
      <c r="AF1829" t="str">
        <f t="shared" si="230"/>
        <v>Poor</v>
      </c>
      <c r="AG1829" t="str">
        <f t="shared" si="231"/>
        <v>Very high</v>
      </c>
    </row>
    <row r="1830" spans="1:33" x14ac:dyDescent="0.2">
      <c r="A1830">
        <v>1829</v>
      </c>
      <c r="B1830">
        <v>15792649</v>
      </c>
      <c r="C1830">
        <v>547</v>
      </c>
      <c r="D1830">
        <v>2</v>
      </c>
      <c r="E1830">
        <v>2</v>
      </c>
      <c r="F1830">
        <v>31</v>
      </c>
      <c r="G1830">
        <v>5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s="2" t="s">
        <v>896</v>
      </c>
      <c r="P1830" s="11" t="str">
        <f t="shared" si="224"/>
        <v>2018</v>
      </c>
      <c r="Q1830" s="12"/>
      <c r="R1830" s="8" t="str">
        <f t="shared" si="225"/>
        <v>08</v>
      </c>
      <c r="S1830" s="8"/>
      <c r="T1830" s="14" t="str">
        <f t="shared" si="226"/>
        <v>Retain</v>
      </c>
      <c r="U1830" s="14"/>
      <c r="V1830" s="8" t="str">
        <f t="shared" si="227"/>
        <v>Spain</v>
      </c>
      <c r="W1830" s="8"/>
      <c r="X1830" s="8"/>
      <c r="Y1830" s="8"/>
      <c r="Z1830" s="14" t="str">
        <f t="shared" si="228"/>
        <v>Female</v>
      </c>
      <c r="AA1830" s="14"/>
      <c r="AB1830" s="14"/>
      <c r="AC1830" s="14"/>
      <c r="AE1830" t="str">
        <f t="shared" si="229"/>
        <v>Adults</v>
      </c>
      <c r="AF1830" t="str">
        <f t="shared" si="230"/>
        <v>Poor</v>
      </c>
      <c r="AG1830" t="str">
        <f t="shared" si="231"/>
        <v>Very low</v>
      </c>
    </row>
    <row r="1831" spans="1:33" x14ac:dyDescent="0.2">
      <c r="A1831">
        <v>1830</v>
      </c>
      <c r="B1831">
        <v>15605275</v>
      </c>
      <c r="C1831">
        <v>725</v>
      </c>
      <c r="D1831">
        <v>3</v>
      </c>
      <c r="E1831">
        <v>1</v>
      </c>
      <c r="F1831">
        <v>45</v>
      </c>
      <c r="G1831">
        <v>5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s="2" t="s">
        <v>645</v>
      </c>
      <c r="P1831" s="11" t="str">
        <f t="shared" si="224"/>
        <v>2017</v>
      </c>
      <c r="Q1831" s="12"/>
      <c r="R1831" s="8" t="str">
        <f t="shared" si="225"/>
        <v>10</v>
      </c>
      <c r="S1831" s="8"/>
      <c r="T1831" s="14" t="str">
        <f t="shared" si="226"/>
        <v>Exit</v>
      </c>
      <c r="U1831" s="14"/>
      <c r="V1831" s="8" t="str">
        <f t="shared" si="227"/>
        <v>Germany</v>
      </c>
      <c r="W1831" s="8"/>
      <c r="X1831" s="8"/>
      <c r="Y1831" s="8"/>
      <c r="Z1831" s="14" t="str">
        <f t="shared" si="228"/>
        <v>Male</v>
      </c>
      <c r="AA1831" s="14"/>
      <c r="AB1831" s="14"/>
      <c r="AC1831" s="14"/>
      <c r="AE1831" t="str">
        <f t="shared" si="229"/>
        <v>Middle aged</v>
      </c>
      <c r="AF1831" t="str">
        <f t="shared" si="230"/>
        <v>Good</v>
      </c>
      <c r="AG1831" t="str">
        <f t="shared" si="231"/>
        <v>High</v>
      </c>
    </row>
    <row r="1832" spans="1:33" x14ac:dyDescent="0.2">
      <c r="A1832">
        <v>1831</v>
      </c>
      <c r="B1832">
        <v>15572467</v>
      </c>
      <c r="C1832">
        <v>506</v>
      </c>
      <c r="D1832">
        <v>1</v>
      </c>
      <c r="E1832">
        <v>1</v>
      </c>
      <c r="F1832">
        <v>37</v>
      </c>
      <c r="G1832">
        <v>6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s="2" t="s">
        <v>56</v>
      </c>
      <c r="P1832" s="11" t="str">
        <f t="shared" si="224"/>
        <v>2017</v>
      </c>
      <c r="Q1832" s="12"/>
      <c r="R1832" s="8" t="str">
        <f t="shared" si="225"/>
        <v>05</v>
      </c>
      <c r="S1832" s="8"/>
      <c r="T1832" s="14" t="str">
        <f t="shared" si="226"/>
        <v>Retain</v>
      </c>
      <c r="U1832" s="14"/>
      <c r="V1832" s="8" t="str">
        <f t="shared" si="227"/>
        <v>France</v>
      </c>
      <c r="W1832" s="8"/>
      <c r="X1832" s="8"/>
      <c r="Y1832" s="8"/>
      <c r="Z1832" s="14" t="str">
        <f t="shared" si="228"/>
        <v>Male</v>
      </c>
      <c r="AA1832" s="14"/>
      <c r="AB1832" s="14"/>
      <c r="AC1832" s="14"/>
      <c r="AE1832" t="str">
        <f t="shared" si="229"/>
        <v>Adults</v>
      </c>
      <c r="AF1832" t="str">
        <f t="shared" si="230"/>
        <v>Poor</v>
      </c>
      <c r="AG1832" t="str">
        <f t="shared" si="231"/>
        <v>Very low</v>
      </c>
    </row>
    <row r="1833" spans="1:33" x14ac:dyDescent="0.2">
      <c r="A1833">
        <v>1832</v>
      </c>
      <c r="B1833">
        <v>15738219</v>
      </c>
      <c r="C1833">
        <v>632</v>
      </c>
      <c r="D1833">
        <v>1</v>
      </c>
      <c r="E1833">
        <v>2</v>
      </c>
      <c r="F1833">
        <v>36</v>
      </c>
      <c r="G1833">
        <v>4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s="2" t="s">
        <v>488</v>
      </c>
      <c r="P1833" s="11" t="str">
        <f t="shared" si="224"/>
        <v>2019</v>
      </c>
      <c r="Q1833" s="12"/>
      <c r="R1833" s="8" t="str">
        <f t="shared" si="225"/>
        <v>07</v>
      </c>
      <c r="S1833" s="8"/>
      <c r="T1833" s="14" t="str">
        <f t="shared" si="226"/>
        <v>Retain</v>
      </c>
      <c r="U1833" s="14"/>
      <c r="V1833" s="8" t="str">
        <f t="shared" si="227"/>
        <v>France</v>
      </c>
      <c r="W1833" s="8"/>
      <c r="X1833" s="8"/>
      <c r="Y1833" s="8"/>
      <c r="Z1833" s="14" t="str">
        <f t="shared" si="228"/>
        <v>Female</v>
      </c>
      <c r="AA1833" s="14"/>
      <c r="AB1833" s="14"/>
      <c r="AC1833" s="14"/>
      <c r="AE1833" t="str">
        <f t="shared" si="229"/>
        <v>Adults</v>
      </c>
      <c r="AF1833" t="str">
        <f t="shared" si="230"/>
        <v>Fair</v>
      </c>
      <c r="AG1833" t="str">
        <f t="shared" si="231"/>
        <v>Very low</v>
      </c>
    </row>
    <row r="1834" spans="1:33" x14ac:dyDescent="0.2">
      <c r="A1834">
        <v>1833</v>
      </c>
      <c r="B1834">
        <v>15600710</v>
      </c>
      <c r="C1834">
        <v>620</v>
      </c>
      <c r="D1834">
        <v>1</v>
      </c>
      <c r="E1834">
        <v>1</v>
      </c>
      <c r="F1834">
        <v>22</v>
      </c>
      <c r="G1834">
        <v>6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s="2" t="s">
        <v>897</v>
      </c>
      <c r="P1834" s="11" t="str">
        <f t="shared" si="224"/>
        <v>2017</v>
      </c>
      <c r="Q1834" s="12"/>
      <c r="R1834" s="8" t="str">
        <f t="shared" si="225"/>
        <v>02</v>
      </c>
      <c r="S1834" s="8"/>
      <c r="T1834" s="14" t="str">
        <f t="shared" si="226"/>
        <v>Retain</v>
      </c>
      <c r="U1834" s="14"/>
      <c r="V1834" s="8" t="str">
        <f t="shared" si="227"/>
        <v>France</v>
      </c>
      <c r="W1834" s="8"/>
      <c r="X1834" s="8"/>
      <c r="Y1834" s="8"/>
      <c r="Z1834" s="14" t="str">
        <f t="shared" si="228"/>
        <v>Male</v>
      </c>
      <c r="AA1834" s="14"/>
      <c r="AB1834" s="14"/>
      <c r="AC1834" s="14"/>
      <c r="AE1834" t="str">
        <f t="shared" si="229"/>
        <v>Young Adults</v>
      </c>
      <c r="AF1834" t="str">
        <f t="shared" si="230"/>
        <v>Fair</v>
      </c>
      <c r="AG1834" t="str">
        <f t="shared" si="231"/>
        <v>Very low</v>
      </c>
    </row>
    <row r="1835" spans="1:33" x14ac:dyDescent="0.2">
      <c r="A1835">
        <v>1834</v>
      </c>
      <c r="B1835">
        <v>15804394</v>
      </c>
      <c r="C1835">
        <v>663</v>
      </c>
      <c r="D1835">
        <v>3</v>
      </c>
      <c r="E1835">
        <v>1</v>
      </c>
      <c r="F1835">
        <v>32</v>
      </c>
      <c r="G1835">
        <v>7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s="2" t="s">
        <v>898</v>
      </c>
      <c r="P1835" s="11" t="str">
        <f t="shared" si="224"/>
        <v>2016</v>
      </c>
      <c r="Q1835" s="12"/>
      <c r="R1835" s="8" t="str">
        <f t="shared" si="225"/>
        <v>05</v>
      </c>
      <c r="S1835" s="8"/>
      <c r="T1835" s="14" t="str">
        <f t="shared" si="226"/>
        <v>Exit</v>
      </c>
      <c r="U1835" s="14"/>
      <c r="V1835" s="8" t="str">
        <f t="shared" si="227"/>
        <v>Germany</v>
      </c>
      <c r="W1835" s="8"/>
      <c r="X1835" s="8"/>
      <c r="Y1835" s="8"/>
      <c r="Z1835" s="14" t="str">
        <f t="shared" si="228"/>
        <v>Male</v>
      </c>
      <c r="AA1835" s="14"/>
      <c r="AB1835" s="14"/>
      <c r="AC1835" s="14"/>
      <c r="AE1835" t="str">
        <f t="shared" si="229"/>
        <v>Adults</v>
      </c>
      <c r="AF1835" t="str">
        <f t="shared" si="230"/>
        <v>Fair</v>
      </c>
      <c r="AG1835" t="str">
        <f t="shared" si="231"/>
        <v>High</v>
      </c>
    </row>
    <row r="1836" spans="1:33" x14ac:dyDescent="0.2">
      <c r="A1836">
        <v>1835</v>
      </c>
      <c r="B1836">
        <v>15694188</v>
      </c>
      <c r="C1836">
        <v>700</v>
      </c>
      <c r="D1836">
        <v>2</v>
      </c>
      <c r="E1836">
        <v>2</v>
      </c>
      <c r="F1836">
        <v>46</v>
      </c>
      <c r="G1836">
        <v>3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s="2" t="s">
        <v>245</v>
      </c>
      <c r="P1836" s="11" t="str">
        <f t="shared" si="224"/>
        <v>2019</v>
      </c>
      <c r="Q1836" s="12"/>
      <c r="R1836" s="8" t="str">
        <f t="shared" si="225"/>
        <v>12</v>
      </c>
      <c r="S1836" s="8"/>
      <c r="T1836" s="14" t="str">
        <f t="shared" si="226"/>
        <v>Retain</v>
      </c>
      <c r="U1836" s="14"/>
      <c r="V1836" s="8" t="str">
        <f t="shared" si="227"/>
        <v>Spain</v>
      </c>
      <c r="W1836" s="8"/>
      <c r="X1836" s="8"/>
      <c r="Y1836" s="8"/>
      <c r="Z1836" s="14" t="str">
        <f t="shared" si="228"/>
        <v>Female</v>
      </c>
      <c r="AA1836" s="14"/>
      <c r="AB1836" s="14"/>
      <c r="AC1836" s="14"/>
      <c r="AE1836" t="str">
        <f t="shared" si="229"/>
        <v>Middle aged</v>
      </c>
      <c r="AF1836" t="str">
        <f t="shared" si="230"/>
        <v>Good</v>
      </c>
      <c r="AG1836" t="str">
        <f t="shared" si="231"/>
        <v>Medium</v>
      </c>
    </row>
    <row r="1837" spans="1:33" x14ac:dyDescent="0.2">
      <c r="A1837">
        <v>1836</v>
      </c>
      <c r="B1837">
        <v>15583718</v>
      </c>
      <c r="C1837">
        <v>696</v>
      </c>
      <c r="D1837">
        <v>3</v>
      </c>
      <c r="E1837">
        <v>1</v>
      </c>
      <c r="F1837">
        <v>38</v>
      </c>
      <c r="G1837">
        <v>4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s="2" t="s">
        <v>740</v>
      </c>
      <c r="P1837" s="11" t="str">
        <f t="shared" si="224"/>
        <v>2019</v>
      </c>
      <c r="Q1837" s="12"/>
      <c r="R1837" s="8" t="str">
        <f t="shared" si="225"/>
        <v>01</v>
      </c>
      <c r="S1837" s="8"/>
      <c r="T1837" s="14" t="str">
        <f t="shared" si="226"/>
        <v>Retain</v>
      </c>
      <c r="U1837" s="14"/>
      <c r="V1837" s="8" t="str">
        <f t="shared" si="227"/>
        <v>Germany</v>
      </c>
      <c r="W1837" s="8"/>
      <c r="X1837" s="8"/>
      <c r="Y1837" s="8"/>
      <c r="Z1837" s="14" t="str">
        <f t="shared" si="228"/>
        <v>Male</v>
      </c>
      <c r="AA1837" s="14"/>
      <c r="AB1837" s="14"/>
      <c r="AC1837" s="14"/>
      <c r="AE1837" t="str">
        <f t="shared" si="229"/>
        <v>Adults</v>
      </c>
      <c r="AF1837" t="str">
        <f t="shared" si="230"/>
        <v>Good</v>
      </c>
      <c r="AG1837" t="str">
        <f t="shared" si="231"/>
        <v>High</v>
      </c>
    </row>
    <row r="1838" spans="1:33" x14ac:dyDescent="0.2">
      <c r="A1838">
        <v>1837</v>
      </c>
      <c r="B1838">
        <v>15802478</v>
      </c>
      <c r="C1838">
        <v>767</v>
      </c>
      <c r="D1838">
        <v>2</v>
      </c>
      <c r="E1838">
        <v>1</v>
      </c>
      <c r="F1838">
        <v>31</v>
      </c>
      <c r="G1838">
        <v>7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s="2" t="s">
        <v>899</v>
      </c>
      <c r="P1838" s="11" t="str">
        <f t="shared" si="224"/>
        <v>2016</v>
      </c>
      <c r="Q1838" s="12"/>
      <c r="R1838" s="8" t="str">
        <f t="shared" si="225"/>
        <v>06</v>
      </c>
      <c r="S1838" s="8"/>
      <c r="T1838" s="14" t="str">
        <f t="shared" si="226"/>
        <v>Retain</v>
      </c>
      <c r="U1838" s="14"/>
      <c r="V1838" s="8" t="str">
        <f t="shared" si="227"/>
        <v>Spain</v>
      </c>
      <c r="W1838" s="8"/>
      <c r="X1838" s="8"/>
      <c r="Y1838" s="8"/>
      <c r="Z1838" s="14" t="str">
        <f t="shared" si="228"/>
        <v>Male</v>
      </c>
      <c r="AA1838" s="14"/>
      <c r="AB1838" s="14"/>
      <c r="AC1838" s="14"/>
      <c r="AE1838" t="str">
        <f t="shared" si="229"/>
        <v>Adults</v>
      </c>
      <c r="AF1838" t="str">
        <f t="shared" si="230"/>
        <v>Very good</v>
      </c>
      <c r="AG1838" t="str">
        <f t="shared" si="231"/>
        <v>Very low</v>
      </c>
    </row>
    <row r="1839" spans="1:33" x14ac:dyDescent="0.2">
      <c r="A1839">
        <v>1838</v>
      </c>
      <c r="B1839">
        <v>15619343</v>
      </c>
      <c r="C1839">
        <v>561</v>
      </c>
      <c r="D1839">
        <v>1</v>
      </c>
      <c r="E1839">
        <v>1</v>
      </c>
      <c r="F1839">
        <v>56</v>
      </c>
      <c r="G1839">
        <v>4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s="2" t="s">
        <v>308</v>
      </c>
      <c r="P1839" s="11" t="str">
        <f t="shared" si="224"/>
        <v>2019</v>
      </c>
      <c r="Q1839" s="12"/>
      <c r="R1839" s="8" t="str">
        <f t="shared" si="225"/>
        <v>07</v>
      </c>
      <c r="S1839" s="8"/>
      <c r="T1839" s="14" t="str">
        <f t="shared" si="226"/>
        <v>Exit</v>
      </c>
      <c r="U1839" s="14"/>
      <c r="V1839" s="8" t="str">
        <f t="shared" si="227"/>
        <v>France</v>
      </c>
      <c r="W1839" s="8"/>
      <c r="X1839" s="8"/>
      <c r="Y1839" s="8"/>
      <c r="Z1839" s="14" t="str">
        <f t="shared" si="228"/>
        <v>Male</v>
      </c>
      <c r="AA1839" s="14"/>
      <c r="AB1839" s="14"/>
      <c r="AC1839" s="14"/>
      <c r="AE1839" t="str">
        <f t="shared" si="229"/>
        <v>Middle aged</v>
      </c>
      <c r="AF1839" t="str">
        <f t="shared" si="230"/>
        <v>Poor</v>
      </c>
      <c r="AG1839" t="str">
        <f t="shared" si="231"/>
        <v>Very high</v>
      </c>
    </row>
    <row r="1840" spans="1:33" x14ac:dyDescent="0.2">
      <c r="A1840">
        <v>1839</v>
      </c>
      <c r="B1840">
        <v>15758813</v>
      </c>
      <c r="C1840">
        <v>350</v>
      </c>
      <c r="D1840">
        <v>3</v>
      </c>
      <c r="E1840">
        <v>1</v>
      </c>
      <c r="F1840">
        <v>39</v>
      </c>
      <c r="G1840">
        <v>6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s="2" t="s">
        <v>627</v>
      </c>
      <c r="P1840" s="11" t="str">
        <f t="shared" si="224"/>
        <v>2017</v>
      </c>
      <c r="Q1840" s="12"/>
      <c r="R1840" s="8" t="str">
        <f t="shared" si="225"/>
        <v>04</v>
      </c>
      <c r="S1840" s="8"/>
      <c r="T1840" s="14" t="str">
        <f t="shared" si="226"/>
        <v>Exit</v>
      </c>
      <c r="U1840" s="14"/>
      <c r="V1840" s="8" t="str">
        <f t="shared" si="227"/>
        <v>Germany</v>
      </c>
      <c r="W1840" s="8"/>
      <c r="X1840" s="8"/>
      <c r="Y1840" s="8"/>
      <c r="Z1840" s="14" t="str">
        <f t="shared" si="228"/>
        <v>Male</v>
      </c>
      <c r="AA1840" s="14"/>
      <c r="AB1840" s="14"/>
      <c r="AC1840" s="14"/>
      <c r="AE1840" t="str">
        <f t="shared" si="229"/>
        <v>Middle aged</v>
      </c>
      <c r="AF1840" t="str">
        <f t="shared" si="230"/>
        <v>Poor</v>
      </c>
      <c r="AG1840" t="str">
        <f t="shared" si="231"/>
        <v>High</v>
      </c>
    </row>
    <row r="1841" spans="1:33" x14ac:dyDescent="0.2">
      <c r="A1841">
        <v>1840</v>
      </c>
      <c r="B1841">
        <v>15761374</v>
      </c>
      <c r="C1841">
        <v>706</v>
      </c>
      <c r="D1841">
        <v>1</v>
      </c>
      <c r="E1841">
        <v>1</v>
      </c>
      <c r="F1841">
        <v>54</v>
      </c>
      <c r="G1841">
        <v>6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s="2" t="s">
        <v>493</v>
      </c>
      <c r="P1841" s="11" t="str">
        <f t="shared" si="224"/>
        <v>2016</v>
      </c>
      <c r="Q1841" s="12"/>
      <c r="R1841" s="8" t="str">
        <f t="shared" si="225"/>
        <v>09</v>
      </c>
      <c r="S1841" s="8"/>
      <c r="T1841" s="14" t="str">
        <f t="shared" si="226"/>
        <v>Retain</v>
      </c>
      <c r="U1841" s="14"/>
      <c r="V1841" s="8" t="str">
        <f t="shared" si="227"/>
        <v>France</v>
      </c>
      <c r="W1841" s="8"/>
      <c r="X1841" s="8"/>
      <c r="Y1841" s="8"/>
      <c r="Z1841" s="14" t="str">
        <f t="shared" si="228"/>
        <v>Male</v>
      </c>
      <c r="AA1841" s="14"/>
      <c r="AB1841" s="14"/>
      <c r="AC1841" s="14"/>
      <c r="AE1841" t="str">
        <f t="shared" si="229"/>
        <v>Middle aged</v>
      </c>
      <c r="AF1841" t="str">
        <f t="shared" si="230"/>
        <v>Good</v>
      </c>
      <c r="AG1841" t="str">
        <f t="shared" si="231"/>
        <v>High</v>
      </c>
    </row>
    <row r="1842" spans="1:33" x14ac:dyDescent="0.2">
      <c r="A1842">
        <v>1841</v>
      </c>
      <c r="B1842">
        <v>15569209</v>
      </c>
      <c r="C1842">
        <v>464</v>
      </c>
      <c r="D1842">
        <v>2</v>
      </c>
      <c r="E1842">
        <v>2</v>
      </c>
      <c r="F1842">
        <v>34</v>
      </c>
      <c r="G1842">
        <v>4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s="2" t="s">
        <v>900</v>
      </c>
      <c r="P1842" s="11" t="str">
        <f t="shared" si="224"/>
        <v>2019</v>
      </c>
      <c r="Q1842" s="12"/>
      <c r="R1842" s="8" t="str">
        <f t="shared" si="225"/>
        <v>03</v>
      </c>
      <c r="S1842" s="8"/>
      <c r="T1842" s="14" t="str">
        <f t="shared" si="226"/>
        <v>Retain</v>
      </c>
      <c r="U1842" s="14"/>
      <c r="V1842" s="8" t="str">
        <f t="shared" si="227"/>
        <v>Spain</v>
      </c>
      <c r="W1842" s="8"/>
      <c r="X1842" s="8"/>
      <c r="Y1842" s="8"/>
      <c r="Z1842" s="14" t="str">
        <f t="shared" si="228"/>
        <v>Female</v>
      </c>
      <c r="AA1842" s="14"/>
      <c r="AB1842" s="14"/>
      <c r="AC1842" s="14"/>
      <c r="AE1842" t="str">
        <f t="shared" si="229"/>
        <v>Adults</v>
      </c>
      <c r="AF1842" t="str">
        <f t="shared" si="230"/>
        <v>Poor</v>
      </c>
      <c r="AG1842" t="str">
        <f t="shared" si="231"/>
        <v>Medium</v>
      </c>
    </row>
    <row r="1843" spans="1:33" x14ac:dyDescent="0.2">
      <c r="A1843">
        <v>1842</v>
      </c>
      <c r="B1843">
        <v>15788539</v>
      </c>
      <c r="C1843">
        <v>501</v>
      </c>
      <c r="D1843">
        <v>1</v>
      </c>
      <c r="E1843">
        <v>2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s="2" t="s">
        <v>901</v>
      </c>
      <c r="P1843" s="11" t="str">
        <f t="shared" si="224"/>
        <v>2019</v>
      </c>
      <c r="Q1843" s="12"/>
      <c r="R1843" s="8" t="str">
        <f t="shared" si="225"/>
        <v>10</v>
      </c>
      <c r="S1843" s="8"/>
      <c r="T1843" s="14" t="str">
        <f t="shared" si="226"/>
        <v>Retain</v>
      </c>
      <c r="U1843" s="14"/>
      <c r="V1843" s="8" t="str">
        <f t="shared" si="227"/>
        <v>France</v>
      </c>
      <c r="W1843" s="8"/>
      <c r="X1843" s="8"/>
      <c r="Y1843" s="8"/>
      <c r="Z1843" s="14" t="str">
        <f t="shared" si="228"/>
        <v>Female</v>
      </c>
      <c r="AA1843" s="14"/>
      <c r="AB1843" s="14"/>
      <c r="AC1843" s="14"/>
      <c r="AE1843" t="str">
        <f t="shared" si="229"/>
        <v>Adults</v>
      </c>
      <c r="AF1843" t="str">
        <f t="shared" si="230"/>
        <v>Poor</v>
      </c>
      <c r="AG1843" t="str">
        <f t="shared" si="231"/>
        <v>High</v>
      </c>
    </row>
    <row r="1844" spans="1:33" x14ac:dyDescent="0.2">
      <c r="A1844">
        <v>1843</v>
      </c>
      <c r="B1844">
        <v>15747222</v>
      </c>
      <c r="C1844">
        <v>745</v>
      </c>
      <c r="D1844">
        <v>2</v>
      </c>
      <c r="E1844">
        <v>2</v>
      </c>
      <c r="F1844">
        <v>35</v>
      </c>
      <c r="G1844">
        <v>5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s="2" t="s">
        <v>338</v>
      </c>
      <c r="P1844" s="11" t="str">
        <f t="shared" si="224"/>
        <v>2018</v>
      </c>
      <c r="Q1844" s="12"/>
      <c r="R1844" s="8" t="str">
        <f t="shared" si="225"/>
        <v>09</v>
      </c>
      <c r="S1844" s="8"/>
      <c r="T1844" s="14" t="str">
        <f t="shared" si="226"/>
        <v>Retain</v>
      </c>
      <c r="U1844" s="14"/>
      <c r="V1844" s="8" t="str">
        <f t="shared" si="227"/>
        <v>Spain</v>
      </c>
      <c r="W1844" s="8"/>
      <c r="X1844" s="8"/>
      <c r="Y1844" s="8"/>
      <c r="Z1844" s="14" t="str">
        <f t="shared" si="228"/>
        <v>Female</v>
      </c>
      <c r="AA1844" s="14"/>
      <c r="AB1844" s="14"/>
      <c r="AC1844" s="14"/>
      <c r="AE1844" t="str">
        <f t="shared" si="229"/>
        <v>Adults</v>
      </c>
      <c r="AF1844" t="str">
        <f t="shared" si="230"/>
        <v>Very good</v>
      </c>
      <c r="AG1844" t="str">
        <f t="shared" si="231"/>
        <v>Very low</v>
      </c>
    </row>
    <row r="1845" spans="1:33" x14ac:dyDescent="0.2">
      <c r="A1845">
        <v>1844</v>
      </c>
      <c r="B1845">
        <v>15769346</v>
      </c>
      <c r="C1845">
        <v>587</v>
      </c>
      <c r="D1845">
        <v>1</v>
      </c>
      <c r="E1845">
        <v>2</v>
      </c>
      <c r="F1845">
        <v>36</v>
      </c>
      <c r="G1845">
        <v>7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s="2" t="s">
        <v>351</v>
      </c>
      <c r="P1845" s="11" t="str">
        <f t="shared" si="224"/>
        <v>2016</v>
      </c>
      <c r="Q1845" s="12"/>
      <c r="R1845" s="8" t="str">
        <f t="shared" si="225"/>
        <v>04</v>
      </c>
      <c r="S1845" s="8"/>
      <c r="T1845" s="14" t="str">
        <f t="shared" si="226"/>
        <v>Retain</v>
      </c>
      <c r="U1845" s="14"/>
      <c r="V1845" s="8" t="str">
        <f t="shared" si="227"/>
        <v>France</v>
      </c>
      <c r="W1845" s="8"/>
      <c r="X1845" s="8"/>
      <c r="Y1845" s="8"/>
      <c r="Z1845" s="14" t="str">
        <f t="shared" si="228"/>
        <v>Female</v>
      </c>
      <c r="AA1845" s="14"/>
      <c r="AB1845" s="14"/>
      <c r="AC1845" s="14"/>
      <c r="AE1845" t="str">
        <f t="shared" si="229"/>
        <v>Adults</v>
      </c>
      <c r="AF1845" t="str">
        <f t="shared" si="230"/>
        <v>Fair</v>
      </c>
      <c r="AG1845" t="str">
        <f t="shared" si="231"/>
        <v>High</v>
      </c>
    </row>
    <row r="1846" spans="1:33" x14ac:dyDescent="0.2">
      <c r="A1846">
        <v>1845</v>
      </c>
      <c r="B1846">
        <v>15699634</v>
      </c>
      <c r="C1846">
        <v>667</v>
      </c>
      <c r="D1846">
        <v>1</v>
      </c>
      <c r="E1846">
        <v>2</v>
      </c>
      <c r="F1846">
        <v>48</v>
      </c>
      <c r="G1846">
        <v>6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s="2" t="s">
        <v>297</v>
      </c>
      <c r="P1846" s="11" t="str">
        <f t="shared" si="224"/>
        <v>2017</v>
      </c>
      <c r="Q1846" s="12"/>
      <c r="R1846" s="8" t="str">
        <f t="shared" si="225"/>
        <v>08</v>
      </c>
      <c r="S1846" s="8"/>
      <c r="T1846" s="14" t="str">
        <f t="shared" si="226"/>
        <v>Retain</v>
      </c>
      <c r="U1846" s="14"/>
      <c r="V1846" s="8" t="str">
        <f t="shared" si="227"/>
        <v>France</v>
      </c>
      <c r="W1846" s="8"/>
      <c r="X1846" s="8"/>
      <c r="Y1846" s="8"/>
      <c r="Z1846" s="14" t="str">
        <f t="shared" si="228"/>
        <v>Female</v>
      </c>
      <c r="AA1846" s="14"/>
      <c r="AB1846" s="14"/>
      <c r="AC1846" s="14"/>
      <c r="AE1846" t="str">
        <f t="shared" si="229"/>
        <v>Middle aged</v>
      </c>
      <c r="AF1846" t="str">
        <f t="shared" si="230"/>
        <v>Fair</v>
      </c>
      <c r="AG1846" t="str">
        <f t="shared" si="231"/>
        <v>Very low</v>
      </c>
    </row>
    <row r="1847" spans="1:33" x14ac:dyDescent="0.2">
      <c r="A1847">
        <v>1846</v>
      </c>
      <c r="B1847">
        <v>15589076</v>
      </c>
      <c r="C1847">
        <v>737</v>
      </c>
      <c r="D1847">
        <v>1</v>
      </c>
      <c r="E1847">
        <v>1</v>
      </c>
      <c r="F1847">
        <v>36</v>
      </c>
      <c r="G1847">
        <v>5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s="2" t="s">
        <v>599</v>
      </c>
      <c r="P1847" s="11" t="str">
        <f t="shared" si="224"/>
        <v>2017</v>
      </c>
      <c r="Q1847" s="12"/>
      <c r="R1847" s="8" t="str">
        <f t="shared" si="225"/>
        <v>10</v>
      </c>
      <c r="S1847" s="8"/>
      <c r="T1847" s="14" t="str">
        <f t="shared" si="226"/>
        <v>Exit</v>
      </c>
      <c r="U1847" s="14"/>
      <c r="V1847" s="8" t="str">
        <f t="shared" si="227"/>
        <v>France</v>
      </c>
      <c r="W1847" s="8"/>
      <c r="X1847" s="8"/>
      <c r="Y1847" s="8"/>
      <c r="Z1847" s="14" t="str">
        <f t="shared" si="228"/>
        <v>Male</v>
      </c>
      <c r="AA1847" s="14"/>
      <c r="AB1847" s="14"/>
      <c r="AC1847" s="14"/>
      <c r="AE1847" t="str">
        <f t="shared" si="229"/>
        <v>Adults</v>
      </c>
      <c r="AF1847" t="str">
        <f t="shared" si="230"/>
        <v>Good</v>
      </c>
      <c r="AG1847" t="str">
        <f t="shared" si="231"/>
        <v>Very low</v>
      </c>
    </row>
    <row r="1848" spans="1:33" x14ac:dyDescent="0.2">
      <c r="A1848">
        <v>1847</v>
      </c>
      <c r="B1848">
        <v>15812338</v>
      </c>
      <c r="C1848">
        <v>485</v>
      </c>
      <c r="D1848">
        <v>2</v>
      </c>
      <c r="E1848">
        <v>2</v>
      </c>
      <c r="F1848">
        <v>30</v>
      </c>
      <c r="G1848">
        <v>5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s="2" t="s">
        <v>290</v>
      </c>
      <c r="P1848" s="11" t="str">
        <f t="shared" si="224"/>
        <v>2017</v>
      </c>
      <c r="Q1848" s="12"/>
      <c r="R1848" s="8" t="str">
        <f t="shared" si="225"/>
        <v>11</v>
      </c>
      <c r="S1848" s="8"/>
      <c r="T1848" s="14" t="str">
        <f t="shared" si="226"/>
        <v>Retain</v>
      </c>
      <c r="U1848" s="14"/>
      <c r="V1848" s="8" t="str">
        <f t="shared" si="227"/>
        <v>Spain</v>
      </c>
      <c r="W1848" s="8"/>
      <c r="X1848" s="8"/>
      <c r="Y1848" s="8"/>
      <c r="Z1848" s="14" t="str">
        <f t="shared" si="228"/>
        <v>Female</v>
      </c>
      <c r="AA1848" s="14"/>
      <c r="AB1848" s="14"/>
      <c r="AC1848" s="14"/>
      <c r="AE1848" t="str">
        <f t="shared" si="229"/>
        <v>Adults</v>
      </c>
      <c r="AF1848" t="str">
        <f t="shared" si="230"/>
        <v>Poor</v>
      </c>
      <c r="AG1848" t="str">
        <f t="shared" si="231"/>
        <v>Very low</v>
      </c>
    </row>
    <row r="1849" spans="1:33" x14ac:dyDescent="0.2">
      <c r="A1849">
        <v>1848</v>
      </c>
      <c r="B1849">
        <v>15758845</v>
      </c>
      <c r="C1849">
        <v>590</v>
      </c>
      <c r="D1849">
        <v>2</v>
      </c>
      <c r="E1849">
        <v>2</v>
      </c>
      <c r="F1849">
        <v>37</v>
      </c>
      <c r="G1849">
        <v>4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s="2" t="s">
        <v>696</v>
      </c>
      <c r="P1849" s="11" t="str">
        <f t="shared" si="224"/>
        <v>2019</v>
      </c>
      <c r="Q1849" s="12"/>
      <c r="R1849" s="8" t="str">
        <f t="shared" si="225"/>
        <v>05</v>
      </c>
      <c r="S1849" s="8"/>
      <c r="T1849" s="14" t="str">
        <f t="shared" si="226"/>
        <v>Exit</v>
      </c>
      <c r="U1849" s="14"/>
      <c r="V1849" s="8" t="str">
        <f t="shared" si="227"/>
        <v>Spain</v>
      </c>
      <c r="W1849" s="8"/>
      <c r="X1849" s="8"/>
      <c r="Y1849" s="8"/>
      <c r="Z1849" s="14" t="str">
        <f t="shared" si="228"/>
        <v>Female</v>
      </c>
      <c r="AA1849" s="14"/>
      <c r="AB1849" s="14"/>
      <c r="AC1849" s="14"/>
      <c r="AE1849" t="str">
        <f t="shared" si="229"/>
        <v>Adults</v>
      </c>
      <c r="AF1849" t="str">
        <f t="shared" si="230"/>
        <v>Fair</v>
      </c>
      <c r="AG1849" t="str">
        <f t="shared" si="231"/>
        <v>Medium</v>
      </c>
    </row>
    <row r="1850" spans="1:33" x14ac:dyDescent="0.2">
      <c r="A1850">
        <v>1849</v>
      </c>
      <c r="B1850">
        <v>15685844</v>
      </c>
      <c r="C1850">
        <v>518</v>
      </c>
      <c r="D1850">
        <v>3</v>
      </c>
      <c r="E1850">
        <v>2</v>
      </c>
      <c r="F1850">
        <v>35</v>
      </c>
      <c r="G1850">
        <v>4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s="2" t="s">
        <v>902</v>
      </c>
      <c r="P1850" s="11" t="str">
        <f t="shared" si="224"/>
        <v>2018</v>
      </c>
      <c r="Q1850" s="12"/>
      <c r="R1850" s="8" t="str">
        <f t="shared" si="225"/>
        <v>10</v>
      </c>
      <c r="S1850" s="8"/>
      <c r="T1850" s="14" t="str">
        <f t="shared" si="226"/>
        <v>Retain</v>
      </c>
      <c r="U1850" s="14"/>
      <c r="V1850" s="8" t="str">
        <f t="shared" si="227"/>
        <v>Germany</v>
      </c>
      <c r="W1850" s="8"/>
      <c r="X1850" s="8"/>
      <c r="Y1850" s="8"/>
      <c r="Z1850" s="14" t="str">
        <f t="shared" si="228"/>
        <v>Female</v>
      </c>
      <c r="AA1850" s="14"/>
      <c r="AB1850" s="14"/>
      <c r="AC1850" s="14"/>
      <c r="AE1850" t="str">
        <f t="shared" si="229"/>
        <v>Adults</v>
      </c>
      <c r="AF1850" t="str">
        <f t="shared" si="230"/>
        <v>Poor</v>
      </c>
      <c r="AG1850" t="str">
        <f t="shared" si="231"/>
        <v>High</v>
      </c>
    </row>
    <row r="1851" spans="1:33" x14ac:dyDescent="0.2">
      <c r="A1851">
        <v>1850</v>
      </c>
      <c r="B1851">
        <v>15583090</v>
      </c>
      <c r="C1851">
        <v>581</v>
      </c>
      <c r="D1851">
        <v>2</v>
      </c>
      <c r="E1851">
        <v>2</v>
      </c>
      <c r="F1851">
        <v>29</v>
      </c>
      <c r="G1851">
        <v>3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s="2" t="s">
        <v>157</v>
      </c>
      <c r="P1851" s="11" t="str">
        <f t="shared" si="224"/>
        <v>2019</v>
      </c>
      <c r="Q1851" s="12"/>
      <c r="R1851" s="8" t="str">
        <f t="shared" si="225"/>
        <v>10</v>
      </c>
      <c r="S1851" s="8"/>
      <c r="T1851" s="14" t="str">
        <f t="shared" si="226"/>
        <v>Retain</v>
      </c>
      <c r="U1851" s="14"/>
      <c r="V1851" s="8" t="str">
        <f t="shared" si="227"/>
        <v>Spain</v>
      </c>
      <c r="W1851" s="8"/>
      <c r="X1851" s="8"/>
      <c r="Y1851" s="8"/>
      <c r="Z1851" s="14" t="str">
        <f t="shared" si="228"/>
        <v>Female</v>
      </c>
      <c r="AA1851" s="14"/>
      <c r="AB1851" s="14"/>
      <c r="AC1851" s="14"/>
      <c r="AE1851" t="str">
        <f t="shared" si="229"/>
        <v>Adults</v>
      </c>
      <c r="AF1851" t="str">
        <f t="shared" si="230"/>
        <v>Fair</v>
      </c>
      <c r="AG1851" t="str">
        <f t="shared" si="231"/>
        <v>Very low</v>
      </c>
    </row>
    <row r="1852" spans="1:33" x14ac:dyDescent="0.2">
      <c r="A1852">
        <v>1851</v>
      </c>
      <c r="B1852">
        <v>15587581</v>
      </c>
      <c r="C1852">
        <v>785</v>
      </c>
      <c r="D1852">
        <v>3</v>
      </c>
      <c r="E1852">
        <v>2</v>
      </c>
      <c r="F1852">
        <v>33</v>
      </c>
      <c r="G1852">
        <v>6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s="2" t="s">
        <v>400</v>
      </c>
      <c r="P1852" s="11" t="str">
        <f t="shared" si="224"/>
        <v>2017</v>
      </c>
      <c r="Q1852" s="12"/>
      <c r="R1852" s="8" t="str">
        <f t="shared" si="225"/>
        <v>09</v>
      </c>
      <c r="S1852" s="8"/>
      <c r="T1852" s="14" t="str">
        <f t="shared" si="226"/>
        <v>Retain</v>
      </c>
      <c r="U1852" s="14"/>
      <c r="V1852" s="8" t="str">
        <f t="shared" si="227"/>
        <v>Germany</v>
      </c>
      <c r="W1852" s="8"/>
      <c r="X1852" s="8"/>
      <c r="Y1852" s="8"/>
      <c r="Z1852" s="14" t="str">
        <f t="shared" si="228"/>
        <v>Female</v>
      </c>
      <c r="AA1852" s="14"/>
      <c r="AB1852" s="14"/>
      <c r="AC1852" s="14"/>
      <c r="AE1852" t="str">
        <f t="shared" si="229"/>
        <v>Adults</v>
      </c>
      <c r="AF1852" t="str">
        <f t="shared" si="230"/>
        <v>Very good</v>
      </c>
      <c r="AG1852" t="str">
        <f t="shared" si="231"/>
        <v>High</v>
      </c>
    </row>
    <row r="1853" spans="1:33" x14ac:dyDescent="0.2">
      <c r="A1853">
        <v>1852</v>
      </c>
      <c r="B1853">
        <v>15633640</v>
      </c>
      <c r="C1853">
        <v>799</v>
      </c>
      <c r="D1853">
        <v>1</v>
      </c>
      <c r="E1853">
        <v>2</v>
      </c>
      <c r="F1853">
        <v>52</v>
      </c>
      <c r="G1853">
        <v>3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s="2" t="s">
        <v>903</v>
      </c>
      <c r="P1853" s="11" t="str">
        <f t="shared" si="224"/>
        <v>2019</v>
      </c>
      <c r="Q1853" s="12"/>
      <c r="R1853" s="8" t="str">
        <f t="shared" si="225"/>
        <v>10</v>
      </c>
      <c r="S1853" s="8"/>
      <c r="T1853" s="14" t="str">
        <f t="shared" si="226"/>
        <v>Retain</v>
      </c>
      <c r="U1853" s="14"/>
      <c r="V1853" s="8" t="str">
        <f t="shared" si="227"/>
        <v>France</v>
      </c>
      <c r="W1853" s="8"/>
      <c r="X1853" s="8"/>
      <c r="Y1853" s="8"/>
      <c r="Z1853" s="14" t="str">
        <f t="shared" si="228"/>
        <v>Female</v>
      </c>
      <c r="AA1853" s="14"/>
      <c r="AB1853" s="14"/>
      <c r="AC1853" s="14"/>
      <c r="AE1853" t="str">
        <f t="shared" si="229"/>
        <v>Middle aged</v>
      </c>
      <c r="AF1853" t="str">
        <f t="shared" si="230"/>
        <v>Very good</v>
      </c>
      <c r="AG1853" t="str">
        <f t="shared" si="231"/>
        <v>Very high</v>
      </c>
    </row>
    <row r="1854" spans="1:33" x14ac:dyDescent="0.2">
      <c r="A1854">
        <v>1853</v>
      </c>
      <c r="B1854">
        <v>15573741</v>
      </c>
      <c r="C1854">
        <v>698</v>
      </c>
      <c r="D1854">
        <v>2</v>
      </c>
      <c r="E1854">
        <v>1</v>
      </c>
      <c r="F1854">
        <v>38</v>
      </c>
      <c r="G1854">
        <v>4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s="2" t="s">
        <v>363</v>
      </c>
      <c r="P1854" s="11" t="str">
        <f t="shared" si="224"/>
        <v>2019</v>
      </c>
      <c r="Q1854" s="12"/>
      <c r="R1854" s="8" t="str">
        <f t="shared" si="225"/>
        <v>06</v>
      </c>
      <c r="S1854" s="8"/>
      <c r="T1854" s="14" t="str">
        <f t="shared" si="226"/>
        <v>Retain</v>
      </c>
      <c r="U1854" s="14"/>
      <c r="V1854" s="8" t="str">
        <f t="shared" si="227"/>
        <v>Spain</v>
      </c>
      <c r="W1854" s="8"/>
      <c r="X1854" s="8"/>
      <c r="Y1854" s="8"/>
      <c r="Z1854" s="14" t="str">
        <f t="shared" si="228"/>
        <v>Male</v>
      </c>
      <c r="AA1854" s="14"/>
      <c r="AB1854" s="14"/>
      <c r="AC1854" s="14"/>
      <c r="AE1854" t="str">
        <f t="shared" si="229"/>
        <v>Adults</v>
      </c>
      <c r="AF1854" t="str">
        <f t="shared" si="230"/>
        <v>Good</v>
      </c>
      <c r="AG1854" t="str">
        <f t="shared" si="231"/>
        <v>Medium</v>
      </c>
    </row>
    <row r="1855" spans="1:33" x14ac:dyDescent="0.2">
      <c r="A1855">
        <v>1854</v>
      </c>
      <c r="B1855">
        <v>15633574</v>
      </c>
      <c r="C1855">
        <v>730</v>
      </c>
      <c r="D1855">
        <v>1</v>
      </c>
      <c r="E1855">
        <v>2</v>
      </c>
      <c r="F1855">
        <v>41</v>
      </c>
      <c r="G1855">
        <v>6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s="2" t="s">
        <v>904</v>
      </c>
      <c r="P1855" s="11" t="str">
        <f t="shared" si="224"/>
        <v>2017</v>
      </c>
      <c r="Q1855" s="12"/>
      <c r="R1855" s="8" t="str">
        <f t="shared" si="225"/>
        <v>07</v>
      </c>
      <c r="S1855" s="8"/>
      <c r="T1855" s="14" t="str">
        <f t="shared" si="226"/>
        <v>Retain</v>
      </c>
      <c r="U1855" s="14"/>
      <c r="V1855" s="8" t="str">
        <f t="shared" si="227"/>
        <v>France</v>
      </c>
      <c r="W1855" s="8"/>
      <c r="X1855" s="8"/>
      <c r="Y1855" s="8"/>
      <c r="Z1855" s="14" t="str">
        <f t="shared" si="228"/>
        <v>Female</v>
      </c>
      <c r="AA1855" s="14"/>
      <c r="AB1855" s="14"/>
      <c r="AC1855" s="14"/>
      <c r="AE1855" t="str">
        <f t="shared" si="229"/>
        <v>Middle aged</v>
      </c>
      <c r="AF1855" t="str">
        <f t="shared" si="230"/>
        <v>Good</v>
      </c>
      <c r="AG1855" t="str">
        <f t="shared" si="231"/>
        <v>Very high</v>
      </c>
    </row>
    <row r="1856" spans="1:33" x14ac:dyDescent="0.2">
      <c r="A1856">
        <v>1855</v>
      </c>
      <c r="B1856">
        <v>15711455</v>
      </c>
      <c r="C1856">
        <v>740</v>
      </c>
      <c r="D1856">
        <v>3</v>
      </c>
      <c r="E1856">
        <v>2</v>
      </c>
      <c r="F1856">
        <v>36</v>
      </c>
      <c r="G1856">
        <v>5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s="2" t="s">
        <v>362</v>
      </c>
      <c r="P1856" s="11" t="str">
        <f t="shared" si="224"/>
        <v>2017</v>
      </c>
      <c r="Q1856" s="12"/>
      <c r="R1856" s="8" t="str">
        <f t="shared" si="225"/>
        <v>09</v>
      </c>
      <c r="S1856" s="8"/>
      <c r="T1856" s="14" t="str">
        <f t="shared" si="226"/>
        <v>Exit</v>
      </c>
      <c r="U1856" s="14"/>
      <c r="V1856" s="8" t="str">
        <f t="shared" si="227"/>
        <v>Germany</v>
      </c>
      <c r="W1856" s="8"/>
      <c r="X1856" s="8"/>
      <c r="Y1856" s="8"/>
      <c r="Z1856" s="14" t="str">
        <f t="shared" si="228"/>
        <v>Female</v>
      </c>
      <c r="AA1856" s="14"/>
      <c r="AB1856" s="14"/>
      <c r="AC1856" s="14"/>
      <c r="AE1856" t="str">
        <f t="shared" si="229"/>
        <v>Adults</v>
      </c>
      <c r="AF1856" t="str">
        <f t="shared" si="230"/>
        <v>Very good</v>
      </c>
      <c r="AG1856" t="str">
        <f t="shared" si="231"/>
        <v>High</v>
      </c>
    </row>
    <row r="1857" spans="1:33" x14ac:dyDescent="0.2">
      <c r="A1857">
        <v>1856</v>
      </c>
      <c r="B1857">
        <v>15570601</v>
      </c>
      <c r="C1857">
        <v>785</v>
      </c>
      <c r="D1857">
        <v>1</v>
      </c>
      <c r="E1857">
        <v>2</v>
      </c>
      <c r="F1857">
        <v>47</v>
      </c>
      <c r="G1857">
        <v>3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s="2" t="s">
        <v>402</v>
      </c>
      <c r="P1857" s="11" t="str">
        <f t="shared" si="224"/>
        <v>2019</v>
      </c>
      <c r="Q1857" s="12"/>
      <c r="R1857" s="8" t="str">
        <f t="shared" si="225"/>
        <v>11</v>
      </c>
      <c r="S1857" s="8"/>
      <c r="T1857" s="14" t="str">
        <f t="shared" si="226"/>
        <v>Exit</v>
      </c>
      <c r="U1857" s="14"/>
      <c r="V1857" s="8" t="str">
        <f t="shared" si="227"/>
        <v>France</v>
      </c>
      <c r="W1857" s="8"/>
      <c r="X1857" s="8"/>
      <c r="Y1857" s="8"/>
      <c r="Z1857" s="14" t="str">
        <f t="shared" si="228"/>
        <v>Female</v>
      </c>
      <c r="AA1857" s="14"/>
      <c r="AB1857" s="14"/>
      <c r="AC1857" s="14"/>
      <c r="AE1857" t="str">
        <f t="shared" si="229"/>
        <v>Middle aged</v>
      </c>
      <c r="AF1857" t="str">
        <f t="shared" si="230"/>
        <v>Very good</v>
      </c>
      <c r="AG1857" t="str">
        <f t="shared" si="231"/>
        <v>High</v>
      </c>
    </row>
    <row r="1858" spans="1:33" x14ac:dyDescent="0.2">
      <c r="A1858">
        <v>1857</v>
      </c>
      <c r="B1858">
        <v>15690925</v>
      </c>
      <c r="C1858">
        <v>527</v>
      </c>
      <c r="D1858">
        <v>2</v>
      </c>
      <c r="E1858">
        <v>2</v>
      </c>
      <c r="F1858">
        <v>29</v>
      </c>
      <c r="G1858">
        <v>4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s="2" t="s">
        <v>608</v>
      </c>
      <c r="P1858" s="11" t="str">
        <f t="shared" si="224"/>
        <v>2019</v>
      </c>
      <c r="Q1858" s="12"/>
      <c r="R1858" s="8" t="str">
        <f t="shared" si="225"/>
        <v>04</v>
      </c>
      <c r="S1858" s="8"/>
      <c r="T1858" s="14" t="str">
        <f t="shared" si="226"/>
        <v>Exit</v>
      </c>
      <c r="U1858" s="14"/>
      <c r="V1858" s="8" t="str">
        <f t="shared" si="227"/>
        <v>Spain</v>
      </c>
      <c r="W1858" s="8"/>
      <c r="X1858" s="8"/>
      <c r="Y1858" s="8"/>
      <c r="Z1858" s="14" t="str">
        <f t="shared" si="228"/>
        <v>Female</v>
      </c>
      <c r="AA1858" s="14"/>
      <c r="AB1858" s="14"/>
      <c r="AC1858" s="14"/>
      <c r="AE1858" t="str">
        <f t="shared" si="229"/>
        <v>Adults</v>
      </c>
      <c r="AF1858" t="str">
        <f t="shared" si="230"/>
        <v>Poor</v>
      </c>
      <c r="AG1858" t="str">
        <f t="shared" si="231"/>
        <v>Low</v>
      </c>
    </row>
    <row r="1859" spans="1:33" x14ac:dyDescent="0.2">
      <c r="A1859">
        <v>1858</v>
      </c>
      <c r="B1859">
        <v>15709338</v>
      </c>
      <c r="C1859">
        <v>544</v>
      </c>
      <c r="D1859">
        <v>1</v>
      </c>
      <c r="E1859">
        <v>2</v>
      </c>
      <c r="F1859">
        <v>29</v>
      </c>
      <c r="G1859">
        <v>7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s="2" t="s">
        <v>905</v>
      </c>
      <c r="P1859" s="11" t="str">
        <f t="shared" ref="P1859:P1922" si="232">RIGHT($N1859,4)</f>
        <v>2016</v>
      </c>
      <c r="Q1859" s="12"/>
      <c r="R1859" s="8" t="str">
        <f t="shared" ref="R1859:R1922" si="233">MID(N1859,4,2)</f>
        <v>07</v>
      </c>
      <c r="S1859" s="8"/>
      <c r="T1859" s="14" t="str">
        <f t="shared" ref="T1859:T1922" si="234">IF(M1859=1,"Exit","Retain")</f>
        <v>Retain</v>
      </c>
      <c r="U1859" s="14"/>
      <c r="V1859" s="8" t="str">
        <f t="shared" ref="V1859:V1922" si="235">IF(D1859=1,"France",IF(D1859=2,"Spain",IF(D1859=3,"Germany","NONE")))</f>
        <v>France</v>
      </c>
      <c r="W1859" s="8"/>
      <c r="X1859" s="8"/>
      <c r="Y1859" s="8"/>
      <c r="Z1859" s="14" t="str">
        <f t="shared" ref="Z1859:Z1922" si="236">IF(E1859=1,"Male","Female")</f>
        <v>Female</v>
      </c>
      <c r="AA1859" s="14"/>
      <c r="AB1859" s="14"/>
      <c r="AC1859" s="14"/>
      <c r="AE1859" t="str">
        <f t="shared" ref="AE1859:AE1922" si="237">IF(F1859&lt;18,"Kids",IF(AND(F1859&gt;=18,F1859&lt;24),"Young Adults",IF(AND(F1859&gt;=24,F1859&lt;39),"Adults",IF(AND(F1859&gt;=39,F1859&lt;64),"Middle aged","Retired"))))</f>
        <v>Adults</v>
      </c>
      <c r="AF1859" t="str">
        <f t="shared" ref="AF1859:AF1922" si="238">IF(AND(C1859&gt;=800,C1859&lt;=850),"Excellent",IF(AND(C1859&gt;=740,C1859&lt;=799),"Very good",IF(AND(C1859&gt;=670,C1859&lt;=739),"Good",IF(AND(C1859&gt;=580,C1859&lt;=669),"Fair",IF(AND(C1859&gt;=300,C1859&lt;=579),"Poor","None")))))</f>
        <v>Poor</v>
      </c>
      <c r="AG1859" t="str">
        <f t="shared" ref="AG1859:AG1922" si="239">IF(H1859&lt;25000,"Very low",IF(AND(H1859&gt;25000,H1859&lt;=50000),"Low",IF(AND(H1859&gt;50000,H1859&lt;=100000),"Medium",IF(AND(H1859&gt;100000,H1859&lt;=150000),"High",IF(AND(H1859&gt;150000,H1859&lt;=200000),"Very high",IF(H1859&gt;200000,"Extreme","None"))))))</f>
        <v>High</v>
      </c>
    </row>
    <row r="1860" spans="1:33" x14ac:dyDescent="0.2">
      <c r="A1860">
        <v>1859</v>
      </c>
      <c r="B1860">
        <v>15780746</v>
      </c>
      <c r="C1860">
        <v>705</v>
      </c>
      <c r="D1860">
        <v>1</v>
      </c>
      <c r="E1860">
        <v>1</v>
      </c>
      <c r="F1860">
        <v>61</v>
      </c>
      <c r="G1860">
        <v>6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s="2" t="s">
        <v>504</v>
      </c>
      <c r="P1860" s="11" t="str">
        <f t="shared" si="232"/>
        <v>2016</v>
      </c>
      <c r="Q1860" s="12"/>
      <c r="R1860" s="8" t="str">
        <f t="shared" si="233"/>
        <v>11</v>
      </c>
      <c r="S1860" s="8"/>
      <c r="T1860" s="14" t="str">
        <f t="shared" si="234"/>
        <v>Retain</v>
      </c>
      <c r="U1860" s="14"/>
      <c r="V1860" s="8" t="str">
        <f t="shared" si="235"/>
        <v>France</v>
      </c>
      <c r="W1860" s="8"/>
      <c r="X1860" s="8"/>
      <c r="Y1860" s="8"/>
      <c r="Z1860" s="14" t="str">
        <f t="shared" si="236"/>
        <v>Male</v>
      </c>
      <c r="AA1860" s="14"/>
      <c r="AB1860" s="14"/>
      <c r="AC1860" s="14"/>
      <c r="AE1860" t="str">
        <f t="shared" si="237"/>
        <v>Middle aged</v>
      </c>
      <c r="AF1860" t="str">
        <f t="shared" si="238"/>
        <v>Good</v>
      </c>
      <c r="AG1860" t="str">
        <f t="shared" si="239"/>
        <v>Very low</v>
      </c>
    </row>
    <row r="1861" spans="1:33" x14ac:dyDescent="0.2">
      <c r="A1861">
        <v>1860</v>
      </c>
      <c r="B1861">
        <v>15681956</v>
      </c>
      <c r="C1861">
        <v>684</v>
      </c>
      <c r="D1861">
        <v>1</v>
      </c>
      <c r="E1861">
        <v>1</v>
      </c>
      <c r="F1861">
        <v>34</v>
      </c>
      <c r="G1861">
        <v>3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s="2" t="s">
        <v>365</v>
      </c>
      <c r="P1861" s="11" t="str">
        <f t="shared" si="232"/>
        <v>2019</v>
      </c>
      <c r="Q1861" s="12"/>
      <c r="R1861" s="8" t="str">
        <f t="shared" si="233"/>
        <v>11</v>
      </c>
      <c r="S1861" s="8"/>
      <c r="T1861" s="14" t="str">
        <f t="shared" si="234"/>
        <v>Retain</v>
      </c>
      <c r="U1861" s="14"/>
      <c r="V1861" s="8" t="str">
        <f t="shared" si="235"/>
        <v>France</v>
      </c>
      <c r="W1861" s="8"/>
      <c r="X1861" s="8"/>
      <c r="Y1861" s="8"/>
      <c r="Z1861" s="14" t="str">
        <f t="shared" si="236"/>
        <v>Male</v>
      </c>
      <c r="AA1861" s="14"/>
      <c r="AB1861" s="14"/>
      <c r="AC1861" s="14"/>
      <c r="AE1861" t="str">
        <f t="shared" si="237"/>
        <v>Adults</v>
      </c>
      <c r="AF1861" t="str">
        <f t="shared" si="238"/>
        <v>Good</v>
      </c>
      <c r="AG1861" t="str">
        <f t="shared" si="239"/>
        <v>Very low</v>
      </c>
    </row>
    <row r="1862" spans="1:33" x14ac:dyDescent="0.2">
      <c r="A1862">
        <v>1861</v>
      </c>
      <c r="B1862">
        <v>15778190</v>
      </c>
      <c r="C1862">
        <v>639</v>
      </c>
      <c r="D1862">
        <v>2</v>
      </c>
      <c r="E1862">
        <v>2</v>
      </c>
      <c r="F1862">
        <v>28</v>
      </c>
      <c r="G1862">
        <v>5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s="2" t="s">
        <v>906</v>
      </c>
      <c r="P1862" s="11" t="str">
        <f t="shared" si="232"/>
        <v>2018</v>
      </c>
      <c r="Q1862" s="12"/>
      <c r="R1862" s="8" t="str">
        <f t="shared" si="233"/>
        <v>01</v>
      </c>
      <c r="S1862" s="8"/>
      <c r="T1862" s="14" t="str">
        <f t="shared" si="234"/>
        <v>Retain</v>
      </c>
      <c r="U1862" s="14"/>
      <c r="V1862" s="8" t="str">
        <f t="shared" si="235"/>
        <v>Spain</v>
      </c>
      <c r="W1862" s="8"/>
      <c r="X1862" s="8"/>
      <c r="Y1862" s="8"/>
      <c r="Z1862" s="14" t="str">
        <f t="shared" si="236"/>
        <v>Female</v>
      </c>
      <c r="AA1862" s="14"/>
      <c r="AB1862" s="14"/>
      <c r="AC1862" s="14"/>
      <c r="AE1862" t="str">
        <f t="shared" si="237"/>
        <v>Adults</v>
      </c>
      <c r="AF1862" t="str">
        <f t="shared" si="238"/>
        <v>Fair</v>
      </c>
      <c r="AG1862" t="str">
        <f t="shared" si="239"/>
        <v>Medium</v>
      </c>
    </row>
    <row r="1863" spans="1:33" x14ac:dyDescent="0.2">
      <c r="A1863">
        <v>1862</v>
      </c>
      <c r="B1863">
        <v>15786852</v>
      </c>
      <c r="C1863">
        <v>565</v>
      </c>
      <c r="D1863">
        <v>3</v>
      </c>
      <c r="E1863">
        <v>2</v>
      </c>
      <c r="F1863">
        <v>38</v>
      </c>
      <c r="G1863">
        <v>3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s="2" t="s">
        <v>647</v>
      </c>
      <c r="P1863" s="11" t="str">
        <f t="shared" si="232"/>
        <v>2019</v>
      </c>
      <c r="Q1863" s="12"/>
      <c r="R1863" s="8" t="str">
        <f t="shared" si="233"/>
        <v>11</v>
      </c>
      <c r="S1863" s="8"/>
      <c r="T1863" s="14" t="str">
        <f t="shared" si="234"/>
        <v>Retain</v>
      </c>
      <c r="U1863" s="14"/>
      <c r="V1863" s="8" t="str">
        <f t="shared" si="235"/>
        <v>Germany</v>
      </c>
      <c r="W1863" s="8"/>
      <c r="X1863" s="8"/>
      <c r="Y1863" s="8"/>
      <c r="Z1863" s="14" t="str">
        <f t="shared" si="236"/>
        <v>Female</v>
      </c>
      <c r="AA1863" s="14"/>
      <c r="AB1863" s="14"/>
      <c r="AC1863" s="14"/>
      <c r="AE1863" t="str">
        <f t="shared" si="237"/>
        <v>Adults</v>
      </c>
      <c r="AF1863" t="str">
        <f t="shared" si="238"/>
        <v>Poor</v>
      </c>
      <c r="AG1863" t="str">
        <f t="shared" si="239"/>
        <v>Very high</v>
      </c>
    </row>
    <row r="1864" spans="1:33" x14ac:dyDescent="0.2">
      <c r="A1864">
        <v>1863</v>
      </c>
      <c r="B1864">
        <v>15726494</v>
      </c>
      <c r="C1864">
        <v>481</v>
      </c>
      <c r="D1864">
        <v>1</v>
      </c>
      <c r="E1864">
        <v>1</v>
      </c>
      <c r="F1864">
        <v>44</v>
      </c>
      <c r="G1864">
        <v>7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s="2" t="s">
        <v>88</v>
      </c>
      <c r="P1864" s="11" t="str">
        <f t="shared" si="232"/>
        <v>2016</v>
      </c>
      <c r="Q1864" s="12"/>
      <c r="R1864" s="8" t="str">
        <f t="shared" si="233"/>
        <v>09</v>
      </c>
      <c r="S1864" s="8"/>
      <c r="T1864" s="14" t="str">
        <f t="shared" si="234"/>
        <v>Exit</v>
      </c>
      <c r="U1864" s="14"/>
      <c r="V1864" s="8" t="str">
        <f t="shared" si="235"/>
        <v>France</v>
      </c>
      <c r="W1864" s="8"/>
      <c r="X1864" s="8"/>
      <c r="Y1864" s="8"/>
      <c r="Z1864" s="14" t="str">
        <f t="shared" si="236"/>
        <v>Male</v>
      </c>
      <c r="AA1864" s="14"/>
      <c r="AB1864" s="14"/>
      <c r="AC1864" s="14"/>
      <c r="AE1864" t="str">
        <f t="shared" si="237"/>
        <v>Middle aged</v>
      </c>
      <c r="AF1864" t="str">
        <f t="shared" si="238"/>
        <v>Poor</v>
      </c>
      <c r="AG1864" t="str">
        <f t="shared" si="239"/>
        <v>Very high</v>
      </c>
    </row>
    <row r="1865" spans="1:33" x14ac:dyDescent="0.2">
      <c r="A1865">
        <v>1864</v>
      </c>
      <c r="B1865">
        <v>15641183</v>
      </c>
      <c r="C1865">
        <v>731</v>
      </c>
      <c r="D1865">
        <v>2</v>
      </c>
      <c r="E1865">
        <v>1</v>
      </c>
      <c r="F1865">
        <v>25</v>
      </c>
      <c r="G1865">
        <v>5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s="2" t="s">
        <v>501</v>
      </c>
      <c r="P1865" s="11" t="str">
        <f t="shared" si="232"/>
        <v>2017</v>
      </c>
      <c r="Q1865" s="12"/>
      <c r="R1865" s="8" t="str">
        <f t="shared" si="233"/>
        <v>11</v>
      </c>
      <c r="S1865" s="8"/>
      <c r="T1865" s="14" t="str">
        <f t="shared" si="234"/>
        <v>Retain</v>
      </c>
      <c r="U1865" s="14"/>
      <c r="V1865" s="8" t="str">
        <f t="shared" si="235"/>
        <v>Spain</v>
      </c>
      <c r="W1865" s="8"/>
      <c r="X1865" s="8"/>
      <c r="Y1865" s="8"/>
      <c r="Z1865" s="14" t="str">
        <f t="shared" si="236"/>
        <v>Male</v>
      </c>
      <c r="AA1865" s="14"/>
      <c r="AB1865" s="14"/>
      <c r="AC1865" s="14"/>
      <c r="AE1865" t="str">
        <f t="shared" si="237"/>
        <v>Adults</v>
      </c>
      <c r="AF1865" t="str">
        <f t="shared" si="238"/>
        <v>Good</v>
      </c>
      <c r="AG1865" t="str">
        <f t="shared" si="239"/>
        <v>Medium</v>
      </c>
    </row>
    <row r="1866" spans="1:33" x14ac:dyDescent="0.2">
      <c r="A1866">
        <v>1865</v>
      </c>
      <c r="B1866">
        <v>15805312</v>
      </c>
      <c r="C1866">
        <v>607</v>
      </c>
      <c r="D1866">
        <v>1</v>
      </c>
      <c r="E1866">
        <v>1</v>
      </c>
      <c r="F1866">
        <v>45</v>
      </c>
      <c r="G1866">
        <v>4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s="2" t="s">
        <v>655</v>
      </c>
      <c r="P1866" s="11" t="str">
        <f t="shared" si="232"/>
        <v>2018</v>
      </c>
      <c r="Q1866" s="12"/>
      <c r="R1866" s="8" t="str">
        <f t="shared" si="233"/>
        <v>09</v>
      </c>
      <c r="S1866" s="8"/>
      <c r="T1866" s="14" t="str">
        <f t="shared" si="234"/>
        <v>Retain</v>
      </c>
      <c r="U1866" s="14"/>
      <c r="V1866" s="8" t="str">
        <f t="shared" si="235"/>
        <v>France</v>
      </c>
      <c r="W1866" s="8"/>
      <c r="X1866" s="8"/>
      <c r="Y1866" s="8"/>
      <c r="Z1866" s="14" t="str">
        <f t="shared" si="236"/>
        <v>Male</v>
      </c>
      <c r="AA1866" s="14"/>
      <c r="AB1866" s="14"/>
      <c r="AC1866" s="14"/>
      <c r="AE1866" t="str">
        <f t="shared" si="237"/>
        <v>Middle aged</v>
      </c>
      <c r="AF1866" t="str">
        <f t="shared" si="238"/>
        <v>Fair</v>
      </c>
      <c r="AG1866" t="str">
        <f t="shared" si="239"/>
        <v>High</v>
      </c>
    </row>
    <row r="1867" spans="1:33" x14ac:dyDescent="0.2">
      <c r="A1867">
        <v>1866</v>
      </c>
      <c r="B1867">
        <v>15636572</v>
      </c>
      <c r="C1867">
        <v>760</v>
      </c>
      <c r="D1867">
        <v>1</v>
      </c>
      <c r="E1867">
        <v>2</v>
      </c>
      <c r="F1867">
        <v>32</v>
      </c>
      <c r="G1867">
        <v>5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s="2" t="s">
        <v>550</v>
      </c>
      <c r="P1867" s="11" t="str">
        <f t="shared" si="232"/>
        <v>2017</v>
      </c>
      <c r="Q1867" s="12"/>
      <c r="R1867" s="8" t="str">
        <f t="shared" si="233"/>
        <v>11</v>
      </c>
      <c r="S1867" s="8"/>
      <c r="T1867" s="14" t="str">
        <f t="shared" si="234"/>
        <v>Retain</v>
      </c>
      <c r="U1867" s="14"/>
      <c r="V1867" s="8" t="str">
        <f t="shared" si="235"/>
        <v>France</v>
      </c>
      <c r="W1867" s="8"/>
      <c r="X1867" s="8"/>
      <c r="Y1867" s="8"/>
      <c r="Z1867" s="14" t="str">
        <f t="shared" si="236"/>
        <v>Female</v>
      </c>
      <c r="AA1867" s="14"/>
      <c r="AB1867" s="14"/>
      <c r="AC1867" s="14"/>
      <c r="AE1867" t="str">
        <f t="shared" si="237"/>
        <v>Adults</v>
      </c>
      <c r="AF1867" t="str">
        <f t="shared" si="238"/>
        <v>Very good</v>
      </c>
      <c r="AG1867" t="str">
        <f t="shared" si="239"/>
        <v>Very low</v>
      </c>
    </row>
    <row r="1868" spans="1:33" x14ac:dyDescent="0.2">
      <c r="A1868">
        <v>1867</v>
      </c>
      <c r="B1868">
        <v>15632575</v>
      </c>
      <c r="C1868">
        <v>559</v>
      </c>
      <c r="D1868">
        <v>1</v>
      </c>
      <c r="E1868">
        <v>2</v>
      </c>
      <c r="F1868">
        <v>70</v>
      </c>
      <c r="G1868">
        <v>3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s="2" t="s">
        <v>410</v>
      </c>
      <c r="P1868" s="11" t="str">
        <f t="shared" si="232"/>
        <v>2019</v>
      </c>
      <c r="Q1868" s="12"/>
      <c r="R1868" s="8" t="str">
        <f t="shared" si="233"/>
        <v>12</v>
      </c>
      <c r="S1868" s="8"/>
      <c r="T1868" s="14" t="str">
        <f t="shared" si="234"/>
        <v>Retain</v>
      </c>
      <c r="U1868" s="14"/>
      <c r="V1868" s="8" t="str">
        <f t="shared" si="235"/>
        <v>France</v>
      </c>
      <c r="W1868" s="8"/>
      <c r="X1868" s="8"/>
      <c r="Y1868" s="8"/>
      <c r="Z1868" s="14" t="str">
        <f t="shared" si="236"/>
        <v>Female</v>
      </c>
      <c r="AA1868" s="14"/>
      <c r="AB1868" s="14"/>
      <c r="AC1868" s="14"/>
      <c r="AE1868" t="str">
        <f t="shared" si="237"/>
        <v>Retired</v>
      </c>
      <c r="AF1868" t="str">
        <f t="shared" si="238"/>
        <v>Poor</v>
      </c>
      <c r="AG1868" t="str">
        <f t="shared" si="239"/>
        <v>Very low</v>
      </c>
    </row>
    <row r="1869" spans="1:33" x14ac:dyDescent="0.2">
      <c r="A1869">
        <v>1868</v>
      </c>
      <c r="B1869">
        <v>15740164</v>
      </c>
      <c r="C1869">
        <v>715</v>
      </c>
      <c r="D1869">
        <v>1</v>
      </c>
      <c r="E1869">
        <v>2</v>
      </c>
      <c r="F1869">
        <v>33</v>
      </c>
      <c r="G1869">
        <v>6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s="2" t="s">
        <v>907</v>
      </c>
      <c r="P1869" s="11" t="str">
        <f t="shared" si="232"/>
        <v>2017</v>
      </c>
      <c r="Q1869" s="12"/>
      <c r="R1869" s="8" t="str">
        <f t="shared" si="233"/>
        <v>07</v>
      </c>
      <c r="S1869" s="8"/>
      <c r="T1869" s="14" t="str">
        <f t="shared" si="234"/>
        <v>Retain</v>
      </c>
      <c r="U1869" s="14"/>
      <c r="V1869" s="8" t="str">
        <f t="shared" si="235"/>
        <v>France</v>
      </c>
      <c r="W1869" s="8"/>
      <c r="X1869" s="8"/>
      <c r="Y1869" s="8"/>
      <c r="Z1869" s="14" t="str">
        <f t="shared" si="236"/>
        <v>Female</v>
      </c>
      <c r="AA1869" s="14"/>
      <c r="AB1869" s="14"/>
      <c r="AC1869" s="14"/>
      <c r="AE1869" t="str">
        <f t="shared" si="237"/>
        <v>Adults</v>
      </c>
      <c r="AF1869" t="str">
        <f t="shared" si="238"/>
        <v>Good</v>
      </c>
      <c r="AG1869" t="str">
        <f t="shared" si="239"/>
        <v>Medium</v>
      </c>
    </row>
    <row r="1870" spans="1:33" x14ac:dyDescent="0.2">
      <c r="A1870">
        <v>1869</v>
      </c>
      <c r="B1870">
        <v>15574947</v>
      </c>
      <c r="C1870">
        <v>656</v>
      </c>
      <c r="D1870">
        <v>1</v>
      </c>
      <c r="E1870">
        <v>1</v>
      </c>
      <c r="F1870">
        <v>36</v>
      </c>
      <c r="G1870">
        <v>4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s="2" t="s">
        <v>19</v>
      </c>
      <c r="P1870" s="11" t="str">
        <f t="shared" si="232"/>
        <v>2018</v>
      </c>
      <c r="Q1870" s="12"/>
      <c r="R1870" s="8" t="str">
        <f t="shared" si="233"/>
        <v>12</v>
      </c>
      <c r="S1870" s="8"/>
      <c r="T1870" s="14" t="str">
        <f t="shared" si="234"/>
        <v>Retain</v>
      </c>
      <c r="U1870" s="14"/>
      <c r="V1870" s="8" t="str">
        <f t="shared" si="235"/>
        <v>France</v>
      </c>
      <c r="W1870" s="8"/>
      <c r="X1870" s="8"/>
      <c r="Y1870" s="8"/>
      <c r="Z1870" s="14" t="str">
        <f t="shared" si="236"/>
        <v>Male</v>
      </c>
      <c r="AA1870" s="14"/>
      <c r="AB1870" s="14"/>
      <c r="AC1870" s="14"/>
      <c r="AE1870" t="str">
        <f t="shared" si="237"/>
        <v>Adults</v>
      </c>
      <c r="AF1870" t="str">
        <f t="shared" si="238"/>
        <v>Fair</v>
      </c>
      <c r="AG1870" t="str">
        <f t="shared" si="239"/>
        <v>Medium</v>
      </c>
    </row>
    <row r="1871" spans="1:33" x14ac:dyDescent="0.2">
      <c r="A1871">
        <v>1870</v>
      </c>
      <c r="B1871">
        <v>15597909</v>
      </c>
      <c r="C1871">
        <v>652</v>
      </c>
      <c r="D1871">
        <v>3</v>
      </c>
      <c r="E1871">
        <v>1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s="2" t="s">
        <v>88</v>
      </c>
      <c r="P1871" s="11" t="str">
        <f t="shared" si="232"/>
        <v>2016</v>
      </c>
      <c r="Q1871" s="12"/>
      <c r="R1871" s="8" t="str">
        <f t="shared" si="233"/>
        <v>09</v>
      </c>
      <c r="S1871" s="8"/>
      <c r="T1871" s="14" t="str">
        <f t="shared" si="234"/>
        <v>Retain</v>
      </c>
      <c r="U1871" s="14"/>
      <c r="V1871" s="8" t="str">
        <f t="shared" si="235"/>
        <v>Germany</v>
      </c>
      <c r="W1871" s="8"/>
      <c r="X1871" s="8"/>
      <c r="Y1871" s="8"/>
      <c r="Z1871" s="14" t="str">
        <f t="shared" si="236"/>
        <v>Male</v>
      </c>
      <c r="AA1871" s="14"/>
      <c r="AB1871" s="14"/>
      <c r="AC1871" s="14"/>
      <c r="AE1871" t="str">
        <f t="shared" si="237"/>
        <v>Adults</v>
      </c>
      <c r="AF1871" t="str">
        <f t="shared" si="238"/>
        <v>Fair</v>
      </c>
      <c r="AG1871" t="str">
        <f t="shared" si="239"/>
        <v>High</v>
      </c>
    </row>
    <row r="1872" spans="1:33" x14ac:dyDescent="0.2">
      <c r="A1872">
        <v>1871</v>
      </c>
      <c r="B1872">
        <v>15782574</v>
      </c>
      <c r="C1872">
        <v>624</v>
      </c>
      <c r="D1872">
        <v>2</v>
      </c>
      <c r="E1872">
        <v>1</v>
      </c>
      <c r="F1872">
        <v>33</v>
      </c>
      <c r="G1872">
        <v>7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s="2" t="s">
        <v>180</v>
      </c>
      <c r="P1872" s="11" t="str">
        <f t="shared" si="232"/>
        <v>2016</v>
      </c>
      <c r="Q1872" s="12"/>
      <c r="R1872" s="8" t="str">
        <f t="shared" si="233"/>
        <v>04</v>
      </c>
      <c r="S1872" s="8"/>
      <c r="T1872" s="14" t="str">
        <f t="shared" si="234"/>
        <v>Retain</v>
      </c>
      <c r="U1872" s="14"/>
      <c r="V1872" s="8" t="str">
        <f t="shared" si="235"/>
        <v>Spain</v>
      </c>
      <c r="W1872" s="8"/>
      <c r="X1872" s="8"/>
      <c r="Y1872" s="8"/>
      <c r="Z1872" s="14" t="str">
        <f t="shared" si="236"/>
        <v>Male</v>
      </c>
      <c r="AA1872" s="14"/>
      <c r="AB1872" s="14"/>
      <c r="AC1872" s="14"/>
      <c r="AE1872" t="str">
        <f t="shared" si="237"/>
        <v>Adults</v>
      </c>
      <c r="AF1872" t="str">
        <f t="shared" si="238"/>
        <v>Fair</v>
      </c>
      <c r="AG1872" t="str">
        <f t="shared" si="239"/>
        <v>Very low</v>
      </c>
    </row>
    <row r="1873" spans="1:33" x14ac:dyDescent="0.2">
      <c r="A1873">
        <v>1872</v>
      </c>
      <c r="B1873">
        <v>15734999</v>
      </c>
      <c r="C1873">
        <v>634</v>
      </c>
      <c r="D1873">
        <v>2</v>
      </c>
      <c r="E1873">
        <v>1</v>
      </c>
      <c r="F1873">
        <v>36</v>
      </c>
      <c r="G1873">
        <v>5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s="2" t="s">
        <v>667</v>
      </c>
      <c r="P1873" s="11" t="str">
        <f t="shared" si="232"/>
        <v>2017</v>
      </c>
      <c r="Q1873" s="12"/>
      <c r="R1873" s="8" t="str">
        <f t="shared" si="233"/>
        <v>12</v>
      </c>
      <c r="S1873" s="8"/>
      <c r="T1873" s="14" t="str">
        <f t="shared" si="234"/>
        <v>Retain</v>
      </c>
      <c r="U1873" s="14"/>
      <c r="V1873" s="8" t="str">
        <f t="shared" si="235"/>
        <v>Spain</v>
      </c>
      <c r="W1873" s="8"/>
      <c r="X1873" s="8"/>
      <c r="Y1873" s="8"/>
      <c r="Z1873" s="14" t="str">
        <f t="shared" si="236"/>
        <v>Male</v>
      </c>
      <c r="AA1873" s="14"/>
      <c r="AB1873" s="14"/>
      <c r="AC1873" s="14"/>
      <c r="AE1873" t="str">
        <f t="shared" si="237"/>
        <v>Adults</v>
      </c>
      <c r="AF1873" t="str">
        <f t="shared" si="238"/>
        <v>Fair</v>
      </c>
      <c r="AG1873" t="str">
        <f t="shared" si="239"/>
        <v>Medium</v>
      </c>
    </row>
    <row r="1874" spans="1:33" x14ac:dyDescent="0.2">
      <c r="A1874">
        <v>1873</v>
      </c>
      <c r="B1874">
        <v>15706593</v>
      </c>
      <c r="C1874">
        <v>850</v>
      </c>
      <c r="D1874">
        <v>2</v>
      </c>
      <c r="E1874">
        <v>2</v>
      </c>
      <c r="F1874">
        <v>50</v>
      </c>
      <c r="G1874">
        <v>4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s="2" t="s">
        <v>777</v>
      </c>
      <c r="P1874" s="11" t="str">
        <f t="shared" si="232"/>
        <v>2019</v>
      </c>
      <c r="Q1874" s="12"/>
      <c r="R1874" s="8" t="str">
        <f t="shared" si="233"/>
        <v>05</v>
      </c>
      <c r="S1874" s="8"/>
      <c r="T1874" s="14" t="str">
        <f t="shared" si="234"/>
        <v>Retain</v>
      </c>
      <c r="U1874" s="14"/>
      <c r="V1874" s="8" t="str">
        <f t="shared" si="235"/>
        <v>Spain</v>
      </c>
      <c r="W1874" s="8"/>
      <c r="X1874" s="8"/>
      <c r="Y1874" s="8"/>
      <c r="Z1874" s="14" t="str">
        <f t="shared" si="236"/>
        <v>Female</v>
      </c>
      <c r="AA1874" s="14"/>
      <c r="AB1874" s="14"/>
      <c r="AC1874" s="14"/>
      <c r="AE1874" t="str">
        <f t="shared" si="237"/>
        <v>Middle aged</v>
      </c>
      <c r="AF1874" t="str">
        <f t="shared" si="238"/>
        <v>Excellent</v>
      </c>
      <c r="AG1874" t="str">
        <f t="shared" si="239"/>
        <v>Very low</v>
      </c>
    </row>
    <row r="1875" spans="1:33" x14ac:dyDescent="0.2">
      <c r="A1875">
        <v>1874</v>
      </c>
      <c r="B1875">
        <v>15766686</v>
      </c>
      <c r="C1875">
        <v>659</v>
      </c>
      <c r="D1875">
        <v>3</v>
      </c>
      <c r="E1875">
        <v>2</v>
      </c>
      <c r="F1875">
        <v>39</v>
      </c>
      <c r="G1875">
        <v>4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s="2" t="s">
        <v>689</v>
      </c>
      <c r="P1875" s="11" t="str">
        <f t="shared" si="232"/>
        <v>2019</v>
      </c>
      <c r="Q1875" s="12"/>
      <c r="R1875" s="8" t="str">
        <f t="shared" si="233"/>
        <v>07</v>
      </c>
      <c r="S1875" s="8"/>
      <c r="T1875" s="14" t="str">
        <f t="shared" si="234"/>
        <v>Retain</v>
      </c>
      <c r="U1875" s="14"/>
      <c r="V1875" s="8" t="str">
        <f t="shared" si="235"/>
        <v>Germany</v>
      </c>
      <c r="W1875" s="8"/>
      <c r="X1875" s="8"/>
      <c r="Y1875" s="8"/>
      <c r="Z1875" s="14" t="str">
        <f t="shared" si="236"/>
        <v>Female</v>
      </c>
      <c r="AA1875" s="14"/>
      <c r="AB1875" s="14"/>
      <c r="AC1875" s="14"/>
      <c r="AE1875" t="str">
        <f t="shared" si="237"/>
        <v>Middle aged</v>
      </c>
      <c r="AF1875" t="str">
        <f t="shared" si="238"/>
        <v>Fair</v>
      </c>
      <c r="AG1875" t="str">
        <f t="shared" si="239"/>
        <v>High</v>
      </c>
    </row>
    <row r="1876" spans="1:33" x14ac:dyDescent="0.2">
      <c r="A1876">
        <v>1875</v>
      </c>
      <c r="B1876">
        <v>15590268</v>
      </c>
      <c r="C1876">
        <v>529</v>
      </c>
      <c r="D1876">
        <v>2</v>
      </c>
      <c r="E1876">
        <v>1</v>
      </c>
      <c r="F1876">
        <v>35</v>
      </c>
      <c r="G1876">
        <v>3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s="2" t="s">
        <v>630</v>
      </c>
      <c r="P1876" s="11" t="str">
        <f t="shared" si="232"/>
        <v>2019</v>
      </c>
      <c r="Q1876" s="12"/>
      <c r="R1876" s="8" t="str">
        <f t="shared" si="233"/>
        <v>12</v>
      </c>
      <c r="S1876" s="8"/>
      <c r="T1876" s="14" t="str">
        <f t="shared" si="234"/>
        <v>Retain</v>
      </c>
      <c r="U1876" s="14"/>
      <c r="V1876" s="8" t="str">
        <f t="shared" si="235"/>
        <v>Spain</v>
      </c>
      <c r="W1876" s="8"/>
      <c r="X1876" s="8"/>
      <c r="Y1876" s="8"/>
      <c r="Z1876" s="14" t="str">
        <f t="shared" si="236"/>
        <v>Male</v>
      </c>
      <c r="AA1876" s="14"/>
      <c r="AB1876" s="14"/>
      <c r="AC1876" s="14"/>
      <c r="AE1876" t="str">
        <f t="shared" si="237"/>
        <v>Adults</v>
      </c>
      <c r="AF1876" t="str">
        <f t="shared" si="238"/>
        <v>Poor</v>
      </c>
      <c r="AG1876" t="str">
        <f t="shared" si="239"/>
        <v>Medium</v>
      </c>
    </row>
    <row r="1877" spans="1:33" x14ac:dyDescent="0.2">
      <c r="A1877">
        <v>1876</v>
      </c>
      <c r="B1877">
        <v>15763055</v>
      </c>
      <c r="C1877">
        <v>572</v>
      </c>
      <c r="D1877">
        <v>2</v>
      </c>
      <c r="E1877">
        <v>1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s="2" t="s">
        <v>366</v>
      </c>
      <c r="P1877" s="11" t="str">
        <f t="shared" si="232"/>
        <v>2018</v>
      </c>
      <c r="Q1877" s="12"/>
      <c r="R1877" s="8" t="str">
        <f t="shared" si="233"/>
        <v>08</v>
      </c>
      <c r="S1877" s="8"/>
      <c r="T1877" s="14" t="str">
        <f t="shared" si="234"/>
        <v>Retain</v>
      </c>
      <c r="U1877" s="14"/>
      <c r="V1877" s="8" t="str">
        <f t="shared" si="235"/>
        <v>Spain</v>
      </c>
      <c r="W1877" s="8"/>
      <c r="X1877" s="8"/>
      <c r="Y1877" s="8"/>
      <c r="Z1877" s="14" t="str">
        <f t="shared" si="236"/>
        <v>Male</v>
      </c>
      <c r="AA1877" s="14"/>
      <c r="AB1877" s="14"/>
      <c r="AC1877" s="14"/>
      <c r="AE1877" t="str">
        <f t="shared" si="237"/>
        <v>Adults</v>
      </c>
      <c r="AF1877" t="str">
        <f t="shared" si="238"/>
        <v>Poor</v>
      </c>
      <c r="AG1877" t="str">
        <f t="shared" si="239"/>
        <v>Medium</v>
      </c>
    </row>
    <row r="1878" spans="1:33" x14ac:dyDescent="0.2">
      <c r="A1878">
        <v>1877</v>
      </c>
      <c r="B1878">
        <v>15664754</v>
      </c>
      <c r="C1878">
        <v>640</v>
      </c>
      <c r="D1878">
        <v>3</v>
      </c>
      <c r="E1878">
        <v>1</v>
      </c>
      <c r="F1878">
        <v>39</v>
      </c>
      <c r="G1878">
        <v>4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s="2" t="s">
        <v>29</v>
      </c>
      <c r="P1878" s="11" t="str">
        <f t="shared" si="232"/>
        <v>2019</v>
      </c>
      <c r="Q1878" s="12"/>
      <c r="R1878" s="8" t="str">
        <f t="shared" si="233"/>
        <v>01</v>
      </c>
      <c r="S1878" s="8"/>
      <c r="T1878" s="14" t="str">
        <f t="shared" si="234"/>
        <v>Exit</v>
      </c>
      <c r="U1878" s="14"/>
      <c r="V1878" s="8" t="str">
        <f t="shared" si="235"/>
        <v>Germany</v>
      </c>
      <c r="W1878" s="8"/>
      <c r="X1878" s="8"/>
      <c r="Y1878" s="8"/>
      <c r="Z1878" s="14" t="str">
        <f t="shared" si="236"/>
        <v>Male</v>
      </c>
      <c r="AA1878" s="14"/>
      <c r="AB1878" s="14"/>
      <c r="AC1878" s="14"/>
      <c r="AE1878" t="str">
        <f t="shared" si="237"/>
        <v>Middle aged</v>
      </c>
      <c r="AF1878" t="str">
        <f t="shared" si="238"/>
        <v>Fair</v>
      </c>
      <c r="AG1878" t="str">
        <f t="shared" si="239"/>
        <v>High</v>
      </c>
    </row>
    <row r="1879" spans="1:33" x14ac:dyDescent="0.2">
      <c r="A1879">
        <v>1878</v>
      </c>
      <c r="B1879">
        <v>15643630</v>
      </c>
      <c r="C1879">
        <v>770</v>
      </c>
      <c r="D1879">
        <v>2</v>
      </c>
      <c r="E1879">
        <v>1</v>
      </c>
      <c r="F1879">
        <v>55</v>
      </c>
      <c r="G1879">
        <v>4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s="2" t="s">
        <v>757</v>
      </c>
      <c r="P1879" s="11" t="str">
        <f t="shared" si="232"/>
        <v>2019</v>
      </c>
      <c r="Q1879" s="12"/>
      <c r="R1879" s="8" t="str">
        <f t="shared" si="233"/>
        <v>08</v>
      </c>
      <c r="S1879" s="8"/>
      <c r="T1879" s="14" t="str">
        <f t="shared" si="234"/>
        <v>Exit</v>
      </c>
      <c r="U1879" s="14"/>
      <c r="V1879" s="8" t="str">
        <f t="shared" si="235"/>
        <v>Spain</v>
      </c>
      <c r="W1879" s="8"/>
      <c r="X1879" s="8"/>
      <c r="Y1879" s="8"/>
      <c r="Z1879" s="14" t="str">
        <f t="shared" si="236"/>
        <v>Male</v>
      </c>
      <c r="AA1879" s="14"/>
      <c r="AB1879" s="14"/>
      <c r="AC1879" s="14"/>
      <c r="AE1879" t="str">
        <f t="shared" si="237"/>
        <v>Middle aged</v>
      </c>
      <c r="AF1879" t="str">
        <f t="shared" si="238"/>
        <v>Very good</v>
      </c>
      <c r="AG1879" t="str">
        <f t="shared" si="239"/>
        <v>Medium</v>
      </c>
    </row>
    <row r="1880" spans="1:33" x14ac:dyDescent="0.2">
      <c r="A1880">
        <v>1879</v>
      </c>
      <c r="B1880">
        <v>15641043</v>
      </c>
      <c r="C1880">
        <v>648</v>
      </c>
      <c r="D1880">
        <v>2</v>
      </c>
      <c r="E1880">
        <v>1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s="2" t="s">
        <v>731</v>
      </c>
      <c r="P1880" s="11" t="str">
        <f t="shared" si="232"/>
        <v>2016</v>
      </c>
      <c r="Q1880" s="12"/>
      <c r="R1880" s="8" t="str">
        <f t="shared" si="233"/>
        <v>03</v>
      </c>
      <c r="S1880" s="8"/>
      <c r="T1880" s="14" t="str">
        <f t="shared" si="234"/>
        <v>Retain</v>
      </c>
      <c r="U1880" s="14"/>
      <c r="V1880" s="8" t="str">
        <f t="shared" si="235"/>
        <v>Spain</v>
      </c>
      <c r="W1880" s="8"/>
      <c r="X1880" s="8"/>
      <c r="Y1880" s="8"/>
      <c r="Z1880" s="14" t="str">
        <f t="shared" si="236"/>
        <v>Male</v>
      </c>
      <c r="AA1880" s="14"/>
      <c r="AB1880" s="14"/>
      <c r="AC1880" s="14"/>
      <c r="AE1880" t="str">
        <f t="shared" si="237"/>
        <v>Adults</v>
      </c>
      <c r="AF1880" t="str">
        <f t="shared" si="238"/>
        <v>Fair</v>
      </c>
      <c r="AG1880" t="str">
        <f t="shared" si="239"/>
        <v>Very low</v>
      </c>
    </row>
    <row r="1881" spans="1:33" x14ac:dyDescent="0.2">
      <c r="A1881">
        <v>1880</v>
      </c>
      <c r="B1881">
        <v>15768095</v>
      </c>
      <c r="C1881">
        <v>579</v>
      </c>
      <c r="D1881">
        <v>1</v>
      </c>
      <c r="E1881">
        <v>1</v>
      </c>
      <c r="F1881">
        <v>31</v>
      </c>
      <c r="G1881">
        <v>5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s="2" t="s">
        <v>594</v>
      </c>
      <c r="P1881" s="11" t="str">
        <f t="shared" si="232"/>
        <v>2018</v>
      </c>
      <c r="Q1881" s="12"/>
      <c r="R1881" s="8" t="str">
        <f t="shared" si="233"/>
        <v>08</v>
      </c>
      <c r="S1881" s="8"/>
      <c r="T1881" s="14" t="str">
        <f t="shared" si="234"/>
        <v>Retain</v>
      </c>
      <c r="U1881" s="14"/>
      <c r="V1881" s="8" t="str">
        <f t="shared" si="235"/>
        <v>France</v>
      </c>
      <c r="W1881" s="8"/>
      <c r="X1881" s="8"/>
      <c r="Y1881" s="8"/>
      <c r="Z1881" s="14" t="str">
        <f t="shared" si="236"/>
        <v>Male</v>
      </c>
      <c r="AA1881" s="14"/>
      <c r="AB1881" s="14"/>
      <c r="AC1881" s="14"/>
      <c r="AE1881" t="str">
        <f t="shared" si="237"/>
        <v>Adults</v>
      </c>
      <c r="AF1881" t="str">
        <f t="shared" si="238"/>
        <v>Poor</v>
      </c>
      <c r="AG1881" t="str">
        <f t="shared" si="239"/>
        <v>Very low</v>
      </c>
    </row>
    <row r="1882" spans="1:33" x14ac:dyDescent="0.2">
      <c r="A1882">
        <v>1881</v>
      </c>
      <c r="B1882">
        <v>15811314</v>
      </c>
      <c r="C1882">
        <v>589</v>
      </c>
      <c r="D1882">
        <v>3</v>
      </c>
      <c r="E1882">
        <v>2</v>
      </c>
      <c r="F1882">
        <v>36</v>
      </c>
      <c r="G1882">
        <v>4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s="2" t="s">
        <v>104</v>
      </c>
      <c r="P1882" s="11" t="str">
        <f t="shared" si="232"/>
        <v>2018</v>
      </c>
      <c r="Q1882" s="12"/>
      <c r="R1882" s="8" t="str">
        <f t="shared" si="233"/>
        <v>12</v>
      </c>
      <c r="S1882" s="8"/>
      <c r="T1882" s="14" t="str">
        <f t="shared" si="234"/>
        <v>Retain</v>
      </c>
      <c r="U1882" s="14"/>
      <c r="V1882" s="8" t="str">
        <f t="shared" si="235"/>
        <v>Germany</v>
      </c>
      <c r="W1882" s="8"/>
      <c r="X1882" s="8"/>
      <c r="Y1882" s="8"/>
      <c r="Z1882" s="14" t="str">
        <f t="shared" si="236"/>
        <v>Female</v>
      </c>
      <c r="AA1882" s="14"/>
      <c r="AB1882" s="14"/>
      <c r="AC1882" s="14"/>
      <c r="AE1882" t="str">
        <f t="shared" si="237"/>
        <v>Adults</v>
      </c>
      <c r="AF1882" t="str">
        <f t="shared" si="238"/>
        <v>Fair</v>
      </c>
      <c r="AG1882" t="str">
        <f t="shared" si="239"/>
        <v>High</v>
      </c>
    </row>
    <row r="1883" spans="1:33" x14ac:dyDescent="0.2">
      <c r="A1883">
        <v>1882</v>
      </c>
      <c r="B1883">
        <v>15669922</v>
      </c>
      <c r="C1883">
        <v>530</v>
      </c>
      <c r="D1883">
        <v>2</v>
      </c>
      <c r="E1883">
        <v>2</v>
      </c>
      <c r="F1883">
        <v>36</v>
      </c>
      <c r="G1883">
        <v>7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s="2" t="s">
        <v>842</v>
      </c>
      <c r="P1883" s="11" t="str">
        <f t="shared" si="232"/>
        <v>2016</v>
      </c>
      <c r="Q1883" s="12"/>
      <c r="R1883" s="8" t="str">
        <f t="shared" si="233"/>
        <v>04</v>
      </c>
      <c r="S1883" s="8"/>
      <c r="T1883" s="14" t="str">
        <f t="shared" si="234"/>
        <v>Retain</v>
      </c>
      <c r="U1883" s="14"/>
      <c r="V1883" s="8" t="str">
        <f t="shared" si="235"/>
        <v>Spain</v>
      </c>
      <c r="W1883" s="8"/>
      <c r="X1883" s="8"/>
      <c r="Y1883" s="8"/>
      <c r="Z1883" s="14" t="str">
        <f t="shared" si="236"/>
        <v>Female</v>
      </c>
      <c r="AA1883" s="14"/>
      <c r="AB1883" s="14"/>
      <c r="AC1883" s="14"/>
      <c r="AE1883" t="str">
        <f t="shared" si="237"/>
        <v>Adults</v>
      </c>
      <c r="AF1883" t="str">
        <f t="shared" si="238"/>
        <v>Poor</v>
      </c>
      <c r="AG1883" t="str">
        <f t="shared" si="239"/>
        <v>Very low</v>
      </c>
    </row>
    <row r="1884" spans="1:33" x14ac:dyDescent="0.2">
      <c r="A1884">
        <v>1883</v>
      </c>
      <c r="B1884">
        <v>15707114</v>
      </c>
      <c r="C1884">
        <v>831</v>
      </c>
      <c r="D1884">
        <v>1</v>
      </c>
      <c r="E1884">
        <v>1</v>
      </c>
      <c r="F1884">
        <v>30</v>
      </c>
      <c r="G1884">
        <v>7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s="2" t="s">
        <v>908</v>
      </c>
      <c r="P1884" s="11" t="str">
        <f t="shared" si="232"/>
        <v>2016</v>
      </c>
      <c r="Q1884" s="12"/>
      <c r="R1884" s="8" t="str">
        <f t="shared" si="233"/>
        <v>04</v>
      </c>
      <c r="S1884" s="8"/>
      <c r="T1884" s="14" t="str">
        <f t="shared" si="234"/>
        <v>Retain</v>
      </c>
      <c r="U1884" s="14"/>
      <c r="V1884" s="8" t="str">
        <f t="shared" si="235"/>
        <v>France</v>
      </c>
      <c r="W1884" s="8"/>
      <c r="X1884" s="8"/>
      <c r="Y1884" s="8"/>
      <c r="Z1884" s="14" t="str">
        <f t="shared" si="236"/>
        <v>Male</v>
      </c>
      <c r="AA1884" s="14"/>
      <c r="AB1884" s="14"/>
      <c r="AC1884" s="14"/>
      <c r="AE1884" t="str">
        <f t="shared" si="237"/>
        <v>Adults</v>
      </c>
      <c r="AF1884" t="str">
        <f t="shared" si="238"/>
        <v>Excellent</v>
      </c>
      <c r="AG1884" t="str">
        <f t="shared" si="239"/>
        <v>Very low</v>
      </c>
    </row>
    <row r="1885" spans="1:33" x14ac:dyDescent="0.2">
      <c r="A1885">
        <v>1884</v>
      </c>
      <c r="B1885">
        <v>15670602</v>
      </c>
      <c r="C1885">
        <v>790</v>
      </c>
      <c r="D1885">
        <v>3</v>
      </c>
      <c r="E1885">
        <v>1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s="2" t="s">
        <v>24</v>
      </c>
      <c r="P1885" s="11" t="str">
        <f t="shared" si="232"/>
        <v>2016</v>
      </c>
      <c r="Q1885" s="12"/>
      <c r="R1885" s="8" t="str">
        <f t="shared" si="233"/>
        <v>07</v>
      </c>
      <c r="S1885" s="8"/>
      <c r="T1885" s="14" t="str">
        <f t="shared" si="234"/>
        <v>Retain</v>
      </c>
      <c r="U1885" s="14"/>
      <c r="V1885" s="8" t="str">
        <f t="shared" si="235"/>
        <v>Germany</v>
      </c>
      <c r="W1885" s="8"/>
      <c r="X1885" s="8"/>
      <c r="Y1885" s="8"/>
      <c r="Z1885" s="14" t="str">
        <f t="shared" si="236"/>
        <v>Male</v>
      </c>
      <c r="AA1885" s="14"/>
      <c r="AB1885" s="14"/>
      <c r="AC1885" s="14"/>
      <c r="AE1885" t="str">
        <f t="shared" si="237"/>
        <v>Adults</v>
      </c>
      <c r="AF1885" t="str">
        <f t="shared" si="238"/>
        <v>Very good</v>
      </c>
      <c r="AG1885" t="str">
        <f t="shared" si="239"/>
        <v>High</v>
      </c>
    </row>
    <row r="1886" spans="1:33" x14ac:dyDescent="0.2">
      <c r="A1886">
        <v>1885</v>
      </c>
      <c r="B1886">
        <v>15713479</v>
      </c>
      <c r="C1886">
        <v>656</v>
      </c>
      <c r="D1886">
        <v>1</v>
      </c>
      <c r="E1886">
        <v>1</v>
      </c>
      <c r="F1886">
        <v>35</v>
      </c>
      <c r="G1886">
        <v>4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s="2" t="s">
        <v>909</v>
      </c>
      <c r="P1886" s="11" t="str">
        <f t="shared" si="232"/>
        <v>2018</v>
      </c>
      <c r="Q1886" s="12"/>
      <c r="R1886" s="8" t="str">
        <f t="shared" si="233"/>
        <v>11</v>
      </c>
      <c r="S1886" s="8"/>
      <c r="T1886" s="14" t="str">
        <f t="shared" si="234"/>
        <v>Retain</v>
      </c>
      <c r="U1886" s="14"/>
      <c r="V1886" s="8" t="str">
        <f t="shared" si="235"/>
        <v>France</v>
      </c>
      <c r="W1886" s="8"/>
      <c r="X1886" s="8"/>
      <c r="Y1886" s="8"/>
      <c r="Z1886" s="14" t="str">
        <f t="shared" si="236"/>
        <v>Male</v>
      </c>
      <c r="AA1886" s="14"/>
      <c r="AB1886" s="14"/>
      <c r="AC1886" s="14"/>
      <c r="AE1886" t="str">
        <f t="shared" si="237"/>
        <v>Adults</v>
      </c>
      <c r="AF1886" t="str">
        <f t="shared" si="238"/>
        <v>Fair</v>
      </c>
      <c r="AG1886" t="str">
        <f t="shared" si="239"/>
        <v>Very low</v>
      </c>
    </row>
    <row r="1887" spans="1:33" x14ac:dyDescent="0.2">
      <c r="A1887">
        <v>1886</v>
      </c>
      <c r="B1887">
        <v>15663830</v>
      </c>
      <c r="C1887">
        <v>563</v>
      </c>
      <c r="D1887">
        <v>2</v>
      </c>
      <c r="E1887">
        <v>1</v>
      </c>
      <c r="F1887">
        <v>32</v>
      </c>
      <c r="G1887">
        <v>4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s="2" t="s">
        <v>560</v>
      </c>
      <c r="P1887" s="11" t="str">
        <f t="shared" si="232"/>
        <v>2018</v>
      </c>
      <c r="Q1887" s="12"/>
      <c r="R1887" s="8" t="str">
        <f t="shared" si="233"/>
        <v>12</v>
      </c>
      <c r="S1887" s="8"/>
      <c r="T1887" s="14" t="str">
        <f t="shared" si="234"/>
        <v>Retain</v>
      </c>
      <c r="U1887" s="14"/>
      <c r="V1887" s="8" t="str">
        <f t="shared" si="235"/>
        <v>Spain</v>
      </c>
      <c r="W1887" s="8"/>
      <c r="X1887" s="8"/>
      <c r="Y1887" s="8"/>
      <c r="Z1887" s="14" t="str">
        <f t="shared" si="236"/>
        <v>Male</v>
      </c>
      <c r="AA1887" s="14"/>
      <c r="AB1887" s="14"/>
      <c r="AC1887" s="14"/>
      <c r="AE1887" t="str">
        <f t="shared" si="237"/>
        <v>Adults</v>
      </c>
      <c r="AF1887" t="str">
        <f t="shared" si="238"/>
        <v>Poor</v>
      </c>
      <c r="AG1887" t="str">
        <f t="shared" si="239"/>
        <v>Very low</v>
      </c>
    </row>
    <row r="1888" spans="1:33" x14ac:dyDescent="0.2">
      <c r="A1888">
        <v>1887</v>
      </c>
      <c r="B1888">
        <v>15566958</v>
      </c>
      <c r="C1888">
        <v>667</v>
      </c>
      <c r="D1888">
        <v>2</v>
      </c>
      <c r="E1888">
        <v>1</v>
      </c>
      <c r="F1888">
        <v>39</v>
      </c>
      <c r="G1888">
        <v>4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s="2" t="s">
        <v>740</v>
      </c>
      <c r="P1888" s="11" t="str">
        <f t="shared" si="232"/>
        <v>2019</v>
      </c>
      <c r="Q1888" s="12"/>
      <c r="R1888" s="8" t="str">
        <f t="shared" si="233"/>
        <v>01</v>
      </c>
      <c r="S1888" s="8"/>
      <c r="T1888" s="14" t="str">
        <f t="shared" si="234"/>
        <v>Retain</v>
      </c>
      <c r="U1888" s="14"/>
      <c r="V1888" s="8" t="str">
        <f t="shared" si="235"/>
        <v>Spain</v>
      </c>
      <c r="W1888" s="8"/>
      <c r="X1888" s="8"/>
      <c r="Y1888" s="8"/>
      <c r="Z1888" s="14" t="str">
        <f t="shared" si="236"/>
        <v>Male</v>
      </c>
      <c r="AA1888" s="14"/>
      <c r="AB1888" s="14"/>
      <c r="AC1888" s="14"/>
      <c r="AE1888" t="str">
        <f t="shared" si="237"/>
        <v>Middle aged</v>
      </c>
      <c r="AF1888" t="str">
        <f t="shared" si="238"/>
        <v>Fair</v>
      </c>
      <c r="AG1888" t="str">
        <f t="shared" si="239"/>
        <v>Very high</v>
      </c>
    </row>
    <row r="1889" spans="1:33" x14ac:dyDescent="0.2">
      <c r="A1889">
        <v>1888</v>
      </c>
      <c r="B1889">
        <v>15680918</v>
      </c>
      <c r="C1889">
        <v>613</v>
      </c>
      <c r="D1889">
        <v>2</v>
      </c>
      <c r="E1889">
        <v>1</v>
      </c>
      <c r="F1889">
        <v>34</v>
      </c>
      <c r="G1889">
        <v>4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s="2" t="s">
        <v>738</v>
      </c>
      <c r="P1889" s="11" t="str">
        <f t="shared" si="232"/>
        <v>2019</v>
      </c>
      <c r="Q1889" s="12"/>
      <c r="R1889" s="8" t="str">
        <f t="shared" si="233"/>
        <v>05</v>
      </c>
      <c r="S1889" s="8"/>
      <c r="T1889" s="14" t="str">
        <f t="shared" si="234"/>
        <v>Retain</v>
      </c>
      <c r="U1889" s="14"/>
      <c r="V1889" s="8" t="str">
        <f t="shared" si="235"/>
        <v>Spain</v>
      </c>
      <c r="W1889" s="8"/>
      <c r="X1889" s="8"/>
      <c r="Y1889" s="8"/>
      <c r="Z1889" s="14" t="str">
        <f t="shared" si="236"/>
        <v>Male</v>
      </c>
      <c r="AA1889" s="14"/>
      <c r="AB1889" s="14"/>
      <c r="AC1889" s="14"/>
      <c r="AE1889" t="str">
        <f t="shared" si="237"/>
        <v>Adults</v>
      </c>
      <c r="AF1889" t="str">
        <f t="shared" si="238"/>
        <v>Fair</v>
      </c>
      <c r="AG1889" t="str">
        <f t="shared" si="239"/>
        <v>High</v>
      </c>
    </row>
    <row r="1890" spans="1:33" x14ac:dyDescent="0.2">
      <c r="A1890">
        <v>1889</v>
      </c>
      <c r="B1890">
        <v>15663921</v>
      </c>
      <c r="C1890">
        <v>429</v>
      </c>
      <c r="D1890">
        <v>1</v>
      </c>
      <c r="E1890">
        <v>1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s="2" t="s">
        <v>910</v>
      </c>
      <c r="P1890" s="11" t="str">
        <f t="shared" si="232"/>
        <v>2016</v>
      </c>
      <c r="Q1890" s="12"/>
      <c r="R1890" s="8" t="str">
        <f t="shared" si="233"/>
        <v>01</v>
      </c>
      <c r="S1890" s="8"/>
      <c r="T1890" s="14" t="str">
        <f t="shared" si="234"/>
        <v>Retain</v>
      </c>
      <c r="U1890" s="14"/>
      <c r="V1890" s="8" t="str">
        <f t="shared" si="235"/>
        <v>France</v>
      </c>
      <c r="W1890" s="8"/>
      <c r="X1890" s="8"/>
      <c r="Y1890" s="8"/>
      <c r="Z1890" s="14" t="str">
        <f t="shared" si="236"/>
        <v>Male</v>
      </c>
      <c r="AA1890" s="14"/>
      <c r="AB1890" s="14"/>
      <c r="AC1890" s="14"/>
      <c r="AE1890" t="str">
        <f t="shared" si="237"/>
        <v>Middle aged</v>
      </c>
      <c r="AF1890" t="str">
        <f t="shared" si="238"/>
        <v>Poor</v>
      </c>
      <c r="AG1890" t="str">
        <f t="shared" si="239"/>
        <v>Very low</v>
      </c>
    </row>
    <row r="1891" spans="1:33" x14ac:dyDescent="0.2">
      <c r="A1891">
        <v>1890</v>
      </c>
      <c r="B1891">
        <v>15716324</v>
      </c>
      <c r="C1891">
        <v>665</v>
      </c>
      <c r="D1891">
        <v>1</v>
      </c>
      <c r="E1891">
        <v>2</v>
      </c>
      <c r="F1891">
        <v>23</v>
      </c>
      <c r="G1891">
        <v>6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s="2" t="s">
        <v>911</v>
      </c>
      <c r="P1891" s="11" t="str">
        <f t="shared" si="232"/>
        <v>2017</v>
      </c>
      <c r="Q1891" s="12"/>
      <c r="R1891" s="8" t="str">
        <f t="shared" si="233"/>
        <v>07</v>
      </c>
      <c r="S1891" s="8"/>
      <c r="T1891" s="14" t="str">
        <f t="shared" si="234"/>
        <v>Retain</v>
      </c>
      <c r="U1891" s="14"/>
      <c r="V1891" s="8" t="str">
        <f t="shared" si="235"/>
        <v>France</v>
      </c>
      <c r="W1891" s="8"/>
      <c r="X1891" s="8"/>
      <c r="Y1891" s="8"/>
      <c r="Z1891" s="14" t="str">
        <f t="shared" si="236"/>
        <v>Female</v>
      </c>
      <c r="AA1891" s="14"/>
      <c r="AB1891" s="14"/>
      <c r="AC1891" s="14"/>
      <c r="AE1891" t="str">
        <f t="shared" si="237"/>
        <v>Young Adults</v>
      </c>
      <c r="AF1891" t="str">
        <f t="shared" si="238"/>
        <v>Fair</v>
      </c>
      <c r="AG1891" t="str">
        <f t="shared" si="239"/>
        <v>High</v>
      </c>
    </row>
    <row r="1892" spans="1:33" x14ac:dyDescent="0.2">
      <c r="A1892">
        <v>1891</v>
      </c>
      <c r="B1892">
        <v>15796969</v>
      </c>
      <c r="C1892">
        <v>731</v>
      </c>
      <c r="D1892">
        <v>1</v>
      </c>
      <c r="E1892">
        <v>1</v>
      </c>
      <c r="F1892">
        <v>33</v>
      </c>
      <c r="G1892">
        <v>5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s="2" t="s">
        <v>38</v>
      </c>
      <c r="P1892" s="11" t="str">
        <f t="shared" si="232"/>
        <v>2017</v>
      </c>
      <c r="Q1892" s="12"/>
      <c r="R1892" s="8" t="str">
        <f t="shared" si="233"/>
        <v>11</v>
      </c>
      <c r="S1892" s="8"/>
      <c r="T1892" s="14" t="str">
        <f t="shared" si="234"/>
        <v>Retain</v>
      </c>
      <c r="U1892" s="14"/>
      <c r="V1892" s="8" t="str">
        <f t="shared" si="235"/>
        <v>France</v>
      </c>
      <c r="W1892" s="8"/>
      <c r="X1892" s="8"/>
      <c r="Y1892" s="8"/>
      <c r="Z1892" s="14" t="str">
        <f t="shared" si="236"/>
        <v>Male</v>
      </c>
      <c r="AA1892" s="14"/>
      <c r="AB1892" s="14"/>
      <c r="AC1892" s="14"/>
      <c r="AE1892" t="str">
        <f t="shared" si="237"/>
        <v>Adults</v>
      </c>
      <c r="AF1892" t="str">
        <f t="shared" si="238"/>
        <v>Good</v>
      </c>
      <c r="AG1892" t="str">
        <f t="shared" si="239"/>
        <v>Very low</v>
      </c>
    </row>
    <row r="1893" spans="1:33" x14ac:dyDescent="0.2">
      <c r="A1893">
        <v>1892</v>
      </c>
      <c r="B1893">
        <v>15574783</v>
      </c>
      <c r="C1893">
        <v>584</v>
      </c>
      <c r="D1893">
        <v>1</v>
      </c>
      <c r="E1893">
        <v>2</v>
      </c>
      <c r="F1893">
        <v>37</v>
      </c>
      <c r="G1893">
        <v>5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s="2" t="s">
        <v>516</v>
      </c>
      <c r="P1893" s="11" t="str">
        <f t="shared" si="232"/>
        <v>2017</v>
      </c>
      <c r="Q1893" s="12"/>
      <c r="R1893" s="8" t="str">
        <f t="shared" si="233"/>
        <v>12</v>
      </c>
      <c r="S1893" s="8"/>
      <c r="T1893" s="14" t="str">
        <f t="shared" si="234"/>
        <v>Retain</v>
      </c>
      <c r="U1893" s="14"/>
      <c r="V1893" s="8" t="str">
        <f t="shared" si="235"/>
        <v>France</v>
      </c>
      <c r="W1893" s="8"/>
      <c r="X1893" s="8"/>
      <c r="Y1893" s="8"/>
      <c r="Z1893" s="14" t="str">
        <f t="shared" si="236"/>
        <v>Female</v>
      </c>
      <c r="AA1893" s="14"/>
      <c r="AB1893" s="14"/>
      <c r="AC1893" s="14"/>
      <c r="AE1893" t="str">
        <f t="shared" si="237"/>
        <v>Adults</v>
      </c>
      <c r="AF1893" t="str">
        <f t="shared" si="238"/>
        <v>Fair</v>
      </c>
      <c r="AG1893" t="str">
        <f t="shared" si="239"/>
        <v>Very low</v>
      </c>
    </row>
    <row r="1894" spans="1:33" x14ac:dyDescent="0.2">
      <c r="A1894">
        <v>1893</v>
      </c>
      <c r="B1894">
        <v>15773487</v>
      </c>
      <c r="C1894">
        <v>634</v>
      </c>
      <c r="D1894">
        <v>3</v>
      </c>
      <c r="E1894">
        <v>2</v>
      </c>
      <c r="F1894">
        <v>31</v>
      </c>
      <c r="G1894">
        <v>4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s="2" t="s">
        <v>326</v>
      </c>
      <c r="P1894" s="11" t="str">
        <f t="shared" si="232"/>
        <v>2018</v>
      </c>
      <c r="Q1894" s="12"/>
      <c r="R1894" s="8" t="str">
        <f t="shared" si="233"/>
        <v>11</v>
      </c>
      <c r="S1894" s="8"/>
      <c r="T1894" s="14" t="str">
        <f t="shared" si="234"/>
        <v>Retain</v>
      </c>
      <c r="U1894" s="14"/>
      <c r="V1894" s="8" t="str">
        <f t="shared" si="235"/>
        <v>Germany</v>
      </c>
      <c r="W1894" s="8"/>
      <c r="X1894" s="8"/>
      <c r="Y1894" s="8"/>
      <c r="Z1894" s="14" t="str">
        <f t="shared" si="236"/>
        <v>Female</v>
      </c>
      <c r="AA1894" s="14"/>
      <c r="AB1894" s="14"/>
      <c r="AC1894" s="14"/>
      <c r="AE1894" t="str">
        <f t="shared" si="237"/>
        <v>Adults</v>
      </c>
      <c r="AF1894" t="str">
        <f t="shared" si="238"/>
        <v>Fair</v>
      </c>
      <c r="AG1894" t="str">
        <f t="shared" si="239"/>
        <v>Medium</v>
      </c>
    </row>
    <row r="1895" spans="1:33" x14ac:dyDescent="0.2">
      <c r="A1895">
        <v>1894</v>
      </c>
      <c r="B1895">
        <v>15802486</v>
      </c>
      <c r="C1895">
        <v>488</v>
      </c>
      <c r="D1895">
        <v>1</v>
      </c>
      <c r="E1895">
        <v>1</v>
      </c>
      <c r="F1895">
        <v>34</v>
      </c>
      <c r="G1895">
        <v>4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s="2" t="s">
        <v>912</v>
      </c>
      <c r="P1895" s="11" t="str">
        <f t="shared" si="232"/>
        <v>2019</v>
      </c>
      <c r="Q1895" s="12"/>
      <c r="R1895" s="8" t="str">
        <f t="shared" si="233"/>
        <v>05</v>
      </c>
      <c r="S1895" s="8"/>
      <c r="T1895" s="14" t="str">
        <f t="shared" si="234"/>
        <v>Retain</v>
      </c>
      <c r="U1895" s="14"/>
      <c r="V1895" s="8" t="str">
        <f t="shared" si="235"/>
        <v>France</v>
      </c>
      <c r="W1895" s="8"/>
      <c r="X1895" s="8"/>
      <c r="Y1895" s="8"/>
      <c r="Z1895" s="14" t="str">
        <f t="shared" si="236"/>
        <v>Male</v>
      </c>
      <c r="AA1895" s="14"/>
      <c r="AB1895" s="14"/>
      <c r="AC1895" s="14"/>
      <c r="AE1895" t="str">
        <f t="shared" si="237"/>
        <v>Adults</v>
      </c>
      <c r="AF1895" t="str">
        <f t="shared" si="238"/>
        <v>Poor</v>
      </c>
      <c r="AG1895" t="str">
        <f t="shared" si="239"/>
        <v>Very low</v>
      </c>
    </row>
    <row r="1896" spans="1:33" x14ac:dyDescent="0.2">
      <c r="A1896">
        <v>1895</v>
      </c>
      <c r="B1896">
        <v>15783398</v>
      </c>
      <c r="C1896">
        <v>535</v>
      </c>
      <c r="D1896">
        <v>2</v>
      </c>
      <c r="E1896">
        <v>2</v>
      </c>
      <c r="F1896">
        <v>49</v>
      </c>
      <c r="G1896">
        <v>4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s="2" t="s">
        <v>62</v>
      </c>
      <c r="P1896" s="11" t="str">
        <f t="shared" si="232"/>
        <v>2019</v>
      </c>
      <c r="Q1896" s="12"/>
      <c r="R1896" s="8" t="str">
        <f t="shared" si="233"/>
        <v>06</v>
      </c>
      <c r="S1896" s="8"/>
      <c r="T1896" s="14" t="str">
        <f t="shared" si="234"/>
        <v>Retain</v>
      </c>
      <c r="U1896" s="14"/>
      <c r="V1896" s="8" t="str">
        <f t="shared" si="235"/>
        <v>Spain</v>
      </c>
      <c r="W1896" s="8"/>
      <c r="X1896" s="8"/>
      <c r="Y1896" s="8"/>
      <c r="Z1896" s="14" t="str">
        <f t="shared" si="236"/>
        <v>Female</v>
      </c>
      <c r="AA1896" s="14"/>
      <c r="AB1896" s="14"/>
      <c r="AC1896" s="14"/>
      <c r="AE1896" t="str">
        <f t="shared" si="237"/>
        <v>Middle aged</v>
      </c>
      <c r="AF1896" t="str">
        <f t="shared" si="238"/>
        <v>Poor</v>
      </c>
      <c r="AG1896" t="str">
        <f t="shared" si="239"/>
        <v>High</v>
      </c>
    </row>
    <row r="1897" spans="1:33" x14ac:dyDescent="0.2">
      <c r="A1897">
        <v>1896</v>
      </c>
      <c r="B1897">
        <v>15649418</v>
      </c>
      <c r="C1897">
        <v>776</v>
      </c>
      <c r="D1897">
        <v>1</v>
      </c>
      <c r="E1897">
        <v>2</v>
      </c>
      <c r="F1897">
        <v>29</v>
      </c>
      <c r="G1897">
        <v>6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s="2" t="s">
        <v>694</v>
      </c>
      <c r="P1897" s="11" t="str">
        <f t="shared" si="232"/>
        <v>2017</v>
      </c>
      <c r="Q1897" s="12"/>
      <c r="R1897" s="8" t="str">
        <f t="shared" si="233"/>
        <v>08</v>
      </c>
      <c r="S1897" s="8"/>
      <c r="T1897" s="14" t="str">
        <f t="shared" si="234"/>
        <v>Retain</v>
      </c>
      <c r="U1897" s="14"/>
      <c r="V1897" s="8" t="str">
        <f t="shared" si="235"/>
        <v>France</v>
      </c>
      <c r="W1897" s="8"/>
      <c r="X1897" s="8"/>
      <c r="Y1897" s="8"/>
      <c r="Z1897" s="14" t="str">
        <f t="shared" si="236"/>
        <v>Female</v>
      </c>
      <c r="AA1897" s="14"/>
      <c r="AB1897" s="14"/>
      <c r="AC1897" s="14"/>
      <c r="AE1897" t="str">
        <f t="shared" si="237"/>
        <v>Adults</v>
      </c>
      <c r="AF1897" t="str">
        <f t="shared" si="238"/>
        <v>Very good</v>
      </c>
      <c r="AG1897" t="str">
        <f t="shared" si="239"/>
        <v>Very high</v>
      </c>
    </row>
    <row r="1898" spans="1:33" x14ac:dyDescent="0.2">
      <c r="A1898">
        <v>1897</v>
      </c>
      <c r="B1898">
        <v>15604588</v>
      </c>
      <c r="C1898">
        <v>850</v>
      </c>
      <c r="D1898">
        <v>2</v>
      </c>
      <c r="E1898">
        <v>2</v>
      </c>
      <c r="F1898">
        <v>38</v>
      </c>
      <c r="G1898">
        <v>5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s="2" t="s">
        <v>913</v>
      </c>
      <c r="P1898" s="11" t="str">
        <f t="shared" si="232"/>
        <v>2018</v>
      </c>
      <c r="Q1898" s="12"/>
      <c r="R1898" s="8" t="str">
        <f t="shared" si="233"/>
        <v>03</v>
      </c>
      <c r="S1898" s="8"/>
      <c r="T1898" s="14" t="str">
        <f t="shared" si="234"/>
        <v>Retain</v>
      </c>
      <c r="U1898" s="14"/>
      <c r="V1898" s="8" t="str">
        <f t="shared" si="235"/>
        <v>Spain</v>
      </c>
      <c r="W1898" s="8"/>
      <c r="X1898" s="8"/>
      <c r="Y1898" s="8"/>
      <c r="Z1898" s="14" t="str">
        <f t="shared" si="236"/>
        <v>Female</v>
      </c>
      <c r="AA1898" s="14"/>
      <c r="AB1898" s="14"/>
      <c r="AC1898" s="14"/>
      <c r="AE1898" t="str">
        <f t="shared" si="237"/>
        <v>Adults</v>
      </c>
      <c r="AF1898" t="str">
        <f t="shared" si="238"/>
        <v>Excellent</v>
      </c>
      <c r="AG1898" t="str">
        <f t="shared" si="239"/>
        <v>Very low</v>
      </c>
    </row>
    <row r="1899" spans="1:33" x14ac:dyDescent="0.2">
      <c r="A1899">
        <v>1898</v>
      </c>
      <c r="B1899">
        <v>15735428</v>
      </c>
      <c r="C1899">
        <v>673</v>
      </c>
      <c r="D1899">
        <v>2</v>
      </c>
      <c r="E1899">
        <v>2</v>
      </c>
      <c r="F1899">
        <v>37</v>
      </c>
      <c r="G1899">
        <v>6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s="2" t="s">
        <v>172</v>
      </c>
      <c r="P1899" s="11" t="str">
        <f t="shared" si="232"/>
        <v>2017</v>
      </c>
      <c r="Q1899" s="12"/>
      <c r="R1899" s="8" t="str">
        <f t="shared" si="233"/>
        <v>01</v>
      </c>
      <c r="S1899" s="8"/>
      <c r="T1899" s="14" t="str">
        <f t="shared" si="234"/>
        <v>Retain</v>
      </c>
      <c r="U1899" s="14"/>
      <c r="V1899" s="8" t="str">
        <f t="shared" si="235"/>
        <v>Spain</v>
      </c>
      <c r="W1899" s="8"/>
      <c r="X1899" s="8"/>
      <c r="Y1899" s="8"/>
      <c r="Z1899" s="14" t="str">
        <f t="shared" si="236"/>
        <v>Female</v>
      </c>
      <c r="AA1899" s="14"/>
      <c r="AB1899" s="14"/>
      <c r="AC1899" s="14"/>
      <c r="AE1899" t="str">
        <f t="shared" si="237"/>
        <v>Adults</v>
      </c>
      <c r="AF1899" t="str">
        <f t="shared" si="238"/>
        <v>Good</v>
      </c>
      <c r="AG1899" t="str">
        <f t="shared" si="239"/>
        <v>Very low</v>
      </c>
    </row>
    <row r="1900" spans="1:33" x14ac:dyDescent="0.2">
      <c r="A1900">
        <v>1899</v>
      </c>
      <c r="B1900">
        <v>15629078</v>
      </c>
      <c r="C1900">
        <v>850</v>
      </c>
      <c r="D1900">
        <v>3</v>
      </c>
      <c r="E1900">
        <v>2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s="2" t="s">
        <v>530</v>
      </c>
      <c r="P1900" s="11" t="str">
        <f t="shared" si="232"/>
        <v>2018</v>
      </c>
      <c r="Q1900" s="12"/>
      <c r="R1900" s="8" t="str">
        <f t="shared" si="233"/>
        <v>09</v>
      </c>
      <c r="S1900" s="8"/>
      <c r="T1900" s="14" t="str">
        <f t="shared" si="234"/>
        <v>Exit</v>
      </c>
      <c r="U1900" s="14"/>
      <c r="V1900" s="8" t="str">
        <f t="shared" si="235"/>
        <v>Germany</v>
      </c>
      <c r="W1900" s="8"/>
      <c r="X1900" s="8"/>
      <c r="Y1900" s="8"/>
      <c r="Z1900" s="14" t="str">
        <f t="shared" si="236"/>
        <v>Female</v>
      </c>
      <c r="AA1900" s="14"/>
      <c r="AB1900" s="14"/>
      <c r="AC1900" s="14"/>
      <c r="AE1900" t="str">
        <f t="shared" si="237"/>
        <v>Middle aged</v>
      </c>
      <c r="AF1900" t="str">
        <f t="shared" si="238"/>
        <v>Excellent</v>
      </c>
      <c r="AG1900" t="str">
        <f t="shared" si="239"/>
        <v>High</v>
      </c>
    </row>
    <row r="1901" spans="1:33" x14ac:dyDescent="0.2">
      <c r="A1901">
        <v>1900</v>
      </c>
      <c r="B1901">
        <v>15806880</v>
      </c>
      <c r="C1901">
        <v>627</v>
      </c>
      <c r="D1901">
        <v>2</v>
      </c>
      <c r="E1901">
        <v>2</v>
      </c>
      <c r="F1901">
        <v>30</v>
      </c>
      <c r="G1901">
        <v>4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s="2" t="s">
        <v>914</v>
      </c>
      <c r="P1901" s="11" t="str">
        <f t="shared" si="232"/>
        <v>2019</v>
      </c>
      <c r="Q1901" s="12"/>
      <c r="R1901" s="8" t="str">
        <f t="shared" si="233"/>
        <v>05</v>
      </c>
      <c r="S1901" s="8"/>
      <c r="T1901" s="14" t="str">
        <f t="shared" si="234"/>
        <v>Retain</v>
      </c>
      <c r="U1901" s="14"/>
      <c r="V1901" s="8" t="str">
        <f t="shared" si="235"/>
        <v>Spain</v>
      </c>
      <c r="W1901" s="8"/>
      <c r="X1901" s="8"/>
      <c r="Y1901" s="8"/>
      <c r="Z1901" s="14" t="str">
        <f t="shared" si="236"/>
        <v>Female</v>
      </c>
      <c r="AA1901" s="14"/>
      <c r="AB1901" s="14"/>
      <c r="AC1901" s="14"/>
      <c r="AE1901" t="str">
        <f t="shared" si="237"/>
        <v>Adults</v>
      </c>
      <c r="AF1901" t="str">
        <f t="shared" si="238"/>
        <v>Fair</v>
      </c>
      <c r="AG1901" t="str">
        <f t="shared" si="239"/>
        <v>Very low</v>
      </c>
    </row>
    <row r="1902" spans="1:33" x14ac:dyDescent="0.2">
      <c r="A1902">
        <v>1901</v>
      </c>
      <c r="B1902">
        <v>15754999</v>
      </c>
      <c r="C1902">
        <v>570</v>
      </c>
      <c r="D1902">
        <v>1</v>
      </c>
      <c r="E1902">
        <v>2</v>
      </c>
      <c r="F1902">
        <v>33</v>
      </c>
      <c r="G1902">
        <v>4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s="2" t="s">
        <v>409</v>
      </c>
      <c r="P1902" s="11" t="str">
        <f t="shared" si="232"/>
        <v>2019</v>
      </c>
      <c r="Q1902" s="12"/>
      <c r="R1902" s="8" t="str">
        <f t="shared" si="233"/>
        <v>09</v>
      </c>
      <c r="S1902" s="8"/>
      <c r="T1902" s="14" t="str">
        <f t="shared" si="234"/>
        <v>Retain</v>
      </c>
      <c r="U1902" s="14"/>
      <c r="V1902" s="8" t="str">
        <f t="shared" si="235"/>
        <v>France</v>
      </c>
      <c r="W1902" s="8"/>
      <c r="X1902" s="8"/>
      <c r="Y1902" s="8"/>
      <c r="Z1902" s="14" t="str">
        <f t="shared" si="236"/>
        <v>Female</v>
      </c>
      <c r="AA1902" s="14"/>
      <c r="AB1902" s="14"/>
      <c r="AC1902" s="14"/>
      <c r="AE1902" t="str">
        <f t="shared" si="237"/>
        <v>Adults</v>
      </c>
      <c r="AF1902" t="str">
        <f t="shared" si="238"/>
        <v>Poor</v>
      </c>
      <c r="AG1902" t="str">
        <f t="shared" si="239"/>
        <v>Very low</v>
      </c>
    </row>
    <row r="1903" spans="1:33" x14ac:dyDescent="0.2">
      <c r="A1903">
        <v>1902</v>
      </c>
      <c r="B1903">
        <v>15781034</v>
      </c>
      <c r="C1903">
        <v>796</v>
      </c>
      <c r="D1903">
        <v>2</v>
      </c>
      <c r="E1903">
        <v>1</v>
      </c>
      <c r="F1903">
        <v>67</v>
      </c>
      <c r="G1903">
        <v>4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s="2" t="s">
        <v>808</v>
      </c>
      <c r="P1903" s="11" t="str">
        <f t="shared" si="232"/>
        <v>2018</v>
      </c>
      <c r="Q1903" s="12"/>
      <c r="R1903" s="8" t="str">
        <f t="shared" si="233"/>
        <v>12</v>
      </c>
      <c r="S1903" s="8"/>
      <c r="T1903" s="14" t="str">
        <f t="shared" si="234"/>
        <v>Retain</v>
      </c>
      <c r="U1903" s="14"/>
      <c r="V1903" s="8" t="str">
        <f t="shared" si="235"/>
        <v>Spain</v>
      </c>
      <c r="W1903" s="8"/>
      <c r="X1903" s="8"/>
      <c r="Y1903" s="8"/>
      <c r="Z1903" s="14" t="str">
        <f t="shared" si="236"/>
        <v>Male</v>
      </c>
      <c r="AA1903" s="14"/>
      <c r="AB1903" s="14"/>
      <c r="AC1903" s="14"/>
      <c r="AE1903" t="str">
        <f t="shared" si="237"/>
        <v>Retired</v>
      </c>
      <c r="AF1903" t="str">
        <f t="shared" si="238"/>
        <v>Very good</v>
      </c>
      <c r="AG1903" t="str">
        <f t="shared" si="239"/>
        <v>Very low</v>
      </c>
    </row>
    <row r="1904" spans="1:33" x14ac:dyDescent="0.2">
      <c r="A1904">
        <v>1903</v>
      </c>
      <c r="B1904">
        <v>15622017</v>
      </c>
      <c r="C1904">
        <v>773</v>
      </c>
      <c r="D1904">
        <v>2</v>
      </c>
      <c r="E1904">
        <v>2</v>
      </c>
      <c r="F1904">
        <v>33</v>
      </c>
      <c r="G1904">
        <v>6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s="2" t="s">
        <v>493</v>
      </c>
      <c r="P1904" s="11" t="str">
        <f t="shared" si="232"/>
        <v>2016</v>
      </c>
      <c r="Q1904" s="12"/>
      <c r="R1904" s="8" t="str">
        <f t="shared" si="233"/>
        <v>09</v>
      </c>
      <c r="S1904" s="8"/>
      <c r="T1904" s="14" t="str">
        <f t="shared" si="234"/>
        <v>Retain</v>
      </c>
      <c r="U1904" s="14"/>
      <c r="V1904" s="8" t="str">
        <f t="shared" si="235"/>
        <v>Spain</v>
      </c>
      <c r="W1904" s="8"/>
      <c r="X1904" s="8"/>
      <c r="Y1904" s="8"/>
      <c r="Z1904" s="14" t="str">
        <f t="shared" si="236"/>
        <v>Female</v>
      </c>
      <c r="AA1904" s="14"/>
      <c r="AB1904" s="14"/>
      <c r="AC1904" s="14"/>
      <c r="AE1904" t="str">
        <f t="shared" si="237"/>
        <v>Adults</v>
      </c>
      <c r="AF1904" t="str">
        <f t="shared" si="238"/>
        <v>Very good</v>
      </c>
      <c r="AG1904" t="str">
        <f t="shared" si="239"/>
        <v>Very low</v>
      </c>
    </row>
    <row r="1905" spans="1:33" x14ac:dyDescent="0.2">
      <c r="A1905">
        <v>1904</v>
      </c>
      <c r="B1905">
        <v>15705885</v>
      </c>
      <c r="C1905">
        <v>752</v>
      </c>
      <c r="D1905">
        <v>2</v>
      </c>
      <c r="E1905">
        <v>1</v>
      </c>
      <c r="F1905">
        <v>36</v>
      </c>
      <c r="G1905">
        <v>6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s="2" t="s">
        <v>621</v>
      </c>
      <c r="P1905" s="11" t="str">
        <f t="shared" si="232"/>
        <v>2016</v>
      </c>
      <c r="Q1905" s="12"/>
      <c r="R1905" s="8" t="str">
        <f t="shared" si="233"/>
        <v>12</v>
      </c>
      <c r="S1905" s="8"/>
      <c r="T1905" s="14" t="str">
        <f t="shared" si="234"/>
        <v>Retain</v>
      </c>
      <c r="U1905" s="14"/>
      <c r="V1905" s="8" t="str">
        <f t="shared" si="235"/>
        <v>Spain</v>
      </c>
      <c r="W1905" s="8"/>
      <c r="X1905" s="8"/>
      <c r="Y1905" s="8"/>
      <c r="Z1905" s="14" t="str">
        <f t="shared" si="236"/>
        <v>Male</v>
      </c>
      <c r="AA1905" s="14"/>
      <c r="AB1905" s="14"/>
      <c r="AC1905" s="14"/>
      <c r="AE1905" t="str">
        <f t="shared" si="237"/>
        <v>Adults</v>
      </c>
      <c r="AF1905" t="str">
        <f t="shared" si="238"/>
        <v>Very good</v>
      </c>
      <c r="AG1905" t="str">
        <f t="shared" si="239"/>
        <v>Very low</v>
      </c>
    </row>
    <row r="1906" spans="1:33" x14ac:dyDescent="0.2">
      <c r="A1906">
        <v>1905</v>
      </c>
      <c r="B1906">
        <v>15677382</v>
      </c>
      <c r="C1906">
        <v>625</v>
      </c>
      <c r="D1906">
        <v>2</v>
      </c>
      <c r="E1906">
        <v>2</v>
      </c>
      <c r="F1906">
        <v>69</v>
      </c>
      <c r="G1906">
        <v>4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s="2" t="s">
        <v>433</v>
      </c>
      <c r="P1906" s="11" t="str">
        <f t="shared" si="232"/>
        <v>2019</v>
      </c>
      <c r="Q1906" s="12"/>
      <c r="R1906" s="8" t="str">
        <f t="shared" si="233"/>
        <v>08</v>
      </c>
      <c r="S1906" s="8"/>
      <c r="T1906" s="14" t="str">
        <f t="shared" si="234"/>
        <v>Retain</v>
      </c>
      <c r="U1906" s="14"/>
      <c r="V1906" s="8" t="str">
        <f t="shared" si="235"/>
        <v>Spain</v>
      </c>
      <c r="W1906" s="8"/>
      <c r="X1906" s="8"/>
      <c r="Y1906" s="8"/>
      <c r="Z1906" s="14" t="str">
        <f t="shared" si="236"/>
        <v>Female</v>
      </c>
      <c r="AA1906" s="14"/>
      <c r="AB1906" s="14"/>
      <c r="AC1906" s="14"/>
      <c r="AE1906" t="str">
        <f t="shared" si="237"/>
        <v>Retired</v>
      </c>
      <c r="AF1906" t="str">
        <f t="shared" si="238"/>
        <v>Fair</v>
      </c>
      <c r="AG1906" t="str">
        <f t="shared" si="239"/>
        <v>High</v>
      </c>
    </row>
    <row r="1907" spans="1:33" x14ac:dyDescent="0.2">
      <c r="A1907">
        <v>1906</v>
      </c>
      <c r="B1907">
        <v>15566843</v>
      </c>
      <c r="C1907">
        <v>535</v>
      </c>
      <c r="D1907">
        <v>3</v>
      </c>
      <c r="E1907">
        <v>1</v>
      </c>
      <c r="F1907">
        <v>20</v>
      </c>
      <c r="G1907">
        <v>7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s="2" t="s">
        <v>665</v>
      </c>
      <c r="P1907" s="11" t="str">
        <f t="shared" si="232"/>
        <v>2016</v>
      </c>
      <c r="Q1907" s="12"/>
      <c r="R1907" s="8" t="str">
        <f t="shared" si="233"/>
        <v>08</v>
      </c>
      <c r="S1907" s="8"/>
      <c r="T1907" s="14" t="str">
        <f t="shared" si="234"/>
        <v>Retain</v>
      </c>
      <c r="U1907" s="14"/>
      <c r="V1907" s="8" t="str">
        <f t="shared" si="235"/>
        <v>Germany</v>
      </c>
      <c r="W1907" s="8"/>
      <c r="X1907" s="8"/>
      <c r="Y1907" s="8"/>
      <c r="Z1907" s="14" t="str">
        <f t="shared" si="236"/>
        <v>Male</v>
      </c>
      <c r="AA1907" s="14"/>
      <c r="AB1907" s="14"/>
      <c r="AC1907" s="14"/>
      <c r="AE1907" t="str">
        <f t="shared" si="237"/>
        <v>Young Adults</v>
      </c>
      <c r="AF1907" t="str">
        <f t="shared" si="238"/>
        <v>Poor</v>
      </c>
      <c r="AG1907" t="str">
        <f t="shared" si="239"/>
        <v>High</v>
      </c>
    </row>
    <row r="1908" spans="1:33" x14ac:dyDescent="0.2">
      <c r="A1908">
        <v>1907</v>
      </c>
      <c r="B1908">
        <v>15608387</v>
      </c>
      <c r="C1908">
        <v>786</v>
      </c>
      <c r="D1908">
        <v>1</v>
      </c>
      <c r="E1908">
        <v>2</v>
      </c>
      <c r="F1908">
        <v>29</v>
      </c>
      <c r="G1908">
        <v>6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s="2" t="s">
        <v>809</v>
      </c>
      <c r="P1908" s="11" t="str">
        <f t="shared" si="232"/>
        <v>2017</v>
      </c>
      <c r="Q1908" s="12"/>
      <c r="R1908" s="8" t="str">
        <f t="shared" si="233"/>
        <v>06</v>
      </c>
      <c r="S1908" s="8"/>
      <c r="T1908" s="14" t="str">
        <f t="shared" si="234"/>
        <v>Retain</v>
      </c>
      <c r="U1908" s="14"/>
      <c r="V1908" s="8" t="str">
        <f t="shared" si="235"/>
        <v>France</v>
      </c>
      <c r="W1908" s="8"/>
      <c r="X1908" s="8"/>
      <c r="Y1908" s="8"/>
      <c r="Z1908" s="14" t="str">
        <f t="shared" si="236"/>
        <v>Female</v>
      </c>
      <c r="AA1908" s="14"/>
      <c r="AB1908" s="14"/>
      <c r="AC1908" s="14"/>
      <c r="AE1908" t="str">
        <f t="shared" si="237"/>
        <v>Adults</v>
      </c>
      <c r="AF1908" t="str">
        <f t="shared" si="238"/>
        <v>Very good</v>
      </c>
      <c r="AG1908" t="str">
        <f t="shared" si="239"/>
        <v>Very low</v>
      </c>
    </row>
    <row r="1909" spans="1:33" x14ac:dyDescent="0.2">
      <c r="A1909">
        <v>1908</v>
      </c>
      <c r="B1909">
        <v>15810786</v>
      </c>
      <c r="C1909">
        <v>620</v>
      </c>
      <c r="D1909">
        <v>1</v>
      </c>
      <c r="E1909">
        <v>2</v>
      </c>
      <c r="F1909">
        <v>67</v>
      </c>
      <c r="G1909">
        <v>5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s="2" t="s">
        <v>468</v>
      </c>
      <c r="P1909" s="11" t="str">
        <f t="shared" si="232"/>
        <v>2018</v>
      </c>
      <c r="Q1909" s="12"/>
      <c r="R1909" s="8" t="str">
        <f t="shared" si="233"/>
        <v>04</v>
      </c>
      <c r="S1909" s="8"/>
      <c r="T1909" s="14" t="str">
        <f t="shared" si="234"/>
        <v>Retain</v>
      </c>
      <c r="U1909" s="14"/>
      <c r="V1909" s="8" t="str">
        <f t="shared" si="235"/>
        <v>France</v>
      </c>
      <c r="W1909" s="8"/>
      <c r="X1909" s="8"/>
      <c r="Y1909" s="8"/>
      <c r="Z1909" s="14" t="str">
        <f t="shared" si="236"/>
        <v>Female</v>
      </c>
      <c r="AA1909" s="14"/>
      <c r="AB1909" s="14"/>
      <c r="AC1909" s="14"/>
      <c r="AE1909" t="str">
        <f t="shared" si="237"/>
        <v>Retired</v>
      </c>
      <c r="AF1909" t="str">
        <f t="shared" si="238"/>
        <v>Fair</v>
      </c>
      <c r="AG1909" t="str">
        <f t="shared" si="239"/>
        <v>Very low</v>
      </c>
    </row>
    <row r="1910" spans="1:33" x14ac:dyDescent="0.2">
      <c r="A1910">
        <v>1909</v>
      </c>
      <c r="B1910">
        <v>15626983</v>
      </c>
      <c r="C1910">
        <v>605</v>
      </c>
      <c r="D1910">
        <v>2</v>
      </c>
      <c r="E1910">
        <v>2</v>
      </c>
      <c r="F1910">
        <v>48</v>
      </c>
      <c r="G1910">
        <v>7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s="2" t="s">
        <v>915</v>
      </c>
      <c r="P1910" s="11" t="str">
        <f t="shared" si="232"/>
        <v>2016</v>
      </c>
      <c r="Q1910" s="12"/>
      <c r="R1910" s="8" t="str">
        <f t="shared" si="233"/>
        <v>04</v>
      </c>
      <c r="S1910" s="8"/>
      <c r="T1910" s="14" t="str">
        <f t="shared" si="234"/>
        <v>Retain</v>
      </c>
      <c r="U1910" s="14"/>
      <c r="V1910" s="8" t="str">
        <f t="shared" si="235"/>
        <v>Spain</v>
      </c>
      <c r="W1910" s="8"/>
      <c r="X1910" s="8"/>
      <c r="Y1910" s="8"/>
      <c r="Z1910" s="14" t="str">
        <f t="shared" si="236"/>
        <v>Female</v>
      </c>
      <c r="AA1910" s="14"/>
      <c r="AB1910" s="14"/>
      <c r="AC1910" s="14"/>
      <c r="AE1910" t="str">
        <f t="shared" si="237"/>
        <v>Middle aged</v>
      </c>
      <c r="AF1910" t="str">
        <f t="shared" si="238"/>
        <v>Fair</v>
      </c>
      <c r="AG1910" t="str">
        <f t="shared" si="239"/>
        <v>Very low</v>
      </c>
    </row>
    <row r="1911" spans="1:33" x14ac:dyDescent="0.2">
      <c r="A1911">
        <v>1910</v>
      </c>
      <c r="B1911">
        <v>15773605</v>
      </c>
      <c r="C1911">
        <v>670</v>
      </c>
      <c r="D1911">
        <v>2</v>
      </c>
      <c r="E1911">
        <v>2</v>
      </c>
      <c r="F1911">
        <v>32</v>
      </c>
      <c r="G1911">
        <v>5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s="2" t="s">
        <v>441</v>
      </c>
      <c r="P1911" s="11" t="str">
        <f t="shared" si="232"/>
        <v>2017</v>
      </c>
      <c r="Q1911" s="12"/>
      <c r="R1911" s="8" t="str">
        <f t="shared" si="233"/>
        <v>11</v>
      </c>
      <c r="S1911" s="8"/>
      <c r="T1911" s="14" t="str">
        <f t="shared" si="234"/>
        <v>Retain</v>
      </c>
      <c r="U1911" s="14"/>
      <c r="V1911" s="8" t="str">
        <f t="shared" si="235"/>
        <v>Spain</v>
      </c>
      <c r="W1911" s="8"/>
      <c r="X1911" s="8"/>
      <c r="Y1911" s="8"/>
      <c r="Z1911" s="14" t="str">
        <f t="shared" si="236"/>
        <v>Female</v>
      </c>
      <c r="AA1911" s="14"/>
      <c r="AB1911" s="14"/>
      <c r="AC1911" s="14"/>
      <c r="AE1911" t="str">
        <f t="shared" si="237"/>
        <v>Adults</v>
      </c>
      <c r="AF1911" t="str">
        <f t="shared" si="238"/>
        <v>Good</v>
      </c>
      <c r="AG1911" t="str">
        <f t="shared" si="239"/>
        <v>Very low</v>
      </c>
    </row>
    <row r="1912" spans="1:33" x14ac:dyDescent="0.2">
      <c r="A1912">
        <v>1911</v>
      </c>
      <c r="B1912">
        <v>15811261</v>
      </c>
      <c r="C1912">
        <v>617</v>
      </c>
      <c r="D1912">
        <v>2</v>
      </c>
      <c r="E1912">
        <v>1</v>
      </c>
      <c r="F1912">
        <v>42</v>
      </c>
      <c r="G1912">
        <v>4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s="2" t="s">
        <v>916</v>
      </c>
      <c r="P1912" s="11" t="str">
        <f t="shared" si="232"/>
        <v>2019</v>
      </c>
      <c r="Q1912" s="12"/>
      <c r="R1912" s="8" t="str">
        <f t="shared" si="233"/>
        <v>03</v>
      </c>
      <c r="S1912" s="8"/>
      <c r="T1912" s="14" t="str">
        <f t="shared" si="234"/>
        <v>Retain</v>
      </c>
      <c r="U1912" s="14"/>
      <c r="V1912" s="8" t="str">
        <f t="shared" si="235"/>
        <v>Spain</v>
      </c>
      <c r="W1912" s="8"/>
      <c r="X1912" s="8"/>
      <c r="Y1912" s="8"/>
      <c r="Z1912" s="14" t="str">
        <f t="shared" si="236"/>
        <v>Male</v>
      </c>
      <c r="AA1912" s="14"/>
      <c r="AB1912" s="14"/>
      <c r="AC1912" s="14"/>
      <c r="AE1912" t="str">
        <f t="shared" si="237"/>
        <v>Middle aged</v>
      </c>
      <c r="AF1912" t="str">
        <f t="shared" si="238"/>
        <v>Fair</v>
      </c>
      <c r="AG1912" t="str">
        <f t="shared" si="239"/>
        <v>Medium</v>
      </c>
    </row>
    <row r="1913" spans="1:33" x14ac:dyDescent="0.2">
      <c r="A1913">
        <v>1912</v>
      </c>
      <c r="B1913">
        <v>15590606</v>
      </c>
      <c r="C1913">
        <v>595</v>
      </c>
      <c r="D1913">
        <v>1</v>
      </c>
      <c r="E1913">
        <v>1</v>
      </c>
      <c r="F1913">
        <v>41</v>
      </c>
      <c r="G1913">
        <v>4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s="2" t="s">
        <v>696</v>
      </c>
      <c r="P1913" s="11" t="str">
        <f t="shared" si="232"/>
        <v>2019</v>
      </c>
      <c r="Q1913" s="12"/>
      <c r="R1913" s="8" t="str">
        <f t="shared" si="233"/>
        <v>05</v>
      </c>
      <c r="S1913" s="8"/>
      <c r="T1913" s="14" t="str">
        <f t="shared" si="234"/>
        <v>Retain</v>
      </c>
      <c r="U1913" s="14"/>
      <c r="V1913" s="8" t="str">
        <f t="shared" si="235"/>
        <v>France</v>
      </c>
      <c r="W1913" s="8"/>
      <c r="X1913" s="8"/>
      <c r="Y1913" s="8"/>
      <c r="Z1913" s="14" t="str">
        <f t="shared" si="236"/>
        <v>Male</v>
      </c>
      <c r="AA1913" s="14"/>
      <c r="AB1913" s="14"/>
      <c r="AC1913" s="14"/>
      <c r="AE1913" t="str">
        <f t="shared" si="237"/>
        <v>Middle aged</v>
      </c>
      <c r="AF1913" t="str">
        <f t="shared" si="238"/>
        <v>Fair</v>
      </c>
      <c r="AG1913" t="str">
        <f t="shared" si="239"/>
        <v>Very low</v>
      </c>
    </row>
    <row r="1914" spans="1:33" x14ac:dyDescent="0.2">
      <c r="A1914">
        <v>1913</v>
      </c>
      <c r="B1914">
        <v>15576644</v>
      </c>
      <c r="C1914">
        <v>687</v>
      </c>
      <c r="D1914">
        <v>3</v>
      </c>
      <c r="E1914">
        <v>2</v>
      </c>
      <c r="F1914">
        <v>29</v>
      </c>
      <c r="G1914">
        <v>3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s="2" t="s">
        <v>233</v>
      </c>
      <c r="P1914" s="11" t="str">
        <f t="shared" si="232"/>
        <v>2019</v>
      </c>
      <c r="Q1914" s="12"/>
      <c r="R1914" s="8" t="str">
        <f t="shared" si="233"/>
        <v>11</v>
      </c>
      <c r="S1914" s="8"/>
      <c r="T1914" s="14" t="str">
        <f t="shared" si="234"/>
        <v>Exit</v>
      </c>
      <c r="U1914" s="14"/>
      <c r="V1914" s="8" t="str">
        <f t="shared" si="235"/>
        <v>Germany</v>
      </c>
      <c r="W1914" s="8"/>
      <c r="X1914" s="8"/>
      <c r="Y1914" s="8"/>
      <c r="Z1914" s="14" t="str">
        <f t="shared" si="236"/>
        <v>Female</v>
      </c>
      <c r="AA1914" s="14"/>
      <c r="AB1914" s="14"/>
      <c r="AC1914" s="14"/>
      <c r="AE1914" t="str">
        <f t="shared" si="237"/>
        <v>Adults</v>
      </c>
      <c r="AF1914" t="str">
        <f t="shared" si="238"/>
        <v>Good</v>
      </c>
      <c r="AG1914" t="str">
        <f t="shared" si="239"/>
        <v>Medium</v>
      </c>
    </row>
    <row r="1915" spans="1:33" x14ac:dyDescent="0.2">
      <c r="A1915">
        <v>1914</v>
      </c>
      <c r="B1915">
        <v>15750264</v>
      </c>
      <c r="C1915">
        <v>757</v>
      </c>
      <c r="D1915">
        <v>3</v>
      </c>
      <c r="E1915">
        <v>1</v>
      </c>
      <c r="F1915">
        <v>30</v>
      </c>
      <c r="G1915">
        <v>5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s="2" t="s">
        <v>709</v>
      </c>
      <c r="P1915" s="11" t="str">
        <f t="shared" si="232"/>
        <v>2017</v>
      </c>
      <c r="Q1915" s="12"/>
      <c r="R1915" s="8" t="str">
        <f t="shared" si="233"/>
        <v>12</v>
      </c>
      <c r="S1915" s="8"/>
      <c r="T1915" s="14" t="str">
        <f t="shared" si="234"/>
        <v>Retain</v>
      </c>
      <c r="U1915" s="14"/>
      <c r="V1915" s="8" t="str">
        <f t="shared" si="235"/>
        <v>Germany</v>
      </c>
      <c r="W1915" s="8"/>
      <c r="X1915" s="8"/>
      <c r="Y1915" s="8"/>
      <c r="Z1915" s="14" t="str">
        <f t="shared" si="236"/>
        <v>Male</v>
      </c>
      <c r="AA1915" s="14"/>
      <c r="AB1915" s="14"/>
      <c r="AC1915" s="14"/>
      <c r="AE1915" t="str">
        <f t="shared" si="237"/>
        <v>Adults</v>
      </c>
      <c r="AF1915" t="str">
        <f t="shared" si="238"/>
        <v>Very good</v>
      </c>
      <c r="AG1915" t="str">
        <f t="shared" si="239"/>
        <v>High</v>
      </c>
    </row>
    <row r="1916" spans="1:33" x14ac:dyDescent="0.2">
      <c r="A1916">
        <v>1915</v>
      </c>
      <c r="B1916">
        <v>15741554</v>
      </c>
      <c r="C1916">
        <v>746</v>
      </c>
      <c r="D1916">
        <v>2</v>
      </c>
      <c r="E1916">
        <v>1</v>
      </c>
      <c r="F1916">
        <v>31</v>
      </c>
      <c r="G1916">
        <v>5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s="2" t="s">
        <v>531</v>
      </c>
      <c r="P1916" s="11" t="str">
        <f t="shared" si="232"/>
        <v>2017</v>
      </c>
      <c r="Q1916" s="12"/>
      <c r="R1916" s="8" t="str">
        <f t="shared" si="233"/>
        <v>11</v>
      </c>
      <c r="S1916" s="8"/>
      <c r="T1916" s="14" t="str">
        <f t="shared" si="234"/>
        <v>Retain</v>
      </c>
      <c r="U1916" s="14"/>
      <c r="V1916" s="8" t="str">
        <f t="shared" si="235"/>
        <v>Spain</v>
      </c>
      <c r="W1916" s="8"/>
      <c r="X1916" s="8"/>
      <c r="Y1916" s="8"/>
      <c r="Z1916" s="14" t="str">
        <f t="shared" si="236"/>
        <v>Male</v>
      </c>
      <c r="AA1916" s="14"/>
      <c r="AB1916" s="14"/>
      <c r="AC1916" s="14"/>
      <c r="AE1916" t="str">
        <f t="shared" si="237"/>
        <v>Adults</v>
      </c>
      <c r="AF1916" t="str">
        <f t="shared" si="238"/>
        <v>Very good</v>
      </c>
      <c r="AG1916" t="str">
        <f t="shared" si="239"/>
        <v>High</v>
      </c>
    </row>
    <row r="1917" spans="1:33" x14ac:dyDescent="0.2">
      <c r="A1917">
        <v>1916</v>
      </c>
      <c r="B1917">
        <v>15769051</v>
      </c>
      <c r="C1917">
        <v>503</v>
      </c>
      <c r="D1917">
        <v>2</v>
      </c>
      <c r="E1917">
        <v>1</v>
      </c>
      <c r="F1917">
        <v>25</v>
      </c>
      <c r="G1917">
        <v>4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s="2" t="s">
        <v>432</v>
      </c>
      <c r="P1917" s="11" t="str">
        <f t="shared" si="232"/>
        <v>2019</v>
      </c>
      <c r="Q1917" s="12"/>
      <c r="R1917" s="8" t="str">
        <f t="shared" si="233"/>
        <v>03</v>
      </c>
      <c r="S1917" s="8"/>
      <c r="T1917" s="14" t="str">
        <f t="shared" si="234"/>
        <v>Retain</v>
      </c>
      <c r="U1917" s="14"/>
      <c r="V1917" s="8" t="str">
        <f t="shared" si="235"/>
        <v>Spain</v>
      </c>
      <c r="W1917" s="8"/>
      <c r="X1917" s="8"/>
      <c r="Y1917" s="8"/>
      <c r="Z1917" s="14" t="str">
        <f t="shared" si="236"/>
        <v>Male</v>
      </c>
      <c r="AA1917" s="14"/>
      <c r="AB1917" s="14"/>
      <c r="AC1917" s="14"/>
      <c r="AE1917" t="str">
        <f t="shared" si="237"/>
        <v>Adults</v>
      </c>
      <c r="AF1917" t="str">
        <f t="shared" si="238"/>
        <v>Poor</v>
      </c>
      <c r="AG1917" t="str">
        <f t="shared" si="239"/>
        <v>Very low</v>
      </c>
    </row>
    <row r="1918" spans="1:33" x14ac:dyDescent="0.2">
      <c r="A1918">
        <v>1917</v>
      </c>
      <c r="B1918">
        <v>15812198</v>
      </c>
      <c r="C1918">
        <v>543</v>
      </c>
      <c r="D1918">
        <v>3</v>
      </c>
      <c r="E1918">
        <v>1</v>
      </c>
      <c r="F1918">
        <v>48</v>
      </c>
      <c r="G1918">
        <v>4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s="2" t="s">
        <v>676</v>
      </c>
      <c r="P1918" s="11" t="str">
        <f t="shared" si="232"/>
        <v>2019</v>
      </c>
      <c r="Q1918" s="12"/>
      <c r="R1918" s="8" t="str">
        <f t="shared" si="233"/>
        <v>05</v>
      </c>
      <c r="S1918" s="8"/>
      <c r="T1918" s="14" t="str">
        <f t="shared" si="234"/>
        <v>Exit</v>
      </c>
      <c r="U1918" s="14"/>
      <c r="V1918" s="8" t="str">
        <f t="shared" si="235"/>
        <v>Germany</v>
      </c>
      <c r="W1918" s="8"/>
      <c r="X1918" s="8"/>
      <c r="Y1918" s="8"/>
      <c r="Z1918" s="14" t="str">
        <f t="shared" si="236"/>
        <v>Male</v>
      </c>
      <c r="AA1918" s="14"/>
      <c r="AB1918" s="14"/>
      <c r="AC1918" s="14"/>
      <c r="AE1918" t="str">
        <f t="shared" si="237"/>
        <v>Middle aged</v>
      </c>
      <c r="AF1918" t="str">
        <f t="shared" si="238"/>
        <v>Poor</v>
      </c>
      <c r="AG1918" t="str">
        <f t="shared" si="239"/>
        <v>High</v>
      </c>
    </row>
    <row r="1919" spans="1:33" x14ac:dyDescent="0.2">
      <c r="A1919">
        <v>1918</v>
      </c>
      <c r="B1919">
        <v>15699772</v>
      </c>
      <c r="C1919">
        <v>428</v>
      </c>
      <c r="D1919">
        <v>3</v>
      </c>
      <c r="E1919">
        <v>2</v>
      </c>
      <c r="F1919">
        <v>40</v>
      </c>
      <c r="G1919">
        <v>5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s="2" t="s">
        <v>379</v>
      </c>
      <c r="P1919" s="11" t="str">
        <f t="shared" si="232"/>
        <v>2018</v>
      </c>
      <c r="Q1919" s="12"/>
      <c r="R1919" s="8" t="str">
        <f t="shared" si="233"/>
        <v>05</v>
      </c>
      <c r="S1919" s="8"/>
      <c r="T1919" s="14" t="str">
        <f t="shared" si="234"/>
        <v>Exit</v>
      </c>
      <c r="U1919" s="14"/>
      <c r="V1919" s="8" t="str">
        <f t="shared" si="235"/>
        <v>Germany</v>
      </c>
      <c r="W1919" s="8"/>
      <c r="X1919" s="8"/>
      <c r="Y1919" s="8"/>
      <c r="Z1919" s="14" t="str">
        <f t="shared" si="236"/>
        <v>Female</v>
      </c>
      <c r="AA1919" s="14"/>
      <c r="AB1919" s="14"/>
      <c r="AC1919" s="14"/>
      <c r="AE1919" t="str">
        <f t="shared" si="237"/>
        <v>Middle aged</v>
      </c>
      <c r="AF1919" t="str">
        <f t="shared" si="238"/>
        <v>Poor</v>
      </c>
      <c r="AG1919" t="str">
        <f t="shared" si="239"/>
        <v>High</v>
      </c>
    </row>
    <row r="1920" spans="1:33" x14ac:dyDescent="0.2">
      <c r="A1920">
        <v>1919</v>
      </c>
      <c r="B1920">
        <v>15744105</v>
      </c>
      <c r="C1920">
        <v>768</v>
      </c>
      <c r="D1920">
        <v>1</v>
      </c>
      <c r="E1920">
        <v>2</v>
      </c>
      <c r="F1920">
        <v>28</v>
      </c>
      <c r="G1920">
        <v>4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s="2" t="s">
        <v>688</v>
      </c>
      <c r="P1920" s="11" t="str">
        <f t="shared" si="232"/>
        <v>2019</v>
      </c>
      <c r="Q1920" s="12"/>
      <c r="R1920" s="8" t="str">
        <f t="shared" si="233"/>
        <v>07</v>
      </c>
      <c r="S1920" s="8"/>
      <c r="T1920" s="14" t="str">
        <f t="shared" si="234"/>
        <v>Retain</v>
      </c>
      <c r="U1920" s="14"/>
      <c r="V1920" s="8" t="str">
        <f t="shared" si="235"/>
        <v>France</v>
      </c>
      <c r="W1920" s="8"/>
      <c r="X1920" s="8"/>
      <c r="Y1920" s="8"/>
      <c r="Z1920" s="14" t="str">
        <f t="shared" si="236"/>
        <v>Female</v>
      </c>
      <c r="AA1920" s="14"/>
      <c r="AB1920" s="14"/>
      <c r="AC1920" s="14"/>
      <c r="AE1920" t="str">
        <f t="shared" si="237"/>
        <v>Adults</v>
      </c>
      <c r="AF1920" t="str">
        <f t="shared" si="238"/>
        <v>Very good</v>
      </c>
      <c r="AG1920" t="str">
        <f t="shared" si="239"/>
        <v>High</v>
      </c>
    </row>
    <row r="1921" spans="1:33" x14ac:dyDescent="0.2">
      <c r="A1921">
        <v>1920</v>
      </c>
      <c r="B1921">
        <v>15739858</v>
      </c>
      <c r="C1921">
        <v>618</v>
      </c>
      <c r="D1921">
        <v>1</v>
      </c>
      <c r="E1921">
        <v>1</v>
      </c>
      <c r="F1921">
        <v>56</v>
      </c>
      <c r="G1921">
        <v>4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s="2" t="s">
        <v>689</v>
      </c>
      <c r="P1921" s="11" t="str">
        <f t="shared" si="232"/>
        <v>2019</v>
      </c>
      <c r="Q1921" s="12"/>
      <c r="R1921" s="8" t="str">
        <f t="shared" si="233"/>
        <v>07</v>
      </c>
      <c r="S1921" s="8"/>
      <c r="T1921" s="14" t="str">
        <f t="shared" si="234"/>
        <v>Exit</v>
      </c>
      <c r="U1921" s="14"/>
      <c r="V1921" s="8" t="str">
        <f t="shared" si="235"/>
        <v>France</v>
      </c>
      <c r="W1921" s="8"/>
      <c r="X1921" s="8"/>
      <c r="Y1921" s="8"/>
      <c r="Z1921" s="14" t="str">
        <f t="shared" si="236"/>
        <v>Male</v>
      </c>
      <c r="AA1921" s="14"/>
      <c r="AB1921" s="14"/>
      <c r="AC1921" s="14"/>
      <c r="AE1921" t="str">
        <f t="shared" si="237"/>
        <v>Middle aged</v>
      </c>
      <c r="AF1921" t="str">
        <f t="shared" si="238"/>
        <v>Fair</v>
      </c>
      <c r="AG1921" t="str">
        <f t="shared" si="239"/>
        <v>Very low</v>
      </c>
    </row>
    <row r="1922" spans="1:33" x14ac:dyDescent="0.2">
      <c r="A1922">
        <v>1921</v>
      </c>
      <c r="B1922">
        <v>15723720</v>
      </c>
      <c r="C1922">
        <v>591</v>
      </c>
      <c r="D1922">
        <v>1</v>
      </c>
      <c r="E1922">
        <v>2</v>
      </c>
      <c r="F1922">
        <v>31</v>
      </c>
      <c r="G1922">
        <v>4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s="2" t="s">
        <v>917</v>
      </c>
      <c r="P1922" s="11" t="str">
        <f t="shared" si="232"/>
        <v>2018</v>
      </c>
      <c r="Q1922" s="12"/>
      <c r="R1922" s="8" t="str">
        <f t="shared" si="233"/>
        <v>11</v>
      </c>
      <c r="S1922" s="8"/>
      <c r="T1922" s="14" t="str">
        <f t="shared" si="234"/>
        <v>Retain</v>
      </c>
      <c r="U1922" s="14"/>
      <c r="V1922" s="8" t="str">
        <f t="shared" si="235"/>
        <v>France</v>
      </c>
      <c r="W1922" s="8"/>
      <c r="X1922" s="8"/>
      <c r="Y1922" s="8"/>
      <c r="Z1922" s="14" t="str">
        <f t="shared" si="236"/>
        <v>Female</v>
      </c>
      <c r="AA1922" s="14"/>
      <c r="AB1922" s="14"/>
      <c r="AC1922" s="14"/>
      <c r="AE1922" t="str">
        <f t="shared" si="237"/>
        <v>Adults</v>
      </c>
      <c r="AF1922" t="str">
        <f t="shared" si="238"/>
        <v>Fair</v>
      </c>
      <c r="AG1922" t="str">
        <f t="shared" si="239"/>
        <v>Very low</v>
      </c>
    </row>
    <row r="1923" spans="1:33" x14ac:dyDescent="0.2">
      <c r="A1923">
        <v>1922</v>
      </c>
      <c r="B1923">
        <v>15638355</v>
      </c>
      <c r="C1923">
        <v>658</v>
      </c>
      <c r="D1923">
        <v>1</v>
      </c>
      <c r="E1923">
        <v>2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s="2" t="s">
        <v>810</v>
      </c>
      <c r="P1923" s="11" t="str">
        <f t="shared" ref="P1923:P1986" si="240">RIGHT($N1923,4)</f>
        <v>2018</v>
      </c>
      <c r="Q1923" s="12"/>
      <c r="R1923" s="8" t="str">
        <f t="shared" ref="R1923:R1986" si="241">MID(N1923,4,2)</f>
        <v>07</v>
      </c>
      <c r="S1923" s="8"/>
      <c r="T1923" s="14" t="str">
        <f t="shared" ref="T1923:T1986" si="242">IF(M1923=1,"Exit","Retain")</f>
        <v>Exit</v>
      </c>
      <c r="U1923" s="14"/>
      <c r="V1923" s="8" t="str">
        <f t="shared" ref="V1923:V1986" si="243">IF(D1923=1,"France",IF(D1923=2,"Spain",IF(D1923=3,"Germany","NONE")))</f>
        <v>France</v>
      </c>
      <c r="W1923" s="8"/>
      <c r="X1923" s="8"/>
      <c r="Y1923" s="8"/>
      <c r="Z1923" s="14" t="str">
        <f t="shared" ref="Z1923:Z1986" si="244">IF(E1923=1,"Male","Female")</f>
        <v>Female</v>
      </c>
      <c r="AA1923" s="14"/>
      <c r="AB1923" s="14"/>
      <c r="AC1923" s="14"/>
      <c r="AE1923" t="str">
        <f t="shared" ref="AE1923:AE1986" si="245">IF(F1923&lt;18,"Kids",IF(AND(F1923&gt;=18,F1923&lt;24),"Young Adults",IF(AND(F1923&gt;=24,F1923&lt;39),"Adults",IF(AND(F1923&gt;=39,F1923&lt;64),"Middle aged","Retired"))))</f>
        <v>Adults</v>
      </c>
      <c r="AF1923" t="str">
        <f t="shared" ref="AF1923:AF1986" si="246">IF(AND(C1923&gt;=800,C1923&lt;=850),"Excellent",IF(AND(C1923&gt;=740,C1923&lt;=799),"Very good",IF(AND(C1923&gt;=670,C1923&lt;=739),"Good",IF(AND(C1923&gt;=580,C1923&lt;=669),"Fair",IF(AND(C1923&gt;=300,C1923&lt;=579),"Poor","None")))))</f>
        <v>Fair</v>
      </c>
      <c r="AG1923" t="str">
        <f t="shared" ref="AG1923:AG1986" si="247">IF(H1923&lt;25000,"Very low",IF(AND(H1923&gt;25000,H1923&lt;=50000),"Low",IF(AND(H1923&gt;50000,H1923&lt;=100000),"Medium",IF(AND(H1923&gt;100000,H1923&lt;=150000),"High",IF(AND(H1923&gt;150000,H1923&lt;=200000),"Very high",IF(H1923&gt;200000,"Extreme","None"))))))</f>
        <v>High</v>
      </c>
    </row>
    <row r="1924" spans="1:33" x14ac:dyDescent="0.2">
      <c r="A1924">
        <v>1923</v>
      </c>
      <c r="B1924">
        <v>15805637</v>
      </c>
      <c r="C1924">
        <v>625</v>
      </c>
      <c r="D1924">
        <v>1</v>
      </c>
      <c r="E1924">
        <v>1</v>
      </c>
      <c r="F1924">
        <v>36</v>
      </c>
      <c r="G1924">
        <v>4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s="2" t="s">
        <v>508</v>
      </c>
      <c r="P1924" s="11" t="str">
        <f t="shared" si="240"/>
        <v>2019</v>
      </c>
      <c r="Q1924" s="12"/>
      <c r="R1924" s="8" t="str">
        <f t="shared" si="241"/>
        <v>09</v>
      </c>
      <c r="S1924" s="8"/>
      <c r="T1924" s="14" t="str">
        <f t="shared" si="242"/>
        <v>Exit</v>
      </c>
      <c r="U1924" s="14"/>
      <c r="V1924" s="8" t="str">
        <f t="shared" si="243"/>
        <v>France</v>
      </c>
      <c r="W1924" s="8"/>
      <c r="X1924" s="8"/>
      <c r="Y1924" s="8"/>
      <c r="Z1924" s="14" t="str">
        <f t="shared" si="244"/>
        <v>Male</v>
      </c>
      <c r="AA1924" s="14"/>
      <c r="AB1924" s="14"/>
      <c r="AC1924" s="14"/>
      <c r="AE1924" t="str">
        <f t="shared" si="245"/>
        <v>Adults</v>
      </c>
      <c r="AF1924" t="str">
        <f t="shared" si="246"/>
        <v>Fair</v>
      </c>
      <c r="AG1924" t="str">
        <f t="shared" si="247"/>
        <v>High</v>
      </c>
    </row>
    <row r="1925" spans="1:33" x14ac:dyDescent="0.2">
      <c r="A1925">
        <v>1924</v>
      </c>
      <c r="B1925">
        <v>15629575</v>
      </c>
      <c r="C1925">
        <v>717</v>
      </c>
      <c r="D1925">
        <v>1</v>
      </c>
      <c r="E1925">
        <v>1</v>
      </c>
      <c r="F1925">
        <v>36</v>
      </c>
      <c r="G1925">
        <v>6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s="2" t="s">
        <v>918</v>
      </c>
      <c r="P1925" s="11" t="str">
        <f t="shared" si="240"/>
        <v>2016</v>
      </c>
      <c r="Q1925" s="12"/>
      <c r="R1925" s="8" t="str">
        <f t="shared" si="241"/>
        <v>12</v>
      </c>
      <c r="S1925" s="8"/>
      <c r="T1925" s="14" t="str">
        <f t="shared" si="242"/>
        <v>Exit</v>
      </c>
      <c r="U1925" s="14"/>
      <c r="V1925" s="8" t="str">
        <f t="shared" si="243"/>
        <v>France</v>
      </c>
      <c r="W1925" s="8"/>
      <c r="X1925" s="8"/>
      <c r="Y1925" s="8"/>
      <c r="Z1925" s="14" t="str">
        <f t="shared" si="244"/>
        <v>Male</v>
      </c>
      <c r="AA1925" s="14"/>
      <c r="AB1925" s="14"/>
      <c r="AC1925" s="14"/>
      <c r="AE1925" t="str">
        <f t="shared" si="245"/>
        <v>Adults</v>
      </c>
      <c r="AF1925" t="str">
        <f t="shared" si="246"/>
        <v>Good</v>
      </c>
      <c r="AG1925" t="str">
        <f t="shared" si="247"/>
        <v>High</v>
      </c>
    </row>
    <row r="1926" spans="1:33" x14ac:dyDescent="0.2">
      <c r="A1926">
        <v>1925</v>
      </c>
      <c r="B1926">
        <v>15586243</v>
      </c>
      <c r="C1926">
        <v>667</v>
      </c>
      <c r="D1926">
        <v>1</v>
      </c>
      <c r="E1926">
        <v>1</v>
      </c>
      <c r="F1926">
        <v>44</v>
      </c>
      <c r="G1926">
        <v>5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s="2" t="s">
        <v>768</v>
      </c>
      <c r="P1926" s="11" t="str">
        <f t="shared" si="240"/>
        <v>2018</v>
      </c>
      <c r="Q1926" s="12"/>
      <c r="R1926" s="8" t="str">
        <f t="shared" si="241"/>
        <v>02</v>
      </c>
      <c r="S1926" s="8"/>
      <c r="T1926" s="14" t="str">
        <f t="shared" si="242"/>
        <v>Retain</v>
      </c>
      <c r="U1926" s="14"/>
      <c r="V1926" s="8" t="str">
        <f t="shared" si="243"/>
        <v>France</v>
      </c>
      <c r="W1926" s="8"/>
      <c r="X1926" s="8"/>
      <c r="Y1926" s="8"/>
      <c r="Z1926" s="14" t="str">
        <f t="shared" si="244"/>
        <v>Male</v>
      </c>
      <c r="AA1926" s="14"/>
      <c r="AB1926" s="14"/>
      <c r="AC1926" s="14"/>
      <c r="AE1926" t="str">
        <f t="shared" si="245"/>
        <v>Middle aged</v>
      </c>
      <c r="AF1926" t="str">
        <f t="shared" si="246"/>
        <v>Fair</v>
      </c>
      <c r="AG1926" t="str">
        <f t="shared" si="247"/>
        <v>High</v>
      </c>
    </row>
    <row r="1927" spans="1:33" x14ac:dyDescent="0.2">
      <c r="A1927">
        <v>1926</v>
      </c>
      <c r="B1927">
        <v>15757931</v>
      </c>
      <c r="C1927">
        <v>804</v>
      </c>
      <c r="D1927">
        <v>1</v>
      </c>
      <c r="E1927">
        <v>1</v>
      </c>
      <c r="F1927">
        <v>24</v>
      </c>
      <c r="G1927">
        <v>4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s="2" t="s">
        <v>184</v>
      </c>
      <c r="P1927" s="11" t="str">
        <f t="shared" si="240"/>
        <v>2018</v>
      </c>
      <c r="Q1927" s="12"/>
      <c r="R1927" s="8" t="str">
        <f t="shared" si="241"/>
        <v>12</v>
      </c>
      <c r="S1927" s="8"/>
      <c r="T1927" s="14" t="str">
        <f t="shared" si="242"/>
        <v>Retain</v>
      </c>
      <c r="U1927" s="14"/>
      <c r="V1927" s="8" t="str">
        <f t="shared" si="243"/>
        <v>France</v>
      </c>
      <c r="W1927" s="8"/>
      <c r="X1927" s="8"/>
      <c r="Y1927" s="8"/>
      <c r="Z1927" s="14" t="str">
        <f t="shared" si="244"/>
        <v>Male</v>
      </c>
      <c r="AA1927" s="14"/>
      <c r="AB1927" s="14"/>
      <c r="AC1927" s="14"/>
      <c r="AE1927" t="str">
        <f t="shared" si="245"/>
        <v>Adults</v>
      </c>
      <c r="AF1927" t="str">
        <f t="shared" si="246"/>
        <v>Excellent</v>
      </c>
      <c r="AG1927" t="str">
        <f t="shared" si="247"/>
        <v>Very low</v>
      </c>
    </row>
    <row r="1928" spans="1:33" x14ac:dyDescent="0.2">
      <c r="A1928">
        <v>1927</v>
      </c>
      <c r="B1928">
        <v>15716023</v>
      </c>
      <c r="C1928">
        <v>693</v>
      </c>
      <c r="D1928">
        <v>1</v>
      </c>
      <c r="E1928">
        <v>1</v>
      </c>
      <c r="F1928">
        <v>31</v>
      </c>
      <c r="G1928">
        <v>6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s="2" t="s">
        <v>224</v>
      </c>
      <c r="P1928" s="11" t="str">
        <f t="shared" si="240"/>
        <v>2017</v>
      </c>
      <c r="Q1928" s="12"/>
      <c r="R1928" s="8" t="str">
        <f t="shared" si="241"/>
        <v>03</v>
      </c>
      <c r="S1928" s="8"/>
      <c r="T1928" s="14" t="str">
        <f t="shared" si="242"/>
        <v>Retain</v>
      </c>
      <c r="U1928" s="14"/>
      <c r="V1928" s="8" t="str">
        <f t="shared" si="243"/>
        <v>France</v>
      </c>
      <c r="W1928" s="8"/>
      <c r="X1928" s="8"/>
      <c r="Y1928" s="8"/>
      <c r="Z1928" s="14" t="str">
        <f t="shared" si="244"/>
        <v>Male</v>
      </c>
      <c r="AA1928" s="14"/>
      <c r="AB1928" s="14"/>
      <c r="AC1928" s="14"/>
      <c r="AE1928" t="str">
        <f t="shared" si="245"/>
        <v>Adults</v>
      </c>
      <c r="AF1928" t="str">
        <f t="shared" si="246"/>
        <v>Good</v>
      </c>
      <c r="AG1928" t="str">
        <f t="shared" si="247"/>
        <v>Very low</v>
      </c>
    </row>
    <row r="1929" spans="1:33" x14ac:dyDescent="0.2">
      <c r="A1929">
        <v>1928</v>
      </c>
      <c r="B1929">
        <v>15647782</v>
      </c>
      <c r="C1929">
        <v>729</v>
      </c>
      <c r="D1929">
        <v>3</v>
      </c>
      <c r="E1929">
        <v>1</v>
      </c>
      <c r="F1929">
        <v>36</v>
      </c>
      <c r="G1929">
        <v>5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s="2" t="s">
        <v>317</v>
      </c>
      <c r="P1929" s="11" t="str">
        <f t="shared" si="240"/>
        <v>2018</v>
      </c>
      <c r="Q1929" s="12"/>
      <c r="R1929" s="8" t="str">
        <f t="shared" si="241"/>
        <v>09</v>
      </c>
      <c r="S1929" s="8"/>
      <c r="T1929" s="14" t="str">
        <f t="shared" si="242"/>
        <v>Retain</v>
      </c>
      <c r="U1929" s="14"/>
      <c r="V1929" s="8" t="str">
        <f t="shared" si="243"/>
        <v>Germany</v>
      </c>
      <c r="W1929" s="8"/>
      <c r="X1929" s="8"/>
      <c r="Y1929" s="8"/>
      <c r="Z1929" s="14" t="str">
        <f t="shared" si="244"/>
        <v>Male</v>
      </c>
      <c r="AA1929" s="14"/>
      <c r="AB1929" s="14"/>
      <c r="AC1929" s="14"/>
      <c r="AE1929" t="str">
        <f t="shared" si="245"/>
        <v>Adults</v>
      </c>
      <c r="AF1929" t="str">
        <f t="shared" si="246"/>
        <v>Good</v>
      </c>
      <c r="AG1929" t="str">
        <f t="shared" si="247"/>
        <v>Very high</v>
      </c>
    </row>
    <row r="1930" spans="1:33" x14ac:dyDescent="0.2">
      <c r="A1930">
        <v>1929</v>
      </c>
      <c r="B1930">
        <v>15716609</v>
      </c>
      <c r="C1930">
        <v>484</v>
      </c>
      <c r="D1930">
        <v>3</v>
      </c>
      <c r="E1930">
        <v>1</v>
      </c>
      <c r="F1930">
        <v>54</v>
      </c>
      <c r="G1930">
        <v>4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s="2" t="s">
        <v>409</v>
      </c>
      <c r="P1930" s="11" t="str">
        <f t="shared" si="240"/>
        <v>2019</v>
      </c>
      <c r="Q1930" s="12"/>
      <c r="R1930" s="8" t="str">
        <f t="shared" si="241"/>
        <v>09</v>
      </c>
      <c r="S1930" s="8"/>
      <c r="T1930" s="14" t="str">
        <f t="shared" si="242"/>
        <v>Exit</v>
      </c>
      <c r="U1930" s="14"/>
      <c r="V1930" s="8" t="str">
        <f t="shared" si="243"/>
        <v>Germany</v>
      </c>
      <c r="W1930" s="8"/>
      <c r="X1930" s="8"/>
      <c r="Y1930" s="8"/>
      <c r="Z1930" s="14" t="str">
        <f t="shared" si="244"/>
        <v>Male</v>
      </c>
      <c r="AA1930" s="14"/>
      <c r="AB1930" s="14"/>
      <c r="AC1930" s="14"/>
      <c r="AE1930" t="str">
        <f t="shared" si="245"/>
        <v>Middle aged</v>
      </c>
      <c r="AF1930" t="str">
        <f t="shared" si="246"/>
        <v>Poor</v>
      </c>
      <c r="AG1930" t="str">
        <f t="shared" si="247"/>
        <v>High</v>
      </c>
    </row>
    <row r="1931" spans="1:33" x14ac:dyDescent="0.2">
      <c r="A1931">
        <v>1930</v>
      </c>
      <c r="B1931">
        <v>15623791</v>
      </c>
      <c r="C1931">
        <v>632</v>
      </c>
      <c r="D1931">
        <v>2</v>
      </c>
      <c r="E1931">
        <v>2</v>
      </c>
      <c r="F1931">
        <v>40</v>
      </c>
      <c r="G1931">
        <v>6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s="2" t="s">
        <v>335</v>
      </c>
      <c r="P1931" s="11" t="str">
        <f t="shared" si="240"/>
        <v>2017</v>
      </c>
      <c r="Q1931" s="12"/>
      <c r="R1931" s="8" t="str">
        <f t="shared" si="241"/>
        <v>07</v>
      </c>
      <c r="S1931" s="8"/>
      <c r="T1931" s="14" t="str">
        <f t="shared" si="242"/>
        <v>Retain</v>
      </c>
      <c r="U1931" s="14"/>
      <c r="V1931" s="8" t="str">
        <f t="shared" si="243"/>
        <v>Spain</v>
      </c>
      <c r="W1931" s="8"/>
      <c r="X1931" s="8"/>
      <c r="Y1931" s="8"/>
      <c r="Z1931" s="14" t="str">
        <f t="shared" si="244"/>
        <v>Female</v>
      </c>
      <c r="AA1931" s="14"/>
      <c r="AB1931" s="14"/>
      <c r="AC1931" s="14"/>
      <c r="AE1931" t="str">
        <f t="shared" si="245"/>
        <v>Middle aged</v>
      </c>
      <c r="AF1931" t="str">
        <f t="shared" si="246"/>
        <v>Fair</v>
      </c>
      <c r="AG1931" t="str">
        <f t="shared" si="247"/>
        <v>High</v>
      </c>
    </row>
    <row r="1932" spans="1:33" x14ac:dyDescent="0.2">
      <c r="A1932">
        <v>1931</v>
      </c>
      <c r="B1932">
        <v>15627262</v>
      </c>
      <c r="C1932">
        <v>536</v>
      </c>
      <c r="D1932">
        <v>3</v>
      </c>
      <c r="E1932">
        <v>1</v>
      </c>
      <c r="F1932">
        <v>23</v>
      </c>
      <c r="G1932">
        <v>3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s="2" t="s">
        <v>360</v>
      </c>
      <c r="P1932" s="11" t="str">
        <f t="shared" si="240"/>
        <v>2019</v>
      </c>
      <c r="Q1932" s="12"/>
      <c r="R1932" s="8" t="str">
        <f t="shared" si="241"/>
        <v>12</v>
      </c>
      <c r="S1932" s="8"/>
      <c r="T1932" s="14" t="str">
        <f t="shared" si="242"/>
        <v>Retain</v>
      </c>
      <c r="U1932" s="14"/>
      <c r="V1932" s="8" t="str">
        <f t="shared" si="243"/>
        <v>Germany</v>
      </c>
      <c r="W1932" s="8"/>
      <c r="X1932" s="8"/>
      <c r="Y1932" s="8"/>
      <c r="Z1932" s="14" t="str">
        <f t="shared" si="244"/>
        <v>Male</v>
      </c>
      <c r="AA1932" s="14"/>
      <c r="AB1932" s="14"/>
      <c r="AC1932" s="14"/>
      <c r="AE1932" t="str">
        <f t="shared" si="245"/>
        <v>Young Adults</v>
      </c>
      <c r="AF1932" t="str">
        <f t="shared" si="246"/>
        <v>Poor</v>
      </c>
      <c r="AG1932" t="str">
        <f t="shared" si="247"/>
        <v>Medium</v>
      </c>
    </row>
    <row r="1933" spans="1:33" x14ac:dyDescent="0.2">
      <c r="A1933">
        <v>1932</v>
      </c>
      <c r="B1933">
        <v>15652693</v>
      </c>
      <c r="C1933">
        <v>573</v>
      </c>
      <c r="D1933">
        <v>1</v>
      </c>
      <c r="E1933">
        <v>2</v>
      </c>
      <c r="F1933">
        <v>26</v>
      </c>
      <c r="G1933">
        <v>5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s="2" t="s">
        <v>250</v>
      </c>
      <c r="P1933" s="11" t="str">
        <f t="shared" si="240"/>
        <v>2017</v>
      </c>
      <c r="Q1933" s="12"/>
      <c r="R1933" s="8" t="str">
        <f t="shared" si="241"/>
        <v>09</v>
      </c>
      <c r="S1933" s="8"/>
      <c r="T1933" s="14" t="str">
        <f t="shared" si="242"/>
        <v>Exit</v>
      </c>
      <c r="U1933" s="14"/>
      <c r="V1933" s="8" t="str">
        <f t="shared" si="243"/>
        <v>France</v>
      </c>
      <c r="W1933" s="8"/>
      <c r="X1933" s="8"/>
      <c r="Y1933" s="8"/>
      <c r="Z1933" s="14" t="str">
        <f t="shared" si="244"/>
        <v>Female</v>
      </c>
      <c r="AA1933" s="14"/>
      <c r="AB1933" s="14"/>
      <c r="AC1933" s="14"/>
      <c r="AE1933" t="str">
        <f t="shared" si="245"/>
        <v>Adults</v>
      </c>
      <c r="AF1933" t="str">
        <f t="shared" si="246"/>
        <v>Poor</v>
      </c>
      <c r="AG1933" t="str">
        <f t="shared" si="247"/>
        <v>High</v>
      </c>
    </row>
    <row r="1934" spans="1:33" x14ac:dyDescent="0.2">
      <c r="A1934">
        <v>1933</v>
      </c>
      <c r="B1934">
        <v>15586993</v>
      </c>
      <c r="C1934">
        <v>655</v>
      </c>
      <c r="D1934">
        <v>2</v>
      </c>
      <c r="E1934">
        <v>2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s="2" t="s">
        <v>599</v>
      </c>
      <c r="P1934" s="11" t="str">
        <f t="shared" si="240"/>
        <v>2017</v>
      </c>
      <c r="Q1934" s="12"/>
      <c r="R1934" s="8" t="str">
        <f t="shared" si="241"/>
        <v>10</v>
      </c>
      <c r="S1934" s="8"/>
      <c r="T1934" s="14" t="str">
        <f t="shared" si="242"/>
        <v>Retain</v>
      </c>
      <c r="U1934" s="14"/>
      <c r="V1934" s="8" t="str">
        <f t="shared" si="243"/>
        <v>Spain</v>
      </c>
      <c r="W1934" s="8"/>
      <c r="X1934" s="8"/>
      <c r="Y1934" s="8"/>
      <c r="Z1934" s="14" t="str">
        <f t="shared" si="244"/>
        <v>Female</v>
      </c>
      <c r="AA1934" s="14"/>
      <c r="AB1934" s="14"/>
      <c r="AC1934" s="14"/>
      <c r="AE1934" t="str">
        <f t="shared" si="245"/>
        <v>Middle aged</v>
      </c>
      <c r="AF1934" t="str">
        <f t="shared" si="246"/>
        <v>Fair</v>
      </c>
      <c r="AG1934" t="str">
        <f t="shared" si="247"/>
        <v>Very low</v>
      </c>
    </row>
    <row r="1935" spans="1:33" x14ac:dyDescent="0.2">
      <c r="A1935">
        <v>1934</v>
      </c>
      <c r="B1935">
        <v>15815560</v>
      </c>
      <c r="C1935">
        <v>666</v>
      </c>
      <c r="D1935">
        <v>3</v>
      </c>
      <c r="E1935">
        <v>1</v>
      </c>
      <c r="F1935">
        <v>74</v>
      </c>
      <c r="G1935">
        <v>6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s="2" t="s">
        <v>801</v>
      </c>
      <c r="P1935" s="11" t="str">
        <f t="shared" si="240"/>
        <v>2017</v>
      </c>
      <c r="Q1935" s="12"/>
      <c r="R1935" s="8" t="str">
        <f t="shared" si="241"/>
        <v>09</v>
      </c>
      <c r="S1935" s="8"/>
      <c r="T1935" s="14" t="str">
        <f t="shared" si="242"/>
        <v>Retain</v>
      </c>
      <c r="U1935" s="14"/>
      <c r="V1935" s="8" t="str">
        <f t="shared" si="243"/>
        <v>Germany</v>
      </c>
      <c r="W1935" s="8"/>
      <c r="X1935" s="8"/>
      <c r="Y1935" s="8"/>
      <c r="Z1935" s="14" t="str">
        <f t="shared" si="244"/>
        <v>Male</v>
      </c>
      <c r="AA1935" s="14"/>
      <c r="AB1935" s="14"/>
      <c r="AC1935" s="14"/>
      <c r="AE1935" t="str">
        <f t="shared" si="245"/>
        <v>Retired</v>
      </c>
      <c r="AF1935" t="str">
        <f t="shared" si="246"/>
        <v>Fair</v>
      </c>
      <c r="AG1935" t="str">
        <f t="shared" si="247"/>
        <v>High</v>
      </c>
    </row>
    <row r="1936" spans="1:33" x14ac:dyDescent="0.2">
      <c r="A1936">
        <v>1935</v>
      </c>
      <c r="B1936">
        <v>15584930</v>
      </c>
      <c r="C1936">
        <v>726</v>
      </c>
      <c r="D1936">
        <v>3</v>
      </c>
      <c r="E1936">
        <v>1</v>
      </c>
      <c r="F1936">
        <v>30</v>
      </c>
      <c r="G1936">
        <v>6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s="2" t="s">
        <v>483</v>
      </c>
      <c r="P1936" s="11" t="str">
        <f t="shared" si="240"/>
        <v>2016</v>
      </c>
      <c r="Q1936" s="12"/>
      <c r="R1936" s="8" t="str">
        <f t="shared" si="241"/>
        <v>12</v>
      </c>
      <c r="S1936" s="8"/>
      <c r="T1936" s="14" t="str">
        <f t="shared" si="242"/>
        <v>Retain</v>
      </c>
      <c r="U1936" s="14"/>
      <c r="V1936" s="8" t="str">
        <f t="shared" si="243"/>
        <v>Germany</v>
      </c>
      <c r="W1936" s="8"/>
      <c r="X1936" s="8"/>
      <c r="Y1936" s="8"/>
      <c r="Z1936" s="14" t="str">
        <f t="shared" si="244"/>
        <v>Male</v>
      </c>
      <c r="AA1936" s="14"/>
      <c r="AB1936" s="14"/>
      <c r="AC1936" s="14"/>
      <c r="AE1936" t="str">
        <f t="shared" si="245"/>
        <v>Adults</v>
      </c>
      <c r="AF1936" t="str">
        <f t="shared" si="246"/>
        <v>Good</v>
      </c>
      <c r="AG1936" t="str">
        <f t="shared" si="247"/>
        <v>High</v>
      </c>
    </row>
    <row r="1937" spans="1:33" x14ac:dyDescent="0.2">
      <c r="A1937">
        <v>1936</v>
      </c>
      <c r="B1937">
        <v>15799031</v>
      </c>
      <c r="C1937">
        <v>523</v>
      </c>
      <c r="D1937">
        <v>1</v>
      </c>
      <c r="E1937">
        <v>1</v>
      </c>
      <c r="F1937">
        <v>39</v>
      </c>
      <c r="G1937">
        <v>6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s="2" t="s">
        <v>734</v>
      </c>
      <c r="P1937" s="11" t="str">
        <f t="shared" si="240"/>
        <v>2016</v>
      </c>
      <c r="Q1937" s="12"/>
      <c r="R1937" s="8" t="str">
        <f t="shared" si="241"/>
        <v>11</v>
      </c>
      <c r="S1937" s="8"/>
      <c r="T1937" s="14" t="str">
        <f t="shared" si="242"/>
        <v>Retain</v>
      </c>
      <c r="U1937" s="14"/>
      <c r="V1937" s="8" t="str">
        <f t="shared" si="243"/>
        <v>France</v>
      </c>
      <c r="W1937" s="8"/>
      <c r="X1937" s="8"/>
      <c r="Y1937" s="8"/>
      <c r="Z1937" s="14" t="str">
        <f t="shared" si="244"/>
        <v>Male</v>
      </c>
      <c r="AA1937" s="14"/>
      <c r="AB1937" s="14"/>
      <c r="AC1937" s="14"/>
      <c r="AE1937" t="str">
        <f t="shared" si="245"/>
        <v>Middle aged</v>
      </c>
      <c r="AF1937" t="str">
        <f t="shared" si="246"/>
        <v>Poor</v>
      </c>
      <c r="AG1937" t="str">
        <f t="shared" si="247"/>
        <v>Very low</v>
      </c>
    </row>
    <row r="1938" spans="1:33" x14ac:dyDescent="0.2">
      <c r="A1938">
        <v>1937</v>
      </c>
      <c r="B1938">
        <v>15810457</v>
      </c>
      <c r="C1938">
        <v>728</v>
      </c>
      <c r="D1938">
        <v>3</v>
      </c>
      <c r="E1938">
        <v>2</v>
      </c>
      <c r="F1938">
        <v>33</v>
      </c>
      <c r="G1938">
        <v>4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s="2" t="s">
        <v>742</v>
      </c>
      <c r="P1938" s="11" t="str">
        <f t="shared" si="240"/>
        <v>2019</v>
      </c>
      <c r="Q1938" s="12"/>
      <c r="R1938" s="8" t="str">
        <f t="shared" si="241"/>
        <v>03</v>
      </c>
      <c r="S1938" s="8"/>
      <c r="T1938" s="14" t="str">
        <f t="shared" si="242"/>
        <v>Retain</v>
      </c>
      <c r="U1938" s="14"/>
      <c r="V1938" s="8" t="str">
        <f t="shared" si="243"/>
        <v>Germany</v>
      </c>
      <c r="W1938" s="8"/>
      <c r="X1938" s="8"/>
      <c r="Y1938" s="8"/>
      <c r="Z1938" s="14" t="str">
        <f t="shared" si="244"/>
        <v>Female</v>
      </c>
      <c r="AA1938" s="14"/>
      <c r="AB1938" s="14"/>
      <c r="AC1938" s="14"/>
      <c r="AE1938" t="str">
        <f t="shared" si="245"/>
        <v>Adults</v>
      </c>
      <c r="AF1938" t="str">
        <f t="shared" si="246"/>
        <v>Good</v>
      </c>
      <c r="AG1938" t="str">
        <f t="shared" si="247"/>
        <v>Very high</v>
      </c>
    </row>
    <row r="1939" spans="1:33" x14ac:dyDescent="0.2">
      <c r="A1939">
        <v>1938</v>
      </c>
      <c r="B1939">
        <v>15697879</v>
      </c>
      <c r="C1939">
        <v>701</v>
      </c>
      <c r="D1939">
        <v>1</v>
      </c>
      <c r="E1939">
        <v>1</v>
      </c>
      <c r="F1939">
        <v>30</v>
      </c>
      <c r="G1939">
        <v>5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s="2" t="s">
        <v>802</v>
      </c>
      <c r="P1939" s="11" t="str">
        <f t="shared" si="240"/>
        <v>2018</v>
      </c>
      <c r="Q1939" s="12"/>
      <c r="R1939" s="8" t="str">
        <f t="shared" si="241"/>
        <v>04</v>
      </c>
      <c r="S1939" s="8"/>
      <c r="T1939" s="14" t="str">
        <f t="shared" si="242"/>
        <v>Retain</v>
      </c>
      <c r="U1939" s="14"/>
      <c r="V1939" s="8" t="str">
        <f t="shared" si="243"/>
        <v>France</v>
      </c>
      <c r="W1939" s="8"/>
      <c r="X1939" s="8"/>
      <c r="Y1939" s="8"/>
      <c r="Z1939" s="14" t="str">
        <f t="shared" si="244"/>
        <v>Male</v>
      </c>
      <c r="AA1939" s="14"/>
      <c r="AB1939" s="14"/>
      <c r="AC1939" s="14"/>
      <c r="AE1939" t="str">
        <f t="shared" si="245"/>
        <v>Adults</v>
      </c>
      <c r="AF1939" t="str">
        <f t="shared" si="246"/>
        <v>Good</v>
      </c>
      <c r="AG1939" t="str">
        <f t="shared" si="247"/>
        <v>Very high</v>
      </c>
    </row>
    <row r="1940" spans="1:33" x14ac:dyDescent="0.2">
      <c r="A1940">
        <v>1939</v>
      </c>
      <c r="B1940">
        <v>15594902</v>
      </c>
      <c r="C1940">
        <v>518</v>
      </c>
      <c r="D1940">
        <v>1</v>
      </c>
      <c r="E1940">
        <v>1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s="2" t="s">
        <v>455</v>
      </c>
      <c r="P1940" s="11" t="str">
        <f t="shared" si="240"/>
        <v>2019</v>
      </c>
      <c r="Q1940" s="12"/>
      <c r="R1940" s="8" t="str">
        <f t="shared" si="241"/>
        <v>09</v>
      </c>
      <c r="S1940" s="8"/>
      <c r="T1940" s="14" t="str">
        <f t="shared" si="242"/>
        <v>Retain</v>
      </c>
      <c r="U1940" s="14"/>
      <c r="V1940" s="8" t="str">
        <f t="shared" si="243"/>
        <v>France</v>
      </c>
      <c r="W1940" s="8"/>
      <c r="X1940" s="8"/>
      <c r="Y1940" s="8"/>
      <c r="Z1940" s="14" t="str">
        <f t="shared" si="244"/>
        <v>Male</v>
      </c>
      <c r="AA1940" s="14"/>
      <c r="AB1940" s="14"/>
      <c r="AC1940" s="14"/>
      <c r="AE1940" t="str">
        <f t="shared" si="245"/>
        <v>Adults</v>
      </c>
      <c r="AF1940" t="str">
        <f t="shared" si="246"/>
        <v>Poor</v>
      </c>
      <c r="AG1940" t="str">
        <f t="shared" si="247"/>
        <v>Medium</v>
      </c>
    </row>
    <row r="1941" spans="1:33" x14ac:dyDescent="0.2">
      <c r="A1941">
        <v>1940</v>
      </c>
      <c r="B1941">
        <v>15799710</v>
      </c>
      <c r="C1941">
        <v>739</v>
      </c>
      <c r="D1941">
        <v>1</v>
      </c>
      <c r="E1941">
        <v>1</v>
      </c>
      <c r="F1941">
        <v>37</v>
      </c>
      <c r="G1941">
        <v>5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s="2" t="s">
        <v>819</v>
      </c>
      <c r="P1941" s="11" t="str">
        <f t="shared" si="240"/>
        <v>2017</v>
      </c>
      <c r="Q1941" s="12"/>
      <c r="R1941" s="8" t="str">
        <f t="shared" si="241"/>
        <v>10</v>
      </c>
      <c r="S1941" s="8"/>
      <c r="T1941" s="14" t="str">
        <f t="shared" si="242"/>
        <v>Retain</v>
      </c>
      <c r="U1941" s="14"/>
      <c r="V1941" s="8" t="str">
        <f t="shared" si="243"/>
        <v>France</v>
      </c>
      <c r="W1941" s="8"/>
      <c r="X1941" s="8"/>
      <c r="Y1941" s="8"/>
      <c r="Z1941" s="14" t="str">
        <f t="shared" si="244"/>
        <v>Male</v>
      </c>
      <c r="AA1941" s="14"/>
      <c r="AB1941" s="14"/>
      <c r="AC1941" s="14"/>
      <c r="AE1941" t="str">
        <f t="shared" si="245"/>
        <v>Adults</v>
      </c>
      <c r="AF1941" t="str">
        <f t="shared" si="246"/>
        <v>Good</v>
      </c>
      <c r="AG1941" t="str">
        <f t="shared" si="247"/>
        <v>High</v>
      </c>
    </row>
    <row r="1942" spans="1:33" x14ac:dyDescent="0.2">
      <c r="A1942">
        <v>1941</v>
      </c>
      <c r="B1942">
        <v>15659651</v>
      </c>
      <c r="C1942">
        <v>531</v>
      </c>
      <c r="D1942">
        <v>3</v>
      </c>
      <c r="E1942">
        <v>2</v>
      </c>
      <c r="F1942">
        <v>31</v>
      </c>
      <c r="G1942">
        <v>4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s="2" t="s">
        <v>299</v>
      </c>
      <c r="P1942" s="11" t="str">
        <f t="shared" si="240"/>
        <v>2019</v>
      </c>
      <c r="Q1942" s="12"/>
      <c r="R1942" s="8" t="str">
        <f t="shared" si="241"/>
        <v>06</v>
      </c>
      <c r="S1942" s="8"/>
      <c r="T1942" s="14" t="str">
        <f t="shared" si="242"/>
        <v>Exit</v>
      </c>
      <c r="U1942" s="14"/>
      <c r="V1942" s="8" t="str">
        <f t="shared" si="243"/>
        <v>Germany</v>
      </c>
      <c r="W1942" s="8"/>
      <c r="X1942" s="8"/>
      <c r="Y1942" s="8"/>
      <c r="Z1942" s="14" t="str">
        <f t="shared" si="244"/>
        <v>Female</v>
      </c>
      <c r="AA1942" s="14"/>
      <c r="AB1942" s="14"/>
      <c r="AC1942" s="14"/>
      <c r="AE1942" t="str">
        <f t="shared" si="245"/>
        <v>Adults</v>
      </c>
      <c r="AF1942" t="str">
        <f t="shared" si="246"/>
        <v>Poor</v>
      </c>
      <c r="AG1942" t="str">
        <f t="shared" si="247"/>
        <v>High</v>
      </c>
    </row>
    <row r="1943" spans="1:33" x14ac:dyDescent="0.2">
      <c r="A1943">
        <v>1942</v>
      </c>
      <c r="B1943">
        <v>15645956</v>
      </c>
      <c r="C1943">
        <v>452</v>
      </c>
      <c r="D1943">
        <v>2</v>
      </c>
      <c r="E1943">
        <v>1</v>
      </c>
      <c r="F1943">
        <v>44</v>
      </c>
      <c r="G1943">
        <v>5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s="2" t="s">
        <v>369</v>
      </c>
      <c r="P1943" s="11" t="str">
        <f t="shared" si="240"/>
        <v>2017</v>
      </c>
      <c r="Q1943" s="12"/>
      <c r="R1943" s="8" t="str">
        <f t="shared" si="241"/>
        <v>10</v>
      </c>
      <c r="S1943" s="8"/>
      <c r="T1943" s="14" t="str">
        <f t="shared" si="242"/>
        <v>Retain</v>
      </c>
      <c r="U1943" s="14"/>
      <c r="V1943" s="8" t="str">
        <f t="shared" si="243"/>
        <v>Spain</v>
      </c>
      <c r="W1943" s="8"/>
      <c r="X1943" s="8"/>
      <c r="Y1943" s="8"/>
      <c r="Z1943" s="14" t="str">
        <f t="shared" si="244"/>
        <v>Male</v>
      </c>
      <c r="AA1943" s="14"/>
      <c r="AB1943" s="14"/>
      <c r="AC1943" s="14"/>
      <c r="AE1943" t="str">
        <f t="shared" si="245"/>
        <v>Middle aged</v>
      </c>
      <c r="AF1943" t="str">
        <f t="shared" si="246"/>
        <v>Poor</v>
      </c>
      <c r="AG1943" t="str">
        <f t="shared" si="247"/>
        <v>Medium</v>
      </c>
    </row>
    <row r="1944" spans="1:33" x14ac:dyDescent="0.2">
      <c r="A1944">
        <v>1943</v>
      </c>
      <c r="B1944">
        <v>15651713</v>
      </c>
      <c r="C1944">
        <v>684</v>
      </c>
      <c r="D1944">
        <v>1</v>
      </c>
      <c r="E1944">
        <v>1</v>
      </c>
      <c r="F1944">
        <v>45</v>
      </c>
      <c r="G1944">
        <v>4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s="2" t="s">
        <v>909</v>
      </c>
      <c r="P1944" s="11" t="str">
        <f t="shared" si="240"/>
        <v>2018</v>
      </c>
      <c r="Q1944" s="12"/>
      <c r="R1944" s="8" t="str">
        <f t="shared" si="241"/>
        <v>11</v>
      </c>
      <c r="S1944" s="8"/>
      <c r="T1944" s="14" t="str">
        <f t="shared" si="242"/>
        <v>Retain</v>
      </c>
      <c r="U1944" s="14"/>
      <c r="V1944" s="8" t="str">
        <f t="shared" si="243"/>
        <v>France</v>
      </c>
      <c r="W1944" s="8"/>
      <c r="X1944" s="8"/>
      <c r="Y1944" s="8"/>
      <c r="Z1944" s="14" t="str">
        <f t="shared" si="244"/>
        <v>Male</v>
      </c>
      <c r="AA1944" s="14"/>
      <c r="AB1944" s="14"/>
      <c r="AC1944" s="14"/>
      <c r="AE1944" t="str">
        <f t="shared" si="245"/>
        <v>Middle aged</v>
      </c>
      <c r="AF1944" t="str">
        <f t="shared" si="246"/>
        <v>Good</v>
      </c>
      <c r="AG1944" t="str">
        <f t="shared" si="247"/>
        <v>High</v>
      </c>
    </row>
    <row r="1945" spans="1:33" x14ac:dyDescent="0.2">
      <c r="A1945">
        <v>1944</v>
      </c>
      <c r="B1945">
        <v>15737265</v>
      </c>
      <c r="C1945">
        <v>728</v>
      </c>
      <c r="D1945">
        <v>3</v>
      </c>
      <c r="E1945">
        <v>1</v>
      </c>
      <c r="F1945">
        <v>39</v>
      </c>
      <c r="G1945">
        <v>5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s="2" t="s">
        <v>496</v>
      </c>
      <c r="P1945" s="11" t="str">
        <f t="shared" si="240"/>
        <v>2018</v>
      </c>
      <c r="Q1945" s="12"/>
      <c r="R1945" s="8" t="str">
        <f t="shared" si="241"/>
        <v>09</v>
      </c>
      <c r="S1945" s="8"/>
      <c r="T1945" s="14" t="str">
        <f t="shared" si="242"/>
        <v>Retain</v>
      </c>
      <c r="U1945" s="14"/>
      <c r="V1945" s="8" t="str">
        <f t="shared" si="243"/>
        <v>Germany</v>
      </c>
      <c r="W1945" s="8"/>
      <c r="X1945" s="8"/>
      <c r="Y1945" s="8"/>
      <c r="Z1945" s="14" t="str">
        <f t="shared" si="244"/>
        <v>Male</v>
      </c>
      <c r="AA1945" s="14"/>
      <c r="AB1945" s="14"/>
      <c r="AC1945" s="14"/>
      <c r="AE1945" t="str">
        <f t="shared" si="245"/>
        <v>Middle aged</v>
      </c>
      <c r="AF1945" t="str">
        <f t="shared" si="246"/>
        <v>Good</v>
      </c>
      <c r="AG1945" t="str">
        <f t="shared" si="247"/>
        <v>Very high</v>
      </c>
    </row>
    <row r="1946" spans="1:33" x14ac:dyDescent="0.2">
      <c r="A1946">
        <v>1945</v>
      </c>
      <c r="B1946">
        <v>15687310</v>
      </c>
      <c r="C1946">
        <v>783</v>
      </c>
      <c r="D1946">
        <v>2</v>
      </c>
      <c r="E1946">
        <v>1</v>
      </c>
      <c r="F1946">
        <v>39</v>
      </c>
      <c r="G1946">
        <v>7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s="2" t="s">
        <v>873</v>
      </c>
      <c r="P1946" s="11" t="str">
        <f t="shared" si="240"/>
        <v>2016</v>
      </c>
      <c r="Q1946" s="12"/>
      <c r="R1946" s="8" t="str">
        <f t="shared" si="241"/>
        <v>02</v>
      </c>
      <c r="S1946" s="8"/>
      <c r="T1946" s="14" t="str">
        <f t="shared" si="242"/>
        <v>Retain</v>
      </c>
      <c r="U1946" s="14"/>
      <c r="V1946" s="8" t="str">
        <f t="shared" si="243"/>
        <v>Spain</v>
      </c>
      <c r="W1946" s="8"/>
      <c r="X1946" s="8"/>
      <c r="Y1946" s="8"/>
      <c r="Z1946" s="14" t="str">
        <f t="shared" si="244"/>
        <v>Male</v>
      </c>
      <c r="AA1946" s="14"/>
      <c r="AB1946" s="14"/>
      <c r="AC1946" s="14"/>
      <c r="AE1946" t="str">
        <f t="shared" si="245"/>
        <v>Middle aged</v>
      </c>
      <c r="AF1946" t="str">
        <f t="shared" si="246"/>
        <v>Very good</v>
      </c>
      <c r="AG1946" t="str">
        <f t="shared" si="247"/>
        <v>Very low</v>
      </c>
    </row>
    <row r="1947" spans="1:33" x14ac:dyDescent="0.2">
      <c r="A1947">
        <v>1946</v>
      </c>
      <c r="B1947">
        <v>15607347</v>
      </c>
      <c r="C1947">
        <v>734</v>
      </c>
      <c r="D1947">
        <v>1</v>
      </c>
      <c r="E1947">
        <v>1</v>
      </c>
      <c r="F1947">
        <v>22</v>
      </c>
      <c r="G1947">
        <v>7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s="2" t="s">
        <v>919</v>
      </c>
      <c r="P1947" s="11" t="str">
        <f t="shared" si="240"/>
        <v>2016</v>
      </c>
      <c r="Q1947" s="12"/>
      <c r="R1947" s="8" t="str">
        <f t="shared" si="241"/>
        <v>05</v>
      </c>
      <c r="S1947" s="8"/>
      <c r="T1947" s="14" t="str">
        <f t="shared" si="242"/>
        <v>Exit</v>
      </c>
      <c r="U1947" s="14"/>
      <c r="V1947" s="8" t="str">
        <f t="shared" si="243"/>
        <v>France</v>
      </c>
      <c r="W1947" s="8"/>
      <c r="X1947" s="8"/>
      <c r="Y1947" s="8"/>
      <c r="Z1947" s="14" t="str">
        <f t="shared" si="244"/>
        <v>Male</v>
      </c>
      <c r="AA1947" s="14"/>
      <c r="AB1947" s="14"/>
      <c r="AC1947" s="14"/>
      <c r="AE1947" t="str">
        <f t="shared" si="245"/>
        <v>Young Adults</v>
      </c>
      <c r="AF1947" t="str">
        <f t="shared" si="246"/>
        <v>Good</v>
      </c>
      <c r="AG1947" t="str">
        <f t="shared" si="247"/>
        <v>High</v>
      </c>
    </row>
    <row r="1948" spans="1:33" x14ac:dyDescent="0.2">
      <c r="A1948">
        <v>1947</v>
      </c>
      <c r="B1948">
        <v>15698321</v>
      </c>
      <c r="C1948">
        <v>648</v>
      </c>
      <c r="D1948">
        <v>3</v>
      </c>
      <c r="E1948">
        <v>1</v>
      </c>
      <c r="F1948">
        <v>34</v>
      </c>
      <c r="G1948">
        <v>5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s="2" t="s">
        <v>97</v>
      </c>
      <c r="P1948" s="11" t="str">
        <f t="shared" si="240"/>
        <v>2017</v>
      </c>
      <c r="Q1948" s="12"/>
      <c r="R1948" s="8" t="str">
        <f t="shared" si="241"/>
        <v>11</v>
      </c>
      <c r="S1948" s="8"/>
      <c r="T1948" s="14" t="str">
        <f t="shared" si="242"/>
        <v>Retain</v>
      </c>
      <c r="U1948" s="14"/>
      <c r="V1948" s="8" t="str">
        <f t="shared" si="243"/>
        <v>Germany</v>
      </c>
      <c r="W1948" s="8"/>
      <c r="X1948" s="8"/>
      <c r="Y1948" s="8"/>
      <c r="Z1948" s="14" t="str">
        <f t="shared" si="244"/>
        <v>Male</v>
      </c>
      <c r="AA1948" s="14"/>
      <c r="AB1948" s="14"/>
      <c r="AC1948" s="14"/>
      <c r="AE1948" t="str">
        <f t="shared" si="245"/>
        <v>Adults</v>
      </c>
      <c r="AF1948" t="str">
        <f t="shared" si="246"/>
        <v>Fair</v>
      </c>
      <c r="AG1948" t="str">
        <f t="shared" si="247"/>
        <v>Medium</v>
      </c>
    </row>
    <row r="1949" spans="1:33" x14ac:dyDescent="0.2">
      <c r="A1949">
        <v>1948</v>
      </c>
      <c r="B1949">
        <v>15657812</v>
      </c>
      <c r="C1949">
        <v>688</v>
      </c>
      <c r="D1949">
        <v>1</v>
      </c>
      <c r="E1949">
        <v>1</v>
      </c>
      <c r="F1949">
        <v>52</v>
      </c>
      <c r="G1949">
        <v>3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s="2" t="s">
        <v>168</v>
      </c>
      <c r="P1949" s="11" t="str">
        <f t="shared" si="240"/>
        <v>2019</v>
      </c>
      <c r="Q1949" s="12"/>
      <c r="R1949" s="8" t="str">
        <f t="shared" si="241"/>
        <v>10</v>
      </c>
      <c r="S1949" s="8"/>
      <c r="T1949" s="14" t="str">
        <f t="shared" si="242"/>
        <v>Retain</v>
      </c>
      <c r="U1949" s="14"/>
      <c r="V1949" s="8" t="str">
        <f t="shared" si="243"/>
        <v>France</v>
      </c>
      <c r="W1949" s="8"/>
      <c r="X1949" s="8"/>
      <c r="Y1949" s="8"/>
      <c r="Z1949" s="14" t="str">
        <f t="shared" si="244"/>
        <v>Male</v>
      </c>
      <c r="AA1949" s="14"/>
      <c r="AB1949" s="14"/>
      <c r="AC1949" s="14"/>
      <c r="AE1949" t="str">
        <f t="shared" si="245"/>
        <v>Middle aged</v>
      </c>
      <c r="AF1949" t="str">
        <f t="shared" si="246"/>
        <v>Good</v>
      </c>
      <c r="AG1949" t="str">
        <f t="shared" si="247"/>
        <v>Very low</v>
      </c>
    </row>
    <row r="1950" spans="1:33" x14ac:dyDescent="0.2">
      <c r="A1950">
        <v>1949</v>
      </c>
      <c r="B1950">
        <v>15569187</v>
      </c>
      <c r="C1950">
        <v>680</v>
      </c>
      <c r="D1950">
        <v>2</v>
      </c>
      <c r="E1950">
        <v>1</v>
      </c>
      <c r="F1950">
        <v>35</v>
      </c>
      <c r="G1950">
        <v>6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s="2" t="s">
        <v>866</v>
      </c>
      <c r="P1950" s="11" t="str">
        <f t="shared" si="240"/>
        <v>2017</v>
      </c>
      <c r="Q1950" s="12"/>
      <c r="R1950" s="8" t="str">
        <f t="shared" si="241"/>
        <v>07</v>
      </c>
      <c r="S1950" s="8"/>
      <c r="T1950" s="14" t="str">
        <f t="shared" si="242"/>
        <v>Retain</v>
      </c>
      <c r="U1950" s="14"/>
      <c r="V1950" s="8" t="str">
        <f t="shared" si="243"/>
        <v>Spain</v>
      </c>
      <c r="W1950" s="8"/>
      <c r="X1950" s="8"/>
      <c r="Y1950" s="8"/>
      <c r="Z1950" s="14" t="str">
        <f t="shared" si="244"/>
        <v>Male</v>
      </c>
      <c r="AA1950" s="14"/>
      <c r="AB1950" s="14"/>
      <c r="AC1950" s="14"/>
      <c r="AE1950" t="str">
        <f t="shared" si="245"/>
        <v>Adults</v>
      </c>
      <c r="AF1950" t="str">
        <f t="shared" si="246"/>
        <v>Good</v>
      </c>
      <c r="AG1950" t="str">
        <f t="shared" si="247"/>
        <v>Very low</v>
      </c>
    </row>
    <row r="1951" spans="1:33" x14ac:dyDescent="0.2">
      <c r="A1951">
        <v>1950</v>
      </c>
      <c r="B1951">
        <v>15681562</v>
      </c>
      <c r="C1951">
        <v>516</v>
      </c>
      <c r="D1951">
        <v>1</v>
      </c>
      <c r="E1951">
        <v>2</v>
      </c>
      <c r="F1951">
        <v>43</v>
      </c>
      <c r="G1951">
        <v>4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s="2" t="s">
        <v>807</v>
      </c>
      <c r="P1951" s="11" t="str">
        <f t="shared" si="240"/>
        <v>2018</v>
      </c>
      <c r="Q1951" s="12"/>
      <c r="R1951" s="8" t="str">
        <f t="shared" si="241"/>
        <v>11</v>
      </c>
      <c r="S1951" s="8"/>
      <c r="T1951" s="14" t="str">
        <f t="shared" si="242"/>
        <v>Retain</v>
      </c>
      <c r="U1951" s="14"/>
      <c r="V1951" s="8" t="str">
        <f t="shared" si="243"/>
        <v>France</v>
      </c>
      <c r="W1951" s="8"/>
      <c r="X1951" s="8"/>
      <c r="Y1951" s="8"/>
      <c r="Z1951" s="14" t="str">
        <f t="shared" si="244"/>
        <v>Female</v>
      </c>
      <c r="AA1951" s="14"/>
      <c r="AB1951" s="14"/>
      <c r="AC1951" s="14"/>
      <c r="AE1951" t="str">
        <f t="shared" si="245"/>
        <v>Middle aged</v>
      </c>
      <c r="AF1951" t="str">
        <f t="shared" si="246"/>
        <v>Poor</v>
      </c>
      <c r="AG1951" t="str">
        <f t="shared" si="247"/>
        <v>High</v>
      </c>
    </row>
    <row r="1952" spans="1:33" x14ac:dyDescent="0.2">
      <c r="A1952">
        <v>1951</v>
      </c>
      <c r="B1952">
        <v>15615456</v>
      </c>
      <c r="C1952">
        <v>680</v>
      </c>
      <c r="D1952">
        <v>1</v>
      </c>
      <c r="E1952">
        <v>2</v>
      </c>
      <c r="F1952">
        <v>37</v>
      </c>
      <c r="G1952">
        <v>7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s="2" t="s">
        <v>868</v>
      </c>
      <c r="P1952" s="11" t="str">
        <f t="shared" si="240"/>
        <v>2016</v>
      </c>
      <c r="Q1952" s="12"/>
      <c r="R1952" s="8" t="str">
        <f t="shared" si="241"/>
        <v>08</v>
      </c>
      <c r="S1952" s="8"/>
      <c r="T1952" s="14" t="str">
        <f t="shared" si="242"/>
        <v>Exit</v>
      </c>
      <c r="U1952" s="14"/>
      <c r="V1952" s="8" t="str">
        <f t="shared" si="243"/>
        <v>France</v>
      </c>
      <c r="W1952" s="8"/>
      <c r="X1952" s="8"/>
      <c r="Y1952" s="8"/>
      <c r="Z1952" s="14" t="str">
        <f t="shared" si="244"/>
        <v>Female</v>
      </c>
      <c r="AA1952" s="14"/>
      <c r="AB1952" s="14"/>
      <c r="AC1952" s="14"/>
      <c r="AE1952" t="str">
        <f t="shared" si="245"/>
        <v>Adults</v>
      </c>
      <c r="AF1952" t="str">
        <f t="shared" si="246"/>
        <v>Good</v>
      </c>
      <c r="AG1952" t="str">
        <f t="shared" si="247"/>
        <v>High</v>
      </c>
    </row>
    <row r="1953" spans="1:33" x14ac:dyDescent="0.2">
      <c r="A1953">
        <v>1952</v>
      </c>
      <c r="B1953">
        <v>15589793</v>
      </c>
      <c r="C1953">
        <v>604</v>
      </c>
      <c r="D1953">
        <v>1</v>
      </c>
      <c r="E1953">
        <v>1</v>
      </c>
      <c r="F1953">
        <v>53</v>
      </c>
      <c r="G1953">
        <v>7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s="2" t="s">
        <v>143</v>
      </c>
      <c r="P1953" s="11" t="str">
        <f t="shared" si="240"/>
        <v>2016</v>
      </c>
      <c r="Q1953" s="12"/>
      <c r="R1953" s="8" t="str">
        <f t="shared" si="241"/>
        <v>06</v>
      </c>
      <c r="S1953" s="8"/>
      <c r="T1953" s="14" t="str">
        <f t="shared" si="242"/>
        <v>Exit</v>
      </c>
      <c r="U1953" s="14"/>
      <c r="V1953" s="8" t="str">
        <f t="shared" si="243"/>
        <v>France</v>
      </c>
      <c r="W1953" s="8"/>
      <c r="X1953" s="8"/>
      <c r="Y1953" s="8"/>
      <c r="Z1953" s="14" t="str">
        <f t="shared" si="244"/>
        <v>Male</v>
      </c>
      <c r="AA1953" s="14"/>
      <c r="AB1953" s="14"/>
      <c r="AC1953" s="14"/>
      <c r="AE1953" t="str">
        <f t="shared" si="245"/>
        <v>Middle aged</v>
      </c>
      <c r="AF1953" t="str">
        <f t="shared" si="246"/>
        <v>Fair</v>
      </c>
      <c r="AG1953" t="str">
        <f t="shared" si="247"/>
        <v>High</v>
      </c>
    </row>
    <row r="1954" spans="1:33" x14ac:dyDescent="0.2">
      <c r="A1954">
        <v>1953</v>
      </c>
      <c r="B1954">
        <v>15781884</v>
      </c>
      <c r="C1954">
        <v>624</v>
      </c>
      <c r="D1954">
        <v>3</v>
      </c>
      <c r="E1954">
        <v>1</v>
      </c>
      <c r="F1954">
        <v>27</v>
      </c>
      <c r="G1954">
        <v>4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s="2" t="s">
        <v>572</v>
      </c>
      <c r="P1954" s="11" t="str">
        <f t="shared" si="240"/>
        <v>2019</v>
      </c>
      <c r="Q1954" s="12"/>
      <c r="R1954" s="8" t="str">
        <f t="shared" si="241"/>
        <v>03</v>
      </c>
      <c r="S1954" s="8"/>
      <c r="T1954" s="14" t="str">
        <f t="shared" si="242"/>
        <v>Retain</v>
      </c>
      <c r="U1954" s="14"/>
      <c r="V1954" s="8" t="str">
        <f t="shared" si="243"/>
        <v>Germany</v>
      </c>
      <c r="W1954" s="8"/>
      <c r="X1954" s="8"/>
      <c r="Y1954" s="8"/>
      <c r="Z1954" s="14" t="str">
        <f t="shared" si="244"/>
        <v>Male</v>
      </c>
      <c r="AA1954" s="14"/>
      <c r="AB1954" s="14"/>
      <c r="AC1954" s="14"/>
      <c r="AE1954" t="str">
        <f t="shared" si="245"/>
        <v>Adults</v>
      </c>
      <c r="AF1954" t="str">
        <f t="shared" si="246"/>
        <v>Fair</v>
      </c>
      <c r="AG1954" t="str">
        <f t="shared" si="247"/>
        <v>Medium</v>
      </c>
    </row>
    <row r="1955" spans="1:33" x14ac:dyDescent="0.2">
      <c r="A1955">
        <v>1954</v>
      </c>
      <c r="B1955">
        <v>15675190</v>
      </c>
      <c r="C1955">
        <v>623</v>
      </c>
      <c r="D1955">
        <v>1</v>
      </c>
      <c r="E1955">
        <v>1</v>
      </c>
      <c r="F1955">
        <v>21</v>
      </c>
      <c r="G1955">
        <v>5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s="2" t="s">
        <v>819</v>
      </c>
      <c r="P1955" s="11" t="str">
        <f t="shared" si="240"/>
        <v>2017</v>
      </c>
      <c r="Q1955" s="12"/>
      <c r="R1955" s="8" t="str">
        <f t="shared" si="241"/>
        <v>10</v>
      </c>
      <c r="S1955" s="8"/>
      <c r="T1955" s="14" t="str">
        <f t="shared" si="242"/>
        <v>Retain</v>
      </c>
      <c r="U1955" s="14"/>
      <c r="V1955" s="8" t="str">
        <f t="shared" si="243"/>
        <v>France</v>
      </c>
      <c r="W1955" s="8"/>
      <c r="X1955" s="8"/>
      <c r="Y1955" s="8"/>
      <c r="Z1955" s="14" t="str">
        <f t="shared" si="244"/>
        <v>Male</v>
      </c>
      <c r="AA1955" s="14"/>
      <c r="AB1955" s="14"/>
      <c r="AC1955" s="14"/>
      <c r="AE1955" t="str">
        <f t="shared" si="245"/>
        <v>Young Adults</v>
      </c>
      <c r="AF1955" t="str">
        <f t="shared" si="246"/>
        <v>Fair</v>
      </c>
      <c r="AG1955" t="str">
        <f t="shared" si="247"/>
        <v>Very low</v>
      </c>
    </row>
    <row r="1956" spans="1:33" x14ac:dyDescent="0.2">
      <c r="A1956">
        <v>1955</v>
      </c>
      <c r="B1956">
        <v>15600734</v>
      </c>
      <c r="C1956">
        <v>624</v>
      </c>
      <c r="D1956">
        <v>2</v>
      </c>
      <c r="E1956">
        <v>1</v>
      </c>
      <c r="F1956">
        <v>51</v>
      </c>
      <c r="G1956">
        <v>3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s="2" t="s">
        <v>304</v>
      </c>
      <c r="P1956" s="11" t="str">
        <f t="shared" si="240"/>
        <v>2019</v>
      </c>
      <c r="Q1956" s="12"/>
      <c r="R1956" s="8" t="str">
        <f t="shared" si="241"/>
        <v>12</v>
      </c>
      <c r="S1956" s="8"/>
      <c r="T1956" s="14" t="str">
        <f t="shared" si="242"/>
        <v>Retain</v>
      </c>
      <c r="U1956" s="14"/>
      <c r="V1956" s="8" t="str">
        <f t="shared" si="243"/>
        <v>Spain</v>
      </c>
      <c r="W1956" s="8"/>
      <c r="X1956" s="8"/>
      <c r="Y1956" s="8"/>
      <c r="Z1956" s="14" t="str">
        <f t="shared" si="244"/>
        <v>Male</v>
      </c>
      <c r="AA1956" s="14"/>
      <c r="AB1956" s="14"/>
      <c r="AC1956" s="14"/>
      <c r="AE1956" t="str">
        <f t="shared" si="245"/>
        <v>Middle aged</v>
      </c>
      <c r="AF1956" t="str">
        <f t="shared" si="246"/>
        <v>Fair</v>
      </c>
      <c r="AG1956" t="str">
        <f t="shared" si="247"/>
        <v>Very high</v>
      </c>
    </row>
    <row r="1957" spans="1:33" x14ac:dyDescent="0.2">
      <c r="A1957">
        <v>1956</v>
      </c>
      <c r="B1957">
        <v>15779176</v>
      </c>
      <c r="C1957">
        <v>565</v>
      </c>
      <c r="D1957">
        <v>3</v>
      </c>
      <c r="E1957">
        <v>2</v>
      </c>
      <c r="F1957">
        <v>58</v>
      </c>
      <c r="G1957">
        <v>7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s="2" t="s">
        <v>88</v>
      </c>
      <c r="P1957" s="11" t="str">
        <f t="shared" si="240"/>
        <v>2016</v>
      </c>
      <c r="Q1957" s="12"/>
      <c r="R1957" s="8" t="str">
        <f t="shared" si="241"/>
        <v>09</v>
      </c>
      <c r="S1957" s="8"/>
      <c r="T1957" s="14" t="str">
        <f t="shared" si="242"/>
        <v>Exit</v>
      </c>
      <c r="U1957" s="14"/>
      <c r="V1957" s="8" t="str">
        <f t="shared" si="243"/>
        <v>Germany</v>
      </c>
      <c r="W1957" s="8"/>
      <c r="X1957" s="8"/>
      <c r="Y1957" s="8"/>
      <c r="Z1957" s="14" t="str">
        <f t="shared" si="244"/>
        <v>Female</v>
      </c>
      <c r="AA1957" s="14"/>
      <c r="AB1957" s="14"/>
      <c r="AC1957" s="14"/>
      <c r="AE1957" t="str">
        <f t="shared" si="245"/>
        <v>Middle aged</v>
      </c>
      <c r="AF1957" t="str">
        <f t="shared" si="246"/>
        <v>Poor</v>
      </c>
      <c r="AG1957" t="str">
        <f t="shared" si="247"/>
        <v>High</v>
      </c>
    </row>
    <row r="1958" spans="1:33" x14ac:dyDescent="0.2">
      <c r="A1958">
        <v>1957</v>
      </c>
      <c r="B1958">
        <v>15605286</v>
      </c>
      <c r="C1958">
        <v>565</v>
      </c>
      <c r="D1958">
        <v>1</v>
      </c>
      <c r="E1958">
        <v>1</v>
      </c>
      <c r="F1958">
        <v>55</v>
      </c>
      <c r="G1958">
        <v>6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s="2" t="s">
        <v>627</v>
      </c>
      <c r="P1958" s="11" t="str">
        <f t="shared" si="240"/>
        <v>2017</v>
      </c>
      <c r="Q1958" s="12"/>
      <c r="R1958" s="8" t="str">
        <f t="shared" si="241"/>
        <v>04</v>
      </c>
      <c r="S1958" s="8"/>
      <c r="T1958" s="14" t="str">
        <f t="shared" si="242"/>
        <v>Exit</v>
      </c>
      <c r="U1958" s="14"/>
      <c r="V1958" s="8" t="str">
        <f t="shared" si="243"/>
        <v>France</v>
      </c>
      <c r="W1958" s="8"/>
      <c r="X1958" s="8"/>
      <c r="Y1958" s="8"/>
      <c r="Z1958" s="14" t="str">
        <f t="shared" si="244"/>
        <v>Male</v>
      </c>
      <c r="AA1958" s="14"/>
      <c r="AB1958" s="14"/>
      <c r="AC1958" s="14"/>
      <c r="AE1958" t="str">
        <f t="shared" si="245"/>
        <v>Middle aged</v>
      </c>
      <c r="AF1958" t="str">
        <f t="shared" si="246"/>
        <v>Poor</v>
      </c>
      <c r="AG1958" t="str">
        <f t="shared" si="247"/>
        <v>High</v>
      </c>
    </row>
    <row r="1959" spans="1:33" x14ac:dyDescent="0.2">
      <c r="A1959">
        <v>1958</v>
      </c>
      <c r="B1959">
        <v>15674922</v>
      </c>
      <c r="C1959">
        <v>710</v>
      </c>
      <c r="D1959">
        <v>1</v>
      </c>
      <c r="E1959">
        <v>1</v>
      </c>
      <c r="F1959">
        <v>54</v>
      </c>
      <c r="G1959">
        <v>4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s="2" t="s">
        <v>920</v>
      </c>
      <c r="P1959" s="11" t="str">
        <f t="shared" si="240"/>
        <v>2019</v>
      </c>
      <c r="Q1959" s="12"/>
      <c r="R1959" s="8" t="str">
        <f t="shared" si="241"/>
        <v>07</v>
      </c>
      <c r="S1959" s="8"/>
      <c r="T1959" s="14" t="str">
        <f t="shared" si="242"/>
        <v>Exit</v>
      </c>
      <c r="U1959" s="14"/>
      <c r="V1959" s="8" t="str">
        <f t="shared" si="243"/>
        <v>France</v>
      </c>
      <c r="W1959" s="8"/>
      <c r="X1959" s="8"/>
      <c r="Y1959" s="8"/>
      <c r="Z1959" s="14" t="str">
        <f t="shared" si="244"/>
        <v>Male</v>
      </c>
      <c r="AA1959" s="14"/>
      <c r="AB1959" s="14"/>
      <c r="AC1959" s="14"/>
      <c r="AE1959" t="str">
        <f t="shared" si="245"/>
        <v>Middle aged</v>
      </c>
      <c r="AF1959" t="str">
        <f t="shared" si="246"/>
        <v>Good</v>
      </c>
      <c r="AG1959" t="str">
        <f t="shared" si="247"/>
        <v>Very high</v>
      </c>
    </row>
    <row r="1960" spans="1:33" x14ac:dyDescent="0.2">
      <c r="A1960">
        <v>1959</v>
      </c>
      <c r="B1960">
        <v>15737506</v>
      </c>
      <c r="C1960">
        <v>645</v>
      </c>
      <c r="D1960">
        <v>1</v>
      </c>
      <c r="E1960">
        <v>1</v>
      </c>
      <c r="F1960">
        <v>42</v>
      </c>
      <c r="G1960">
        <v>7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s="2" t="s">
        <v>921</v>
      </c>
      <c r="P1960" s="11" t="str">
        <f t="shared" si="240"/>
        <v>2016</v>
      </c>
      <c r="Q1960" s="12"/>
      <c r="R1960" s="8" t="str">
        <f t="shared" si="241"/>
        <v>04</v>
      </c>
      <c r="S1960" s="8"/>
      <c r="T1960" s="14" t="str">
        <f t="shared" si="242"/>
        <v>Retain</v>
      </c>
      <c r="U1960" s="14"/>
      <c r="V1960" s="8" t="str">
        <f t="shared" si="243"/>
        <v>France</v>
      </c>
      <c r="W1960" s="8"/>
      <c r="X1960" s="8"/>
      <c r="Y1960" s="8"/>
      <c r="Z1960" s="14" t="str">
        <f t="shared" si="244"/>
        <v>Male</v>
      </c>
      <c r="AA1960" s="14"/>
      <c r="AB1960" s="14"/>
      <c r="AC1960" s="14"/>
      <c r="AE1960" t="str">
        <f t="shared" si="245"/>
        <v>Middle aged</v>
      </c>
      <c r="AF1960" t="str">
        <f t="shared" si="246"/>
        <v>Fair</v>
      </c>
      <c r="AG1960" t="str">
        <f t="shared" si="247"/>
        <v>Very low</v>
      </c>
    </row>
    <row r="1961" spans="1:33" x14ac:dyDescent="0.2">
      <c r="A1961">
        <v>1960</v>
      </c>
      <c r="B1961">
        <v>15780514</v>
      </c>
      <c r="C1961">
        <v>707</v>
      </c>
      <c r="D1961">
        <v>1</v>
      </c>
      <c r="E1961">
        <v>1</v>
      </c>
      <c r="F1961">
        <v>33</v>
      </c>
      <c r="G1961">
        <v>5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s="2" t="s">
        <v>86</v>
      </c>
      <c r="P1961" s="11" t="str">
        <f t="shared" si="240"/>
        <v>2018</v>
      </c>
      <c r="Q1961" s="12"/>
      <c r="R1961" s="8" t="str">
        <f t="shared" si="241"/>
        <v>07</v>
      </c>
      <c r="S1961" s="8"/>
      <c r="T1961" s="14" t="str">
        <f t="shared" si="242"/>
        <v>Retain</v>
      </c>
      <c r="U1961" s="14"/>
      <c r="V1961" s="8" t="str">
        <f t="shared" si="243"/>
        <v>France</v>
      </c>
      <c r="W1961" s="8"/>
      <c r="X1961" s="8"/>
      <c r="Y1961" s="8"/>
      <c r="Z1961" s="14" t="str">
        <f t="shared" si="244"/>
        <v>Male</v>
      </c>
      <c r="AA1961" s="14"/>
      <c r="AB1961" s="14"/>
      <c r="AC1961" s="14"/>
      <c r="AE1961" t="str">
        <f t="shared" si="245"/>
        <v>Adults</v>
      </c>
      <c r="AF1961" t="str">
        <f t="shared" si="246"/>
        <v>Good</v>
      </c>
      <c r="AG1961" t="str">
        <f t="shared" si="247"/>
        <v>High</v>
      </c>
    </row>
    <row r="1962" spans="1:33" x14ac:dyDescent="0.2">
      <c r="A1962">
        <v>1961</v>
      </c>
      <c r="B1962">
        <v>15623647</v>
      </c>
      <c r="C1962">
        <v>655</v>
      </c>
      <c r="D1962">
        <v>2</v>
      </c>
      <c r="E1962">
        <v>2</v>
      </c>
      <c r="F1962">
        <v>36</v>
      </c>
      <c r="G1962">
        <v>5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s="2" t="s">
        <v>922</v>
      </c>
      <c r="P1962" s="11" t="str">
        <f t="shared" si="240"/>
        <v>2017</v>
      </c>
      <c r="Q1962" s="12"/>
      <c r="R1962" s="8" t="str">
        <f t="shared" si="241"/>
        <v>10</v>
      </c>
      <c r="S1962" s="8"/>
      <c r="T1962" s="14" t="str">
        <f t="shared" si="242"/>
        <v>Retain</v>
      </c>
      <c r="U1962" s="14"/>
      <c r="V1962" s="8" t="str">
        <f t="shared" si="243"/>
        <v>Spain</v>
      </c>
      <c r="W1962" s="8"/>
      <c r="X1962" s="8"/>
      <c r="Y1962" s="8"/>
      <c r="Z1962" s="14" t="str">
        <f t="shared" si="244"/>
        <v>Female</v>
      </c>
      <c r="AA1962" s="14"/>
      <c r="AB1962" s="14"/>
      <c r="AC1962" s="14"/>
      <c r="AE1962" t="str">
        <f t="shared" si="245"/>
        <v>Adults</v>
      </c>
      <c r="AF1962" t="str">
        <f t="shared" si="246"/>
        <v>Fair</v>
      </c>
      <c r="AG1962" t="str">
        <f t="shared" si="247"/>
        <v>High</v>
      </c>
    </row>
    <row r="1963" spans="1:33" x14ac:dyDescent="0.2">
      <c r="A1963">
        <v>1962</v>
      </c>
      <c r="B1963">
        <v>15668472</v>
      </c>
      <c r="C1963">
        <v>705</v>
      </c>
      <c r="D1963">
        <v>2</v>
      </c>
      <c r="E1963">
        <v>2</v>
      </c>
      <c r="F1963">
        <v>24</v>
      </c>
      <c r="G1963">
        <v>3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s="2" t="s">
        <v>881</v>
      </c>
      <c r="P1963" s="11" t="str">
        <f t="shared" si="240"/>
        <v>2019</v>
      </c>
      <c r="Q1963" s="12"/>
      <c r="R1963" s="8" t="str">
        <f t="shared" si="241"/>
        <v>11</v>
      </c>
      <c r="S1963" s="8"/>
      <c r="T1963" s="14" t="str">
        <f t="shared" si="242"/>
        <v>Retain</v>
      </c>
      <c r="U1963" s="14"/>
      <c r="V1963" s="8" t="str">
        <f t="shared" si="243"/>
        <v>Spain</v>
      </c>
      <c r="W1963" s="8"/>
      <c r="X1963" s="8"/>
      <c r="Y1963" s="8"/>
      <c r="Z1963" s="14" t="str">
        <f t="shared" si="244"/>
        <v>Female</v>
      </c>
      <c r="AA1963" s="14"/>
      <c r="AB1963" s="14"/>
      <c r="AC1963" s="14"/>
      <c r="AE1963" t="str">
        <f t="shared" si="245"/>
        <v>Adults</v>
      </c>
      <c r="AF1963" t="str">
        <f t="shared" si="246"/>
        <v>Good</v>
      </c>
      <c r="AG1963" t="str">
        <f t="shared" si="247"/>
        <v>Very high</v>
      </c>
    </row>
    <row r="1964" spans="1:33" x14ac:dyDescent="0.2">
      <c r="A1964">
        <v>1963</v>
      </c>
      <c r="B1964">
        <v>15692416</v>
      </c>
      <c r="C1964">
        <v>358</v>
      </c>
      <c r="D1964">
        <v>2</v>
      </c>
      <c r="E1964">
        <v>2</v>
      </c>
      <c r="F1964">
        <v>52</v>
      </c>
      <c r="G1964">
        <v>5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s="2" t="s">
        <v>44</v>
      </c>
      <c r="P1964" s="11" t="str">
        <f t="shared" si="240"/>
        <v>2017</v>
      </c>
      <c r="Q1964" s="12"/>
      <c r="R1964" s="8" t="str">
        <f t="shared" si="241"/>
        <v>11</v>
      </c>
      <c r="S1964" s="8"/>
      <c r="T1964" s="14" t="str">
        <f t="shared" si="242"/>
        <v>Exit</v>
      </c>
      <c r="U1964" s="14"/>
      <c r="V1964" s="8" t="str">
        <f t="shared" si="243"/>
        <v>Spain</v>
      </c>
      <c r="W1964" s="8"/>
      <c r="X1964" s="8"/>
      <c r="Y1964" s="8"/>
      <c r="Z1964" s="14" t="str">
        <f t="shared" si="244"/>
        <v>Female</v>
      </c>
      <c r="AA1964" s="14"/>
      <c r="AB1964" s="14"/>
      <c r="AC1964" s="14"/>
      <c r="AE1964" t="str">
        <f t="shared" si="245"/>
        <v>Middle aged</v>
      </c>
      <c r="AF1964" t="str">
        <f t="shared" si="246"/>
        <v>Poor</v>
      </c>
      <c r="AG1964" t="str">
        <f t="shared" si="247"/>
        <v>High</v>
      </c>
    </row>
    <row r="1965" spans="1:33" x14ac:dyDescent="0.2">
      <c r="A1965">
        <v>1964</v>
      </c>
      <c r="B1965">
        <v>15771139</v>
      </c>
      <c r="C1965">
        <v>578</v>
      </c>
      <c r="D1965">
        <v>3</v>
      </c>
      <c r="E1965">
        <v>1</v>
      </c>
      <c r="F1965">
        <v>34</v>
      </c>
      <c r="G1965">
        <v>5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s="2" t="s">
        <v>55</v>
      </c>
      <c r="P1965" s="11" t="str">
        <f t="shared" si="240"/>
        <v>2018</v>
      </c>
      <c r="Q1965" s="12"/>
      <c r="R1965" s="8" t="str">
        <f t="shared" si="241"/>
        <v>03</v>
      </c>
      <c r="S1965" s="8"/>
      <c r="T1965" s="14" t="str">
        <f t="shared" si="242"/>
        <v>Retain</v>
      </c>
      <c r="U1965" s="14"/>
      <c r="V1965" s="8" t="str">
        <f t="shared" si="243"/>
        <v>Germany</v>
      </c>
      <c r="W1965" s="8"/>
      <c r="X1965" s="8"/>
      <c r="Y1965" s="8"/>
      <c r="Z1965" s="14" t="str">
        <f t="shared" si="244"/>
        <v>Male</v>
      </c>
      <c r="AA1965" s="14"/>
      <c r="AB1965" s="14"/>
      <c r="AC1965" s="14"/>
      <c r="AE1965" t="str">
        <f t="shared" si="245"/>
        <v>Adults</v>
      </c>
      <c r="AF1965" t="str">
        <f t="shared" si="246"/>
        <v>Poor</v>
      </c>
      <c r="AG1965" t="str">
        <f t="shared" si="247"/>
        <v>High</v>
      </c>
    </row>
    <row r="1966" spans="1:33" x14ac:dyDescent="0.2">
      <c r="A1966">
        <v>1965</v>
      </c>
      <c r="B1966">
        <v>15738318</v>
      </c>
      <c r="C1966">
        <v>800</v>
      </c>
      <c r="D1966">
        <v>1</v>
      </c>
      <c r="E1966">
        <v>2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s="2" t="s">
        <v>106</v>
      </c>
      <c r="P1966" s="11" t="str">
        <f t="shared" si="240"/>
        <v>2018</v>
      </c>
      <c r="Q1966" s="12"/>
      <c r="R1966" s="8" t="str">
        <f t="shared" si="241"/>
        <v>01</v>
      </c>
      <c r="S1966" s="8"/>
      <c r="T1966" s="14" t="str">
        <f t="shared" si="242"/>
        <v>Exit</v>
      </c>
      <c r="U1966" s="14"/>
      <c r="V1966" s="8" t="str">
        <f t="shared" si="243"/>
        <v>France</v>
      </c>
      <c r="W1966" s="8"/>
      <c r="X1966" s="8"/>
      <c r="Y1966" s="8"/>
      <c r="Z1966" s="14" t="str">
        <f t="shared" si="244"/>
        <v>Female</v>
      </c>
      <c r="AA1966" s="14"/>
      <c r="AB1966" s="14"/>
      <c r="AC1966" s="14"/>
      <c r="AE1966" t="str">
        <f t="shared" si="245"/>
        <v>Middle aged</v>
      </c>
      <c r="AF1966" t="str">
        <f t="shared" si="246"/>
        <v>Excellent</v>
      </c>
      <c r="AG1966" t="str">
        <f t="shared" si="247"/>
        <v>Medium</v>
      </c>
    </row>
    <row r="1967" spans="1:33" x14ac:dyDescent="0.2">
      <c r="A1967">
        <v>1966</v>
      </c>
      <c r="B1967">
        <v>15772243</v>
      </c>
      <c r="C1967">
        <v>612</v>
      </c>
      <c r="D1967">
        <v>1</v>
      </c>
      <c r="E1967">
        <v>2</v>
      </c>
      <c r="F1967">
        <v>33</v>
      </c>
      <c r="G1967">
        <v>4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s="2" t="s">
        <v>765</v>
      </c>
      <c r="P1967" s="11" t="str">
        <f t="shared" si="240"/>
        <v>2018</v>
      </c>
      <c r="Q1967" s="12"/>
      <c r="R1967" s="8" t="str">
        <f t="shared" si="241"/>
        <v>12</v>
      </c>
      <c r="S1967" s="8"/>
      <c r="T1967" s="14" t="str">
        <f t="shared" si="242"/>
        <v>Exit</v>
      </c>
      <c r="U1967" s="14"/>
      <c r="V1967" s="8" t="str">
        <f t="shared" si="243"/>
        <v>France</v>
      </c>
      <c r="W1967" s="8"/>
      <c r="X1967" s="8"/>
      <c r="Y1967" s="8"/>
      <c r="Z1967" s="14" t="str">
        <f t="shared" si="244"/>
        <v>Female</v>
      </c>
      <c r="AA1967" s="14"/>
      <c r="AB1967" s="14"/>
      <c r="AC1967" s="14"/>
      <c r="AE1967" t="str">
        <f t="shared" si="245"/>
        <v>Adults</v>
      </c>
      <c r="AF1967" t="str">
        <f t="shared" si="246"/>
        <v>Fair</v>
      </c>
      <c r="AG1967" t="str">
        <f t="shared" si="247"/>
        <v>Very low</v>
      </c>
    </row>
    <row r="1968" spans="1:33" x14ac:dyDescent="0.2">
      <c r="A1968">
        <v>1967</v>
      </c>
      <c r="B1968">
        <v>15638463</v>
      </c>
      <c r="C1968">
        <v>681</v>
      </c>
      <c r="D1968">
        <v>3</v>
      </c>
      <c r="E1968">
        <v>2</v>
      </c>
      <c r="F1968">
        <v>48</v>
      </c>
      <c r="G1968">
        <v>4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s="2" t="s">
        <v>563</v>
      </c>
      <c r="P1968" s="11" t="str">
        <f t="shared" si="240"/>
        <v>2018</v>
      </c>
      <c r="Q1968" s="12"/>
      <c r="R1968" s="8" t="str">
        <f t="shared" si="241"/>
        <v>11</v>
      </c>
      <c r="S1968" s="8"/>
      <c r="T1968" s="14" t="str">
        <f t="shared" si="242"/>
        <v>Retain</v>
      </c>
      <c r="U1968" s="14"/>
      <c r="V1968" s="8" t="str">
        <f t="shared" si="243"/>
        <v>Germany</v>
      </c>
      <c r="W1968" s="8"/>
      <c r="X1968" s="8"/>
      <c r="Y1968" s="8"/>
      <c r="Z1968" s="14" t="str">
        <f t="shared" si="244"/>
        <v>Female</v>
      </c>
      <c r="AA1968" s="14"/>
      <c r="AB1968" s="14"/>
      <c r="AC1968" s="14"/>
      <c r="AE1968" t="str">
        <f t="shared" si="245"/>
        <v>Middle aged</v>
      </c>
      <c r="AF1968" t="str">
        <f t="shared" si="246"/>
        <v>Good</v>
      </c>
      <c r="AG1968" t="str">
        <f t="shared" si="247"/>
        <v>High</v>
      </c>
    </row>
    <row r="1969" spans="1:33" x14ac:dyDescent="0.2">
      <c r="A1969">
        <v>1968</v>
      </c>
      <c r="B1969">
        <v>15598088</v>
      </c>
      <c r="C1969">
        <v>559</v>
      </c>
      <c r="D1969">
        <v>2</v>
      </c>
      <c r="E1969">
        <v>1</v>
      </c>
      <c r="F1969">
        <v>25</v>
      </c>
      <c r="G1969">
        <v>4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s="2" t="s">
        <v>923</v>
      </c>
      <c r="P1969" s="11" t="str">
        <f t="shared" si="240"/>
        <v>2019</v>
      </c>
      <c r="Q1969" s="12"/>
      <c r="R1969" s="8" t="str">
        <f t="shared" si="241"/>
        <v>03</v>
      </c>
      <c r="S1969" s="8"/>
      <c r="T1969" s="14" t="str">
        <f t="shared" si="242"/>
        <v>Retain</v>
      </c>
      <c r="U1969" s="14"/>
      <c r="V1969" s="8" t="str">
        <f t="shared" si="243"/>
        <v>Spain</v>
      </c>
      <c r="W1969" s="8"/>
      <c r="X1969" s="8"/>
      <c r="Y1969" s="8"/>
      <c r="Z1969" s="14" t="str">
        <f t="shared" si="244"/>
        <v>Male</v>
      </c>
      <c r="AA1969" s="14"/>
      <c r="AB1969" s="14"/>
      <c r="AC1969" s="14"/>
      <c r="AE1969" t="str">
        <f t="shared" si="245"/>
        <v>Adults</v>
      </c>
      <c r="AF1969" t="str">
        <f t="shared" si="246"/>
        <v>Poor</v>
      </c>
      <c r="AG1969" t="str">
        <f t="shared" si="247"/>
        <v>Very low</v>
      </c>
    </row>
    <row r="1970" spans="1:33" x14ac:dyDescent="0.2">
      <c r="A1970">
        <v>1969</v>
      </c>
      <c r="B1970">
        <v>15693468</v>
      </c>
      <c r="C1970">
        <v>488</v>
      </c>
      <c r="D1970">
        <v>2</v>
      </c>
      <c r="E1970">
        <v>2</v>
      </c>
      <c r="F1970">
        <v>39</v>
      </c>
      <c r="G1970">
        <v>4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s="2" t="s">
        <v>193</v>
      </c>
      <c r="P1970" s="11" t="str">
        <f t="shared" si="240"/>
        <v>2019</v>
      </c>
      <c r="Q1970" s="12"/>
      <c r="R1970" s="8" t="str">
        <f t="shared" si="241"/>
        <v>05</v>
      </c>
      <c r="S1970" s="8"/>
      <c r="T1970" s="14" t="str">
        <f t="shared" si="242"/>
        <v>Retain</v>
      </c>
      <c r="U1970" s="14"/>
      <c r="V1970" s="8" t="str">
        <f t="shared" si="243"/>
        <v>Spain</v>
      </c>
      <c r="W1970" s="8"/>
      <c r="X1970" s="8"/>
      <c r="Y1970" s="8"/>
      <c r="Z1970" s="14" t="str">
        <f t="shared" si="244"/>
        <v>Female</v>
      </c>
      <c r="AA1970" s="14"/>
      <c r="AB1970" s="14"/>
      <c r="AC1970" s="14"/>
      <c r="AE1970" t="str">
        <f t="shared" si="245"/>
        <v>Middle aged</v>
      </c>
      <c r="AF1970" t="str">
        <f t="shared" si="246"/>
        <v>Poor</v>
      </c>
      <c r="AG1970" t="str">
        <f t="shared" si="247"/>
        <v>High</v>
      </c>
    </row>
    <row r="1971" spans="1:33" x14ac:dyDescent="0.2">
      <c r="A1971">
        <v>1970</v>
      </c>
      <c r="B1971">
        <v>15671930</v>
      </c>
      <c r="C1971">
        <v>717</v>
      </c>
      <c r="D1971">
        <v>1</v>
      </c>
      <c r="E1971">
        <v>2</v>
      </c>
      <c r="F1971">
        <v>36</v>
      </c>
      <c r="G1971">
        <v>3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s="2" t="s">
        <v>360</v>
      </c>
      <c r="P1971" s="11" t="str">
        <f t="shared" si="240"/>
        <v>2019</v>
      </c>
      <c r="Q1971" s="12"/>
      <c r="R1971" s="8" t="str">
        <f t="shared" si="241"/>
        <v>12</v>
      </c>
      <c r="S1971" s="8"/>
      <c r="T1971" s="14" t="str">
        <f t="shared" si="242"/>
        <v>Retain</v>
      </c>
      <c r="U1971" s="14"/>
      <c r="V1971" s="8" t="str">
        <f t="shared" si="243"/>
        <v>France</v>
      </c>
      <c r="W1971" s="8"/>
      <c r="X1971" s="8"/>
      <c r="Y1971" s="8"/>
      <c r="Z1971" s="14" t="str">
        <f t="shared" si="244"/>
        <v>Female</v>
      </c>
      <c r="AA1971" s="14"/>
      <c r="AB1971" s="14"/>
      <c r="AC1971" s="14"/>
      <c r="AE1971" t="str">
        <f t="shared" si="245"/>
        <v>Adults</v>
      </c>
      <c r="AF1971" t="str">
        <f t="shared" si="246"/>
        <v>Good</v>
      </c>
      <c r="AG1971" t="str">
        <f t="shared" si="247"/>
        <v>Very low</v>
      </c>
    </row>
    <row r="1972" spans="1:33" x14ac:dyDescent="0.2">
      <c r="A1972">
        <v>1971</v>
      </c>
      <c r="B1972">
        <v>15762268</v>
      </c>
      <c r="C1972">
        <v>666</v>
      </c>
      <c r="D1972">
        <v>1</v>
      </c>
      <c r="E1972">
        <v>2</v>
      </c>
      <c r="F1972">
        <v>41</v>
      </c>
      <c r="G1972">
        <v>4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s="2" t="s">
        <v>228</v>
      </c>
      <c r="P1972" s="11" t="str">
        <f t="shared" si="240"/>
        <v>2019</v>
      </c>
      <c r="Q1972" s="12"/>
      <c r="R1972" s="8" t="str">
        <f t="shared" si="241"/>
        <v>05</v>
      </c>
      <c r="S1972" s="8"/>
      <c r="T1972" s="14" t="str">
        <f t="shared" si="242"/>
        <v>Retain</v>
      </c>
      <c r="U1972" s="14"/>
      <c r="V1972" s="8" t="str">
        <f t="shared" si="243"/>
        <v>France</v>
      </c>
      <c r="W1972" s="8"/>
      <c r="X1972" s="8"/>
      <c r="Y1972" s="8"/>
      <c r="Z1972" s="14" t="str">
        <f t="shared" si="244"/>
        <v>Female</v>
      </c>
      <c r="AA1972" s="14"/>
      <c r="AB1972" s="14"/>
      <c r="AC1972" s="14"/>
      <c r="AE1972" t="str">
        <f t="shared" si="245"/>
        <v>Middle aged</v>
      </c>
      <c r="AF1972" t="str">
        <f t="shared" si="246"/>
        <v>Fair</v>
      </c>
      <c r="AG1972" t="str">
        <f t="shared" si="247"/>
        <v>High</v>
      </c>
    </row>
    <row r="1973" spans="1:33" x14ac:dyDescent="0.2">
      <c r="A1973">
        <v>1972</v>
      </c>
      <c r="B1973">
        <v>15780954</v>
      </c>
      <c r="C1973">
        <v>582</v>
      </c>
      <c r="D1973">
        <v>2</v>
      </c>
      <c r="E1973">
        <v>1</v>
      </c>
      <c r="F1973">
        <v>26</v>
      </c>
      <c r="G1973">
        <v>6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s="2" t="s">
        <v>924</v>
      </c>
      <c r="P1973" s="11" t="str">
        <f t="shared" si="240"/>
        <v>2017</v>
      </c>
      <c r="Q1973" s="12"/>
      <c r="R1973" s="8" t="str">
        <f t="shared" si="241"/>
        <v>02</v>
      </c>
      <c r="S1973" s="8"/>
      <c r="T1973" s="14" t="str">
        <f t="shared" si="242"/>
        <v>Retain</v>
      </c>
      <c r="U1973" s="14"/>
      <c r="V1973" s="8" t="str">
        <f t="shared" si="243"/>
        <v>Spain</v>
      </c>
      <c r="W1973" s="8"/>
      <c r="X1973" s="8"/>
      <c r="Y1973" s="8"/>
      <c r="Z1973" s="14" t="str">
        <f t="shared" si="244"/>
        <v>Male</v>
      </c>
      <c r="AA1973" s="14"/>
      <c r="AB1973" s="14"/>
      <c r="AC1973" s="14"/>
      <c r="AE1973" t="str">
        <f t="shared" si="245"/>
        <v>Adults</v>
      </c>
      <c r="AF1973" t="str">
        <f t="shared" si="246"/>
        <v>Fair</v>
      </c>
      <c r="AG1973" t="str">
        <f t="shared" si="247"/>
        <v>Medium</v>
      </c>
    </row>
    <row r="1974" spans="1:33" x14ac:dyDescent="0.2">
      <c r="A1974">
        <v>1973</v>
      </c>
      <c r="B1974">
        <v>15700174</v>
      </c>
      <c r="C1974">
        <v>733</v>
      </c>
      <c r="D1974">
        <v>2</v>
      </c>
      <c r="E1974">
        <v>2</v>
      </c>
      <c r="F1974">
        <v>30</v>
      </c>
      <c r="G1974">
        <v>5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s="2" t="s">
        <v>925</v>
      </c>
      <c r="P1974" s="11" t="str">
        <f t="shared" si="240"/>
        <v>2018</v>
      </c>
      <c r="Q1974" s="12"/>
      <c r="R1974" s="8" t="str">
        <f t="shared" si="241"/>
        <v>06</v>
      </c>
      <c r="S1974" s="8"/>
      <c r="T1974" s="14" t="str">
        <f t="shared" si="242"/>
        <v>Retain</v>
      </c>
      <c r="U1974" s="14"/>
      <c r="V1974" s="8" t="str">
        <f t="shared" si="243"/>
        <v>Spain</v>
      </c>
      <c r="W1974" s="8"/>
      <c r="X1974" s="8"/>
      <c r="Y1974" s="8"/>
      <c r="Z1974" s="14" t="str">
        <f t="shared" si="244"/>
        <v>Female</v>
      </c>
      <c r="AA1974" s="14"/>
      <c r="AB1974" s="14"/>
      <c r="AC1974" s="14"/>
      <c r="AE1974" t="str">
        <f t="shared" si="245"/>
        <v>Adults</v>
      </c>
      <c r="AF1974" t="str">
        <f t="shared" si="246"/>
        <v>Good</v>
      </c>
      <c r="AG1974" t="str">
        <f t="shared" si="247"/>
        <v>Medium</v>
      </c>
    </row>
    <row r="1975" spans="1:33" x14ac:dyDescent="0.2">
      <c r="A1975">
        <v>1974</v>
      </c>
      <c r="B1975">
        <v>15635728</v>
      </c>
      <c r="C1975">
        <v>693</v>
      </c>
      <c r="D1975">
        <v>1</v>
      </c>
      <c r="E1975">
        <v>1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s="2" t="s">
        <v>646</v>
      </c>
      <c r="P1975" s="11" t="str">
        <f t="shared" si="240"/>
        <v>2018</v>
      </c>
      <c r="Q1975" s="12"/>
      <c r="R1975" s="8" t="str">
        <f t="shared" si="241"/>
        <v>12</v>
      </c>
      <c r="S1975" s="8"/>
      <c r="T1975" s="14" t="str">
        <f t="shared" si="242"/>
        <v>Retain</v>
      </c>
      <c r="U1975" s="14"/>
      <c r="V1975" s="8" t="str">
        <f t="shared" si="243"/>
        <v>France</v>
      </c>
      <c r="W1975" s="8"/>
      <c r="X1975" s="8"/>
      <c r="Y1975" s="8"/>
      <c r="Z1975" s="14" t="str">
        <f t="shared" si="244"/>
        <v>Male</v>
      </c>
      <c r="AA1975" s="14"/>
      <c r="AB1975" s="14"/>
      <c r="AC1975" s="14"/>
      <c r="AE1975" t="str">
        <f t="shared" si="245"/>
        <v>Middle aged</v>
      </c>
      <c r="AF1975" t="str">
        <f t="shared" si="246"/>
        <v>Good</v>
      </c>
      <c r="AG1975" t="str">
        <f t="shared" si="247"/>
        <v>Very low</v>
      </c>
    </row>
    <row r="1976" spans="1:33" x14ac:dyDescent="0.2">
      <c r="A1976">
        <v>1975</v>
      </c>
      <c r="B1976">
        <v>15679283</v>
      </c>
      <c r="C1976">
        <v>694</v>
      </c>
      <c r="D1976">
        <v>1</v>
      </c>
      <c r="E1976">
        <v>2</v>
      </c>
      <c r="F1976">
        <v>33</v>
      </c>
      <c r="G1976">
        <v>6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s="2" t="s">
        <v>926</v>
      </c>
      <c r="P1976" s="11" t="str">
        <f t="shared" si="240"/>
        <v>2016</v>
      </c>
      <c r="Q1976" s="12"/>
      <c r="R1976" s="8" t="str">
        <f t="shared" si="241"/>
        <v>11</v>
      </c>
      <c r="S1976" s="8"/>
      <c r="T1976" s="14" t="str">
        <f t="shared" si="242"/>
        <v>Retain</v>
      </c>
      <c r="U1976" s="14"/>
      <c r="V1976" s="8" t="str">
        <f t="shared" si="243"/>
        <v>France</v>
      </c>
      <c r="W1976" s="8"/>
      <c r="X1976" s="8"/>
      <c r="Y1976" s="8"/>
      <c r="Z1976" s="14" t="str">
        <f t="shared" si="244"/>
        <v>Female</v>
      </c>
      <c r="AA1976" s="14"/>
      <c r="AB1976" s="14"/>
      <c r="AC1976" s="14"/>
      <c r="AE1976" t="str">
        <f t="shared" si="245"/>
        <v>Adults</v>
      </c>
      <c r="AF1976" t="str">
        <f t="shared" si="246"/>
        <v>Good</v>
      </c>
      <c r="AG1976" t="str">
        <f t="shared" si="247"/>
        <v>High</v>
      </c>
    </row>
    <row r="1977" spans="1:33" x14ac:dyDescent="0.2">
      <c r="A1977">
        <v>1976</v>
      </c>
      <c r="B1977">
        <v>15591386</v>
      </c>
      <c r="C1977">
        <v>622</v>
      </c>
      <c r="D1977">
        <v>1</v>
      </c>
      <c r="E1977">
        <v>2</v>
      </c>
      <c r="F1977">
        <v>35</v>
      </c>
      <c r="G1977">
        <v>4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s="2" t="s">
        <v>508</v>
      </c>
      <c r="P1977" s="11" t="str">
        <f t="shared" si="240"/>
        <v>2019</v>
      </c>
      <c r="Q1977" s="12"/>
      <c r="R1977" s="8" t="str">
        <f t="shared" si="241"/>
        <v>09</v>
      </c>
      <c r="S1977" s="8"/>
      <c r="T1977" s="14" t="str">
        <f t="shared" si="242"/>
        <v>Retain</v>
      </c>
      <c r="U1977" s="14"/>
      <c r="V1977" s="8" t="str">
        <f t="shared" si="243"/>
        <v>France</v>
      </c>
      <c r="W1977" s="8"/>
      <c r="X1977" s="8"/>
      <c r="Y1977" s="8"/>
      <c r="Z1977" s="14" t="str">
        <f t="shared" si="244"/>
        <v>Female</v>
      </c>
      <c r="AA1977" s="14"/>
      <c r="AB1977" s="14"/>
      <c r="AC1977" s="14"/>
      <c r="AE1977" t="str">
        <f t="shared" si="245"/>
        <v>Adults</v>
      </c>
      <c r="AF1977" t="str">
        <f t="shared" si="246"/>
        <v>Fair</v>
      </c>
      <c r="AG1977" t="str">
        <f t="shared" si="247"/>
        <v>Very low</v>
      </c>
    </row>
    <row r="1978" spans="1:33" x14ac:dyDescent="0.2">
      <c r="A1978">
        <v>1977</v>
      </c>
      <c r="B1978">
        <v>15694192</v>
      </c>
      <c r="C1978">
        <v>598</v>
      </c>
      <c r="D1978">
        <v>2</v>
      </c>
      <c r="E1978">
        <v>2</v>
      </c>
      <c r="F1978">
        <v>38</v>
      </c>
      <c r="G1978">
        <v>4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s="2" t="s">
        <v>875</v>
      </c>
      <c r="P1978" s="11" t="str">
        <f t="shared" si="240"/>
        <v>2018</v>
      </c>
      <c r="Q1978" s="12"/>
      <c r="R1978" s="8" t="str">
        <f t="shared" si="241"/>
        <v>09</v>
      </c>
      <c r="S1978" s="8"/>
      <c r="T1978" s="14" t="str">
        <f t="shared" si="242"/>
        <v>Retain</v>
      </c>
      <c r="U1978" s="14"/>
      <c r="V1978" s="8" t="str">
        <f t="shared" si="243"/>
        <v>Spain</v>
      </c>
      <c r="W1978" s="8"/>
      <c r="X1978" s="8"/>
      <c r="Y1978" s="8"/>
      <c r="Z1978" s="14" t="str">
        <f t="shared" si="244"/>
        <v>Female</v>
      </c>
      <c r="AA1978" s="14"/>
      <c r="AB1978" s="14"/>
      <c r="AC1978" s="14"/>
      <c r="AE1978" t="str">
        <f t="shared" si="245"/>
        <v>Adults</v>
      </c>
      <c r="AF1978" t="str">
        <f t="shared" si="246"/>
        <v>Fair</v>
      </c>
      <c r="AG1978" t="str">
        <f t="shared" si="247"/>
        <v>Very low</v>
      </c>
    </row>
    <row r="1979" spans="1:33" x14ac:dyDescent="0.2">
      <c r="A1979">
        <v>1978</v>
      </c>
      <c r="B1979">
        <v>15585901</v>
      </c>
      <c r="C1979">
        <v>717</v>
      </c>
      <c r="D1979">
        <v>2</v>
      </c>
      <c r="E1979">
        <v>1</v>
      </c>
      <c r="F1979">
        <v>35</v>
      </c>
      <c r="G1979">
        <v>4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s="2" t="s">
        <v>100</v>
      </c>
      <c r="P1979" s="11" t="str">
        <f t="shared" si="240"/>
        <v>2019</v>
      </c>
      <c r="Q1979" s="12"/>
      <c r="R1979" s="8" t="str">
        <f t="shared" si="241"/>
        <v>04</v>
      </c>
      <c r="S1979" s="8"/>
      <c r="T1979" s="14" t="str">
        <f t="shared" si="242"/>
        <v>Exit</v>
      </c>
      <c r="U1979" s="14"/>
      <c r="V1979" s="8" t="str">
        <f t="shared" si="243"/>
        <v>Spain</v>
      </c>
      <c r="W1979" s="8"/>
      <c r="X1979" s="8"/>
      <c r="Y1979" s="8"/>
      <c r="Z1979" s="14" t="str">
        <f t="shared" si="244"/>
        <v>Male</v>
      </c>
      <c r="AA1979" s="14"/>
      <c r="AB1979" s="14"/>
      <c r="AC1979" s="14"/>
      <c r="AE1979" t="str">
        <f t="shared" si="245"/>
        <v>Adults</v>
      </c>
      <c r="AF1979" t="str">
        <f t="shared" si="246"/>
        <v>Good</v>
      </c>
      <c r="AG1979" t="str">
        <f t="shared" si="247"/>
        <v>Very low</v>
      </c>
    </row>
    <row r="1980" spans="1:33" x14ac:dyDescent="0.2">
      <c r="A1980">
        <v>1979</v>
      </c>
      <c r="B1980">
        <v>15792329</v>
      </c>
      <c r="C1980">
        <v>494</v>
      </c>
      <c r="D1980">
        <v>3</v>
      </c>
      <c r="E1980">
        <v>1</v>
      </c>
      <c r="F1980">
        <v>37</v>
      </c>
      <c r="G1980">
        <v>4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s="2" t="s">
        <v>927</v>
      </c>
      <c r="P1980" s="11" t="str">
        <f t="shared" si="240"/>
        <v>2019</v>
      </c>
      <c r="Q1980" s="12"/>
      <c r="R1980" s="8" t="str">
        <f t="shared" si="241"/>
        <v>08</v>
      </c>
      <c r="S1980" s="8"/>
      <c r="T1980" s="14" t="str">
        <f t="shared" si="242"/>
        <v>Retain</v>
      </c>
      <c r="U1980" s="14"/>
      <c r="V1980" s="8" t="str">
        <f t="shared" si="243"/>
        <v>Germany</v>
      </c>
      <c r="W1980" s="8"/>
      <c r="X1980" s="8"/>
      <c r="Y1980" s="8"/>
      <c r="Z1980" s="14" t="str">
        <f t="shared" si="244"/>
        <v>Male</v>
      </c>
      <c r="AA1980" s="14"/>
      <c r="AB1980" s="14"/>
      <c r="AC1980" s="14"/>
      <c r="AE1980" t="str">
        <f t="shared" si="245"/>
        <v>Adults</v>
      </c>
      <c r="AF1980" t="str">
        <f t="shared" si="246"/>
        <v>Poor</v>
      </c>
      <c r="AG1980" t="str">
        <f t="shared" si="247"/>
        <v>High</v>
      </c>
    </row>
    <row r="1981" spans="1:33" x14ac:dyDescent="0.2">
      <c r="A1981">
        <v>1980</v>
      </c>
      <c r="B1981">
        <v>15635597</v>
      </c>
      <c r="C1981">
        <v>644</v>
      </c>
      <c r="D1981">
        <v>1</v>
      </c>
      <c r="E1981">
        <v>1</v>
      </c>
      <c r="F1981">
        <v>33</v>
      </c>
      <c r="G1981">
        <v>4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s="2" t="s">
        <v>928</v>
      </c>
      <c r="P1981" s="11" t="str">
        <f t="shared" si="240"/>
        <v>2019</v>
      </c>
      <c r="Q1981" s="12"/>
      <c r="R1981" s="8" t="str">
        <f t="shared" si="241"/>
        <v>02</v>
      </c>
      <c r="S1981" s="8"/>
      <c r="T1981" s="14" t="str">
        <f t="shared" si="242"/>
        <v>Retain</v>
      </c>
      <c r="U1981" s="14"/>
      <c r="V1981" s="8" t="str">
        <f t="shared" si="243"/>
        <v>France</v>
      </c>
      <c r="W1981" s="8"/>
      <c r="X1981" s="8"/>
      <c r="Y1981" s="8"/>
      <c r="Z1981" s="14" t="str">
        <f t="shared" si="244"/>
        <v>Male</v>
      </c>
      <c r="AA1981" s="14"/>
      <c r="AB1981" s="14"/>
      <c r="AC1981" s="14"/>
      <c r="AE1981" t="str">
        <f t="shared" si="245"/>
        <v>Adults</v>
      </c>
      <c r="AF1981" t="str">
        <f t="shared" si="246"/>
        <v>Fair</v>
      </c>
      <c r="AG1981" t="str">
        <f t="shared" si="247"/>
        <v>Very low</v>
      </c>
    </row>
    <row r="1982" spans="1:33" x14ac:dyDescent="0.2">
      <c r="A1982">
        <v>1981</v>
      </c>
      <c r="B1982">
        <v>15775880</v>
      </c>
      <c r="C1982">
        <v>554</v>
      </c>
      <c r="D1982">
        <v>1</v>
      </c>
      <c r="E1982">
        <v>2</v>
      </c>
      <c r="F1982">
        <v>30</v>
      </c>
      <c r="G1982">
        <v>4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s="2" t="s">
        <v>676</v>
      </c>
      <c r="P1982" s="11" t="str">
        <f t="shared" si="240"/>
        <v>2019</v>
      </c>
      <c r="Q1982" s="12"/>
      <c r="R1982" s="8" t="str">
        <f t="shared" si="241"/>
        <v>05</v>
      </c>
      <c r="S1982" s="8"/>
      <c r="T1982" s="14" t="str">
        <f t="shared" si="242"/>
        <v>Retain</v>
      </c>
      <c r="U1982" s="14"/>
      <c r="V1982" s="8" t="str">
        <f t="shared" si="243"/>
        <v>France</v>
      </c>
      <c r="W1982" s="8"/>
      <c r="X1982" s="8"/>
      <c r="Y1982" s="8"/>
      <c r="Z1982" s="14" t="str">
        <f t="shared" si="244"/>
        <v>Female</v>
      </c>
      <c r="AA1982" s="14"/>
      <c r="AB1982" s="14"/>
      <c r="AC1982" s="14"/>
      <c r="AE1982" t="str">
        <f t="shared" si="245"/>
        <v>Adults</v>
      </c>
      <c r="AF1982" t="str">
        <f t="shared" si="246"/>
        <v>Poor</v>
      </c>
      <c r="AG1982" t="str">
        <f t="shared" si="247"/>
        <v>Very low</v>
      </c>
    </row>
    <row r="1983" spans="1:33" x14ac:dyDescent="0.2">
      <c r="A1983">
        <v>1982</v>
      </c>
      <c r="B1983">
        <v>15630913</v>
      </c>
      <c r="C1983">
        <v>476</v>
      </c>
      <c r="D1983">
        <v>2</v>
      </c>
      <c r="E1983">
        <v>2</v>
      </c>
      <c r="F1983">
        <v>69</v>
      </c>
      <c r="G1983">
        <v>4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s="2" t="s">
        <v>269</v>
      </c>
      <c r="P1983" s="11" t="str">
        <f t="shared" si="240"/>
        <v>2019</v>
      </c>
      <c r="Q1983" s="12"/>
      <c r="R1983" s="8" t="str">
        <f t="shared" si="241"/>
        <v>09</v>
      </c>
      <c r="S1983" s="8"/>
      <c r="T1983" s="14" t="str">
        <f t="shared" si="242"/>
        <v>Retain</v>
      </c>
      <c r="U1983" s="14"/>
      <c r="V1983" s="8" t="str">
        <f t="shared" si="243"/>
        <v>Spain</v>
      </c>
      <c r="W1983" s="8"/>
      <c r="X1983" s="8"/>
      <c r="Y1983" s="8"/>
      <c r="Z1983" s="14" t="str">
        <f t="shared" si="244"/>
        <v>Female</v>
      </c>
      <c r="AA1983" s="14"/>
      <c r="AB1983" s="14"/>
      <c r="AC1983" s="14"/>
      <c r="AE1983" t="str">
        <f t="shared" si="245"/>
        <v>Retired</v>
      </c>
      <c r="AF1983" t="str">
        <f t="shared" si="246"/>
        <v>Poor</v>
      </c>
      <c r="AG1983" t="str">
        <f t="shared" si="247"/>
        <v>High</v>
      </c>
    </row>
    <row r="1984" spans="1:33" x14ac:dyDescent="0.2">
      <c r="A1984">
        <v>1983</v>
      </c>
      <c r="B1984">
        <v>15756680</v>
      </c>
      <c r="C1984">
        <v>667</v>
      </c>
      <c r="D1984">
        <v>1</v>
      </c>
      <c r="E1984">
        <v>1</v>
      </c>
      <c r="F1984">
        <v>28</v>
      </c>
      <c r="G1984">
        <v>7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s="2" t="s">
        <v>929</v>
      </c>
      <c r="P1984" s="11" t="str">
        <f t="shared" si="240"/>
        <v>2016</v>
      </c>
      <c r="Q1984" s="12"/>
      <c r="R1984" s="8" t="str">
        <f t="shared" si="241"/>
        <v>06</v>
      </c>
      <c r="S1984" s="8"/>
      <c r="T1984" s="14" t="str">
        <f t="shared" si="242"/>
        <v>Retain</v>
      </c>
      <c r="U1984" s="14"/>
      <c r="V1984" s="8" t="str">
        <f t="shared" si="243"/>
        <v>France</v>
      </c>
      <c r="W1984" s="8"/>
      <c r="X1984" s="8"/>
      <c r="Y1984" s="8"/>
      <c r="Z1984" s="14" t="str">
        <f t="shared" si="244"/>
        <v>Male</v>
      </c>
      <c r="AA1984" s="14"/>
      <c r="AB1984" s="14"/>
      <c r="AC1984" s="14"/>
      <c r="AE1984" t="str">
        <f t="shared" si="245"/>
        <v>Adults</v>
      </c>
      <c r="AF1984" t="str">
        <f t="shared" si="246"/>
        <v>Fair</v>
      </c>
      <c r="AG1984" t="str">
        <f t="shared" si="247"/>
        <v>Very high</v>
      </c>
    </row>
    <row r="1985" spans="1:33" x14ac:dyDescent="0.2">
      <c r="A1985">
        <v>1984</v>
      </c>
      <c r="B1985">
        <v>15587913</v>
      </c>
      <c r="C1985">
        <v>748</v>
      </c>
      <c r="D1985">
        <v>2</v>
      </c>
      <c r="E1985">
        <v>2</v>
      </c>
      <c r="F1985">
        <v>40</v>
      </c>
      <c r="G1985">
        <v>6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s="2" t="s">
        <v>70</v>
      </c>
      <c r="P1985" s="11" t="str">
        <f t="shared" si="240"/>
        <v>2017</v>
      </c>
      <c r="Q1985" s="12"/>
      <c r="R1985" s="8" t="str">
        <f t="shared" si="241"/>
        <v>08</v>
      </c>
      <c r="S1985" s="8"/>
      <c r="T1985" s="14" t="str">
        <f t="shared" si="242"/>
        <v>Retain</v>
      </c>
      <c r="U1985" s="14"/>
      <c r="V1985" s="8" t="str">
        <f t="shared" si="243"/>
        <v>Spain</v>
      </c>
      <c r="W1985" s="8"/>
      <c r="X1985" s="8"/>
      <c r="Y1985" s="8"/>
      <c r="Z1985" s="14" t="str">
        <f t="shared" si="244"/>
        <v>Female</v>
      </c>
      <c r="AA1985" s="14"/>
      <c r="AB1985" s="14"/>
      <c r="AC1985" s="14"/>
      <c r="AE1985" t="str">
        <f t="shared" si="245"/>
        <v>Middle aged</v>
      </c>
      <c r="AF1985" t="str">
        <f t="shared" si="246"/>
        <v>Very good</v>
      </c>
      <c r="AG1985" t="str">
        <f t="shared" si="247"/>
        <v>Very low</v>
      </c>
    </row>
    <row r="1986" spans="1:33" x14ac:dyDescent="0.2">
      <c r="A1986">
        <v>1985</v>
      </c>
      <c r="B1986">
        <v>15737605</v>
      </c>
      <c r="C1986">
        <v>531</v>
      </c>
      <c r="D1986">
        <v>2</v>
      </c>
      <c r="E1986">
        <v>2</v>
      </c>
      <c r="F1986">
        <v>45</v>
      </c>
      <c r="G1986">
        <v>3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s="2" t="s">
        <v>17</v>
      </c>
      <c r="P1986" s="11" t="str">
        <f t="shared" si="240"/>
        <v>2019</v>
      </c>
      <c r="Q1986" s="12"/>
      <c r="R1986" s="8" t="str">
        <f t="shared" si="241"/>
        <v>10</v>
      </c>
      <c r="S1986" s="8"/>
      <c r="T1986" s="14" t="str">
        <f t="shared" si="242"/>
        <v>Retain</v>
      </c>
      <c r="U1986" s="14"/>
      <c r="V1986" s="8" t="str">
        <f t="shared" si="243"/>
        <v>Spain</v>
      </c>
      <c r="W1986" s="8"/>
      <c r="X1986" s="8"/>
      <c r="Y1986" s="8"/>
      <c r="Z1986" s="14" t="str">
        <f t="shared" si="244"/>
        <v>Female</v>
      </c>
      <c r="AA1986" s="14"/>
      <c r="AB1986" s="14"/>
      <c r="AC1986" s="14"/>
      <c r="AE1986" t="str">
        <f t="shared" si="245"/>
        <v>Middle aged</v>
      </c>
      <c r="AF1986" t="str">
        <f t="shared" si="246"/>
        <v>Poor</v>
      </c>
      <c r="AG1986" t="str">
        <f t="shared" si="247"/>
        <v>High</v>
      </c>
    </row>
    <row r="1987" spans="1:33" x14ac:dyDescent="0.2">
      <c r="A1987">
        <v>1986</v>
      </c>
      <c r="B1987">
        <v>15627876</v>
      </c>
      <c r="C1987">
        <v>719</v>
      </c>
      <c r="D1987">
        <v>2</v>
      </c>
      <c r="E1987">
        <v>2</v>
      </c>
      <c r="F1987">
        <v>47</v>
      </c>
      <c r="G1987">
        <v>5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s="2" t="s">
        <v>789</v>
      </c>
      <c r="P1987" s="11" t="str">
        <f t="shared" ref="P1987:P2050" si="248">RIGHT($N1987,4)</f>
        <v>2018</v>
      </c>
      <c r="Q1987" s="12"/>
      <c r="R1987" s="8" t="str">
        <f t="shared" ref="R1987:R2050" si="249">MID(N1987,4,2)</f>
        <v>07</v>
      </c>
      <c r="S1987" s="8"/>
      <c r="T1987" s="14" t="str">
        <f t="shared" ref="T1987:T2050" si="250">IF(M1987=1,"Exit","Retain")</f>
        <v>Exit</v>
      </c>
      <c r="U1987" s="14"/>
      <c r="V1987" s="8" t="str">
        <f t="shared" ref="V1987:V2050" si="251">IF(D1987=1,"France",IF(D1987=2,"Spain",IF(D1987=3,"Germany","NONE")))</f>
        <v>Spain</v>
      </c>
      <c r="W1987" s="8"/>
      <c r="X1987" s="8"/>
      <c r="Y1987" s="8"/>
      <c r="Z1987" s="14" t="str">
        <f t="shared" ref="Z1987:Z2050" si="252">IF(E1987=1,"Male","Female")</f>
        <v>Female</v>
      </c>
      <c r="AA1987" s="14"/>
      <c r="AB1987" s="14"/>
      <c r="AC1987" s="14"/>
      <c r="AE1987" t="str">
        <f t="shared" ref="AE1987:AE2050" si="253">IF(F1987&lt;18,"Kids",IF(AND(F1987&gt;=18,F1987&lt;24),"Young Adults",IF(AND(F1987&gt;=24,F1987&lt;39),"Adults",IF(AND(F1987&gt;=39,F1987&lt;64),"Middle aged","Retired"))))</f>
        <v>Middle aged</v>
      </c>
      <c r="AF1987" t="str">
        <f t="shared" ref="AF1987:AF2050" si="254">IF(AND(C1987&gt;=800,C1987&lt;=850),"Excellent",IF(AND(C1987&gt;=740,C1987&lt;=799),"Very good",IF(AND(C1987&gt;=670,C1987&lt;=739),"Good",IF(AND(C1987&gt;=580,C1987&lt;=669),"Fair",IF(AND(C1987&gt;=300,C1987&lt;=579),"Poor","None")))))</f>
        <v>Good</v>
      </c>
      <c r="AG1987" t="str">
        <f t="shared" ref="AG1987:AG2050" si="255">IF(H1987&lt;25000,"Very low",IF(AND(H1987&gt;25000,H1987&lt;=50000),"Low",IF(AND(H1987&gt;50000,H1987&lt;=100000),"Medium",IF(AND(H1987&gt;100000,H1987&lt;=150000),"High",IF(AND(H1987&gt;150000,H1987&lt;=200000),"Very high",IF(H1987&gt;200000,"Extreme","None"))))))</f>
        <v>High</v>
      </c>
    </row>
    <row r="1988" spans="1:33" x14ac:dyDescent="0.2">
      <c r="A1988">
        <v>1987</v>
      </c>
      <c r="B1988">
        <v>15772601</v>
      </c>
      <c r="C1988">
        <v>845</v>
      </c>
      <c r="D1988">
        <v>3</v>
      </c>
      <c r="E1988">
        <v>2</v>
      </c>
      <c r="F1988">
        <v>41</v>
      </c>
      <c r="G1988">
        <v>6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s="2" t="s">
        <v>284</v>
      </c>
      <c r="P1988" s="11" t="str">
        <f t="shared" si="248"/>
        <v>2017</v>
      </c>
      <c r="Q1988" s="12"/>
      <c r="R1988" s="8" t="str">
        <f t="shared" si="249"/>
        <v>02</v>
      </c>
      <c r="S1988" s="8"/>
      <c r="T1988" s="14" t="str">
        <f t="shared" si="250"/>
        <v>Retain</v>
      </c>
      <c r="U1988" s="14"/>
      <c r="V1988" s="8" t="str">
        <f t="shared" si="251"/>
        <v>Germany</v>
      </c>
      <c r="W1988" s="8"/>
      <c r="X1988" s="8"/>
      <c r="Y1988" s="8"/>
      <c r="Z1988" s="14" t="str">
        <f t="shared" si="252"/>
        <v>Female</v>
      </c>
      <c r="AA1988" s="14"/>
      <c r="AB1988" s="14"/>
      <c r="AC1988" s="14"/>
      <c r="AE1988" t="str">
        <f t="shared" si="253"/>
        <v>Middle aged</v>
      </c>
      <c r="AF1988" t="str">
        <f t="shared" si="254"/>
        <v>Excellent</v>
      </c>
      <c r="AG1988" t="str">
        <f t="shared" si="255"/>
        <v>Medium</v>
      </c>
    </row>
    <row r="1989" spans="1:33" x14ac:dyDescent="0.2">
      <c r="A1989">
        <v>1988</v>
      </c>
      <c r="B1989">
        <v>15758606</v>
      </c>
      <c r="C1989">
        <v>738</v>
      </c>
      <c r="D1989">
        <v>1</v>
      </c>
      <c r="E1989">
        <v>1</v>
      </c>
      <c r="F1989">
        <v>54</v>
      </c>
      <c r="G1989">
        <v>5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s="2" t="s">
        <v>516</v>
      </c>
      <c r="P1989" s="11" t="str">
        <f t="shared" si="248"/>
        <v>2017</v>
      </c>
      <c r="Q1989" s="12"/>
      <c r="R1989" s="8" t="str">
        <f t="shared" si="249"/>
        <v>12</v>
      </c>
      <c r="S1989" s="8"/>
      <c r="T1989" s="14" t="str">
        <f t="shared" si="250"/>
        <v>Exit</v>
      </c>
      <c r="U1989" s="14"/>
      <c r="V1989" s="8" t="str">
        <f t="shared" si="251"/>
        <v>France</v>
      </c>
      <c r="W1989" s="8"/>
      <c r="X1989" s="8"/>
      <c r="Y1989" s="8"/>
      <c r="Z1989" s="14" t="str">
        <f t="shared" si="252"/>
        <v>Male</v>
      </c>
      <c r="AA1989" s="14"/>
      <c r="AB1989" s="14"/>
      <c r="AC1989" s="14"/>
      <c r="AE1989" t="str">
        <f t="shared" si="253"/>
        <v>Middle aged</v>
      </c>
      <c r="AF1989" t="str">
        <f t="shared" si="254"/>
        <v>Good</v>
      </c>
      <c r="AG1989" t="str">
        <f t="shared" si="255"/>
        <v>Very low</v>
      </c>
    </row>
    <row r="1990" spans="1:33" x14ac:dyDescent="0.2">
      <c r="A1990">
        <v>1989</v>
      </c>
      <c r="B1990">
        <v>15657107</v>
      </c>
      <c r="C1990">
        <v>563</v>
      </c>
      <c r="D1990">
        <v>2</v>
      </c>
      <c r="E1990">
        <v>2</v>
      </c>
      <c r="F1990">
        <v>46</v>
      </c>
      <c r="G1990">
        <v>5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s="2" t="s">
        <v>173</v>
      </c>
      <c r="P1990" s="11" t="str">
        <f t="shared" si="248"/>
        <v>2017</v>
      </c>
      <c r="Q1990" s="12"/>
      <c r="R1990" s="8" t="str">
        <f t="shared" si="249"/>
        <v>12</v>
      </c>
      <c r="S1990" s="8"/>
      <c r="T1990" s="14" t="str">
        <f t="shared" si="250"/>
        <v>Exit</v>
      </c>
      <c r="U1990" s="14"/>
      <c r="V1990" s="8" t="str">
        <f t="shared" si="251"/>
        <v>Spain</v>
      </c>
      <c r="W1990" s="8"/>
      <c r="X1990" s="8"/>
      <c r="Y1990" s="8"/>
      <c r="Z1990" s="14" t="str">
        <f t="shared" si="252"/>
        <v>Female</v>
      </c>
      <c r="AA1990" s="14"/>
      <c r="AB1990" s="14"/>
      <c r="AC1990" s="14"/>
      <c r="AE1990" t="str">
        <f t="shared" si="253"/>
        <v>Middle aged</v>
      </c>
      <c r="AF1990" t="str">
        <f t="shared" si="254"/>
        <v>Poor</v>
      </c>
      <c r="AG1990" t="str">
        <f t="shared" si="255"/>
        <v>High</v>
      </c>
    </row>
    <row r="1991" spans="1:33" x14ac:dyDescent="0.2">
      <c r="A1991">
        <v>1990</v>
      </c>
      <c r="B1991">
        <v>15622454</v>
      </c>
      <c r="C1991">
        <v>695</v>
      </c>
      <c r="D1991">
        <v>2</v>
      </c>
      <c r="E1991">
        <v>1</v>
      </c>
      <c r="F1991">
        <v>28</v>
      </c>
      <c r="G1991">
        <v>3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s="2" t="s">
        <v>365</v>
      </c>
      <c r="P1991" s="11" t="str">
        <f t="shared" si="248"/>
        <v>2019</v>
      </c>
      <c r="Q1991" s="12"/>
      <c r="R1991" s="8" t="str">
        <f t="shared" si="249"/>
        <v>11</v>
      </c>
      <c r="S1991" s="8"/>
      <c r="T1991" s="14" t="str">
        <f t="shared" si="250"/>
        <v>Retain</v>
      </c>
      <c r="U1991" s="14"/>
      <c r="V1991" s="8" t="str">
        <f t="shared" si="251"/>
        <v>Spain</v>
      </c>
      <c r="W1991" s="8"/>
      <c r="X1991" s="8"/>
      <c r="Y1991" s="8"/>
      <c r="Z1991" s="14" t="str">
        <f t="shared" si="252"/>
        <v>Male</v>
      </c>
      <c r="AA1991" s="14"/>
      <c r="AB1991" s="14"/>
      <c r="AC1991" s="14"/>
      <c r="AE1991" t="str">
        <f t="shared" si="253"/>
        <v>Adults</v>
      </c>
      <c r="AF1991" t="str">
        <f t="shared" si="254"/>
        <v>Good</v>
      </c>
      <c r="AG1991" t="str">
        <f t="shared" si="255"/>
        <v>Medium</v>
      </c>
    </row>
    <row r="1992" spans="1:33" x14ac:dyDescent="0.2">
      <c r="A1992">
        <v>1991</v>
      </c>
      <c r="B1992">
        <v>15775803</v>
      </c>
      <c r="C1992">
        <v>841</v>
      </c>
      <c r="D1992">
        <v>2</v>
      </c>
      <c r="E1992">
        <v>1</v>
      </c>
      <c r="F1992">
        <v>41</v>
      </c>
      <c r="G1992">
        <v>4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s="2" t="s">
        <v>223</v>
      </c>
      <c r="P1992" s="11" t="str">
        <f t="shared" si="248"/>
        <v>2019</v>
      </c>
      <c r="Q1992" s="12"/>
      <c r="R1992" s="8" t="str">
        <f t="shared" si="249"/>
        <v>09</v>
      </c>
      <c r="S1992" s="8"/>
      <c r="T1992" s="14" t="str">
        <f t="shared" si="250"/>
        <v>Retain</v>
      </c>
      <c r="U1992" s="14"/>
      <c r="V1992" s="8" t="str">
        <f t="shared" si="251"/>
        <v>Spain</v>
      </c>
      <c r="W1992" s="8"/>
      <c r="X1992" s="8"/>
      <c r="Y1992" s="8"/>
      <c r="Z1992" s="14" t="str">
        <f t="shared" si="252"/>
        <v>Male</v>
      </c>
      <c r="AA1992" s="14"/>
      <c r="AB1992" s="14"/>
      <c r="AC1992" s="14"/>
      <c r="AE1992" t="str">
        <f t="shared" si="253"/>
        <v>Middle aged</v>
      </c>
      <c r="AF1992" t="str">
        <f t="shared" si="254"/>
        <v>Excellent</v>
      </c>
      <c r="AG1992" t="str">
        <f t="shared" si="255"/>
        <v>Very low</v>
      </c>
    </row>
    <row r="1993" spans="1:33" x14ac:dyDescent="0.2">
      <c r="A1993">
        <v>1992</v>
      </c>
      <c r="B1993">
        <v>15570859</v>
      </c>
      <c r="C1993">
        <v>626</v>
      </c>
      <c r="D1993">
        <v>3</v>
      </c>
      <c r="E1993">
        <v>1</v>
      </c>
      <c r="F1993">
        <v>36</v>
      </c>
      <c r="G1993">
        <v>5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s="2" t="s">
        <v>594</v>
      </c>
      <c r="P1993" s="11" t="str">
        <f t="shared" si="248"/>
        <v>2018</v>
      </c>
      <c r="Q1993" s="12"/>
      <c r="R1993" s="8" t="str">
        <f t="shared" si="249"/>
        <v>08</v>
      </c>
      <c r="S1993" s="8"/>
      <c r="T1993" s="14" t="str">
        <f t="shared" si="250"/>
        <v>Retain</v>
      </c>
      <c r="U1993" s="14"/>
      <c r="V1993" s="8" t="str">
        <f t="shared" si="251"/>
        <v>Germany</v>
      </c>
      <c r="W1993" s="8"/>
      <c r="X1993" s="8"/>
      <c r="Y1993" s="8"/>
      <c r="Z1993" s="14" t="str">
        <f t="shared" si="252"/>
        <v>Male</v>
      </c>
      <c r="AA1993" s="14"/>
      <c r="AB1993" s="14"/>
      <c r="AC1993" s="14"/>
      <c r="AE1993" t="str">
        <f t="shared" si="253"/>
        <v>Adults</v>
      </c>
      <c r="AF1993" t="str">
        <f t="shared" si="254"/>
        <v>Fair</v>
      </c>
      <c r="AG1993" t="str">
        <f t="shared" si="255"/>
        <v>Very high</v>
      </c>
    </row>
    <row r="1994" spans="1:33" x14ac:dyDescent="0.2">
      <c r="A1994">
        <v>1993</v>
      </c>
      <c r="B1994">
        <v>15748381</v>
      </c>
      <c r="C1994">
        <v>613</v>
      </c>
      <c r="D1994">
        <v>1</v>
      </c>
      <c r="E1994">
        <v>2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s="2" t="s">
        <v>930</v>
      </c>
      <c r="P1994" s="11" t="str">
        <f t="shared" si="248"/>
        <v>2017</v>
      </c>
      <c r="Q1994" s="12"/>
      <c r="R1994" s="8" t="str">
        <f t="shared" si="249"/>
        <v>07</v>
      </c>
      <c r="S1994" s="8"/>
      <c r="T1994" s="14" t="str">
        <f t="shared" si="250"/>
        <v>Retain</v>
      </c>
      <c r="U1994" s="14"/>
      <c r="V1994" s="8" t="str">
        <f t="shared" si="251"/>
        <v>France</v>
      </c>
      <c r="W1994" s="8"/>
      <c r="X1994" s="8"/>
      <c r="Y1994" s="8"/>
      <c r="Z1994" s="14" t="str">
        <f t="shared" si="252"/>
        <v>Female</v>
      </c>
      <c r="AA1994" s="14"/>
      <c r="AB1994" s="14"/>
      <c r="AC1994" s="14"/>
      <c r="AE1994" t="str">
        <f t="shared" si="253"/>
        <v>Adults</v>
      </c>
      <c r="AF1994" t="str">
        <f t="shared" si="254"/>
        <v>Fair</v>
      </c>
      <c r="AG1994" t="str">
        <f t="shared" si="255"/>
        <v>Very high</v>
      </c>
    </row>
    <row r="1995" spans="1:33" x14ac:dyDescent="0.2">
      <c r="A1995">
        <v>1994</v>
      </c>
      <c r="B1995">
        <v>15787189</v>
      </c>
      <c r="C1995">
        <v>824</v>
      </c>
      <c r="D1995">
        <v>3</v>
      </c>
      <c r="E1995">
        <v>1</v>
      </c>
      <c r="F1995">
        <v>60</v>
      </c>
      <c r="G1995">
        <v>5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s="2" t="s">
        <v>931</v>
      </c>
      <c r="P1995" s="11" t="str">
        <f t="shared" si="248"/>
        <v>2018</v>
      </c>
      <c r="Q1995" s="12"/>
      <c r="R1995" s="8" t="str">
        <f t="shared" si="249"/>
        <v>05</v>
      </c>
      <c r="S1995" s="8"/>
      <c r="T1995" s="14" t="str">
        <f t="shared" si="250"/>
        <v>Exit</v>
      </c>
      <c r="U1995" s="14"/>
      <c r="V1995" s="8" t="str">
        <f t="shared" si="251"/>
        <v>Germany</v>
      </c>
      <c r="W1995" s="8"/>
      <c r="X1995" s="8"/>
      <c r="Y1995" s="8"/>
      <c r="Z1995" s="14" t="str">
        <f t="shared" si="252"/>
        <v>Male</v>
      </c>
      <c r="AA1995" s="14"/>
      <c r="AB1995" s="14"/>
      <c r="AC1995" s="14"/>
      <c r="AE1995" t="str">
        <f t="shared" si="253"/>
        <v>Middle aged</v>
      </c>
      <c r="AF1995" t="str">
        <f t="shared" si="254"/>
        <v>Excellent</v>
      </c>
      <c r="AG1995" t="str">
        <f t="shared" si="255"/>
        <v>High</v>
      </c>
    </row>
    <row r="1996" spans="1:33" x14ac:dyDescent="0.2">
      <c r="A1996">
        <v>1995</v>
      </c>
      <c r="B1996">
        <v>15666055</v>
      </c>
      <c r="C1996">
        <v>705</v>
      </c>
      <c r="D1996">
        <v>1</v>
      </c>
      <c r="E1996">
        <v>2</v>
      </c>
      <c r="F1996">
        <v>49</v>
      </c>
      <c r="G1996">
        <v>6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s="2" t="s">
        <v>356</v>
      </c>
      <c r="P1996" s="11" t="str">
        <f t="shared" si="248"/>
        <v>2016</v>
      </c>
      <c r="Q1996" s="12"/>
      <c r="R1996" s="8" t="str">
        <f t="shared" si="249"/>
        <v>11</v>
      </c>
      <c r="S1996" s="8"/>
      <c r="T1996" s="14" t="str">
        <f t="shared" si="250"/>
        <v>Exit</v>
      </c>
      <c r="U1996" s="14"/>
      <c r="V1996" s="8" t="str">
        <f t="shared" si="251"/>
        <v>France</v>
      </c>
      <c r="W1996" s="8"/>
      <c r="X1996" s="8"/>
      <c r="Y1996" s="8"/>
      <c r="Z1996" s="14" t="str">
        <f t="shared" si="252"/>
        <v>Female</v>
      </c>
      <c r="AA1996" s="14"/>
      <c r="AB1996" s="14"/>
      <c r="AC1996" s="14"/>
      <c r="AE1996" t="str">
        <f t="shared" si="253"/>
        <v>Middle aged</v>
      </c>
      <c r="AF1996" t="str">
        <f t="shared" si="254"/>
        <v>Good</v>
      </c>
      <c r="AG1996" t="str">
        <f t="shared" si="255"/>
        <v>Very low</v>
      </c>
    </row>
    <row r="1997" spans="1:33" x14ac:dyDescent="0.2">
      <c r="A1997">
        <v>1996</v>
      </c>
      <c r="B1997">
        <v>15617648</v>
      </c>
      <c r="C1997">
        <v>584</v>
      </c>
      <c r="D1997">
        <v>1</v>
      </c>
      <c r="E1997">
        <v>2</v>
      </c>
      <c r="F1997">
        <v>44</v>
      </c>
      <c r="G1997">
        <v>3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s="2" t="s">
        <v>410</v>
      </c>
      <c r="P1997" s="11" t="str">
        <f t="shared" si="248"/>
        <v>2019</v>
      </c>
      <c r="Q1997" s="12"/>
      <c r="R1997" s="8" t="str">
        <f t="shared" si="249"/>
        <v>12</v>
      </c>
      <c r="S1997" s="8"/>
      <c r="T1997" s="14" t="str">
        <f t="shared" si="250"/>
        <v>Retain</v>
      </c>
      <c r="U1997" s="14"/>
      <c r="V1997" s="8" t="str">
        <f t="shared" si="251"/>
        <v>France</v>
      </c>
      <c r="W1997" s="8"/>
      <c r="X1997" s="8"/>
      <c r="Y1997" s="8"/>
      <c r="Z1997" s="14" t="str">
        <f t="shared" si="252"/>
        <v>Female</v>
      </c>
      <c r="AA1997" s="14"/>
      <c r="AB1997" s="14"/>
      <c r="AC1997" s="14"/>
      <c r="AE1997" t="str">
        <f t="shared" si="253"/>
        <v>Middle aged</v>
      </c>
      <c r="AF1997" t="str">
        <f t="shared" si="254"/>
        <v>Fair</v>
      </c>
      <c r="AG1997" t="str">
        <f t="shared" si="255"/>
        <v>Medium</v>
      </c>
    </row>
    <row r="1998" spans="1:33" x14ac:dyDescent="0.2">
      <c r="A1998">
        <v>1997</v>
      </c>
      <c r="B1998">
        <v>15755678</v>
      </c>
      <c r="C1998">
        <v>534</v>
      </c>
      <c r="D1998">
        <v>1</v>
      </c>
      <c r="E1998">
        <v>1</v>
      </c>
      <c r="F1998">
        <v>62</v>
      </c>
      <c r="G1998">
        <v>6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s="2" t="s">
        <v>274</v>
      </c>
      <c r="P1998" s="11" t="str">
        <f t="shared" si="248"/>
        <v>2016</v>
      </c>
      <c r="Q1998" s="12"/>
      <c r="R1998" s="8" t="str">
        <f t="shared" si="249"/>
        <v>10</v>
      </c>
      <c r="S1998" s="8"/>
      <c r="T1998" s="14" t="str">
        <f t="shared" si="250"/>
        <v>Exit</v>
      </c>
      <c r="U1998" s="14"/>
      <c r="V1998" s="8" t="str">
        <f t="shared" si="251"/>
        <v>France</v>
      </c>
      <c r="W1998" s="8"/>
      <c r="X1998" s="8"/>
      <c r="Y1998" s="8"/>
      <c r="Z1998" s="14" t="str">
        <f t="shared" si="252"/>
        <v>Male</v>
      </c>
      <c r="AA1998" s="14"/>
      <c r="AB1998" s="14"/>
      <c r="AC1998" s="14"/>
      <c r="AE1998" t="str">
        <f t="shared" si="253"/>
        <v>Middle aged</v>
      </c>
      <c r="AF1998" t="str">
        <f t="shared" si="254"/>
        <v>Poor</v>
      </c>
      <c r="AG1998" t="str">
        <f t="shared" si="255"/>
        <v>Very low</v>
      </c>
    </row>
    <row r="1999" spans="1:33" x14ac:dyDescent="0.2">
      <c r="A1999">
        <v>1998</v>
      </c>
      <c r="B1999">
        <v>15624781</v>
      </c>
      <c r="C1999">
        <v>672</v>
      </c>
      <c r="D1999">
        <v>1</v>
      </c>
      <c r="E1999">
        <v>2</v>
      </c>
      <c r="F1999">
        <v>34</v>
      </c>
      <c r="G1999">
        <v>7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s="2" t="s">
        <v>642</v>
      </c>
      <c r="P1999" s="11" t="str">
        <f t="shared" si="248"/>
        <v>2016</v>
      </c>
      <c r="Q1999" s="12"/>
      <c r="R1999" s="8" t="str">
        <f t="shared" si="249"/>
        <v>07</v>
      </c>
      <c r="S1999" s="8"/>
      <c r="T1999" s="14" t="str">
        <f t="shared" si="250"/>
        <v>Retain</v>
      </c>
      <c r="U1999" s="14"/>
      <c r="V1999" s="8" t="str">
        <f t="shared" si="251"/>
        <v>France</v>
      </c>
      <c r="W1999" s="8"/>
      <c r="X1999" s="8"/>
      <c r="Y1999" s="8"/>
      <c r="Z1999" s="14" t="str">
        <f t="shared" si="252"/>
        <v>Female</v>
      </c>
      <c r="AA1999" s="14"/>
      <c r="AB1999" s="14"/>
      <c r="AC1999" s="14"/>
      <c r="AE1999" t="str">
        <f t="shared" si="253"/>
        <v>Adults</v>
      </c>
      <c r="AF1999" t="str">
        <f t="shared" si="254"/>
        <v>Good</v>
      </c>
      <c r="AG1999" t="str">
        <f t="shared" si="255"/>
        <v>High</v>
      </c>
    </row>
    <row r="2000" spans="1:33" x14ac:dyDescent="0.2">
      <c r="A2000">
        <v>1999</v>
      </c>
      <c r="B2000">
        <v>15779497</v>
      </c>
      <c r="C2000">
        <v>603</v>
      </c>
      <c r="D2000">
        <v>1</v>
      </c>
      <c r="E2000">
        <v>1</v>
      </c>
      <c r="F2000">
        <v>43</v>
      </c>
      <c r="G2000">
        <v>7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s="2" t="s">
        <v>932</v>
      </c>
      <c r="P2000" s="11" t="str">
        <f t="shared" si="248"/>
        <v>2016</v>
      </c>
      <c r="Q2000" s="12"/>
      <c r="R2000" s="8" t="str">
        <f t="shared" si="249"/>
        <v>04</v>
      </c>
      <c r="S2000" s="8"/>
      <c r="T2000" s="14" t="str">
        <f t="shared" si="250"/>
        <v>Retain</v>
      </c>
      <c r="U2000" s="14"/>
      <c r="V2000" s="8" t="str">
        <f t="shared" si="251"/>
        <v>France</v>
      </c>
      <c r="W2000" s="8"/>
      <c r="X2000" s="8"/>
      <c r="Y2000" s="8"/>
      <c r="Z2000" s="14" t="str">
        <f t="shared" si="252"/>
        <v>Male</v>
      </c>
      <c r="AA2000" s="14"/>
      <c r="AB2000" s="14"/>
      <c r="AC2000" s="14"/>
      <c r="AE2000" t="str">
        <f t="shared" si="253"/>
        <v>Middle aged</v>
      </c>
      <c r="AF2000" t="str">
        <f t="shared" si="254"/>
        <v>Fair</v>
      </c>
      <c r="AG2000" t="str">
        <f t="shared" si="255"/>
        <v>High</v>
      </c>
    </row>
    <row r="2001" spans="1:33" x14ac:dyDescent="0.2">
      <c r="A2001">
        <v>2000</v>
      </c>
      <c r="B2001">
        <v>15567399</v>
      </c>
      <c r="C2001">
        <v>633</v>
      </c>
      <c r="D2001">
        <v>3</v>
      </c>
      <c r="E2001">
        <v>1</v>
      </c>
      <c r="F2001">
        <v>43</v>
      </c>
      <c r="G2001">
        <v>7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s="2" t="s">
        <v>932</v>
      </c>
      <c r="P2001" s="11" t="str">
        <f t="shared" si="248"/>
        <v>2016</v>
      </c>
      <c r="Q2001" s="12"/>
      <c r="R2001" s="8" t="str">
        <f t="shared" si="249"/>
        <v>04</v>
      </c>
      <c r="S2001" s="8"/>
      <c r="T2001" s="14" t="str">
        <f t="shared" si="250"/>
        <v>Retain</v>
      </c>
      <c r="U2001" s="14"/>
      <c r="V2001" s="8" t="str">
        <f t="shared" si="251"/>
        <v>Germany</v>
      </c>
      <c r="W2001" s="8"/>
      <c r="X2001" s="8"/>
      <c r="Y2001" s="8"/>
      <c r="Z2001" s="14" t="str">
        <f t="shared" si="252"/>
        <v>Male</v>
      </c>
      <c r="AA2001" s="14"/>
      <c r="AB2001" s="14"/>
      <c r="AC2001" s="14"/>
      <c r="AE2001" t="str">
        <f t="shared" si="253"/>
        <v>Middle aged</v>
      </c>
      <c r="AF2001" t="str">
        <f t="shared" si="254"/>
        <v>Fair</v>
      </c>
      <c r="AG2001" t="str">
        <f t="shared" si="255"/>
        <v>High</v>
      </c>
    </row>
    <row r="2002" spans="1:33" x14ac:dyDescent="0.2">
      <c r="A2002">
        <v>2001</v>
      </c>
      <c r="B2002">
        <v>15613656</v>
      </c>
      <c r="C2002">
        <v>842</v>
      </c>
      <c r="D2002">
        <v>1</v>
      </c>
      <c r="E2002">
        <v>1</v>
      </c>
      <c r="F2002">
        <v>58</v>
      </c>
      <c r="G2002">
        <v>4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s="2" t="s">
        <v>696</v>
      </c>
      <c r="P2002" s="11" t="str">
        <f t="shared" si="248"/>
        <v>2019</v>
      </c>
      <c r="Q2002" s="12"/>
      <c r="R2002" s="8" t="str">
        <f t="shared" si="249"/>
        <v>05</v>
      </c>
      <c r="S2002" s="8"/>
      <c r="T2002" s="14" t="str">
        <f t="shared" si="250"/>
        <v>Retain</v>
      </c>
      <c r="U2002" s="14"/>
      <c r="V2002" s="8" t="str">
        <f t="shared" si="251"/>
        <v>France</v>
      </c>
      <c r="W2002" s="8"/>
      <c r="X2002" s="8"/>
      <c r="Y2002" s="8"/>
      <c r="Z2002" s="14" t="str">
        <f t="shared" si="252"/>
        <v>Male</v>
      </c>
      <c r="AA2002" s="14"/>
      <c r="AB2002" s="14"/>
      <c r="AC2002" s="14"/>
      <c r="AE2002" t="str">
        <f t="shared" si="253"/>
        <v>Middle aged</v>
      </c>
      <c r="AF2002" t="str">
        <f t="shared" si="254"/>
        <v>Excellent</v>
      </c>
      <c r="AG2002" t="str">
        <f t="shared" si="255"/>
        <v>Medium</v>
      </c>
    </row>
    <row r="2003" spans="1:33" x14ac:dyDescent="0.2">
      <c r="A2003">
        <v>2002</v>
      </c>
      <c r="B2003">
        <v>15734311</v>
      </c>
      <c r="C2003">
        <v>661</v>
      </c>
      <c r="D2003">
        <v>1</v>
      </c>
      <c r="E2003">
        <v>2</v>
      </c>
      <c r="F2003">
        <v>27</v>
      </c>
      <c r="G2003">
        <v>4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s="2" t="s">
        <v>933</v>
      </c>
      <c r="P2003" s="11" t="str">
        <f t="shared" si="248"/>
        <v>2019</v>
      </c>
      <c r="Q2003" s="12"/>
      <c r="R2003" s="8" t="str">
        <f t="shared" si="249"/>
        <v>06</v>
      </c>
      <c r="S2003" s="8"/>
      <c r="T2003" s="14" t="str">
        <f t="shared" si="250"/>
        <v>Retain</v>
      </c>
      <c r="U2003" s="14"/>
      <c r="V2003" s="8" t="str">
        <f t="shared" si="251"/>
        <v>France</v>
      </c>
      <c r="W2003" s="8"/>
      <c r="X2003" s="8"/>
      <c r="Y2003" s="8"/>
      <c r="Z2003" s="14" t="str">
        <f t="shared" si="252"/>
        <v>Female</v>
      </c>
      <c r="AA2003" s="14"/>
      <c r="AB2003" s="14"/>
      <c r="AC2003" s="14"/>
      <c r="AE2003" t="str">
        <f t="shared" si="253"/>
        <v>Adults</v>
      </c>
      <c r="AF2003" t="str">
        <f t="shared" si="254"/>
        <v>Fair</v>
      </c>
      <c r="AG2003" t="str">
        <f t="shared" si="255"/>
        <v>Very low</v>
      </c>
    </row>
    <row r="2004" spans="1:33" x14ac:dyDescent="0.2">
      <c r="A2004">
        <v>2003</v>
      </c>
      <c r="B2004">
        <v>15657214</v>
      </c>
      <c r="C2004">
        <v>601</v>
      </c>
      <c r="D2004">
        <v>1</v>
      </c>
      <c r="E2004">
        <v>1</v>
      </c>
      <c r="F2004">
        <v>74</v>
      </c>
      <c r="G2004">
        <v>5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s="2" t="s">
        <v>468</v>
      </c>
      <c r="P2004" s="11" t="str">
        <f t="shared" si="248"/>
        <v>2018</v>
      </c>
      <c r="Q2004" s="12"/>
      <c r="R2004" s="8" t="str">
        <f t="shared" si="249"/>
        <v>04</v>
      </c>
      <c r="S2004" s="8"/>
      <c r="T2004" s="14" t="str">
        <f t="shared" si="250"/>
        <v>Retain</v>
      </c>
      <c r="U2004" s="14"/>
      <c r="V2004" s="8" t="str">
        <f t="shared" si="251"/>
        <v>France</v>
      </c>
      <c r="W2004" s="8"/>
      <c r="X2004" s="8"/>
      <c r="Y2004" s="8"/>
      <c r="Z2004" s="14" t="str">
        <f t="shared" si="252"/>
        <v>Male</v>
      </c>
      <c r="AA2004" s="14"/>
      <c r="AB2004" s="14"/>
      <c r="AC2004" s="14"/>
      <c r="AE2004" t="str">
        <f t="shared" si="253"/>
        <v>Retired</v>
      </c>
      <c r="AF2004" t="str">
        <f t="shared" si="254"/>
        <v>Fair</v>
      </c>
      <c r="AG2004" t="str">
        <f t="shared" si="255"/>
        <v>Very low</v>
      </c>
    </row>
    <row r="2005" spans="1:33" x14ac:dyDescent="0.2">
      <c r="A2005">
        <v>2004</v>
      </c>
      <c r="B2005">
        <v>15799350</v>
      </c>
      <c r="C2005">
        <v>632</v>
      </c>
      <c r="D2005">
        <v>1</v>
      </c>
      <c r="E2005">
        <v>1</v>
      </c>
      <c r="F2005">
        <v>41</v>
      </c>
      <c r="G2005">
        <v>5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s="2" t="s">
        <v>313</v>
      </c>
      <c r="P2005" s="11" t="str">
        <f t="shared" si="248"/>
        <v>2018</v>
      </c>
      <c r="Q2005" s="12"/>
      <c r="R2005" s="8" t="str">
        <f t="shared" si="249"/>
        <v>09</v>
      </c>
      <c r="S2005" s="8"/>
      <c r="T2005" s="14" t="str">
        <f t="shared" si="250"/>
        <v>Retain</v>
      </c>
      <c r="U2005" s="14"/>
      <c r="V2005" s="8" t="str">
        <f t="shared" si="251"/>
        <v>France</v>
      </c>
      <c r="W2005" s="8"/>
      <c r="X2005" s="8"/>
      <c r="Y2005" s="8"/>
      <c r="Z2005" s="14" t="str">
        <f t="shared" si="252"/>
        <v>Male</v>
      </c>
      <c r="AA2005" s="14"/>
      <c r="AB2005" s="14"/>
      <c r="AC2005" s="14"/>
      <c r="AE2005" t="str">
        <f t="shared" si="253"/>
        <v>Middle aged</v>
      </c>
      <c r="AF2005" t="str">
        <f t="shared" si="254"/>
        <v>Fair</v>
      </c>
      <c r="AG2005" t="str">
        <f t="shared" si="255"/>
        <v>High</v>
      </c>
    </row>
    <row r="2006" spans="1:33" x14ac:dyDescent="0.2">
      <c r="A2006">
        <v>2005</v>
      </c>
      <c r="B2006">
        <v>15729970</v>
      </c>
      <c r="C2006">
        <v>684</v>
      </c>
      <c r="D2006">
        <v>3</v>
      </c>
      <c r="E2006">
        <v>1</v>
      </c>
      <c r="F2006">
        <v>29</v>
      </c>
      <c r="G2006">
        <v>6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s="2" t="s">
        <v>600</v>
      </c>
      <c r="P2006" s="11" t="str">
        <f t="shared" si="248"/>
        <v>2016</v>
      </c>
      <c r="Q2006" s="12"/>
      <c r="R2006" s="8" t="str">
        <f t="shared" si="249"/>
        <v>11</v>
      </c>
      <c r="S2006" s="8"/>
      <c r="T2006" s="14" t="str">
        <f t="shared" si="250"/>
        <v>Retain</v>
      </c>
      <c r="U2006" s="14"/>
      <c r="V2006" s="8" t="str">
        <f t="shared" si="251"/>
        <v>Germany</v>
      </c>
      <c r="W2006" s="8"/>
      <c r="X2006" s="8"/>
      <c r="Y2006" s="8"/>
      <c r="Z2006" s="14" t="str">
        <f t="shared" si="252"/>
        <v>Male</v>
      </c>
      <c r="AA2006" s="14"/>
      <c r="AB2006" s="14"/>
      <c r="AC2006" s="14"/>
      <c r="AE2006" t="str">
        <f t="shared" si="253"/>
        <v>Adults</v>
      </c>
      <c r="AF2006" t="str">
        <f t="shared" si="254"/>
        <v>Good</v>
      </c>
      <c r="AG2006" t="str">
        <f t="shared" si="255"/>
        <v>High</v>
      </c>
    </row>
    <row r="2007" spans="1:33" x14ac:dyDescent="0.2">
      <c r="A2007">
        <v>2006</v>
      </c>
      <c r="B2007">
        <v>15725835</v>
      </c>
      <c r="C2007">
        <v>785</v>
      </c>
      <c r="D2007">
        <v>3</v>
      </c>
      <c r="E2007">
        <v>2</v>
      </c>
      <c r="F2007">
        <v>32</v>
      </c>
      <c r="G2007">
        <v>5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s="2" t="s">
        <v>934</v>
      </c>
      <c r="P2007" s="11" t="str">
        <f t="shared" si="248"/>
        <v>2018</v>
      </c>
      <c r="Q2007" s="12"/>
      <c r="R2007" s="8" t="str">
        <f t="shared" si="249"/>
        <v>08</v>
      </c>
      <c r="S2007" s="8"/>
      <c r="T2007" s="14" t="str">
        <f t="shared" si="250"/>
        <v>Exit</v>
      </c>
      <c r="U2007" s="14"/>
      <c r="V2007" s="8" t="str">
        <f t="shared" si="251"/>
        <v>Germany</v>
      </c>
      <c r="W2007" s="8"/>
      <c r="X2007" s="8"/>
      <c r="Y2007" s="8"/>
      <c r="Z2007" s="14" t="str">
        <f t="shared" si="252"/>
        <v>Female</v>
      </c>
      <c r="AA2007" s="14"/>
      <c r="AB2007" s="14"/>
      <c r="AC2007" s="14"/>
      <c r="AE2007" t="str">
        <f t="shared" si="253"/>
        <v>Adults</v>
      </c>
      <c r="AF2007" t="str">
        <f t="shared" si="254"/>
        <v>Very good</v>
      </c>
      <c r="AG2007" t="str">
        <f t="shared" si="255"/>
        <v>High</v>
      </c>
    </row>
    <row r="2008" spans="1:33" x14ac:dyDescent="0.2">
      <c r="A2008">
        <v>2007</v>
      </c>
      <c r="B2008">
        <v>15745543</v>
      </c>
      <c r="C2008">
        <v>687</v>
      </c>
      <c r="D2008">
        <v>1</v>
      </c>
      <c r="E2008">
        <v>1</v>
      </c>
      <c r="F2008">
        <v>39</v>
      </c>
      <c r="G2008">
        <v>4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s="2" t="s">
        <v>698</v>
      </c>
      <c r="P2008" s="11" t="str">
        <f t="shared" si="248"/>
        <v>2019</v>
      </c>
      <c r="Q2008" s="12"/>
      <c r="R2008" s="8" t="str">
        <f t="shared" si="249"/>
        <v>06</v>
      </c>
      <c r="S2008" s="8"/>
      <c r="T2008" s="14" t="str">
        <f t="shared" si="250"/>
        <v>Retain</v>
      </c>
      <c r="U2008" s="14"/>
      <c r="V2008" s="8" t="str">
        <f t="shared" si="251"/>
        <v>France</v>
      </c>
      <c r="W2008" s="8"/>
      <c r="X2008" s="8"/>
      <c r="Y2008" s="8"/>
      <c r="Z2008" s="14" t="str">
        <f t="shared" si="252"/>
        <v>Male</v>
      </c>
      <c r="AA2008" s="14"/>
      <c r="AB2008" s="14"/>
      <c r="AC2008" s="14"/>
      <c r="AE2008" t="str">
        <f t="shared" si="253"/>
        <v>Middle aged</v>
      </c>
      <c r="AF2008" t="str">
        <f t="shared" si="254"/>
        <v>Good</v>
      </c>
      <c r="AG2008" t="str">
        <f t="shared" si="255"/>
        <v>Very low</v>
      </c>
    </row>
    <row r="2009" spans="1:33" x14ac:dyDescent="0.2">
      <c r="A2009">
        <v>2008</v>
      </c>
      <c r="B2009">
        <v>15727384</v>
      </c>
      <c r="C2009">
        <v>705</v>
      </c>
      <c r="D2009">
        <v>3</v>
      </c>
      <c r="E2009">
        <v>2</v>
      </c>
      <c r="F2009">
        <v>43</v>
      </c>
      <c r="G2009">
        <v>5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s="2" t="s">
        <v>253</v>
      </c>
      <c r="P2009" s="11" t="str">
        <f t="shared" si="248"/>
        <v>2018</v>
      </c>
      <c r="Q2009" s="12"/>
      <c r="R2009" s="8" t="str">
        <f t="shared" si="249"/>
        <v>09</v>
      </c>
      <c r="S2009" s="8"/>
      <c r="T2009" s="14" t="str">
        <f t="shared" si="250"/>
        <v>Exit</v>
      </c>
      <c r="U2009" s="14"/>
      <c r="V2009" s="8" t="str">
        <f t="shared" si="251"/>
        <v>Germany</v>
      </c>
      <c r="W2009" s="8"/>
      <c r="X2009" s="8"/>
      <c r="Y2009" s="8"/>
      <c r="Z2009" s="14" t="str">
        <f t="shared" si="252"/>
        <v>Female</v>
      </c>
      <c r="AA2009" s="14"/>
      <c r="AB2009" s="14"/>
      <c r="AC2009" s="14"/>
      <c r="AE2009" t="str">
        <f t="shared" si="253"/>
        <v>Middle aged</v>
      </c>
      <c r="AF2009" t="str">
        <f t="shared" si="254"/>
        <v>Good</v>
      </c>
      <c r="AG2009" t="str">
        <f t="shared" si="255"/>
        <v>High</v>
      </c>
    </row>
    <row r="2010" spans="1:33" x14ac:dyDescent="0.2">
      <c r="A2010">
        <v>2009</v>
      </c>
      <c r="B2010">
        <v>15666916</v>
      </c>
      <c r="C2010">
        <v>639</v>
      </c>
      <c r="D2010">
        <v>1</v>
      </c>
      <c r="E2010">
        <v>1</v>
      </c>
      <c r="F2010">
        <v>43</v>
      </c>
      <c r="G2010">
        <v>4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s="2" t="s">
        <v>443</v>
      </c>
      <c r="P2010" s="11" t="str">
        <f t="shared" si="248"/>
        <v>2018</v>
      </c>
      <c r="Q2010" s="12"/>
      <c r="R2010" s="8" t="str">
        <f t="shared" si="249"/>
        <v>11</v>
      </c>
      <c r="S2010" s="8"/>
      <c r="T2010" s="14" t="str">
        <f t="shared" si="250"/>
        <v>Retain</v>
      </c>
      <c r="U2010" s="14"/>
      <c r="V2010" s="8" t="str">
        <f t="shared" si="251"/>
        <v>France</v>
      </c>
      <c r="W2010" s="8"/>
      <c r="X2010" s="8"/>
      <c r="Y2010" s="8"/>
      <c r="Z2010" s="14" t="str">
        <f t="shared" si="252"/>
        <v>Male</v>
      </c>
      <c r="AA2010" s="14"/>
      <c r="AB2010" s="14"/>
      <c r="AC2010" s="14"/>
      <c r="AE2010" t="str">
        <f t="shared" si="253"/>
        <v>Middle aged</v>
      </c>
      <c r="AF2010" t="str">
        <f t="shared" si="254"/>
        <v>Fair</v>
      </c>
      <c r="AG2010" t="str">
        <f t="shared" si="255"/>
        <v>Medium</v>
      </c>
    </row>
    <row r="2011" spans="1:33" x14ac:dyDescent="0.2">
      <c r="A2011">
        <v>2010</v>
      </c>
      <c r="B2011">
        <v>15732917</v>
      </c>
      <c r="C2011">
        <v>729</v>
      </c>
      <c r="D2011">
        <v>3</v>
      </c>
      <c r="E2011">
        <v>1</v>
      </c>
      <c r="F2011">
        <v>46</v>
      </c>
      <c r="G2011">
        <v>4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s="2" t="s">
        <v>136</v>
      </c>
      <c r="P2011" s="11" t="str">
        <f t="shared" si="248"/>
        <v>2019</v>
      </c>
      <c r="Q2011" s="12"/>
      <c r="R2011" s="8" t="str">
        <f t="shared" si="249"/>
        <v>09</v>
      </c>
      <c r="S2011" s="8"/>
      <c r="T2011" s="14" t="str">
        <f t="shared" si="250"/>
        <v>Exit</v>
      </c>
      <c r="U2011" s="14"/>
      <c r="V2011" s="8" t="str">
        <f t="shared" si="251"/>
        <v>Germany</v>
      </c>
      <c r="W2011" s="8"/>
      <c r="X2011" s="8"/>
      <c r="Y2011" s="8"/>
      <c r="Z2011" s="14" t="str">
        <f t="shared" si="252"/>
        <v>Male</v>
      </c>
      <c r="AA2011" s="14"/>
      <c r="AB2011" s="14"/>
      <c r="AC2011" s="14"/>
      <c r="AE2011" t="str">
        <f t="shared" si="253"/>
        <v>Middle aged</v>
      </c>
      <c r="AF2011" t="str">
        <f t="shared" si="254"/>
        <v>Good</v>
      </c>
      <c r="AG2011" t="str">
        <f t="shared" si="255"/>
        <v>High</v>
      </c>
    </row>
    <row r="2012" spans="1:33" x14ac:dyDescent="0.2">
      <c r="A2012">
        <v>2011</v>
      </c>
      <c r="B2012">
        <v>15612050</v>
      </c>
      <c r="C2012">
        <v>556</v>
      </c>
      <c r="D2012">
        <v>2</v>
      </c>
      <c r="E2012">
        <v>2</v>
      </c>
      <c r="F2012">
        <v>48</v>
      </c>
      <c r="G2012">
        <v>6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s="2" t="s">
        <v>341</v>
      </c>
      <c r="P2012" s="11" t="str">
        <f t="shared" si="248"/>
        <v>2017</v>
      </c>
      <c r="Q2012" s="12"/>
      <c r="R2012" s="8" t="str">
        <f t="shared" si="249"/>
        <v>09</v>
      </c>
      <c r="S2012" s="8"/>
      <c r="T2012" s="14" t="str">
        <f t="shared" si="250"/>
        <v>Retain</v>
      </c>
      <c r="U2012" s="14"/>
      <c r="V2012" s="8" t="str">
        <f t="shared" si="251"/>
        <v>Spain</v>
      </c>
      <c r="W2012" s="8"/>
      <c r="X2012" s="8"/>
      <c r="Y2012" s="8"/>
      <c r="Z2012" s="14" t="str">
        <f t="shared" si="252"/>
        <v>Female</v>
      </c>
      <c r="AA2012" s="14"/>
      <c r="AB2012" s="14"/>
      <c r="AC2012" s="14"/>
      <c r="AE2012" t="str">
        <f t="shared" si="253"/>
        <v>Middle aged</v>
      </c>
      <c r="AF2012" t="str">
        <f t="shared" si="254"/>
        <v>Poor</v>
      </c>
      <c r="AG2012" t="str">
        <f t="shared" si="255"/>
        <v>Very high</v>
      </c>
    </row>
    <row r="2013" spans="1:33" x14ac:dyDescent="0.2">
      <c r="A2013">
        <v>2012</v>
      </c>
      <c r="B2013">
        <v>15726267</v>
      </c>
      <c r="C2013">
        <v>570</v>
      </c>
      <c r="D2013">
        <v>1</v>
      </c>
      <c r="E2013">
        <v>1</v>
      </c>
      <c r="F2013">
        <v>32</v>
      </c>
      <c r="G2013">
        <v>4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s="2" t="s">
        <v>767</v>
      </c>
      <c r="P2013" s="11" t="str">
        <f t="shared" si="248"/>
        <v>2019</v>
      </c>
      <c r="Q2013" s="12"/>
      <c r="R2013" s="8" t="str">
        <f t="shared" si="249"/>
        <v>02</v>
      </c>
      <c r="S2013" s="8"/>
      <c r="T2013" s="14" t="str">
        <f t="shared" si="250"/>
        <v>Retain</v>
      </c>
      <c r="U2013" s="14"/>
      <c r="V2013" s="8" t="str">
        <f t="shared" si="251"/>
        <v>France</v>
      </c>
      <c r="W2013" s="8"/>
      <c r="X2013" s="8"/>
      <c r="Y2013" s="8"/>
      <c r="Z2013" s="14" t="str">
        <f t="shared" si="252"/>
        <v>Male</v>
      </c>
      <c r="AA2013" s="14"/>
      <c r="AB2013" s="14"/>
      <c r="AC2013" s="14"/>
      <c r="AE2013" t="str">
        <f t="shared" si="253"/>
        <v>Adults</v>
      </c>
      <c r="AF2013" t="str">
        <f t="shared" si="254"/>
        <v>Poor</v>
      </c>
      <c r="AG2013" t="str">
        <f t="shared" si="255"/>
        <v>High</v>
      </c>
    </row>
    <row r="2014" spans="1:33" x14ac:dyDescent="0.2">
      <c r="A2014">
        <v>2013</v>
      </c>
      <c r="B2014">
        <v>15780124</v>
      </c>
      <c r="C2014">
        <v>841</v>
      </c>
      <c r="D2014">
        <v>1</v>
      </c>
      <c r="E2014">
        <v>1</v>
      </c>
      <c r="F2014">
        <v>74</v>
      </c>
      <c r="G2014">
        <v>3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s="2" t="s">
        <v>515</v>
      </c>
      <c r="P2014" s="11" t="str">
        <f t="shared" si="248"/>
        <v>2019</v>
      </c>
      <c r="Q2014" s="12"/>
      <c r="R2014" s="8" t="str">
        <f t="shared" si="249"/>
        <v>12</v>
      </c>
      <c r="S2014" s="8"/>
      <c r="T2014" s="14" t="str">
        <f t="shared" si="250"/>
        <v>Retain</v>
      </c>
      <c r="U2014" s="14"/>
      <c r="V2014" s="8" t="str">
        <f t="shared" si="251"/>
        <v>France</v>
      </c>
      <c r="W2014" s="8"/>
      <c r="X2014" s="8"/>
      <c r="Y2014" s="8"/>
      <c r="Z2014" s="14" t="str">
        <f t="shared" si="252"/>
        <v>Male</v>
      </c>
      <c r="AA2014" s="14"/>
      <c r="AB2014" s="14"/>
      <c r="AC2014" s="14"/>
      <c r="AE2014" t="str">
        <f t="shared" si="253"/>
        <v>Retired</v>
      </c>
      <c r="AF2014" t="str">
        <f t="shared" si="254"/>
        <v>Excellent</v>
      </c>
      <c r="AG2014" t="str">
        <f t="shared" si="255"/>
        <v>High</v>
      </c>
    </row>
    <row r="2015" spans="1:33" x14ac:dyDescent="0.2">
      <c r="A2015">
        <v>2014</v>
      </c>
      <c r="B2015">
        <v>15742238</v>
      </c>
      <c r="C2015">
        <v>705</v>
      </c>
      <c r="D2015">
        <v>3</v>
      </c>
      <c r="E2015">
        <v>1</v>
      </c>
      <c r="F2015">
        <v>35</v>
      </c>
      <c r="G2015">
        <v>6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s="2" t="s">
        <v>818</v>
      </c>
      <c r="P2015" s="11" t="str">
        <f t="shared" si="248"/>
        <v>2017</v>
      </c>
      <c r="Q2015" s="12"/>
      <c r="R2015" s="8" t="str">
        <f t="shared" si="249"/>
        <v>07</v>
      </c>
      <c r="S2015" s="8"/>
      <c r="T2015" s="14" t="str">
        <f t="shared" si="250"/>
        <v>Retain</v>
      </c>
      <c r="U2015" s="14"/>
      <c r="V2015" s="8" t="str">
        <f t="shared" si="251"/>
        <v>Germany</v>
      </c>
      <c r="W2015" s="8"/>
      <c r="X2015" s="8"/>
      <c r="Y2015" s="8"/>
      <c r="Z2015" s="14" t="str">
        <f t="shared" si="252"/>
        <v>Male</v>
      </c>
      <c r="AA2015" s="14"/>
      <c r="AB2015" s="14"/>
      <c r="AC2015" s="14"/>
      <c r="AE2015" t="str">
        <f t="shared" si="253"/>
        <v>Adults</v>
      </c>
      <c r="AF2015" t="str">
        <f t="shared" si="254"/>
        <v>Good</v>
      </c>
      <c r="AG2015" t="str">
        <f t="shared" si="255"/>
        <v>High</v>
      </c>
    </row>
    <row r="2016" spans="1:33" x14ac:dyDescent="0.2">
      <c r="A2016">
        <v>2015</v>
      </c>
      <c r="B2016">
        <v>15679024</v>
      </c>
      <c r="C2016">
        <v>553</v>
      </c>
      <c r="D2016">
        <v>1</v>
      </c>
      <c r="E2016">
        <v>1</v>
      </c>
      <c r="F2016">
        <v>32</v>
      </c>
      <c r="G2016">
        <v>6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s="2" t="s">
        <v>935</v>
      </c>
      <c r="P2016" s="11" t="str">
        <f t="shared" si="248"/>
        <v>2017</v>
      </c>
      <c r="Q2016" s="12"/>
      <c r="R2016" s="8" t="str">
        <f t="shared" si="249"/>
        <v>09</v>
      </c>
      <c r="S2016" s="8"/>
      <c r="T2016" s="14" t="str">
        <f t="shared" si="250"/>
        <v>Retain</v>
      </c>
      <c r="U2016" s="14"/>
      <c r="V2016" s="8" t="str">
        <f t="shared" si="251"/>
        <v>France</v>
      </c>
      <c r="W2016" s="8"/>
      <c r="X2016" s="8"/>
      <c r="Y2016" s="8"/>
      <c r="Z2016" s="14" t="str">
        <f t="shared" si="252"/>
        <v>Male</v>
      </c>
      <c r="AA2016" s="14"/>
      <c r="AB2016" s="14"/>
      <c r="AC2016" s="14"/>
      <c r="AE2016" t="str">
        <f t="shared" si="253"/>
        <v>Adults</v>
      </c>
      <c r="AF2016" t="str">
        <f t="shared" si="254"/>
        <v>Poor</v>
      </c>
      <c r="AG2016" t="str">
        <f t="shared" si="255"/>
        <v>High</v>
      </c>
    </row>
    <row r="2017" spans="1:33" x14ac:dyDescent="0.2">
      <c r="A2017">
        <v>2016</v>
      </c>
      <c r="B2017">
        <v>15715297</v>
      </c>
      <c r="C2017">
        <v>779</v>
      </c>
      <c r="D2017">
        <v>3</v>
      </c>
      <c r="E2017">
        <v>2</v>
      </c>
      <c r="F2017">
        <v>40</v>
      </c>
      <c r="G2017">
        <v>7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s="2" t="s">
        <v>936</v>
      </c>
      <c r="P2017" s="11" t="str">
        <f t="shared" si="248"/>
        <v>2016</v>
      </c>
      <c r="Q2017" s="12"/>
      <c r="R2017" s="8" t="str">
        <f t="shared" si="249"/>
        <v>05</v>
      </c>
      <c r="S2017" s="8"/>
      <c r="T2017" s="14" t="str">
        <f t="shared" si="250"/>
        <v>Retain</v>
      </c>
      <c r="U2017" s="14"/>
      <c r="V2017" s="8" t="str">
        <f t="shared" si="251"/>
        <v>Germany</v>
      </c>
      <c r="W2017" s="8"/>
      <c r="X2017" s="8"/>
      <c r="Y2017" s="8"/>
      <c r="Z2017" s="14" t="str">
        <f t="shared" si="252"/>
        <v>Female</v>
      </c>
      <c r="AA2017" s="14"/>
      <c r="AB2017" s="14"/>
      <c r="AC2017" s="14"/>
      <c r="AE2017" t="str">
        <f t="shared" si="253"/>
        <v>Middle aged</v>
      </c>
      <c r="AF2017" t="str">
        <f t="shared" si="254"/>
        <v>Very good</v>
      </c>
      <c r="AG2017" t="str">
        <f t="shared" si="255"/>
        <v>Medium</v>
      </c>
    </row>
    <row r="2018" spans="1:33" x14ac:dyDescent="0.2">
      <c r="A2018">
        <v>2017</v>
      </c>
      <c r="B2018">
        <v>15633612</v>
      </c>
      <c r="C2018">
        <v>696</v>
      </c>
      <c r="D2018">
        <v>1</v>
      </c>
      <c r="E2018">
        <v>1</v>
      </c>
      <c r="F2018">
        <v>28</v>
      </c>
      <c r="G2018">
        <v>6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s="2" t="s">
        <v>494</v>
      </c>
      <c r="P2018" s="11" t="str">
        <f t="shared" si="248"/>
        <v>2017</v>
      </c>
      <c r="Q2018" s="12"/>
      <c r="R2018" s="8" t="str">
        <f t="shared" si="249"/>
        <v>09</v>
      </c>
      <c r="S2018" s="8"/>
      <c r="T2018" s="14" t="str">
        <f t="shared" si="250"/>
        <v>Retain</v>
      </c>
      <c r="U2018" s="14"/>
      <c r="V2018" s="8" t="str">
        <f t="shared" si="251"/>
        <v>France</v>
      </c>
      <c r="W2018" s="8"/>
      <c r="X2018" s="8"/>
      <c r="Y2018" s="8"/>
      <c r="Z2018" s="14" t="str">
        <f t="shared" si="252"/>
        <v>Male</v>
      </c>
      <c r="AA2018" s="14"/>
      <c r="AB2018" s="14"/>
      <c r="AC2018" s="14"/>
      <c r="AE2018" t="str">
        <f t="shared" si="253"/>
        <v>Adults</v>
      </c>
      <c r="AF2018" t="str">
        <f t="shared" si="254"/>
        <v>Good</v>
      </c>
      <c r="AG2018" t="str">
        <f t="shared" si="255"/>
        <v>Very high</v>
      </c>
    </row>
    <row r="2019" spans="1:33" x14ac:dyDescent="0.2">
      <c r="A2019">
        <v>2018</v>
      </c>
      <c r="B2019">
        <v>15602929</v>
      </c>
      <c r="C2019">
        <v>728</v>
      </c>
      <c r="D2019">
        <v>2</v>
      </c>
      <c r="E2019">
        <v>2</v>
      </c>
      <c r="F2019">
        <v>37</v>
      </c>
      <c r="G2019">
        <v>5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s="2" t="s">
        <v>338</v>
      </c>
      <c r="P2019" s="11" t="str">
        <f t="shared" si="248"/>
        <v>2018</v>
      </c>
      <c r="Q2019" s="12"/>
      <c r="R2019" s="8" t="str">
        <f t="shared" si="249"/>
        <v>09</v>
      </c>
      <c r="S2019" s="8"/>
      <c r="T2019" s="14" t="str">
        <f t="shared" si="250"/>
        <v>Retain</v>
      </c>
      <c r="U2019" s="14"/>
      <c r="V2019" s="8" t="str">
        <f t="shared" si="251"/>
        <v>Spain</v>
      </c>
      <c r="W2019" s="8"/>
      <c r="X2019" s="8"/>
      <c r="Y2019" s="8"/>
      <c r="Z2019" s="14" t="str">
        <f t="shared" si="252"/>
        <v>Female</v>
      </c>
      <c r="AA2019" s="14"/>
      <c r="AB2019" s="14"/>
      <c r="AC2019" s="14"/>
      <c r="AE2019" t="str">
        <f t="shared" si="253"/>
        <v>Adults</v>
      </c>
      <c r="AF2019" t="str">
        <f t="shared" si="254"/>
        <v>Good</v>
      </c>
      <c r="AG2019" t="str">
        <f t="shared" si="255"/>
        <v>Very low</v>
      </c>
    </row>
    <row r="2020" spans="1:33" x14ac:dyDescent="0.2">
      <c r="A2020">
        <v>2019</v>
      </c>
      <c r="B2020">
        <v>15696703</v>
      </c>
      <c r="C2020">
        <v>691</v>
      </c>
      <c r="D2020">
        <v>3</v>
      </c>
      <c r="E2020">
        <v>1</v>
      </c>
      <c r="F2020">
        <v>27</v>
      </c>
      <c r="G2020">
        <v>6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s="2" t="s">
        <v>660</v>
      </c>
      <c r="P2020" s="11" t="str">
        <f t="shared" si="248"/>
        <v>2017</v>
      </c>
      <c r="Q2020" s="12"/>
      <c r="R2020" s="8" t="str">
        <f t="shared" si="249"/>
        <v>08</v>
      </c>
      <c r="S2020" s="8"/>
      <c r="T2020" s="14" t="str">
        <f t="shared" si="250"/>
        <v>Retain</v>
      </c>
      <c r="U2020" s="14"/>
      <c r="V2020" s="8" t="str">
        <f t="shared" si="251"/>
        <v>Germany</v>
      </c>
      <c r="W2020" s="8"/>
      <c r="X2020" s="8"/>
      <c r="Y2020" s="8"/>
      <c r="Z2020" s="14" t="str">
        <f t="shared" si="252"/>
        <v>Male</v>
      </c>
      <c r="AA2020" s="14"/>
      <c r="AB2020" s="14"/>
      <c r="AC2020" s="14"/>
      <c r="AE2020" t="str">
        <f t="shared" si="253"/>
        <v>Adults</v>
      </c>
      <c r="AF2020" t="str">
        <f t="shared" si="254"/>
        <v>Good</v>
      </c>
      <c r="AG2020" t="str">
        <f t="shared" si="255"/>
        <v>Very high</v>
      </c>
    </row>
    <row r="2021" spans="1:33" x14ac:dyDescent="0.2">
      <c r="A2021">
        <v>2020</v>
      </c>
      <c r="B2021">
        <v>15756668</v>
      </c>
      <c r="C2021">
        <v>706</v>
      </c>
      <c r="D2021">
        <v>1</v>
      </c>
      <c r="E2021">
        <v>1</v>
      </c>
      <c r="F2021">
        <v>30</v>
      </c>
      <c r="G2021">
        <v>4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s="2" t="s">
        <v>16</v>
      </c>
      <c r="P2021" s="11" t="str">
        <f t="shared" si="248"/>
        <v>2019</v>
      </c>
      <c r="Q2021" s="12"/>
      <c r="R2021" s="8" t="str">
        <f t="shared" si="249"/>
        <v>03</v>
      </c>
      <c r="S2021" s="8"/>
      <c r="T2021" s="14" t="str">
        <f t="shared" si="250"/>
        <v>Retain</v>
      </c>
      <c r="U2021" s="14"/>
      <c r="V2021" s="8" t="str">
        <f t="shared" si="251"/>
        <v>France</v>
      </c>
      <c r="W2021" s="8"/>
      <c r="X2021" s="8"/>
      <c r="Y2021" s="8"/>
      <c r="Z2021" s="14" t="str">
        <f t="shared" si="252"/>
        <v>Male</v>
      </c>
      <c r="AA2021" s="14"/>
      <c r="AB2021" s="14"/>
      <c r="AC2021" s="14"/>
      <c r="AE2021" t="str">
        <f t="shared" si="253"/>
        <v>Adults</v>
      </c>
      <c r="AF2021" t="str">
        <f t="shared" si="254"/>
        <v>Good</v>
      </c>
      <c r="AG2021" t="str">
        <f t="shared" si="255"/>
        <v>Medium</v>
      </c>
    </row>
    <row r="2022" spans="1:33" x14ac:dyDescent="0.2">
      <c r="A2022">
        <v>2021</v>
      </c>
      <c r="B2022">
        <v>15565779</v>
      </c>
      <c r="C2022">
        <v>627</v>
      </c>
      <c r="D2022">
        <v>3</v>
      </c>
      <c r="E2022">
        <v>2</v>
      </c>
      <c r="F2022">
        <v>30</v>
      </c>
      <c r="G2022">
        <v>4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s="2" t="s">
        <v>324</v>
      </c>
      <c r="P2022" s="11" t="str">
        <f t="shared" si="248"/>
        <v>2019</v>
      </c>
      <c r="Q2022" s="12"/>
      <c r="R2022" s="8" t="str">
        <f t="shared" si="249"/>
        <v>08</v>
      </c>
      <c r="S2022" s="8"/>
      <c r="T2022" s="14" t="str">
        <f t="shared" si="250"/>
        <v>Retain</v>
      </c>
      <c r="U2022" s="14"/>
      <c r="V2022" s="8" t="str">
        <f t="shared" si="251"/>
        <v>Germany</v>
      </c>
      <c r="W2022" s="8"/>
      <c r="X2022" s="8"/>
      <c r="Y2022" s="8"/>
      <c r="Z2022" s="14" t="str">
        <f t="shared" si="252"/>
        <v>Female</v>
      </c>
      <c r="AA2022" s="14"/>
      <c r="AB2022" s="14"/>
      <c r="AC2022" s="14"/>
      <c r="AE2022" t="str">
        <f t="shared" si="253"/>
        <v>Adults</v>
      </c>
      <c r="AF2022" t="str">
        <f t="shared" si="254"/>
        <v>Fair</v>
      </c>
      <c r="AG2022" t="str">
        <f t="shared" si="255"/>
        <v>Medium</v>
      </c>
    </row>
    <row r="2023" spans="1:33" x14ac:dyDescent="0.2">
      <c r="A2023">
        <v>2022</v>
      </c>
      <c r="B2023">
        <v>15795519</v>
      </c>
      <c r="C2023">
        <v>716</v>
      </c>
      <c r="D2023">
        <v>3</v>
      </c>
      <c r="E2023">
        <v>2</v>
      </c>
      <c r="F2023">
        <v>18</v>
      </c>
      <c r="G2023">
        <v>5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s="2" t="s">
        <v>539</v>
      </c>
      <c r="P2023" s="11" t="str">
        <f t="shared" si="248"/>
        <v>2018</v>
      </c>
      <c r="Q2023" s="12"/>
      <c r="R2023" s="8" t="str">
        <f t="shared" si="249"/>
        <v>08</v>
      </c>
      <c r="S2023" s="8"/>
      <c r="T2023" s="14" t="str">
        <f t="shared" si="250"/>
        <v>Retain</v>
      </c>
      <c r="U2023" s="14"/>
      <c r="V2023" s="8" t="str">
        <f t="shared" si="251"/>
        <v>Germany</v>
      </c>
      <c r="W2023" s="8"/>
      <c r="X2023" s="8"/>
      <c r="Y2023" s="8"/>
      <c r="Z2023" s="14" t="str">
        <f t="shared" si="252"/>
        <v>Female</v>
      </c>
      <c r="AA2023" s="14"/>
      <c r="AB2023" s="14"/>
      <c r="AC2023" s="14"/>
      <c r="AE2023" t="str">
        <f t="shared" si="253"/>
        <v>Young Adults</v>
      </c>
      <c r="AF2023" t="str">
        <f t="shared" si="254"/>
        <v>Good</v>
      </c>
      <c r="AG2023" t="str">
        <f t="shared" si="255"/>
        <v>High</v>
      </c>
    </row>
    <row r="2024" spans="1:33" x14ac:dyDescent="0.2">
      <c r="A2024">
        <v>2023</v>
      </c>
      <c r="B2024">
        <v>15761477</v>
      </c>
      <c r="C2024">
        <v>501</v>
      </c>
      <c r="D2024">
        <v>3</v>
      </c>
      <c r="E2024">
        <v>1</v>
      </c>
      <c r="F2024">
        <v>24</v>
      </c>
      <c r="G2024">
        <v>5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s="2" t="s">
        <v>878</v>
      </c>
      <c r="P2024" s="11" t="str">
        <f t="shared" si="248"/>
        <v>2018</v>
      </c>
      <c r="Q2024" s="12"/>
      <c r="R2024" s="8" t="str">
        <f t="shared" si="249"/>
        <v>09</v>
      </c>
      <c r="S2024" s="8"/>
      <c r="T2024" s="14" t="str">
        <f t="shared" si="250"/>
        <v>Retain</v>
      </c>
      <c r="U2024" s="14"/>
      <c r="V2024" s="8" t="str">
        <f t="shared" si="251"/>
        <v>Germany</v>
      </c>
      <c r="W2024" s="8"/>
      <c r="X2024" s="8"/>
      <c r="Y2024" s="8"/>
      <c r="Z2024" s="14" t="str">
        <f t="shared" si="252"/>
        <v>Male</v>
      </c>
      <c r="AA2024" s="14"/>
      <c r="AB2024" s="14"/>
      <c r="AC2024" s="14"/>
      <c r="AE2024" t="str">
        <f t="shared" si="253"/>
        <v>Adults</v>
      </c>
      <c r="AF2024" t="str">
        <f t="shared" si="254"/>
        <v>Poor</v>
      </c>
      <c r="AG2024" t="str">
        <f t="shared" si="255"/>
        <v>High</v>
      </c>
    </row>
    <row r="2025" spans="1:33" x14ac:dyDescent="0.2">
      <c r="A2025">
        <v>2024</v>
      </c>
      <c r="B2025">
        <v>15731890</v>
      </c>
      <c r="C2025">
        <v>601</v>
      </c>
      <c r="D2025">
        <v>1</v>
      </c>
      <c r="E2025">
        <v>1</v>
      </c>
      <c r="F2025">
        <v>41</v>
      </c>
      <c r="G2025">
        <v>4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s="2" t="s">
        <v>405</v>
      </c>
      <c r="P2025" s="11" t="str">
        <f t="shared" si="248"/>
        <v>2018</v>
      </c>
      <c r="Q2025" s="12"/>
      <c r="R2025" s="8" t="str">
        <f t="shared" si="249"/>
        <v>11</v>
      </c>
      <c r="S2025" s="8"/>
      <c r="T2025" s="14" t="str">
        <f t="shared" si="250"/>
        <v>Retain</v>
      </c>
      <c r="U2025" s="14"/>
      <c r="V2025" s="8" t="str">
        <f t="shared" si="251"/>
        <v>France</v>
      </c>
      <c r="W2025" s="8"/>
      <c r="X2025" s="8"/>
      <c r="Y2025" s="8"/>
      <c r="Z2025" s="14" t="str">
        <f t="shared" si="252"/>
        <v>Male</v>
      </c>
      <c r="AA2025" s="14"/>
      <c r="AB2025" s="14"/>
      <c r="AC2025" s="14"/>
      <c r="AE2025" t="str">
        <f t="shared" si="253"/>
        <v>Middle aged</v>
      </c>
      <c r="AF2025" t="str">
        <f t="shared" si="254"/>
        <v>Fair</v>
      </c>
      <c r="AG2025" t="str">
        <f t="shared" si="255"/>
        <v>High</v>
      </c>
    </row>
    <row r="2026" spans="1:33" x14ac:dyDescent="0.2">
      <c r="A2026">
        <v>2025</v>
      </c>
      <c r="B2026">
        <v>15633043</v>
      </c>
      <c r="C2026">
        <v>545</v>
      </c>
      <c r="D2026">
        <v>2</v>
      </c>
      <c r="E2026">
        <v>2</v>
      </c>
      <c r="F2026">
        <v>39</v>
      </c>
      <c r="G2026">
        <v>4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s="2" t="s">
        <v>937</v>
      </c>
      <c r="P2026" s="11" t="str">
        <f t="shared" si="248"/>
        <v>2019</v>
      </c>
      <c r="Q2026" s="12"/>
      <c r="R2026" s="8" t="str">
        <f t="shared" si="249"/>
        <v>01</v>
      </c>
      <c r="S2026" s="8"/>
      <c r="T2026" s="14" t="str">
        <f t="shared" si="250"/>
        <v>Exit</v>
      </c>
      <c r="U2026" s="14"/>
      <c r="V2026" s="8" t="str">
        <f t="shared" si="251"/>
        <v>Spain</v>
      </c>
      <c r="W2026" s="8"/>
      <c r="X2026" s="8"/>
      <c r="Y2026" s="8"/>
      <c r="Z2026" s="14" t="str">
        <f t="shared" si="252"/>
        <v>Female</v>
      </c>
      <c r="AA2026" s="14"/>
      <c r="AB2026" s="14"/>
      <c r="AC2026" s="14"/>
      <c r="AE2026" t="str">
        <f t="shared" si="253"/>
        <v>Middle aged</v>
      </c>
      <c r="AF2026" t="str">
        <f t="shared" si="254"/>
        <v>Poor</v>
      </c>
      <c r="AG2026" t="str">
        <f t="shared" si="255"/>
        <v>Very low</v>
      </c>
    </row>
    <row r="2027" spans="1:33" x14ac:dyDescent="0.2">
      <c r="A2027">
        <v>2026</v>
      </c>
      <c r="B2027">
        <v>15752953</v>
      </c>
      <c r="C2027">
        <v>634</v>
      </c>
      <c r="D2027">
        <v>1</v>
      </c>
      <c r="E2027">
        <v>1</v>
      </c>
      <c r="F2027">
        <v>45</v>
      </c>
      <c r="G2027">
        <v>4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s="2" t="s">
        <v>718</v>
      </c>
      <c r="P2027" s="11" t="str">
        <f t="shared" si="248"/>
        <v>2019</v>
      </c>
      <c r="Q2027" s="12"/>
      <c r="R2027" s="8" t="str">
        <f t="shared" si="249"/>
        <v>06</v>
      </c>
      <c r="S2027" s="8"/>
      <c r="T2027" s="14" t="str">
        <f t="shared" si="250"/>
        <v>Retain</v>
      </c>
      <c r="U2027" s="14"/>
      <c r="V2027" s="8" t="str">
        <f t="shared" si="251"/>
        <v>France</v>
      </c>
      <c r="W2027" s="8"/>
      <c r="X2027" s="8"/>
      <c r="Y2027" s="8"/>
      <c r="Z2027" s="14" t="str">
        <f t="shared" si="252"/>
        <v>Male</v>
      </c>
      <c r="AA2027" s="14"/>
      <c r="AB2027" s="14"/>
      <c r="AC2027" s="14"/>
      <c r="AE2027" t="str">
        <f t="shared" si="253"/>
        <v>Middle aged</v>
      </c>
      <c r="AF2027" t="str">
        <f t="shared" si="254"/>
        <v>Fair</v>
      </c>
      <c r="AG2027" t="str">
        <f t="shared" si="255"/>
        <v>Very low</v>
      </c>
    </row>
    <row r="2028" spans="1:33" x14ac:dyDescent="0.2">
      <c r="A2028">
        <v>2027</v>
      </c>
      <c r="B2028">
        <v>15603088</v>
      </c>
      <c r="C2028">
        <v>451</v>
      </c>
      <c r="D2028">
        <v>2</v>
      </c>
      <c r="E2028">
        <v>2</v>
      </c>
      <c r="F2028">
        <v>23</v>
      </c>
      <c r="G2028">
        <v>4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s="2" t="s">
        <v>154</v>
      </c>
      <c r="P2028" s="11" t="str">
        <f t="shared" si="248"/>
        <v>2019</v>
      </c>
      <c r="Q2028" s="12"/>
      <c r="R2028" s="8" t="str">
        <f t="shared" si="249"/>
        <v>07</v>
      </c>
      <c r="S2028" s="8"/>
      <c r="T2028" s="14" t="str">
        <f t="shared" si="250"/>
        <v>Retain</v>
      </c>
      <c r="U2028" s="14"/>
      <c r="V2028" s="8" t="str">
        <f t="shared" si="251"/>
        <v>Spain</v>
      </c>
      <c r="W2028" s="8"/>
      <c r="X2028" s="8"/>
      <c r="Y2028" s="8"/>
      <c r="Z2028" s="14" t="str">
        <f t="shared" si="252"/>
        <v>Female</v>
      </c>
      <c r="AA2028" s="14"/>
      <c r="AB2028" s="14"/>
      <c r="AC2028" s="14"/>
      <c r="AE2028" t="str">
        <f t="shared" si="253"/>
        <v>Young Adults</v>
      </c>
      <c r="AF2028" t="str">
        <f t="shared" si="254"/>
        <v>Poor</v>
      </c>
      <c r="AG2028" t="str">
        <f t="shared" si="255"/>
        <v>Very low</v>
      </c>
    </row>
    <row r="2029" spans="1:33" x14ac:dyDescent="0.2">
      <c r="A2029">
        <v>2028</v>
      </c>
      <c r="B2029">
        <v>15606613</v>
      </c>
      <c r="C2029">
        <v>655</v>
      </c>
      <c r="D2029">
        <v>1</v>
      </c>
      <c r="E2029">
        <v>2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s="2" t="s">
        <v>130</v>
      </c>
      <c r="P2029" s="11" t="str">
        <f t="shared" si="248"/>
        <v>2016</v>
      </c>
      <c r="Q2029" s="12"/>
      <c r="R2029" s="8" t="str">
        <f t="shared" si="249"/>
        <v>07</v>
      </c>
      <c r="S2029" s="8"/>
      <c r="T2029" s="14" t="str">
        <f t="shared" si="250"/>
        <v>Exit</v>
      </c>
      <c r="U2029" s="14"/>
      <c r="V2029" s="8" t="str">
        <f t="shared" si="251"/>
        <v>France</v>
      </c>
      <c r="W2029" s="8"/>
      <c r="X2029" s="8"/>
      <c r="Y2029" s="8"/>
      <c r="Z2029" s="14" t="str">
        <f t="shared" si="252"/>
        <v>Female</v>
      </c>
      <c r="AA2029" s="14"/>
      <c r="AB2029" s="14"/>
      <c r="AC2029" s="14"/>
      <c r="AE2029" t="str">
        <f t="shared" si="253"/>
        <v>Middle aged</v>
      </c>
      <c r="AF2029" t="str">
        <f t="shared" si="254"/>
        <v>Fair</v>
      </c>
      <c r="AG2029" t="str">
        <f t="shared" si="255"/>
        <v>Very low</v>
      </c>
    </row>
    <row r="2030" spans="1:33" x14ac:dyDescent="0.2">
      <c r="A2030">
        <v>2029</v>
      </c>
      <c r="B2030">
        <v>15635939</v>
      </c>
      <c r="C2030">
        <v>458</v>
      </c>
      <c r="D2030">
        <v>1</v>
      </c>
      <c r="E2030">
        <v>2</v>
      </c>
      <c r="F2030">
        <v>39</v>
      </c>
      <c r="G2030">
        <v>6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s="2" t="s">
        <v>248</v>
      </c>
      <c r="P2030" s="11" t="str">
        <f t="shared" si="248"/>
        <v>2016</v>
      </c>
      <c r="Q2030" s="12"/>
      <c r="R2030" s="8" t="str">
        <f t="shared" si="249"/>
        <v>10</v>
      </c>
      <c r="S2030" s="8"/>
      <c r="T2030" s="14" t="str">
        <f t="shared" si="250"/>
        <v>Retain</v>
      </c>
      <c r="U2030" s="14"/>
      <c r="V2030" s="8" t="str">
        <f t="shared" si="251"/>
        <v>France</v>
      </c>
      <c r="W2030" s="8"/>
      <c r="X2030" s="8"/>
      <c r="Y2030" s="8"/>
      <c r="Z2030" s="14" t="str">
        <f t="shared" si="252"/>
        <v>Female</v>
      </c>
      <c r="AA2030" s="14"/>
      <c r="AB2030" s="14"/>
      <c r="AC2030" s="14"/>
      <c r="AE2030" t="str">
        <f t="shared" si="253"/>
        <v>Middle aged</v>
      </c>
      <c r="AF2030" t="str">
        <f t="shared" si="254"/>
        <v>Poor</v>
      </c>
      <c r="AG2030" t="str">
        <f t="shared" si="255"/>
        <v>Very low</v>
      </c>
    </row>
    <row r="2031" spans="1:33" x14ac:dyDescent="0.2">
      <c r="A2031">
        <v>2030</v>
      </c>
      <c r="B2031">
        <v>15666043</v>
      </c>
      <c r="C2031">
        <v>520</v>
      </c>
      <c r="D2031">
        <v>1</v>
      </c>
      <c r="E2031">
        <v>1</v>
      </c>
      <c r="F2031">
        <v>33</v>
      </c>
      <c r="G2031">
        <v>6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s="2" t="s">
        <v>220</v>
      </c>
      <c r="P2031" s="11" t="str">
        <f t="shared" si="248"/>
        <v>2016</v>
      </c>
      <c r="Q2031" s="12"/>
      <c r="R2031" s="8" t="str">
        <f t="shared" si="249"/>
        <v>11</v>
      </c>
      <c r="S2031" s="8"/>
      <c r="T2031" s="14" t="str">
        <f t="shared" si="250"/>
        <v>Retain</v>
      </c>
      <c r="U2031" s="14"/>
      <c r="V2031" s="8" t="str">
        <f t="shared" si="251"/>
        <v>France</v>
      </c>
      <c r="W2031" s="8"/>
      <c r="X2031" s="8"/>
      <c r="Y2031" s="8"/>
      <c r="Z2031" s="14" t="str">
        <f t="shared" si="252"/>
        <v>Male</v>
      </c>
      <c r="AA2031" s="14"/>
      <c r="AB2031" s="14"/>
      <c r="AC2031" s="14"/>
      <c r="AE2031" t="str">
        <f t="shared" si="253"/>
        <v>Adults</v>
      </c>
      <c r="AF2031" t="str">
        <f t="shared" si="254"/>
        <v>Poor</v>
      </c>
      <c r="AG2031" t="str">
        <f t="shared" si="255"/>
        <v>Very high</v>
      </c>
    </row>
    <row r="2032" spans="1:33" x14ac:dyDescent="0.2">
      <c r="A2032">
        <v>2031</v>
      </c>
      <c r="B2032">
        <v>15746190</v>
      </c>
      <c r="C2032">
        <v>624</v>
      </c>
      <c r="D2032">
        <v>2</v>
      </c>
      <c r="E2032">
        <v>2</v>
      </c>
      <c r="F2032">
        <v>28</v>
      </c>
      <c r="G2032">
        <v>6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s="2" t="s">
        <v>54</v>
      </c>
      <c r="P2032" s="11" t="str">
        <f t="shared" si="248"/>
        <v>2016</v>
      </c>
      <c r="Q2032" s="12"/>
      <c r="R2032" s="8" t="str">
        <f t="shared" si="249"/>
        <v>11</v>
      </c>
      <c r="S2032" s="8"/>
      <c r="T2032" s="14" t="str">
        <f t="shared" si="250"/>
        <v>Retain</v>
      </c>
      <c r="U2032" s="14"/>
      <c r="V2032" s="8" t="str">
        <f t="shared" si="251"/>
        <v>Spain</v>
      </c>
      <c r="W2032" s="8"/>
      <c r="X2032" s="8"/>
      <c r="Y2032" s="8"/>
      <c r="Z2032" s="14" t="str">
        <f t="shared" si="252"/>
        <v>Female</v>
      </c>
      <c r="AA2032" s="14"/>
      <c r="AB2032" s="14"/>
      <c r="AC2032" s="14"/>
      <c r="AE2032" t="str">
        <f t="shared" si="253"/>
        <v>Adults</v>
      </c>
      <c r="AF2032" t="str">
        <f t="shared" si="254"/>
        <v>Fair</v>
      </c>
      <c r="AG2032" t="str">
        <f t="shared" si="255"/>
        <v>Very low</v>
      </c>
    </row>
    <row r="2033" spans="1:33" x14ac:dyDescent="0.2">
      <c r="A2033">
        <v>2032</v>
      </c>
      <c r="B2033">
        <v>15591357</v>
      </c>
      <c r="C2033">
        <v>765</v>
      </c>
      <c r="D2033">
        <v>1</v>
      </c>
      <c r="E2033">
        <v>1</v>
      </c>
      <c r="F2033">
        <v>51</v>
      </c>
      <c r="G2033">
        <v>7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s="2" t="s">
        <v>25</v>
      </c>
      <c r="P2033" s="11" t="str">
        <f t="shared" si="248"/>
        <v>2016</v>
      </c>
      <c r="Q2033" s="12"/>
      <c r="R2033" s="8" t="str">
        <f t="shared" si="249"/>
        <v>09</v>
      </c>
      <c r="S2033" s="8"/>
      <c r="T2033" s="14" t="str">
        <f t="shared" si="250"/>
        <v>Retain</v>
      </c>
      <c r="U2033" s="14"/>
      <c r="V2033" s="8" t="str">
        <f t="shared" si="251"/>
        <v>France</v>
      </c>
      <c r="W2033" s="8"/>
      <c r="X2033" s="8"/>
      <c r="Y2033" s="8"/>
      <c r="Z2033" s="14" t="str">
        <f t="shared" si="252"/>
        <v>Male</v>
      </c>
      <c r="AA2033" s="14"/>
      <c r="AB2033" s="14"/>
      <c r="AC2033" s="14"/>
      <c r="AE2033" t="str">
        <f t="shared" si="253"/>
        <v>Middle aged</v>
      </c>
      <c r="AF2033" t="str">
        <f t="shared" si="254"/>
        <v>Very good</v>
      </c>
      <c r="AG2033" t="str">
        <f t="shared" si="255"/>
        <v>High</v>
      </c>
    </row>
    <row r="2034" spans="1:33" x14ac:dyDescent="0.2">
      <c r="A2034">
        <v>2033</v>
      </c>
      <c r="B2034">
        <v>15658716</v>
      </c>
      <c r="C2034">
        <v>667</v>
      </c>
      <c r="D2034">
        <v>3</v>
      </c>
      <c r="E2034">
        <v>2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s="2" t="s">
        <v>725</v>
      </c>
      <c r="P2034" s="11" t="str">
        <f t="shared" si="248"/>
        <v>2017</v>
      </c>
      <c r="Q2034" s="12"/>
      <c r="R2034" s="8" t="str">
        <f t="shared" si="249"/>
        <v>12</v>
      </c>
      <c r="S2034" s="8"/>
      <c r="T2034" s="14" t="str">
        <f t="shared" si="250"/>
        <v>Exit</v>
      </c>
      <c r="U2034" s="14"/>
      <c r="V2034" s="8" t="str">
        <f t="shared" si="251"/>
        <v>Germany</v>
      </c>
      <c r="W2034" s="8"/>
      <c r="X2034" s="8"/>
      <c r="Y2034" s="8"/>
      <c r="Z2034" s="14" t="str">
        <f t="shared" si="252"/>
        <v>Female</v>
      </c>
      <c r="AA2034" s="14"/>
      <c r="AB2034" s="14"/>
      <c r="AC2034" s="14"/>
      <c r="AE2034" t="str">
        <f t="shared" si="253"/>
        <v>Adults</v>
      </c>
      <c r="AF2034" t="str">
        <f t="shared" si="254"/>
        <v>Fair</v>
      </c>
      <c r="AG2034" t="str">
        <f t="shared" si="255"/>
        <v>Medium</v>
      </c>
    </row>
    <row r="2035" spans="1:33" x14ac:dyDescent="0.2">
      <c r="A2035">
        <v>2034</v>
      </c>
      <c r="B2035">
        <v>15679909</v>
      </c>
      <c r="C2035">
        <v>665</v>
      </c>
      <c r="D2035">
        <v>2</v>
      </c>
      <c r="E2035">
        <v>1</v>
      </c>
      <c r="F2035">
        <v>41</v>
      </c>
      <c r="G2035">
        <v>6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s="2" t="s">
        <v>938</v>
      </c>
      <c r="P2035" s="11" t="str">
        <f t="shared" si="248"/>
        <v>2016</v>
      </c>
      <c r="Q2035" s="12"/>
      <c r="R2035" s="8" t="str">
        <f t="shared" si="249"/>
        <v>12</v>
      </c>
      <c r="S2035" s="8"/>
      <c r="T2035" s="14" t="str">
        <f t="shared" si="250"/>
        <v>Retain</v>
      </c>
      <c r="U2035" s="14"/>
      <c r="V2035" s="8" t="str">
        <f t="shared" si="251"/>
        <v>Spain</v>
      </c>
      <c r="W2035" s="8"/>
      <c r="X2035" s="8"/>
      <c r="Y2035" s="8"/>
      <c r="Z2035" s="14" t="str">
        <f t="shared" si="252"/>
        <v>Male</v>
      </c>
      <c r="AA2035" s="14"/>
      <c r="AB2035" s="14"/>
      <c r="AC2035" s="14"/>
      <c r="AE2035" t="str">
        <f t="shared" si="253"/>
        <v>Middle aged</v>
      </c>
      <c r="AF2035" t="str">
        <f t="shared" si="254"/>
        <v>Fair</v>
      </c>
      <c r="AG2035" t="str">
        <f t="shared" si="255"/>
        <v>Very low</v>
      </c>
    </row>
    <row r="2036" spans="1:33" x14ac:dyDescent="0.2">
      <c r="A2036">
        <v>2035</v>
      </c>
      <c r="B2036">
        <v>15634262</v>
      </c>
      <c r="C2036">
        <v>709</v>
      </c>
      <c r="D2036">
        <v>3</v>
      </c>
      <c r="E2036">
        <v>1</v>
      </c>
      <c r="F2036">
        <v>34</v>
      </c>
      <c r="G2036">
        <v>5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s="2" t="s">
        <v>474</v>
      </c>
      <c r="P2036" s="11" t="str">
        <f t="shared" si="248"/>
        <v>2018</v>
      </c>
      <c r="Q2036" s="12"/>
      <c r="R2036" s="8" t="str">
        <f t="shared" si="249"/>
        <v>06</v>
      </c>
      <c r="S2036" s="8"/>
      <c r="T2036" s="14" t="str">
        <f t="shared" si="250"/>
        <v>Retain</v>
      </c>
      <c r="U2036" s="14"/>
      <c r="V2036" s="8" t="str">
        <f t="shared" si="251"/>
        <v>Germany</v>
      </c>
      <c r="W2036" s="8"/>
      <c r="X2036" s="8"/>
      <c r="Y2036" s="8"/>
      <c r="Z2036" s="14" t="str">
        <f t="shared" si="252"/>
        <v>Male</v>
      </c>
      <c r="AA2036" s="14"/>
      <c r="AB2036" s="14"/>
      <c r="AC2036" s="14"/>
      <c r="AE2036" t="str">
        <f t="shared" si="253"/>
        <v>Adults</v>
      </c>
      <c r="AF2036" t="str">
        <f t="shared" si="254"/>
        <v>Good</v>
      </c>
      <c r="AG2036" t="str">
        <f t="shared" si="255"/>
        <v>High</v>
      </c>
    </row>
    <row r="2037" spans="1:33" x14ac:dyDescent="0.2">
      <c r="A2037">
        <v>2036</v>
      </c>
      <c r="B2037">
        <v>15799825</v>
      </c>
      <c r="C2037">
        <v>583</v>
      </c>
      <c r="D2037">
        <v>1</v>
      </c>
      <c r="E2037">
        <v>2</v>
      </c>
      <c r="F2037">
        <v>44</v>
      </c>
      <c r="G2037">
        <v>5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s="2" t="s">
        <v>213</v>
      </c>
      <c r="P2037" s="11" t="str">
        <f t="shared" si="248"/>
        <v>2017</v>
      </c>
      <c r="Q2037" s="12"/>
      <c r="R2037" s="8" t="str">
        <f t="shared" si="249"/>
        <v>12</v>
      </c>
      <c r="S2037" s="8"/>
      <c r="T2037" s="14" t="str">
        <f t="shared" si="250"/>
        <v>Retain</v>
      </c>
      <c r="U2037" s="14"/>
      <c r="V2037" s="8" t="str">
        <f t="shared" si="251"/>
        <v>France</v>
      </c>
      <c r="W2037" s="8"/>
      <c r="X2037" s="8"/>
      <c r="Y2037" s="8"/>
      <c r="Z2037" s="14" t="str">
        <f t="shared" si="252"/>
        <v>Female</v>
      </c>
      <c r="AA2037" s="14"/>
      <c r="AB2037" s="14"/>
      <c r="AC2037" s="14"/>
      <c r="AE2037" t="str">
        <f t="shared" si="253"/>
        <v>Middle aged</v>
      </c>
      <c r="AF2037" t="str">
        <f t="shared" si="254"/>
        <v>Fair</v>
      </c>
      <c r="AG2037" t="str">
        <f t="shared" si="255"/>
        <v>Very low</v>
      </c>
    </row>
    <row r="2038" spans="1:33" x14ac:dyDescent="0.2">
      <c r="A2038">
        <v>2037</v>
      </c>
      <c r="B2038">
        <v>15756875</v>
      </c>
      <c r="C2038">
        <v>782</v>
      </c>
      <c r="D2038">
        <v>2</v>
      </c>
      <c r="E2038">
        <v>1</v>
      </c>
      <c r="F2038">
        <v>34</v>
      </c>
      <c r="G2038">
        <v>4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s="2" t="s">
        <v>939</v>
      </c>
      <c r="P2038" s="11" t="str">
        <f t="shared" si="248"/>
        <v>2019</v>
      </c>
      <c r="Q2038" s="12"/>
      <c r="R2038" s="8" t="str">
        <f t="shared" si="249"/>
        <v>04</v>
      </c>
      <c r="S2038" s="8"/>
      <c r="T2038" s="14" t="str">
        <f t="shared" si="250"/>
        <v>Retain</v>
      </c>
      <c r="U2038" s="14"/>
      <c r="V2038" s="8" t="str">
        <f t="shared" si="251"/>
        <v>Spain</v>
      </c>
      <c r="W2038" s="8"/>
      <c r="X2038" s="8"/>
      <c r="Y2038" s="8"/>
      <c r="Z2038" s="14" t="str">
        <f t="shared" si="252"/>
        <v>Male</v>
      </c>
      <c r="AA2038" s="14"/>
      <c r="AB2038" s="14"/>
      <c r="AC2038" s="14"/>
      <c r="AE2038" t="str">
        <f t="shared" si="253"/>
        <v>Adults</v>
      </c>
      <c r="AF2038" t="str">
        <f t="shared" si="254"/>
        <v>Very good</v>
      </c>
      <c r="AG2038" t="str">
        <f t="shared" si="255"/>
        <v>High</v>
      </c>
    </row>
    <row r="2039" spans="1:33" x14ac:dyDescent="0.2">
      <c r="A2039">
        <v>2038</v>
      </c>
      <c r="B2039">
        <v>15678146</v>
      </c>
      <c r="C2039">
        <v>668</v>
      </c>
      <c r="D2039">
        <v>2</v>
      </c>
      <c r="E2039">
        <v>2</v>
      </c>
      <c r="F2039">
        <v>24</v>
      </c>
      <c r="G2039">
        <v>6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s="2" t="s">
        <v>683</v>
      </c>
      <c r="P2039" s="11" t="str">
        <f t="shared" si="248"/>
        <v>2017</v>
      </c>
      <c r="Q2039" s="12"/>
      <c r="R2039" s="8" t="str">
        <f t="shared" si="249"/>
        <v>06</v>
      </c>
      <c r="S2039" s="8"/>
      <c r="T2039" s="14" t="str">
        <f t="shared" si="250"/>
        <v>Exit</v>
      </c>
      <c r="U2039" s="14"/>
      <c r="V2039" s="8" t="str">
        <f t="shared" si="251"/>
        <v>Spain</v>
      </c>
      <c r="W2039" s="8"/>
      <c r="X2039" s="8"/>
      <c r="Y2039" s="8"/>
      <c r="Z2039" s="14" t="str">
        <f t="shared" si="252"/>
        <v>Female</v>
      </c>
      <c r="AA2039" s="14"/>
      <c r="AB2039" s="14"/>
      <c r="AC2039" s="14"/>
      <c r="AE2039" t="str">
        <f t="shared" si="253"/>
        <v>Adults</v>
      </c>
      <c r="AF2039" t="str">
        <f t="shared" si="254"/>
        <v>Fair</v>
      </c>
      <c r="AG2039" t="str">
        <f t="shared" si="255"/>
        <v>Very high</v>
      </c>
    </row>
    <row r="2040" spans="1:33" x14ac:dyDescent="0.2">
      <c r="A2040">
        <v>2039</v>
      </c>
      <c r="B2040">
        <v>15710743</v>
      </c>
      <c r="C2040">
        <v>621</v>
      </c>
      <c r="D2040">
        <v>1</v>
      </c>
      <c r="E2040">
        <v>1</v>
      </c>
      <c r="F2040">
        <v>47</v>
      </c>
      <c r="G2040">
        <v>4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s="2" t="s">
        <v>497</v>
      </c>
      <c r="P2040" s="11" t="str">
        <f t="shared" si="248"/>
        <v>2019</v>
      </c>
      <c r="Q2040" s="12"/>
      <c r="R2040" s="8" t="str">
        <f t="shared" si="249"/>
        <v>07</v>
      </c>
      <c r="S2040" s="8"/>
      <c r="T2040" s="14" t="str">
        <f t="shared" si="250"/>
        <v>Exit</v>
      </c>
      <c r="U2040" s="14"/>
      <c r="V2040" s="8" t="str">
        <f t="shared" si="251"/>
        <v>France</v>
      </c>
      <c r="W2040" s="8"/>
      <c r="X2040" s="8"/>
      <c r="Y2040" s="8"/>
      <c r="Z2040" s="14" t="str">
        <f t="shared" si="252"/>
        <v>Male</v>
      </c>
      <c r="AA2040" s="14"/>
      <c r="AB2040" s="14"/>
      <c r="AC2040" s="14"/>
      <c r="AE2040" t="str">
        <f t="shared" si="253"/>
        <v>Middle aged</v>
      </c>
      <c r="AF2040" t="str">
        <f t="shared" si="254"/>
        <v>Fair</v>
      </c>
      <c r="AG2040" t="str">
        <f t="shared" si="255"/>
        <v>Very low</v>
      </c>
    </row>
    <row r="2041" spans="1:33" x14ac:dyDescent="0.2">
      <c r="A2041">
        <v>2040</v>
      </c>
      <c r="B2041">
        <v>15595831</v>
      </c>
      <c r="C2041">
        <v>579</v>
      </c>
      <c r="D2041">
        <v>3</v>
      </c>
      <c r="E2041">
        <v>2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s="2" t="s">
        <v>505</v>
      </c>
      <c r="P2041" s="11" t="str">
        <f t="shared" si="248"/>
        <v>2017</v>
      </c>
      <c r="Q2041" s="12"/>
      <c r="R2041" s="8" t="str">
        <f t="shared" si="249"/>
        <v>01</v>
      </c>
      <c r="S2041" s="8"/>
      <c r="T2041" s="14" t="str">
        <f t="shared" si="250"/>
        <v>Retain</v>
      </c>
      <c r="U2041" s="14"/>
      <c r="V2041" s="8" t="str">
        <f t="shared" si="251"/>
        <v>Germany</v>
      </c>
      <c r="W2041" s="8"/>
      <c r="X2041" s="8"/>
      <c r="Y2041" s="8"/>
      <c r="Z2041" s="14" t="str">
        <f t="shared" si="252"/>
        <v>Female</v>
      </c>
      <c r="AA2041" s="14"/>
      <c r="AB2041" s="14"/>
      <c r="AC2041" s="14"/>
      <c r="AE2041" t="str">
        <f t="shared" si="253"/>
        <v>Retired</v>
      </c>
      <c r="AF2041" t="str">
        <f t="shared" si="254"/>
        <v>Poor</v>
      </c>
      <c r="AG2041" t="str">
        <f t="shared" si="255"/>
        <v>High</v>
      </c>
    </row>
    <row r="2042" spans="1:33" x14ac:dyDescent="0.2">
      <c r="A2042">
        <v>2041</v>
      </c>
      <c r="B2042">
        <v>15626684</v>
      </c>
      <c r="C2042">
        <v>547</v>
      </c>
      <c r="D2042">
        <v>1</v>
      </c>
      <c r="E2042">
        <v>2</v>
      </c>
      <c r="F2042">
        <v>38</v>
      </c>
      <c r="G2042">
        <v>4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s="2" t="s">
        <v>940</v>
      </c>
      <c r="P2042" s="11" t="str">
        <f t="shared" si="248"/>
        <v>2019</v>
      </c>
      <c r="Q2042" s="12"/>
      <c r="R2042" s="8" t="str">
        <f t="shared" si="249"/>
        <v>01</v>
      </c>
      <c r="S2042" s="8"/>
      <c r="T2042" s="14" t="str">
        <f t="shared" si="250"/>
        <v>Retain</v>
      </c>
      <c r="U2042" s="14"/>
      <c r="V2042" s="8" t="str">
        <f t="shared" si="251"/>
        <v>France</v>
      </c>
      <c r="W2042" s="8"/>
      <c r="X2042" s="8"/>
      <c r="Y2042" s="8"/>
      <c r="Z2042" s="14" t="str">
        <f t="shared" si="252"/>
        <v>Female</v>
      </c>
      <c r="AA2042" s="14"/>
      <c r="AB2042" s="14"/>
      <c r="AC2042" s="14"/>
      <c r="AE2042" t="str">
        <f t="shared" si="253"/>
        <v>Adults</v>
      </c>
      <c r="AF2042" t="str">
        <f t="shared" si="254"/>
        <v>Poor</v>
      </c>
      <c r="AG2042" t="str">
        <f t="shared" si="255"/>
        <v>Very high</v>
      </c>
    </row>
    <row r="2043" spans="1:33" x14ac:dyDescent="0.2">
      <c r="A2043">
        <v>2042</v>
      </c>
      <c r="B2043">
        <v>15709846</v>
      </c>
      <c r="C2043">
        <v>840</v>
      </c>
      <c r="D2043">
        <v>1</v>
      </c>
      <c r="E2043">
        <v>2</v>
      </c>
      <c r="F2043">
        <v>39</v>
      </c>
      <c r="G2043">
        <v>3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s="2" t="s">
        <v>137</v>
      </c>
      <c r="P2043" s="11" t="str">
        <f t="shared" si="248"/>
        <v>2019</v>
      </c>
      <c r="Q2043" s="12"/>
      <c r="R2043" s="8" t="str">
        <f t="shared" si="249"/>
        <v>11</v>
      </c>
      <c r="S2043" s="8"/>
      <c r="T2043" s="14" t="str">
        <f t="shared" si="250"/>
        <v>Retain</v>
      </c>
      <c r="U2043" s="14"/>
      <c r="V2043" s="8" t="str">
        <f t="shared" si="251"/>
        <v>France</v>
      </c>
      <c r="W2043" s="8"/>
      <c r="X2043" s="8"/>
      <c r="Y2043" s="8"/>
      <c r="Z2043" s="14" t="str">
        <f t="shared" si="252"/>
        <v>Female</v>
      </c>
      <c r="AA2043" s="14"/>
      <c r="AB2043" s="14"/>
      <c r="AC2043" s="14"/>
      <c r="AE2043" t="str">
        <f t="shared" si="253"/>
        <v>Middle aged</v>
      </c>
      <c r="AF2043" t="str">
        <f t="shared" si="254"/>
        <v>Excellent</v>
      </c>
      <c r="AG2043" t="str">
        <f t="shared" si="255"/>
        <v>Medium</v>
      </c>
    </row>
    <row r="2044" spans="1:33" x14ac:dyDescent="0.2">
      <c r="A2044">
        <v>2043</v>
      </c>
      <c r="B2044">
        <v>15635459</v>
      </c>
      <c r="C2044">
        <v>667</v>
      </c>
      <c r="D2044">
        <v>3</v>
      </c>
      <c r="E2044">
        <v>2</v>
      </c>
      <c r="F2044">
        <v>27</v>
      </c>
      <c r="G2044">
        <v>4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s="2" t="s">
        <v>263</v>
      </c>
      <c r="P2044" s="11" t="str">
        <f t="shared" si="248"/>
        <v>2019</v>
      </c>
      <c r="Q2044" s="12"/>
      <c r="R2044" s="8" t="str">
        <f t="shared" si="249"/>
        <v>03</v>
      </c>
      <c r="S2044" s="8"/>
      <c r="T2044" s="14" t="str">
        <f t="shared" si="250"/>
        <v>Retain</v>
      </c>
      <c r="U2044" s="14"/>
      <c r="V2044" s="8" t="str">
        <f t="shared" si="251"/>
        <v>Germany</v>
      </c>
      <c r="W2044" s="8"/>
      <c r="X2044" s="8"/>
      <c r="Y2044" s="8"/>
      <c r="Z2044" s="14" t="str">
        <f t="shared" si="252"/>
        <v>Female</v>
      </c>
      <c r="AA2044" s="14"/>
      <c r="AB2044" s="14"/>
      <c r="AC2044" s="14"/>
      <c r="AE2044" t="str">
        <f t="shared" si="253"/>
        <v>Adults</v>
      </c>
      <c r="AF2044" t="str">
        <f t="shared" si="254"/>
        <v>Fair</v>
      </c>
      <c r="AG2044" t="str">
        <f t="shared" si="255"/>
        <v>High</v>
      </c>
    </row>
    <row r="2045" spans="1:33" x14ac:dyDescent="0.2">
      <c r="A2045">
        <v>2044</v>
      </c>
      <c r="B2045">
        <v>15642544</v>
      </c>
      <c r="C2045">
        <v>723</v>
      </c>
      <c r="D2045">
        <v>1</v>
      </c>
      <c r="E2045">
        <v>1</v>
      </c>
      <c r="F2045">
        <v>34</v>
      </c>
      <c r="G2045">
        <v>6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s="2" t="s">
        <v>941</v>
      </c>
      <c r="P2045" s="11" t="str">
        <f t="shared" si="248"/>
        <v>2016</v>
      </c>
      <c r="Q2045" s="12"/>
      <c r="R2045" s="8" t="str">
        <f t="shared" si="249"/>
        <v>11</v>
      </c>
      <c r="S2045" s="8"/>
      <c r="T2045" s="14" t="str">
        <f t="shared" si="250"/>
        <v>Retain</v>
      </c>
      <c r="U2045" s="14"/>
      <c r="V2045" s="8" t="str">
        <f t="shared" si="251"/>
        <v>France</v>
      </c>
      <c r="W2045" s="8"/>
      <c r="X2045" s="8"/>
      <c r="Y2045" s="8"/>
      <c r="Z2045" s="14" t="str">
        <f t="shared" si="252"/>
        <v>Male</v>
      </c>
      <c r="AA2045" s="14"/>
      <c r="AB2045" s="14"/>
      <c r="AC2045" s="14"/>
      <c r="AE2045" t="str">
        <f t="shared" si="253"/>
        <v>Adults</v>
      </c>
      <c r="AF2045" t="str">
        <f t="shared" si="254"/>
        <v>Good</v>
      </c>
      <c r="AG2045" t="str">
        <f t="shared" si="255"/>
        <v>Very low</v>
      </c>
    </row>
    <row r="2046" spans="1:33" x14ac:dyDescent="0.2">
      <c r="A2046">
        <v>2045</v>
      </c>
      <c r="B2046">
        <v>15566494</v>
      </c>
      <c r="C2046">
        <v>487</v>
      </c>
      <c r="D2046">
        <v>1</v>
      </c>
      <c r="E2046">
        <v>1</v>
      </c>
      <c r="F2046">
        <v>45</v>
      </c>
      <c r="G2046">
        <v>4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s="2" t="s">
        <v>511</v>
      </c>
      <c r="P2046" s="11" t="str">
        <f t="shared" si="248"/>
        <v>2018</v>
      </c>
      <c r="Q2046" s="12"/>
      <c r="R2046" s="8" t="str">
        <f t="shared" si="249"/>
        <v>11</v>
      </c>
      <c r="S2046" s="8"/>
      <c r="T2046" s="14" t="str">
        <f t="shared" si="250"/>
        <v>Retain</v>
      </c>
      <c r="U2046" s="14"/>
      <c r="V2046" s="8" t="str">
        <f t="shared" si="251"/>
        <v>France</v>
      </c>
      <c r="W2046" s="8"/>
      <c r="X2046" s="8"/>
      <c r="Y2046" s="8"/>
      <c r="Z2046" s="14" t="str">
        <f t="shared" si="252"/>
        <v>Male</v>
      </c>
      <c r="AA2046" s="14"/>
      <c r="AB2046" s="14"/>
      <c r="AC2046" s="14"/>
      <c r="AE2046" t="str">
        <f t="shared" si="253"/>
        <v>Middle aged</v>
      </c>
      <c r="AF2046" t="str">
        <f t="shared" si="254"/>
        <v>Poor</v>
      </c>
      <c r="AG2046" t="str">
        <f t="shared" si="255"/>
        <v>Very low</v>
      </c>
    </row>
    <row r="2047" spans="1:33" x14ac:dyDescent="0.2">
      <c r="A2047">
        <v>2046</v>
      </c>
      <c r="B2047">
        <v>15655238</v>
      </c>
      <c r="C2047">
        <v>668</v>
      </c>
      <c r="D2047">
        <v>1</v>
      </c>
      <c r="E2047">
        <v>2</v>
      </c>
      <c r="F2047">
        <v>31</v>
      </c>
      <c r="G2047">
        <v>4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s="2" t="s">
        <v>608</v>
      </c>
      <c r="P2047" s="11" t="str">
        <f t="shared" si="248"/>
        <v>2019</v>
      </c>
      <c r="Q2047" s="12"/>
      <c r="R2047" s="8" t="str">
        <f t="shared" si="249"/>
        <v>04</v>
      </c>
      <c r="S2047" s="8"/>
      <c r="T2047" s="14" t="str">
        <f t="shared" si="250"/>
        <v>Retain</v>
      </c>
      <c r="U2047" s="14"/>
      <c r="V2047" s="8" t="str">
        <f t="shared" si="251"/>
        <v>France</v>
      </c>
      <c r="W2047" s="8"/>
      <c r="X2047" s="8"/>
      <c r="Y2047" s="8"/>
      <c r="Z2047" s="14" t="str">
        <f t="shared" si="252"/>
        <v>Female</v>
      </c>
      <c r="AA2047" s="14"/>
      <c r="AB2047" s="14"/>
      <c r="AC2047" s="14"/>
      <c r="AE2047" t="str">
        <f t="shared" si="253"/>
        <v>Adults</v>
      </c>
      <c r="AF2047" t="str">
        <f t="shared" si="254"/>
        <v>Fair</v>
      </c>
      <c r="AG2047" t="str">
        <f t="shared" si="255"/>
        <v>Very low</v>
      </c>
    </row>
    <row r="2048" spans="1:33" x14ac:dyDescent="0.2">
      <c r="A2048">
        <v>2047</v>
      </c>
      <c r="B2048">
        <v>15733429</v>
      </c>
      <c r="C2048">
        <v>520</v>
      </c>
      <c r="D2048">
        <v>3</v>
      </c>
      <c r="E2048">
        <v>1</v>
      </c>
      <c r="F2048">
        <v>34</v>
      </c>
      <c r="G2048">
        <v>4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s="2" t="s">
        <v>396</v>
      </c>
      <c r="P2048" s="11" t="str">
        <f t="shared" si="248"/>
        <v>2018</v>
      </c>
      <c r="Q2048" s="12"/>
      <c r="R2048" s="8" t="str">
        <f t="shared" si="249"/>
        <v>12</v>
      </c>
      <c r="S2048" s="8"/>
      <c r="T2048" s="14" t="str">
        <f t="shared" si="250"/>
        <v>Retain</v>
      </c>
      <c r="U2048" s="14"/>
      <c r="V2048" s="8" t="str">
        <f t="shared" si="251"/>
        <v>Germany</v>
      </c>
      <c r="W2048" s="8"/>
      <c r="X2048" s="8"/>
      <c r="Y2048" s="8"/>
      <c r="Z2048" s="14" t="str">
        <f t="shared" si="252"/>
        <v>Male</v>
      </c>
      <c r="AA2048" s="14"/>
      <c r="AB2048" s="14"/>
      <c r="AC2048" s="14"/>
      <c r="AE2048" t="str">
        <f t="shared" si="253"/>
        <v>Adults</v>
      </c>
      <c r="AF2048" t="str">
        <f t="shared" si="254"/>
        <v>Poor</v>
      </c>
      <c r="AG2048" t="str">
        <f t="shared" si="255"/>
        <v>High</v>
      </c>
    </row>
    <row r="2049" spans="1:33" x14ac:dyDescent="0.2">
      <c r="A2049">
        <v>2048</v>
      </c>
      <c r="B2049">
        <v>15814536</v>
      </c>
      <c r="C2049">
        <v>549</v>
      </c>
      <c r="D2049">
        <v>1</v>
      </c>
      <c r="E2049">
        <v>1</v>
      </c>
      <c r="F2049">
        <v>37</v>
      </c>
      <c r="G2049">
        <v>4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s="2" t="s">
        <v>625</v>
      </c>
      <c r="P2049" s="11" t="str">
        <f t="shared" si="248"/>
        <v>2019</v>
      </c>
      <c r="Q2049" s="12"/>
      <c r="R2049" s="8" t="str">
        <f t="shared" si="249"/>
        <v>07</v>
      </c>
      <c r="S2049" s="8"/>
      <c r="T2049" s="14" t="str">
        <f t="shared" si="250"/>
        <v>Retain</v>
      </c>
      <c r="U2049" s="14"/>
      <c r="V2049" s="8" t="str">
        <f t="shared" si="251"/>
        <v>France</v>
      </c>
      <c r="W2049" s="8"/>
      <c r="X2049" s="8"/>
      <c r="Y2049" s="8"/>
      <c r="Z2049" s="14" t="str">
        <f t="shared" si="252"/>
        <v>Male</v>
      </c>
      <c r="AA2049" s="14"/>
      <c r="AB2049" s="14"/>
      <c r="AC2049" s="14"/>
      <c r="AE2049" t="str">
        <f t="shared" si="253"/>
        <v>Adults</v>
      </c>
      <c r="AF2049" t="str">
        <f t="shared" si="254"/>
        <v>Poor</v>
      </c>
      <c r="AG2049" t="str">
        <f t="shared" si="255"/>
        <v>High</v>
      </c>
    </row>
    <row r="2050" spans="1:33" x14ac:dyDescent="0.2">
      <c r="A2050">
        <v>2049</v>
      </c>
      <c r="B2050">
        <v>15771702</v>
      </c>
      <c r="C2050">
        <v>567</v>
      </c>
      <c r="D2050">
        <v>1</v>
      </c>
      <c r="E2050">
        <v>2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s="2" t="s">
        <v>439</v>
      </c>
      <c r="P2050" s="11" t="str">
        <f t="shared" si="248"/>
        <v>2018</v>
      </c>
      <c r="Q2050" s="12"/>
      <c r="R2050" s="8" t="str">
        <f t="shared" si="249"/>
        <v>09</v>
      </c>
      <c r="S2050" s="8"/>
      <c r="T2050" s="14" t="str">
        <f t="shared" si="250"/>
        <v>Retain</v>
      </c>
      <c r="U2050" s="14"/>
      <c r="V2050" s="8" t="str">
        <f t="shared" si="251"/>
        <v>France</v>
      </c>
      <c r="W2050" s="8"/>
      <c r="X2050" s="8"/>
      <c r="Y2050" s="8"/>
      <c r="Z2050" s="14" t="str">
        <f t="shared" si="252"/>
        <v>Female</v>
      </c>
      <c r="AA2050" s="14"/>
      <c r="AB2050" s="14"/>
      <c r="AC2050" s="14"/>
      <c r="AE2050" t="str">
        <f t="shared" si="253"/>
        <v>Adults</v>
      </c>
      <c r="AF2050" t="str">
        <f t="shared" si="254"/>
        <v>Poor</v>
      </c>
      <c r="AG2050" t="str">
        <f t="shared" si="255"/>
        <v>Very high</v>
      </c>
    </row>
    <row r="2051" spans="1:33" x14ac:dyDescent="0.2">
      <c r="A2051">
        <v>2050</v>
      </c>
      <c r="B2051">
        <v>15723008</v>
      </c>
      <c r="C2051">
        <v>720</v>
      </c>
      <c r="D2051">
        <v>1</v>
      </c>
      <c r="E2051">
        <v>2</v>
      </c>
      <c r="F2051">
        <v>45</v>
      </c>
      <c r="G2051">
        <v>6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s="2" t="s">
        <v>347</v>
      </c>
      <c r="P2051" s="11" t="str">
        <f t="shared" ref="P2051:P2114" si="256">RIGHT($N2051,4)</f>
        <v>2016</v>
      </c>
      <c r="Q2051" s="12"/>
      <c r="R2051" s="8" t="str">
        <f t="shared" ref="R2051:R2114" si="257">MID(N2051,4,2)</f>
        <v>11</v>
      </c>
      <c r="S2051" s="8"/>
      <c r="T2051" s="14" t="str">
        <f t="shared" ref="T2051:T2114" si="258">IF(M2051=1,"Exit","Retain")</f>
        <v>Exit</v>
      </c>
      <c r="U2051" s="14"/>
      <c r="V2051" s="8" t="str">
        <f t="shared" ref="V2051:V2114" si="259">IF(D2051=1,"France",IF(D2051=2,"Spain",IF(D2051=3,"Germany","NONE")))</f>
        <v>France</v>
      </c>
      <c r="W2051" s="8"/>
      <c r="X2051" s="8"/>
      <c r="Y2051" s="8"/>
      <c r="Z2051" s="14" t="str">
        <f t="shared" ref="Z2051:Z2114" si="260">IF(E2051=1,"Male","Female")</f>
        <v>Female</v>
      </c>
      <c r="AA2051" s="14"/>
      <c r="AB2051" s="14"/>
      <c r="AC2051" s="14"/>
      <c r="AE2051" t="str">
        <f t="shared" ref="AE2051:AE2114" si="261">IF(F2051&lt;18,"Kids",IF(AND(F2051&gt;=18,F2051&lt;24),"Young Adults",IF(AND(F2051&gt;=24,F2051&lt;39),"Adults",IF(AND(F2051&gt;=39,F2051&lt;64),"Middle aged","Retired"))))</f>
        <v>Middle aged</v>
      </c>
      <c r="AF2051" t="str">
        <f t="shared" ref="AF2051:AF2114" si="262">IF(AND(C2051&gt;=800,C2051&lt;=850),"Excellent",IF(AND(C2051&gt;=740,C2051&lt;=799),"Very good",IF(AND(C2051&gt;=670,C2051&lt;=739),"Good",IF(AND(C2051&gt;=580,C2051&lt;=669),"Fair",IF(AND(C2051&gt;=300,C2051&lt;=579),"Poor","None")))))</f>
        <v>Good</v>
      </c>
      <c r="AG2051" t="str">
        <f t="shared" ref="AG2051:AG2114" si="263">IF(H2051&lt;25000,"Very low",IF(AND(H2051&gt;25000,H2051&lt;=50000),"Low",IF(AND(H2051&gt;50000,H2051&lt;=100000),"Medium",IF(AND(H2051&gt;100000,H2051&lt;=150000),"High",IF(AND(H2051&gt;150000,H2051&lt;=200000),"Very high",IF(H2051&gt;200000,"Extreme","None"))))))</f>
        <v>High</v>
      </c>
    </row>
    <row r="2052" spans="1:33" x14ac:dyDescent="0.2">
      <c r="A2052">
        <v>2051</v>
      </c>
      <c r="B2052">
        <v>15797160</v>
      </c>
      <c r="C2052">
        <v>492</v>
      </c>
      <c r="D2052">
        <v>1</v>
      </c>
      <c r="E2052">
        <v>2</v>
      </c>
      <c r="F2052">
        <v>49</v>
      </c>
      <c r="G2052">
        <v>5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s="2" t="s">
        <v>487</v>
      </c>
      <c r="P2052" s="11" t="str">
        <f t="shared" si="256"/>
        <v>2017</v>
      </c>
      <c r="Q2052" s="12"/>
      <c r="R2052" s="8" t="str">
        <f t="shared" si="257"/>
        <v>12</v>
      </c>
      <c r="S2052" s="8"/>
      <c r="T2052" s="14" t="str">
        <f t="shared" si="258"/>
        <v>Exit</v>
      </c>
      <c r="U2052" s="14"/>
      <c r="V2052" s="8" t="str">
        <f t="shared" si="259"/>
        <v>France</v>
      </c>
      <c r="W2052" s="8"/>
      <c r="X2052" s="8"/>
      <c r="Y2052" s="8"/>
      <c r="Z2052" s="14" t="str">
        <f t="shared" si="260"/>
        <v>Female</v>
      </c>
      <c r="AA2052" s="14"/>
      <c r="AB2052" s="14"/>
      <c r="AC2052" s="14"/>
      <c r="AE2052" t="str">
        <f t="shared" si="261"/>
        <v>Middle aged</v>
      </c>
      <c r="AF2052" t="str">
        <f t="shared" si="262"/>
        <v>Poor</v>
      </c>
      <c r="AG2052" t="str">
        <f t="shared" si="263"/>
        <v>Very low</v>
      </c>
    </row>
    <row r="2053" spans="1:33" x14ac:dyDescent="0.2">
      <c r="A2053">
        <v>2052</v>
      </c>
      <c r="B2053">
        <v>15792222</v>
      </c>
      <c r="C2053">
        <v>712</v>
      </c>
      <c r="D2053">
        <v>1</v>
      </c>
      <c r="E2053">
        <v>2</v>
      </c>
      <c r="F2053">
        <v>37</v>
      </c>
      <c r="G2053">
        <v>4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s="2" t="s">
        <v>687</v>
      </c>
      <c r="P2053" s="11" t="str">
        <f t="shared" si="256"/>
        <v>2019</v>
      </c>
      <c r="Q2053" s="12"/>
      <c r="R2053" s="8" t="str">
        <f t="shared" si="257"/>
        <v>07</v>
      </c>
      <c r="S2053" s="8"/>
      <c r="T2053" s="14" t="str">
        <f t="shared" si="258"/>
        <v>Retain</v>
      </c>
      <c r="U2053" s="14"/>
      <c r="V2053" s="8" t="str">
        <f t="shared" si="259"/>
        <v>France</v>
      </c>
      <c r="W2053" s="8"/>
      <c r="X2053" s="8"/>
      <c r="Y2053" s="8"/>
      <c r="Z2053" s="14" t="str">
        <f t="shared" si="260"/>
        <v>Female</v>
      </c>
      <c r="AA2053" s="14"/>
      <c r="AB2053" s="14"/>
      <c r="AC2053" s="14"/>
      <c r="AE2053" t="str">
        <f t="shared" si="261"/>
        <v>Adults</v>
      </c>
      <c r="AF2053" t="str">
        <f t="shared" si="262"/>
        <v>Good</v>
      </c>
      <c r="AG2053" t="str">
        <f t="shared" si="263"/>
        <v>High</v>
      </c>
    </row>
    <row r="2054" spans="1:33" x14ac:dyDescent="0.2">
      <c r="A2054">
        <v>2053</v>
      </c>
      <c r="B2054">
        <v>15644765</v>
      </c>
      <c r="C2054">
        <v>689</v>
      </c>
      <c r="D2054">
        <v>3</v>
      </c>
      <c r="E2054">
        <v>1</v>
      </c>
      <c r="F2054">
        <v>26</v>
      </c>
      <c r="G2054">
        <v>3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s="2" t="s">
        <v>942</v>
      </c>
      <c r="P2054" s="11" t="str">
        <f t="shared" si="256"/>
        <v>2019</v>
      </c>
      <c r="Q2054" s="12"/>
      <c r="R2054" s="8" t="str">
        <f t="shared" si="257"/>
        <v>12</v>
      </c>
      <c r="S2054" s="8"/>
      <c r="T2054" s="14" t="str">
        <f t="shared" si="258"/>
        <v>Retain</v>
      </c>
      <c r="U2054" s="14"/>
      <c r="V2054" s="8" t="str">
        <f t="shared" si="259"/>
        <v>Germany</v>
      </c>
      <c r="W2054" s="8"/>
      <c r="X2054" s="8"/>
      <c r="Y2054" s="8"/>
      <c r="Z2054" s="14" t="str">
        <f t="shared" si="260"/>
        <v>Male</v>
      </c>
      <c r="AA2054" s="14"/>
      <c r="AB2054" s="14"/>
      <c r="AC2054" s="14"/>
      <c r="AE2054" t="str">
        <f t="shared" si="261"/>
        <v>Adults</v>
      </c>
      <c r="AF2054" t="str">
        <f t="shared" si="262"/>
        <v>Good</v>
      </c>
      <c r="AG2054" t="str">
        <f t="shared" si="263"/>
        <v>High</v>
      </c>
    </row>
    <row r="2055" spans="1:33" x14ac:dyDescent="0.2">
      <c r="A2055">
        <v>2054</v>
      </c>
      <c r="B2055">
        <v>15610686</v>
      </c>
      <c r="C2055">
        <v>850</v>
      </c>
      <c r="D2055">
        <v>1</v>
      </c>
      <c r="E2055">
        <v>1</v>
      </c>
      <c r="F2055">
        <v>63</v>
      </c>
      <c r="G2055">
        <v>3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s="2" t="s">
        <v>707</v>
      </c>
      <c r="P2055" s="11" t="str">
        <f t="shared" si="256"/>
        <v>2019</v>
      </c>
      <c r="Q2055" s="12"/>
      <c r="R2055" s="8" t="str">
        <f t="shared" si="257"/>
        <v>11</v>
      </c>
      <c r="S2055" s="8"/>
      <c r="T2055" s="14" t="str">
        <f t="shared" si="258"/>
        <v>Exit</v>
      </c>
      <c r="U2055" s="14"/>
      <c r="V2055" s="8" t="str">
        <f t="shared" si="259"/>
        <v>France</v>
      </c>
      <c r="W2055" s="8"/>
      <c r="X2055" s="8"/>
      <c r="Y2055" s="8"/>
      <c r="Z2055" s="14" t="str">
        <f t="shared" si="260"/>
        <v>Male</v>
      </c>
      <c r="AA2055" s="14"/>
      <c r="AB2055" s="14"/>
      <c r="AC2055" s="14"/>
      <c r="AE2055" t="str">
        <f t="shared" si="261"/>
        <v>Middle aged</v>
      </c>
      <c r="AF2055" t="str">
        <f t="shared" si="262"/>
        <v>Excellent</v>
      </c>
      <c r="AG2055" t="str">
        <f t="shared" si="263"/>
        <v>Very high</v>
      </c>
    </row>
    <row r="2056" spans="1:33" x14ac:dyDescent="0.2">
      <c r="A2056">
        <v>2055</v>
      </c>
      <c r="B2056">
        <v>15730868</v>
      </c>
      <c r="C2056">
        <v>747</v>
      </c>
      <c r="D2056">
        <v>1</v>
      </c>
      <c r="E2056">
        <v>1</v>
      </c>
      <c r="F2056">
        <v>41</v>
      </c>
      <c r="G2056">
        <v>7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s="2" t="s">
        <v>353</v>
      </c>
      <c r="P2056" s="11" t="str">
        <f t="shared" si="256"/>
        <v>2016</v>
      </c>
      <c r="Q2056" s="12"/>
      <c r="R2056" s="8" t="str">
        <f t="shared" si="257"/>
        <v>01</v>
      </c>
      <c r="S2056" s="8"/>
      <c r="T2056" s="14" t="str">
        <f t="shared" si="258"/>
        <v>Retain</v>
      </c>
      <c r="U2056" s="14"/>
      <c r="V2056" s="8" t="str">
        <f t="shared" si="259"/>
        <v>France</v>
      </c>
      <c r="W2056" s="8"/>
      <c r="X2056" s="8"/>
      <c r="Y2056" s="8"/>
      <c r="Z2056" s="14" t="str">
        <f t="shared" si="260"/>
        <v>Male</v>
      </c>
      <c r="AA2056" s="14"/>
      <c r="AB2056" s="14"/>
      <c r="AC2056" s="14"/>
      <c r="AE2056" t="str">
        <f t="shared" si="261"/>
        <v>Middle aged</v>
      </c>
      <c r="AF2056" t="str">
        <f t="shared" si="262"/>
        <v>Very good</v>
      </c>
      <c r="AG2056" t="str">
        <f t="shared" si="263"/>
        <v>Very low</v>
      </c>
    </row>
    <row r="2057" spans="1:33" x14ac:dyDescent="0.2">
      <c r="A2057">
        <v>2056</v>
      </c>
      <c r="B2057">
        <v>15705991</v>
      </c>
      <c r="C2057">
        <v>469</v>
      </c>
      <c r="D2057">
        <v>3</v>
      </c>
      <c r="E2057">
        <v>1</v>
      </c>
      <c r="F2057">
        <v>38</v>
      </c>
      <c r="G2057">
        <v>5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s="2" t="s">
        <v>594</v>
      </c>
      <c r="P2057" s="11" t="str">
        <f t="shared" si="256"/>
        <v>2018</v>
      </c>
      <c r="Q2057" s="12"/>
      <c r="R2057" s="8" t="str">
        <f t="shared" si="257"/>
        <v>08</v>
      </c>
      <c r="S2057" s="8"/>
      <c r="T2057" s="14" t="str">
        <f t="shared" si="258"/>
        <v>Retain</v>
      </c>
      <c r="U2057" s="14"/>
      <c r="V2057" s="8" t="str">
        <f t="shared" si="259"/>
        <v>Germany</v>
      </c>
      <c r="W2057" s="8"/>
      <c r="X2057" s="8"/>
      <c r="Y2057" s="8"/>
      <c r="Z2057" s="14" t="str">
        <f t="shared" si="260"/>
        <v>Male</v>
      </c>
      <c r="AA2057" s="14"/>
      <c r="AB2057" s="14"/>
      <c r="AC2057" s="14"/>
      <c r="AE2057" t="str">
        <f t="shared" si="261"/>
        <v>Adults</v>
      </c>
      <c r="AF2057" t="str">
        <f t="shared" si="262"/>
        <v>Poor</v>
      </c>
      <c r="AG2057" t="str">
        <f t="shared" si="263"/>
        <v>High</v>
      </c>
    </row>
    <row r="2058" spans="1:33" x14ac:dyDescent="0.2">
      <c r="A2058">
        <v>2057</v>
      </c>
      <c r="B2058">
        <v>15577078</v>
      </c>
      <c r="C2058">
        <v>539</v>
      </c>
      <c r="D2058">
        <v>2</v>
      </c>
      <c r="E2058">
        <v>1</v>
      </c>
      <c r="F2058">
        <v>38</v>
      </c>
      <c r="G2058">
        <v>4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s="2" t="s">
        <v>363</v>
      </c>
      <c r="P2058" s="11" t="str">
        <f t="shared" si="256"/>
        <v>2019</v>
      </c>
      <c r="Q2058" s="12"/>
      <c r="R2058" s="8" t="str">
        <f t="shared" si="257"/>
        <v>06</v>
      </c>
      <c r="S2058" s="8"/>
      <c r="T2058" s="14" t="str">
        <f t="shared" si="258"/>
        <v>Exit</v>
      </c>
      <c r="U2058" s="14"/>
      <c r="V2058" s="8" t="str">
        <f t="shared" si="259"/>
        <v>Spain</v>
      </c>
      <c r="W2058" s="8"/>
      <c r="X2058" s="8"/>
      <c r="Y2058" s="8"/>
      <c r="Z2058" s="14" t="str">
        <f t="shared" si="260"/>
        <v>Male</v>
      </c>
      <c r="AA2058" s="14"/>
      <c r="AB2058" s="14"/>
      <c r="AC2058" s="14"/>
      <c r="AE2058" t="str">
        <f t="shared" si="261"/>
        <v>Adults</v>
      </c>
      <c r="AF2058" t="str">
        <f t="shared" si="262"/>
        <v>Poor</v>
      </c>
      <c r="AG2058" t="str">
        <f t="shared" si="263"/>
        <v>Very low</v>
      </c>
    </row>
    <row r="2059" spans="1:33" x14ac:dyDescent="0.2">
      <c r="A2059">
        <v>2058</v>
      </c>
      <c r="B2059">
        <v>15679550</v>
      </c>
      <c r="C2059">
        <v>743</v>
      </c>
      <c r="D2059">
        <v>1</v>
      </c>
      <c r="E2059">
        <v>1</v>
      </c>
      <c r="F2059">
        <v>32</v>
      </c>
      <c r="G2059">
        <v>3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s="2" t="s">
        <v>630</v>
      </c>
      <c r="P2059" s="11" t="str">
        <f t="shared" si="256"/>
        <v>2019</v>
      </c>
      <c r="Q2059" s="12"/>
      <c r="R2059" s="8" t="str">
        <f t="shared" si="257"/>
        <v>12</v>
      </c>
      <c r="S2059" s="8"/>
      <c r="T2059" s="14" t="str">
        <f t="shared" si="258"/>
        <v>Retain</v>
      </c>
      <c r="U2059" s="14"/>
      <c r="V2059" s="8" t="str">
        <f t="shared" si="259"/>
        <v>France</v>
      </c>
      <c r="W2059" s="8"/>
      <c r="X2059" s="8"/>
      <c r="Y2059" s="8"/>
      <c r="Z2059" s="14" t="str">
        <f t="shared" si="260"/>
        <v>Male</v>
      </c>
      <c r="AA2059" s="14"/>
      <c r="AB2059" s="14"/>
      <c r="AC2059" s="14"/>
      <c r="AE2059" t="str">
        <f t="shared" si="261"/>
        <v>Adults</v>
      </c>
      <c r="AF2059" t="str">
        <f t="shared" si="262"/>
        <v>Very good</v>
      </c>
      <c r="AG2059" t="str">
        <f t="shared" si="263"/>
        <v>Very low</v>
      </c>
    </row>
    <row r="2060" spans="1:33" x14ac:dyDescent="0.2">
      <c r="A2060">
        <v>2059</v>
      </c>
      <c r="B2060">
        <v>15787655</v>
      </c>
      <c r="C2060">
        <v>707</v>
      </c>
      <c r="D2060">
        <v>1</v>
      </c>
      <c r="E2060">
        <v>1</v>
      </c>
      <c r="F2060">
        <v>47</v>
      </c>
      <c r="G2060">
        <v>7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s="2" t="s">
        <v>489</v>
      </c>
      <c r="P2060" s="11" t="str">
        <f t="shared" si="256"/>
        <v>2016</v>
      </c>
      <c r="Q2060" s="12"/>
      <c r="R2060" s="8" t="str">
        <f t="shared" si="257"/>
        <v>07</v>
      </c>
      <c r="S2060" s="8"/>
      <c r="T2060" s="14" t="str">
        <f t="shared" si="258"/>
        <v>Retain</v>
      </c>
      <c r="U2060" s="14"/>
      <c r="V2060" s="8" t="str">
        <f t="shared" si="259"/>
        <v>France</v>
      </c>
      <c r="W2060" s="8"/>
      <c r="X2060" s="8"/>
      <c r="Y2060" s="8"/>
      <c r="Z2060" s="14" t="str">
        <f t="shared" si="260"/>
        <v>Male</v>
      </c>
      <c r="AA2060" s="14"/>
      <c r="AB2060" s="14"/>
      <c r="AC2060" s="14"/>
      <c r="AE2060" t="str">
        <f t="shared" si="261"/>
        <v>Middle aged</v>
      </c>
      <c r="AF2060" t="str">
        <f t="shared" si="262"/>
        <v>Good</v>
      </c>
      <c r="AG2060" t="str">
        <f t="shared" si="263"/>
        <v>Very low</v>
      </c>
    </row>
    <row r="2061" spans="1:33" x14ac:dyDescent="0.2">
      <c r="A2061">
        <v>2060</v>
      </c>
      <c r="B2061">
        <v>15668081</v>
      </c>
      <c r="C2061">
        <v>581</v>
      </c>
      <c r="D2061">
        <v>2</v>
      </c>
      <c r="E2061">
        <v>2</v>
      </c>
      <c r="F2061">
        <v>50</v>
      </c>
      <c r="G2061">
        <v>7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s="2" t="s">
        <v>943</v>
      </c>
      <c r="P2061" s="11" t="str">
        <f t="shared" si="256"/>
        <v>2016</v>
      </c>
      <c r="Q2061" s="12"/>
      <c r="R2061" s="8" t="str">
        <f t="shared" si="257"/>
        <v>01</v>
      </c>
      <c r="S2061" s="8"/>
      <c r="T2061" s="14" t="str">
        <f t="shared" si="258"/>
        <v>Retain</v>
      </c>
      <c r="U2061" s="14"/>
      <c r="V2061" s="8" t="str">
        <f t="shared" si="259"/>
        <v>Spain</v>
      </c>
      <c r="W2061" s="8"/>
      <c r="X2061" s="8"/>
      <c r="Y2061" s="8"/>
      <c r="Z2061" s="14" t="str">
        <f t="shared" si="260"/>
        <v>Female</v>
      </c>
      <c r="AA2061" s="14"/>
      <c r="AB2061" s="14"/>
      <c r="AC2061" s="14"/>
      <c r="AE2061" t="str">
        <f t="shared" si="261"/>
        <v>Middle aged</v>
      </c>
      <c r="AF2061" t="str">
        <f t="shared" si="262"/>
        <v>Fair</v>
      </c>
      <c r="AG2061" t="str">
        <f t="shared" si="263"/>
        <v>Very low</v>
      </c>
    </row>
    <row r="2062" spans="1:33" x14ac:dyDescent="0.2">
      <c r="A2062">
        <v>2061</v>
      </c>
      <c r="B2062">
        <v>15747980</v>
      </c>
      <c r="C2062">
        <v>737</v>
      </c>
      <c r="D2062">
        <v>2</v>
      </c>
      <c r="E2062">
        <v>1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s="2" t="s">
        <v>624</v>
      </c>
      <c r="P2062" s="11" t="str">
        <f t="shared" si="256"/>
        <v>2017</v>
      </c>
      <c r="Q2062" s="12"/>
      <c r="R2062" s="8" t="str">
        <f t="shared" si="257"/>
        <v>07</v>
      </c>
      <c r="S2062" s="8"/>
      <c r="T2062" s="14" t="str">
        <f t="shared" si="258"/>
        <v>Retain</v>
      </c>
      <c r="U2062" s="14"/>
      <c r="V2062" s="8" t="str">
        <f t="shared" si="259"/>
        <v>Spain</v>
      </c>
      <c r="W2062" s="8"/>
      <c r="X2062" s="8"/>
      <c r="Y2062" s="8"/>
      <c r="Z2062" s="14" t="str">
        <f t="shared" si="260"/>
        <v>Male</v>
      </c>
      <c r="AA2062" s="14"/>
      <c r="AB2062" s="14"/>
      <c r="AC2062" s="14"/>
      <c r="AE2062" t="str">
        <f t="shared" si="261"/>
        <v>Adults</v>
      </c>
      <c r="AF2062" t="str">
        <f t="shared" si="262"/>
        <v>Good</v>
      </c>
      <c r="AG2062" t="str">
        <f t="shared" si="263"/>
        <v>High</v>
      </c>
    </row>
    <row r="2063" spans="1:33" x14ac:dyDescent="0.2">
      <c r="A2063">
        <v>2062</v>
      </c>
      <c r="B2063">
        <v>15710295</v>
      </c>
      <c r="C2063">
        <v>445</v>
      </c>
      <c r="D2063">
        <v>3</v>
      </c>
      <c r="E2063">
        <v>2</v>
      </c>
      <c r="F2063">
        <v>38</v>
      </c>
      <c r="G2063">
        <v>3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s="2" t="s">
        <v>37</v>
      </c>
      <c r="P2063" s="11" t="str">
        <f t="shared" si="256"/>
        <v>2019</v>
      </c>
      <c r="Q2063" s="12"/>
      <c r="R2063" s="8" t="str">
        <f t="shared" si="257"/>
        <v>09</v>
      </c>
      <c r="S2063" s="8"/>
      <c r="T2063" s="14" t="str">
        <f t="shared" si="258"/>
        <v>Retain</v>
      </c>
      <c r="U2063" s="14"/>
      <c r="V2063" s="8" t="str">
        <f t="shared" si="259"/>
        <v>Germany</v>
      </c>
      <c r="W2063" s="8"/>
      <c r="X2063" s="8"/>
      <c r="Y2063" s="8"/>
      <c r="Z2063" s="14" t="str">
        <f t="shared" si="260"/>
        <v>Female</v>
      </c>
      <c r="AA2063" s="14"/>
      <c r="AB2063" s="14"/>
      <c r="AC2063" s="14"/>
      <c r="AE2063" t="str">
        <f t="shared" si="261"/>
        <v>Adults</v>
      </c>
      <c r="AF2063" t="str">
        <f t="shared" si="262"/>
        <v>Poor</v>
      </c>
      <c r="AG2063" t="str">
        <f t="shared" si="263"/>
        <v>High</v>
      </c>
    </row>
    <row r="2064" spans="1:33" x14ac:dyDescent="0.2">
      <c r="A2064">
        <v>2063</v>
      </c>
      <c r="B2064">
        <v>15724443</v>
      </c>
      <c r="C2064">
        <v>703</v>
      </c>
      <c r="D2064">
        <v>3</v>
      </c>
      <c r="E2064">
        <v>2</v>
      </c>
      <c r="F2064">
        <v>29</v>
      </c>
      <c r="G2064">
        <v>7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s="2" t="s">
        <v>135</v>
      </c>
      <c r="P2064" s="11" t="str">
        <f t="shared" si="256"/>
        <v>2016</v>
      </c>
      <c r="Q2064" s="12"/>
      <c r="R2064" s="8" t="str">
        <f t="shared" si="257"/>
        <v>08</v>
      </c>
      <c r="S2064" s="8"/>
      <c r="T2064" s="14" t="str">
        <f t="shared" si="258"/>
        <v>Retain</v>
      </c>
      <c r="U2064" s="14"/>
      <c r="V2064" s="8" t="str">
        <f t="shared" si="259"/>
        <v>Germany</v>
      </c>
      <c r="W2064" s="8"/>
      <c r="X2064" s="8"/>
      <c r="Y2064" s="8"/>
      <c r="Z2064" s="14" t="str">
        <f t="shared" si="260"/>
        <v>Female</v>
      </c>
      <c r="AA2064" s="14"/>
      <c r="AB2064" s="14"/>
      <c r="AC2064" s="14"/>
      <c r="AE2064" t="str">
        <f t="shared" si="261"/>
        <v>Adults</v>
      </c>
      <c r="AF2064" t="str">
        <f t="shared" si="262"/>
        <v>Good</v>
      </c>
      <c r="AG2064" t="str">
        <f t="shared" si="263"/>
        <v>High</v>
      </c>
    </row>
    <row r="2065" spans="1:33" x14ac:dyDescent="0.2">
      <c r="A2065">
        <v>2064</v>
      </c>
      <c r="B2065">
        <v>15571305</v>
      </c>
      <c r="C2065">
        <v>588</v>
      </c>
      <c r="D2065">
        <v>3</v>
      </c>
      <c r="E2065">
        <v>2</v>
      </c>
      <c r="F2065">
        <v>35</v>
      </c>
      <c r="G2065">
        <v>6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s="2" t="s">
        <v>803</v>
      </c>
      <c r="P2065" s="11" t="str">
        <f t="shared" si="256"/>
        <v>2017</v>
      </c>
      <c r="Q2065" s="12"/>
      <c r="R2065" s="8" t="str">
        <f t="shared" si="257"/>
        <v>04</v>
      </c>
      <c r="S2065" s="8"/>
      <c r="T2065" s="14" t="str">
        <f t="shared" si="258"/>
        <v>Exit</v>
      </c>
      <c r="U2065" s="14"/>
      <c r="V2065" s="8" t="str">
        <f t="shared" si="259"/>
        <v>Germany</v>
      </c>
      <c r="W2065" s="8"/>
      <c r="X2065" s="8"/>
      <c r="Y2065" s="8"/>
      <c r="Z2065" s="14" t="str">
        <f t="shared" si="260"/>
        <v>Female</v>
      </c>
      <c r="AA2065" s="14"/>
      <c r="AB2065" s="14"/>
      <c r="AC2065" s="14"/>
      <c r="AE2065" t="str">
        <f t="shared" si="261"/>
        <v>Adults</v>
      </c>
      <c r="AF2065" t="str">
        <f t="shared" si="262"/>
        <v>Fair</v>
      </c>
      <c r="AG2065" t="str">
        <f t="shared" si="263"/>
        <v>High</v>
      </c>
    </row>
    <row r="2066" spans="1:33" x14ac:dyDescent="0.2">
      <c r="A2066">
        <v>2065</v>
      </c>
      <c r="B2066">
        <v>15569503</v>
      </c>
      <c r="C2066">
        <v>765</v>
      </c>
      <c r="D2066">
        <v>1</v>
      </c>
      <c r="E2066">
        <v>1</v>
      </c>
      <c r="F2066">
        <v>44</v>
      </c>
      <c r="G2066">
        <v>4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s="2" t="s">
        <v>162</v>
      </c>
      <c r="P2066" s="11" t="str">
        <f t="shared" si="256"/>
        <v>2019</v>
      </c>
      <c r="Q2066" s="12"/>
      <c r="R2066" s="8" t="str">
        <f t="shared" si="257"/>
        <v>08</v>
      </c>
      <c r="S2066" s="8"/>
      <c r="T2066" s="14" t="str">
        <f t="shared" si="258"/>
        <v>Retain</v>
      </c>
      <c r="U2066" s="14"/>
      <c r="V2066" s="8" t="str">
        <f t="shared" si="259"/>
        <v>France</v>
      </c>
      <c r="W2066" s="8"/>
      <c r="X2066" s="8"/>
      <c r="Y2066" s="8"/>
      <c r="Z2066" s="14" t="str">
        <f t="shared" si="260"/>
        <v>Male</v>
      </c>
      <c r="AA2066" s="14"/>
      <c r="AB2066" s="14"/>
      <c r="AC2066" s="14"/>
      <c r="AE2066" t="str">
        <f t="shared" si="261"/>
        <v>Middle aged</v>
      </c>
      <c r="AF2066" t="str">
        <f t="shared" si="262"/>
        <v>Very good</v>
      </c>
      <c r="AG2066" t="str">
        <f t="shared" si="263"/>
        <v>Very low</v>
      </c>
    </row>
    <row r="2067" spans="1:33" x14ac:dyDescent="0.2">
      <c r="A2067">
        <v>2066</v>
      </c>
      <c r="B2067">
        <v>15581840</v>
      </c>
      <c r="C2067">
        <v>626</v>
      </c>
      <c r="D2067">
        <v>1</v>
      </c>
      <c r="E2067">
        <v>1</v>
      </c>
      <c r="F2067">
        <v>33</v>
      </c>
      <c r="G2067">
        <v>4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s="2" t="s">
        <v>74</v>
      </c>
      <c r="P2067" s="11" t="str">
        <f t="shared" si="256"/>
        <v>2018</v>
      </c>
      <c r="Q2067" s="12"/>
      <c r="R2067" s="8" t="str">
        <f t="shared" si="257"/>
        <v>11</v>
      </c>
      <c r="S2067" s="8"/>
      <c r="T2067" s="14" t="str">
        <f t="shared" si="258"/>
        <v>Retain</v>
      </c>
      <c r="U2067" s="14"/>
      <c r="V2067" s="8" t="str">
        <f t="shared" si="259"/>
        <v>France</v>
      </c>
      <c r="W2067" s="8"/>
      <c r="X2067" s="8"/>
      <c r="Y2067" s="8"/>
      <c r="Z2067" s="14" t="str">
        <f t="shared" si="260"/>
        <v>Male</v>
      </c>
      <c r="AA2067" s="14"/>
      <c r="AB2067" s="14"/>
      <c r="AC2067" s="14"/>
      <c r="AE2067" t="str">
        <f t="shared" si="261"/>
        <v>Adults</v>
      </c>
      <c r="AF2067" t="str">
        <f t="shared" si="262"/>
        <v>Fair</v>
      </c>
      <c r="AG2067" t="str">
        <f t="shared" si="263"/>
        <v>Very low</v>
      </c>
    </row>
    <row r="2068" spans="1:33" x14ac:dyDescent="0.2">
      <c r="A2068">
        <v>2067</v>
      </c>
      <c r="B2068">
        <v>15772262</v>
      </c>
      <c r="C2068">
        <v>545</v>
      </c>
      <c r="D2068">
        <v>3</v>
      </c>
      <c r="E2068">
        <v>1</v>
      </c>
      <c r="F2068">
        <v>37</v>
      </c>
      <c r="G2068">
        <v>4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s="2" t="s">
        <v>817</v>
      </c>
      <c r="P2068" s="11" t="str">
        <f t="shared" si="256"/>
        <v>2018</v>
      </c>
      <c r="Q2068" s="12"/>
      <c r="R2068" s="8" t="str">
        <f t="shared" si="257"/>
        <v>09</v>
      </c>
      <c r="S2068" s="8"/>
      <c r="T2068" s="14" t="str">
        <f t="shared" si="258"/>
        <v>Retain</v>
      </c>
      <c r="U2068" s="14"/>
      <c r="V2068" s="8" t="str">
        <f t="shared" si="259"/>
        <v>Germany</v>
      </c>
      <c r="W2068" s="8"/>
      <c r="X2068" s="8"/>
      <c r="Y2068" s="8"/>
      <c r="Z2068" s="14" t="str">
        <f t="shared" si="260"/>
        <v>Male</v>
      </c>
      <c r="AA2068" s="14"/>
      <c r="AB2068" s="14"/>
      <c r="AC2068" s="14"/>
      <c r="AE2068" t="str">
        <f t="shared" si="261"/>
        <v>Adults</v>
      </c>
      <c r="AF2068" t="str">
        <f t="shared" si="262"/>
        <v>Poor</v>
      </c>
      <c r="AG2068" t="str">
        <f t="shared" si="263"/>
        <v>High</v>
      </c>
    </row>
    <row r="2069" spans="1:33" x14ac:dyDescent="0.2">
      <c r="A2069">
        <v>2068</v>
      </c>
      <c r="B2069">
        <v>15767794</v>
      </c>
      <c r="C2069">
        <v>744</v>
      </c>
      <c r="D2069">
        <v>1</v>
      </c>
      <c r="E2069">
        <v>1</v>
      </c>
      <c r="F2069">
        <v>31</v>
      </c>
      <c r="G2069">
        <v>4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s="2" t="s">
        <v>677</v>
      </c>
      <c r="P2069" s="11" t="str">
        <f t="shared" si="256"/>
        <v>2019</v>
      </c>
      <c r="Q2069" s="12"/>
      <c r="R2069" s="8" t="str">
        <f t="shared" si="257"/>
        <v>06</v>
      </c>
      <c r="S2069" s="8"/>
      <c r="T2069" s="14" t="str">
        <f t="shared" si="258"/>
        <v>Retain</v>
      </c>
      <c r="U2069" s="14"/>
      <c r="V2069" s="8" t="str">
        <f t="shared" si="259"/>
        <v>France</v>
      </c>
      <c r="W2069" s="8"/>
      <c r="X2069" s="8"/>
      <c r="Y2069" s="8"/>
      <c r="Z2069" s="14" t="str">
        <f t="shared" si="260"/>
        <v>Male</v>
      </c>
      <c r="AA2069" s="14"/>
      <c r="AB2069" s="14"/>
      <c r="AC2069" s="14"/>
      <c r="AE2069" t="str">
        <f t="shared" si="261"/>
        <v>Adults</v>
      </c>
      <c r="AF2069" t="str">
        <f t="shared" si="262"/>
        <v>Very good</v>
      </c>
      <c r="AG2069" t="str">
        <f t="shared" si="263"/>
        <v>High</v>
      </c>
    </row>
    <row r="2070" spans="1:33" x14ac:dyDescent="0.2">
      <c r="A2070">
        <v>2069</v>
      </c>
      <c r="B2070">
        <v>15629338</v>
      </c>
      <c r="C2070">
        <v>658</v>
      </c>
      <c r="D2070">
        <v>2</v>
      </c>
      <c r="E2070">
        <v>2</v>
      </c>
      <c r="F2070">
        <v>31</v>
      </c>
      <c r="G2070">
        <v>4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s="2" t="s">
        <v>240</v>
      </c>
      <c r="P2070" s="11" t="str">
        <f t="shared" si="256"/>
        <v>2018</v>
      </c>
      <c r="Q2070" s="12"/>
      <c r="R2070" s="8" t="str">
        <f t="shared" si="257"/>
        <v>12</v>
      </c>
      <c r="S2070" s="8"/>
      <c r="T2070" s="14" t="str">
        <f t="shared" si="258"/>
        <v>Exit</v>
      </c>
      <c r="U2070" s="14"/>
      <c r="V2070" s="8" t="str">
        <f t="shared" si="259"/>
        <v>Spain</v>
      </c>
      <c r="W2070" s="8"/>
      <c r="X2070" s="8"/>
      <c r="Y2070" s="8"/>
      <c r="Z2070" s="14" t="str">
        <f t="shared" si="260"/>
        <v>Female</v>
      </c>
      <c r="AA2070" s="14"/>
      <c r="AB2070" s="14"/>
      <c r="AC2070" s="14"/>
      <c r="AE2070" t="str">
        <f t="shared" si="261"/>
        <v>Adults</v>
      </c>
      <c r="AF2070" t="str">
        <f t="shared" si="262"/>
        <v>Fair</v>
      </c>
      <c r="AG2070" t="str">
        <f t="shared" si="263"/>
        <v>Low</v>
      </c>
    </row>
    <row r="2071" spans="1:33" x14ac:dyDescent="0.2">
      <c r="A2071">
        <v>2070</v>
      </c>
      <c r="B2071">
        <v>15790379</v>
      </c>
      <c r="C2071">
        <v>629</v>
      </c>
      <c r="D2071">
        <v>3</v>
      </c>
      <c r="E2071">
        <v>1</v>
      </c>
      <c r="F2071">
        <v>28</v>
      </c>
      <c r="G2071">
        <v>4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s="2" t="s">
        <v>689</v>
      </c>
      <c r="P2071" s="11" t="str">
        <f t="shared" si="256"/>
        <v>2019</v>
      </c>
      <c r="Q2071" s="12"/>
      <c r="R2071" s="8" t="str">
        <f t="shared" si="257"/>
        <v>07</v>
      </c>
      <c r="S2071" s="8"/>
      <c r="T2071" s="14" t="str">
        <f t="shared" si="258"/>
        <v>Retain</v>
      </c>
      <c r="U2071" s="14"/>
      <c r="V2071" s="8" t="str">
        <f t="shared" si="259"/>
        <v>Germany</v>
      </c>
      <c r="W2071" s="8"/>
      <c r="X2071" s="8"/>
      <c r="Y2071" s="8"/>
      <c r="Z2071" s="14" t="str">
        <f t="shared" si="260"/>
        <v>Male</v>
      </c>
      <c r="AA2071" s="14"/>
      <c r="AB2071" s="14"/>
      <c r="AC2071" s="14"/>
      <c r="AE2071" t="str">
        <f t="shared" si="261"/>
        <v>Adults</v>
      </c>
      <c r="AF2071" t="str">
        <f t="shared" si="262"/>
        <v>Fair</v>
      </c>
      <c r="AG2071" t="str">
        <f t="shared" si="263"/>
        <v>High</v>
      </c>
    </row>
    <row r="2072" spans="1:33" x14ac:dyDescent="0.2">
      <c r="A2072">
        <v>2071</v>
      </c>
      <c r="B2072">
        <v>15750684</v>
      </c>
      <c r="C2072">
        <v>719</v>
      </c>
      <c r="D2072">
        <v>1</v>
      </c>
      <c r="E2072">
        <v>2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s="2" t="s">
        <v>464</v>
      </c>
      <c r="P2072" s="11" t="str">
        <f t="shared" si="256"/>
        <v>2019</v>
      </c>
      <c r="Q2072" s="12"/>
      <c r="R2072" s="8" t="str">
        <f t="shared" si="257"/>
        <v>08</v>
      </c>
      <c r="S2072" s="8"/>
      <c r="T2072" s="14" t="str">
        <f t="shared" si="258"/>
        <v>Exit</v>
      </c>
      <c r="U2072" s="14"/>
      <c r="V2072" s="8" t="str">
        <f t="shared" si="259"/>
        <v>France</v>
      </c>
      <c r="W2072" s="8"/>
      <c r="X2072" s="8"/>
      <c r="Y2072" s="8"/>
      <c r="Z2072" s="14" t="str">
        <f t="shared" si="260"/>
        <v>Female</v>
      </c>
      <c r="AA2072" s="14"/>
      <c r="AB2072" s="14"/>
      <c r="AC2072" s="14"/>
      <c r="AE2072" t="str">
        <f t="shared" si="261"/>
        <v>Middle aged</v>
      </c>
      <c r="AF2072" t="str">
        <f t="shared" si="262"/>
        <v>Good</v>
      </c>
      <c r="AG2072" t="str">
        <f t="shared" si="263"/>
        <v>Very low</v>
      </c>
    </row>
    <row r="2073" spans="1:33" x14ac:dyDescent="0.2">
      <c r="A2073">
        <v>2072</v>
      </c>
      <c r="B2073">
        <v>15697214</v>
      </c>
      <c r="C2073">
        <v>686</v>
      </c>
      <c r="D2073">
        <v>2</v>
      </c>
      <c r="E2073">
        <v>2</v>
      </c>
      <c r="F2073">
        <v>36</v>
      </c>
      <c r="G2073">
        <v>6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s="2" t="s">
        <v>82</v>
      </c>
      <c r="P2073" s="11" t="str">
        <f t="shared" si="256"/>
        <v>2016</v>
      </c>
      <c r="Q2073" s="12"/>
      <c r="R2073" s="8" t="str">
        <f t="shared" si="257"/>
        <v>12</v>
      </c>
      <c r="S2073" s="8"/>
      <c r="T2073" s="14" t="str">
        <f t="shared" si="258"/>
        <v>Retain</v>
      </c>
      <c r="U2073" s="14"/>
      <c r="V2073" s="8" t="str">
        <f t="shared" si="259"/>
        <v>Spain</v>
      </c>
      <c r="W2073" s="8"/>
      <c r="X2073" s="8"/>
      <c r="Y2073" s="8"/>
      <c r="Z2073" s="14" t="str">
        <f t="shared" si="260"/>
        <v>Female</v>
      </c>
      <c r="AA2073" s="14"/>
      <c r="AB2073" s="14"/>
      <c r="AC2073" s="14"/>
      <c r="AE2073" t="str">
        <f t="shared" si="261"/>
        <v>Adults</v>
      </c>
      <c r="AF2073" t="str">
        <f t="shared" si="262"/>
        <v>Good</v>
      </c>
      <c r="AG2073" t="str">
        <f t="shared" si="263"/>
        <v>Very low</v>
      </c>
    </row>
    <row r="2074" spans="1:33" x14ac:dyDescent="0.2">
      <c r="A2074">
        <v>2073</v>
      </c>
      <c r="B2074">
        <v>15711015</v>
      </c>
      <c r="C2074">
        <v>743</v>
      </c>
      <c r="D2074">
        <v>1</v>
      </c>
      <c r="E2074">
        <v>1</v>
      </c>
      <c r="F2074">
        <v>36</v>
      </c>
      <c r="G2074">
        <v>6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s="2" t="s">
        <v>944</v>
      </c>
      <c r="P2074" s="11" t="str">
        <f t="shared" si="256"/>
        <v>2017</v>
      </c>
      <c r="Q2074" s="12"/>
      <c r="R2074" s="8" t="str">
        <f t="shared" si="257"/>
        <v>09</v>
      </c>
      <c r="S2074" s="8"/>
      <c r="T2074" s="14" t="str">
        <f t="shared" si="258"/>
        <v>Retain</v>
      </c>
      <c r="U2074" s="14"/>
      <c r="V2074" s="8" t="str">
        <f t="shared" si="259"/>
        <v>France</v>
      </c>
      <c r="W2074" s="8"/>
      <c r="X2074" s="8"/>
      <c r="Y2074" s="8"/>
      <c r="Z2074" s="14" t="str">
        <f t="shared" si="260"/>
        <v>Male</v>
      </c>
      <c r="AA2074" s="14"/>
      <c r="AB2074" s="14"/>
      <c r="AC2074" s="14"/>
      <c r="AE2074" t="str">
        <f t="shared" si="261"/>
        <v>Adults</v>
      </c>
      <c r="AF2074" t="str">
        <f t="shared" si="262"/>
        <v>Very good</v>
      </c>
      <c r="AG2074" t="str">
        <f t="shared" si="263"/>
        <v>Very low</v>
      </c>
    </row>
    <row r="2075" spans="1:33" x14ac:dyDescent="0.2">
      <c r="A2075">
        <v>2074</v>
      </c>
      <c r="B2075">
        <v>15573309</v>
      </c>
      <c r="C2075">
        <v>626</v>
      </c>
      <c r="D2075">
        <v>2</v>
      </c>
      <c r="E2075">
        <v>2</v>
      </c>
      <c r="F2075">
        <v>48</v>
      </c>
      <c r="G2075">
        <v>4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s="2" t="s">
        <v>945</v>
      </c>
      <c r="P2075" s="11" t="str">
        <f t="shared" si="256"/>
        <v>2019</v>
      </c>
      <c r="Q2075" s="12"/>
      <c r="R2075" s="8" t="str">
        <f t="shared" si="257"/>
        <v>03</v>
      </c>
      <c r="S2075" s="8"/>
      <c r="T2075" s="14" t="str">
        <f t="shared" si="258"/>
        <v>Retain</v>
      </c>
      <c r="U2075" s="14"/>
      <c r="V2075" s="8" t="str">
        <f t="shared" si="259"/>
        <v>Spain</v>
      </c>
      <c r="W2075" s="8"/>
      <c r="X2075" s="8"/>
      <c r="Y2075" s="8"/>
      <c r="Z2075" s="14" t="str">
        <f t="shared" si="260"/>
        <v>Female</v>
      </c>
      <c r="AA2075" s="14"/>
      <c r="AB2075" s="14"/>
      <c r="AC2075" s="14"/>
      <c r="AE2075" t="str">
        <f t="shared" si="261"/>
        <v>Middle aged</v>
      </c>
      <c r="AF2075" t="str">
        <f t="shared" si="262"/>
        <v>Fair</v>
      </c>
      <c r="AG2075" t="str">
        <f t="shared" si="263"/>
        <v>Very low</v>
      </c>
    </row>
    <row r="2076" spans="1:33" x14ac:dyDescent="0.2">
      <c r="A2076">
        <v>2075</v>
      </c>
      <c r="B2076">
        <v>15805303</v>
      </c>
      <c r="C2076">
        <v>661</v>
      </c>
      <c r="D2076">
        <v>3</v>
      </c>
      <c r="E2076">
        <v>1</v>
      </c>
      <c r="F2076">
        <v>44</v>
      </c>
      <c r="G2076">
        <v>3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s="2" t="s">
        <v>410</v>
      </c>
      <c r="P2076" s="11" t="str">
        <f t="shared" si="256"/>
        <v>2019</v>
      </c>
      <c r="Q2076" s="12"/>
      <c r="R2076" s="8" t="str">
        <f t="shared" si="257"/>
        <v>12</v>
      </c>
      <c r="S2076" s="8"/>
      <c r="T2076" s="14" t="str">
        <f t="shared" si="258"/>
        <v>Exit</v>
      </c>
      <c r="U2076" s="14"/>
      <c r="V2076" s="8" t="str">
        <f t="shared" si="259"/>
        <v>Germany</v>
      </c>
      <c r="W2076" s="8"/>
      <c r="X2076" s="8"/>
      <c r="Y2076" s="8"/>
      <c r="Z2076" s="14" t="str">
        <f t="shared" si="260"/>
        <v>Male</v>
      </c>
      <c r="AA2076" s="14"/>
      <c r="AB2076" s="14"/>
      <c r="AC2076" s="14"/>
      <c r="AE2076" t="str">
        <f t="shared" si="261"/>
        <v>Middle aged</v>
      </c>
      <c r="AF2076" t="str">
        <f t="shared" si="262"/>
        <v>Fair</v>
      </c>
      <c r="AG2076" t="str">
        <f t="shared" si="263"/>
        <v>High</v>
      </c>
    </row>
    <row r="2077" spans="1:33" x14ac:dyDescent="0.2">
      <c r="A2077">
        <v>2076</v>
      </c>
      <c r="B2077">
        <v>15741385</v>
      </c>
      <c r="C2077">
        <v>710</v>
      </c>
      <c r="D2077">
        <v>3</v>
      </c>
      <c r="E2077">
        <v>1</v>
      </c>
      <c r="F2077">
        <v>45</v>
      </c>
      <c r="G2077">
        <v>5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s="2" t="s">
        <v>165</v>
      </c>
      <c r="P2077" s="11" t="str">
        <f t="shared" si="256"/>
        <v>2017</v>
      </c>
      <c r="Q2077" s="12"/>
      <c r="R2077" s="8" t="str">
        <f t="shared" si="257"/>
        <v>12</v>
      </c>
      <c r="S2077" s="8"/>
      <c r="T2077" s="14" t="str">
        <f t="shared" si="258"/>
        <v>Retain</v>
      </c>
      <c r="U2077" s="14"/>
      <c r="V2077" s="8" t="str">
        <f t="shared" si="259"/>
        <v>Germany</v>
      </c>
      <c r="W2077" s="8"/>
      <c r="X2077" s="8"/>
      <c r="Y2077" s="8"/>
      <c r="Z2077" s="14" t="str">
        <f t="shared" si="260"/>
        <v>Male</v>
      </c>
      <c r="AA2077" s="14"/>
      <c r="AB2077" s="14"/>
      <c r="AC2077" s="14"/>
      <c r="AE2077" t="str">
        <f t="shared" si="261"/>
        <v>Middle aged</v>
      </c>
      <c r="AF2077" t="str">
        <f t="shared" si="262"/>
        <v>Good</v>
      </c>
      <c r="AG2077" t="str">
        <f t="shared" si="263"/>
        <v>High</v>
      </c>
    </row>
    <row r="2078" spans="1:33" x14ac:dyDescent="0.2">
      <c r="A2078">
        <v>2077</v>
      </c>
      <c r="B2078">
        <v>15780254</v>
      </c>
      <c r="C2078">
        <v>654</v>
      </c>
      <c r="D2078">
        <v>1</v>
      </c>
      <c r="E2078">
        <v>1</v>
      </c>
      <c r="F2078">
        <v>40</v>
      </c>
      <c r="G2078">
        <v>5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s="2" t="s">
        <v>106</v>
      </c>
      <c r="P2078" s="11" t="str">
        <f t="shared" si="256"/>
        <v>2018</v>
      </c>
      <c r="Q2078" s="12"/>
      <c r="R2078" s="8" t="str">
        <f t="shared" si="257"/>
        <v>01</v>
      </c>
      <c r="S2078" s="8"/>
      <c r="T2078" s="14" t="str">
        <f t="shared" si="258"/>
        <v>Exit</v>
      </c>
      <c r="U2078" s="14"/>
      <c r="V2078" s="8" t="str">
        <f t="shared" si="259"/>
        <v>France</v>
      </c>
      <c r="W2078" s="8"/>
      <c r="X2078" s="8"/>
      <c r="Y2078" s="8"/>
      <c r="Z2078" s="14" t="str">
        <f t="shared" si="260"/>
        <v>Male</v>
      </c>
      <c r="AA2078" s="14"/>
      <c r="AB2078" s="14"/>
      <c r="AC2078" s="14"/>
      <c r="AE2078" t="str">
        <f t="shared" si="261"/>
        <v>Middle aged</v>
      </c>
      <c r="AF2078" t="str">
        <f t="shared" si="262"/>
        <v>Fair</v>
      </c>
      <c r="AG2078" t="str">
        <f t="shared" si="263"/>
        <v>Very low</v>
      </c>
    </row>
    <row r="2079" spans="1:33" x14ac:dyDescent="0.2">
      <c r="A2079">
        <v>2078</v>
      </c>
      <c r="B2079">
        <v>15744843</v>
      </c>
      <c r="C2079">
        <v>569</v>
      </c>
      <c r="D2079">
        <v>2</v>
      </c>
      <c r="E2079">
        <v>2</v>
      </c>
      <c r="F2079">
        <v>34</v>
      </c>
      <c r="G2079">
        <v>7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s="2" t="s">
        <v>180</v>
      </c>
      <c r="P2079" s="11" t="str">
        <f t="shared" si="256"/>
        <v>2016</v>
      </c>
      <c r="Q2079" s="12"/>
      <c r="R2079" s="8" t="str">
        <f t="shared" si="257"/>
        <v>04</v>
      </c>
      <c r="S2079" s="8"/>
      <c r="T2079" s="14" t="str">
        <f t="shared" si="258"/>
        <v>Retain</v>
      </c>
      <c r="U2079" s="14"/>
      <c r="V2079" s="8" t="str">
        <f t="shared" si="259"/>
        <v>Spain</v>
      </c>
      <c r="W2079" s="8"/>
      <c r="X2079" s="8"/>
      <c r="Y2079" s="8"/>
      <c r="Z2079" s="14" t="str">
        <f t="shared" si="260"/>
        <v>Female</v>
      </c>
      <c r="AA2079" s="14"/>
      <c r="AB2079" s="14"/>
      <c r="AC2079" s="14"/>
      <c r="AE2079" t="str">
        <f t="shared" si="261"/>
        <v>Adults</v>
      </c>
      <c r="AF2079" t="str">
        <f t="shared" si="262"/>
        <v>Poor</v>
      </c>
      <c r="AG2079" t="str">
        <f t="shared" si="263"/>
        <v>High</v>
      </c>
    </row>
    <row r="2080" spans="1:33" x14ac:dyDescent="0.2">
      <c r="A2080">
        <v>2079</v>
      </c>
      <c r="B2080">
        <v>15815626</v>
      </c>
      <c r="C2080">
        <v>640</v>
      </c>
      <c r="D2080">
        <v>1</v>
      </c>
      <c r="E2080">
        <v>1</v>
      </c>
      <c r="F2080">
        <v>63</v>
      </c>
      <c r="G2080">
        <v>3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s="2" t="s">
        <v>601</v>
      </c>
      <c r="P2080" s="11" t="str">
        <f t="shared" si="256"/>
        <v>2019</v>
      </c>
      <c r="Q2080" s="12"/>
      <c r="R2080" s="8" t="str">
        <f t="shared" si="257"/>
        <v>12</v>
      </c>
      <c r="S2080" s="8"/>
      <c r="T2080" s="14" t="str">
        <f t="shared" si="258"/>
        <v>Exit</v>
      </c>
      <c r="U2080" s="14"/>
      <c r="V2080" s="8" t="str">
        <f t="shared" si="259"/>
        <v>France</v>
      </c>
      <c r="W2080" s="8"/>
      <c r="X2080" s="8"/>
      <c r="Y2080" s="8"/>
      <c r="Z2080" s="14" t="str">
        <f t="shared" si="260"/>
        <v>Male</v>
      </c>
      <c r="AA2080" s="14"/>
      <c r="AB2080" s="14"/>
      <c r="AC2080" s="14"/>
      <c r="AE2080" t="str">
        <f t="shared" si="261"/>
        <v>Middle aged</v>
      </c>
      <c r="AF2080" t="str">
        <f t="shared" si="262"/>
        <v>Fair</v>
      </c>
      <c r="AG2080" t="str">
        <f t="shared" si="263"/>
        <v>Medium</v>
      </c>
    </row>
    <row r="2081" spans="1:33" x14ac:dyDescent="0.2">
      <c r="A2081">
        <v>2080</v>
      </c>
      <c r="B2081">
        <v>15784736</v>
      </c>
      <c r="C2081">
        <v>562</v>
      </c>
      <c r="D2081">
        <v>1</v>
      </c>
      <c r="E2081">
        <v>1</v>
      </c>
      <c r="F2081">
        <v>45</v>
      </c>
      <c r="G2081">
        <v>5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s="2" t="s">
        <v>946</v>
      </c>
      <c r="P2081" s="11" t="str">
        <f t="shared" si="256"/>
        <v>2017</v>
      </c>
      <c r="Q2081" s="12"/>
      <c r="R2081" s="8" t="str">
        <f t="shared" si="257"/>
        <v>10</v>
      </c>
      <c r="S2081" s="8"/>
      <c r="T2081" s="14" t="str">
        <f t="shared" si="258"/>
        <v>Retain</v>
      </c>
      <c r="U2081" s="14"/>
      <c r="V2081" s="8" t="str">
        <f t="shared" si="259"/>
        <v>France</v>
      </c>
      <c r="W2081" s="8"/>
      <c r="X2081" s="8"/>
      <c r="Y2081" s="8"/>
      <c r="Z2081" s="14" t="str">
        <f t="shared" si="260"/>
        <v>Male</v>
      </c>
      <c r="AA2081" s="14"/>
      <c r="AB2081" s="14"/>
      <c r="AC2081" s="14"/>
      <c r="AE2081" t="str">
        <f t="shared" si="261"/>
        <v>Middle aged</v>
      </c>
      <c r="AF2081" t="str">
        <f t="shared" si="262"/>
        <v>Poor</v>
      </c>
      <c r="AG2081" t="str">
        <f t="shared" si="263"/>
        <v>High</v>
      </c>
    </row>
    <row r="2082" spans="1:33" x14ac:dyDescent="0.2">
      <c r="A2082">
        <v>2081</v>
      </c>
      <c r="B2082">
        <v>15813412</v>
      </c>
      <c r="C2082">
        <v>721</v>
      </c>
      <c r="D2082">
        <v>1</v>
      </c>
      <c r="E2082">
        <v>2</v>
      </c>
      <c r="F2082">
        <v>55</v>
      </c>
      <c r="G2082">
        <v>5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s="2" t="s">
        <v>188</v>
      </c>
      <c r="P2082" s="11" t="str">
        <f t="shared" si="256"/>
        <v>2017</v>
      </c>
      <c r="Q2082" s="12"/>
      <c r="R2082" s="8" t="str">
        <f t="shared" si="257"/>
        <v>10</v>
      </c>
      <c r="S2082" s="8"/>
      <c r="T2082" s="14" t="str">
        <f t="shared" si="258"/>
        <v>Exit</v>
      </c>
      <c r="U2082" s="14"/>
      <c r="V2082" s="8" t="str">
        <f t="shared" si="259"/>
        <v>France</v>
      </c>
      <c r="W2082" s="8"/>
      <c r="X2082" s="8"/>
      <c r="Y2082" s="8"/>
      <c r="Z2082" s="14" t="str">
        <f t="shared" si="260"/>
        <v>Female</v>
      </c>
      <c r="AA2082" s="14"/>
      <c r="AB2082" s="14"/>
      <c r="AC2082" s="14"/>
      <c r="AE2082" t="str">
        <f t="shared" si="261"/>
        <v>Middle aged</v>
      </c>
      <c r="AF2082" t="str">
        <f t="shared" si="262"/>
        <v>Good</v>
      </c>
      <c r="AG2082" t="str">
        <f t="shared" si="263"/>
        <v>Low</v>
      </c>
    </row>
    <row r="2083" spans="1:33" x14ac:dyDescent="0.2">
      <c r="A2083">
        <v>2082</v>
      </c>
      <c r="B2083">
        <v>15809143</v>
      </c>
      <c r="C2083">
        <v>456</v>
      </c>
      <c r="D2083">
        <v>3</v>
      </c>
      <c r="E2083">
        <v>1</v>
      </c>
      <c r="F2083">
        <v>32</v>
      </c>
      <c r="G2083">
        <v>6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s="2" t="s">
        <v>755</v>
      </c>
      <c r="P2083" s="11" t="str">
        <f t="shared" si="256"/>
        <v>2017</v>
      </c>
      <c r="Q2083" s="12"/>
      <c r="R2083" s="8" t="str">
        <f t="shared" si="257"/>
        <v>07</v>
      </c>
      <c r="S2083" s="8"/>
      <c r="T2083" s="14" t="str">
        <f t="shared" si="258"/>
        <v>Retain</v>
      </c>
      <c r="U2083" s="14"/>
      <c r="V2083" s="8" t="str">
        <f t="shared" si="259"/>
        <v>Germany</v>
      </c>
      <c r="W2083" s="8"/>
      <c r="X2083" s="8"/>
      <c r="Y2083" s="8"/>
      <c r="Z2083" s="14" t="str">
        <f t="shared" si="260"/>
        <v>Male</v>
      </c>
      <c r="AA2083" s="14"/>
      <c r="AB2083" s="14"/>
      <c r="AC2083" s="14"/>
      <c r="AE2083" t="str">
        <f t="shared" si="261"/>
        <v>Adults</v>
      </c>
      <c r="AF2083" t="str">
        <f t="shared" si="262"/>
        <v>Poor</v>
      </c>
      <c r="AG2083" t="str">
        <f t="shared" si="263"/>
        <v>High</v>
      </c>
    </row>
    <row r="2084" spans="1:33" x14ac:dyDescent="0.2">
      <c r="A2084">
        <v>2083</v>
      </c>
      <c r="B2084">
        <v>15617617</v>
      </c>
      <c r="C2084">
        <v>811</v>
      </c>
      <c r="D2084">
        <v>2</v>
      </c>
      <c r="E2084">
        <v>1</v>
      </c>
      <c r="F2084">
        <v>39</v>
      </c>
      <c r="G2084">
        <v>6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s="2" t="s">
        <v>722</v>
      </c>
      <c r="P2084" s="11" t="str">
        <f t="shared" si="256"/>
        <v>2017</v>
      </c>
      <c r="Q2084" s="12"/>
      <c r="R2084" s="8" t="str">
        <f t="shared" si="257"/>
        <v>07</v>
      </c>
      <c r="S2084" s="8"/>
      <c r="T2084" s="14" t="str">
        <f t="shared" si="258"/>
        <v>Retain</v>
      </c>
      <c r="U2084" s="14"/>
      <c r="V2084" s="8" t="str">
        <f t="shared" si="259"/>
        <v>Spain</v>
      </c>
      <c r="W2084" s="8"/>
      <c r="X2084" s="8"/>
      <c r="Y2084" s="8"/>
      <c r="Z2084" s="14" t="str">
        <f t="shared" si="260"/>
        <v>Male</v>
      </c>
      <c r="AA2084" s="14"/>
      <c r="AB2084" s="14"/>
      <c r="AC2084" s="14"/>
      <c r="AE2084" t="str">
        <f t="shared" si="261"/>
        <v>Middle aged</v>
      </c>
      <c r="AF2084" t="str">
        <f t="shared" si="262"/>
        <v>Excellent</v>
      </c>
      <c r="AG2084" t="str">
        <f t="shared" si="263"/>
        <v>Very low</v>
      </c>
    </row>
    <row r="2085" spans="1:33" x14ac:dyDescent="0.2">
      <c r="A2085">
        <v>2084</v>
      </c>
      <c r="B2085">
        <v>15779738</v>
      </c>
      <c r="C2085">
        <v>534</v>
      </c>
      <c r="D2085">
        <v>1</v>
      </c>
      <c r="E2085">
        <v>1</v>
      </c>
      <c r="F2085">
        <v>24</v>
      </c>
      <c r="G2085">
        <v>4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s="2" t="s">
        <v>488</v>
      </c>
      <c r="P2085" s="11" t="str">
        <f t="shared" si="256"/>
        <v>2019</v>
      </c>
      <c r="Q2085" s="12"/>
      <c r="R2085" s="8" t="str">
        <f t="shared" si="257"/>
        <v>07</v>
      </c>
      <c r="S2085" s="8"/>
      <c r="T2085" s="14" t="str">
        <f t="shared" si="258"/>
        <v>Retain</v>
      </c>
      <c r="U2085" s="14"/>
      <c r="V2085" s="8" t="str">
        <f t="shared" si="259"/>
        <v>France</v>
      </c>
      <c r="W2085" s="8"/>
      <c r="X2085" s="8"/>
      <c r="Y2085" s="8"/>
      <c r="Z2085" s="14" t="str">
        <f t="shared" si="260"/>
        <v>Male</v>
      </c>
      <c r="AA2085" s="14"/>
      <c r="AB2085" s="14"/>
      <c r="AC2085" s="14"/>
      <c r="AE2085" t="str">
        <f t="shared" si="261"/>
        <v>Adults</v>
      </c>
      <c r="AF2085" t="str">
        <f t="shared" si="262"/>
        <v>Poor</v>
      </c>
      <c r="AG2085" t="str">
        <f t="shared" si="263"/>
        <v>Very low</v>
      </c>
    </row>
    <row r="2086" spans="1:33" x14ac:dyDescent="0.2">
      <c r="A2086">
        <v>2085</v>
      </c>
      <c r="B2086">
        <v>15668669</v>
      </c>
      <c r="C2086">
        <v>423</v>
      </c>
      <c r="D2086">
        <v>1</v>
      </c>
      <c r="E2086">
        <v>2</v>
      </c>
      <c r="F2086">
        <v>36</v>
      </c>
      <c r="G2086">
        <v>4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s="2" t="s">
        <v>947</v>
      </c>
      <c r="P2086" s="11" t="str">
        <f t="shared" si="256"/>
        <v>2019</v>
      </c>
      <c r="Q2086" s="12"/>
      <c r="R2086" s="8" t="str">
        <f t="shared" si="257"/>
        <v>01</v>
      </c>
      <c r="S2086" s="8"/>
      <c r="T2086" s="14" t="str">
        <f t="shared" si="258"/>
        <v>Exit</v>
      </c>
      <c r="U2086" s="14"/>
      <c r="V2086" s="8" t="str">
        <f t="shared" si="259"/>
        <v>France</v>
      </c>
      <c r="W2086" s="8"/>
      <c r="X2086" s="8"/>
      <c r="Y2086" s="8"/>
      <c r="Z2086" s="14" t="str">
        <f t="shared" si="260"/>
        <v>Female</v>
      </c>
      <c r="AA2086" s="14"/>
      <c r="AB2086" s="14"/>
      <c r="AC2086" s="14"/>
      <c r="AE2086" t="str">
        <f t="shared" si="261"/>
        <v>Adults</v>
      </c>
      <c r="AF2086" t="str">
        <f t="shared" si="262"/>
        <v>Poor</v>
      </c>
      <c r="AG2086" t="str">
        <f t="shared" si="263"/>
        <v>Medium</v>
      </c>
    </row>
    <row r="2087" spans="1:33" x14ac:dyDescent="0.2">
      <c r="A2087">
        <v>2086</v>
      </c>
      <c r="B2087">
        <v>15687477</v>
      </c>
      <c r="C2087">
        <v>594</v>
      </c>
      <c r="D2087">
        <v>3</v>
      </c>
      <c r="E2087">
        <v>1</v>
      </c>
      <c r="F2087">
        <v>28</v>
      </c>
      <c r="G2087">
        <v>3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s="2" t="s">
        <v>455</v>
      </c>
      <c r="P2087" s="11" t="str">
        <f t="shared" si="256"/>
        <v>2019</v>
      </c>
      <c r="Q2087" s="12"/>
      <c r="R2087" s="8" t="str">
        <f t="shared" si="257"/>
        <v>09</v>
      </c>
      <c r="S2087" s="8"/>
      <c r="T2087" s="14" t="str">
        <f t="shared" si="258"/>
        <v>Retain</v>
      </c>
      <c r="U2087" s="14"/>
      <c r="V2087" s="8" t="str">
        <f t="shared" si="259"/>
        <v>Germany</v>
      </c>
      <c r="W2087" s="8"/>
      <c r="X2087" s="8"/>
      <c r="Y2087" s="8"/>
      <c r="Z2087" s="14" t="str">
        <f t="shared" si="260"/>
        <v>Male</v>
      </c>
      <c r="AA2087" s="14"/>
      <c r="AB2087" s="14"/>
      <c r="AC2087" s="14"/>
      <c r="AE2087" t="str">
        <f t="shared" si="261"/>
        <v>Adults</v>
      </c>
      <c r="AF2087" t="str">
        <f t="shared" si="262"/>
        <v>Fair</v>
      </c>
      <c r="AG2087" t="str">
        <f t="shared" si="263"/>
        <v>Very high</v>
      </c>
    </row>
    <row r="2088" spans="1:33" x14ac:dyDescent="0.2">
      <c r="A2088">
        <v>2087</v>
      </c>
      <c r="B2088">
        <v>15578908</v>
      </c>
      <c r="C2088">
        <v>725</v>
      </c>
      <c r="D2088">
        <v>2</v>
      </c>
      <c r="E2088">
        <v>2</v>
      </c>
      <c r="F2088">
        <v>32</v>
      </c>
      <c r="G2088">
        <v>5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s="2" t="s">
        <v>596</v>
      </c>
      <c r="P2088" s="11" t="str">
        <f t="shared" si="256"/>
        <v>2017</v>
      </c>
      <c r="Q2088" s="12"/>
      <c r="R2088" s="8" t="str">
        <f t="shared" si="257"/>
        <v>10</v>
      </c>
      <c r="S2088" s="8"/>
      <c r="T2088" s="14" t="str">
        <f t="shared" si="258"/>
        <v>Retain</v>
      </c>
      <c r="U2088" s="14"/>
      <c r="V2088" s="8" t="str">
        <f t="shared" si="259"/>
        <v>Spain</v>
      </c>
      <c r="W2088" s="8"/>
      <c r="X2088" s="8"/>
      <c r="Y2088" s="8"/>
      <c r="Z2088" s="14" t="str">
        <f t="shared" si="260"/>
        <v>Female</v>
      </c>
      <c r="AA2088" s="14"/>
      <c r="AB2088" s="14"/>
      <c r="AC2088" s="14"/>
      <c r="AE2088" t="str">
        <f t="shared" si="261"/>
        <v>Adults</v>
      </c>
      <c r="AF2088" t="str">
        <f t="shared" si="262"/>
        <v>Good</v>
      </c>
      <c r="AG2088" t="str">
        <f t="shared" si="263"/>
        <v>Very low</v>
      </c>
    </row>
    <row r="2089" spans="1:33" x14ac:dyDescent="0.2">
      <c r="A2089">
        <v>2088</v>
      </c>
      <c r="B2089">
        <v>15687658</v>
      </c>
      <c r="C2089">
        <v>716</v>
      </c>
      <c r="D2089">
        <v>1</v>
      </c>
      <c r="E2089">
        <v>2</v>
      </c>
      <c r="F2089">
        <v>52</v>
      </c>
      <c r="G2089">
        <v>6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s="2" t="s">
        <v>863</v>
      </c>
      <c r="P2089" s="11" t="str">
        <f t="shared" si="256"/>
        <v>2016</v>
      </c>
      <c r="Q2089" s="12"/>
      <c r="R2089" s="8" t="str">
        <f t="shared" si="257"/>
        <v>10</v>
      </c>
      <c r="S2089" s="8"/>
      <c r="T2089" s="14" t="str">
        <f t="shared" si="258"/>
        <v>Exit</v>
      </c>
      <c r="U2089" s="14"/>
      <c r="V2089" s="8" t="str">
        <f t="shared" si="259"/>
        <v>France</v>
      </c>
      <c r="W2089" s="8"/>
      <c r="X2089" s="8"/>
      <c r="Y2089" s="8"/>
      <c r="Z2089" s="14" t="str">
        <f t="shared" si="260"/>
        <v>Female</v>
      </c>
      <c r="AA2089" s="14"/>
      <c r="AB2089" s="14"/>
      <c r="AC2089" s="14"/>
      <c r="AE2089" t="str">
        <f t="shared" si="261"/>
        <v>Middle aged</v>
      </c>
      <c r="AF2089" t="str">
        <f t="shared" si="262"/>
        <v>Good</v>
      </c>
      <c r="AG2089" t="str">
        <f t="shared" si="263"/>
        <v>Medium</v>
      </c>
    </row>
    <row r="2090" spans="1:33" x14ac:dyDescent="0.2">
      <c r="A2090">
        <v>2089</v>
      </c>
      <c r="B2090">
        <v>15615020</v>
      </c>
      <c r="C2090">
        <v>595</v>
      </c>
      <c r="D2090">
        <v>3</v>
      </c>
      <c r="E2090">
        <v>2</v>
      </c>
      <c r="F2090">
        <v>41</v>
      </c>
      <c r="G2090">
        <v>6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s="2" t="s">
        <v>727</v>
      </c>
      <c r="P2090" s="11" t="str">
        <f t="shared" si="256"/>
        <v>2017</v>
      </c>
      <c r="Q2090" s="12"/>
      <c r="R2090" s="8" t="str">
        <f t="shared" si="257"/>
        <v>09</v>
      </c>
      <c r="S2090" s="8"/>
      <c r="T2090" s="14" t="str">
        <f t="shared" si="258"/>
        <v>Retain</v>
      </c>
      <c r="U2090" s="14"/>
      <c r="V2090" s="8" t="str">
        <f t="shared" si="259"/>
        <v>Germany</v>
      </c>
      <c r="W2090" s="8"/>
      <c r="X2090" s="8"/>
      <c r="Y2090" s="8"/>
      <c r="Z2090" s="14" t="str">
        <f t="shared" si="260"/>
        <v>Female</v>
      </c>
      <c r="AA2090" s="14"/>
      <c r="AB2090" s="14"/>
      <c r="AC2090" s="14"/>
      <c r="AE2090" t="str">
        <f t="shared" si="261"/>
        <v>Middle aged</v>
      </c>
      <c r="AF2090" t="str">
        <f t="shared" si="262"/>
        <v>Fair</v>
      </c>
      <c r="AG2090" t="str">
        <f t="shared" si="263"/>
        <v>Very high</v>
      </c>
    </row>
    <row r="2091" spans="1:33" x14ac:dyDescent="0.2">
      <c r="A2091">
        <v>2090</v>
      </c>
      <c r="B2091">
        <v>15608886</v>
      </c>
      <c r="C2091">
        <v>679</v>
      </c>
      <c r="D2091">
        <v>1</v>
      </c>
      <c r="E2091">
        <v>2</v>
      </c>
      <c r="F2091">
        <v>33</v>
      </c>
      <c r="G2091">
        <v>3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s="2" t="s">
        <v>360</v>
      </c>
      <c r="P2091" s="11" t="str">
        <f t="shared" si="256"/>
        <v>2019</v>
      </c>
      <c r="Q2091" s="12"/>
      <c r="R2091" s="8" t="str">
        <f t="shared" si="257"/>
        <v>12</v>
      </c>
      <c r="S2091" s="8"/>
      <c r="T2091" s="14" t="str">
        <f t="shared" si="258"/>
        <v>Retain</v>
      </c>
      <c r="U2091" s="14"/>
      <c r="V2091" s="8" t="str">
        <f t="shared" si="259"/>
        <v>France</v>
      </c>
      <c r="W2091" s="8"/>
      <c r="X2091" s="8"/>
      <c r="Y2091" s="8"/>
      <c r="Z2091" s="14" t="str">
        <f t="shared" si="260"/>
        <v>Female</v>
      </c>
      <c r="AA2091" s="14"/>
      <c r="AB2091" s="14"/>
      <c r="AC2091" s="14"/>
      <c r="AE2091" t="str">
        <f t="shared" si="261"/>
        <v>Adults</v>
      </c>
      <c r="AF2091" t="str">
        <f t="shared" si="262"/>
        <v>Good</v>
      </c>
      <c r="AG2091" t="str">
        <f t="shared" si="263"/>
        <v>Very low</v>
      </c>
    </row>
    <row r="2092" spans="1:33" x14ac:dyDescent="0.2">
      <c r="A2092">
        <v>2091</v>
      </c>
      <c r="B2092">
        <v>15602551</v>
      </c>
      <c r="C2092">
        <v>667</v>
      </c>
      <c r="D2092">
        <v>2</v>
      </c>
      <c r="E2092">
        <v>1</v>
      </c>
      <c r="F2092">
        <v>39</v>
      </c>
      <c r="G2092">
        <v>6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s="2" t="s">
        <v>948</v>
      </c>
      <c r="P2092" s="11" t="str">
        <f t="shared" si="256"/>
        <v>2016</v>
      </c>
      <c r="Q2092" s="12"/>
      <c r="R2092" s="8" t="str">
        <f t="shared" si="257"/>
        <v>12</v>
      </c>
      <c r="S2092" s="8"/>
      <c r="T2092" s="14" t="str">
        <f t="shared" si="258"/>
        <v>Retain</v>
      </c>
      <c r="U2092" s="14"/>
      <c r="V2092" s="8" t="str">
        <f t="shared" si="259"/>
        <v>Spain</v>
      </c>
      <c r="W2092" s="8"/>
      <c r="X2092" s="8"/>
      <c r="Y2092" s="8"/>
      <c r="Z2092" s="14" t="str">
        <f t="shared" si="260"/>
        <v>Male</v>
      </c>
      <c r="AA2092" s="14"/>
      <c r="AB2092" s="14"/>
      <c r="AC2092" s="14"/>
      <c r="AE2092" t="str">
        <f t="shared" si="261"/>
        <v>Middle aged</v>
      </c>
      <c r="AF2092" t="str">
        <f t="shared" si="262"/>
        <v>Fair</v>
      </c>
      <c r="AG2092" t="str">
        <f t="shared" si="263"/>
        <v>Very low</v>
      </c>
    </row>
    <row r="2093" spans="1:33" x14ac:dyDescent="0.2">
      <c r="A2093">
        <v>2092</v>
      </c>
      <c r="B2093">
        <v>15672945</v>
      </c>
      <c r="C2093">
        <v>661</v>
      </c>
      <c r="D2093">
        <v>1</v>
      </c>
      <c r="E2093">
        <v>2</v>
      </c>
      <c r="F2093">
        <v>37</v>
      </c>
      <c r="G2093">
        <v>7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s="2" t="s">
        <v>234</v>
      </c>
      <c r="P2093" s="11" t="str">
        <f t="shared" si="256"/>
        <v>2016</v>
      </c>
      <c r="Q2093" s="12"/>
      <c r="R2093" s="8" t="str">
        <f t="shared" si="257"/>
        <v>06</v>
      </c>
      <c r="S2093" s="8"/>
      <c r="T2093" s="14" t="str">
        <f t="shared" si="258"/>
        <v>Retain</v>
      </c>
      <c r="U2093" s="14"/>
      <c r="V2093" s="8" t="str">
        <f t="shared" si="259"/>
        <v>France</v>
      </c>
      <c r="W2093" s="8"/>
      <c r="X2093" s="8"/>
      <c r="Y2093" s="8"/>
      <c r="Z2093" s="14" t="str">
        <f t="shared" si="260"/>
        <v>Female</v>
      </c>
      <c r="AA2093" s="14"/>
      <c r="AB2093" s="14"/>
      <c r="AC2093" s="14"/>
      <c r="AE2093" t="str">
        <f t="shared" si="261"/>
        <v>Adults</v>
      </c>
      <c r="AF2093" t="str">
        <f t="shared" si="262"/>
        <v>Fair</v>
      </c>
      <c r="AG2093" t="str">
        <f t="shared" si="263"/>
        <v>High</v>
      </c>
    </row>
    <row r="2094" spans="1:33" x14ac:dyDescent="0.2">
      <c r="A2094">
        <v>2093</v>
      </c>
      <c r="B2094">
        <v>15757408</v>
      </c>
      <c r="C2094">
        <v>655</v>
      </c>
      <c r="D2094">
        <v>2</v>
      </c>
      <c r="E2094">
        <v>1</v>
      </c>
      <c r="F2094">
        <v>38</v>
      </c>
      <c r="G2094">
        <v>4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s="2" t="s">
        <v>546</v>
      </c>
      <c r="P2094" s="11" t="str">
        <f t="shared" si="256"/>
        <v>2018</v>
      </c>
      <c r="Q2094" s="12"/>
      <c r="R2094" s="8" t="str">
        <f t="shared" si="257"/>
        <v>12</v>
      </c>
      <c r="S2094" s="8"/>
      <c r="T2094" s="14" t="str">
        <f t="shared" si="258"/>
        <v>Exit</v>
      </c>
      <c r="U2094" s="14"/>
      <c r="V2094" s="8" t="str">
        <f t="shared" si="259"/>
        <v>Spain</v>
      </c>
      <c r="W2094" s="8"/>
      <c r="X2094" s="8"/>
      <c r="Y2094" s="8"/>
      <c r="Z2094" s="14" t="str">
        <f t="shared" si="260"/>
        <v>Male</v>
      </c>
      <c r="AA2094" s="14"/>
      <c r="AB2094" s="14"/>
      <c r="AC2094" s="14"/>
      <c r="AE2094" t="str">
        <f t="shared" si="261"/>
        <v>Adults</v>
      </c>
      <c r="AF2094" t="str">
        <f t="shared" si="262"/>
        <v>Fair</v>
      </c>
      <c r="AG2094" t="str">
        <f t="shared" si="263"/>
        <v>Extreme</v>
      </c>
    </row>
    <row r="2095" spans="1:33" x14ac:dyDescent="0.2">
      <c r="A2095">
        <v>2094</v>
      </c>
      <c r="B2095">
        <v>15806132</v>
      </c>
      <c r="C2095">
        <v>555</v>
      </c>
      <c r="D2095">
        <v>1</v>
      </c>
      <c r="E2095">
        <v>1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s="2" t="s">
        <v>845</v>
      </c>
      <c r="P2095" s="11" t="str">
        <f t="shared" si="256"/>
        <v>2019</v>
      </c>
      <c r="Q2095" s="12"/>
      <c r="R2095" s="8" t="str">
        <f t="shared" si="257"/>
        <v>01</v>
      </c>
      <c r="S2095" s="8"/>
      <c r="T2095" s="14" t="str">
        <f t="shared" si="258"/>
        <v>Retain</v>
      </c>
      <c r="U2095" s="14"/>
      <c r="V2095" s="8" t="str">
        <f t="shared" si="259"/>
        <v>France</v>
      </c>
      <c r="W2095" s="8"/>
      <c r="X2095" s="8"/>
      <c r="Y2095" s="8"/>
      <c r="Z2095" s="14" t="str">
        <f t="shared" si="260"/>
        <v>Male</v>
      </c>
      <c r="AA2095" s="14"/>
      <c r="AB2095" s="14"/>
      <c r="AC2095" s="14"/>
      <c r="AE2095" t="str">
        <f t="shared" si="261"/>
        <v>Middle aged</v>
      </c>
      <c r="AF2095" t="str">
        <f t="shared" si="262"/>
        <v>Poor</v>
      </c>
      <c r="AG2095" t="str">
        <f t="shared" si="263"/>
        <v>High</v>
      </c>
    </row>
    <row r="2096" spans="1:33" x14ac:dyDescent="0.2">
      <c r="A2096">
        <v>2095</v>
      </c>
      <c r="B2096">
        <v>15813022</v>
      </c>
      <c r="C2096">
        <v>531</v>
      </c>
      <c r="D2096">
        <v>2</v>
      </c>
      <c r="E2096">
        <v>1</v>
      </c>
      <c r="F2096">
        <v>70</v>
      </c>
      <c r="G2096">
        <v>3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s="2" t="s">
        <v>216</v>
      </c>
      <c r="P2096" s="11" t="str">
        <f t="shared" si="256"/>
        <v>2019</v>
      </c>
      <c r="Q2096" s="12"/>
      <c r="R2096" s="8" t="str">
        <f t="shared" si="257"/>
        <v>11</v>
      </c>
      <c r="S2096" s="8"/>
      <c r="T2096" s="14" t="str">
        <f t="shared" si="258"/>
        <v>Retain</v>
      </c>
      <c r="U2096" s="14"/>
      <c r="V2096" s="8" t="str">
        <f t="shared" si="259"/>
        <v>Spain</v>
      </c>
      <c r="W2096" s="8"/>
      <c r="X2096" s="8"/>
      <c r="Y2096" s="8"/>
      <c r="Z2096" s="14" t="str">
        <f t="shared" si="260"/>
        <v>Male</v>
      </c>
      <c r="AA2096" s="14"/>
      <c r="AB2096" s="14"/>
      <c r="AC2096" s="14"/>
      <c r="AE2096" t="str">
        <f t="shared" si="261"/>
        <v>Retired</v>
      </c>
      <c r="AF2096" t="str">
        <f t="shared" si="262"/>
        <v>Poor</v>
      </c>
      <c r="AG2096" t="str">
        <f t="shared" si="263"/>
        <v>Very low</v>
      </c>
    </row>
    <row r="2097" spans="1:33" x14ac:dyDescent="0.2">
      <c r="A2097">
        <v>2096</v>
      </c>
      <c r="B2097">
        <v>15673578</v>
      </c>
      <c r="C2097">
        <v>611</v>
      </c>
      <c r="D2097">
        <v>3</v>
      </c>
      <c r="E2097">
        <v>2</v>
      </c>
      <c r="F2097">
        <v>40</v>
      </c>
      <c r="G2097">
        <v>6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s="2" t="s">
        <v>561</v>
      </c>
      <c r="P2097" s="11" t="str">
        <f t="shared" si="256"/>
        <v>2016</v>
      </c>
      <c r="Q2097" s="12"/>
      <c r="R2097" s="8" t="str">
        <f t="shared" si="257"/>
        <v>11</v>
      </c>
      <c r="S2097" s="8"/>
      <c r="T2097" s="14" t="str">
        <f t="shared" si="258"/>
        <v>Retain</v>
      </c>
      <c r="U2097" s="14"/>
      <c r="V2097" s="8" t="str">
        <f t="shared" si="259"/>
        <v>Germany</v>
      </c>
      <c r="W2097" s="8"/>
      <c r="X2097" s="8"/>
      <c r="Y2097" s="8"/>
      <c r="Z2097" s="14" t="str">
        <f t="shared" si="260"/>
        <v>Female</v>
      </c>
      <c r="AA2097" s="14"/>
      <c r="AB2097" s="14"/>
      <c r="AC2097" s="14"/>
      <c r="AE2097" t="str">
        <f t="shared" si="261"/>
        <v>Middle aged</v>
      </c>
      <c r="AF2097" t="str">
        <f t="shared" si="262"/>
        <v>Fair</v>
      </c>
      <c r="AG2097" t="str">
        <f t="shared" si="263"/>
        <v>High</v>
      </c>
    </row>
    <row r="2098" spans="1:33" x14ac:dyDescent="0.2">
      <c r="A2098">
        <v>2097</v>
      </c>
      <c r="B2098">
        <v>15757916</v>
      </c>
      <c r="C2098">
        <v>600</v>
      </c>
      <c r="D2098">
        <v>1</v>
      </c>
      <c r="E2098">
        <v>2</v>
      </c>
      <c r="F2098">
        <v>38</v>
      </c>
      <c r="G2098">
        <v>6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s="2" t="s">
        <v>124</v>
      </c>
      <c r="P2098" s="11" t="str">
        <f t="shared" si="256"/>
        <v>2017</v>
      </c>
      <c r="Q2098" s="12"/>
      <c r="R2098" s="8" t="str">
        <f t="shared" si="257"/>
        <v>07</v>
      </c>
      <c r="S2098" s="8"/>
      <c r="T2098" s="14" t="str">
        <f t="shared" si="258"/>
        <v>Retain</v>
      </c>
      <c r="U2098" s="14"/>
      <c r="V2098" s="8" t="str">
        <f t="shared" si="259"/>
        <v>France</v>
      </c>
      <c r="W2098" s="8"/>
      <c r="X2098" s="8"/>
      <c r="Y2098" s="8"/>
      <c r="Z2098" s="14" t="str">
        <f t="shared" si="260"/>
        <v>Female</v>
      </c>
      <c r="AA2098" s="14"/>
      <c r="AB2098" s="14"/>
      <c r="AC2098" s="14"/>
      <c r="AE2098" t="str">
        <f t="shared" si="261"/>
        <v>Adults</v>
      </c>
      <c r="AF2098" t="str">
        <f t="shared" si="262"/>
        <v>Fair</v>
      </c>
      <c r="AG2098" t="str">
        <f t="shared" si="263"/>
        <v>Very low</v>
      </c>
    </row>
    <row r="2099" spans="1:33" x14ac:dyDescent="0.2">
      <c r="A2099">
        <v>2098</v>
      </c>
      <c r="B2099">
        <v>15689168</v>
      </c>
      <c r="C2099">
        <v>531</v>
      </c>
      <c r="D2099">
        <v>2</v>
      </c>
      <c r="E2099">
        <v>1</v>
      </c>
      <c r="F2099">
        <v>37</v>
      </c>
      <c r="G2099">
        <v>5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s="2" t="s">
        <v>721</v>
      </c>
      <c r="P2099" s="11" t="str">
        <f t="shared" si="256"/>
        <v>2018</v>
      </c>
      <c r="Q2099" s="12"/>
      <c r="R2099" s="8" t="str">
        <f t="shared" si="257"/>
        <v>06</v>
      </c>
      <c r="S2099" s="8"/>
      <c r="T2099" s="14" t="str">
        <f t="shared" si="258"/>
        <v>Retain</v>
      </c>
      <c r="U2099" s="14"/>
      <c r="V2099" s="8" t="str">
        <f t="shared" si="259"/>
        <v>Spain</v>
      </c>
      <c r="W2099" s="8"/>
      <c r="X2099" s="8"/>
      <c r="Y2099" s="8"/>
      <c r="Z2099" s="14" t="str">
        <f t="shared" si="260"/>
        <v>Male</v>
      </c>
      <c r="AA2099" s="14"/>
      <c r="AB2099" s="14"/>
      <c r="AC2099" s="14"/>
      <c r="AE2099" t="str">
        <f t="shared" si="261"/>
        <v>Adults</v>
      </c>
      <c r="AF2099" t="str">
        <f t="shared" si="262"/>
        <v>Poor</v>
      </c>
      <c r="AG2099" t="str">
        <f t="shared" si="263"/>
        <v>High</v>
      </c>
    </row>
    <row r="2100" spans="1:33" x14ac:dyDescent="0.2">
      <c r="A2100">
        <v>2099</v>
      </c>
      <c r="B2100">
        <v>15769216</v>
      </c>
      <c r="C2100">
        <v>601</v>
      </c>
      <c r="D2100">
        <v>1</v>
      </c>
      <c r="E2100">
        <v>2</v>
      </c>
      <c r="F2100">
        <v>43</v>
      </c>
      <c r="G2100">
        <v>3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s="2" t="s">
        <v>182</v>
      </c>
      <c r="P2100" s="11" t="str">
        <f t="shared" si="256"/>
        <v>2019</v>
      </c>
      <c r="Q2100" s="12"/>
      <c r="R2100" s="8" t="str">
        <f t="shared" si="257"/>
        <v>12</v>
      </c>
      <c r="S2100" s="8"/>
      <c r="T2100" s="14" t="str">
        <f t="shared" si="258"/>
        <v>Exit</v>
      </c>
      <c r="U2100" s="14"/>
      <c r="V2100" s="8" t="str">
        <f t="shared" si="259"/>
        <v>France</v>
      </c>
      <c r="W2100" s="8"/>
      <c r="X2100" s="8"/>
      <c r="Y2100" s="8"/>
      <c r="Z2100" s="14" t="str">
        <f t="shared" si="260"/>
        <v>Female</v>
      </c>
      <c r="AA2100" s="14"/>
      <c r="AB2100" s="14"/>
      <c r="AC2100" s="14"/>
      <c r="AE2100" t="str">
        <f t="shared" si="261"/>
        <v>Middle aged</v>
      </c>
      <c r="AF2100" t="str">
        <f t="shared" si="262"/>
        <v>Fair</v>
      </c>
      <c r="AG2100" t="str">
        <f t="shared" si="263"/>
        <v>Very low</v>
      </c>
    </row>
    <row r="2101" spans="1:33" x14ac:dyDescent="0.2">
      <c r="A2101">
        <v>2100</v>
      </c>
      <c r="B2101">
        <v>15593295</v>
      </c>
      <c r="C2101">
        <v>548</v>
      </c>
      <c r="D2101">
        <v>1</v>
      </c>
      <c r="E2101">
        <v>1</v>
      </c>
      <c r="F2101">
        <v>57</v>
      </c>
      <c r="G2101">
        <v>4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s="2" t="s">
        <v>681</v>
      </c>
      <c r="P2101" s="11" t="str">
        <f t="shared" si="256"/>
        <v>2019</v>
      </c>
      <c r="Q2101" s="12"/>
      <c r="R2101" s="8" t="str">
        <f t="shared" si="257"/>
        <v>03</v>
      </c>
      <c r="S2101" s="8"/>
      <c r="T2101" s="14" t="str">
        <f t="shared" si="258"/>
        <v>Retain</v>
      </c>
      <c r="U2101" s="14"/>
      <c r="V2101" s="8" t="str">
        <f t="shared" si="259"/>
        <v>France</v>
      </c>
      <c r="W2101" s="8"/>
      <c r="X2101" s="8"/>
      <c r="Y2101" s="8"/>
      <c r="Z2101" s="14" t="str">
        <f t="shared" si="260"/>
        <v>Male</v>
      </c>
      <c r="AA2101" s="14"/>
      <c r="AB2101" s="14"/>
      <c r="AC2101" s="14"/>
      <c r="AE2101" t="str">
        <f t="shared" si="261"/>
        <v>Middle aged</v>
      </c>
      <c r="AF2101" t="str">
        <f t="shared" si="262"/>
        <v>Poor</v>
      </c>
      <c r="AG2101" t="str">
        <f t="shared" si="263"/>
        <v>Medium</v>
      </c>
    </row>
    <row r="2102" spans="1:33" x14ac:dyDescent="0.2">
      <c r="A2102">
        <v>2101</v>
      </c>
      <c r="B2102">
        <v>15804814</v>
      </c>
      <c r="C2102">
        <v>759</v>
      </c>
      <c r="D2102">
        <v>1</v>
      </c>
      <c r="E2102">
        <v>1</v>
      </c>
      <c r="F2102">
        <v>40</v>
      </c>
      <c r="G2102">
        <v>6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s="2" t="s">
        <v>949</v>
      </c>
      <c r="P2102" s="11" t="str">
        <f t="shared" si="256"/>
        <v>2017</v>
      </c>
      <c r="Q2102" s="12"/>
      <c r="R2102" s="8" t="str">
        <f t="shared" si="257"/>
        <v>09</v>
      </c>
      <c r="S2102" s="8"/>
      <c r="T2102" s="14" t="str">
        <f t="shared" si="258"/>
        <v>Retain</v>
      </c>
      <c r="U2102" s="14"/>
      <c r="V2102" s="8" t="str">
        <f t="shared" si="259"/>
        <v>France</v>
      </c>
      <c r="W2102" s="8"/>
      <c r="X2102" s="8"/>
      <c r="Y2102" s="8"/>
      <c r="Z2102" s="14" t="str">
        <f t="shared" si="260"/>
        <v>Male</v>
      </c>
      <c r="AA2102" s="14"/>
      <c r="AB2102" s="14"/>
      <c r="AC2102" s="14"/>
      <c r="AE2102" t="str">
        <f t="shared" si="261"/>
        <v>Middle aged</v>
      </c>
      <c r="AF2102" t="str">
        <f t="shared" si="262"/>
        <v>Very good</v>
      </c>
      <c r="AG2102" t="str">
        <f t="shared" si="263"/>
        <v>Very low</v>
      </c>
    </row>
    <row r="2103" spans="1:33" x14ac:dyDescent="0.2">
      <c r="A2103">
        <v>2102</v>
      </c>
      <c r="B2103">
        <v>15778934</v>
      </c>
      <c r="C2103">
        <v>678</v>
      </c>
      <c r="D2103">
        <v>2</v>
      </c>
      <c r="E2103">
        <v>2</v>
      </c>
      <c r="F2103">
        <v>49</v>
      </c>
      <c r="G2103">
        <v>5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s="2" t="s">
        <v>372</v>
      </c>
      <c r="P2103" s="11" t="str">
        <f t="shared" si="256"/>
        <v>2017</v>
      </c>
      <c r="Q2103" s="12"/>
      <c r="R2103" s="8" t="str">
        <f t="shared" si="257"/>
        <v>11</v>
      </c>
      <c r="S2103" s="8"/>
      <c r="T2103" s="14" t="str">
        <f t="shared" si="258"/>
        <v>Retain</v>
      </c>
      <c r="U2103" s="14"/>
      <c r="V2103" s="8" t="str">
        <f t="shared" si="259"/>
        <v>Spain</v>
      </c>
      <c r="W2103" s="8"/>
      <c r="X2103" s="8"/>
      <c r="Y2103" s="8"/>
      <c r="Z2103" s="14" t="str">
        <f t="shared" si="260"/>
        <v>Female</v>
      </c>
      <c r="AA2103" s="14"/>
      <c r="AB2103" s="14"/>
      <c r="AC2103" s="14"/>
      <c r="AE2103" t="str">
        <f t="shared" si="261"/>
        <v>Middle aged</v>
      </c>
      <c r="AF2103" t="str">
        <f t="shared" si="262"/>
        <v>Good</v>
      </c>
      <c r="AG2103" t="str">
        <f t="shared" si="263"/>
        <v>Very low</v>
      </c>
    </row>
    <row r="2104" spans="1:33" x14ac:dyDescent="0.2">
      <c r="A2104">
        <v>2103</v>
      </c>
      <c r="B2104">
        <v>15802351</v>
      </c>
      <c r="C2104">
        <v>755</v>
      </c>
      <c r="D2104">
        <v>3</v>
      </c>
      <c r="E2104">
        <v>2</v>
      </c>
      <c r="F2104">
        <v>33</v>
      </c>
      <c r="G2104">
        <v>5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s="2" t="s">
        <v>236</v>
      </c>
      <c r="P2104" s="11" t="str">
        <f t="shared" si="256"/>
        <v>2018</v>
      </c>
      <c r="Q2104" s="12"/>
      <c r="R2104" s="8" t="str">
        <f t="shared" si="257"/>
        <v>07</v>
      </c>
      <c r="S2104" s="8"/>
      <c r="T2104" s="14" t="str">
        <f t="shared" si="258"/>
        <v>Retain</v>
      </c>
      <c r="U2104" s="14"/>
      <c r="V2104" s="8" t="str">
        <f t="shared" si="259"/>
        <v>Germany</v>
      </c>
      <c r="W2104" s="8"/>
      <c r="X2104" s="8"/>
      <c r="Y2104" s="8"/>
      <c r="Z2104" s="14" t="str">
        <f t="shared" si="260"/>
        <v>Female</v>
      </c>
      <c r="AA2104" s="14"/>
      <c r="AB2104" s="14"/>
      <c r="AC2104" s="14"/>
      <c r="AE2104" t="str">
        <f t="shared" si="261"/>
        <v>Adults</v>
      </c>
      <c r="AF2104" t="str">
        <f t="shared" si="262"/>
        <v>Very good</v>
      </c>
      <c r="AG2104" t="str">
        <f t="shared" si="263"/>
        <v>Medium</v>
      </c>
    </row>
    <row r="2105" spans="1:33" x14ac:dyDescent="0.2">
      <c r="A2105">
        <v>2104</v>
      </c>
      <c r="B2105">
        <v>15630241</v>
      </c>
      <c r="C2105">
        <v>594</v>
      </c>
      <c r="D2105">
        <v>1</v>
      </c>
      <c r="E2105">
        <v>1</v>
      </c>
      <c r="F2105">
        <v>61</v>
      </c>
      <c r="G2105">
        <v>5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s="2" t="s">
        <v>789</v>
      </c>
      <c r="P2105" s="11" t="str">
        <f t="shared" si="256"/>
        <v>2018</v>
      </c>
      <c r="Q2105" s="12"/>
      <c r="R2105" s="8" t="str">
        <f t="shared" si="257"/>
        <v>07</v>
      </c>
      <c r="S2105" s="8"/>
      <c r="T2105" s="14" t="str">
        <f t="shared" si="258"/>
        <v>Retain</v>
      </c>
      <c r="U2105" s="14"/>
      <c r="V2105" s="8" t="str">
        <f t="shared" si="259"/>
        <v>France</v>
      </c>
      <c r="W2105" s="8"/>
      <c r="X2105" s="8"/>
      <c r="Y2105" s="8"/>
      <c r="Z2105" s="14" t="str">
        <f t="shared" si="260"/>
        <v>Male</v>
      </c>
      <c r="AA2105" s="14"/>
      <c r="AB2105" s="14"/>
      <c r="AC2105" s="14"/>
      <c r="AE2105" t="str">
        <f t="shared" si="261"/>
        <v>Middle aged</v>
      </c>
      <c r="AF2105" t="str">
        <f t="shared" si="262"/>
        <v>Fair</v>
      </c>
      <c r="AG2105" t="str">
        <f t="shared" si="263"/>
        <v>Medium</v>
      </c>
    </row>
    <row r="2106" spans="1:33" x14ac:dyDescent="0.2">
      <c r="A2106">
        <v>2105</v>
      </c>
      <c r="B2106">
        <v>15719561</v>
      </c>
      <c r="C2106">
        <v>768</v>
      </c>
      <c r="D2106">
        <v>1</v>
      </c>
      <c r="E2106">
        <v>1</v>
      </c>
      <c r="F2106">
        <v>42</v>
      </c>
      <c r="G2106">
        <v>7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s="2" t="s">
        <v>950</v>
      </c>
      <c r="P2106" s="11" t="str">
        <f t="shared" si="256"/>
        <v>2016</v>
      </c>
      <c r="Q2106" s="12"/>
      <c r="R2106" s="8" t="str">
        <f t="shared" si="257"/>
        <v>09</v>
      </c>
      <c r="S2106" s="8"/>
      <c r="T2106" s="14" t="str">
        <f t="shared" si="258"/>
        <v>Retain</v>
      </c>
      <c r="U2106" s="14"/>
      <c r="V2106" s="8" t="str">
        <f t="shared" si="259"/>
        <v>France</v>
      </c>
      <c r="W2106" s="8"/>
      <c r="X2106" s="8"/>
      <c r="Y2106" s="8"/>
      <c r="Z2106" s="14" t="str">
        <f t="shared" si="260"/>
        <v>Male</v>
      </c>
      <c r="AA2106" s="14"/>
      <c r="AB2106" s="14"/>
      <c r="AC2106" s="14"/>
      <c r="AE2106" t="str">
        <f t="shared" si="261"/>
        <v>Middle aged</v>
      </c>
      <c r="AF2106" t="str">
        <f t="shared" si="262"/>
        <v>Very good</v>
      </c>
      <c r="AG2106" t="str">
        <f t="shared" si="263"/>
        <v>Very low</v>
      </c>
    </row>
    <row r="2107" spans="1:33" x14ac:dyDescent="0.2">
      <c r="A2107">
        <v>2106</v>
      </c>
      <c r="B2107">
        <v>15615096</v>
      </c>
      <c r="C2107">
        <v>492</v>
      </c>
      <c r="D2107">
        <v>1</v>
      </c>
      <c r="E2107">
        <v>2</v>
      </c>
      <c r="F2107">
        <v>31</v>
      </c>
      <c r="G2107">
        <v>3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s="2" t="s">
        <v>471</v>
      </c>
      <c r="P2107" s="11" t="str">
        <f t="shared" si="256"/>
        <v>2019</v>
      </c>
      <c r="Q2107" s="12"/>
      <c r="R2107" s="8" t="str">
        <f t="shared" si="257"/>
        <v>12</v>
      </c>
      <c r="S2107" s="8"/>
      <c r="T2107" s="14" t="str">
        <f t="shared" si="258"/>
        <v>Retain</v>
      </c>
      <c r="U2107" s="14"/>
      <c r="V2107" s="8" t="str">
        <f t="shared" si="259"/>
        <v>France</v>
      </c>
      <c r="W2107" s="8"/>
      <c r="X2107" s="8"/>
      <c r="Y2107" s="8"/>
      <c r="Z2107" s="14" t="str">
        <f t="shared" si="260"/>
        <v>Female</v>
      </c>
      <c r="AA2107" s="14"/>
      <c r="AB2107" s="14"/>
      <c r="AC2107" s="14"/>
      <c r="AE2107" t="str">
        <f t="shared" si="261"/>
        <v>Adults</v>
      </c>
      <c r="AF2107" t="str">
        <f t="shared" si="262"/>
        <v>Poor</v>
      </c>
      <c r="AG2107" t="str">
        <f t="shared" si="263"/>
        <v>Very low</v>
      </c>
    </row>
    <row r="2108" spans="1:33" x14ac:dyDescent="0.2">
      <c r="A2108">
        <v>2107</v>
      </c>
      <c r="B2108">
        <v>15659931</v>
      </c>
      <c r="C2108">
        <v>637</v>
      </c>
      <c r="D2108">
        <v>3</v>
      </c>
      <c r="E2108">
        <v>2</v>
      </c>
      <c r="F2108">
        <v>55</v>
      </c>
      <c r="G2108">
        <v>5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s="2" t="s">
        <v>951</v>
      </c>
      <c r="P2108" s="11" t="str">
        <f t="shared" si="256"/>
        <v>2018</v>
      </c>
      <c r="Q2108" s="12"/>
      <c r="R2108" s="8" t="str">
        <f t="shared" si="257"/>
        <v>02</v>
      </c>
      <c r="S2108" s="8"/>
      <c r="T2108" s="14" t="str">
        <f t="shared" si="258"/>
        <v>Exit</v>
      </c>
      <c r="U2108" s="14"/>
      <c r="V2108" s="8" t="str">
        <f t="shared" si="259"/>
        <v>Germany</v>
      </c>
      <c r="W2108" s="8"/>
      <c r="X2108" s="8"/>
      <c r="Y2108" s="8"/>
      <c r="Z2108" s="14" t="str">
        <f t="shared" si="260"/>
        <v>Female</v>
      </c>
      <c r="AA2108" s="14"/>
      <c r="AB2108" s="14"/>
      <c r="AC2108" s="14"/>
      <c r="AE2108" t="str">
        <f t="shared" si="261"/>
        <v>Middle aged</v>
      </c>
      <c r="AF2108" t="str">
        <f t="shared" si="262"/>
        <v>Fair</v>
      </c>
      <c r="AG2108" t="str">
        <f t="shared" si="263"/>
        <v>High</v>
      </c>
    </row>
    <row r="2109" spans="1:33" x14ac:dyDescent="0.2">
      <c r="A2109">
        <v>2108</v>
      </c>
      <c r="B2109">
        <v>15714586</v>
      </c>
      <c r="C2109">
        <v>646</v>
      </c>
      <c r="D2109">
        <v>2</v>
      </c>
      <c r="E2109">
        <v>2</v>
      </c>
      <c r="F2109">
        <v>42</v>
      </c>
      <c r="G2109">
        <v>7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s="2" t="s">
        <v>461</v>
      </c>
      <c r="P2109" s="11" t="str">
        <f t="shared" si="256"/>
        <v>2016</v>
      </c>
      <c r="Q2109" s="12"/>
      <c r="R2109" s="8" t="str">
        <f t="shared" si="257"/>
        <v>06</v>
      </c>
      <c r="S2109" s="8"/>
      <c r="T2109" s="14" t="str">
        <f t="shared" si="258"/>
        <v>Retain</v>
      </c>
      <c r="U2109" s="14"/>
      <c r="V2109" s="8" t="str">
        <f t="shared" si="259"/>
        <v>Spain</v>
      </c>
      <c r="W2109" s="8"/>
      <c r="X2109" s="8"/>
      <c r="Y2109" s="8"/>
      <c r="Z2109" s="14" t="str">
        <f t="shared" si="260"/>
        <v>Female</v>
      </c>
      <c r="AA2109" s="14"/>
      <c r="AB2109" s="14"/>
      <c r="AC2109" s="14"/>
      <c r="AE2109" t="str">
        <f t="shared" si="261"/>
        <v>Middle aged</v>
      </c>
      <c r="AF2109" t="str">
        <f t="shared" si="262"/>
        <v>Fair</v>
      </c>
      <c r="AG2109" t="str">
        <f t="shared" si="263"/>
        <v>Medium</v>
      </c>
    </row>
    <row r="2110" spans="1:33" x14ac:dyDescent="0.2">
      <c r="A2110">
        <v>2109</v>
      </c>
      <c r="B2110">
        <v>15634949</v>
      </c>
      <c r="C2110">
        <v>593</v>
      </c>
      <c r="D2110">
        <v>3</v>
      </c>
      <c r="E2110">
        <v>1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s="2" t="s">
        <v>362</v>
      </c>
      <c r="P2110" s="11" t="str">
        <f t="shared" si="256"/>
        <v>2017</v>
      </c>
      <c r="Q2110" s="12"/>
      <c r="R2110" s="8" t="str">
        <f t="shared" si="257"/>
        <v>09</v>
      </c>
      <c r="S2110" s="8"/>
      <c r="T2110" s="14" t="str">
        <f t="shared" si="258"/>
        <v>Retain</v>
      </c>
      <c r="U2110" s="14"/>
      <c r="V2110" s="8" t="str">
        <f t="shared" si="259"/>
        <v>Germany</v>
      </c>
      <c r="W2110" s="8"/>
      <c r="X2110" s="8"/>
      <c r="Y2110" s="8"/>
      <c r="Z2110" s="14" t="str">
        <f t="shared" si="260"/>
        <v>Male</v>
      </c>
      <c r="AA2110" s="14"/>
      <c r="AB2110" s="14"/>
      <c r="AC2110" s="14"/>
      <c r="AE2110" t="str">
        <f t="shared" si="261"/>
        <v>Retired</v>
      </c>
      <c r="AF2110" t="str">
        <f t="shared" si="262"/>
        <v>Fair</v>
      </c>
      <c r="AG2110" t="str">
        <f t="shared" si="263"/>
        <v>Very high</v>
      </c>
    </row>
    <row r="2111" spans="1:33" x14ac:dyDescent="0.2">
      <c r="A2111">
        <v>2110</v>
      </c>
      <c r="B2111">
        <v>15589224</v>
      </c>
      <c r="C2111">
        <v>596</v>
      </c>
      <c r="D2111">
        <v>2</v>
      </c>
      <c r="E2111">
        <v>1</v>
      </c>
      <c r="F2111">
        <v>41</v>
      </c>
      <c r="G2111">
        <v>6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s="2" t="s">
        <v>27</v>
      </c>
      <c r="P2111" s="11" t="str">
        <f t="shared" si="256"/>
        <v>2016</v>
      </c>
      <c r="Q2111" s="12"/>
      <c r="R2111" s="8" t="str">
        <f t="shared" si="257"/>
        <v>12</v>
      </c>
      <c r="S2111" s="8"/>
      <c r="T2111" s="14" t="str">
        <f t="shared" si="258"/>
        <v>Retain</v>
      </c>
      <c r="U2111" s="14"/>
      <c r="V2111" s="8" t="str">
        <f t="shared" si="259"/>
        <v>Spain</v>
      </c>
      <c r="W2111" s="8"/>
      <c r="X2111" s="8"/>
      <c r="Y2111" s="8"/>
      <c r="Z2111" s="14" t="str">
        <f t="shared" si="260"/>
        <v>Male</v>
      </c>
      <c r="AA2111" s="14"/>
      <c r="AB2111" s="14"/>
      <c r="AC2111" s="14"/>
      <c r="AE2111" t="str">
        <f t="shared" si="261"/>
        <v>Middle aged</v>
      </c>
      <c r="AF2111" t="str">
        <f t="shared" si="262"/>
        <v>Fair</v>
      </c>
      <c r="AG2111" t="str">
        <f t="shared" si="263"/>
        <v>Very low</v>
      </c>
    </row>
    <row r="2112" spans="1:33" x14ac:dyDescent="0.2">
      <c r="A2112">
        <v>2111</v>
      </c>
      <c r="B2112">
        <v>15795990</v>
      </c>
      <c r="C2112">
        <v>722</v>
      </c>
      <c r="D2112">
        <v>3</v>
      </c>
      <c r="E2112">
        <v>2</v>
      </c>
      <c r="F2112">
        <v>48</v>
      </c>
      <c r="G2112">
        <v>5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s="2" t="s">
        <v>922</v>
      </c>
      <c r="P2112" s="11" t="str">
        <f t="shared" si="256"/>
        <v>2017</v>
      </c>
      <c r="Q2112" s="12"/>
      <c r="R2112" s="8" t="str">
        <f t="shared" si="257"/>
        <v>10</v>
      </c>
      <c r="S2112" s="8"/>
      <c r="T2112" s="14" t="str">
        <f t="shared" si="258"/>
        <v>Exit</v>
      </c>
      <c r="U2112" s="14"/>
      <c r="V2112" s="8" t="str">
        <f t="shared" si="259"/>
        <v>Germany</v>
      </c>
      <c r="W2112" s="8"/>
      <c r="X2112" s="8"/>
      <c r="Y2112" s="8"/>
      <c r="Z2112" s="14" t="str">
        <f t="shared" si="260"/>
        <v>Female</v>
      </c>
      <c r="AA2112" s="14"/>
      <c r="AB2112" s="14"/>
      <c r="AC2112" s="14"/>
      <c r="AE2112" t="str">
        <f t="shared" si="261"/>
        <v>Middle aged</v>
      </c>
      <c r="AF2112" t="str">
        <f t="shared" si="262"/>
        <v>Good</v>
      </c>
      <c r="AG2112" t="str">
        <f t="shared" si="263"/>
        <v>High</v>
      </c>
    </row>
    <row r="2113" spans="1:33" x14ac:dyDescent="0.2">
      <c r="A2113">
        <v>2112</v>
      </c>
      <c r="B2113">
        <v>15603216</v>
      </c>
      <c r="C2113">
        <v>642</v>
      </c>
      <c r="D2113">
        <v>1</v>
      </c>
      <c r="E2113">
        <v>1</v>
      </c>
      <c r="F2113">
        <v>25</v>
      </c>
      <c r="G2113">
        <v>5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s="2" t="s">
        <v>44</v>
      </c>
      <c r="P2113" s="11" t="str">
        <f t="shared" si="256"/>
        <v>2017</v>
      </c>
      <c r="Q2113" s="12"/>
      <c r="R2113" s="8" t="str">
        <f t="shared" si="257"/>
        <v>11</v>
      </c>
      <c r="S2113" s="8"/>
      <c r="T2113" s="14" t="str">
        <f t="shared" si="258"/>
        <v>Retain</v>
      </c>
      <c r="U2113" s="14"/>
      <c r="V2113" s="8" t="str">
        <f t="shared" si="259"/>
        <v>France</v>
      </c>
      <c r="W2113" s="8"/>
      <c r="X2113" s="8"/>
      <c r="Y2113" s="8"/>
      <c r="Z2113" s="14" t="str">
        <f t="shared" si="260"/>
        <v>Male</v>
      </c>
      <c r="AA2113" s="14"/>
      <c r="AB2113" s="14"/>
      <c r="AC2113" s="14"/>
      <c r="AE2113" t="str">
        <f t="shared" si="261"/>
        <v>Adults</v>
      </c>
      <c r="AF2113" t="str">
        <f t="shared" si="262"/>
        <v>Fair</v>
      </c>
      <c r="AG2113" t="str">
        <f t="shared" si="263"/>
        <v>Very low</v>
      </c>
    </row>
    <row r="2114" spans="1:33" x14ac:dyDescent="0.2">
      <c r="A2114">
        <v>2113</v>
      </c>
      <c r="B2114">
        <v>15631201</v>
      </c>
      <c r="C2114">
        <v>472</v>
      </c>
      <c r="D2114">
        <v>2</v>
      </c>
      <c r="E2114">
        <v>2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s="2" t="s">
        <v>405</v>
      </c>
      <c r="P2114" s="11" t="str">
        <f t="shared" si="256"/>
        <v>2018</v>
      </c>
      <c r="Q2114" s="12"/>
      <c r="R2114" s="8" t="str">
        <f t="shared" si="257"/>
        <v>11</v>
      </c>
      <c r="S2114" s="8"/>
      <c r="T2114" s="14" t="str">
        <f t="shared" si="258"/>
        <v>Retain</v>
      </c>
      <c r="U2114" s="14"/>
      <c r="V2114" s="8" t="str">
        <f t="shared" si="259"/>
        <v>Spain</v>
      </c>
      <c r="W2114" s="8"/>
      <c r="X2114" s="8"/>
      <c r="Y2114" s="8"/>
      <c r="Z2114" s="14" t="str">
        <f t="shared" si="260"/>
        <v>Female</v>
      </c>
      <c r="AA2114" s="14"/>
      <c r="AB2114" s="14"/>
      <c r="AC2114" s="14"/>
      <c r="AE2114" t="str">
        <f t="shared" si="261"/>
        <v>Adults</v>
      </c>
      <c r="AF2114" t="str">
        <f t="shared" si="262"/>
        <v>Poor</v>
      </c>
      <c r="AG2114" t="str">
        <f t="shared" si="263"/>
        <v>Very low</v>
      </c>
    </row>
    <row r="2115" spans="1:33" x14ac:dyDescent="0.2">
      <c r="A2115">
        <v>2114</v>
      </c>
      <c r="B2115">
        <v>15686255</v>
      </c>
      <c r="C2115">
        <v>738</v>
      </c>
      <c r="D2115">
        <v>3</v>
      </c>
      <c r="E2115">
        <v>1</v>
      </c>
      <c r="F2115">
        <v>35</v>
      </c>
      <c r="G2115">
        <v>5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s="2" t="s">
        <v>111</v>
      </c>
      <c r="P2115" s="11" t="str">
        <f t="shared" ref="P2115:P2178" si="264">RIGHT($N2115,4)</f>
        <v>2017</v>
      </c>
      <c r="Q2115" s="12"/>
      <c r="R2115" s="8" t="str">
        <f t="shared" ref="R2115:R2178" si="265">MID(N2115,4,2)</f>
        <v>10</v>
      </c>
      <c r="S2115" s="8"/>
      <c r="T2115" s="14" t="str">
        <f t="shared" ref="T2115:T2178" si="266">IF(M2115=1,"Exit","Retain")</f>
        <v>Retain</v>
      </c>
      <c r="U2115" s="14"/>
      <c r="V2115" s="8" t="str">
        <f t="shared" ref="V2115:V2178" si="267">IF(D2115=1,"France",IF(D2115=2,"Spain",IF(D2115=3,"Germany","NONE")))</f>
        <v>Germany</v>
      </c>
      <c r="W2115" s="8"/>
      <c r="X2115" s="8"/>
      <c r="Y2115" s="8"/>
      <c r="Z2115" s="14" t="str">
        <f t="shared" ref="Z2115:Z2178" si="268">IF(E2115=1,"Male","Female")</f>
        <v>Male</v>
      </c>
      <c r="AA2115" s="14"/>
      <c r="AB2115" s="14"/>
      <c r="AC2115" s="14"/>
      <c r="AE2115" t="str">
        <f t="shared" ref="AE2115:AE2178" si="269">IF(F2115&lt;18,"Kids",IF(AND(F2115&gt;=18,F2115&lt;24),"Young Adults",IF(AND(F2115&gt;=24,F2115&lt;39),"Adults",IF(AND(F2115&gt;=39,F2115&lt;64),"Middle aged","Retired"))))</f>
        <v>Adults</v>
      </c>
      <c r="AF2115" t="str">
        <f t="shared" ref="AF2115:AF2178" si="270">IF(AND(C2115&gt;=800,C2115&lt;=850),"Excellent",IF(AND(C2115&gt;=740,C2115&lt;=799),"Very good",IF(AND(C2115&gt;=670,C2115&lt;=739),"Good",IF(AND(C2115&gt;=580,C2115&lt;=669),"Fair",IF(AND(C2115&gt;=300,C2115&lt;=579),"Poor","None")))))</f>
        <v>Good</v>
      </c>
      <c r="AG2115" t="str">
        <f t="shared" ref="AG2115:AG2178" si="271">IF(H2115&lt;25000,"Very low",IF(AND(H2115&gt;25000,H2115&lt;=50000),"Low",IF(AND(H2115&gt;50000,H2115&lt;=100000),"Medium",IF(AND(H2115&gt;100000,H2115&lt;=150000),"High",IF(AND(H2115&gt;150000,H2115&lt;=200000),"Very high",IF(H2115&gt;200000,"Extreme","None"))))))</f>
        <v>High</v>
      </c>
    </row>
    <row r="2116" spans="1:33" x14ac:dyDescent="0.2">
      <c r="A2116">
        <v>2115</v>
      </c>
      <c r="B2116">
        <v>15746594</v>
      </c>
      <c r="C2116">
        <v>732</v>
      </c>
      <c r="D2116">
        <v>2</v>
      </c>
      <c r="E2116">
        <v>1</v>
      </c>
      <c r="F2116">
        <v>33</v>
      </c>
      <c r="G2116">
        <v>5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s="2" t="s">
        <v>952</v>
      </c>
      <c r="P2116" s="11" t="str">
        <f t="shared" si="264"/>
        <v>2018</v>
      </c>
      <c r="Q2116" s="12"/>
      <c r="R2116" s="8" t="str">
        <f t="shared" si="265"/>
        <v>04</v>
      </c>
      <c r="S2116" s="8"/>
      <c r="T2116" s="14" t="str">
        <f t="shared" si="266"/>
        <v>Retain</v>
      </c>
      <c r="U2116" s="14"/>
      <c r="V2116" s="8" t="str">
        <f t="shared" si="267"/>
        <v>Spain</v>
      </c>
      <c r="W2116" s="8"/>
      <c r="X2116" s="8"/>
      <c r="Y2116" s="8"/>
      <c r="Z2116" s="14" t="str">
        <f t="shared" si="268"/>
        <v>Male</v>
      </c>
      <c r="AA2116" s="14"/>
      <c r="AB2116" s="14"/>
      <c r="AC2116" s="14"/>
      <c r="AE2116" t="str">
        <f t="shared" si="269"/>
        <v>Adults</v>
      </c>
      <c r="AF2116" t="str">
        <f t="shared" si="270"/>
        <v>Good</v>
      </c>
      <c r="AG2116" t="str">
        <f t="shared" si="271"/>
        <v>Very low</v>
      </c>
    </row>
    <row r="2117" spans="1:33" x14ac:dyDescent="0.2">
      <c r="A2117">
        <v>2116</v>
      </c>
      <c r="B2117">
        <v>15718893</v>
      </c>
      <c r="C2117">
        <v>404</v>
      </c>
      <c r="D2117">
        <v>3</v>
      </c>
      <c r="E2117">
        <v>2</v>
      </c>
      <c r="F2117">
        <v>54</v>
      </c>
      <c r="G2117">
        <v>5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s="2" t="s">
        <v>139</v>
      </c>
      <c r="P2117" s="11" t="str">
        <f t="shared" si="264"/>
        <v>2017</v>
      </c>
      <c r="Q2117" s="12"/>
      <c r="R2117" s="8" t="str">
        <f t="shared" si="265"/>
        <v>12</v>
      </c>
      <c r="S2117" s="8"/>
      <c r="T2117" s="14" t="str">
        <f t="shared" si="266"/>
        <v>Exit</v>
      </c>
      <c r="U2117" s="14"/>
      <c r="V2117" s="8" t="str">
        <f t="shared" si="267"/>
        <v>Germany</v>
      </c>
      <c r="W2117" s="8"/>
      <c r="X2117" s="8"/>
      <c r="Y2117" s="8"/>
      <c r="Z2117" s="14" t="str">
        <f t="shared" si="268"/>
        <v>Female</v>
      </c>
      <c r="AA2117" s="14"/>
      <c r="AB2117" s="14"/>
      <c r="AC2117" s="14"/>
      <c r="AE2117" t="str">
        <f t="shared" si="269"/>
        <v>Middle aged</v>
      </c>
      <c r="AF2117" t="str">
        <f t="shared" si="270"/>
        <v>Poor</v>
      </c>
      <c r="AG2117" t="str">
        <f t="shared" si="271"/>
        <v>High</v>
      </c>
    </row>
    <row r="2118" spans="1:33" x14ac:dyDescent="0.2">
      <c r="A2118">
        <v>2117</v>
      </c>
      <c r="B2118">
        <v>15671609</v>
      </c>
      <c r="C2118">
        <v>701</v>
      </c>
      <c r="D2118">
        <v>1</v>
      </c>
      <c r="E2118">
        <v>1</v>
      </c>
      <c r="F2118">
        <v>44</v>
      </c>
      <c r="G2118">
        <v>6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s="2" t="s">
        <v>430</v>
      </c>
      <c r="P2118" s="11" t="str">
        <f t="shared" si="264"/>
        <v>2016</v>
      </c>
      <c r="Q2118" s="12"/>
      <c r="R2118" s="8" t="str">
        <f t="shared" si="265"/>
        <v>11</v>
      </c>
      <c r="S2118" s="8"/>
      <c r="T2118" s="14" t="str">
        <f t="shared" si="266"/>
        <v>Retain</v>
      </c>
      <c r="U2118" s="14"/>
      <c r="V2118" s="8" t="str">
        <f t="shared" si="267"/>
        <v>France</v>
      </c>
      <c r="W2118" s="8"/>
      <c r="X2118" s="8"/>
      <c r="Y2118" s="8"/>
      <c r="Z2118" s="14" t="str">
        <f t="shared" si="268"/>
        <v>Male</v>
      </c>
      <c r="AA2118" s="14"/>
      <c r="AB2118" s="14"/>
      <c r="AC2118" s="14"/>
      <c r="AE2118" t="str">
        <f t="shared" si="269"/>
        <v>Middle aged</v>
      </c>
      <c r="AF2118" t="str">
        <f t="shared" si="270"/>
        <v>Good</v>
      </c>
      <c r="AG2118" t="str">
        <f t="shared" si="271"/>
        <v>Very low</v>
      </c>
    </row>
    <row r="2119" spans="1:33" x14ac:dyDescent="0.2">
      <c r="A2119">
        <v>2118</v>
      </c>
      <c r="B2119">
        <v>15652540</v>
      </c>
      <c r="C2119">
        <v>683</v>
      </c>
      <c r="D2119">
        <v>1</v>
      </c>
      <c r="E2119">
        <v>1</v>
      </c>
      <c r="F2119">
        <v>31</v>
      </c>
      <c r="G2119">
        <v>5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s="2" t="s">
        <v>126</v>
      </c>
      <c r="P2119" s="11" t="str">
        <f t="shared" si="264"/>
        <v>2018</v>
      </c>
      <c r="Q2119" s="12"/>
      <c r="R2119" s="8" t="str">
        <f t="shared" si="265"/>
        <v>06</v>
      </c>
      <c r="S2119" s="8"/>
      <c r="T2119" s="14" t="str">
        <f t="shared" si="266"/>
        <v>Retain</v>
      </c>
      <c r="U2119" s="14"/>
      <c r="V2119" s="8" t="str">
        <f t="shared" si="267"/>
        <v>France</v>
      </c>
      <c r="W2119" s="8"/>
      <c r="X2119" s="8"/>
      <c r="Y2119" s="8"/>
      <c r="Z2119" s="14" t="str">
        <f t="shared" si="268"/>
        <v>Male</v>
      </c>
      <c r="AA2119" s="14"/>
      <c r="AB2119" s="14"/>
      <c r="AC2119" s="14"/>
      <c r="AE2119" t="str">
        <f t="shared" si="269"/>
        <v>Adults</v>
      </c>
      <c r="AF2119" t="str">
        <f t="shared" si="270"/>
        <v>Good</v>
      </c>
      <c r="AG2119" t="str">
        <f t="shared" si="271"/>
        <v>Very low</v>
      </c>
    </row>
    <row r="2120" spans="1:33" x14ac:dyDescent="0.2">
      <c r="A2120">
        <v>2119</v>
      </c>
      <c r="B2120">
        <v>15774857</v>
      </c>
      <c r="C2120">
        <v>460</v>
      </c>
      <c r="D2120">
        <v>1</v>
      </c>
      <c r="E2120">
        <v>2</v>
      </c>
      <c r="F2120">
        <v>27</v>
      </c>
      <c r="G2120">
        <v>4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s="2" t="s">
        <v>916</v>
      </c>
      <c r="P2120" s="11" t="str">
        <f t="shared" si="264"/>
        <v>2019</v>
      </c>
      <c r="Q2120" s="12"/>
      <c r="R2120" s="8" t="str">
        <f t="shared" si="265"/>
        <v>03</v>
      </c>
      <c r="S2120" s="8"/>
      <c r="T2120" s="14" t="str">
        <f t="shared" si="266"/>
        <v>Exit</v>
      </c>
      <c r="U2120" s="14"/>
      <c r="V2120" s="8" t="str">
        <f t="shared" si="267"/>
        <v>France</v>
      </c>
      <c r="W2120" s="8"/>
      <c r="X2120" s="8"/>
      <c r="Y2120" s="8"/>
      <c r="Z2120" s="14" t="str">
        <f t="shared" si="268"/>
        <v>Female</v>
      </c>
      <c r="AA2120" s="14"/>
      <c r="AB2120" s="14"/>
      <c r="AC2120" s="14"/>
      <c r="AE2120" t="str">
        <f t="shared" si="269"/>
        <v>Adults</v>
      </c>
      <c r="AF2120" t="str">
        <f t="shared" si="270"/>
        <v>Poor</v>
      </c>
      <c r="AG2120" t="str">
        <f t="shared" si="271"/>
        <v>Very low</v>
      </c>
    </row>
    <row r="2121" spans="1:33" x14ac:dyDescent="0.2">
      <c r="A2121">
        <v>2120</v>
      </c>
      <c r="B2121">
        <v>15791836</v>
      </c>
      <c r="C2121">
        <v>690</v>
      </c>
      <c r="D2121">
        <v>1</v>
      </c>
      <c r="E2121">
        <v>1</v>
      </c>
      <c r="F2121">
        <v>29</v>
      </c>
      <c r="G2121">
        <v>3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s="2" t="s">
        <v>157</v>
      </c>
      <c r="P2121" s="11" t="str">
        <f t="shared" si="264"/>
        <v>2019</v>
      </c>
      <c r="Q2121" s="12"/>
      <c r="R2121" s="8" t="str">
        <f t="shared" si="265"/>
        <v>10</v>
      </c>
      <c r="S2121" s="8"/>
      <c r="T2121" s="14" t="str">
        <f t="shared" si="266"/>
        <v>Retain</v>
      </c>
      <c r="U2121" s="14"/>
      <c r="V2121" s="8" t="str">
        <f t="shared" si="267"/>
        <v>France</v>
      </c>
      <c r="W2121" s="8"/>
      <c r="X2121" s="8"/>
      <c r="Y2121" s="8"/>
      <c r="Z2121" s="14" t="str">
        <f t="shared" si="268"/>
        <v>Male</v>
      </c>
      <c r="AA2121" s="14"/>
      <c r="AB2121" s="14"/>
      <c r="AC2121" s="14"/>
      <c r="AE2121" t="str">
        <f t="shared" si="269"/>
        <v>Adults</v>
      </c>
      <c r="AF2121" t="str">
        <f t="shared" si="270"/>
        <v>Good</v>
      </c>
      <c r="AG2121" t="str">
        <f t="shared" si="271"/>
        <v>Very low</v>
      </c>
    </row>
    <row r="2122" spans="1:33" x14ac:dyDescent="0.2">
      <c r="A2122">
        <v>2121</v>
      </c>
      <c r="B2122">
        <v>15651554</v>
      </c>
      <c r="C2122">
        <v>618</v>
      </c>
      <c r="D2122">
        <v>3</v>
      </c>
      <c r="E2122">
        <v>2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s="2" t="s">
        <v>522</v>
      </c>
      <c r="P2122" s="11" t="str">
        <f t="shared" si="264"/>
        <v>2018</v>
      </c>
      <c r="Q2122" s="12"/>
      <c r="R2122" s="8" t="str">
        <f t="shared" si="265"/>
        <v>11</v>
      </c>
      <c r="S2122" s="8"/>
      <c r="T2122" s="14" t="str">
        <f t="shared" si="266"/>
        <v>Exit</v>
      </c>
      <c r="U2122" s="14"/>
      <c r="V2122" s="8" t="str">
        <f t="shared" si="267"/>
        <v>Germany</v>
      </c>
      <c r="W2122" s="8"/>
      <c r="X2122" s="8"/>
      <c r="Y2122" s="8"/>
      <c r="Z2122" s="14" t="str">
        <f t="shared" si="268"/>
        <v>Female</v>
      </c>
      <c r="AA2122" s="14"/>
      <c r="AB2122" s="14"/>
      <c r="AC2122" s="14"/>
      <c r="AE2122" t="str">
        <f t="shared" si="269"/>
        <v>Middle aged</v>
      </c>
      <c r="AF2122" t="str">
        <f t="shared" si="270"/>
        <v>Fair</v>
      </c>
      <c r="AG2122" t="str">
        <f t="shared" si="271"/>
        <v>High</v>
      </c>
    </row>
    <row r="2123" spans="1:33" x14ac:dyDescent="0.2">
      <c r="A2123">
        <v>2122</v>
      </c>
      <c r="B2123">
        <v>15583576</v>
      </c>
      <c r="C2123">
        <v>671</v>
      </c>
      <c r="D2123">
        <v>1</v>
      </c>
      <c r="E2123">
        <v>1</v>
      </c>
      <c r="F2123">
        <v>30</v>
      </c>
      <c r="G2123">
        <v>4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s="2" t="s">
        <v>416</v>
      </c>
      <c r="P2123" s="11" t="str">
        <f t="shared" si="264"/>
        <v>2019</v>
      </c>
      <c r="Q2123" s="12"/>
      <c r="R2123" s="8" t="str">
        <f t="shared" si="265"/>
        <v>05</v>
      </c>
      <c r="S2123" s="8"/>
      <c r="T2123" s="14" t="str">
        <f t="shared" si="266"/>
        <v>Retain</v>
      </c>
      <c r="U2123" s="14"/>
      <c r="V2123" s="8" t="str">
        <f t="shared" si="267"/>
        <v>France</v>
      </c>
      <c r="W2123" s="8"/>
      <c r="X2123" s="8"/>
      <c r="Y2123" s="8"/>
      <c r="Z2123" s="14" t="str">
        <f t="shared" si="268"/>
        <v>Male</v>
      </c>
      <c r="AA2123" s="14"/>
      <c r="AB2123" s="14"/>
      <c r="AC2123" s="14"/>
      <c r="AE2123" t="str">
        <f t="shared" si="269"/>
        <v>Adults</v>
      </c>
      <c r="AF2123" t="str">
        <f t="shared" si="270"/>
        <v>Good</v>
      </c>
      <c r="AG2123" t="str">
        <f t="shared" si="271"/>
        <v>Very low</v>
      </c>
    </row>
    <row r="2124" spans="1:33" x14ac:dyDescent="0.2">
      <c r="A2124">
        <v>2123</v>
      </c>
      <c r="B2124">
        <v>15732740</v>
      </c>
      <c r="C2124">
        <v>765</v>
      </c>
      <c r="D2124">
        <v>2</v>
      </c>
      <c r="E2124">
        <v>2</v>
      </c>
      <c r="F2124">
        <v>32</v>
      </c>
      <c r="G2124">
        <v>5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s="2" t="s">
        <v>695</v>
      </c>
      <c r="P2124" s="11" t="str">
        <f t="shared" si="264"/>
        <v>2018</v>
      </c>
      <c r="Q2124" s="12"/>
      <c r="R2124" s="8" t="str">
        <f t="shared" si="265"/>
        <v>09</v>
      </c>
      <c r="S2124" s="8"/>
      <c r="T2124" s="14" t="str">
        <f t="shared" si="266"/>
        <v>Retain</v>
      </c>
      <c r="U2124" s="14"/>
      <c r="V2124" s="8" t="str">
        <f t="shared" si="267"/>
        <v>Spain</v>
      </c>
      <c r="W2124" s="8"/>
      <c r="X2124" s="8"/>
      <c r="Y2124" s="8"/>
      <c r="Z2124" s="14" t="str">
        <f t="shared" si="268"/>
        <v>Female</v>
      </c>
      <c r="AA2124" s="14"/>
      <c r="AB2124" s="14"/>
      <c r="AC2124" s="14"/>
      <c r="AE2124" t="str">
        <f t="shared" si="269"/>
        <v>Adults</v>
      </c>
      <c r="AF2124" t="str">
        <f t="shared" si="270"/>
        <v>Very good</v>
      </c>
      <c r="AG2124" t="str">
        <f t="shared" si="271"/>
        <v>Very high</v>
      </c>
    </row>
    <row r="2125" spans="1:33" x14ac:dyDescent="0.2">
      <c r="A2125">
        <v>2124</v>
      </c>
      <c r="B2125">
        <v>15723320</v>
      </c>
      <c r="C2125">
        <v>651</v>
      </c>
      <c r="D2125">
        <v>3</v>
      </c>
      <c r="E2125">
        <v>2</v>
      </c>
      <c r="F2125">
        <v>25</v>
      </c>
      <c r="G2125">
        <v>4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s="2" t="s">
        <v>120</v>
      </c>
      <c r="P2125" s="11" t="str">
        <f t="shared" si="264"/>
        <v>2019</v>
      </c>
      <c r="Q2125" s="12"/>
      <c r="R2125" s="8" t="str">
        <f t="shared" si="265"/>
        <v>09</v>
      </c>
      <c r="S2125" s="8"/>
      <c r="T2125" s="14" t="str">
        <f t="shared" si="266"/>
        <v>Retain</v>
      </c>
      <c r="U2125" s="14"/>
      <c r="V2125" s="8" t="str">
        <f t="shared" si="267"/>
        <v>Germany</v>
      </c>
      <c r="W2125" s="8"/>
      <c r="X2125" s="8"/>
      <c r="Y2125" s="8"/>
      <c r="Z2125" s="14" t="str">
        <f t="shared" si="268"/>
        <v>Female</v>
      </c>
      <c r="AA2125" s="14"/>
      <c r="AB2125" s="14"/>
      <c r="AC2125" s="14"/>
      <c r="AE2125" t="str">
        <f t="shared" si="269"/>
        <v>Adults</v>
      </c>
      <c r="AF2125" t="str">
        <f t="shared" si="270"/>
        <v>Fair</v>
      </c>
      <c r="AG2125" t="str">
        <f t="shared" si="271"/>
        <v>High</v>
      </c>
    </row>
    <row r="2126" spans="1:33" x14ac:dyDescent="0.2">
      <c r="A2126">
        <v>2125</v>
      </c>
      <c r="B2126">
        <v>15603851</v>
      </c>
      <c r="C2126">
        <v>704</v>
      </c>
      <c r="D2126">
        <v>1</v>
      </c>
      <c r="E2126">
        <v>1</v>
      </c>
      <c r="F2126">
        <v>32</v>
      </c>
      <c r="G2126">
        <v>5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s="2" t="s">
        <v>762</v>
      </c>
      <c r="P2126" s="11" t="str">
        <f t="shared" si="264"/>
        <v>2017</v>
      </c>
      <c r="Q2126" s="12"/>
      <c r="R2126" s="8" t="str">
        <f t="shared" si="265"/>
        <v>11</v>
      </c>
      <c r="S2126" s="8"/>
      <c r="T2126" s="14" t="str">
        <f t="shared" si="266"/>
        <v>Exit</v>
      </c>
      <c r="U2126" s="14"/>
      <c r="V2126" s="8" t="str">
        <f t="shared" si="267"/>
        <v>France</v>
      </c>
      <c r="W2126" s="8"/>
      <c r="X2126" s="8"/>
      <c r="Y2126" s="8"/>
      <c r="Z2126" s="14" t="str">
        <f t="shared" si="268"/>
        <v>Male</v>
      </c>
      <c r="AA2126" s="14"/>
      <c r="AB2126" s="14"/>
      <c r="AC2126" s="14"/>
      <c r="AE2126" t="str">
        <f t="shared" si="269"/>
        <v>Adults</v>
      </c>
      <c r="AF2126" t="str">
        <f t="shared" si="270"/>
        <v>Good</v>
      </c>
      <c r="AG2126" t="str">
        <f t="shared" si="271"/>
        <v>High</v>
      </c>
    </row>
    <row r="2127" spans="1:33" x14ac:dyDescent="0.2">
      <c r="A2127">
        <v>2126</v>
      </c>
      <c r="B2127">
        <v>15777923</v>
      </c>
      <c r="C2127">
        <v>544</v>
      </c>
      <c r="D2127">
        <v>1</v>
      </c>
      <c r="E2127">
        <v>2</v>
      </c>
      <c r="F2127">
        <v>45</v>
      </c>
      <c r="G2127">
        <v>5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s="2" t="s">
        <v>306</v>
      </c>
      <c r="P2127" s="11" t="str">
        <f t="shared" si="264"/>
        <v>2018</v>
      </c>
      <c r="Q2127" s="12"/>
      <c r="R2127" s="8" t="str">
        <f t="shared" si="265"/>
        <v>04</v>
      </c>
      <c r="S2127" s="8"/>
      <c r="T2127" s="14" t="str">
        <f t="shared" si="266"/>
        <v>Retain</v>
      </c>
      <c r="U2127" s="14"/>
      <c r="V2127" s="8" t="str">
        <f t="shared" si="267"/>
        <v>France</v>
      </c>
      <c r="W2127" s="8"/>
      <c r="X2127" s="8"/>
      <c r="Y2127" s="8"/>
      <c r="Z2127" s="14" t="str">
        <f t="shared" si="268"/>
        <v>Female</v>
      </c>
      <c r="AA2127" s="14"/>
      <c r="AB2127" s="14"/>
      <c r="AC2127" s="14"/>
      <c r="AE2127" t="str">
        <f t="shared" si="269"/>
        <v>Middle aged</v>
      </c>
      <c r="AF2127" t="str">
        <f t="shared" si="270"/>
        <v>Poor</v>
      </c>
      <c r="AG2127" t="str">
        <f t="shared" si="271"/>
        <v>Very low</v>
      </c>
    </row>
    <row r="2128" spans="1:33" x14ac:dyDescent="0.2">
      <c r="A2128">
        <v>2127</v>
      </c>
      <c r="B2128">
        <v>15735719</v>
      </c>
      <c r="C2128">
        <v>790</v>
      </c>
      <c r="D2128">
        <v>1</v>
      </c>
      <c r="E2128">
        <v>2</v>
      </c>
      <c r="F2128">
        <v>40</v>
      </c>
      <c r="G2128">
        <v>4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s="2" t="s">
        <v>953</v>
      </c>
      <c r="P2128" s="11" t="str">
        <f t="shared" si="264"/>
        <v>2019</v>
      </c>
      <c r="Q2128" s="12"/>
      <c r="R2128" s="8" t="str">
        <f t="shared" si="265"/>
        <v>07</v>
      </c>
      <c r="S2128" s="8"/>
      <c r="T2128" s="14" t="str">
        <f t="shared" si="266"/>
        <v>Retain</v>
      </c>
      <c r="U2128" s="14"/>
      <c r="V2128" s="8" t="str">
        <f t="shared" si="267"/>
        <v>France</v>
      </c>
      <c r="W2128" s="8"/>
      <c r="X2128" s="8"/>
      <c r="Y2128" s="8"/>
      <c r="Z2128" s="14" t="str">
        <f t="shared" si="268"/>
        <v>Female</v>
      </c>
      <c r="AA2128" s="14"/>
      <c r="AB2128" s="14"/>
      <c r="AC2128" s="14"/>
      <c r="AE2128" t="str">
        <f t="shared" si="269"/>
        <v>Middle aged</v>
      </c>
      <c r="AF2128" t="str">
        <f t="shared" si="270"/>
        <v>Very good</v>
      </c>
      <c r="AG2128" t="str">
        <f t="shared" si="271"/>
        <v>Very low</v>
      </c>
    </row>
    <row r="2129" spans="1:33" x14ac:dyDescent="0.2">
      <c r="A2129">
        <v>2128</v>
      </c>
      <c r="B2129">
        <v>15703482</v>
      </c>
      <c r="C2129">
        <v>710</v>
      </c>
      <c r="D2129">
        <v>3</v>
      </c>
      <c r="E2129">
        <v>1</v>
      </c>
      <c r="F2129">
        <v>34</v>
      </c>
      <c r="G2129">
        <v>5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s="2" t="s">
        <v>934</v>
      </c>
      <c r="P2129" s="11" t="str">
        <f t="shared" si="264"/>
        <v>2018</v>
      </c>
      <c r="Q2129" s="12"/>
      <c r="R2129" s="8" t="str">
        <f t="shared" si="265"/>
        <v>08</v>
      </c>
      <c r="S2129" s="8"/>
      <c r="T2129" s="14" t="str">
        <f t="shared" si="266"/>
        <v>Retain</v>
      </c>
      <c r="U2129" s="14"/>
      <c r="V2129" s="8" t="str">
        <f t="shared" si="267"/>
        <v>Germany</v>
      </c>
      <c r="W2129" s="8"/>
      <c r="X2129" s="8"/>
      <c r="Y2129" s="8"/>
      <c r="Z2129" s="14" t="str">
        <f t="shared" si="268"/>
        <v>Male</v>
      </c>
      <c r="AA2129" s="14"/>
      <c r="AB2129" s="14"/>
      <c r="AC2129" s="14"/>
      <c r="AE2129" t="str">
        <f t="shared" si="269"/>
        <v>Adults</v>
      </c>
      <c r="AF2129" t="str">
        <f t="shared" si="270"/>
        <v>Good</v>
      </c>
      <c r="AG2129" t="str">
        <f t="shared" si="271"/>
        <v>High</v>
      </c>
    </row>
    <row r="2130" spans="1:33" x14ac:dyDescent="0.2">
      <c r="A2130">
        <v>2129</v>
      </c>
      <c r="B2130">
        <v>15605835</v>
      </c>
      <c r="C2130">
        <v>743</v>
      </c>
      <c r="D2130">
        <v>1</v>
      </c>
      <c r="E2130">
        <v>1</v>
      </c>
      <c r="F2130">
        <v>37</v>
      </c>
      <c r="G2130">
        <v>4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s="2" t="s">
        <v>409</v>
      </c>
      <c r="P2130" s="11" t="str">
        <f t="shared" si="264"/>
        <v>2019</v>
      </c>
      <c r="Q2130" s="12"/>
      <c r="R2130" s="8" t="str">
        <f t="shared" si="265"/>
        <v>09</v>
      </c>
      <c r="S2130" s="8"/>
      <c r="T2130" s="14" t="str">
        <f t="shared" si="266"/>
        <v>Retain</v>
      </c>
      <c r="U2130" s="14"/>
      <c r="V2130" s="8" t="str">
        <f t="shared" si="267"/>
        <v>France</v>
      </c>
      <c r="W2130" s="8"/>
      <c r="X2130" s="8"/>
      <c r="Y2130" s="8"/>
      <c r="Z2130" s="14" t="str">
        <f t="shared" si="268"/>
        <v>Male</v>
      </c>
      <c r="AA2130" s="14"/>
      <c r="AB2130" s="14"/>
      <c r="AC2130" s="14"/>
      <c r="AE2130" t="str">
        <f t="shared" si="269"/>
        <v>Adults</v>
      </c>
      <c r="AF2130" t="str">
        <f t="shared" si="270"/>
        <v>Very good</v>
      </c>
      <c r="AG2130" t="str">
        <f t="shared" si="271"/>
        <v>Medium</v>
      </c>
    </row>
    <row r="2131" spans="1:33" x14ac:dyDescent="0.2">
      <c r="A2131">
        <v>2130</v>
      </c>
      <c r="B2131">
        <v>15664881</v>
      </c>
      <c r="C2131">
        <v>702</v>
      </c>
      <c r="D2131">
        <v>1</v>
      </c>
      <c r="E2131">
        <v>1</v>
      </c>
      <c r="F2131">
        <v>34</v>
      </c>
      <c r="G2131">
        <v>7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s="2" t="s">
        <v>472</v>
      </c>
      <c r="P2131" s="11" t="str">
        <f t="shared" si="264"/>
        <v>2016</v>
      </c>
      <c r="Q2131" s="12"/>
      <c r="R2131" s="8" t="str">
        <f t="shared" si="265"/>
        <v>08</v>
      </c>
      <c r="S2131" s="8"/>
      <c r="T2131" s="14" t="str">
        <f t="shared" si="266"/>
        <v>Retain</v>
      </c>
      <c r="U2131" s="14"/>
      <c r="V2131" s="8" t="str">
        <f t="shared" si="267"/>
        <v>France</v>
      </c>
      <c r="W2131" s="8"/>
      <c r="X2131" s="8"/>
      <c r="Y2131" s="8"/>
      <c r="Z2131" s="14" t="str">
        <f t="shared" si="268"/>
        <v>Male</v>
      </c>
      <c r="AA2131" s="14"/>
      <c r="AB2131" s="14"/>
      <c r="AC2131" s="14"/>
      <c r="AE2131" t="str">
        <f t="shared" si="269"/>
        <v>Adults</v>
      </c>
      <c r="AF2131" t="str">
        <f t="shared" si="270"/>
        <v>Good</v>
      </c>
      <c r="AG2131" t="str">
        <f t="shared" si="271"/>
        <v>High</v>
      </c>
    </row>
    <row r="2132" spans="1:33" x14ac:dyDescent="0.2">
      <c r="A2132">
        <v>2131</v>
      </c>
      <c r="B2132">
        <v>15757568</v>
      </c>
      <c r="C2132">
        <v>704</v>
      </c>
      <c r="D2132">
        <v>1</v>
      </c>
      <c r="E2132">
        <v>2</v>
      </c>
      <c r="F2132">
        <v>45</v>
      </c>
      <c r="G2132">
        <v>5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s="2" t="s">
        <v>231</v>
      </c>
      <c r="P2132" s="11" t="str">
        <f t="shared" si="264"/>
        <v>2017</v>
      </c>
      <c r="Q2132" s="12"/>
      <c r="R2132" s="8" t="str">
        <f t="shared" si="265"/>
        <v>11</v>
      </c>
      <c r="S2132" s="8"/>
      <c r="T2132" s="14" t="str">
        <f t="shared" si="266"/>
        <v>Retain</v>
      </c>
      <c r="U2132" s="14"/>
      <c r="V2132" s="8" t="str">
        <f t="shared" si="267"/>
        <v>France</v>
      </c>
      <c r="W2132" s="8"/>
      <c r="X2132" s="8"/>
      <c r="Y2132" s="8"/>
      <c r="Z2132" s="14" t="str">
        <f t="shared" si="268"/>
        <v>Female</v>
      </c>
      <c r="AA2132" s="14"/>
      <c r="AB2132" s="14"/>
      <c r="AC2132" s="14"/>
      <c r="AE2132" t="str">
        <f t="shared" si="269"/>
        <v>Middle aged</v>
      </c>
      <c r="AF2132" t="str">
        <f t="shared" si="270"/>
        <v>Good</v>
      </c>
      <c r="AG2132" t="str">
        <f t="shared" si="271"/>
        <v>Very low</v>
      </c>
    </row>
    <row r="2133" spans="1:33" x14ac:dyDescent="0.2">
      <c r="A2133">
        <v>2132</v>
      </c>
      <c r="B2133">
        <v>15792660</v>
      </c>
      <c r="C2133">
        <v>614</v>
      </c>
      <c r="D2133">
        <v>1</v>
      </c>
      <c r="E2133">
        <v>1</v>
      </c>
      <c r="F2133">
        <v>38</v>
      </c>
      <c r="G2133">
        <v>7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s="2" t="s">
        <v>954</v>
      </c>
      <c r="P2133" s="11" t="str">
        <f t="shared" si="264"/>
        <v>2016</v>
      </c>
      <c r="Q2133" s="12"/>
      <c r="R2133" s="8" t="str">
        <f t="shared" si="265"/>
        <v>07</v>
      </c>
      <c r="S2133" s="8"/>
      <c r="T2133" s="14" t="str">
        <f t="shared" si="266"/>
        <v>Retain</v>
      </c>
      <c r="U2133" s="14"/>
      <c r="V2133" s="8" t="str">
        <f t="shared" si="267"/>
        <v>France</v>
      </c>
      <c r="W2133" s="8"/>
      <c r="X2133" s="8"/>
      <c r="Y2133" s="8"/>
      <c r="Z2133" s="14" t="str">
        <f t="shared" si="268"/>
        <v>Male</v>
      </c>
      <c r="AA2133" s="14"/>
      <c r="AB2133" s="14"/>
      <c r="AC2133" s="14"/>
      <c r="AE2133" t="str">
        <f t="shared" si="269"/>
        <v>Adults</v>
      </c>
      <c r="AF2133" t="str">
        <f t="shared" si="270"/>
        <v>Fair</v>
      </c>
      <c r="AG2133" t="str">
        <f t="shared" si="271"/>
        <v>High</v>
      </c>
    </row>
    <row r="2134" spans="1:33" x14ac:dyDescent="0.2">
      <c r="A2134">
        <v>2133</v>
      </c>
      <c r="B2134">
        <v>15599722</v>
      </c>
      <c r="C2134">
        <v>609</v>
      </c>
      <c r="D2134">
        <v>2</v>
      </c>
      <c r="E2134">
        <v>2</v>
      </c>
      <c r="F2134">
        <v>43</v>
      </c>
      <c r="G2134">
        <v>3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s="2" t="s">
        <v>482</v>
      </c>
      <c r="P2134" s="11" t="str">
        <f t="shared" si="264"/>
        <v>2019</v>
      </c>
      <c r="Q2134" s="12"/>
      <c r="R2134" s="8" t="str">
        <f t="shared" si="265"/>
        <v>10</v>
      </c>
      <c r="S2134" s="8"/>
      <c r="T2134" s="14" t="str">
        <f t="shared" si="266"/>
        <v>Exit</v>
      </c>
      <c r="U2134" s="14"/>
      <c r="V2134" s="8" t="str">
        <f t="shared" si="267"/>
        <v>Spain</v>
      </c>
      <c r="W2134" s="8"/>
      <c r="X2134" s="8"/>
      <c r="Y2134" s="8"/>
      <c r="Z2134" s="14" t="str">
        <f t="shared" si="268"/>
        <v>Female</v>
      </c>
      <c r="AA2134" s="14"/>
      <c r="AB2134" s="14"/>
      <c r="AC2134" s="14"/>
      <c r="AE2134" t="str">
        <f t="shared" si="269"/>
        <v>Middle aged</v>
      </c>
      <c r="AF2134" t="str">
        <f t="shared" si="270"/>
        <v>Fair</v>
      </c>
      <c r="AG2134" t="str">
        <f t="shared" si="271"/>
        <v>Medium</v>
      </c>
    </row>
    <row r="2135" spans="1:33" x14ac:dyDescent="0.2">
      <c r="A2135">
        <v>2134</v>
      </c>
      <c r="B2135">
        <v>15726354</v>
      </c>
      <c r="C2135">
        <v>688</v>
      </c>
      <c r="D2135">
        <v>1</v>
      </c>
      <c r="E2135">
        <v>2</v>
      </c>
      <c r="F2135">
        <v>32</v>
      </c>
      <c r="G2135">
        <v>3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s="2" t="s">
        <v>707</v>
      </c>
      <c r="P2135" s="11" t="str">
        <f t="shared" si="264"/>
        <v>2019</v>
      </c>
      <c r="Q2135" s="12"/>
      <c r="R2135" s="8" t="str">
        <f t="shared" si="265"/>
        <v>11</v>
      </c>
      <c r="S2135" s="8"/>
      <c r="T2135" s="14" t="str">
        <f t="shared" si="266"/>
        <v>Retain</v>
      </c>
      <c r="U2135" s="14"/>
      <c r="V2135" s="8" t="str">
        <f t="shared" si="267"/>
        <v>France</v>
      </c>
      <c r="W2135" s="8"/>
      <c r="X2135" s="8"/>
      <c r="Y2135" s="8"/>
      <c r="Z2135" s="14" t="str">
        <f t="shared" si="268"/>
        <v>Female</v>
      </c>
      <c r="AA2135" s="14"/>
      <c r="AB2135" s="14"/>
      <c r="AC2135" s="14"/>
      <c r="AE2135" t="str">
        <f t="shared" si="269"/>
        <v>Adults</v>
      </c>
      <c r="AF2135" t="str">
        <f t="shared" si="270"/>
        <v>Good</v>
      </c>
      <c r="AG2135" t="str">
        <f t="shared" si="271"/>
        <v>High</v>
      </c>
    </row>
    <row r="2136" spans="1:33" x14ac:dyDescent="0.2">
      <c r="A2136">
        <v>2135</v>
      </c>
      <c r="B2136">
        <v>15610355</v>
      </c>
      <c r="C2136">
        <v>713</v>
      </c>
      <c r="D2136">
        <v>1</v>
      </c>
      <c r="E2136">
        <v>1</v>
      </c>
      <c r="F2136">
        <v>44</v>
      </c>
      <c r="G2136">
        <v>4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s="2" t="s">
        <v>557</v>
      </c>
      <c r="P2136" s="11" t="str">
        <f t="shared" si="264"/>
        <v>2019</v>
      </c>
      <c r="Q2136" s="12"/>
      <c r="R2136" s="8" t="str">
        <f t="shared" si="265"/>
        <v>07</v>
      </c>
      <c r="S2136" s="8"/>
      <c r="T2136" s="14" t="str">
        <f t="shared" si="266"/>
        <v>Retain</v>
      </c>
      <c r="U2136" s="14"/>
      <c r="V2136" s="8" t="str">
        <f t="shared" si="267"/>
        <v>France</v>
      </c>
      <c r="W2136" s="8"/>
      <c r="X2136" s="8"/>
      <c r="Y2136" s="8"/>
      <c r="Z2136" s="14" t="str">
        <f t="shared" si="268"/>
        <v>Male</v>
      </c>
      <c r="AA2136" s="14"/>
      <c r="AB2136" s="14"/>
      <c r="AC2136" s="14"/>
      <c r="AE2136" t="str">
        <f t="shared" si="269"/>
        <v>Middle aged</v>
      </c>
      <c r="AF2136" t="str">
        <f t="shared" si="270"/>
        <v>Good</v>
      </c>
      <c r="AG2136" t="str">
        <f t="shared" si="271"/>
        <v>Medium</v>
      </c>
    </row>
    <row r="2137" spans="1:33" x14ac:dyDescent="0.2">
      <c r="A2137">
        <v>2136</v>
      </c>
      <c r="B2137">
        <v>15704284</v>
      </c>
      <c r="C2137">
        <v>736</v>
      </c>
      <c r="D2137">
        <v>3</v>
      </c>
      <c r="E2137">
        <v>1</v>
      </c>
      <c r="F2137">
        <v>57</v>
      </c>
      <c r="G2137">
        <v>5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s="2" t="s">
        <v>955</v>
      </c>
      <c r="P2137" s="11" t="str">
        <f t="shared" si="264"/>
        <v>2018</v>
      </c>
      <c r="Q2137" s="12"/>
      <c r="R2137" s="8" t="str">
        <f t="shared" si="265"/>
        <v>01</v>
      </c>
      <c r="S2137" s="8"/>
      <c r="T2137" s="14" t="str">
        <f t="shared" si="266"/>
        <v>Exit</v>
      </c>
      <c r="U2137" s="14"/>
      <c r="V2137" s="8" t="str">
        <f t="shared" si="267"/>
        <v>Germany</v>
      </c>
      <c r="W2137" s="8"/>
      <c r="X2137" s="8"/>
      <c r="Y2137" s="8"/>
      <c r="Z2137" s="14" t="str">
        <f t="shared" si="268"/>
        <v>Male</v>
      </c>
      <c r="AA2137" s="14"/>
      <c r="AB2137" s="14"/>
      <c r="AC2137" s="14"/>
      <c r="AE2137" t="str">
        <f t="shared" si="269"/>
        <v>Middle aged</v>
      </c>
      <c r="AF2137" t="str">
        <f t="shared" si="270"/>
        <v>Good</v>
      </c>
      <c r="AG2137" t="str">
        <f t="shared" si="271"/>
        <v>Medium</v>
      </c>
    </row>
    <row r="2138" spans="1:33" x14ac:dyDescent="0.2">
      <c r="A2138">
        <v>2137</v>
      </c>
      <c r="B2138">
        <v>15621893</v>
      </c>
      <c r="C2138">
        <v>727</v>
      </c>
      <c r="D2138">
        <v>1</v>
      </c>
      <c r="E2138">
        <v>1</v>
      </c>
      <c r="F2138">
        <v>18</v>
      </c>
      <c r="G2138">
        <v>5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s="2" t="s">
        <v>956</v>
      </c>
      <c r="P2138" s="11" t="str">
        <f t="shared" si="264"/>
        <v>2018</v>
      </c>
      <c r="Q2138" s="12"/>
      <c r="R2138" s="8" t="str">
        <f t="shared" si="265"/>
        <v>04</v>
      </c>
      <c r="S2138" s="8"/>
      <c r="T2138" s="14" t="str">
        <f t="shared" si="266"/>
        <v>Retain</v>
      </c>
      <c r="U2138" s="14"/>
      <c r="V2138" s="8" t="str">
        <f t="shared" si="267"/>
        <v>France</v>
      </c>
      <c r="W2138" s="8"/>
      <c r="X2138" s="8"/>
      <c r="Y2138" s="8"/>
      <c r="Z2138" s="14" t="str">
        <f t="shared" si="268"/>
        <v>Male</v>
      </c>
      <c r="AA2138" s="14"/>
      <c r="AB2138" s="14"/>
      <c r="AC2138" s="14"/>
      <c r="AE2138" t="str">
        <f t="shared" si="269"/>
        <v>Young Adults</v>
      </c>
      <c r="AF2138" t="str">
        <f t="shared" si="270"/>
        <v>Good</v>
      </c>
      <c r="AG2138" t="str">
        <f t="shared" si="271"/>
        <v>High</v>
      </c>
    </row>
    <row r="2139" spans="1:33" x14ac:dyDescent="0.2">
      <c r="A2139">
        <v>2138</v>
      </c>
      <c r="B2139">
        <v>15588219</v>
      </c>
      <c r="C2139">
        <v>850</v>
      </c>
      <c r="D2139">
        <v>1</v>
      </c>
      <c r="E2139">
        <v>2</v>
      </c>
      <c r="F2139">
        <v>38</v>
      </c>
      <c r="G2139">
        <v>4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s="2" t="s">
        <v>147</v>
      </c>
      <c r="P2139" s="11" t="str">
        <f t="shared" si="264"/>
        <v>2019</v>
      </c>
      <c r="Q2139" s="12"/>
      <c r="R2139" s="8" t="str">
        <f t="shared" si="265"/>
        <v>09</v>
      </c>
      <c r="S2139" s="8"/>
      <c r="T2139" s="14" t="str">
        <f t="shared" si="266"/>
        <v>Retain</v>
      </c>
      <c r="U2139" s="14"/>
      <c r="V2139" s="8" t="str">
        <f t="shared" si="267"/>
        <v>France</v>
      </c>
      <c r="W2139" s="8"/>
      <c r="X2139" s="8"/>
      <c r="Y2139" s="8"/>
      <c r="Z2139" s="14" t="str">
        <f t="shared" si="268"/>
        <v>Female</v>
      </c>
      <c r="AA2139" s="14"/>
      <c r="AB2139" s="14"/>
      <c r="AC2139" s="14"/>
      <c r="AE2139" t="str">
        <f t="shared" si="269"/>
        <v>Adults</v>
      </c>
      <c r="AF2139" t="str">
        <f t="shared" si="270"/>
        <v>Excellent</v>
      </c>
      <c r="AG2139" t="str">
        <f t="shared" si="271"/>
        <v>High</v>
      </c>
    </row>
    <row r="2140" spans="1:33" x14ac:dyDescent="0.2">
      <c r="A2140">
        <v>2139</v>
      </c>
      <c r="B2140">
        <v>15688619</v>
      </c>
      <c r="C2140">
        <v>718</v>
      </c>
      <c r="D2140">
        <v>2</v>
      </c>
      <c r="E2140">
        <v>1</v>
      </c>
      <c r="F2140">
        <v>45</v>
      </c>
      <c r="G2140">
        <v>6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s="2" t="s">
        <v>536</v>
      </c>
      <c r="P2140" s="11" t="str">
        <f t="shared" si="264"/>
        <v>2017</v>
      </c>
      <c r="Q2140" s="12"/>
      <c r="R2140" s="8" t="str">
        <f t="shared" si="265"/>
        <v>04</v>
      </c>
      <c r="S2140" s="8"/>
      <c r="T2140" s="14" t="str">
        <f t="shared" si="266"/>
        <v>Retain</v>
      </c>
      <c r="U2140" s="14"/>
      <c r="V2140" s="8" t="str">
        <f t="shared" si="267"/>
        <v>Spain</v>
      </c>
      <c r="W2140" s="8"/>
      <c r="X2140" s="8"/>
      <c r="Y2140" s="8"/>
      <c r="Z2140" s="14" t="str">
        <f t="shared" si="268"/>
        <v>Male</v>
      </c>
      <c r="AA2140" s="14"/>
      <c r="AB2140" s="14"/>
      <c r="AC2140" s="14"/>
      <c r="AE2140" t="str">
        <f t="shared" si="269"/>
        <v>Middle aged</v>
      </c>
      <c r="AF2140" t="str">
        <f t="shared" si="270"/>
        <v>Good</v>
      </c>
      <c r="AG2140" t="str">
        <f t="shared" si="271"/>
        <v>High</v>
      </c>
    </row>
    <row r="2141" spans="1:33" x14ac:dyDescent="0.2">
      <c r="A2141">
        <v>2140</v>
      </c>
      <c r="B2141">
        <v>15765518</v>
      </c>
      <c r="C2141">
        <v>643</v>
      </c>
      <c r="D2141">
        <v>1</v>
      </c>
      <c r="E2141">
        <v>2</v>
      </c>
      <c r="F2141">
        <v>51</v>
      </c>
      <c r="G2141">
        <v>4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s="2" t="s">
        <v>957</v>
      </c>
      <c r="P2141" s="11" t="str">
        <f t="shared" si="264"/>
        <v>2019</v>
      </c>
      <c r="Q2141" s="12"/>
      <c r="R2141" s="8" t="str">
        <f t="shared" si="265"/>
        <v>03</v>
      </c>
      <c r="S2141" s="8"/>
      <c r="T2141" s="14" t="str">
        <f t="shared" si="266"/>
        <v>Exit</v>
      </c>
      <c r="U2141" s="14"/>
      <c r="V2141" s="8" t="str">
        <f t="shared" si="267"/>
        <v>France</v>
      </c>
      <c r="W2141" s="8"/>
      <c r="X2141" s="8"/>
      <c r="Y2141" s="8"/>
      <c r="Z2141" s="14" t="str">
        <f t="shared" si="268"/>
        <v>Female</v>
      </c>
      <c r="AA2141" s="14"/>
      <c r="AB2141" s="14"/>
      <c r="AC2141" s="14"/>
      <c r="AE2141" t="str">
        <f t="shared" si="269"/>
        <v>Middle aged</v>
      </c>
      <c r="AF2141" t="str">
        <f t="shared" si="270"/>
        <v>Fair</v>
      </c>
      <c r="AG2141" t="str">
        <f t="shared" si="271"/>
        <v>High</v>
      </c>
    </row>
    <row r="2142" spans="1:33" x14ac:dyDescent="0.2">
      <c r="A2142">
        <v>2141</v>
      </c>
      <c r="B2142">
        <v>15616931</v>
      </c>
      <c r="C2142">
        <v>653</v>
      </c>
      <c r="D2142">
        <v>1</v>
      </c>
      <c r="E2142">
        <v>1</v>
      </c>
      <c r="F2142">
        <v>41</v>
      </c>
      <c r="G2142">
        <v>4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s="2" t="s">
        <v>136</v>
      </c>
      <c r="P2142" s="11" t="str">
        <f t="shared" si="264"/>
        <v>2019</v>
      </c>
      <c r="Q2142" s="12"/>
      <c r="R2142" s="8" t="str">
        <f t="shared" si="265"/>
        <v>09</v>
      </c>
      <c r="S2142" s="8"/>
      <c r="T2142" s="14" t="str">
        <f t="shared" si="266"/>
        <v>Retain</v>
      </c>
      <c r="U2142" s="14"/>
      <c r="V2142" s="8" t="str">
        <f t="shared" si="267"/>
        <v>France</v>
      </c>
      <c r="W2142" s="8"/>
      <c r="X2142" s="8"/>
      <c r="Y2142" s="8"/>
      <c r="Z2142" s="14" t="str">
        <f t="shared" si="268"/>
        <v>Male</v>
      </c>
      <c r="AA2142" s="14"/>
      <c r="AB2142" s="14"/>
      <c r="AC2142" s="14"/>
      <c r="AE2142" t="str">
        <f t="shared" si="269"/>
        <v>Middle aged</v>
      </c>
      <c r="AF2142" t="str">
        <f t="shared" si="270"/>
        <v>Fair</v>
      </c>
      <c r="AG2142" t="str">
        <f t="shared" si="271"/>
        <v>High</v>
      </c>
    </row>
    <row r="2143" spans="1:33" x14ac:dyDescent="0.2">
      <c r="A2143">
        <v>2142</v>
      </c>
      <c r="B2143">
        <v>15758372</v>
      </c>
      <c r="C2143">
        <v>674</v>
      </c>
      <c r="D2143">
        <v>1</v>
      </c>
      <c r="E2143">
        <v>1</v>
      </c>
      <c r="F2143">
        <v>18</v>
      </c>
      <c r="G2143">
        <v>4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s="2" t="s">
        <v>206</v>
      </c>
      <c r="P2143" s="11" t="str">
        <f t="shared" si="264"/>
        <v>2019</v>
      </c>
      <c r="Q2143" s="12"/>
      <c r="R2143" s="8" t="str">
        <f t="shared" si="265"/>
        <v>09</v>
      </c>
      <c r="S2143" s="8"/>
      <c r="T2143" s="14" t="str">
        <f t="shared" si="266"/>
        <v>Exit</v>
      </c>
      <c r="U2143" s="14"/>
      <c r="V2143" s="8" t="str">
        <f t="shared" si="267"/>
        <v>France</v>
      </c>
      <c r="W2143" s="8"/>
      <c r="X2143" s="8"/>
      <c r="Y2143" s="8"/>
      <c r="Z2143" s="14" t="str">
        <f t="shared" si="268"/>
        <v>Male</v>
      </c>
      <c r="AA2143" s="14"/>
      <c r="AB2143" s="14"/>
      <c r="AC2143" s="14"/>
      <c r="AE2143" t="str">
        <f t="shared" si="269"/>
        <v>Young Adults</v>
      </c>
      <c r="AF2143" t="str">
        <f t="shared" si="270"/>
        <v>Good</v>
      </c>
      <c r="AG2143" t="str">
        <f t="shared" si="271"/>
        <v>Very low</v>
      </c>
    </row>
    <row r="2144" spans="1:33" x14ac:dyDescent="0.2">
      <c r="A2144">
        <v>2143</v>
      </c>
      <c r="B2144">
        <v>15782591</v>
      </c>
      <c r="C2144">
        <v>690</v>
      </c>
      <c r="D2144">
        <v>1</v>
      </c>
      <c r="E2144">
        <v>1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s="2" t="s">
        <v>958</v>
      </c>
      <c r="P2144" s="11" t="str">
        <f t="shared" si="264"/>
        <v>2016</v>
      </c>
      <c r="Q2144" s="12"/>
      <c r="R2144" s="8" t="str">
        <f t="shared" si="265"/>
        <v>10</v>
      </c>
      <c r="S2144" s="8"/>
      <c r="T2144" s="14" t="str">
        <f t="shared" si="266"/>
        <v>Retain</v>
      </c>
      <c r="U2144" s="14"/>
      <c r="V2144" s="8" t="str">
        <f t="shared" si="267"/>
        <v>France</v>
      </c>
      <c r="W2144" s="8"/>
      <c r="X2144" s="8"/>
      <c r="Y2144" s="8"/>
      <c r="Z2144" s="14" t="str">
        <f t="shared" si="268"/>
        <v>Male</v>
      </c>
      <c r="AA2144" s="14"/>
      <c r="AB2144" s="14"/>
      <c r="AC2144" s="14"/>
      <c r="AE2144" t="str">
        <f t="shared" si="269"/>
        <v>Adults</v>
      </c>
      <c r="AF2144" t="str">
        <f t="shared" si="270"/>
        <v>Good</v>
      </c>
      <c r="AG2144" t="str">
        <f t="shared" si="271"/>
        <v>High</v>
      </c>
    </row>
    <row r="2145" spans="1:33" x14ac:dyDescent="0.2">
      <c r="A2145">
        <v>2144</v>
      </c>
      <c r="B2145">
        <v>15612109</v>
      </c>
      <c r="C2145">
        <v>819</v>
      </c>
      <c r="D2145">
        <v>1</v>
      </c>
      <c r="E2145">
        <v>1</v>
      </c>
      <c r="F2145">
        <v>38</v>
      </c>
      <c r="G2145">
        <v>4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s="2" t="s">
        <v>608</v>
      </c>
      <c r="P2145" s="11" t="str">
        <f t="shared" si="264"/>
        <v>2019</v>
      </c>
      <c r="Q2145" s="12"/>
      <c r="R2145" s="8" t="str">
        <f t="shared" si="265"/>
        <v>04</v>
      </c>
      <c r="S2145" s="8"/>
      <c r="T2145" s="14" t="str">
        <f t="shared" si="266"/>
        <v>Retain</v>
      </c>
      <c r="U2145" s="14"/>
      <c r="V2145" s="8" t="str">
        <f t="shared" si="267"/>
        <v>France</v>
      </c>
      <c r="W2145" s="8"/>
      <c r="X2145" s="8"/>
      <c r="Y2145" s="8"/>
      <c r="Z2145" s="14" t="str">
        <f t="shared" si="268"/>
        <v>Male</v>
      </c>
      <c r="AA2145" s="14"/>
      <c r="AB2145" s="14"/>
      <c r="AC2145" s="14"/>
      <c r="AE2145" t="str">
        <f t="shared" si="269"/>
        <v>Adults</v>
      </c>
      <c r="AF2145" t="str">
        <f t="shared" si="270"/>
        <v>Excellent</v>
      </c>
      <c r="AG2145" t="str">
        <f t="shared" si="271"/>
        <v>High</v>
      </c>
    </row>
    <row r="2146" spans="1:33" x14ac:dyDescent="0.2">
      <c r="A2146">
        <v>2145</v>
      </c>
      <c r="B2146">
        <v>15613712</v>
      </c>
      <c r="C2146">
        <v>634</v>
      </c>
      <c r="D2146">
        <v>2</v>
      </c>
      <c r="E2146">
        <v>1</v>
      </c>
      <c r="F2146">
        <v>34</v>
      </c>
      <c r="G2146">
        <v>6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s="2" t="s">
        <v>959</v>
      </c>
      <c r="P2146" s="11" t="str">
        <f t="shared" si="264"/>
        <v>2016</v>
      </c>
      <c r="Q2146" s="12"/>
      <c r="R2146" s="8" t="str">
        <f t="shared" si="265"/>
        <v>11</v>
      </c>
      <c r="S2146" s="8"/>
      <c r="T2146" s="14" t="str">
        <f t="shared" si="266"/>
        <v>Retain</v>
      </c>
      <c r="U2146" s="14"/>
      <c r="V2146" s="8" t="str">
        <f t="shared" si="267"/>
        <v>Spain</v>
      </c>
      <c r="W2146" s="8"/>
      <c r="X2146" s="8"/>
      <c r="Y2146" s="8"/>
      <c r="Z2146" s="14" t="str">
        <f t="shared" si="268"/>
        <v>Male</v>
      </c>
      <c r="AA2146" s="14"/>
      <c r="AB2146" s="14"/>
      <c r="AC2146" s="14"/>
      <c r="AE2146" t="str">
        <f t="shared" si="269"/>
        <v>Adults</v>
      </c>
      <c r="AF2146" t="str">
        <f t="shared" si="270"/>
        <v>Fair</v>
      </c>
      <c r="AG2146" t="str">
        <f t="shared" si="271"/>
        <v>Very low</v>
      </c>
    </row>
    <row r="2147" spans="1:33" x14ac:dyDescent="0.2">
      <c r="A2147">
        <v>2146</v>
      </c>
      <c r="B2147">
        <v>15639322</v>
      </c>
      <c r="C2147">
        <v>633</v>
      </c>
      <c r="D2147">
        <v>2</v>
      </c>
      <c r="E2147">
        <v>1</v>
      </c>
      <c r="F2147">
        <v>33</v>
      </c>
      <c r="G2147">
        <v>5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s="2" t="s">
        <v>23</v>
      </c>
      <c r="P2147" s="11" t="str">
        <f t="shared" si="264"/>
        <v>2018</v>
      </c>
      <c r="Q2147" s="12"/>
      <c r="R2147" s="8" t="str">
        <f t="shared" si="265"/>
        <v>05</v>
      </c>
      <c r="S2147" s="8"/>
      <c r="T2147" s="14" t="str">
        <f t="shared" si="266"/>
        <v>Retain</v>
      </c>
      <c r="U2147" s="14"/>
      <c r="V2147" s="8" t="str">
        <f t="shared" si="267"/>
        <v>Spain</v>
      </c>
      <c r="W2147" s="8"/>
      <c r="X2147" s="8"/>
      <c r="Y2147" s="8"/>
      <c r="Z2147" s="14" t="str">
        <f t="shared" si="268"/>
        <v>Male</v>
      </c>
      <c r="AA2147" s="14"/>
      <c r="AB2147" s="14"/>
      <c r="AC2147" s="14"/>
      <c r="AE2147" t="str">
        <f t="shared" si="269"/>
        <v>Adults</v>
      </c>
      <c r="AF2147" t="str">
        <f t="shared" si="270"/>
        <v>Fair</v>
      </c>
      <c r="AG2147" t="str">
        <f t="shared" si="271"/>
        <v>High</v>
      </c>
    </row>
    <row r="2148" spans="1:33" x14ac:dyDescent="0.2">
      <c r="A2148">
        <v>2147</v>
      </c>
      <c r="B2148">
        <v>15594349</v>
      </c>
      <c r="C2148">
        <v>850</v>
      </c>
      <c r="D2148">
        <v>1</v>
      </c>
      <c r="E2148">
        <v>1</v>
      </c>
      <c r="F2148">
        <v>49</v>
      </c>
      <c r="G2148">
        <v>4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s="2" t="s">
        <v>214</v>
      </c>
      <c r="P2148" s="11" t="str">
        <f t="shared" si="264"/>
        <v>2018</v>
      </c>
      <c r="Q2148" s="12"/>
      <c r="R2148" s="8" t="str">
        <f t="shared" si="265"/>
        <v>11</v>
      </c>
      <c r="S2148" s="8"/>
      <c r="T2148" s="14" t="str">
        <f t="shared" si="266"/>
        <v>Retain</v>
      </c>
      <c r="U2148" s="14"/>
      <c r="V2148" s="8" t="str">
        <f t="shared" si="267"/>
        <v>France</v>
      </c>
      <c r="W2148" s="8"/>
      <c r="X2148" s="8"/>
      <c r="Y2148" s="8"/>
      <c r="Z2148" s="14" t="str">
        <f t="shared" si="268"/>
        <v>Male</v>
      </c>
      <c r="AA2148" s="14"/>
      <c r="AB2148" s="14"/>
      <c r="AC2148" s="14"/>
      <c r="AE2148" t="str">
        <f t="shared" si="269"/>
        <v>Middle aged</v>
      </c>
      <c r="AF2148" t="str">
        <f t="shared" si="270"/>
        <v>Excellent</v>
      </c>
      <c r="AG2148" t="str">
        <f t="shared" si="271"/>
        <v>High</v>
      </c>
    </row>
    <row r="2149" spans="1:33" x14ac:dyDescent="0.2">
      <c r="A2149">
        <v>2148</v>
      </c>
      <c r="B2149">
        <v>15574167</v>
      </c>
      <c r="C2149">
        <v>665</v>
      </c>
      <c r="D2149">
        <v>1</v>
      </c>
      <c r="E2149">
        <v>1</v>
      </c>
      <c r="F2149">
        <v>33</v>
      </c>
      <c r="G2149">
        <v>4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s="2" t="s">
        <v>497</v>
      </c>
      <c r="P2149" s="11" t="str">
        <f t="shared" si="264"/>
        <v>2019</v>
      </c>
      <c r="Q2149" s="12"/>
      <c r="R2149" s="8" t="str">
        <f t="shared" si="265"/>
        <v>07</v>
      </c>
      <c r="S2149" s="8"/>
      <c r="T2149" s="14" t="str">
        <f t="shared" si="266"/>
        <v>Retain</v>
      </c>
      <c r="U2149" s="14"/>
      <c r="V2149" s="8" t="str">
        <f t="shared" si="267"/>
        <v>France</v>
      </c>
      <c r="W2149" s="8"/>
      <c r="X2149" s="8"/>
      <c r="Y2149" s="8"/>
      <c r="Z2149" s="14" t="str">
        <f t="shared" si="268"/>
        <v>Male</v>
      </c>
      <c r="AA2149" s="14"/>
      <c r="AB2149" s="14"/>
      <c r="AC2149" s="14"/>
      <c r="AE2149" t="str">
        <f t="shared" si="269"/>
        <v>Adults</v>
      </c>
      <c r="AF2149" t="str">
        <f t="shared" si="270"/>
        <v>Fair</v>
      </c>
      <c r="AG2149" t="str">
        <f t="shared" si="271"/>
        <v>High</v>
      </c>
    </row>
    <row r="2150" spans="1:33" x14ac:dyDescent="0.2">
      <c r="A2150">
        <v>2149</v>
      </c>
      <c r="B2150">
        <v>15811842</v>
      </c>
      <c r="C2150">
        <v>630</v>
      </c>
      <c r="D2150">
        <v>2</v>
      </c>
      <c r="E2150">
        <v>1</v>
      </c>
      <c r="F2150">
        <v>26</v>
      </c>
      <c r="G2150">
        <v>3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s="2" t="s">
        <v>156</v>
      </c>
      <c r="P2150" s="11" t="str">
        <f t="shared" si="264"/>
        <v>2019</v>
      </c>
      <c r="Q2150" s="12"/>
      <c r="R2150" s="8" t="str">
        <f t="shared" si="265"/>
        <v>12</v>
      </c>
      <c r="S2150" s="8"/>
      <c r="T2150" s="14" t="str">
        <f t="shared" si="266"/>
        <v>Retain</v>
      </c>
      <c r="U2150" s="14"/>
      <c r="V2150" s="8" t="str">
        <f t="shared" si="267"/>
        <v>Spain</v>
      </c>
      <c r="W2150" s="8"/>
      <c r="X2150" s="8"/>
      <c r="Y2150" s="8"/>
      <c r="Z2150" s="14" t="str">
        <f t="shared" si="268"/>
        <v>Male</v>
      </c>
      <c r="AA2150" s="14"/>
      <c r="AB2150" s="14"/>
      <c r="AC2150" s="14"/>
      <c r="AE2150" t="str">
        <f t="shared" si="269"/>
        <v>Adults</v>
      </c>
      <c r="AF2150" t="str">
        <f t="shared" si="270"/>
        <v>Fair</v>
      </c>
      <c r="AG2150" t="str">
        <f t="shared" si="271"/>
        <v>Very low</v>
      </c>
    </row>
    <row r="2151" spans="1:33" x14ac:dyDescent="0.2">
      <c r="A2151">
        <v>2150</v>
      </c>
      <c r="B2151">
        <v>15648794</v>
      </c>
      <c r="C2151">
        <v>836</v>
      </c>
      <c r="D2151">
        <v>2</v>
      </c>
      <c r="E2151">
        <v>1</v>
      </c>
      <c r="F2151">
        <v>57</v>
      </c>
      <c r="G2151">
        <v>6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s="2" t="s">
        <v>492</v>
      </c>
      <c r="P2151" s="11" t="str">
        <f t="shared" si="264"/>
        <v>2017</v>
      </c>
      <c r="Q2151" s="12"/>
      <c r="R2151" s="8" t="str">
        <f t="shared" si="265"/>
        <v>06</v>
      </c>
      <c r="S2151" s="8"/>
      <c r="T2151" s="14" t="str">
        <f t="shared" si="266"/>
        <v>Exit</v>
      </c>
      <c r="U2151" s="14"/>
      <c r="V2151" s="8" t="str">
        <f t="shared" si="267"/>
        <v>Spain</v>
      </c>
      <c r="W2151" s="8"/>
      <c r="X2151" s="8"/>
      <c r="Y2151" s="8"/>
      <c r="Z2151" s="14" t="str">
        <f t="shared" si="268"/>
        <v>Male</v>
      </c>
      <c r="AA2151" s="14"/>
      <c r="AB2151" s="14"/>
      <c r="AC2151" s="14"/>
      <c r="AE2151" t="str">
        <f t="shared" si="269"/>
        <v>Middle aged</v>
      </c>
      <c r="AF2151" t="str">
        <f t="shared" si="270"/>
        <v>Excellent</v>
      </c>
      <c r="AG2151" t="str">
        <f t="shared" si="271"/>
        <v>High</v>
      </c>
    </row>
    <row r="2152" spans="1:33" x14ac:dyDescent="0.2">
      <c r="A2152">
        <v>2151</v>
      </c>
      <c r="B2152">
        <v>15771211</v>
      </c>
      <c r="C2152">
        <v>668</v>
      </c>
      <c r="D2152">
        <v>1</v>
      </c>
      <c r="E2152">
        <v>1</v>
      </c>
      <c r="F2152">
        <v>38</v>
      </c>
      <c r="G2152">
        <v>4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s="2" t="s">
        <v>160</v>
      </c>
      <c r="P2152" s="11" t="str">
        <f t="shared" si="264"/>
        <v>2019</v>
      </c>
      <c r="Q2152" s="12"/>
      <c r="R2152" s="8" t="str">
        <f t="shared" si="265"/>
        <v>03</v>
      </c>
      <c r="S2152" s="8"/>
      <c r="T2152" s="14" t="str">
        <f t="shared" si="266"/>
        <v>Retain</v>
      </c>
      <c r="U2152" s="14"/>
      <c r="V2152" s="8" t="str">
        <f t="shared" si="267"/>
        <v>France</v>
      </c>
      <c r="W2152" s="8"/>
      <c r="X2152" s="8"/>
      <c r="Y2152" s="8"/>
      <c r="Z2152" s="14" t="str">
        <f t="shared" si="268"/>
        <v>Male</v>
      </c>
      <c r="AA2152" s="14"/>
      <c r="AB2152" s="14"/>
      <c r="AC2152" s="14"/>
      <c r="AE2152" t="str">
        <f t="shared" si="269"/>
        <v>Adults</v>
      </c>
      <c r="AF2152" t="str">
        <f t="shared" si="270"/>
        <v>Fair</v>
      </c>
      <c r="AG2152" t="str">
        <f t="shared" si="271"/>
        <v>Medium</v>
      </c>
    </row>
    <row r="2153" spans="1:33" x14ac:dyDescent="0.2">
      <c r="A2153">
        <v>2152</v>
      </c>
      <c r="B2153">
        <v>15588614</v>
      </c>
      <c r="C2153">
        <v>753</v>
      </c>
      <c r="D2153">
        <v>1</v>
      </c>
      <c r="E2153">
        <v>1</v>
      </c>
      <c r="F2153">
        <v>57</v>
      </c>
      <c r="G2153">
        <v>5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s="2" t="s">
        <v>802</v>
      </c>
      <c r="P2153" s="11" t="str">
        <f t="shared" si="264"/>
        <v>2018</v>
      </c>
      <c r="Q2153" s="12"/>
      <c r="R2153" s="8" t="str">
        <f t="shared" si="265"/>
        <v>04</v>
      </c>
      <c r="S2153" s="8"/>
      <c r="T2153" s="14" t="str">
        <f t="shared" si="266"/>
        <v>Exit</v>
      </c>
      <c r="U2153" s="14"/>
      <c r="V2153" s="8" t="str">
        <f t="shared" si="267"/>
        <v>France</v>
      </c>
      <c r="W2153" s="8"/>
      <c r="X2153" s="8"/>
      <c r="Y2153" s="8"/>
      <c r="Z2153" s="14" t="str">
        <f t="shared" si="268"/>
        <v>Male</v>
      </c>
      <c r="AA2153" s="14"/>
      <c r="AB2153" s="14"/>
      <c r="AC2153" s="14"/>
      <c r="AE2153" t="str">
        <f t="shared" si="269"/>
        <v>Middle aged</v>
      </c>
      <c r="AF2153" t="str">
        <f t="shared" si="270"/>
        <v>Very good</v>
      </c>
      <c r="AG2153" t="str">
        <f t="shared" si="271"/>
        <v>Very low</v>
      </c>
    </row>
    <row r="2154" spans="1:33" x14ac:dyDescent="0.2">
      <c r="A2154">
        <v>2153</v>
      </c>
      <c r="B2154">
        <v>15630698</v>
      </c>
      <c r="C2154">
        <v>745</v>
      </c>
      <c r="D2154">
        <v>1</v>
      </c>
      <c r="E2154">
        <v>2</v>
      </c>
      <c r="F2154">
        <v>55</v>
      </c>
      <c r="G2154">
        <v>7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s="2" t="s">
        <v>239</v>
      </c>
      <c r="P2154" s="11" t="str">
        <f t="shared" si="264"/>
        <v>2016</v>
      </c>
      <c r="Q2154" s="12"/>
      <c r="R2154" s="8" t="str">
        <f t="shared" si="265"/>
        <v>05</v>
      </c>
      <c r="S2154" s="8"/>
      <c r="T2154" s="14" t="str">
        <f t="shared" si="266"/>
        <v>Exit</v>
      </c>
      <c r="U2154" s="14"/>
      <c r="V2154" s="8" t="str">
        <f t="shared" si="267"/>
        <v>France</v>
      </c>
      <c r="W2154" s="8"/>
      <c r="X2154" s="8"/>
      <c r="Y2154" s="8"/>
      <c r="Z2154" s="14" t="str">
        <f t="shared" si="268"/>
        <v>Female</v>
      </c>
      <c r="AA2154" s="14"/>
      <c r="AB2154" s="14"/>
      <c r="AC2154" s="14"/>
      <c r="AE2154" t="str">
        <f t="shared" si="269"/>
        <v>Middle aged</v>
      </c>
      <c r="AF2154" t="str">
        <f t="shared" si="270"/>
        <v>Very good</v>
      </c>
      <c r="AG2154" t="str">
        <f t="shared" si="271"/>
        <v>High</v>
      </c>
    </row>
    <row r="2155" spans="1:33" x14ac:dyDescent="0.2">
      <c r="A2155">
        <v>2154</v>
      </c>
      <c r="B2155">
        <v>15694200</v>
      </c>
      <c r="C2155">
        <v>693</v>
      </c>
      <c r="D2155">
        <v>1</v>
      </c>
      <c r="E2155">
        <v>1</v>
      </c>
      <c r="F2155">
        <v>36</v>
      </c>
      <c r="G2155">
        <v>4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s="2" t="s">
        <v>408</v>
      </c>
      <c r="P2155" s="11" t="str">
        <f t="shared" si="264"/>
        <v>2018</v>
      </c>
      <c r="Q2155" s="12"/>
      <c r="R2155" s="8" t="str">
        <f t="shared" si="265"/>
        <v>11</v>
      </c>
      <c r="S2155" s="8"/>
      <c r="T2155" s="14" t="str">
        <f t="shared" si="266"/>
        <v>Exit</v>
      </c>
      <c r="U2155" s="14"/>
      <c r="V2155" s="8" t="str">
        <f t="shared" si="267"/>
        <v>France</v>
      </c>
      <c r="W2155" s="8"/>
      <c r="X2155" s="8"/>
      <c r="Y2155" s="8"/>
      <c r="Z2155" s="14" t="str">
        <f t="shared" si="268"/>
        <v>Male</v>
      </c>
      <c r="AA2155" s="14"/>
      <c r="AB2155" s="14"/>
      <c r="AC2155" s="14"/>
      <c r="AE2155" t="str">
        <f t="shared" si="269"/>
        <v>Adults</v>
      </c>
      <c r="AF2155" t="str">
        <f t="shared" si="270"/>
        <v>Good</v>
      </c>
      <c r="AG2155" t="str">
        <f t="shared" si="271"/>
        <v>Very high</v>
      </c>
    </row>
    <row r="2156" spans="1:33" x14ac:dyDescent="0.2">
      <c r="A2156">
        <v>2155</v>
      </c>
      <c r="B2156">
        <v>15721426</v>
      </c>
      <c r="C2156">
        <v>606</v>
      </c>
      <c r="D2156">
        <v>3</v>
      </c>
      <c r="E2156">
        <v>1</v>
      </c>
      <c r="F2156">
        <v>65</v>
      </c>
      <c r="G2156">
        <v>6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s="2" t="s">
        <v>960</v>
      </c>
      <c r="P2156" s="11" t="str">
        <f t="shared" si="264"/>
        <v>2017</v>
      </c>
      <c r="Q2156" s="12"/>
      <c r="R2156" s="8" t="str">
        <f t="shared" si="265"/>
        <v>05</v>
      </c>
      <c r="S2156" s="8"/>
      <c r="T2156" s="14" t="str">
        <f t="shared" si="266"/>
        <v>Exit</v>
      </c>
      <c r="U2156" s="14"/>
      <c r="V2156" s="8" t="str">
        <f t="shared" si="267"/>
        <v>Germany</v>
      </c>
      <c r="W2156" s="8"/>
      <c r="X2156" s="8"/>
      <c r="Y2156" s="8"/>
      <c r="Z2156" s="14" t="str">
        <f t="shared" si="268"/>
        <v>Male</v>
      </c>
      <c r="AA2156" s="14"/>
      <c r="AB2156" s="14"/>
      <c r="AC2156" s="14"/>
      <c r="AE2156" t="str">
        <f t="shared" si="269"/>
        <v>Retired</v>
      </c>
      <c r="AF2156" t="str">
        <f t="shared" si="270"/>
        <v>Fair</v>
      </c>
      <c r="AG2156" t="str">
        <f t="shared" si="271"/>
        <v>High</v>
      </c>
    </row>
    <row r="2157" spans="1:33" x14ac:dyDescent="0.2">
      <c r="A2157">
        <v>2156</v>
      </c>
      <c r="B2157">
        <v>15725997</v>
      </c>
      <c r="C2157">
        <v>660</v>
      </c>
      <c r="D2157">
        <v>1</v>
      </c>
      <c r="E2157">
        <v>2</v>
      </c>
      <c r="F2157">
        <v>35</v>
      </c>
      <c r="G2157">
        <v>5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s="2" t="s">
        <v>848</v>
      </c>
      <c r="P2157" s="11" t="str">
        <f t="shared" si="264"/>
        <v>2017</v>
      </c>
      <c r="Q2157" s="12"/>
      <c r="R2157" s="8" t="str">
        <f t="shared" si="265"/>
        <v>12</v>
      </c>
      <c r="S2157" s="8"/>
      <c r="T2157" s="14" t="str">
        <f t="shared" si="266"/>
        <v>Retain</v>
      </c>
      <c r="U2157" s="14"/>
      <c r="V2157" s="8" t="str">
        <f t="shared" si="267"/>
        <v>France</v>
      </c>
      <c r="W2157" s="8"/>
      <c r="X2157" s="8"/>
      <c r="Y2157" s="8"/>
      <c r="Z2157" s="14" t="str">
        <f t="shared" si="268"/>
        <v>Female</v>
      </c>
      <c r="AA2157" s="14"/>
      <c r="AB2157" s="14"/>
      <c r="AC2157" s="14"/>
      <c r="AE2157" t="str">
        <f t="shared" si="269"/>
        <v>Adults</v>
      </c>
      <c r="AF2157" t="str">
        <f t="shared" si="270"/>
        <v>Fair</v>
      </c>
      <c r="AG2157" t="str">
        <f t="shared" si="271"/>
        <v>High</v>
      </c>
    </row>
    <row r="2158" spans="1:33" x14ac:dyDescent="0.2">
      <c r="A2158">
        <v>2157</v>
      </c>
      <c r="B2158">
        <v>15762138</v>
      </c>
      <c r="C2158">
        <v>608</v>
      </c>
      <c r="D2158">
        <v>1</v>
      </c>
      <c r="E2158">
        <v>1</v>
      </c>
      <c r="F2158">
        <v>42</v>
      </c>
      <c r="G2158">
        <v>3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s="2" t="s">
        <v>579</v>
      </c>
      <c r="P2158" s="11" t="str">
        <f t="shared" si="264"/>
        <v>2019</v>
      </c>
      <c r="Q2158" s="12"/>
      <c r="R2158" s="8" t="str">
        <f t="shared" si="265"/>
        <v>12</v>
      </c>
      <c r="S2158" s="8"/>
      <c r="T2158" s="14" t="str">
        <f t="shared" si="266"/>
        <v>Retain</v>
      </c>
      <c r="U2158" s="14"/>
      <c r="V2158" s="8" t="str">
        <f t="shared" si="267"/>
        <v>France</v>
      </c>
      <c r="W2158" s="8"/>
      <c r="X2158" s="8"/>
      <c r="Y2158" s="8"/>
      <c r="Z2158" s="14" t="str">
        <f t="shared" si="268"/>
        <v>Male</v>
      </c>
      <c r="AA2158" s="14"/>
      <c r="AB2158" s="14"/>
      <c r="AC2158" s="14"/>
      <c r="AE2158" t="str">
        <f t="shared" si="269"/>
        <v>Middle aged</v>
      </c>
      <c r="AF2158" t="str">
        <f t="shared" si="270"/>
        <v>Fair</v>
      </c>
      <c r="AG2158" t="str">
        <f t="shared" si="271"/>
        <v>Very low</v>
      </c>
    </row>
    <row r="2159" spans="1:33" x14ac:dyDescent="0.2">
      <c r="A2159">
        <v>2158</v>
      </c>
      <c r="B2159">
        <v>15750649</v>
      </c>
      <c r="C2159">
        <v>744</v>
      </c>
      <c r="D2159">
        <v>1</v>
      </c>
      <c r="E2159">
        <v>2</v>
      </c>
      <c r="F2159">
        <v>44</v>
      </c>
      <c r="G2159">
        <v>7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s="2" t="s">
        <v>699</v>
      </c>
      <c r="P2159" s="11" t="str">
        <f t="shared" si="264"/>
        <v>2016</v>
      </c>
      <c r="Q2159" s="12"/>
      <c r="R2159" s="8" t="str">
        <f t="shared" si="265"/>
        <v>07</v>
      </c>
      <c r="S2159" s="8"/>
      <c r="T2159" s="14" t="str">
        <f t="shared" si="266"/>
        <v>Retain</v>
      </c>
      <c r="U2159" s="14"/>
      <c r="V2159" s="8" t="str">
        <f t="shared" si="267"/>
        <v>France</v>
      </c>
      <c r="W2159" s="8"/>
      <c r="X2159" s="8"/>
      <c r="Y2159" s="8"/>
      <c r="Z2159" s="14" t="str">
        <f t="shared" si="268"/>
        <v>Female</v>
      </c>
      <c r="AA2159" s="14"/>
      <c r="AB2159" s="14"/>
      <c r="AC2159" s="14"/>
      <c r="AE2159" t="str">
        <f t="shared" si="269"/>
        <v>Middle aged</v>
      </c>
      <c r="AF2159" t="str">
        <f t="shared" si="270"/>
        <v>Very good</v>
      </c>
      <c r="AG2159" t="str">
        <f t="shared" si="271"/>
        <v>Very low</v>
      </c>
    </row>
    <row r="2160" spans="1:33" x14ac:dyDescent="0.2">
      <c r="A2160">
        <v>2159</v>
      </c>
      <c r="B2160">
        <v>15685706</v>
      </c>
      <c r="C2160">
        <v>731</v>
      </c>
      <c r="D2160">
        <v>1</v>
      </c>
      <c r="E2160">
        <v>2</v>
      </c>
      <c r="F2160">
        <v>40</v>
      </c>
      <c r="G2160">
        <v>6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s="2" t="s">
        <v>961</v>
      </c>
      <c r="P2160" s="11" t="str">
        <f t="shared" si="264"/>
        <v>2016</v>
      </c>
      <c r="Q2160" s="12"/>
      <c r="R2160" s="8" t="str">
        <f t="shared" si="265"/>
        <v>10</v>
      </c>
      <c r="S2160" s="8"/>
      <c r="T2160" s="14" t="str">
        <f t="shared" si="266"/>
        <v>Retain</v>
      </c>
      <c r="U2160" s="14"/>
      <c r="V2160" s="8" t="str">
        <f t="shared" si="267"/>
        <v>France</v>
      </c>
      <c r="W2160" s="8"/>
      <c r="X2160" s="8"/>
      <c r="Y2160" s="8"/>
      <c r="Z2160" s="14" t="str">
        <f t="shared" si="268"/>
        <v>Female</v>
      </c>
      <c r="AA2160" s="14"/>
      <c r="AB2160" s="14"/>
      <c r="AC2160" s="14"/>
      <c r="AE2160" t="str">
        <f t="shared" si="269"/>
        <v>Middle aged</v>
      </c>
      <c r="AF2160" t="str">
        <f t="shared" si="270"/>
        <v>Good</v>
      </c>
      <c r="AG2160" t="str">
        <f t="shared" si="271"/>
        <v>High</v>
      </c>
    </row>
    <row r="2161" spans="1:33" x14ac:dyDescent="0.2">
      <c r="A2161">
        <v>2160</v>
      </c>
      <c r="B2161">
        <v>15641835</v>
      </c>
      <c r="C2161">
        <v>683</v>
      </c>
      <c r="D2161">
        <v>1</v>
      </c>
      <c r="E2161">
        <v>1</v>
      </c>
      <c r="F2161">
        <v>72</v>
      </c>
      <c r="G2161">
        <v>5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s="2" t="s">
        <v>962</v>
      </c>
      <c r="P2161" s="11" t="str">
        <f t="shared" si="264"/>
        <v>2018</v>
      </c>
      <c r="Q2161" s="12"/>
      <c r="R2161" s="8" t="str">
        <f t="shared" si="265"/>
        <v>07</v>
      </c>
      <c r="S2161" s="8"/>
      <c r="T2161" s="14" t="str">
        <f t="shared" si="266"/>
        <v>Retain</v>
      </c>
      <c r="U2161" s="14"/>
      <c r="V2161" s="8" t="str">
        <f t="shared" si="267"/>
        <v>France</v>
      </c>
      <c r="W2161" s="8"/>
      <c r="X2161" s="8"/>
      <c r="Y2161" s="8"/>
      <c r="Z2161" s="14" t="str">
        <f t="shared" si="268"/>
        <v>Male</v>
      </c>
      <c r="AA2161" s="14"/>
      <c r="AB2161" s="14"/>
      <c r="AC2161" s="14"/>
      <c r="AE2161" t="str">
        <f t="shared" si="269"/>
        <v>Retired</v>
      </c>
      <c r="AF2161" t="str">
        <f t="shared" si="270"/>
        <v>Good</v>
      </c>
      <c r="AG2161" t="str">
        <f t="shared" si="271"/>
        <v>High</v>
      </c>
    </row>
    <row r="2162" spans="1:33" x14ac:dyDescent="0.2">
      <c r="A2162">
        <v>2161</v>
      </c>
      <c r="B2162">
        <v>15586821</v>
      </c>
      <c r="C2162">
        <v>727</v>
      </c>
      <c r="D2162">
        <v>1</v>
      </c>
      <c r="E2162">
        <v>1</v>
      </c>
      <c r="F2162">
        <v>28</v>
      </c>
      <c r="G2162">
        <v>4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s="2" t="s">
        <v>101</v>
      </c>
      <c r="P2162" s="11" t="str">
        <f t="shared" si="264"/>
        <v>2018</v>
      </c>
      <c r="Q2162" s="12"/>
      <c r="R2162" s="8" t="str">
        <f t="shared" si="265"/>
        <v>12</v>
      </c>
      <c r="S2162" s="8"/>
      <c r="T2162" s="14" t="str">
        <f t="shared" si="266"/>
        <v>Retain</v>
      </c>
      <c r="U2162" s="14"/>
      <c r="V2162" s="8" t="str">
        <f t="shared" si="267"/>
        <v>France</v>
      </c>
      <c r="W2162" s="8"/>
      <c r="X2162" s="8"/>
      <c r="Y2162" s="8"/>
      <c r="Z2162" s="14" t="str">
        <f t="shared" si="268"/>
        <v>Male</v>
      </c>
      <c r="AA2162" s="14"/>
      <c r="AB2162" s="14"/>
      <c r="AC2162" s="14"/>
      <c r="AE2162" t="str">
        <f t="shared" si="269"/>
        <v>Adults</v>
      </c>
      <c r="AF2162" t="str">
        <f t="shared" si="270"/>
        <v>Good</v>
      </c>
      <c r="AG2162" t="str">
        <f t="shared" si="271"/>
        <v>Very low</v>
      </c>
    </row>
    <row r="2163" spans="1:33" x14ac:dyDescent="0.2">
      <c r="A2163">
        <v>2162</v>
      </c>
      <c r="B2163">
        <v>15569678</v>
      </c>
      <c r="C2163">
        <v>561</v>
      </c>
      <c r="D2163">
        <v>3</v>
      </c>
      <c r="E2163">
        <v>1</v>
      </c>
      <c r="F2163">
        <v>32</v>
      </c>
      <c r="G2163">
        <v>7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s="2" t="s">
        <v>472</v>
      </c>
      <c r="P2163" s="11" t="str">
        <f t="shared" si="264"/>
        <v>2016</v>
      </c>
      <c r="Q2163" s="12"/>
      <c r="R2163" s="8" t="str">
        <f t="shared" si="265"/>
        <v>08</v>
      </c>
      <c r="S2163" s="8"/>
      <c r="T2163" s="14" t="str">
        <f t="shared" si="266"/>
        <v>Retain</v>
      </c>
      <c r="U2163" s="14"/>
      <c r="V2163" s="8" t="str">
        <f t="shared" si="267"/>
        <v>Germany</v>
      </c>
      <c r="W2163" s="8"/>
      <c r="X2163" s="8"/>
      <c r="Y2163" s="8"/>
      <c r="Z2163" s="14" t="str">
        <f t="shared" si="268"/>
        <v>Male</v>
      </c>
      <c r="AA2163" s="14"/>
      <c r="AB2163" s="14"/>
      <c r="AC2163" s="14"/>
      <c r="AE2163" t="str">
        <f t="shared" si="269"/>
        <v>Adults</v>
      </c>
      <c r="AF2163" t="str">
        <f t="shared" si="270"/>
        <v>Poor</v>
      </c>
      <c r="AG2163" t="str">
        <f t="shared" si="271"/>
        <v>Very high</v>
      </c>
    </row>
    <row r="2164" spans="1:33" x14ac:dyDescent="0.2">
      <c r="A2164">
        <v>2163</v>
      </c>
      <c r="B2164">
        <v>15793842</v>
      </c>
      <c r="C2164">
        <v>700</v>
      </c>
      <c r="D2164">
        <v>1</v>
      </c>
      <c r="E2164">
        <v>2</v>
      </c>
      <c r="F2164">
        <v>34</v>
      </c>
      <c r="G2164">
        <v>4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s="2" t="s">
        <v>628</v>
      </c>
      <c r="P2164" s="11" t="str">
        <f t="shared" si="264"/>
        <v>2018</v>
      </c>
      <c r="Q2164" s="12"/>
      <c r="R2164" s="8" t="str">
        <f t="shared" si="265"/>
        <v>11</v>
      </c>
      <c r="S2164" s="8"/>
      <c r="T2164" s="14" t="str">
        <f t="shared" si="266"/>
        <v>Retain</v>
      </c>
      <c r="U2164" s="14"/>
      <c r="V2164" s="8" t="str">
        <f t="shared" si="267"/>
        <v>France</v>
      </c>
      <c r="W2164" s="8"/>
      <c r="X2164" s="8"/>
      <c r="Y2164" s="8"/>
      <c r="Z2164" s="14" t="str">
        <f t="shared" si="268"/>
        <v>Female</v>
      </c>
      <c r="AA2164" s="14"/>
      <c r="AB2164" s="14"/>
      <c r="AC2164" s="14"/>
      <c r="AE2164" t="str">
        <f t="shared" si="269"/>
        <v>Adults</v>
      </c>
      <c r="AF2164" t="str">
        <f t="shared" si="270"/>
        <v>Good</v>
      </c>
      <c r="AG2164" t="str">
        <f t="shared" si="271"/>
        <v>Medium</v>
      </c>
    </row>
    <row r="2165" spans="1:33" x14ac:dyDescent="0.2">
      <c r="A2165">
        <v>2164</v>
      </c>
      <c r="B2165">
        <v>15667554</v>
      </c>
      <c r="C2165">
        <v>605</v>
      </c>
      <c r="D2165">
        <v>1</v>
      </c>
      <c r="E2165">
        <v>1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s="2" t="s">
        <v>58</v>
      </c>
      <c r="P2165" s="11" t="str">
        <f t="shared" si="264"/>
        <v>2016</v>
      </c>
      <c r="Q2165" s="12"/>
      <c r="R2165" s="8" t="str">
        <f t="shared" si="265"/>
        <v>12</v>
      </c>
      <c r="S2165" s="8"/>
      <c r="T2165" s="14" t="str">
        <f t="shared" si="266"/>
        <v>Retain</v>
      </c>
      <c r="U2165" s="14"/>
      <c r="V2165" s="8" t="str">
        <f t="shared" si="267"/>
        <v>France</v>
      </c>
      <c r="W2165" s="8"/>
      <c r="X2165" s="8"/>
      <c r="Y2165" s="8"/>
      <c r="Z2165" s="14" t="str">
        <f t="shared" si="268"/>
        <v>Male</v>
      </c>
      <c r="AA2165" s="14"/>
      <c r="AB2165" s="14"/>
      <c r="AC2165" s="14"/>
      <c r="AE2165" t="str">
        <f t="shared" si="269"/>
        <v>Adults</v>
      </c>
      <c r="AF2165" t="str">
        <f t="shared" si="270"/>
        <v>Fair</v>
      </c>
      <c r="AG2165" t="str">
        <f t="shared" si="271"/>
        <v>Very low</v>
      </c>
    </row>
    <row r="2166" spans="1:33" x14ac:dyDescent="0.2">
      <c r="A2166">
        <v>2165</v>
      </c>
      <c r="B2166">
        <v>15794479</v>
      </c>
      <c r="C2166">
        <v>767</v>
      </c>
      <c r="D2166">
        <v>2</v>
      </c>
      <c r="E2166">
        <v>1</v>
      </c>
      <c r="F2166">
        <v>77</v>
      </c>
      <c r="G2166">
        <v>5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s="2" t="s">
        <v>963</v>
      </c>
      <c r="P2166" s="11" t="str">
        <f t="shared" si="264"/>
        <v>2018</v>
      </c>
      <c r="Q2166" s="12"/>
      <c r="R2166" s="8" t="str">
        <f t="shared" si="265"/>
        <v>01</v>
      </c>
      <c r="S2166" s="8"/>
      <c r="T2166" s="14" t="str">
        <f t="shared" si="266"/>
        <v>Retain</v>
      </c>
      <c r="U2166" s="14"/>
      <c r="V2166" s="8" t="str">
        <f t="shared" si="267"/>
        <v>Spain</v>
      </c>
      <c r="W2166" s="8"/>
      <c r="X2166" s="8"/>
      <c r="Y2166" s="8"/>
      <c r="Z2166" s="14" t="str">
        <f t="shared" si="268"/>
        <v>Male</v>
      </c>
      <c r="AA2166" s="14"/>
      <c r="AB2166" s="14"/>
      <c r="AC2166" s="14"/>
      <c r="AE2166" t="str">
        <f t="shared" si="269"/>
        <v>Retired</v>
      </c>
      <c r="AF2166" t="str">
        <f t="shared" si="270"/>
        <v>Very good</v>
      </c>
      <c r="AG2166" t="str">
        <f t="shared" si="271"/>
        <v>High</v>
      </c>
    </row>
    <row r="2167" spans="1:33" x14ac:dyDescent="0.2">
      <c r="A2167">
        <v>2166</v>
      </c>
      <c r="B2167">
        <v>15585041</v>
      </c>
      <c r="C2167">
        <v>511</v>
      </c>
      <c r="D2167">
        <v>1</v>
      </c>
      <c r="E2167">
        <v>1</v>
      </c>
      <c r="F2167">
        <v>33</v>
      </c>
      <c r="G2167">
        <v>5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s="2" t="s">
        <v>80</v>
      </c>
      <c r="P2167" s="11" t="str">
        <f t="shared" si="264"/>
        <v>2018</v>
      </c>
      <c r="Q2167" s="12"/>
      <c r="R2167" s="8" t="str">
        <f t="shared" si="265"/>
        <v>08</v>
      </c>
      <c r="S2167" s="8"/>
      <c r="T2167" s="14" t="str">
        <f t="shared" si="266"/>
        <v>Retain</v>
      </c>
      <c r="U2167" s="14"/>
      <c r="V2167" s="8" t="str">
        <f t="shared" si="267"/>
        <v>France</v>
      </c>
      <c r="W2167" s="8"/>
      <c r="X2167" s="8"/>
      <c r="Y2167" s="8"/>
      <c r="Z2167" s="14" t="str">
        <f t="shared" si="268"/>
        <v>Male</v>
      </c>
      <c r="AA2167" s="14"/>
      <c r="AB2167" s="14"/>
      <c r="AC2167" s="14"/>
      <c r="AE2167" t="str">
        <f t="shared" si="269"/>
        <v>Adults</v>
      </c>
      <c r="AF2167" t="str">
        <f t="shared" si="270"/>
        <v>Poor</v>
      </c>
      <c r="AG2167" t="str">
        <f t="shared" si="271"/>
        <v>Very low</v>
      </c>
    </row>
    <row r="2168" spans="1:33" x14ac:dyDescent="0.2">
      <c r="A2168">
        <v>2167</v>
      </c>
      <c r="B2168">
        <v>15780650</v>
      </c>
      <c r="C2168">
        <v>667</v>
      </c>
      <c r="D2168">
        <v>1</v>
      </c>
      <c r="E2168">
        <v>1</v>
      </c>
      <c r="F2168">
        <v>40</v>
      </c>
      <c r="G2168">
        <v>7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s="2" t="s">
        <v>273</v>
      </c>
      <c r="P2168" s="11" t="str">
        <f t="shared" si="264"/>
        <v>2016</v>
      </c>
      <c r="Q2168" s="12"/>
      <c r="R2168" s="8" t="str">
        <f t="shared" si="265"/>
        <v>09</v>
      </c>
      <c r="S2168" s="8"/>
      <c r="T2168" s="14" t="str">
        <f t="shared" si="266"/>
        <v>Retain</v>
      </c>
      <c r="U2168" s="14"/>
      <c r="V2168" s="8" t="str">
        <f t="shared" si="267"/>
        <v>France</v>
      </c>
      <c r="W2168" s="8"/>
      <c r="X2168" s="8"/>
      <c r="Y2168" s="8"/>
      <c r="Z2168" s="14" t="str">
        <f t="shared" si="268"/>
        <v>Male</v>
      </c>
      <c r="AA2168" s="14"/>
      <c r="AB2168" s="14"/>
      <c r="AC2168" s="14"/>
      <c r="AE2168" t="str">
        <f t="shared" si="269"/>
        <v>Middle aged</v>
      </c>
      <c r="AF2168" t="str">
        <f t="shared" si="270"/>
        <v>Fair</v>
      </c>
      <c r="AG2168" t="str">
        <f t="shared" si="271"/>
        <v>Very low</v>
      </c>
    </row>
    <row r="2169" spans="1:33" x14ac:dyDescent="0.2">
      <c r="A2169">
        <v>2168</v>
      </c>
      <c r="B2169">
        <v>15780846</v>
      </c>
      <c r="C2169">
        <v>787</v>
      </c>
      <c r="D2169">
        <v>1</v>
      </c>
      <c r="E2169">
        <v>1</v>
      </c>
      <c r="F2169">
        <v>33</v>
      </c>
      <c r="G2169">
        <v>3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s="2" t="s">
        <v>692</v>
      </c>
      <c r="P2169" s="11" t="str">
        <f t="shared" si="264"/>
        <v>2019</v>
      </c>
      <c r="Q2169" s="12"/>
      <c r="R2169" s="8" t="str">
        <f t="shared" si="265"/>
        <v>12</v>
      </c>
      <c r="S2169" s="8"/>
      <c r="T2169" s="14" t="str">
        <f t="shared" si="266"/>
        <v>Retain</v>
      </c>
      <c r="U2169" s="14"/>
      <c r="V2169" s="8" t="str">
        <f t="shared" si="267"/>
        <v>France</v>
      </c>
      <c r="W2169" s="8"/>
      <c r="X2169" s="8"/>
      <c r="Y2169" s="8"/>
      <c r="Z2169" s="14" t="str">
        <f t="shared" si="268"/>
        <v>Male</v>
      </c>
      <c r="AA2169" s="14"/>
      <c r="AB2169" s="14"/>
      <c r="AC2169" s="14"/>
      <c r="AE2169" t="str">
        <f t="shared" si="269"/>
        <v>Adults</v>
      </c>
      <c r="AF2169" t="str">
        <f t="shared" si="270"/>
        <v>Very good</v>
      </c>
      <c r="AG2169" t="str">
        <f t="shared" si="271"/>
        <v>High</v>
      </c>
    </row>
    <row r="2170" spans="1:33" x14ac:dyDescent="0.2">
      <c r="A2170">
        <v>2169</v>
      </c>
      <c r="B2170">
        <v>15805260</v>
      </c>
      <c r="C2170">
        <v>705</v>
      </c>
      <c r="D2170">
        <v>3</v>
      </c>
      <c r="E2170">
        <v>2</v>
      </c>
      <c r="F2170">
        <v>56</v>
      </c>
      <c r="G2170">
        <v>6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s="2" t="s">
        <v>964</v>
      </c>
      <c r="P2170" s="11" t="str">
        <f t="shared" si="264"/>
        <v>2017</v>
      </c>
      <c r="Q2170" s="12"/>
      <c r="R2170" s="8" t="str">
        <f t="shared" si="265"/>
        <v>01</v>
      </c>
      <c r="S2170" s="8"/>
      <c r="T2170" s="14" t="str">
        <f t="shared" si="266"/>
        <v>Exit</v>
      </c>
      <c r="U2170" s="14"/>
      <c r="V2170" s="8" t="str">
        <f t="shared" si="267"/>
        <v>Germany</v>
      </c>
      <c r="W2170" s="8"/>
      <c r="X2170" s="8"/>
      <c r="Y2170" s="8"/>
      <c r="Z2170" s="14" t="str">
        <f t="shared" si="268"/>
        <v>Female</v>
      </c>
      <c r="AA2170" s="14"/>
      <c r="AB2170" s="14"/>
      <c r="AC2170" s="14"/>
      <c r="AE2170" t="str">
        <f t="shared" si="269"/>
        <v>Middle aged</v>
      </c>
      <c r="AF2170" t="str">
        <f t="shared" si="270"/>
        <v>Good</v>
      </c>
      <c r="AG2170" t="str">
        <f t="shared" si="271"/>
        <v>High</v>
      </c>
    </row>
    <row r="2171" spans="1:33" x14ac:dyDescent="0.2">
      <c r="A2171">
        <v>2170</v>
      </c>
      <c r="B2171">
        <v>15621629</v>
      </c>
      <c r="C2171">
        <v>773</v>
      </c>
      <c r="D2171">
        <v>3</v>
      </c>
      <c r="E2171">
        <v>1</v>
      </c>
      <c r="F2171">
        <v>43</v>
      </c>
      <c r="G2171">
        <v>3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s="2" t="s">
        <v>131</v>
      </c>
      <c r="P2171" s="11" t="str">
        <f t="shared" si="264"/>
        <v>2019</v>
      </c>
      <c r="Q2171" s="12"/>
      <c r="R2171" s="8" t="str">
        <f t="shared" si="265"/>
        <v>10</v>
      </c>
      <c r="S2171" s="8"/>
      <c r="T2171" s="14" t="str">
        <f t="shared" si="266"/>
        <v>Retain</v>
      </c>
      <c r="U2171" s="14"/>
      <c r="V2171" s="8" t="str">
        <f t="shared" si="267"/>
        <v>Germany</v>
      </c>
      <c r="W2171" s="8"/>
      <c r="X2171" s="8"/>
      <c r="Y2171" s="8"/>
      <c r="Z2171" s="14" t="str">
        <f t="shared" si="268"/>
        <v>Male</v>
      </c>
      <c r="AA2171" s="14"/>
      <c r="AB2171" s="14"/>
      <c r="AC2171" s="14"/>
      <c r="AE2171" t="str">
        <f t="shared" si="269"/>
        <v>Middle aged</v>
      </c>
      <c r="AF2171" t="str">
        <f t="shared" si="270"/>
        <v>Very good</v>
      </c>
      <c r="AG2171" t="str">
        <f t="shared" si="271"/>
        <v>Medium</v>
      </c>
    </row>
    <row r="2172" spans="1:33" x14ac:dyDescent="0.2">
      <c r="A2172">
        <v>2171</v>
      </c>
      <c r="B2172">
        <v>15662151</v>
      </c>
      <c r="C2172">
        <v>554</v>
      </c>
      <c r="D2172">
        <v>1</v>
      </c>
      <c r="E2172">
        <v>1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s="2" t="s">
        <v>205</v>
      </c>
      <c r="P2172" s="11" t="str">
        <f t="shared" si="264"/>
        <v>2019</v>
      </c>
      <c r="Q2172" s="12"/>
      <c r="R2172" s="8" t="str">
        <f t="shared" si="265"/>
        <v>09</v>
      </c>
      <c r="S2172" s="8"/>
      <c r="T2172" s="14" t="str">
        <f t="shared" si="266"/>
        <v>Retain</v>
      </c>
      <c r="U2172" s="14"/>
      <c r="V2172" s="8" t="str">
        <f t="shared" si="267"/>
        <v>France</v>
      </c>
      <c r="W2172" s="8"/>
      <c r="X2172" s="8"/>
      <c r="Y2172" s="8"/>
      <c r="Z2172" s="14" t="str">
        <f t="shared" si="268"/>
        <v>Male</v>
      </c>
      <c r="AA2172" s="14"/>
      <c r="AB2172" s="14"/>
      <c r="AC2172" s="14"/>
      <c r="AE2172" t="str">
        <f t="shared" si="269"/>
        <v>Middle aged</v>
      </c>
      <c r="AF2172" t="str">
        <f t="shared" si="270"/>
        <v>Poor</v>
      </c>
      <c r="AG2172" t="str">
        <f t="shared" si="271"/>
        <v>Very low</v>
      </c>
    </row>
    <row r="2173" spans="1:33" x14ac:dyDescent="0.2">
      <c r="A2173">
        <v>2172</v>
      </c>
      <c r="B2173">
        <v>15747174</v>
      </c>
      <c r="C2173">
        <v>526</v>
      </c>
      <c r="D2173">
        <v>3</v>
      </c>
      <c r="E2173">
        <v>1</v>
      </c>
      <c r="F2173">
        <v>58</v>
      </c>
      <c r="G2173">
        <v>6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s="2" t="s">
        <v>694</v>
      </c>
      <c r="P2173" s="11" t="str">
        <f t="shared" si="264"/>
        <v>2017</v>
      </c>
      <c r="Q2173" s="12"/>
      <c r="R2173" s="8" t="str">
        <f t="shared" si="265"/>
        <v>08</v>
      </c>
      <c r="S2173" s="8"/>
      <c r="T2173" s="14" t="str">
        <f t="shared" si="266"/>
        <v>Retain</v>
      </c>
      <c r="U2173" s="14"/>
      <c r="V2173" s="8" t="str">
        <f t="shared" si="267"/>
        <v>Germany</v>
      </c>
      <c r="W2173" s="8"/>
      <c r="X2173" s="8"/>
      <c r="Y2173" s="8"/>
      <c r="Z2173" s="14" t="str">
        <f t="shared" si="268"/>
        <v>Male</v>
      </c>
      <c r="AA2173" s="14"/>
      <c r="AB2173" s="14"/>
      <c r="AC2173" s="14"/>
      <c r="AE2173" t="str">
        <f t="shared" si="269"/>
        <v>Middle aged</v>
      </c>
      <c r="AF2173" t="str">
        <f t="shared" si="270"/>
        <v>Poor</v>
      </c>
      <c r="AG2173" t="str">
        <f t="shared" si="271"/>
        <v>Very high</v>
      </c>
    </row>
    <row r="2174" spans="1:33" x14ac:dyDescent="0.2">
      <c r="A2174">
        <v>2173</v>
      </c>
      <c r="B2174">
        <v>15651585</v>
      </c>
      <c r="C2174">
        <v>661</v>
      </c>
      <c r="D2174">
        <v>3</v>
      </c>
      <c r="E2174">
        <v>1</v>
      </c>
      <c r="F2174">
        <v>35</v>
      </c>
      <c r="G2174">
        <v>5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s="2" t="s">
        <v>792</v>
      </c>
      <c r="P2174" s="11" t="str">
        <f t="shared" si="264"/>
        <v>2018</v>
      </c>
      <c r="Q2174" s="12"/>
      <c r="R2174" s="8" t="str">
        <f t="shared" si="265"/>
        <v>06</v>
      </c>
      <c r="S2174" s="8"/>
      <c r="T2174" s="14" t="str">
        <f t="shared" si="266"/>
        <v>Retain</v>
      </c>
      <c r="U2174" s="14"/>
      <c r="V2174" s="8" t="str">
        <f t="shared" si="267"/>
        <v>Germany</v>
      </c>
      <c r="W2174" s="8"/>
      <c r="X2174" s="8"/>
      <c r="Y2174" s="8"/>
      <c r="Z2174" s="14" t="str">
        <f t="shared" si="268"/>
        <v>Male</v>
      </c>
      <c r="AA2174" s="14"/>
      <c r="AB2174" s="14"/>
      <c r="AC2174" s="14"/>
      <c r="AE2174" t="str">
        <f t="shared" si="269"/>
        <v>Adults</v>
      </c>
      <c r="AF2174" t="str">
        <f t="shared" si="270"/>
        <v>Fair</v>
      </c>
      <c r="AG2174" t="str">
        <f t="shared" si="271"/>
        <v>High</v>
      </c>
    </row>
    <row r="2175" spans="1:33" x14ac:dyDescent="0.2">
      <c r="A2175">
        <v>2174</v>
      </c>
      <c r="B2175">
        <v>15649738</v>
      </c>
      <c r="C2175">
        <v>698</v>
      </c>
      <c r="D2175">
        <v>1</v>
      </c>
      <c r="E2175">
        <v>2</v>
      </c>
      <c r="F2175">
        <v>46</v>
      </c>
      <c r="G2175">
        <v>4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s="2" t="s">
        <v>562</v>
      </c>
      <c r="P2175" s="11" t="str">
        <f t="shared" si="264"/>
        <v>2019</v>
      </c>
      <c r="Q2175" s="12"/>
      <c r="R2175" s="8" t="str">
        <f t="shared" si="265"/>
        <v>04</v>
      </c>
      <c r="S2175" s="8"/>
      <c r="T2175" s="14" t="str">
        <f t="shared" si="266"/>
        <v>Retain</v>
      </c>
      <c r="U2175" s="14"/>
      <c r="V2175" s="8" t="str">
        <f t="shared" si="267"/>
        <v>France</v>
      </c>
      <c r="W2175" s="8"/>
      <c r="X2175" s="8"/>
      <c r="Y2175" s="8"/>
      <c r="Z2175" s="14" t="str">
        <f t="shared" si="268"/>
        <v>Female</v>
      </c>
      <c r="AA2175" s="14"/>
      <c r="AB2175" s="14"/>
      <c r="AC2175" s="14"/>
      <c r="AE2175" t="str">
        <f t="shared" si="269"/>
        <v>Middle aged</v>
      </c>
      <c r="AF2175" t="str">
        <f t="shared" si="270"/>
        <v>Good</v>
      </c>
      <c r="AG2175" t="str">
        <f t="shared" si="271"/>
        <v>Very low</v>
      </c>
    </row>
    <row r="2176" spans="1:33" x14ac:dyDescent="0.2">
      <c r="A2176">
        <v>2175</v>
      </c>
      <c r="B2176">
        <v>15633108</v>
      </c>
      <c r="C2176">
        <v>646</v>
      </c>
      <c r="D2176">
        <v>1</v>
      </c>
      <c r="E2176">
        <v>1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s="2" t="s">
        <v>101</v>
      </c>
      <c r="P2176" s="11" t="str">
        <f t="shared" si="264"/>
        <v>2018</v>
      </c>
      <c r="Q2176" s="12"/>
      <c r="R2176" s="8" t="str">
        <f t="shared" si="265"/>
        <v>12</v>
      </c>
      <c r="S2176" s="8"/>
      <c r="T2176" s="14" t="str">
        <f t="shared" si="266"/>
        <v>Retain</v>
      </c>
      <c r="U2176" s="14"/>
      <c r="V2176" s="8" t="str">
        <f t="shared" si="267"/>
        <v>France</v>
      </c>
      <c r="W2176" s="8"/>
      <c r="X2176" s="8"/>
      <c r="Y2176" s="8"/>
      <c r="Z2176" s="14" t="str">
        <f t="shared" si="268"/>
        <v>Male</v>
      </c>
      <c r="AA2176" s="14"/>
      <c r="AB2176" s="14"/>
      <c r="AC2176" s="14"/>
      <c r="AE2176" t="str">
        <f t="shared" si="269"/>
        <v>Adults</v>
      </c>
      <c r="AF2176" t="str">
        <f t="shared" si="270"/>
        <v>Fair</v>
      </c>
      <c r="AG2176" t="str">
        <f t="shared" si="271"/>
        <v>High</v>
      </c>
    </row>
    <row r="2177" spans="1:33" x14ac:dyDescent="0.2">
      <c r="A2177">
        <v>2176</v>
      </c>
      <c r="B2177">
        <v>15769254</v>
      </c>
      <c r="C2177">
        <v>757</v>
      </c>
      <c r="D2177">
        <v>3</v>
      </c>
      <c r="E2177">
        <v>2</v>
      </c>
      <c r="F2177">
        <v>34</v>
      </c>
      <c r="G2177">
        <v>4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s="2" t="s">
        <v>329</v>
      </c>
      <c r="P2177" s="11" t="str">
        <f t="shared" si="264"/>
        <v>2018</v>
      </c>
      <c r="Q2177" s="12"/>
      <c r="R2177" s="8" t="str">
        <f t="shared" si="265"/>
        <v>12</v>
      </c>
      <c r="S2177" s="8"/>
      <c r="T2177" s="14" t="str">
        <f t="shared" si="266"/>
        <v>Retain</v>
      </c>
      <c r="U2177" s="14"/>
      <c r="V2177" s="8" t="str">
        <f t="shared" si="267"/>
        <v>Germany</v>
      </c>
      <c r="W2177" s="8"/>
      <c r="X2177" s="8"/>
      <c r="Y2177" s="8"/>
      <c r="Z2177" s="14" t="str">
        <f t="shared" si="268"/>
        <v>Female</v>
      </c>
      <c r="AA2177" s="14"/>
      <c r="AB2177" s="14"/>
      <c r="AC2177" s="14"/>
      <c r="AE2177" t="str">
        <f t="shared" si="269"/>
        <v>Adults</v>
      </c>
      <c r="AF2177" t="str">
        <f t="shared" si="270"/>
        <v>Very good</v>
      </c>
      <c r="AG2177" t="str">
        <f t="shared" si="271"/>
        <v>High</v>
      </c>
    </row>
    <row r="2178" spans="1:33" x14ac:dyDescent="0.2">
      <c r="A2178">
        <v>2177</v>
      </c>
      <c r="B2178">
        <v>15704746</v>
      </c>
      <c r="C2178">
        <v>699</v>
      </c>
      <c r="D2178">
        <v>2</v>
      </c>
      <c r="E2178">
        <v>1</v>
      </c>
      <c r="F2178">
        <v>35</v>
      </c>
      <c r="G2178">
        <v>3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s="2" t="s">
        <v>327</v>
      </c>
      <c r="P2178" s="11" t="str">
        <f t="shared" si="264"/>
        <v>2019</v>
      </c>
      <c r="Q2178" s="12"/>
      <c r="R2178" s="8" t="str">
        <f t="shared" si="265"/>
        <v>10</v>
      </c>
      <c r="S2178" s="8"/>
      <c r="T2178" s="14" t="str">
        <f t="shared" si="266"/>
        <v>Retain</v>
      </c>
      <c r="U2178" s="14"/>
      <c r="V2178" s="8" t="str">
        <f t="shared" si="267"/>
        <v>Spain</v>
      </c>
      <c r="W2178" s="8"/>
      <c r="X2178" s="8"/>
      <c r="Y2178" s="8"/>
      <c r="Z2178" s="14" t="str">
        <f t="shared" si="268"/>
        <v>Male</v>
      </c>
      <c r="AA2178" s="14"/>
      <c r="AB2178" s="14"/>
      <c r="AC2178" s="14"/>
      <c r="AE2178" t="str">
        <f t="shared" si="269"/>
        <v>Adults</v>
      </c>
      <c r="AF2178" t="str">
        <f t="shared" si="270"/>
        <v>Good</v>
      </c>
      <c r="AG2178" t="str">
        <f t="shared" si="271"/>
        <v>Very high</v>
      </c>
    </row>
    <row r="2179" spans="1:33" x14ac:dyDescent="0.2">
      <c r="A2179">
        <v>2178</v>
      </c>
      <c r="B2179">
        <v>15637644</v>
      </c>
      <c r="C2179">
        <v>667</v>
      </c>
      <c r="D2179">
        <v>1</v>
      </c>
      <c r="E2179">
        <v>2</v>
      </c>
      <c r="F2179">
        <v>24</v>
      </c>
      <c r="G2179">
        <v>5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s="2" t="s">
        <v>398</v>
      </c>
      <c r="P2179" s="11" t="str">
        <f t="shared" ref="P2179:P2242" si="272">RIGHT($N2179,4)</f>
        <v>2018</v>
      </c>
      <c r="Q2179" s="12"/>
      <c r="R2179" s="8" t="str">
        <f t="shared" ref="R2179:R2242" si="273">MID(N2179,4,2)</f>
        <v>07</v>
      </c>
      <c r="S2179" s="8"/>
      <c r="T2179" s="14" t="str">
        <f t="shared" ref="T2179:T2242" si="274">IF(M2179=1,"Exit","Retain")</f>
        <v>Retain</v>
      </c>
      <c r="U2179" s="14"/>
      <c r="V2179" s="8" t="str">
        <f t="shared" ref="V2179:V2242" si="275">IF(D2179=1,"France",IF(D2179=2,"Spain",IF(D2179=3,"Germany","NONE")))</f>
        <v>France</v>
      </c>
      <c r="W2179" s="8"/>
      <c r="X2179" s="8"/>
      <c r="Y2179" s="8"/>
      <c r="Z2179" s="14" t="str">
        <f t="shared" ref="Z2179:Z2242" si="276">IF(E2179=1,"Male","Female")</f>
        <v>Female</v>
      </c>
      <c r="AA2179" s="14"/>
      <c r="AB2179" s="14"/>
      <c r="AC2179" s="14"/>
      <c r="AE2179" t="str">
        <f t="shared" ref="AE2179:AE2242" si="277">IF(F2179&lt;18,"Kids",IF(AND(F2179&gt;=18,F2179&lt;24),"Young Adults",IF(AND(F2179&gt;=24,F2179&lt;39),"Adults",IF(AND(F2179&gt;=39,F2179&lt;64),"Middle aged","Retired"))))</f>
        <v>Adults</v>
      </c>
      <c r="AF2179" t="str">
        <f t="shared" ref="AF2179:AF2242" si="278">IF(AND(C2179&gt;=800,C2179&lt;=850),"Excellent",IF(AND(C2179&gt;=740,C2179&lt;=799),"Very good",IF(AND(C2179&gt;=670,C2179&lt;=739),"Good",IF(AND(C2179&gt;=580,C2179&lt;=669),"Fair",IF(AND(C2179&gt;=300,C2179&lt;=579),"Poor","None")))))</f>
        <v>Fair</v>
      </c>
      <c r="AG2179" t="str">
        <f t="shared" ref="AG2179:AG2242" si="279">IF(H2179&lt;25000,"Very low",IF(AND(H2179&gt;25000,H2179&lt;=50000),"Low",IF(AND(H2179&gt;50000,H2179&lt;=100000),"Medium",IF(AND(H2179&gt;100000,H2179&lt;=150000),"High",IF(AND(H2179&gt;150000,H2179&lt;=200000),"Very high",IF(H2179&gt;200000,"Extreme","None"))))))</f>
        <v>Very low</v>
      </c>
    </row>
    <row r="2180" spans="1:33" x14ac:dyDescent="0.2">
      <c r="A2180">
        <v>2179</v>
      </c>
      <c r="B2180">
        <v>15609562</v>
      </c>
      <c r="C2180">
        <v>774</v>
      </c>
      <c r="D2180">
        <v>2</v>
      </c>
      <c r="E2180">
        <v>2</v>
      </c>
      <c r="F2180">
        <v>43</v>
      </c>
      <c r="G2180">
        <v>5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s="2" t="s">
        <v>965</v>
      </c>
      <c r="P2180" s="11" t="str">
        <f t="shared" si="272"/>
        <v>2018</v>
      </c>
      <c r="Q2180" s="12"/>
      <c r="R2180" s="8" t="str">
        <f t="shared" si="273"/>
        <v>07</v>
      </c>
      <c r="S2180" s="8"/>
      <c r="T2180" s="14" t="str">
        <f t="shared" si="274"/>
        <v>Retain</v>
      </c>
      <c r="U2180" s="14"/>
      <c r="V2180" s="8" t="str">
        <f t="shared" si="275"/>
        <v>Spain</v>
      </c>
      <c r="W2180" s="8"/>
      <c r="X2180" s="8"/>
      <c r="Y2180" s="8"/>
      <c r="Z2180" s="14" t="str">
        <f t="shared" si="276"/>
        <v>Female</v>
      </c>
      <c r="AA2180" s="14"/>
      <c r="AB2180" s="14"/>
      <c r="AC2180" s="14"/>
      <c r="AE2180" t="str">
        <f t="shared" si="277"/>
        <v>Middle aged</v>
      </c>
      <c r="AF2180" t="str">
        <f t="shared" si="278"/>
        <v>Very good</v>
      </c>
      <c r="AG2180" t="str">
        <f t="shared" si="279"/>
        <v>High</v>
      </c>
    </row>
    <row r="2181" spans="1:33" x14ac:dyDescent="0.2">
      <c r="A2181">
        <v>2180</v>
      </c>
      <c r="B2181">
        <v>15787459</v>
      </c>
      <c r="C2181">
        <v>745</v>
      </c>
      <c r="D2181">
        <v>2</v>
      </c>
      <c r="E2181">
        <v>1</v>
      </c>
      <c r="F2181">
        <v>40</v>
      </c>
      <c r="G2181">
        <v>5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s="2" t="s">
        <v>369</v>
      </c>
      <c r="P2181" s="11" t="str">
        <f t="shared" si="272"/>
        <v>2017</v>
      </c>
      <c r="Q2181" s="12"/>
      <c r="R2181" s="8" t="str">
        <f t="shared" si="273"/>
        <v>10</v>
      </c>
      <c r="S2181" s="8"/>
      <c r="T2181" s="14" t="str">
        <f t="shared" si="274"/>
        <v>Retain</v>
      </c>
      <c r="U2181" s="14"/>
      <c r="V2181" s="8" t="str">
        <f t="shared" si="275"/>
        <v>Spain</v>
      </c>
      <c r="W2181" s="8"/>
      <c r="X2181" s="8"/>
      <c r="Y2181" s="8"/>
      <c r="Z2181" s="14" t="str">
        <f t="shared" si="276"/>
        <v>Male</v>
      </c>
      <c r="AA2181" s="14"/>
      <c r="AB2181" s="14"/>
      <c r="AC2181" s="14"/>
      <c r="AE2181" t="str">
        <f t="shared" si="277"/>
        <v>Middle aged</v>
      </c>
      <c r="AF2181" t="str">
        <f t="shared" si="278"/>
        <v>Very good</v>
      </c>
      <c r="AG2181" t="str">
        <f t="shared" si="279"/>
        <v>Medium</v>
      </c>
    </row>
    <row r="2182" spans="1:33" x14ac:dyDescent="0.2">
      <c r="A2182">
        <v>2181</v>
      </c>
      <c r="B2182">
        <v>15762902</v>
      </c>
      <c r="C2182">
        <v>649</v>
      </c>
      <c r="D2182">
        <v>1</v>
      </c>
      <c r="E2182">
        <v>2</v>
      </c>
      <c r="F2182">
        <v>42</v>
      </c>
      <c r="G2182">
        <v>6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s="2" t="s">
        <v>670</v>
      </c>
      <c r="P2182" s="11" t="str">
        <f t="shared" si="272"/>
        <v>2017</v>
      </c>
      <c r="Q2182" s="12"/>
      <c r="R2182" s="8" t="str">
        <f t="shared" si="273"/>
        <v>08</v>
      </c>
      <c r="S2182" s="8"/>
      <c r="T2182" s="14" t="str">
        <f t="shared" si="274"/>
        <v>Retain</v>
      </c>
      <c r="U2182" s="14"/>
      <c r="V2182" s="8" t="str">
        <f t="shared" si="275"/>
        <v>France</v>
      </c>
      <c r="W2182" s="8"/>
      <c r="X2182" s="8"/>
      <c r="Y2182" s="8"/>
      <c r="Z2182" s="14" t="str">
        <f t="shared" si="276"/>
        <v>Female</v>
      </c>
      <c r="AA2182" s="14"/>
      <c r="AB2182" s="14"/>
      <c r="AC2182" s="14"/>
      <c r="AE2182" t="str">
        <f t="shared" si="277"/>
        <v>Middle aged</v>
      </c>
      <c r="AF2182" t="str">
        <f t="shared" si="278"/>
        <v>Fair</v>
      </c>
      <c r="AG2182" t="str">
        <f t="shared" si="279"/>
        <v>Very low</v>
      </c>
    </row>
    <row r="2183" spans="1:33" x14ac:dyDescent="0.2">
      <c r="A2183">
        <v>2182</v>
      </c>
      <c r="B2183">
        <v>15738605</v>
      </c>
      <c r="C2183">
        <v>634</v>
      </c>
      <c r="D2183">
        <v>3</v>
      </c>
      <c r="E2183">
        <v>2</v>
      </c>
      <c r="F2183">
        <v>46</v>
      </c>
      <c r="G2183">
        <v>4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s="2" t="s">
        <v>966</v>
      </c>
      <c r="P2183" s="11" t="str">
        <f t="shared" si="272"/>
        <v>2019</v>
      </c>
      <c r="Q2183" s="12"/>
      <c r="R2183" s="8" t="str">
        <f t="shared" si="273"/>
        <v>02</v>
      </c>
      <c r="S2183" s="8"/>
      <c r="T2183" s="14" t="str">
        <f t="shared" si="274"/>
        <v>Exit</v>
      </c>
      <c r="U2183" s="14"/>
      <c r="V2183" s="8" t="str">
        <f t="shared" si="275"/>
        <v>Germany</v>
      </c>
      <c r="W2183" s="8"/>
      <c r="X2183" s="8"/>
      <c r="Y2183" s="8"/>
      <c r="Z2183" s="14" t="str">
        <f t="shared" si="276"/>
        <v>Female</v>
      </c>
      <c r="AA2183" s="14"/>
      <c r="AB2183" s="14"/>
      <c r="AC2183" s="14"/>
      <c r="AE2183" t="str">
        <f t="shared" si="277"/>
        <v>Middle aged</v>
      </c>
      <c r="AF2183" t="str">
        <f t="shared" si="278"/>
        <v>Fair</v>
      </c>
      <c r="AG2183" t="str">
        <f t="shared" si="279"/>
        <v>High</v>
      </c>
    </row>
    <row r="2184" spans="1:33" x14ac:dyDescent="0.2">
      <c r="A2184">
        <v>2183</v>
      </c>
      <c r="B2184">
        <v>15724889</v>
      </c>
      <c r="C2184">
        <v>665</v>
      </c>
      <c r="D2184">
        <v>2</v>
      </c>
      <c r="E2184">
        <v>1</v>
      </c>
      <c r="F2184">
        <v>38</v>
      </c>
      <c r="G2184">
        <v>7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s="2" t="s">
        <v>225</v>
      </c>
      <c r="P2184" s="11" t="str">
        <f t="shared" si="272"/>
        <v>2016</v>
      </c>
      <c r="Q2184" s="12"/>
      <c r="R2184" s="8" t="str">
        <f t="shared" si="273"/>
        <v>09</v>
      </c>
      <c r="S2184" s="8"/>
      <c r="T2184" s="14" t="str">
        <f t="shared" si="274"/>
        <v>Retain</v>
      </c>
      <c r="U2184" s="14"/>
      <c r="V2184" s="8" t="str">
        <f t="shared" si="275"/>
        <v>Spain</v>
      </c>
      <c r="W2184" s="8"/>
      <c r="X2184" s="8"/>
      <c r="Y2184" s="8"/>
      <c r="Z2184" s="14" t="str">
        <f t="shared" si="276"/>
        <v>Male</v>
      </c>
      <c r="AA2184" s="14"/>
      <c r="AB2184" s="14"/>
      <c r="AC2184" s="14"/>
      <c r="AE2184" t="str">
        <f t="shared" si="277"/>
        <v>Adults</v>
      </c>
      <c r="AF2184" t="str">
        <f t="shared" si="278"/>
        <v>Fair</v>
      </c>
      <c r="AG2184" t="str">
        <f t="shared" si="279"/>
        <v>Very low</v>
      </c>
    </row>
    <row r="2185" spans="1:33" x14ac:dyDescent="0.2">
      <c r="A2185">
        <v>2184</v>
      </c>
      <c r="B2185">
        <v>15730735</v>
      </c>
      <c r="C2185">
        <v>713</v>
      </c>
      <c r="D2185">
        <v>1</v>
      </c>
      <c r="E2185">
        <v>1</v>
      </c>
      <c r="F2185">
        <v>38</v>
      </c>
      <c r="G2185">
        <v>4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s="2" t="s">
        <v>557</v>
      </c>
      <c r="P2185" s="11" t="str">
        <f t="shared" si="272"/>
        <v>2019</v>
      </c>
      <c r="Q2185" s="12"/>
      <c r="R2185" s="8" t="str">
        <f t="shared" si="273"/>
        <v>07</v>
      </c>
      <c r="S2185" s="8"/>
      <c r="T2185" s="14" t="str">
        <f t="shared" si="274"/>
        <v>Retain</v>
      </c>
      <c r="U2185" s="14"/>
      <c r="V2185" s="8" t="str">
        <f t="shared" si="275"/>
        <v>France</v>
      </c>
      <c r="W2185" s="8"/>
      <c r="X2185" s="8"/>
      <c r="Y2185" s="8"/>
      <c r="Z2185" s="14" t="str">
        <f t="shared" si="276"/>
        <v>Male</v>
      </c>
      <c r="AA2185" s="14"/>
      <c r="AB2185" s="14"/>
      <c r="AC2185" s="14"/>
      <c r="AE2185" t="str">
        <f t="shared" si="277"/>
        <v>Adults</v>
      </c>
      <c r="AF2185" t="str">
        <f t="shared" si="278"/>
        <v>Good</v>
      </c>
      <c r="AG2185" t="str">
        <f t="shared" si="279"/>
        <v>Medium</v>
      </c>
    </row>
    <row r="2186" spans="1:33" x14ac:dyDescent="0.2">
      <c r="A2186">
        <v>2185</v>
      </c>
      <c r="B2186">
        <v>15689147</v>
      </c>
      <c r="C2186">
        <v>652</v>
      </c>
      <c r="D2186">
        <v>1</v>
      </c>
      <c r="E2186">
        <v>2</v>
      </c>
      <c r="F2186">
        <v>40</v>
      </c>
      <c r="G2186">
        <v>6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s="2" t="s">
        <v>386</v>
      </c>
      <c r="P2186" s="11" t="str">
        <f t="shared" si="272"/>
        <v>2017</v>
      </c>
      <c r="Q2186" s="12"/>
      <c r="R2186" s="8" t="str">
        <f t="shared" si="273"/>
        <v>01</v>
      </c>
      <c r="S2186" s="8"/>
      <c r="T2186" s="14" t="str">
        <f t="shared" si="274"/>
        <v>Retain</v>
      </c>
      <c r="U2186" s="14"/>
      <c r="V2186" s="8" t="str">
        <f t="shared" si="275"/>
        <v>France</v>
      </c>
      <c r="W2186" s="8"/>
      <c r="X2186" s="8"/>
      <c r="Y2186" s="8"/>
      <c r="Z2186" s="14" t="str">
        <f t="shared" si="276"/>
        <v>Female</v>
      </c>
      <c r="AA2186" s="14"/>
      <c r="AB2186" s="14"/>
      <c r="AC2186" s="14"/>
      <c r="AE2186" t="str">
        <f t="shared" si="277"/>
        <v>Middle aged</v>
      </c>
      <c r="AF2186" t="str">
        <f t="shared" si="278"/>
        <v>Fair</v>
      </c>
      <c r="AG2186" t="str">
        <f t="shared" si="279"/>
        <v>Very low</v>
      </c>
    </row>
    <row r="2187" spans="1:33" x14ac:dyDescent="0.2">
      <c r="A2187">
        <v>2186</v>
      </c>
      <c r="B2187">
        <v>15730397</v>
      </c>
      <c r="C2187">
        <v>739</v>
      </c>
      <c r="D2187">
        <v>2</v>
      </c>
      <c r="E2187">
        <v>1</v>
      </c>
      <c r="F2187">
        <v>40</v>
      </c>
      <c r="G2187">
        <v>7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s="2" t="s">
        <v>842</v>
      </c>
      <c r="P2187" s="11" t="str">
        <f t="shared" si="272"/>
        <v>2016</v>
      </c>
      <c r="Q2187" s="12"/>
      <c r="R2187" s="8" t="str">
        <f t="shared" si="273"/>
        <v>04</v>
      </c>
      <c r="S2187" s="8"/>
      <c r="T2187" s="14" t="str">
        <f t="shared" si="274"/>
        <v>Retain</v>
      </c>
      <c r="U2187" s="14"/>
      <c r="V2187" s="8" t="str">
        <f t="shared" si="275"/>
        <v>Spain</v>
      </c>
      <c r="W2187" s="8"/>
      <c r="X2187" s="8"/>
      <c r="Y2187" s="8"/>
      <c r="Z2187" s="14" t="str">
        <f t="shared" si="276"/>
        <v>Male</v>
      </c>
      <c r="AA2187" s="14"/>
      <c r="AB2187" s="14"/>
      <c r="AC2187" s="14"/>
      <c r="AE2187" t="str">
        <f t="shared" si="277"/>
        <v>Middle aged</v>
      </c>
      <c r="AF2187" t="str">
        <f t="shared" si="278"/>
        <v>Good</v>
      </c>
      <c r="AG2187" t="str">
        <f t="shared" si="279"/>
        <v>High</v>
      </c>
    </row>
    <row r="2188" spans="1:33" x14ac:dyDescent="0.2">
      <c r="A2188">
        <v>2187</v>
      </c>
      <c r="B2188">
        <v>15762169</v>
      </c>
      <c r="C2188">
        <v>556</v>
      </c>
      <c r="D2188">
        <v>3</v>
      </c>
      <c r="E2188">
        <v>1</v>
      </c>
      <c r="F2188">
        <v>37</v>
      </c>
      <c r="G2188">
        <v>6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s="2" t="s">
        <v>806</v>
      </c>
      <c r="P2188" s="11" t="str">
        <f t="shared" si="272"/>
        <v>2016</v>
      </c>
      <c r="Q2188" s="12"/>
      <c r="R2188" s="8" t="str">
        <f t="shared" si="273"/>
        <v>11</v>
      </c>
      <c r="S2188" s="8"/>
      <c r="T2188" s="14" t="str">
        <f t="shared" si="274"/>
        <v>Exit</v>
      </c>
      <c r="U2188" s="14"/>
      <c r="V2188" s="8" t="str">
        <f t="shared" si="275"/>
        <v>Germany</v>
      </c>
      <c r="W2188" s="8"/>
      <c r="X2188" s="8"/>
      <c r="Y2188" s="8"/>
      <c r="Z2188" s="14" t="str">
        <f t="shared" si="276"/>
        <v>Male</v>
      </c>
      <c r="AA2188" s="14"/>
      <c r="AB2188" s="14"/>
      <c r="AC2188" s="14"/>
      <c r="AE2188" t="str">
        <f t="shared" si="277"/>
        <v>Adults</v>
      </c>
      <c r="AF2188" t="str">
        <f t="shared" si="278"/>
        <v>Poor</v>
      </c>
      <c r="AG2188" t="str">
        <f t="shared" si="279"/>
        <v>High</v>
      </c>
    </row>
    <row r="2189" spans="1:33" x14ac:dyDescent="0.2">
      <c r="A2189">
        <v>2188</v>
      </c>
      <c r="B2189">
        <v>15589320</v>
      </c>
      <c r="C2189">
        <v>699</v>
      </c>
      <c r="D2189">
        <v>2</v>
      </c>
      <c r="E2189">
        <v>1</v>
      </c>
      <c r="F2189">
        <v>34</v>
      </c>
      <c r="G2189">
        <v>6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s="2" t="s">
        <v>70</v>
      </c>
      <c r="P2189" s="11" t="str">
        <f t="shared" si="272"/>
        <v>2017</v>
      </c>
      <c r="Q2189" s="12"/>
      <c r="R2189" s="8" t="str">
        <f t="shared" si="273"/>
        <v>08</v>
      </c>
      <c r="S2189" s="8"/>
      <c r="T2189" s="14" t="str">
        <f t="shared" si="274"/>
        <v>Retain</v>
      </c>
      <c r="U2189" s="14"/>
      <c r="V2189" s="8" t="str">
        <f t="shared" si="275"/>
        <v>Spain</v>
      </c>
      <c r="W2189" s="8"/>
      <c r="X2189" s="8"/>
      <c r="Y2189" s="8"/>
      <c r="Z2189" s="14" t="str">
        <f t="shared" si="276"/>
        <v>Male</v>
      </c>
      <c r="AA2189" s="14"/>
      <c r="AB2189" s="14"/>
      <c r="AC2189" s="14"/>
      <c r="AE2189" t="str">
        <f t="shared" si="277"/>
        <v>Adults</v>
      </c>
      <c r="AF2189" t="str">
        <f t="shared" si="278"/>
        <v>Good</v>
      </c>
      <c r="AG2189" t="str">
        <f t="shared" si="279"/>
        <v>Very low</v>
      </c>
    </row>
    <row r="2190" spans="1:33" x14ac:dyDescent="0.2">
      <c r="A2190">
        <v>2189</v>
      </c>
      <c r="B2190">
        <v>15799211</v>
      </c>
      <c r="C2190">
        <v>708</v>
      </c>
      <c r="D2190">
        <v>2</v>
      </c>
      <c r="E2190">
        <v>2</v>
      </c>
      <c r="F2190">
        <v>32</v>
      </c>
      <c r="G2190">
        <v>4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s="2" t="s">
        <v>244</v>
      </c>
      <c r="P2190" s="11" t="str">
        <f t="shared" si="272"/>
        <v>2018</v>
      </c>
      <c r="Q2190" s="12"/>
      <c r="R2190" s="8" t="str">
        <f t="shared" si="273"/>
        <v>11</v>
      </c>
      <c r="S2190" s="8"/>
      <c r="T2190" s="14" t="str">
        <f t="shared" si="274"/>
        <v>Retain</v>
      </c>
      <c r="U2190" s="14"/>
      <c r="V2190" s="8" t="str">
        <f t="shared" si="275"/>
        <v>Spain</v>
      </c>
      <c r="W2190" s="8"/>
      <c r="X2190" s="8"/>
      <c r="Y2190" s="8"/>
      <c r="Z2190" s="14" t="str">
        <f t="shared" si="276"/>
        <v>Female</v>
      </c>
      <c r="AA2190" s="14"/>
      <c r="AB2190" s="14"/>
      <c r="AC2190" s="14"/>
      <c r="AE2190" t="str">
        <f t="shared" si="277"/>
        <v>Adults</v>
      </c>
      <c r="AF2190" t="str">
        <f t="shared" si="278"/>
        <v>Good</v>
      </c>
      <c r="AG2190" t="str">
        <f t="shared" si="279"/>
        <v>Very high</v>
      </c>
    </row>
    <row r="2191" spans="1:33" x14ac:dyDescent="0.2">
      <c r="A2191">
        <v>2190</v>
      </c>
      <c r="B2191">
        <v>15798310</v>
      </c>
      <c r="C2191">
        <v>480</v>
      </c>
      <c r="D2191">
        <v>1</v>
      </c>
      <c r="E2191">
        <v>1</v>
      </c>
      <c r="F2191">
        <v>35</v>
      </c>
      <c r="G2191">
        <v>4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s="2" t="s">
        <v>704</v>
      </c>
      <c r="P2191" s="11" t="str">
        <f t="shared" si="272"/>
        <v>2019</v>
      </c>
      <c r="Q2191" s="12"/>
      <c r="R2191" s="8" t="str">
        <f t="shared" si="273"/>
        <v>04</v>
      </c>
      <c r="S2191" s="8"/>
      <c r="T2191" s="14" t="str">
        <f t="shared" si="274"/>
        <v>Retain</v>
      </c>
      <c r="U2191" s="14"/>
      <c r="V2191" s="8" t="str">
        <f t="shared" si="275"/>
        <v>France</v>
      </c>
      <c r="W2191" s="8"/>
      <c r="X2191" s="8"/>
      <c r="Y2191" s="8"/>
      <c r="Z2191" s="14" t="str">
        <f t="shared" si="276"/>
        <v>Male</v>
      </c>
      <c r="AA2191" s="14"/>
      <c r="AB2191" s="14"/>
      <c r="AC2191" s="14"/>
      <c r="AE2191" t="str">
        <f t="shared" si="277"/>
        <v>Adults</v>
      </c>
      <c r="AF2191" t="str">
        <f t="shared" si="278"/>
        <v>Poor</v>
      </c>
      <c r="AG2191" t="str">
        <f t="shared" si="279"/>
        <v>Very high</v>
      </c>
    </row>
    <row r="2192" spans="1:33" x14ac:dyDescent="0.2">
      <c r="A2192">
        <v>2191</v>
      </c>
      <c r="B2192">
        <v>15609998</v>
      </c>
      <c r="C2192">
        <v>700</v>
      </c>
      <c r="D2192">
        <v>3</v>
      </c>
      <c r="E2192">
        <v>2</v>
      </c>
      <c r="F2192">
        <v>59</v>
      </c>
      <c r="G2192">
        <v>3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s="2" t="s">
        <v>37</v>
      </c>
      <c r="P2192" s="11" t="str">
        <f t="shared" si="272"/>
        <v>2019</v>
      </c>
      <c r="Q2192" s="12"/>
      <c r="R2192" s="8" t="str">
        <f t="shared" si="273"/>
        <v>09</v>
      </c>
      <c r="S2192" s="8"/>
      <c r="T2192" s="14" t="str">
        <f t="shared" si="274"/>
        <v>Exit</v>
      </c>
      <c r="U2192" s="14"/>
      <c r="V2192" s="8" t="str">
        <f t="shared" si="275"/>
        <v>Germany</v>
      </c>
      <c r="W2192" s="8"/>
      <c r="X2192" s="8"/>
      <c r="Y2192" s="8"/>
      <c r="Z2192" s="14" t="str">
        <f t="shared" si="276"/>
        <v>Female</v>
      </c>
      <c r="AA2192" s="14"/>
      <c r="AB2192" s="14"/>
      <c r="AC2192" s="14"/>
      <c r="AE2192" t="str">
        <f t="shared" si="277"/>
        <v>Middle aged</v>
      </c>
      <c r="AF2192" t="str">
        <f t="shared" si="278"/>
        <v>Good</v>
      </c>
      <c r="AG2192" t="str">
        <f t="shared" si="279"/>
        <v>High</v>
      </c>
    </row>
    <row r="2193" spans="1:33" x14ac:dyDescent="0.2">
      <c r="A2193">
        <v>2192</v>
      </c>
      <c r="B2193">
        <v>15583548</v>
      </c>
      <c r="C2193">
        <v>525</v>
      </c>
      <c r="D2193">
        <v>2</v>
      </c>
      <c r="E2193">
        <v>2</v>
      </c>
      <c r="F2193">
        <v>47</v>
      </c>
      <c r="G2193">
        <v>3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s="2" t="s">
        <v>851</v>
      </c>
      <c r="P2193" s="11" t="str">
        <f t="shared" si="272"/>
        <v>2019</v>
      </c>
      <c r="Q2193" s="12"/>
      <c r="R2193" s="8" t="str">
        <f t="shared" si="273"/>
        <v>11</v>
      </c>
      <c r="S2193" s="8"/>
      <c r="T2193" s="14" t="str">
        <f t="shared" si="274"/>
        <v>Exit</v>
      </c>
      <c r="U2193" s="14"/>
      <c r="V2193" s="8" t="str">
        <f t="shared" si="275"/>
        <v>Spain</v>
      </c>
      <c r="W2193" s="8"/>
      <c r="X2193" s="8"/>
      <c r="Y2193" s="8"/>
      <c r="Z2193" s="14" t="str">
        <f t="shared" si="276"/>
        <v>Female</v>
      </c>
      <c r="AA2193" s="14"/>
      <c r="AB2193" s="14"/>
      <c r="AC2193" s="14"/>
      <c r="AE2193" t="str">
        <f t="shared" si="277"/>
        <v>Middle aged</v>
      </c>
      <c r="AF2193" t="str">
        <f t="shared" si="278"/>
        <v>Poor</v>
      </c>
      <c r="AG2193" t="str">
        <f t="shared" si="279"/>
        <v>High</v>
      </c>
    </row>
    <row r="2194" spans="1:33" x14ac:dyDescent="0.2">
      <c r="A2194">
        <v>2193</v>
      </c>
      <c r="B2194">
        <v>15761763</v>
      </c>
      <c r="C2194">
        <v>845</v>
      </c>
      <c r="D2194">
        <v>1</v>
      </c>
      <c r="E2194">
        <v>1</v>
      </c>
      <c r="F2194">
        <v>33</v>
      </c>
      <c r="G2194">
        <v>5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s="2" t="s">
        <v>956</v>
      </c>
      <c r="P2194" s="11" t="str">
        <f t="shared" si="272"/>
        <v>2018</v>
      </c>
      <c r="Q2194" s="12"/>
      <c r="R2194" s="8" t="str">
        <f t="shared" si="273"/>
        <v>04</v>
      </c>
      <c r="S2194" s="8"/>
      <c r="T2194" s="14" t="str">
        <f t="shared" si="274"/>
        <v>Retain</v>
      </c>
      <c r="U2194" s="14"/>
      <c r="V2194" s="8" t="str">
        <f t="shared" si="275"/>
        <v>France</v>
      </c>
      <c r="W2194" s="8"/>
      <c r="X2194" s="8"/>
      <c r="Y2194" s="8"/>
      <c r="Z2194" s="14" t="str">
        <f t="shared" si="276"/>
        <v>Male</v>
      </c>
      <c r="AA2194" s="14"/>
      <c r="AB2194" s="14"/>
      <c r="AC2194" s="14"/>
      <c r="AE2194" t="str">
        <f t="shared" si="277"/>
        <v>Adults</v>
      </c>
      <c r="AF2194" t="str">
        <f t="shared" si="278"/>
        <v>Excellent</v>
      </c>
      <c r="AG2194" t="str">
        <f t="shared" si="279"/>
        <v>Very high</v>
      </c>
    </row>
    <row r="2195" spans="1:33" x14ac:dyDescent="0.2">
      <c r="A2195">
        <v>2194</v>
      </c>
      <c r="B2195">
        <v>15764409</v>
      </c>
      <c r="C2195">
        <v>613</v>
      </c>
      <c r="D2195">
        <v>1</v>
      </c>
      <c r="E2195">
        <v>1</v>
      </c>
      <c r="F2195">
        <v>37</v>
      </c>
      <c r="G2195">
        <v>3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s="2" t="s">
        <v>967</v>
      </c>
      <c r="P2195" s="11" t="str">
        <f t="shared" si="272"/>
        <v>2019</v>
      </c>
      <c r="Q2195" s="12"/>
      <c r="R2195" s="8" t="str">
        <f t="shared" si="273"/>
        <v>10</v>
      </c>
      <c r="S2195" s="8"/>
      <c r="T2195" s="14" t="str">
        <f t="shared" si="274"/>
        <v>Retain</v>
      </c>
      <c r="U2195" s="14"/>
      <c r="V2195" s="8" t="str">
        <f t="shared" si="275"/>
        <v>France</v>
      </c>
      <c r="W2195" s="8"/>
      <c r="X2195" s="8"/>
      <c r="Y2195" s="8"/>
      <c r="Z2195" s="14" t="str">
        <f t="shared" si="276"/>
        <v>Male</v>
      </c>
      <c r="AA2195" s="14"/>
      <c r="AB2195" s="14"/>
      <c r="AC2195" s="14"/>
      <c r="AE2195" t="str">
        <f t="shared" si="277"/>
        <v>Adults</v>
      </c>
      <c r="AF2195" t="str">
        <f t="shared" si="278"/>
        <v>Fair</v>
      </c>
      <c r="AG2195" t="str">
        <f t="shared" si="279"/>
        <v>High</v>
      </c>
    </row>
    <row r="2196" spans="1:33" x14ac:dyDescent="0.2">
      <c r="A2196">
        <v>2195</v>
      </c>
      <c r="B2196">
        <v>15710161</v>
      </c>
      <c r="C2196">
        <v>850</v>
      </c>
      <c r="D2196">
        <v>1</v>
      </c>
      <c r="E2196">
        <v>2</v>
      </c>
      <c r="F2196">
        <v>34</v>
      </c>
      <c r="G2196">
        <v>5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s="2" t="s">
        <v>478</v>
      </c>
      <c r="P2196" s="11" t="str">
        <f t="shared" si="272"/>
        <v>2017</v>
      </c>
      <c r="Q2196" s="12"/>
      <c r="R2196" s="8" t="str">
        <f t="shared" si="273"/>
        <v>11</v>
      </c>
      <c r="S2196" s="8"/>
      <c r="T2196" s="14" t="str">
        <f t="shared" si="274"/>
        <v>Retain</v>
      </c>
      <c r="U2196" s="14"/>
      <c r="V2196" s="8" t="str">
        <f t="shared" si="275"/>
        <v>France</v>
      </c>
      <c r="W2196" s="8"/>
      <c r="X2196" s="8"/>
      <c r="Y2196" s="8"/>
      <c r="Z2196" s="14" t="str">
        <f t="shared" si="276"/>
        <v>Female</v>
      </c>
      <c r="AA2196" s="14"/>
      <c r="AB2196" s="14"/>
      <c r="AC2196" s="14"/>
      <c r="AE2196" t="str">
        <f t="shared" si="277"/>
        <v>Adults</v>
      </c>
      <c r="AF2196" t="str">
        <f t="shared" si="278"/>
        <v>Excellent</v>
      </c>
      <c r="AG2196" t="str">
        <f t="shared" si="279"/>
        <v>Very low</v>
      </c>
    </row>
    <row r="2197" spans="1:33" x14ac:dyDescent="0.2">
      <c r="A2197">
        <v>2196</v>
      </c>
      <c r="B2197">
        <v>15735246</v>
      </c>
      <c r="C2197">
        <v>798</v>
      </c>
      <c r="D2197">
        <v>2</v>
      </c>
      <c r="E2197">
        <v>2</v>
      </c>
      <c r="F2197">
        <v>58</v>
      </c>
      <c r="G2197">
        <v>6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s="2" t="s">
        <v>859</v>
      </c>
      <c r="P2197" s="11" t="str">
        <f t="shared" si="272"/>
        <v>2016</v>
      </c>
      <c r="Q2197" s="12"/>
      <c r="R2197" s="8" t="str">
        <f t="shared" si="273"/>
        <v>12</v>
      </c>
      <c r="S2197" s="8"/>
      <c r="T2197" s="14" t="str">
        <f t="shared" si="274"/>
        <v>Exit</v>
      </c>
      <c r="U2197" s="14"/>
      <c r="V2197" s="8" t="str">
        <f t="shared" si="275"/>
        <v>Spain</v>
      </c>
      <c r="W2197" s="8"/>
      <c r="X2197" s="8"/>
      <c r="Y2197" s="8"/>
      <c r="Z2197" s="14" t="str">
        <f t="shared" si="276"/>
        <v>Female</v>
      </c>
      <c r="AA2197" s="14"/>
      <c r="AB2197" s="14"/>
      <c r="AC2197" s="14"/>
      <c r="AE2197" t="str">
        <f t="shared" si="277"/>
        <v>Middle aged</v>
      </c>
      <c r="AF2197" t="str">
        <f t="shared" si="278"/>
        <v>Very good</v>
      </c>
      <c r="AG2197" t="str">
        <f t="shared" si="279"/>
        <v>Very low</v>
      </c>
    </row>
    <row r="2198" spans="1:33" x14ac:dyDescent="0.2">
      <c r="A2198">
        <v>2197</v>
      </c>
      <c r="B2198">
        <v>15791700</v>
      </c>
      <c r="C2198">
        <v>773</v>
      </c>
      <c r="D2198">
        <v>3</v>
      </c>
      <c r="E2198">
        <v>1</v>
      </c>
      <c r="F2198">
        <v>47</v>
      </c>
      <c r="G2198">
        <v>5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s="2" t="s">
        <v>968</v>
      </c>
      <c r="P2198" s="11" t="str">
        <f t="shared" si="272"/>
        <v>2018</v>
      </c>
      <c r="Q2198" s="12"/>
      <c r="R2198" s="8" t="str">
        <f t="shared" si="273"/>
        <v>08</v>
      </c>
      <c r="S2198" s="8"/>
      <c r="T2198" s="14" t="str">
        <f t="shared" si="274"/>
        <v>Exit</v>
      </c>
      <c r="U2198" s="14"/>
      <c r="V2198" s="8" t="str">
        <f t="shared" si="275"/>
        <v>Germany</v>
      </c>
      <c r="W2198" s="8"/>
      <c r="X2198" s="8"/>
      <c r="Y2198" s="8"/>
      <c r="Z2198" s="14" t="str">
        <f t="shared" si="276"/>
        <v>Male</v>
      </c>
      <c r="AA2198" s="14"/>
      <c r="AB2198" s="14"/>
      <c r="AC2198" s="14"/>
      <c r="AE2198" t="str">
        <f t="shared" si="277"/>
        <v>Middle aged</v>
      </c>
      <c r="AF2198" t="str">
        <f t="shared" si="278"/>
        <v>Very good</v>
      </c>
      <c r="AG2198" t="str">
        <f t="shared" si="279"/>
        <v>High</v>
      </c>
    </row>
    <row r="2199" spans="1:33" x14ac:dyDescent="0.2">
      <c r="A2199">
        <v>2198</v>
      </c>
      <c r="B2199">
        <v>15670753</v>
      </c>
      <c r="C2199">
        <v>614</v>
      </c>
      <c r="D2199">
        <v>2</v>
      </c>
      <c r="E2199">
        <v>1</v>
      </c>
      <c r="F2199">
        <v>35</v>
      </c>
      <c r="G2199">
        <v>4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s="2" t="s">
        <v>422</v>
      </c>
      <c r="P2199" s="11" t="str">
        <f t="shared" si="272"/>
        <v>2018</v>
      </c>
      <c r="Q2199" s="12"/>
      <c r="R2199" s="8" t="str">
        <f t="shared" si="273"/>
        <v>09</v>
      </c>
      <c r="S2199" s="8"/>
      <c r="T2199" s="14" t="str">
        <f t="shared" si="274"/>
        <v>Retain</v>
      </c>
      <c r="U2199" s="14"/>
      <c r="V2199" s="8" t="str">
        <f t="shared" si="275"/>
        <v>Spain</v>
      </c>
      <c r="W2199" s="8"/>
      <c r="X2199" s="8"/>
      <c r="Y2199" s="8"/>
      <c r="Z2199" s="14" t="str">
        <f t="shared" si="276"/>
        <v>Male</v>
      </c>
      <c r="AA2199" s="14"/>
      <c r="AB2199" s="14"/>
      <c r="AC2199" s="14"/>
      <c r="AE2199" t="str">
        <f t="shared" si="277"/>
        <v>Adults</v>
      </c>
      <c r="AF2199" t="str">
        <f t="shared" si="278"/>
        <v>Fair</v>
      </c>
      <c r="AG2199" t="str">
        <f t="shared" si="279"/>
        <v>High</v>
      </c>
    </row>
    <row r="2200" spans="1:33" x14ac:dyDescent="0.2">
      <c r="A2200">
        <v>2199</v>
      </c>
      <c r="B2200">
        <v>15573876</v>
      </c>
      <c r="C2200">
        <v>473</v>
      </c>
      <c r="D2200">
        <v>2</v>
      </c>
      <c r="E2200">
        <v>1</v>
      </c>
      <c r="F2200">
        <v>48</v>
      </c>
      <c r="G2200">
        <v>4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s="2" t="s">
        <v>576</v>
      </c>
      <c r="P2200" s="11" t="str">
        <f t="shared" si="272"/>
        <v>2018</v>
      </c>
      <c r="Q2200" s="12"/>
      <c r="R2200" s="8" t="str">
        <f t="shared" si="273"/>
        <v>12</v>
      </c>
      <c r="S2200" s="8"/>
      <c r="T2200" s="14" t="str">
        <f t="shared" si="274"/>
        <v>Retain</v>
      </c>
      <c r="U2200" s="14"/>
      <c r="V2200" s="8" t="str">
        <f t="shared" si="275"/>
        <v>Spain</v>
      </c>
      <c r="W2200" s="8"/>
      <c r="X2200" s="8"/>
      <c r="Y2200" s="8"/>
      <c r="Z2200" s="14" t="str">
        <f t="shared" si="276"/>
        <v>Male</v>
      </c>
      <c r="AA2200" s="14"/>
      <c r="AB2200" s="14"/>
      <c r="AC2200" s="14"/>
      <c r="AE2200" t="str">
        <f t="shared" si="277"/>
        <v>Middle aged</v>
      </c>
      <c r="AF2200" t="str">
        <f t="shared" si="278"/>
        <v>Poor</v>
      </c>
      <c r="AG2200" t="str">
        <f t="shared" si="279"/>
        <v>Very low</v>
      </c>
    </row>
    <row r="2201" spans="1:33" x14ac:dyDescent="0.2">
      <c r="A2201">
        <v>2200</v>
      </c>
      <c r="B2201">
        <v>15770174</v>
      </c>
      <c r="C2201">
        <v>762</v>
      </c>
      <c r="D2201">
        <v>1</v>
      </c>
      <c r="E2201">
        <v>1</v>
      </c>
      <c r="F2201">
        <v>29</v>
      </c>
      <c r="G2201">
        <v>7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s="2" t="s">
        <v>699</v>
      </c>
      <c r="P2201" s="11" t="str">
        <f t="shared" si="272"/>
        <v>2016</v>
      </c>
      <c r="Q2201" s="12"/>
      <c r="R2201" s="8" t="str">
        <f t="shared" si="273"/>
        <v>07</v>
      </c>
      <c r="S2201" s="8"/>
      <c r="T2201" s="14" t="str">
        <f t="shared" si="274"/>
        <v>Retain</v>
      </c>
      <c r="U2201" s="14"/>
      <c r="V2201" s="8" t="str">
        <f t="shared" si="275"/>
        <v>France</v>
      </c>
      <c r="W2201" s="8"/>
      <c r="X2201" s="8"/>
      <c r="Y2201" s="8"/>
      <c r="Z2201" s="14" t="str">
        <f t="shared" si="276"/>
        <v>Male</v>
      </c>
      <c r="AA2201" s="14"/>
      <c r="AB2201" s="14"/>
      <c r="AC2201" s="14"/>
      <c r="AE2201" t="str">
        <f t="shared" si="277"/>
        <v>Adults</v>
      </c>
      <c r="AF2201" t="str">
        <f t="shared" si="278"/>
        <v>Very good</v>
      </c>
      <c r="AG2201" t="str">
        <f t="shared" si="279"/>
        <v>High</v>
      </c>
    </row>
    <row r="2202" spans="1:33" x14ac:dyDescent="0.2">
      <c r="A2202">
        <v>2201</v>
      </c>
      <c r="B2202">
        <v>15641114</v>
      </c>
      <c r="C2202">
        <v>701</v>
      </c>
      <c r="D2202">
        <v>1</v>
      </c>
      <c r="E2202">
        <v>1</v>
      </c>
      <c r="F2202">
        <v>37</v>
      </c>
      <c r="G2202">
        <v>6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s="2" t="s">
        <v>320</v>
      </c>
      <c r="P2202" s="11" t="str">
        <f t="shared" si="272"/>
        <v>2017</v>
      </c>
      <c r="Q2202" s="12"/>
      <c r="R2202" s="8" t="str">
        <f t="shared" si="273"/>
        <v>06</v>
      </c>
      <c r="S2202" s="8"/>
      <c r="T2202" s="14" t="str">
        <f t="shared" si="274"/>
        <v>Retain</v>
      </c>
      <c r="U2202" s="14"/>
      <c r="V2202" s="8" t="str">
        <f t="shared" si="275"/>
        <v>France</v>
      </c>
      <c r="W2202" s="8"/>
      <c r="X2202" s="8"/>
      <c r="Y2202" s="8"/>
      <c r="Z2202" s="14" t="str">
        <f t="shared" si="276"/>
        <v>Male</v>
      </c>
      <c r="AA2202" s="14"/>
      <c r="AB2202" s="14"/>
      <c r="AC2202" s="14"/>
      <c r="AE2202" t="str">
        <f t="shared" si="277"/>
        <v>Adults</v>
      </c>
      <c r="AF2202" t="str">
        <f t="shared" si="278"/>
        <v>Good</v>
      </c>
      <c r="AG2202" t="str">
        <f t="shared" si="279"/>
        <v>High</v>
      </c>
    </row>
    <row r="2203" spans="1:33" x14ac:dyDescent="0.2">
      <c r="A2203">
        <v>2202</v>
      </c>
      <c r="B2203">
        <v>15682435</v>
      </c>
      <c r="C2203">
        <v>600</v>
      </c>
      <c r="D2203">
        <v>1</v>
      </c>
      <c r="E2203">
        <v>1</v>
      </c>
      <c r="F2203">
        <v>35</v>
      </c>
      <c r="G2203">
        <v>5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s="2" t="s">
        <v>969</v>
      </c>
      <c r="P2203" s="11" t="str">
        <f t="shared" si="272"/>
        <v>2017</v>
      </c>
      <c r="Q2203" s="12"/>
      <c r="R2203" s="8" t="str">
        <f t="shared" si="273"/>
        <v>10</v>
      </c>
      <c r="S2203" s="8"/>
      <c r="T2203" s="14" t="str">
        <f t="shared" si="274"/>
        <v>Retain</v>
      </c>
      <c r="U2203" s="14"/>
      <c r="V2203" s="8" t="str">
        <f t="shared" si="275"/>
        <v>France</v>
      </c>
      <c r="W2203" s="8"/>
      <c r="X2203" s="8"/>
      <c r="Y2203" s="8"/>
      <c r="Z2203" s="14" t="str">
        <f t="shared" si="276"/>
        <v>Male</v>
      </c>
      <c r="AA2203" s="14"/>
      <c r="AB2203" s="14"/>
      <c r="AC2203" s="14"/>
      <c r="AE2203" t="str">
        <f t="shared" si="277"/>
        <v>Adults</v>
      </c>
      <c r="AF2203" t="str">
        <f t="shared" si="278"/>
        <v>Fair</v>
      </c>
      <c r="AG2203" t="str">
        <f t="shared" si="279"/>
        <v>High</v>
      </c>
    </row>
    <row r="2204" spans="1:33" x14ac:dyDescent="0.2">
      <c r="A2204">
        <v>2203</v>
      </c>
      <c r="B2204">
        <v>15751788</v>
      </c>
      <c r="C2204">
        <v>850</v>
      </c>
      <c r="D2204">
        <v>2</v>
      </c>
      <c r="E2204">
        <v>1</v>
      </c>
      <c r="F2204">
        <v>28</v>
      </c>
      <c r="G2204">
        <v>4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s="2" t="s">
        <v>240</v>
      </c>
      <c r="P2204" s="11" t="str">
        <f t="shared" si="272"/>
        <v>2018</v>
      </c>
      <c r="Q2204" s="12"/>
      <c r="R2204" s="8" t="str">
        <f t="shared" si="273"/>
        <v>12</v>
      </c>
      <c r="S2204" s="8"/>
      <c r="T2204" s="14" t="str">
        <f t="shared" si="274"/>
        <v>Retain</v>
      </c>
      <c r="U2204" s="14"/>
      <c r="V2204" s="8" t="str">
        <f t="shared" si="275"/>
        <v>Spain</v>
      </c>
      <c r="W2204" s="8"/>
      <c r="X2204" s="8"/>
      <c r="Y2204" s="8"/>
      <c r="Z2204" s="14" t="str">
        <f t="shared" si="276"/>
        <v>Male</v>
      </c>
      <c r="AA2204" s="14"/>
      <c r="AB2204" s="14"/>
      <c r="AC2204" s="14"/>
      <c r="AE2204" t="str">
        <f t="shared" si="277"/>
        <v>Adults</v>
      </c>
      <c r="AF2204" t="str">
        <f t="shared" si="278"/>
        <v>Excellent</v>
      </c>
      <c r="AG2204" t="str">
        <f t="shared" si="279"/>
        <v>Medium</v>
      </c>
    </row>
    <row r="2205" spans="1:33" x14ac:dyDescent="0.2">
      <c r="A2205">
        <v>2204</v>
      </c>
      <c r="B2205">
        <v>15672598</v>
      </c>
      <c r="C2205">
        <v>613</v>
      </c>
      <c r="D2205">
        <v>2</v>
      </c>
      <c r="E2205">
        <v>1</v>
      </c>
      <c r="F2205">
        <v>30</v>
      </c>
      <c r="G2205">
        <v>4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s="2" t="s">
        <v>396</v>
      </c>
      <c r="P2205" s="11" t="str">
        <f t="shared" si="272"/>
        <v>2018</v>
      </c>
      <c r="Q2205" s="12"/>
      <c r="R2205" s="8" t="str">
        <f t="shared" si="273"/>
        <v>12</v>
      </c>
      <c r="S2205" s="8"/>
      <c r="T2205" s="14" t="str">
        <f t="shared" si="274"/>
        <v>Retain</v>
      </c>
      <c r="U2205" s="14"/>
      <c r="V2205" s="8" t="str">
        <f t="shared" si="275"/>
        <v>Spain</v>
      </c>
      <c r="W2205" s="8"/>
      <c r="X2205" s="8"/>
      <c r="Y2205" s="8"/>
      <c r="Z2205" s="14" t="str">
        <f t="shared" si="276"/>
        <v>Male</v>
      </c>
      <c r="AA2205" s="14"/>
      <c r="AB2205" s="14"/>
      <c r="AC2205" s="14"/>
      <c r="AE2205" t="str">
        <f t="shared" si="277"/>
        <v>Adults</v>
      </c>
      <c r="AF2205" t="str">
        <f t="shared" si="278"/>
        <v>Fair</v>
      </c>
      <c r="AG2205" t="str">
        <f t="shared" si="279"/>
        <v>High</v>
      </c>
    </row>
    <row r="2206" spans="1:33" x14ac:dyDescent="0.2">
      <c r="A2206">
        <v>2205</v>
      </c>
      <c r="B2206">
        <v>15762803</v>
      </c>
      <c r="C2206">
        <v>509</v>
      </c>
      <c r="D2206">
        <v>1</v>
      </c>
      <c r="E2206">
        <v>1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s="2" t="s">
        <v>735</v>
      </c>
      <c r="P2206" s="11" t="str">
        <f t="shared" si="272"/>
        <v>2019</v>
      </c>
      <c r="Q2206" s="12"/>
      <c r="R2206" s="8" t="str">
        <f t="shared" si="273"/>
        <v>10</v>
      </c>
      <c r="S2206" s="8"/>
      <c r="T2206" s="14" t="str">
        <f t="shared" si="274"/>
        <v>Retain</v>
      </c>
      <c r="U2206" s="14"/>
      <c r="V2206" s="8" t="str">
        <f t="shared" si="275"/>
        <v>France</v>
      </c>
      <c r="W2206" s="8"/>
      <c r="X2206" s="8"/>
      <c r="Y2206" s="8"/>
      <c r="Z2206" s="14" t="str">
        <f t="shared" si="276"/>
        <v>Male</v>
      </c>
      <c r="AA2206" s="14"/>
      <c r="AB2206" s="14"/>
      <c r="AC2206" s="14"/>
      <c r="AE2206" t="str">
        <f t="shared" si="277"/>
        <v>Adults</v>
      </c>
      <c r="AF2206" t="str">
        <f t="shared" si="278"/>
        <v>Poor</v>
      </c>
      <c r="AG2206" t="str">
        <f t="shared" si="279"/>
        <v>Very low</v>
      </c>
    </row>
    <row r="2207" spans="1:33" x14ac:dyDescent="0.2">
      <c r="A2207">
        <v>2206</v>
      </c>
      <c r="B2207">
        <v>15812982</v>
      </c>
      <c r="C2207">
        <v>509</v>
      </c>
      <c r="D2207">
        <v>2</v>
      </c>
      <c r="E2207">
        <v>1</v>
      </c>
      <c r="F2207">
        <v>38</v>
      </c>
      <c r="G2207">
        <v>5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s="2" t="s">
        <v>709</v>
      </c>
      <c r="P2207" s="11" t="str">
        <f t="shared" si="272"/>
        <v>2017</v>
      </c>
      <c r="Q2207" s="12"/>
      <c r="R2207" s="8" t="str">
        <f t="shared" si="273"/>
        <v>12</v>
      </c>
      <c r="S2207" s="8"/>
      <c r="T2207" s="14" t="str">
        <f t="shared" si="274"/>
        <v>Retain</v>
      </c>
      <c r="U2207" s="14"/>
      <c r="V2207" s="8" t="str">
        <f t="shared" si="275"/>
        <v>Spain</v>
      </c>
      <c r="W2207" s="8"/>
      <c r="X2207" s="8"/>
      <c r="Y2207" s="8"/>
      <c r="Z2207" s="14" t="str">
        <f t="shared" si="276"/>
        <v>Male</v>
      </c>
      <c r="AA2207" s="14"/>
      <c r="AB2207" s="14"/>
      <c r="AC2207" s="14"/>
      <c r="AE2207" t="str">
        <f t="shared" si="277"/>
        <v>Adults</v>
      </c>
      <c r="AF2207" t="str">
        <f t="shared" si="278"/>
        <v>Poor</v>
      </c>
      <c r="AG2207" t="str">
        <f t="shared" si="279"/>
        <v>Very low</v>
      </c>
    </row>
    <row r="2208" spans="1:33" x14ac:dyDescent="0.2">
      <c r="A2208">
        <v>2207</v>
      </c>
      <c r="B2208">
        <v>15597901</v>
      </c>
      <c r="C2208">
        <v>609</v>
      </c>
      <c r="D2208">
        <v>1</v>
      </c>
      <c r="E2208">
        <v>1</v>
      </c>
      <c r="F2208">
        <v>34</v>
      </c>
      <c r="G2208">
        <v>4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s="2" t="s">
        <v>625</v>
      </c>
      <c r="P2208" s="11" t="str">
        <f t="shared" si="272"/>
        <v>2019</v>
      </c>
      <c r="Q2208" s="12"/>
      <c r="R2208" s="8" t="str">
        <f t="shared" si="273"/>
        <v>07</v>
      </c>
      <c r="S2208" s="8"/>
      <c r="T2208" s="14" t="str">
        <f t="shared" si="274"/>
        <v>Retain</v>
      </c>
      <c r="U2208" s="14"/>
      <c r="V2208" s="8" t="str">
        <f t="shared" si="275"/>
        <v>France</v>
      </c>
      <c r="W2208" s="8"/>
      <c r="X2208" s="8"/>
      <c r="Y2208" s="8"/>
      <c r="Z2208" s="14" t="str">
        <f t="shared" si="276"/>
        <v>Male</v>
      </c>
      <c r="AA2208" s="14"/>
      <c r="AB2208" s="14"/>
      <c r="AC2208" s="14"/>
      <c r="AE2208" t="str">
        <f t="shared" si="277"/>
        <v>Adults</v>
      </c>
      <c r="AF2208" t="str">
        <f t="shared" si="278"/>
        <v>Fair</v>
      </c>
      <c r="AG2208" t="str">
        <f t="shared" si="279"/>
        <v>Very low</v>
      </c>
    </row>
    <row r="2209" spans="1:33" x14ac:dyDescent="0.2">
      <c r="A2209">
        <v>2208</v>
      </c>
      <c r="B2209">
        <v>15731507</v>
      </c>
      <c r="C2209">
        <v>456</v>
      </c>
      <c r="D2209">
        <v>1</v>
      </c>
      <c r="E2209">
        <v>2</v>
      </c>
      <c r="F2209">
        <v>33</v>
      </c>
      <c r="G2209">
        <v>4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s="2" t="s">
        <v>132</v>
      </c>
      <c r="P2209" s="11" t="str">
        <f t="shared" si="272"/>
        <v>2018</v>
      </c>
      <c r="Q2209" s="12"/>
      <c r="R2209" s="8" t="str">
        <f t="shared" si="273"/>
        <v>12</v>
      </c>
      <c r="S2209" s="8"/>
      <c r="T2209" s="14" t="str">
        <f t="shared" si="274"/>
        <v>Retain</v>
      </c>
      <c r="U2209" s="14"/>
      <c r="V2209" s="8" t="str">
        <f t="shared" si="275"/>
        <v>France</v>
      </c>
      <c r="W2209" s="8"/>
      <c r="X2209" s="8"/>
      <c r="Y2209" s="8"/>
      <c r="Z2209" s="14" t="str">
        <f t="shared" si="276"/>
        <v>Female</v>
      </c>
      <c r="AA2209" s="14"/>
      <c r="AB2209" s="14"/>
      <c r="AC2209" s="14"/>
      <c r="AE2209" t="str">
        <f t="shared" si="277"/>
        <v>Adults</v>
      </c>
      <c r="AF2209" t="str">
        <f t="shared" si="278"/>
        <v>Poor</v>
      </c>
      <c r="AG2209" t="str">
        <f t="shared" si="279"/>
        <v>Very high</v>
      </c>
    </row>
    <row r="2210" spans="1:33" x14ac:dyDescent="0.2">
      <c r="A2210">
        <v>2209</v>
      </c>
      <c r="B2210">
        <v>15809826</v>
      </c>
      <c r="C2210">
        <v>728</v>
      </c>
      <c r="D2210">
        <v>1</v>
      </c>
      <c r="E2210">
        <v>2</v>
      </c>
      <c r="F2210">
        <v>46</v>
      </c>
      <c r="G2210">
        <v>4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s="2" t="s">
        <v>396</v>
      </c>
      <c r="P2210" s="11" t="str">
        <f t="shared" si="272"/>
        <v>2018</v>
      </c>
      <c r="Q2210" s="12"/>
      <c r="R2210" s="8" t="str">
        <f t="shared" si="273"/>
        <v>12</v>
      </c>
      <c r="S2210" s="8"/>
      <c r="T2210" s="14" t="str">
        <f t="shared" si="274"/>
        <v>Exit</v>
      </c>
      <c r="U2210" s="14"/>
      <c r="V2210" s="8" t="str">
        <f t="shared" si="275"/>
        <v>France</v>
      </c>
      <c r="W2210" s="8"/>
      <c r="X2210" s="8"/>
      <c r="Y2210" s="8"/>
      <c r="Z2210" s="14" t="str">
        <f t="shared" si="276"/>
        <v>Female</v>
      </c>
      <c r="AA2210" s="14"/>
      <c r="AB2210" s="14"/>
      <c r="AC2210" s="14"/>
      <c r="AE2210" t="str">
        <f t="shared" si="277"/>
        <v>Middle aged</v>
      </c>
      <c r="AF2210" t="str">
        <f t="shared" si="278"/>
        <v>Good</v>
      </c>
      <c r="AG2210" t="str">
        <f t="shared" si="279"/>
        <v>High</v>
      </c>
    </row>
    <row r="2211" spans="1:33" x14ac:dyDescent="0.2">
      <c r="A2211">
        <v>2210</v>
      </c>
      <c r="B2211">
        <v>15764237</v>
      </c>
      <c r="C2211">
        <v>663</v>
      </c>
      <c r="D2211">
        <v>2</v>
      </c>
      <c r="E2211">
        <v>1</v>
      </c>
      <c r="F2211">
        <v>33</v>
      </c>
      <c r="G2211">
        <v>7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s="2" t="s">
        <v>970</v>
      </c>
      <c r="P2211" s="11" t="str">
        <f t="shared" si="272"/>
        <v>2016</v>
      </c>
      <c r="Q2211" s="12"/>
      <c r="R2211" s="8" t="str">
        <f t="shared" si="273"/>
        <v>04</v>
      </c>
      <c r="S2211" s="8"/>
      <c r="T2211" s="14" t="str">
        <f t="shared" si="274"/>
        <v>Retain</v>
      </c>
      <c r="U2211" s="14"/>
      <c r="V2211" s="8" t="str">
        <f t="shared" si="275"/>
        <v>Spain</v>
      </c>
      <c r="W2211" s="8"/>
      <c r="X2211" s="8"/>
      <c r="Y2211" s="8"/>
      <c r="Z2211" s="14" t="str">
        <f t="shared" si="276"/>
        <v>Male</v>
      </c>
      <c r="AA2211" s="14"/>
      <c r="AB2211" s="14"/>
      <c r="AC2211" s="14"/>
      <c r="AE2211" t="str">
        <f t="shared" si="277"/>
        <v>Adults</v>
      </c>
      <c r="AF2211" t="str">
        <f t="shared" si="278"/>
        <v>Fair</v>
      </c>
      <c r="AG2211" t="str">
        <f t="shared" si="279"/>
        <v>Very low</v>
      </c>
    </row>
    <row r="2212" spans="1:33" x14ac:dyDescent="0.2">
      <c r="A2212">
        <v>2211</v>
      </c>
      <c r="B2212">
        <v>15769917</v>
      </c>
      <c r="C2212">
        <v>673</v>
      </c>
      <c r="D2212">
        <v>3</v>
      </c>
      <c r="E2212">
        <v>2</v>
      </c>
      <c r="F2212">
        <v>34</v>
      </c>
      <c r="G2212">
        <v>6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s="2" t="s">
        <v>570</v>
      </c>
      <c r="P2212" s="11" t="str">
        <f t="shared" si="272"/>
        <v>2016</v>
      </c>
      <c r="Q2212" s="12"/>
      <c r="R2212" s="8" t="str">
        <f t="shared" si="273"/>
        <v>12</v>
      </c>
      <c r="S2212" s="8"/>
      <c r="T2212" s="14" t="str">
        <f t="shared" si="274"/>
        <v>Retain</v>
      </c>
      <c r="U2212" s="14"/>
      <c r="V2212" s="8" t="str">
        <f t="shared" si="275"/>
        <v>Germany</v>
      </c>
      <c r="W2212" s="8"/>
      <c r="X2212" s="8"/>
      <c r="Y2212" s="8"/>
      <c r="Z2212" s="14" t="str">
        <f t="shared" si="276"/>
        <v>Female</v>
      </c>
      <c r="AA2212" s="14"/>
      <c r="AB2212" s="14"/>
      <c r="AC2212" s="14"/>
      <c r="AE2212" t="str">
        <f t="shared" si="277"/>
        <v>Adults</v>
      </c>
      <c r="AF2212" t="str">
        <f t="shared" si="278"/>
        <v>Good</v>
      </c>
      <c r="AG2212" t="str">
        <f t="shared" si="279"/>
        <v>High</v>
      </c>
    </row>
    <row r="2213" spans="1:33" x14ac:dyDescent="0.2">
      <c r="A2213">
        <v>2212</v>
      </c>
      <c r="B2213">
        <v>15641850</v>
      </c>
      <c r="C2213">
        <v>717</v>
      </c>
      <c r="D2213">
        <v>1</v>
      </c>
      <c r="E2213">
        <v>1</v>
      </c>
      <c r="F2213">
        <v>40</v>
      </c>
      <c r="G2213">
        <v>6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s="2" t="s">
        <v>297</v>
      </c>
      <c r="P2213" s="11" t="str">
        <f t="shared" si="272"/>
        <v>2017</v>
      </c>
      <c r="Q2213" s="12"/>
      <c r="R2213" s="8" t="str">
        <f t="shared" si="273"/>
        <v>08</v>
      </c>
      <c r="S2213" s="8"/>
      <c r="T2213" s="14" t="str">
        <f t="shared" si="274"/>
        <v>Retain</v>
      </c>
      <c r="U2213" s="14"/>
      <c r="V2213" s="8" t="str">
        <f t="shared" si="275"/>
        <v>France</v>
      </c>
      <c r="W2213" s="8"/>
      <c r="X2213" s="8"/>
      <c r="Y2213" s="8"/>
      <c r="Z2213" s="14" t="str">
        <f t="shared" si="276"/>
        <v>Male</v>
      </c>
      <c r="AA2213" s="14"/>
      <c r="AB2213" s="14"/>
      <c r="AC2213" s="14"/>
      <c r="AE2213" t="str">
        <f t="shared" si="277"/>
        <v>Middle aged</v>
      </c>
      <c r="AF2213" t="str">
        <f t="shared" si="278"/>
        <v>Good</v>
      </c>
      <c r="AG2213" t="str">
        <f t="shared" si="279"/>
        <v>Medium</v>
      </c>
    </row>
    <row r="2214" spans="1:33" x14ac:dyDescent="0.2">
      <c r="A2214">
        <v>2213</v>
      </c>
      <c r="B2214">
        <v>15770974</v>
      </c>
      <c r="C2214">
        <v>741</v>
      </c>
      <c r="D2214">
        <v>3</v>
      </c>
      <c r="E2214">
        <v>2</v>
      </c>
      <c r="F2214">
        <v>37</v>
      </c>
      <c r="G2214">
        <v>7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s="2" t="s">
        <v>353</v>
      </c>
      <c r="P2214" s="11" t="str">
        <f t="shared" si="272"/>
        <v>2016</v>
      </c>
      <c r="Q2214" s="12"/>
      <c r="R2214" s="8" t="str">
        <f t="shared" si="273"/>
        <v>01</v>
      </c>
      <c r="S2214" s="8"/>
      <c r="T2214" s="14" t="str">
        <f t="shared" si="274"/>
        <v>Retain</v>
      </c>
      <c r="U2214" s="14"/>
      <c r="V2214" s="8" t="str">
        <f t="shared" si="275"/>
        <v>Germany</v>
      </c>
      <c r="W2214" s="8"/>
      <c r="X2214" s="8"/>
      <c r="Y2214" s="8"/>
      <c r="Z2214" s="14" t="str">
        <f t="shared" si="276"/>
        <v>Female</v>
      </c>
      <c r="AA2214" s="14"/>
      <c r="AB2214" s="14"/>
      <c r="AC2214" s="14"/>
      <c r="AE2214" t="str">
        <f t="shared" si="277"/>
        <v>Adults</v>
      </c>
      <c r="AF2214" t="str">
        <f t="shared" si="278"/>
        <v>Very good</v>
      </c>
      <c r="AG2214" t="str">
        <f t="shared" si="279"/>
        <v>Very high</v>
      </c>
    </row>
    <row r="2215" spans="1:33" x14ac:dyDescent="0.2">
      <c r="A2215">
        <v>2214</v>
      </c>
      <c r="B2215">
        <v>15803749</v>
      </c>
      <c r="C2215">
        <v>498</v>
      </c>
      <c r="D2215">
        <v>3</v>
      </c>
      <c r="E2215">
        <v>2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s="2" t="s">
        <v>971</v>
      </c>
      <c r="P2215" s="11" t="str">
        <f t="shared" si="272"/>
        <v>2019</v>
      </c>
      <c r="Q2215" s="12"/>
      <c r="R2215" s="8" t="str">
        <f t="shared" si="273"/>
        <v>05</v>
      </c>
      <c r="S2215" s="8"/>
      <c r="T2215" s="14" t="str">
        <f t="shared" si="274"/>
        <v>Exit</v>
      </c>
      <c r="U2215" s="14"/>
      <c r="V2215" s="8" t="str">
        <f t="shared" si="275"/>
        <v>Germany</v>
      </c>
      <c r="W2215" s="8"/>
      <c r="X2215" s="8"/>
      <c r="Y2215" s="8"/>
      <c r="Z2215" s="14" t="str">
        <f t="shared" si="276"/>
        <v>Female</v>
      </c>
      <c r="AA2215" s="14"/>
      <c r="AB2215" s="14"/>
      <c r="AC2215" s="14"/>
      <c r="AE2215" t="str">
        <f t="shared" si="277"/>
        <v>Middle aged</v>
      </c>
      <c r="AF2215" t="str">
        <f t="shared" si="278"/>
        <v>Poor</v>
      </c>
      <c r="AG2215" t="str">
        <f t="shared" si="279"/>
        <v>Medium</v>
      </c>
    </row>
    <row r="2216" spans="1:33" x14ac:dyDescent="0.2">
      <c r="A2216">
        <v>2215</v>
      </c>
      <c r="B2216">
        <v>15684999</v>
      </c>
      <c r="C2216">
        <v>850</v>
      </c>
      <c r="D2216">
        <v>1</v>
      </c>
      <c r="E2216">
        <v>2</v>
      </c>
      <c r="F2216">
        <v>26</v>
      </c>
      <c r="G2216">
        <v>5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s="2" t="s">
        <v>934</v>
      </c>
      <c r="P2216" s="11" t="str">
        <f t="shared" si="272"/>
        <v>2018</v>
      </c>
      <c r="Q2216" s="12"/>
      <c r="R2216" s="8" t="str">
        <f t="shared" si="273"/>
        <v>08</v>
      </c>
      <c r="S2216" s="8"/>
      <c r="T2216" s="14" t="str">
        <f t="shared" si="274"/>
        <v>Retain</v>
      </c>
      <c r="U2216" s="14"/>
      <c r="V2216" s="8" t="str">
        <f t="shared" si="275"/>
        <v>France</v>
      </c>
      <c r="W2216" s="8"/>
      <c r="X2216" s="8"/>
      <c r="Y2216" s="8"/>
      <c r="Z2216" s="14" t="str">
        <f t="shared" si="276"/>
        <v>Female</v>
      </c>
      <c r="AA2216" s="14"/>
      <c r="AB2216" s="14"/>
      <c r="AC2216" s="14"/>
      <c r="AE2216" t="str">
        <f t="shared" si="277"/>
        <v>Adults</v>
      </c>
      <c r="AF2216" t="str">
        <f t="shared" si="278"/>
        <v>Excellent</v>
      </c>
      <c r="AG2216" t="str">
        <f t="shared" si="279"/>
        <v>Medium</v>
      </c>
    </row>
    <row r="2217" spans="1:33" x14ac:dyDescent="0.2">
      <c r="A2217">
        <v>2216</v>
      </c>
      <c r="B2217">
        <v>15770225</v>
      </c>
      <c r="C2217">
        <v>493</v>
      </c>
      <c r="D2217">
        <v>1</v>
      </c>
      <c r="E2217">
        <v>1</v>
      </c>
      <c r="F2217">
        <v>36</v>
      </c>
      <c r="G2217">
        <v>5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s="2" t="s">
        <v>173</v>
      </c>
      <c r="P2217" s="11" t="str">
        <f t="shared" si="272"/>
        <v>2017</v>
      </c>
      <c r="Q2217" s="12"/>
      <c r="R2217" s="8" t="str">
        <f t="shared" si="273"/>
        <v>12</v>
      </c>
      <c r="S2217" s="8"/>
      <c r="T2217" s="14" t="str">
        <f t="shared" si="274"/>
        <v>Retain</v>
      </c>
      <c r="U2217" s="14"/>
      <c r="V2217" s="8" t="str">
        <f t="shared" si="275"/>
        <v>France</v>
      </c>
      <c r="W2217" s="8"/>
      <c r="X2217" s="8"/>
      <c r="Y2217" s="8"/>
      <c r="Z2217" s="14" t="str">
        <f t="shared" si="276"/>
        <v>Male</v>
      </c>
      <c r="AA2217" s="14"/>
      <c r="AB2217" s="14"/>
      <c r="AC2217" s="14"/>
      <c r="AE2217" t="str">
        <f t="shared" si="277"/>
        <v>Adults</v>
      </c>
      <c r="AF2217" t="str">
        <f t="shared" si="278"/>
        <v>Poor</v>
      </c>
      <c r="AG2217" t="str">
        <f t="shared" si="279"/>
        <v>Very low</v>
      </c>
    </row>
    <row r="2218" spans="1:33" x14ac:dyDescent="0.2">
      <c r="A2218">
        <v>2217</v>
      </c>
      <c r="B2218">
        <v>15627484</v>
      </c>
      <c r="C2218">
        <v>686</v>
      </c>
      <c r="D2218">
        <v>1</v>
      </c>
      <c r="E2218">
        <v>2</v>
      </c>
      <c r="F2218">
        <v>47</v>
      </c>
      <c r="G2218">
        <v>6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s="2" t="s">
        <v>163</v>
      </c>
      <c r="P2218" s="11" t="str">
        <f t="shared" si="272"/>
        <v>2016</v>
      </c>
      <c r="Q2218" s="12"/>
      <c r="R2218" s="8" t="str">
        <f t="shared" si="273"/>
        <v>09</v>
      </c>
      <c r="S2218" s="8"/>
      <c r="T2218" s="14" t="str">
        <f t="shared" si="274"/>
        <v>Retain</v>
      </c>
      <c r="U2218" s="14"/>
      <c r="V2218" s="8" t="str">
        <f t="shared" si="275"/>
        <v>France</v>
      </c>
      <c r="W2218" s="8"/>
      <c r="X2218" s="8"/>
      <c r="Y2218" s="8"/>
      <c r="Z2218" s="14" t="str">
        <f t="shared" si="276"/>
        <v>Female</v>
      </c>
      <c r="AA2218" s="14"/>
      <c r="AB2218" s="14"/>
      <c r="AC2218" s="14"/>
      <c r="AE2218" t="str">
        <f t="shared" si="277"/>
        <v>Middle aged</v>
      </c>
      <c r="AF2218" t="str">
        <f t="shared" si="278"/>
        <v>Good</v>
      </c>
      <c r="AG2218" t="str">
        <f t="shared" si="279"/>
        <v>High</v>
      </c>
    </row>
    <row r="2219" spans="1:33" x14ac:dyDescent="0.2">
      <c r="A2219">
        <v>2218</v>
      </c>
      <c r="B2219">
        <v>15610337</v>
      </c>
      <c r="C2219">
        <v>666</v>
      </c>
      <c r="D2219">
        <v>2</v>
      </c>
      <c r="E2219">
        <v>1</v>
      </c>
      <c r="F2219">
        <v>35</v>
      </c>
      <c r="G2219">
        <v>5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s="2" t="s">
        <v>784</v>
      </c>
      <c r="P2219" s="11" t="str">
        <f t="shared" si="272"/>
        <v>2017</v>
      </c>
      <c r="Q2219" s="12"/>
      <c r="R2219" s="8" t="str">
        <f t="shared" si="273"/>
        <v>12</v>
      </c>
      <c r="S2219" s="8"/>
      <c r="T2219" s="14" t="str">
        <f t="shared" si="274"/>
        <v>Retain</v>
      </c>
      <c r="U2219" s="14"/>
      <c r="V2219" s="8" t="str">
        <f t="shared" si="275"/>
        <v>Spain</v>
      </c>
      <c r="W2219" s="8"/>
      <c r="X2219" s="8"/>
      <c r="Y2219" s="8"/>
      <c r="Z2219" s="14" t="str">
        <f t="shared" si="276"/>
        <v>Male</v>
      </c>
      <c r="AA2219" s="14"/>
      <c r="AB2219" s="14"/>
      <c r="AC2219" s="14"/>
      <c r="AE2219" t="str">
        <f t="shared" si="277"/>
        <v>Adults</v>
      </c>
      <c r="AF2219" t="str">
        <f t="shared" si="278"/>
        <v>Fair</v>
      </c>
      <c r="AG2219" t="str">
        <f t="shared" si="279"/>
        <v>High</v>
      </c>
    </row>
    <row r="2220" spans="1:33" x14ac:dyDescent="0.2">
      <c r="A2220">
        <v>2219</v>
      </c>
      <c r="B2220">
        <v>15752488</v>
      </c>
      <c r="C2220">
        <v>733</v>
      </c>
      <c r="D2220">
        <v>2</v>
      </c>
      <c r="E2220">
        <v>2</v>
      </c>
      <c r="F2220">
        <v>31</v>
      </c>
      <c r="G2220">
        <v>5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s="2" t="s">
        <v>972</v>
      </c>
      <c r="P2220" s="11" t="str">
        <f t="shared" si="272"/>
        <v>2018</v>
      </c>
      <c r="Q2220" s="12"/>
      <c r="R2220" s="8" t="str">
        <f t="shared" si="273"/>
        <v>05</v>
      </c>
      <c r="S2220" s="8"/>
      <c r="T2220" s="14" t="str">
        <f t="shared" si="274"/>
        <v>Retain</v>
      </c>
      <c r="U2220" s="14"/>
      <c r="V2220" s="8" t="str">
        <f t="shared" si="275"/>
        <v>Spain</v>
      </c>
      <c r="W2220" s="8"/>
      <c r="X2220" s="8"/>
      <c r="Y2220" s="8"/>
      <c r="Z2220" s="14" t="str">
        <f t="shared" si="276"/>
        <v>Female</v>
      </c>
      <c r="AA2220" s="14"/>
      <c r="AB2220" s="14"/>
      <c r="AC2220" s="14"/>
      <c r="AE2220" t="str">
        <f t="shared" si="277"/>
        <v>Adults</v>
      </c>
      <c r="AF2220" t="str">
        <f t="shared" si="278"/>
        <v>Good</v>
      </c>
      <c r="AG2220" t="str">
        <f t="shared" si="279"/>
        <v>High</v>
      </c>
    </row>
    <row r="2221" spans="1:33" x14ac:dyDescent="0.2">
      <c r="A2221">
        <v>2220</v>
      </c>
      <c r="B2221">
        <v>15610056</v>
      </c>
      <c r="C2221">
        <v>631</v>
      </c>
      <c r="D2221">
        <v>3</v>
      </c>
      <c r="E2221">
        <v>2</v>
      </c>
      <c r="F2221">
        <v>34</v>
      </c>
      <c r="G2221">
        <v>5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s="2" t="s">
        <v>778</v>
      </c>
      <c r="P2221" s="11" t="str">
        <f t="shared" si="272"/>
        <v>2017</v>
      </c>
      <c r="Q2221" s="12"/>
      <c r="R2221" s="8" t="str">
        <f t="shared" si="273"/>
        <v>11</v>
      </c>
      <c r="S2221" s="8"/>
      <c r="T2221" s="14" t="str">
        <f t="shared" si="274"/>
        <v>Retain</v>
      </c>
      <c r="U2221" s="14"/>
      <c r="V2221" s="8" t="str">
        <f t="shared" si="275"/>
        <v>Germany</v>
      </c>
      <c r="W2221" s="8"/>
      <c r="X2221" s="8"/>
      <c r="Y2221" s="8"/>
      <c r="Z2221" s="14" t="str">
        <f t="shared" si="276"/>
        <v>Female</v>
      </c>
      <c r="AA2221" s="14"/>
      <c r="AB2221" s="14"/>
      <c r="AC2221" s="14"/>
      <c r="AE2221" t="str">
        <f t="shared" si="277"/>
        <v>Adults</v>
      </c>
      <c r="AF2221" t="str">
        <f t="shared" si="278"/>
        <v>Fair</v>
      </c>
      <c r="AG2221" t="str">
        <f t="shared" si="279"/>
        <v>High</v>
      </c>
    </row>
    <row r="2222" spans="1:33" x14ac:dyDescent="0.2">
      <c r="A2222">
        <v>2221</v>
      </c>
      <c r="B2222">
        <v>15806049</v>
      </c>
      <c r="C2222">
        <v>714</v>
      </c>
      <c r="D2222">
        <v>3</v>
      </c>
      <c r="E2222">
        <v>2</v>
      </c>
      <c r="F2222">
        <v>49</v>
      </c>
      <c r="G2222">
        <v>6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s="2" t="s">
        <v>144</v>
      </c>
      <c r="P2222" s="11" t="str">
        <f t="shared" si="272"/>
        <v>2016</v>
      </c>
      <c r="Q2222" s="12"/>
      <c r="R2222" s="8" t="str">
        <f t="shared" si="273"/>
        <v>10</v>
      </c>
      <c r="S2222" s="8"/>
      <c r="T2222" s="14" t="str">
        <f t="shared" si="274"/>
        <v>Retain</v>
      </c>
      <c r="U2222" s="14"/>
      <c r="V2222" s="8" t="str">
        <f t="shared" si="275"/>
        <v>Germany</v>
      </c>
      <c r="W2222" s="8"/>
      <c r="X2222" s="8"/>
      <c r="Y2222" s="8"/>
      <c r="Z2222" s="14" t="str">
        <f t="shared" si="276"/>
        <v>Female</v>
      </c>
      <c r="AA2222" s="14"/>
      <c r="AB2222" s="14"/>
      <c r="AC2222" s="14"/>
      <c r="AE2222" t="str">
        <f t="shared" si="277"/>
        <v>Middle aged</v>
      </c>
      <c r="AF2222" t="str">
        <f t="shared" si="278"/>
        <v>Good</v>
      </c>
      <c r="AG2222" t="str">
        <f t="shared" si="279"/>
        <v>High</v>
      </c>
    </row>
    <row r="2223" spans="1:33" x14ac:dyDescent="0.2">
      <c r="A2223">
        <v>2222</v>
      </c>
      <c r="B2223">
        <v>15736069</v>
      </c>
      <c r="C2223">
        <v>767</v>
      </c>
      <c r="D2223">
        <v>3</v>
      </c>
      <c r="E2223">
        <v>2</v>
      </c>
      <c r="F2223">
        <v>35</v>
      </c>
      <c r="G2223">
        <v>5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s="2" t="s">
        <v>702</v>
      </c>
      <c r="P2223" s="11" t="str">
        <f t="shared" si="272"/>
        <v>2018</v>
      </c>
      <c r="Q2223" s="12"/>
      <c r="R2223" s="8" t="str">
        <f t="shared" si="273"/>
        <v>07</v>
      </c>
      <c r="S2223" s="8"/>
      <c r="T2223" s="14" t="str">
        <f t="shared" si="274"/>
        <v>Exit</v>
      </c>
      <c r="U2223" s="14"/>
      <c r="V2223" s="8" t="str">
        <f t="shared" si="275"/>
        <v>Germany</v>
      </c>
      <c r="W2223" s="8"/>
      <c r="X2223" s="8"/>
      <c r="Y2223" s="8"/>
      <c r="Z2223" s="14" t="str">
        <f t="shared" si="276"/>
        <v>Female</v>
      </c>
      <c r="AA2223" s="14"/>
      <c r="AB2223" s="14"/>
      <c r="AC2223" s="14"/>
      <c r="AE2223" t="str">
        <f t="shared" si="277"/>
        <v>Adults</v>
      </c>
      <c r="AF2223" t="str">
        <f t="shared" si="278"/>
        <v>Very good</v>
      </c>
      <c r="AG2223" t="str">
        <f t="shared" si="279"/>
        <v>High</v>
      </c>
    </row>
    <row r="2224" spans="1:33" x14ac:dyDescent="0.2">
      <c r="A2224">
        <v>2223</v>
      </c>
      <c r="B2224">
        <v>15763662</v>
      </c>
      <c r="C2224">
        <v>711</v>
      </c>
      <c r="D2224">
        <v>3</v>
      </c>
      <c r="E2224">
        <v>1</v>
      </c>
      <c r="F2224">
        <v>43</v>
      </c>
      <c r="G2224">
        <v>7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s="2" t="s">
        <v>770</v>
      </c>
      <c r="P2224" s="11" t="str">
        <f t="shared" si="272"/>
        <v>2016</v>
      </c>
      <c r="Q2224" s="12"/>
      <c r="R2224" s="8" t="str">
        <f t="shared" si="273"/>
        <v>05</v>
      </c>
      <c r="S2224" s="8"/>
      <c r="T2224" s="14" t="str">
        <f t="shared" si="274"/>
        <v>Retain</v>
      </c>
      <c r="U2224" s="14"/>
      <c r="V2224" s="8" t="str">
        <f t="shared" si="275"/>
        <v>Germany</v>
      </c>
      <c r="W2224" s="8"/>
      <c r="X2224" s="8"/>
      <c r="Y2224" s="8"/>
      <c r="Z2224" s="14" t="str">
        <f t="shared" si="276"/>
        <v>Male</v>
      </c>
      <c r="AA2224" s="14"/>
      <c r="AB2224" s="14"/>
      <c r="AC2224" s="14"/>
      <c r="AE2224" t="str">
        <f t="shared" si="277"/>
        <v>Middle aged</v>
      </c>
      <c r="AF2224" t="str">
        <f t="shared" si="278"/>
        <v>Good</v>
      </c>
      <c r="AG2224" t="str">
        <f t="shared" si="279"/>
        <v>Low</v>
      </c>
    </row>
    <row r="2225" spans="1:33" x14ac:dyDescent="0.2">
      <c r="A2225">
        <v>2224</v>
      </c>
      <c r="B2225">
        <v>15615575</v>
      </c>
      <c r="C2225">
        <v>722</v>
      </c>
      <c r="D2225">
        <v>1</v>
      </c>
      <c r="E2225">
        <v>1</v>
      </c>
      <c r="F2225">
        <v>34</v>
      </c>
      <c r="G2225">
        <v>6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s="2" t="s">
        <v>558</v>
      </c>
      <c r="P2225" s="11" t="str">
        <f t="shared" si="272"/>
        <v>2016</v>
      </c>
      <c r="Q2225" s="12"/>
      <c r="R2225" s="8" t="str">
        <f t="shared" si="273"/>
        <v>11</v>
      </c>
      <c r="S2225" s="8"/>
      <c r="T2225" s="14" t="str">
        <f t="shared" si="274"/>
        <v>Retain</v>
      </c>
      <c r="U2225" s="14"/>
      <c r="V2225" s="8" t="str">
        <f t="shared" si="275"/>
        <v>France</v>
      </c>
      <c r="W2225" s="8"/>
      <c r="X2225" s="8"/>
      <c r="Y2225" s="8"/>
      <c r="Z2225" s="14" t="str">
        <f t="shared" si="276"/>
        <v>Male</v>
      </c>
      <c r="AA2225" s="14"/>
      <c r="AB2225" s="14"/>
      <c r="AC2225" s="14"/>
      <c r="AE2225" t="str">
        <f t="shared" si="277"/>
        <v>Adults</v>
      </c>
      <c r="AF2225" t="str">
        <f t="shared" si="278"/>
        <v>Good</v>
      </c>
      <c r="AG2225" t="str">
        <f t="shared" si="279"/>
        <v>Very low</v>
      </c>
    </row>
    <row r="2226" spans="1:33" x14ac:dyDescent="0.2">
      <c r="A2226">
        <v>2225</v>
      </c>
      <c r="B2226">
        <v>15691723</v>
      </c>
      <c r="C2226">
        <v>631</v>
      </c>
      <c r="D2226">
        <v>2</v>
      </c>
      <c r="E2226">
        <v>1</v>
      </c>
      <c r="F2226">
        <v>55</v>
      </c>
      <c r="G2226">
        <v>4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s="2" t="s">
        <v>214</v>
      </c>
      <c r="P2226" s="11" t="str">
        <f t="shared" si="272"/>
        <v>2018</v>
      </c>
      <c r="Q2226" s="12"/>
      <c r="R2226" s="8" t="str">
        <f t="shared" si="273"/>
        <v>11</v>
      </c>
      <c r="S2226" s="8"/>
      <c r="T2226" s="14" t="str">
        <f t="shared" si="274"/>
        <v>Retain</v>
      </c>
      <c r="U2226" s="14"/>
      <c r="V2226" s="8" t="str">
        <f t="shared" si="275"/>
        <v>Spain</v>
      </c>
      <c r="W2226" s="8"/>
      <c r="X2226" s="8"/>
      <c r="Y2226" s="8"/>
      <c r="Z2226" s="14" t="str">
        <f t="shared" si="276"/>
        <v>Male</v>
      </c>
      <c r="AA2226" s="14"/>
      <c r="AB2226" s="14"/>
      <c r="AC2226" s="14"/>
      <c r="AE2226" t="str">
        <f t="shared" si="277"/>
        <v>Middle aged</v>
      </c>
      <c r="AF2226" t="str">
        <f t="shared" si="278"/>
        <v>Fair</v>
      </c>
      <c r="AG2226" t="str">
        <f t="shared" si="279"/>
        <v>Medium</v>
      </c>
    </row>
    <row r="2227" spans="1:33" x14ac:dyDescent="0.2">
      <c r="A2227">
        <v>2226</v>
      </c>
      <c r="B2227">
        <v>15774098</v>
      </c>
      <c r="C2227">
        <v>701</v>
      </c>
      <c r="D2227">
        <v>3</v>
      </c>
      <c r="E2227">
        <v>1</v>
      </c>
      <c r="F2227">
        <v>38</v>
      </c>
      <c r="G2227">
        <v>6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s="2" t="s">
        <v>973</v>
      </c>
      <c r="P2227" s="11" t="str">
        <f t="shared" si="272"/>
        <v>2017</v>
      </c>
      <c r="Q2227" s="12"/>
      <c r="R2227" s="8" t="str">
        <f t="shared" si="273"/>
        <v>04</v>
      </c>
      <c r="S2227" s="8"/>
      <c r="T2227" s="14" t="str">
        <f t="shared" si="274"/>
        <v>Retain</v>
      </c>
      <c r="U2227" s="14"/>
      <c r="V2227" s="8" t="str">
        <f t="shared" si="275"/>
        <v>Germany</v>
      </c>
      <c r="W2227" s="8"/>
      <c r="X2227" s="8"/>
      <c r="Y2227" s="8"/>
      <c r="Z2227" s="14" t="str">
        <f t="shared" si="276"/>
        <v>Male</v>
      </c>
      <c r="AA2227" s="14"/>
      <c r="AB2227" s="14"/>
      <c r="AC2227" s="14"/>
      <c r="AE2227" t="str">
        <f t="shared" si="277"/>
        <v>Adults</v>
      </c>
      <c r="AF2227" t="str">
        <f t="shared" si="278"/>
        <v>Good</v>
      </c>
      <c r="AG2227" t="str">
        <f t="shared" si="279"/>
        <v>High</v>
      </c>
    </row>
    <row r="2228" spans="1:33" x14ac:dyDescent="0.2">
      <c r="A2228">
        <v>2227</v>
      </c>
      <c r="B2228">
        <v>15750808</v>
      </c>
      <c r="C2228">
        <v>790</v>
      </c>
      <c r="D2228">
        <v>2</v>
      </c>
      <c r="E2228">
        <v>1</v>
      </c>
      <c r="F2228">
        <v>46</v>
      </c>
      <c r="G2228">
        <v>4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s="2" t="s">
        <v>807</v>
      </c>
      <c r="P2228" s="11" t="str">
        <f t="shared" si="272"/>
        <v>2018</v>
      </c>
      <c r="Q2228" s="12"/>
      <c r="R2228" s="8" t="str">
        <f t="shared" si="273"/>
        <v>11</v>
      </c>
      <c r="S2228" s="8"/>
      <c r="T2228" s="14" t="str">
        <f t="shared" si="274"/>
        <v>Retain</v>
      </c>
      <c r="U2228" s="14"/>
      <c r="V2228" s="8" t="str">
        <f t="shared" si="275"/>
        <v>Spain</v>
      </c>
      <c r="W2228" s="8"/>
      <c r="X2228" s="8"/>
      <c r="Y2228" s="8"/>
      <c r="Z2228" s="14" t="str">
        <f t="shared" si="276"/>
        <v>Male</v>
      </c>
      <c r="AA2228" s="14"/>
      <c r="AB2228" s="14"/>
      <c r="AC2228" s="14"/>
      <c r="AE2228" t="str">
        <f t="shared" si="277"/>
        <v>Middle aged</v>
      </c>
      <c r="AF2228" t="str">
        <f t="shared" si="278"/>
        <v>Very good</v>
      </c>
      <c r="AG2228" t="str">
        <f t="shared" si="279"/>
        <v>High</v>
      </c>
    </row>
    <row r="2229" spans="1:33" x14ac:dyDescent="0.2">
      <c r="A2229">
        <v>2228</v>
      </c>
      <c r="B2229">
        <v>15744368</v>
      </c>
      <c r="C2229">
        <v>633</v>
      </c>
      <c r="D2229">
        <v>2</v>
      </c>
      <c r="E2229">
        <v>1</v>
      </c>
      <c r="F2229">
        <v>58</v>
      </c>
      <c r="G2229">
        <v>5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s="2" t="s">
        <v>496</v>
      </c>
      <c r="P2229" s="11" t="str">
        <f t="shared" si="272"/>
        <v>2018</v>
      </c>
      <c r="Q2229" s="12"/>
      <c r="R2229" s="8" t="str">
        <f t="shared" si="273"/>
        <v>09</v>
      </c>
      <c r="S2229" s="8"/>
      <c r="T2229" s="14" t="str">
        <f t="shared" si="274"/>
        <v>Retain</v>
      </c>
      <c r="U2229" s="14"/>
      <c r="V2229" s="8" t="str">
        <f t="shared" si="275"/>
        <v>Spain</v>
      </c>
      <c r="W2229" s="8"/>
      <c r="X2229" s="8"/>
      <c r="Y2229" s="8"/>
      <c r="Z2229" s="14" t="str">
        <f t="shared" si="276"/>
        <v>Male</v>
      </c>
      <c r="AA2229" s="14"/>
      <c r="AB2229" s="14"/>
      <c r="AC2229" s="14"/>
      <c r="AE2229" t="str">
        <f t="shared" si="277"/>
        <v>Middle aged</v>
      </c>
      <c r="AF2229" t="str">
        <f t="shared" si="278"/>
        <v>Fair</v>
      </c>
      <c r="AG2229" t="str">
        <f t="shared" si="279"/>
        <v>Medium</v>
      </c>
    </row>
    <row r="2230" spans="1:33" x14ac:dyDescent="0.2">
      <c r="A2230">
        <v>2229</v>
      </c>
      <c r="B2230">
        <v>15610594</v>
      </c>
      <c r="C2230">
        <v>644</v>
      </c>
      <c r="D2230">
        <v>1</v>
      </c>
      <c r="E2230">
        <v>2</v>
      </c>
      <c r="F2230">
        <v>37</v>
      </c>
      <c r="G2230">
        <v>5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s="2" t="s">
        <v>122</v>
      </c>
      <c r="P2230" s="11" t="str">
        <f t="shared" si="272"/>
        <v>2017</v>
      </c>
      <c r="Q2230" s="12"/>
      <c r="R2230" s="8" t="str">
        <f t="shared" si="273"/>
        <v>11</v>
      </c>
      <c r="S2230" s="8"/>
      <c r="T2230" s="14" t="str">
        <f t="shared" si="274"/>
        <v>Retain</v>
      </c>
      <c r="U2230" s="14"/>
      <c r="V2230" s="8" t="str">
        <f t="shared" si="275"/>
        <v>France</v>
      </c>
      <c r="W2230" s="8"/>
      <c r="X2230" s="8"/>
      <c r="Y2230" s="8"/>
      <c r="Z2230" s="14" t="str">
        <f t="shared" si="276"/>
        <v>Female</v>
      </c>
      <c r="AA2230" s="14"/>
      <c r="AB2230" s="14"/>
      <c r="AC2230" s="14"/>
      <c r="AE2230" t="str">
        <f t="shared" si="277"/>
        <v>Adults</v>
      </c>
      <c r="AF2230" t="str">
        <f t="shared" si="278"/>
        <v>Fair</v>
      </c>
      <c r="AG2230" t="str">
        <f t="shared" si="279"/>
        <v>Very low</v>
      </c>
    </row>
    <row r="2231" spans="1:33" x14ac:dyDescent="0.2">
      <c r="A2231">
        <v>2230</v>
      </c>
      <c r="B2231">
        <v>15756125</v>
      </c>
      <c r="C2231">
        <v>757</v>
      </c>
      <c r="D2231">
        <v>2</v>
      </c>
      <c r="E2231">
        <v>1</v>
      </c>
      <c r="F2231">
        <v>44</v>
      </c>
      <c r="G2231">
        <v>4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s="2" t="s">
        <v>608</v>
      </c>
      <c r="P2231" s="11" t="str">
        <f t="shared" si="272"/>
        <v>2019</v>
      </c>
      <c r="Q2231" s="12"/>
      <c r="R2231" s="8" t="str">
        <f t="shared" si="273"/>
        <v>04</v>
      </c>
      <c r="S2231" s="8"/>
      <c r="T2231" s="14" t="str">
        <f t="shared" si="274"/>
        <v>Retain</v>
      </c>
      <c r="U2231" s="14"/>
      <c r="V2231" s="8" t="str">
        <f t="shared" si="275"/>
        <v>Spain</v>
      </c>
      <c r="W2231" s="8"/>
      <c r="X2231" s="8"/>
      <c r="Y2231" s="8"/>
      <c r="Z2231" s="14" t="str">
        <f t="shared" si="276"/>
        <v>Male</v>
      </c>
      <c r="AA2231" s="14"/>
      <c r="AB2231" s="14"/>
      <c r="AC2231" s="14"/>
      <c r="AE2231" t="str">
        <f t="shared" si="277"/>
        <v>Middle aged</v>
      </c>
      <c r="AF2231" t="str">
        <f t="shared" si="278"/>
        <v>Very good</v>
      </c>
      <c r="AG2231" t="str">
        <f t="shared" si="279"/>
        <v>High</v>
      </c>
    </row>
    <row r="2232" spans="1:33" x14ac:dyDescent="0.2">
      <c r="A2232">
        <v>2231</v>
      </c>
      <c r="B2232">
        <v>15623277</v>
      </c>
      <c r="C2232">
        <v>696</v>
      </c>
      <c r="D2232">
        <v>1</v>
      </c>
      <c r="E2232">
        <v>2</v>
      </c>
      <c r="F2232">
        <v>30</v>
      </c>
      <c r="G2232">
        <v>4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s="2" t="s">
        <v>170</v>
      </c>
      <c r="P2232" s="11" t="str">
        <f t="shared" si="272"/>
        <v>2019</v>
      </c>
      <c r="Q2232" s="12"/>
      <c r="R2232" s="8" t="str">
        <f t="shared" si="273"/>
        <v>08</v>
      </c>
      <c r="S2232" s="8"/>
      <c r="T2232" s="14" t="str">
        <f t="shared" si="274"/>
        <v>Retain</v>
      </c>
      <c r="U2232" s="14"/>
      <c r="V2232" s="8" t="str">
        <f t="shared" si="275"/>
        <v>France</v>
      </c>
      <c r="W2232" s="8"/>
      <c r="X2232" s="8"/>
      <c r="Y2232" s="8"/>
      <c r="Z2232" s="14" t="str">
        <f t="shared" si="276"/>
        <v>Female</v>
      </c>
      <c r="AA2232" s="14"/>
      <c r="AB2232" s="14"/>
      <c r="AC2232" s="14"/>
      <c r="AE2232" t="str">
        <f t="shared" si="277"/>
        <v>Adults</v>
      </c>
      <c r="AF2232" t="str">
        <f t="shared" si="278"/>
        <v>Good</v>
      </c>
      <c r="AG2232" t="str">
        <f t="shared" si="279"/>
        <v>Very low</v>
      </c>
    </row>
    <row r="2233" spans="1:33" x14ac:dyDescent="0.2">
      <c r="A2233">
        <v>2232</v>
      </c>
      <c r="B2233">
        <v>15795954</v>
      </c>
      <c r="C2233">
        <v>746</v>
      </c>
      <c r="D2233">
        <v>1</v>
      </c>
      <c r="E2233">
        <v>1</v>
      </c>
      <c r="F2233">
        <v>35</v>
      </c>
      <c r="G2233">
        <v>4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s="2" t="s">
        <v>242</v>
      </c>
      <c r="P2233" s="11" t="str">
        <f t="shared" si="272"/>
        <v>2019</v>
      </c>
      <c r="Q2233" s="12"/>
      <c r="R2233" s="8" t="str">
        <f t="shared" si="273"/>
        <v>09</v>
      </c>
      <c r="S2233" s="8"/>
      <c r="T2233" s="14" t="str">
        <f t="shared" si="274"/>
        <v>Retain</v>
      </c>
      <c r="U2233" s="14"/>
      <c r="V2233" s="8" t="str">
        <f t="shared" si="275"/>
        <v>France</v>
      </c>
      <c r="W2233" s="8"/>
      <c r="X2233" s="8"/>
      <c r="Y2233" s="8"/>
      <c r="Z2233" s="14" t="str">
        <f t="shared" si="276"/>
        <v>Male</v>
      </c>
      <c r="AA2233" s="14"/>
      <c r="AB2233" s="14"/>
      <c r="AC2233" s="14"/>
      <c r="AE2233" t="str">
        <f t="shared" si="277"/>
        <v>Adults</v>
      </c>
      <c r="AF2233" t="str">
        <f t="shared" si="278"/>
        <v>Very good</v>
      </c>
      <c r="AG2233" t="str">
        <f t="shared" si="279"/>
        <v>Very high</v>
      </c>
    </row>
    <row r="2234" spans="1:33" x14ac:dyDescent="0.2">
      <c r="A2234">
        <v>2233</v>
      </c>
      <c r="B2234">
        <v>15671969</v>
      </c>
      <c r="C2234">
        <v>649</v>
      </c>
      <c r="D2234">
        <v>2</v>
      </c>
      <c r="E2234">
        <v>1</v>
      </c>
      <c r="F2234">
        <v>36</v>
      </c>
      <c r="G2234">
        <v>3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s="2" t="s">
        <v>350</v>
      </c>
      <c r="P2234" s="11" t="str">
        <f t="shared" si="272"/>
        <v>2019</v>
      </c>
      <c r="Q2234" s="12"/>
      <c r="R2234" s="8" t="str">
        <f t="shared" si="273"/>
        <v>12</v>
      </c>
      <c r="S2234" s="8"/>
      <c r="T2234" s="14" t="str">
        <f t="shared" si="274"/>
        <v>Retain</v>
      </c>
      <c r="U2234" s="14"/>
      <c r="V2234" s="8" t="str">
        <f t="shared" si="275"/>
        <v>Spain</v>
      </c>
      <c r="W2234" s="8"/>
      <c r="X2234" s="8"/>
      <c r="Y2234" s="8"/>
      <c r="Z2234" s="14" t="str">
        <f t="shared" si="276"/>
        <v>Male</v>
      </c>
      <c r="AA2234" s="14"/>
      <c r="AB2234" s="14"/>
      <c r="AC2234" s="14"/>
      <c r="AE2234" t="str">
        <f t="shared" si="277"/>
        <v>Adults</v>
      </c>
      <c r="AF2234" t="str">
        <f t="shared" si="278"/>
        <v>Fair</v>
      </c>
      <c r="AG2234" t="str">
        <f t="shared" si="279"/>
        <v>Very low</v>
      </c>
    </row>
    <row r="2235" spans="1:33" x14ac:dyDescent="0.2">
      <c r="A2235">
        <v>2234</v>
      </c>
      <c r="B2235">
        <v>15791268</v>
      </c>
      <c r="C2235">
        <v>565</v>
      </c>
      <c r="D2235">
        <v>2</v>
      </c>
      <c r="E2235">
        <v>1</v>
      </c>
      <c r="F2235">
        <v>38</v>
      </c>
      <c r="G2235">
        <v>6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s="2" t="s">
        <v>834</v>
      </c>
      <c r="P2235" s="11" t="str">
        <f t="shared" si="272"/>
        <v>2017</v>
      </c>
      <c r="Q2235" s="12"/>
      <c r="R2235" s="8" t="str">
        <f t="shared" si="273"/>
        <v>05</v>
      </c>
      <c r="S2235" s="8"/>
      <c r="T2235" s="14" t="str">
        <f t="shared" si="274"/>
        <v>Retain</v>
      </c>
      <c r="U2235" s="14"/>
      <c r="V2235" s="8" t="str">
        <f t="shared" si="275"/>
        <v>Spain</v>
      </c>
      <c r="W2235" s="8"/>
      <c r="X2235" s="8"/>
      <c r="Y2235" s="8"/>
      <c r="Z2235" s="14" t="str">
        <f t="shared" si="276"/>
        <v>Male</v>
      </c>
      <c r="AA2235" s="14"/>
      <c r="AB2235" s="14"/>
      <c r="AC2235" s="14"/>
      <c r="AE2235" t="str">
        <f t="shared" si="277"/>
        <v>Adults</v>
      </c>
      <c r="AF2235" t="str">
        <f t="shared" si="278"/>
        <v>Poor</v>
      </c>
      <c r="AG2235" t="str">
        <f t="shared" si="279"/>
        <v>High</v>
      </c>
    </row>
    <row r="2236" spans="1:33" x14ac:dyDescent="0.2">
      <c r="A2236">
        <v>2235</v>
      </c>
      <c r="B2236">
        <v>15713655</v>
      </c>
      <c r="C2236">
        <v>720</v>
      </c>
      <c r="D2236">
        <v>1</v>
      </c>
      <c r="E2236">
        <v>2</v>
      </c>
      <c r="F2236">
        <v>38</v>
      </c>
      <c r="G2236">
        <v>5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s="2" t="s">
        <v>33</v>
      </c>
      <c r="P2236" s="11" t="str">
        <f t="shared" si="272"/>
        <v>2018</v>
      </c>
      <c r="Q2236" s="12"/>
      <c r="R2236" s="8" t="str">
        <f t="shared" si="273"/>
        <v>03</v>
      </c>
      <c r="S2236" s="8"/>
      <c r="T2236" s="14" t="str">
        <f t="shared" si="274"/>
        <v>Exit</v>
      </c>
      <c r="U2236" s="14"/>
      <c r="V2236" s="8" t="str">
        <f t="shared" si="275"/>
        <v>France</v>
      </c>
      <c r="W2236" s="8"/>
      <c r="X2236" s="8"/>
      <c r="Y2236" s="8"/>
      <c r="Z2236" s="14" t="str">
        <f t="shared" si="276"/>
        <v>Female</v>
      </c>
      <c r="AA2236" s="14"/>
      <c r="AB2236" s="14"/>
      <c r="AC2236" s="14"/>
      <c r="AE2236" t="str">
        <f t="shared" si="277"/>
        <v>Adults</v>
      </c>
      <c r="AF2236" t="str">
        <f t="shared" si="278"/>
        <v>Good</v>
      </c>
      <c r="AG2236" t="str">
        <f t="shared" si="279"/>
        <v>Very low</v>
      </c>
    </row>
    <row r="2237" spans="1:33" x14ac:dyDescent="0.2">
      <c r="A2237">
        <v>2236</v>
      </c>
      <c r="B2237">
        <v>15633930</v>
      </c>
      <c r="C2237">
        <v>648</v>
      </c>
      <c r="D2237">
        <v>2</v>
      </c>
      <c r="E2237">
        <v>2</v>
      </c>
      <c r="F2237">
        <v>56</v>
      </c>
      <c r="G2237">
        <v>3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s="2" t="s">
        <v>191</v>
      </c>
      <c r="P2237" s="11" t="str">
        <f t="shared" si="272"/>
        <v>2019</v>
      </c>
      <c r="Q2237" s="12"/>
      <c r="R2237" s="8" t="str">
        <f t="shared" si="273"/>
        <v>11</v>
      </c>
      <c r="S2237" s="8"/>
      <c r="T2237" s="14" t="str">
        <f t="shared" si="274"/>
        <v>Exit</v>
      </c>
      <c r="U2237" s="14"/>
      <c r="V2237" s="8" t="str">
        <f t="shared" si="275"/>
        <v>Spain</v>
      </c>
      <c r="W2237" s="8"/>
      <c r="X2237" s="8"/>
      <c r="Y2237" s="8"/>
      <c r="Z2237" s="14" t="str">
        <f t="shared" si="276"/>
        <v>Female</v>
      </c>
      <c r="AA2237" s="14"/>
      <c r="AB2237" s="14"/>
      <c r="AC2237" s="14"/>
      <c r="AE2237" t="str">
        <f t="shared" si="277"/>
        <v>Middle aged</v>
      </c>
      <c r="AF2237" t="str">
        <f t="shared" si="278"/>
        <v>Fair</v>
      </c>
      <c r="AG2237" t="str">
        <f t="shared" si="279"/>
        <v>Very high</v>
      </c>
    </row>
    <row r="2238" spans="1:33" x14ac:dyDescent="0.2">
      <c r="A2238">
        <v>2237</v>
      </c>
      <c r="B2238">
        <v>15712849</v>
      </c>
      <c r="C2238">
        <v>632</v>
      </c>
      <c r="D2238">
        <v>3</v>
      </c>
      <c r="E2238">
        <v>1</v>
      </c>
      <c r="F2238">
        <v>41</v>
      </c>
      <c r="G2238">
        <v>4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s="2" t="s">
        <v>928</v>
      </c>
      <c r="P2238" s="11" t="str">
        <f t="shared" si="272"/>
        <v>2019</v>
      </c>
      <c r="Q2238" s="12"/>
      <c r="R2238" s="8" t="str">
        <f t="shared" si="273"/>
        <v>02</v>
      </c>
      <c r="S2238" s="8"/>
      <c r="T2238" s="14" t="str">
        <f t="shared" si="274"/>
        <v>Exit</v>
      </c>
      <c r="U2238" s="14"/>
      <c r="V2238" s="8" t="str">
        <f t="shared" si="275"/>
        <v>Germany</v>
      </c>
      <c r="W2238" s="8"/>
      <c r="X2238" s="8"/>
      <c r="Y2238" s="8"/>
      <c r="Z2238" s="14" t="str">
        <f t="shared" si="276"/>
        <v>Male</v>
      </c>
      <c r="AA2238" s="14"/>
      <c r="AB2238" s="14"/>
      <c r="AC2238" s="14"/>
      <c r="AE2238" t="str">
        <f t="shared" si="277"/>
        <v>Middle aged</v>
      </c>
      <c r="AF2238" t="str">
        <f t="shared" si="278"/>
        <v>Fair</v>
      </c>
      <c r="AG2238" t="str">
        <f t="shared" si="279"/>
        <v>High</v>
      </c>
    </row>
    <row r="2239" spans="1:33" x14ac:dyDescent="0.2">
      <c r="A2239">
        <v>2238</v>
      </c>
      <c r="B2239">
        <v>15639077</v>
      </c>
      <c r="C2239">
        <v>622</v>
      </c>
      <c r="D2239">
        <v>1</v>
      </c>
      <c r="E2239">
        <v>2</v>
      </c>
      <c r="F2239">
        <v>30</v>
      </c>
      <c r="G2239">
        <v>4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s="2" t="s">
        <v>206</v>
      </c>
      <c r="P2239" s="11" t="str">
        <f t="shared" si="272"/>
        <v>2019</v>
      </c>
      <c r="Q2239" s="12"/>
      <c r="R2239" s="8" t="str">
        <f t="shared" si="273"/>
        <v>09</v>
      </c>
      <c r="S2239" s="8"/>
      <c r="T2239" s="14" t="str">
        <f t="shared" si="274"/>
        <v>Exit</v>
      </c>
      <c r="U2239" s="14"/>
      <c r="V2239" s="8" t="str">
        <f t="shared" si="275"/>
        <v>France</v>
      </c>
      <c r="W2239" s="8"/>
      <c r="X2239" s="8"/>
      <c r="Y2239" s="8"/>
      <c r="Z2239" s="14" t="str">
        <f t="shared" si="276"/>
        <v>Female</v>
      </c>
      <c r="AA2239" s="14"/>
      <c r="AB2239" s="14"/>
      <c r="AC2239" s="14"/>
      <c r="AE2239" t="str">
        <f t="shared" si="277"/>
        <v>Adults</v>
      </c>
      <c r="AF2239" t="str">
        <f t="shared" si="278"/>
        <v>Fair</v>
      </c>
      <c r="AG2239" t="str">
        <f t="shared" si="279"/>
        <v>Very high</v>
      </c>
    </row>
    <row r="2240" spans="1:33" x14ac:dyDescent="0.2">
      <c r="A2240">
        <v>2239</v>
      </c>
      <c r="B2240">
        <v>15808784</v>
      </c>
      <c r="C2240">
        <v>835</v>
      </c>
      <c r="D2240">
        <v>1</v>
      </c>
      <c r="E2240">
        <v>1</v>
      </c>
      <c r="F2240">
        <v>28</v>
      </c>
      <c r="G2240">
        <v>3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s="2" t="s">
        <v>974</v>
      </c>
      <c r="P2240" s="11" t="str">
        <f t="shared" si="272"/>
        <v>2019</v>
      </c>
      <c r="Q2240" s="12"/>
      <c r="R2240" s="8" t="str">
        <f t="shared" si="273"/>
        <v>10</v>
      </c>
      <c r="S2240" s="8"/>
      <c r="T2240" s="14" t="str">
        <f t="shared" si="274"/>
        <v>Retain</v>
      </c>
      <c r="U2240" s="14"/>
      <c r="V2240" s="8" t="str">
        <f t="shared" si="275"/>
        <v>France</v>
      </c>
      <c r="W2240" s="8"/>
      <c r="X2240" s="8"/>
      <c r="Y2240" s="8"/>
      <c r="Z2240" s="14" t="str">
        <f t="shared" si="276"/>
        <v>Male</v>
      </c>
      <c r="AA2240" s="14"/>
      <c r="AB2240" s="14"/>
      <c r="AC2240" s="14"/>
      <c r="AE2240" t="str">
        <f t="shared" si="277"/>
        <v>Adults</v>
      </c>
      <c r="AF2240" t="str">
        <f t="shared" si="278"/>
        <v>Excellent</v>
      </c>
      <c r="AG2240" t="str">
        <f t="shared" si="279"/>
        <v>Very high</v>
      </c>
    </row>
    <row r="2241" spans="1:33" x14ac:dyDescent="0.2">
      <c r="A2241">
        <v>2240</v>
      </c>
      <c r="B2241">
        <v>15648577</v>
      </c>
      <c r="C2241">
        <v>493</v>
      </c>
      <c r="D2241">
        <v>1</v>
      </c>
      <c r="E2241">
        <v>2</v>
      </c>
      <c r="F2241">
        <v>31</v>
      </c>
      <c r="G2241">
        <v>5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s="2" t="s">
        <v>112</v>
      </c>
      <c r="P2241" s="11" t="str">
        <f t="shared" si="272"/>
        <v>2018</v>
      </c>
      <c r="Q2241" s="12"/>
      <c r="R2241" s="8" t="str">
        <f t="shared" si="273"/>
        <v>07</v>
      </c>
      <c r="S2241" s="8"/>
      <c r="T2241" s="14" t="str">
        <f t="shared" si="274"/>
        <v>Exit</v>
      </c>
      <c r="U2241" s="14"/>
      <c r="V2241" s="8" t="str">
        <f t="shared" si="275"/>
        <v>France</v>
      </c>
      <c r="W2241" s="8"/>
      <c r="X2241" s="8"/>
      <c r="Y2241" s="8"/>
      <c r="Z2241" s="14" t="str">
        <f t="shared" si="276"/>
        <v>Female</v>
      </c>
      <c r="AA2241" s="14"/>
      <c r="AB2241" s="14"/>
      <c r="AC2241" s="14"/>
      <c r="AE2241" t="str">
        <f t="shared" si="277"/>
        <v>Adults</v>
      </c>
      <c r="AF2241" t="str">
        <f t="shared" si="278"/>
        <v>Poor</v>
      </c>
      <c r="AG2241" t="str">
        <f t="shared" si="279"/>
        <v>Very low</v>
      </c>
    </row>
    <row r="2242" spans="1:33" x14ac:dyDescent="0.2">
      <c r="A2242">
        <v>2241</v>
      </c>
      <c r="B2242">
        <v>15670345</v>
      </c>
      <c r="C2242">
        <v>785</v>
      </c>
      <c r="D2242">
        <v>3</v>
      </c>
      <c r="E2242">
        <v>2</v>
      </c>
      <c r="F2242">
        <v>33</v>
      </c>
      <c r="G2242">
        <v>4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s="2" t="s">
        <v>808</v>
      </c>
      <c r="P2242" s="11" t="str">
        <f t="shared" si="272"/>
        <v>2018</v>
      </c>
      <c r="Q2242" s="12"/>
      <c r="R2242" s="8" t="str">
        <f t="shared" si="273"/>
        <v>12</v>
      </c>
      <c r="S2242" s="8"/>
      <c r="T2242" s="14" t="str">
        <f t="shared" si="274"/>
        <v>Retain</v>
      </c>
      <c r="U2242" s="14"/>
      <c r="V2242" s="8" t="str">
        <f t="shared" si="275"/>
        <v>Germany</v>
      </c>
      <c r="W2242" s="8"/>
      <c r="X2242" s="8"/>
      <c r="Y2242" s="8"/>
      <c r="Z2242" s="14" t="str">
        <f t="shared" si="276"/>
        <v>Female</v>
      </c>
      <c r="AA2242" s="14"/>
      <c r="AB2242" s="14"/>
      <c r="AC2242" s="14"/>
      <c r="AE2242" t="str">
        <f t="shared" si="277"/>
        <v>Adults</v>
      </c>
      <c r="AF2242" t="str">
        <f t="shared" si="278"/>
        <v>Very good</v>
      </c>
      <c r="AG2242" t="str">
        <f t="shared" si="279"/>
        <v>High</v>
      </c>
    </row>
    <row r="2243" spans="1:33" x14ac:dyDescent="0.2">
      <c r="A2243">
        <v>2242</v>
      </c>
      <c r="B2243">
        <v>15633112</v>
      </c>
      <c r="C2243">
        <v>681</v>
      </c>
      <c r="D2243">
        <v>3</v>
      </c>
      <c r="E2243">
        <v>1</v>
      </c>
      <c r="F2243">
        <v>42</v>
      </c>
      <c r="G2243">
        <v>4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s="2" t="s">
        <v>914</v>
      </c>
      <c r="P2243" s="11" t="str">
        <f t="shared" ref="P2243:P2306" si="280">RIGHT($N2243,4)</f>
        <v>2019</v>
      </c>
      <c r="Q2243" s="12"/>
      <c r="R2243" s="8" t="str">
        <f t="shared" ref="R2243:R2306" si="281">MID(N2243,4,2)</f>
        <v>05</v>
      </c>
      <c r="S2243" s="8"/>
      <c r="T2243" s="14" t="str">
        <f t="shared" ref="T2243:T2306" si="282">IF(M2243=1,"Exit","Retain")</f>
        <v>Exit</v>
      </c>
      <c r="U2243" s="14"/>
      <c r="V2243" s="8" t="str">
        <f t="shared" ref="V2243:V2306" si="283">IF(D2243=1,"France",IF(D2243=2,"Spain",IF(D2243=3,"Germany","NONE")))</f>
        <v>Germany</v>
      </c>
      <c r="W2243" s="8"/>
      <c r="X2243" s="8"/>
      <c r="Y2243" s="8"/>
      <c r="Z2243" s="14" t="str">
        <f t="shared" ref="Z2243:Z2306" si="284">IF(E2243=1,"Male","Female")</f>
        <v>Male</v>
      </c>
      <c r="AA2243" s="14"/>
      <c r="AB2243" s="14"/>
      <c r="AC2243" s="14"/>
      <c r="AE2243" t="str">
        <f t="shared" ref="AE2243:AE2306" si="285">IF(F2243&lt;18,"Kids",IF(AND(F2243&gt;=18,F2243&lt;24),"Young Adults",IF(AND(F2243&gt;=24,F2243&lt;39),"Adults",IF(AND(F2243&gt;=39,F2243&lt;64),"Middle aged","Retired"))))</f>
        <v>Middle aged</v>
      </c>
      <c r="AF2243" t="str">
        <f t="shared" ref="AF2243:AF2306" si="286">IF(AND(C2243&gt;=800,C2243&lt;=850),"Excellent",IF(AND(C2243&gt;=740,C2243&lt;=799),"Very good",IF(AND(C2243&gt;=670,C2243&lt;=739),"Good",IF(AND(C2243&gt;=580,C2243&lt;=669),"Fair",IF(AND(C2243&gt;=300,C2243&lt;=579),"Poor","None")))))</f>
        <v>Good</v>
      </c>
      <c r="AG2243" t="str">
        <f t="shared" ref="AG2243:AG2306" si="287">IF(H2243&lt;25000,"Very low",IF(AND(H2243&gt;25000,H2243&lt;=50000),"Low",IF(AND(H2243&gt;50000,H2243&lt;=100000),"Medium",IF(AND(H2243&gt;100000,H2243&lt;=150000),"High",IF(AND(H2243&gt;150000,H2243&lt;=200000),"Very high",IF(H2243&gt;200000,"Extreme","None"))))))</f>
        <v>High</v>
      </c>
    </row>
    <row r="2244" spans="1:33" x14ac:dyDescent="0.2">
      <c r="A2244">
        <v>2243</v>
      </c>
      <c r="B2244">
        <v>15714397</v>
      </c>
      <c r="C2244">
        <v>621</v>
      </c>
      <c r="D2244">
        <v>3</v>
      </c>
      <c r="E2244">
        <v>2</v>
      </c>
      <c r="F2244">
        <v>30</v>
      </c>
      <c r="G2244">
        <v>7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s="2" t="s">
        <v>731</v>
      </c>
      <c r="P2244" s="11" t="str">
        <f t="shared" si="280"/>
        <v>2016</v>
      </c>
      <c r="Q2244" s="12"/>
      <c r="R2244" s="8" t="str">
        <f t="shared" si="281"/>
        <v>03</v>
      </c>
      <c r="S2244" s="8"/>
      <c r="T2244" s="14" t="str">
        <f t="shared" si="282"/>
        <v>Retain</v>
      </c>
      <c r="U2244" s="14"/>
      <c r="V2244" s="8" t="str">
        <f t="shared" si="283"/>
        <v>Germany</v>
      </c>
      <c r="W2244" s="8"/>
      <c r="X2244" s="8"/>
      <c r="Y2244" s="8"/>
      <c r="Z2244" s="14" t="str">
        <f t="shared" si="284"/>
        <v>Female</v>
      </c>
      <c r="AA2244" s="14"/>
      <c r="AB2244" s="14"/>
      <c r="AC2244" s="14"/>
      <c r="AE2244" t="str">
        <f t="shared" si="285"/>
        <v>Adults</v>
      </c>
      <c r="AF2244" t="str">
        <f t="shared" si="286"/>
        <v>Fair</v>
      </c>
      <c r="AG2244" t="str">
        <f t="shared" si="287"/>
        <v>High</v>
      </c>
    </row>
    <row r="2245" spans="1:33" x14ac:dyDescent="0.2">
      <c r="A2245">
        <v>2244</v>
      </c>
      <c r="B2245">
        <v>15780038</v>
      </c>
      <c r="C2245">
        <v>756</v>
      </c>
      <c r="D2245">
        <v>2</v>
      </c>
      <c r="E2245">
        <v>1</v>
      </c>
      <c r="F2245">
        <v>38</v>
      </c>
      <c r="G2245">
        <v>5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s="2" t="s">
        <v>975</v>
      </c>
      <c r="P2245" s="11" t="str">
        <f t="shared" si="280"/>
        <v>2018</v>
      </c>
      <c r="Q2245" s="12"/>
      <c r="R2245" s="8" t="str">
        <f t="shared" si="281"/>
        <v>02</v>
      </c>
      <c r="S2245" s="8"/>
      <c r="T2245" s="14" t="str">
        <f t="shared" si="282"/>
        <v>Exit</v>
      </c>
      <c r="U2245" s="14"/>
      <c r="V2245" s="8" t="str">
        <f t="shared" si="283"/>
        <v>Spain</v>
      </c>
      <c r="W2245" s="8"/>
      <c r="X2245" s="8"/>
      <c r="Y2245" s="8"/>
      <c r="Z2245" s="14" t="str">
        <f t="shared" si="284"/>
        <v>Male</v>
      </c>
      <c r="AA2245" s="14"/>
      <c r="AB2245" s="14"/>
      <c r="AC2245" s="14"/>
      <c r="AE2245" t="str">
        <f t="shared" si="285"/>
        <v>Adults</v>
      </c>
      <c r="AF2245" t="str">
        <f t="shared" si="286"/>
        <v>Very good</v>
      </c>
      <c r="AG2245" t="str">
        <f t="shared" si="287"/>
        <v>High</v>
      </c>
    </row>
    <row r="2246" spans="1:33" x14ac:dyDescent="0.2">
      <c r="A2246">
        <v>2245</v>
      </c>
      <c r="B2246">
        <v>15756305</v>
      </c>
      <c r="C2246">
        <v>515</v>
      </c>
      <c r="D2246">
        <v>1</v>
      </c>
      <c r="E2246">
        <v>2</v>
      </c>
      <c r="F2246">
        <v>66</v>
      </c>
      <c r="G2246">
        <v>5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s="2" t="s">
        <v>789</v>
      </c>
      <c r="P2246" s="11" t="str">
        <f t="shared" si="280"/>
        <v>2018</v>
      </c>
      <c r="Q2246" s="12"/>
      <c r="R2246" s="8" t="str">
        <f t="shared" si="281"/>
        <v>07</v>
      </c>
      <c r="S2246" s="8"/>
      <c r="T2246" s="14" t="str">
        <f t="shared" si="282"/>
        <v>Retain</v>
      </c>
      <c r="U2246" s="14"/>
      <c r="V2246" s="8" t="str">
        <f t="shared" si="283"/>
        <v>France</v>
      </c>
      <c r="W2246" s="8"/>
      <c r="X2246" s="8"/>
      <c r="Y2246" s="8"/>
      <c r="Z2246" s="14" t="str">
        <f t="shared" si="284"/>
        <v>Female</v>
      </c>
      <c r="AA2246" s="14"/>
      <c r="AB2246" s="14"/>
      <c r="AC2246" s="14"/>
      <c r="AE2246" t="str">
        <f t="shared" si="285"/>
        <v>Retired</v>
      </c>
      <c r="AF2246" t="str">
        <f t="shared" si="286"/>
        <v>Poor</v>
      </c>
      <c r="AG2246" t="str">
        <f t="shared" si="287"/>
        <v>Very low</v>
      </c>
    </row>
    <row r="2247" spans="1:33" x14ac:dyDescent="0.2">
      <c r="A2247">
        <v>2246</v>
      </c>
      <c r="B2247">
        <v>15578799</v>
      </c>
      <c r="C2247">
        <v>625</v>
      </c>
      <c r="D2247">
        <v>1</v>
      </c>
      <c r="E2247">
        <v>2</v>
      </c>
      <c r="F2247">
        <v>58</v>
      </c>
      <c r="G2247">
        <v>5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s="2" t="s">
        <v>747</v>
      </c>
      <c r="P2247" s="11" t="str">
        <f t="shared" si="280"/>
        <v>2018</v>
      </c>
      <c r="Q2247" s="12"/>
      <c r="R2247" s="8" t="str">
        <f t="shared" si="281"/>
        <v>09</v>
      </c>
      <c r="S2247" s="8"/>
      <c r="T2247" s="14" t="str">
        <f t="shared" si="282"/>
        <v>Exit</v>
      </c>
      <c r="U2247" s="14"/>
      <c r="V2247" s="8" t="str">
        <f t="shared" si="283"/>
        <v>France</v>
      </c>
      <c r="W2247" s="8"/>
      <c r="X2247" s="8"/>
      <c r="Y2247" s="8"/>
      <c r="Z2247" s="14" t="str">
        <f t="shared" si="284"/>
        <v>Female</v>
      </c>
      <c r="AA2247" s="14"/>
      <c r="AB2247" s="14"/>
      <c r="AC2247" s="14"/>
      <c r="AE2247" t="str">
        <f t="shared" si="285"/>
        <v>Middle aged</v>
      </c>
      <c r="AF2247" t="str">
        <f t="shared" si="286"/>
        <v>Fair</v>
      </c>
      <c r="AG2247" t="str">
        <f t="shared" si="287"/>
        <v>Medium</v>
      </c>
    </row>
    <row r="2248" spans="1:33" x14ac:dyDescent="0.2">
      <c r="A2248">
        <v>2247</v>
      </c>
      <c r="B2248">
        <v>15800326</v>
      </c>
      <c r="C2248">
        <v>717</v>
      </c>
      <c r="D2248">
        <v>2</v>
      </c>
      <c r="E2248">
        <v>2</v>
      </c>
      <c r="F2248">
        <v>39</v>
      </c>
      <c r="G2248">
        <v>4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s="2" t="s">
        <v>845</v>
      </c>
      <c r="P2248" s="11" t="str">
        <f t="shared" si="280"/>
        <v>2019</v>
      </c>
      <c r="Q2248" s="12"/>
      <c r="R2248" s="8" t="str">
        <f t="shared" si="281"/>
        <v>01</v>
      </c>
      <c r="S2248" s="8"/>
      <c r="T2248" s="14" t="str">
        <f t="shared" si="282"/>
        <v>Retain</v>
      </c>
      <c r="U2248" s="14"/>
      <c r="V2248" s="8" t="str">
        <f t="shared" si="283"/>
        <v>Spain</v>
      </c>
      <c r="W2248" s="8"/>
      <c r="X2248" s="8"/>
      <c r="Y2248" s="8"/>
      <c r="Z2248" s="14" t="str">
        <f t="shared" si="284"/>
        <v>Female</v>
      </c>
      <c r="AA2248" s="14"/>
      <c r="AB2248" s="14"/>
      <c r="AC2248" s="14"/>
      <c r="AE2248" t="str">
        <f t="shared" si="285"/>
        <v>Middle aged</v>
      </c>
      <c r="AF2248" t="str">
        <f t="shared" si="286"/>
        <v>Good</v>
      </c>
      <c r="AG2248" t="str">
        <f t="shared" si="287"/>
        <v>Very low</v>
      </c>
    </row>
    <row r="2249" spans="1:33" x14ac:dyDescent="0.2">
      <c r="A2249">
        <v>2248</v>
      </c>
      <c r="B2249">
        <v>15785485</v>
      </c>
      <c r="C2249">
        <v>595</v>
      </c>
      <c r="D2249">
        <v>3</v>
      </c>
      <c r="E2249">
        <v>2</v>
      </c>
      <c r="F2249">
        <v>41</v>
      </c>
      <c r="G2249">
        <v>4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s="2" t="s">
        <v>432</v>
      </c>
      <c r="P2249" s="11" t="str">
        <f t="shared" si="280"/>
        <v>2019</v>
      </c>
      <c r="Q2249" s="12"/>
      <c r="R2249" s="8" t="str">
        <f t="shared" si="281"/>
        <v>03</v>
      </c>
      <c r="S2249" s="8"/>
      <c r="T2249" s="14" t="str">
        <f t="shared" si="282"/>
        <v>Retain</v>
      </c>
      <c r="U2249" s="14"/>
      <c r="V2249" s="8" t="str">
        <f t="shared" si="283"/>
        <v>Germany</v>
      </c>
      <c r="W2249" s="8"/>
      <c r="X2249" s="8"/>
      <c r="Y2249" s="8"/>
      <c r="Z2249" s="14" t="str">
        <f t="shared" si="284"/>
        <v>Female</v>
      </c>
      <c r="AA2249" s="14"/>
      <c r="AB2249" s="14"/>
      <c r="AC2249" s="14"/>
      <c r="AE2249" t="str">
        <f t="shared" si="285"/>
        <v>Middle aged</v>
      </c>
      <c r="AF2249" t="str">
        <f t="shared" si="286"/>
        <v>Fair</v>
      </c>
      <c r="AG2249" t="str">
        <f t="shared" si="287"/>
        <v>High</v>
      </c>
    </row>
    <row r="2250" spans="1:33" x14ac:dyDescent="0.2">
      <c r="A2250">
        <v>2249</v>
      </c>
      <c r="B2250">
        <v>15783958</v>
      </c>
      <c r="C2250">
        <v>539</v>
      </c>
      <c r="D2250">
        <v>2</v>
      </c>
      <c r="E2250">
        <v>2</v>
      </c>
      <c r="F2250">
        <v>37</v>
      </c>
      <c r="G2250">
        <v>5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s="2" t="s">
        <v>587</v>
      </c>
      <c r="P2250" s="11" t="str">
        <f t="shared" si="280"/>
        <v>2018</v>
      </c>
      <c r="Q2250" s="12"/>
      <c r="R2250" s="8" t="str">
        <f t="shared" si="281"/>
        <v>05</v>
      </c>
      <c r="S2250" s="8"/>
      <c r="T2250" s="14" t="str">
        <f t="shared" si="282"/>
        <v>Retain</v>
      </c>
      <c r="U2250" s="14"/>
      <c r="V2250" s="8" t="str">
        <f t="shared" si="283"/>
        <v>Spain</v>
      </c>
      <c r="W2250" s="8"/>
      <c r="X2250" s="8"/>
      <c r="Y2250" s="8"/>
      <c r="Z2250" s="14" t="str">
        <f t="shared" si="284"/>
        <v>Female</v>
      </c>
      <c r="AA2250" s="14"/>
      <c r="AB2250" s="14"/>
      <c r="AC2250" s="14"/>
      <c r="AE2250" t="str">
        <f t="shared" si="285"/>
        <v>Adults</v>
      </c>
      <c r="AF2250" t="str">
        <f t="shared" si="286"/>
        <v>Poor</v>
      </c>
      <c r="AG2250" t="str">
        <f t="shared" si="287"/>
        <v>High</v>
      </c>
    </row>
    <row r="2251" spans="1:33" x14ac:dyDescent="0.2">
      <c r="A2251">
        <v>2250</v>
      </c>
      <c r="B2251">
        <v>15727546</v>
      </c>
      <c r="C2251">
        <v>762</v>
      </c>
      <c r="D2251">
        <v>1</v>
      </c>
      <c r="E2251">
        <v>1</v>
      </c>
      <c r="F2251">
        <v>35</v>
      </c>
      <c r="G2251">
        <v>4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s="2" t="s">
        <v>433</v>
      </c>
      <c r="P2251" s="11" t="str">
        <f t="shared" si="280"/>
        <v>2019</v>
      </c>
      <c r="Q2251" s="12"/>
      <c r="R2251" s="8" t="str">
        <f t="shared" si="281"/>
        <v>08</v>
      </c>
      <c r="S2251" s="8"/>
      <c r="T2251" s="14" t="str">
        <f t="shared" si="282"/>
        <v>Retain</v>
      </c>
      <c r="U2251" s="14"/>
      <c r="V2251" s="8" t="str">
        <f t="shared" si="283"/>
        <v>France</v>
      </c>
      <c r="W2251" s="8"/>
      <c r="X2251" s="8"/>
      <c r="Y2251" s="8"/>
      <c r="Z2251" s="14" t="str">
        <f t="shared" si="284"/>
        <v>Male</v>
      </c>
      <c r="AA2251" s="14"/>
      <c r="AB2251" s="14"/>
      <c r="AC2251" s="14"/>
      <c r="AE2251" t="str">
        <f t="shared" si="285"/>
        <v>Adults</v>
      </c>
      <c r="AF2251" t="str">
        <f t="shared" si="286"/>
        <v>Very good</v>
      </c>
      <c r="AG2251" t="str">
        <f t="shared" si="287"/>
        <v>Very low</v>
      </c>
    </row>
    <row r="2252" spans="1:33" x14ac:dyDescent="0.2">
      <c r="A2252">
        <v>2251</v>
      </c>
      <c r="B2252">
        <v>15739576</v>
      </c>
      <c r="C2252">
        <v>706</v>
      </c>
      <c r="D2252">
        <v>2</v>
      </c>
      <c r="E2252">
        <v>1</v>
      </c>
      <c r="F2252">
        <v>20</v>
      </c>
      <c r="G2252">
        <v>4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s="2" t="s">
        <v>409</v>
      </c>
      <c r="P2252" s="11" t="str">
        <f t="shared" si="280"/>
        <v>2019</v>
      </c>
      <c r="Q2252" s="12"/>
      <c r="R2252" s="8" t="str">
        <f t="shared" si="281"/>
        <v>09</v>
      </c>
      <c r="S2252" s="8"/>
      <c r="T2252" s="14" t="str">
        <f t="shared" si="282"/>
        <v>Retain</v>
      </c>
      <c r="U2252" s="14"/>
      <c r="V2252" s="8" t="str">
        <f t="shared" si="283"/>
        <v>Spain</v>
      </c>
      <c r="W2252" s="8"/>
      <c r="X2252" s="8"/>
      <c r="Y2252" s="8"/>
      <c r="Z2252" s="14" t="str">
        <f t="shared" si="284"/>
        <v>Male</v>
      </c>
      <c r="AA2252" s="14"/>
      <c r="AB2252" s="14"/>
      <c r="AC2252" s="14"/>
      <c r="AE2252" t="str">
        <f t="shared" si="285"/>
        <v>Young Adults</v>
      </c>
      <c r="AF2252" t="str">
        <f t="shared" si="286"/>
        <v>Good</v>
      </c>
      <c r="AG2252" t="str">
        <f t="shared" si="287"/>
        <v>Very low</v>
      </c>
    </row>
    <row r="2253" spans="1:33" x14ac:dyDescent="0.2">
      <c r="A2253">
        <v>2252</v>
      </c>
      <c r="B2253">
        <v>15631333</v>
      </c>
      <c r="C2253">
        <v>677</v>
      </c>
      <c r="D2253">
        <v>2</v>
      </c>
      <c r="E2253">
        <v>2</v>
      </c>
      <c r="F2253">
        <v>25</v>
      </c>
      <c r="G2253">
        <v>6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s="2" t="s">
        <v>976</v>
      </c>
      <c r="P2253" s="11" t="str">
        <f t="shared" si="280"/>
        <v>2016</v>
      </c>
      <c r="Q2253" s="12"/>
      <c r="R2253" s="8" t="str">
        <f t="shared" si="281"/>
        <v>12</v>
      </c>
      <c r="S2253" s="8"/>
      <c r="T2253" s="14" t="str">
        <f t="shared" si="282"/>
        <v>Retain</v>
      </c>
      <c r="U2253" s="14"/>
      <c r="V2253" s="8" t="str">
        <f t="shared" si="283"/>
        <v>Spain</v>
      </c>
      <c r="W2253" s="8"/>
      <c r="X2253" s="8"/>
      <c r="Y2253" s="8"/>
      <c r="Z2253" s="14" t="str">
        <f t="shared" si="284"/>
        <v>Female</v>
      </c>
      <c r="AA2253" s="14"/>
      <c r="AB2253" s="14"/>
      <c r="AC2253" s="14"/>
      <c r="AE2253" t="str">
        <f t="shared" si="285"/>
        <v>Adults</v>
      </c>
      <c r="AF2253" t="str">
        <f t="shared" si="286"/>
        <v>Good</v>
      </c>
      <c r="AG2253" t="str">
        <f t="shared" si="287"/>
        <v>High</v>
      </c>
    </row>
    <row r="2254" spans="1:33" x14ac:dyDescent="0.2">
      <c r="A2254">
        <v>2253</v>
      </c>
      <c r="B2254">
        <v>15604782</v>
      </c>
      <c r="C2254">
        <v>733</v>
      </c>
      <c r="D2254">
        <v>3</v>
      </c>
      <c r="E2254">
        <v>2</v>
      </c>
      <c r="F2254">
        <v>33</v>
      </c>
      <c r="G2254">
        <v>4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s="2" t="s">
        <v>977</v>
      </c>
      <c r="P2254" s="11" t="str">
        <f t="shared" si="280"/>
        <v>2019</v>
      </c>
      <c r="Q2254" s="12"/>
      <c r="R2254" s="8" t="str">
        <f t="shared" si="281"/>
        <v>04</v>
      </c>
      <c r="S2254" s="8"/>
      <c r="T2254" s="14" t="str">
        <f t="shared" si="282"/>
        <v>Retain</v>
      </c>
      <c r="U2254" s="14"/>
      <c r="V2254" s="8" t="str">
        <f t="shared" si="283"/>
        <v>Germany</v>
      </c>
      <c r="W2254" s="8"/>
      <c r="X2254" s="8"/>
      <c r="Y2254" s="8"/>
      <c r="Z2254" s="14" t="str">
        <f t="shared" si="284"/>
        <v>Female</v>
      </c>
      <c r="AA2254" s="14"/>
      <c r="AB2254" s="14"/>
      <c r="AC2254" s="14"/>
      <c r="AE2254" t="str">
        <f t="shared" si="285"/>
        <v>Adults</v>
      </c>
      <c r="AF2254" t="str">
        <f t="shared" si="286"/>
        <v>Good</v>
      </c>
      <c r="AG2254" t="str">
        <f t="shared" si="287"/>
        <v>Very high</v>
      </c>
    </row>
    <row r="2255" spans="1:33" x14ac:dyDescent="0.2">
      <c r="A2255">
        <v>2254</v>
      </c>
      <c r="B2255">
        <v>15589643</v>
      </c>
      <c r="C2255">
        <v>684</v>
      </c>
      <c r="D2255">
        <v>2</v>
      </c>
      <c r="E2255">
        <v>2</v>
      </c>
      <c r="F2255">
        <v>41</v>
      </c>
      <c r="G2255">
        <v>4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s="2" t="s">
        <v>488</v>
      </c>
      <c r="P2255" s="11" t="str">
        <f t="shared" si="280"/>
        <v>2019</v>
      </c>
      <c r="Q2255" s="12"/>
      <c r="R2255" s="8" t="str">
        <f t="shared" si="281"/>
        <v>07</v>
      </c>
      <c r="S2255" s="8"/>
      <c r="T2255" s="14" t="str">
        <f t="shared" si="282"/>
        <v>Retain</v>
      </c>
      <c r="U2255" s="14"/>
      <c r="V2255" s="8" t="str">
        <f t="shared" si="283"/>
        <v>Spain</v>
      </c>
      <c r="W2255" s="8"/>
      <c r="X2255" s="8"/>
      <c r="Y2255" s="8"/>
      <c r="Z2255" s="14" t="str">
        <f t="shared" si="284"/>
        <v>Female</v>
      </c>
      <c r="AA2255" s="14"/>
      <c r="AB2255" s="14"/>
      <c r="AC2255" s="14"/>
      <c r="AE2255" t="str">
        <f t="shared" si="285"/>
        <v>Middle aged</v>
      </c>
      <c r="AF2255" t="str">
        <f t="shared" si="286"/>
        <v>Good</v>
      </c>
      <c r="AG2255" t="str">
        <f t="shared" si="287"/>
        <v>Very low</v>
      </c>
    </row>
    <row r="2256" spans="1:33" x14ac:dyDescent="0.2">
      <c r="A2256">
        <v>2255</v>
      </c>
      <c r="B2256">
        <v>15585533</v>
      </c>
      <c r="C2256">
        <v>679</v>
      </c>
      <c r="D2256">
        <v>1</v>
      </c>
      <c r="E2256">
        <v>1</v>
      </c>
      <c r="F2256">
        <v>36</v>
      </c>
      <c r="G2256">
        <v>3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s="2" t="s">
        <v>110</v>
      </c>
      <c r="P2256" s="11" t="str">
        <f t="shared" si="280"/>
        <v>2019</v>
      </c>
      <c r="Q2256" s="12"/>
      <c r="R2256" s="8" t="str">
        <f t="shared" si="281"/>
        <v>12</v>
      </c>
      <c r="S2256" s="8"/>
      <c r="T2256" s="14" t="str">
        <f t="shared" si="282"/>
        <v>Retain</v>
      </c>
      <c r="U2256" s="14"/>
      <c r="V2256" s="8" t="str">
        <f t="shared" si="283"/>
        <v>France</v>
      </c>
      <c r="W2256" s="8"/>
      <c r="X2256" s="8"/>
      <c r="Y2256" s="8"/>
      <c r="Z2256" s="14" t="str">
        <f t="shared" si="284"/>
        <v>Male</v>
      </c>
      <c r="AA2256" s="14"/>
      <c r="AB2256" s="14"/>
      <c r="AC2256" s="14"/>
      <c r="AE2256" t="str">
        <f t="shared" si="285"/>
        <v>Adults</v>
      </c>
      <c r="AF2256" t="str">
        <f t="shared" si="286"/>
        <v>Good</v>
      </c>
      <c r="AG2256" t="str">
        <f t="shared" si="287"/>
        <v>High</v>
      </c>
    </row>
    <row r="2257" spans="1:33" x14ac:dyDescent="0.2">
      <c r="A2257">
        <v>2256</v>
      </c>
      <c r="B2257">
        <v>15681506</v>
      </c>
      <c r="C2257">
        <v>478</v>
      </c>
      <c r="D2257">
        <v>2</v>
      </c>
      <c r="E2257">
        <v>1</v>
      </c>
      <c r="F2257">
        <v>43</v>
      </c>
      <c r="G2257">
        <v>4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s="2" t="s">
        <v>499</v>
      </c>
      <c r="P2257" s="11" t="str">
        <f t="shared" si="280"/>
        <v>2018</v>
      </c>
      <c r="Q2257" s="12"/>
      <c r="R2257" s="8" t="str">
        <f t="shared" si="281"/>
        <v>12</v>
      </c>
      <c r="S2257" s="8"/>
      <c r="T2257" s="14" t="str">
        <f t="shared" si="282"/>
        <v>Retain</v>
      </c>
      <c r="U2257" s="14"/>
      <c r="V2257" s="8" t="str">
        <f t="shared" si="283"/>
        <v>Spain</v>
      </c>
      <c r="W2257" s="8"/>
      <c r="X2257" s="8"/>
      <c r="Y2257" s="8"/>
      <c r="Z2257" s="14" t="str">
        <f t="shared" si="284"/>
        <v>Male</v>
      </c>
      <c r="AA2257" s="14"/>
      <c r="AB2257" s="14"/>
      <c r="AC2257" s="14"/>
      <c r="AE2257" t="str">
        <f t="shared" si="285"/>
        <v>Middle aged</v>
      </c>
      <c r="AF2257" t="str">
        <f t="shared" si="286"/>
        <v>Poor</v>
      </c>
      <c r="AG2257" t="str">
        <f t="shared" si="287"/>
        <v>Very low</v>
      </c>
    </row>
    <row r="2258" spans="1:33" x14ac:dyDescent="0.2">
      <c r="A2258">
        <v>2257</v>
      </c>
      <c r="B2258">
        <v>15630551</v>
      </c>
      <c r="C2258">
        <v>696</v>
      </c>
      <c r="D2258">
        <v>1</v>
      </c>
      <c r="E2258">
        <v>1</v>
      </c>
      <c r="F2258">
        <v>33</v>
      </c>
      <c r="G2258">
        <v>4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s="2" t="s">
        <v>867</v>
      </c>
      <c r="P2258" s="11" t="str">
        <f t="shared" si="280"/>
        <v>2018</v>
      </c>
      <c r="Q2258" s="12"/>
      <c r="R2258" s="8" t="str">
        <f t="shared" si="281"/>
        <v>10</v>
      </c>
      <c r="S2258" s="8"/>
      <c r="T2258" s="14" t="str">
        <f t="shared" si="282"/>
        <v>Retain</v>
      </c>
      <c r="U2258" s="14"/>
      <c r="V2258" s="8" t="str">
        <f t="shared" si="283"/>
        <v>France</v>
      </c>
      <c r="W2258" s="8"/>
      <c r="X2258" s="8"/>
      <c r="Y2258" s="8"/>
      <c r="Z2258" s="14" t="str">
        <f t="shared" si="284"/>
        <v>Male</v>
      </c>
      <c r="AA2258" s="14"/>
      <c r="AB2258" s="14"/>
      <c r="AC2258" s="14"/>
      <c r="AE2258" t="str">
        <f t="shared" si="285"/>
        <v>Adults</v>
      </c>
      <c r="AF2258" t="str">
        <f t="shared" si="286"/>
        <v>Good</v>
      </c>
      <c r="AG2258" t="str">
        <f t="shared" si="287"/>
        <v>Very high</v>
      </c>
    </row>
    <row r="2259" spans="1:33" x14ac:dyDescent="0.2">
      <c r="A2259">
        <v>2258</v>
      </c>
      <c r="B2259">
        <v>15698349</v>
      </c>
      <c r="C2259">
        <v>686</v>
      </c>
      <c r="D2259">
        <v>2</v>
      </c>
      <c r="E2259">
        <v>2</v>
      </c>
      <c r="F2259">
        <v>35</v>
      </c>
      <c r="G2259">
        <v>5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s="2" t="s">
        <v>934</v>
      </c>
      <c r="P2259" s="11" t="str">
        <f t="shared" si="280"/>
        <v>2018</v>
      </c>
      <c r="Q2259" s="12"/>
      <c r="R2259" s="8" t="str">
        <f t="shared" si="281"/>
        <v>08</v>
      </c>
      <c r="S2259" s="8"/>
      <c r="T2259" s="14" t="str">
        <f t="shared" si="282"/>
        <v>Retain</v>
      </c>
      <c r="U2259" s="14"/>
      <c r="V2259" s="8" t="str">
        <f t="shared" si="283"/>
        <v>Spain</v>
      </c>
      <c r="W2259" s="8"/>
      <c r="X2259" s="8"/>
      <c r="Y2259" s="8"/>
      <c r="Z2259" s="14" t="str">
        <f t="shared" si="284"/>
        <v>Female</v>
      </c>
      <c r="AA2259" s="14"/>
      <c r="AB2259" s="14"/>
      <c r="AC2259" s="14"/>
      <c r="AE2259" t="str">
        <f t="shared" si="285"/>
        <v>Adults</v>
      </c>
      <c r="AF2259" t="str">
        <f t="shared" si="286"/>
        <v>Good</v>
      </c>
      <c r="AG2259" t="str">
        <f t="shared" si="287"/>
        <v>Very low</v>
      </c>
    </row>
    <row r="2260" spans="1:33" x14ac:dyDescent="0.2">
      <c r="A2260">
        <v>2259</v>
      </c>
      <c r="B2260">
        <v>15776631</v>
      </c>
      <c r="C2260">
        <v>466</v>
      </c>
      <c r="D2260">
        <v>1</v>
      </c>
      <c r="E2260">
        <v>2</v>
      </c>
      <c r="F2260">
        <v>36</v>
      </c>
      <c r="G2260">
        <v>4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s="2" t="s">
        <v>971</v>
      </c>
      <c r="P2260" s="11" t="str">
        <f t="shared" si="280"/>
        <v>2019</v>
      </c>
      <c r="Q2260" s="12"/>
      <c r="R2260" s="8" t="str">
        <f t="shared" si="281"/>
        <v>05</v>
      </c>
      <c r="S2260" s="8"/>
      <c r="T2260" s="14" t="str">
        <f t="shared" si="282"/>
        <v>Retain</v>
      </c>
      <c r="U2260" s="14"/>
      <c r="V2260" s="8" t="str">
        <f t="shared" si="283"/>
        <v>France</v>
      </c>
      <c r="W2260" s="8"/>
      <c r="X2260" s="8"/>
      <c r="Y2260" s="8"/>
      <c r="Z2260" s="14" t="str">
        <f t="shared" si="284"/>
        <v>Female</v>
      </c>
      <c r="AA2260" s="14"/>
      <c r="AB2260" s="14"/>
      <c r="AC2260" s="14"/>
      <c r="AE2260" t="str">
        <f t="shared" si="285"/>
        <v>Adults</v>
      </c>
      <c r="AF2260" t="str">
        <f t="shared" si="286"/>
        <v>Poor</v>
      </c>
      <c r="AG2260" t="str">
        <f t="shared" si="287"/>
        <v>High</v>
      </c>
    </row>
    <row r="2261" spans="1:33" x14ac:dyDescent="0.2">
      <c r="A2261">
        <v>2260</v>
      </c>
      <c r="B2261">
        <v>15762216</v>
      </c>
      <c r="C2261">
        <v>686</v>
      </c>
      <c r="D2261">
        <v>1</v>
      </c>
      <c r="E2261">
        <v>2</v>
      </c>
      <c r="F2261">
        <v>41</v>
      </c>
      <c r="G2261">
        <v>3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s="2" t="s">
        <v>352</v>
      </c>
      <c r="P2261" s="11" t="str">
        <f t="shared" si="280"/>
        <v>2019</v>
      </c>
      <c r="Q2261" s="12"/>
      <c r="R2261" s="8" t="str">
        <f t="shared" si="281"/>
        <v>09</v>
      </c>
      <c r="S2261" s="8"/>
      <c r="T2261" s="14" t="str">
        <f t="shared" si="282"/>
        <v>Retain</v>
      </c>
      <c r="U2261" s="14"/>
      <c r="V2261" s="8" t="str">
        <f t="shared" si="283"/>
        <v>France</v>
      </c>
      <c r="W2261" s="8"/>
      <c r="X2261" s="8"/>
      <c r="Y2261" s="8"/>
      <c r="Z2261" s="14" t="str">
        <f t="shared" si="284"/>
        <v>Female</v>
      </c>
      <c r="AA2261" s="14"/>
      <c r="AB2261" s="14"/>
      <c r="AC2261" s="14"/>
      <c r="AE2261" t="str">
        <f t="shared" si="285"/>
        <v>Middle aged</v>
      </c>
      <c r="AF2261" t="str">
        <f t="shared" si="286"/>
        <v>Good</v>
      </c>
      <c r="AG2261" t="str">
        <f t="shared" si="287"/>
        <v>High</v>
      </c>
    </row>
    <row r="2262" spans="1:33" x14ac:dyDescent="0.2">
      <c r="A2262">
        <v>2261</v>
      </c>
      <c r="B2262">
        <v>15623927</v>
      </c>
      <c r="C2262">
        <v>576</v>
      </c>
      <c r="D2262">
        <v>1</v>
      </c>
      <c r="E2262">
        <v>1</v>
      </c>
      <c r="F2262">
        <v>55</v>
      </c>
      <c r="G2262">
        <v>3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s="2" t="s">
        <v>978</v>
      </c>
      <c r="P2262" s="11" t="str">
        <f t="shared" si="280"/>
        <v>2019</v>
      </c>
      <c r="Q2262" s="12"/>
      <c r="R2262" s="8" t="str">
        <f t="shared" si="281"/>
        <v>10</v>
      </c>
      <c r="S2262" s="8"/>
      <c r="T2262" s="14" t="str">
        <f t="shared" si="282"/>
        <v>Retain</v>
      </c>
      <c r="U2262" s="14"/>
      <c r="V2262" s="8" t="str">
        <f t="shared" si="283"/>
        <v>France</v>
      </c>
      <c r="W2262" s="8"/>
      <c r="X2262" s="8"/>
      <c r="Y2262" s="8"/>
      <c r="Z2262" s="14" t="str">
        <f t="shared" si="284"/>
        <v>Male</v>
      </c>
      <c r="AA2262" s="14"/>
      <c r="AB2262" s="14"/>
      <c r="AC2262" s="14"/>
      <c r="AE2262" t="str">
        <f t="shared" si="285"/>
        <v>Middle aged</v>
      </c>
      <c r="AF2262" t="str">
        <f t="shared" si="286"/>
        <v>Poor</v>
      </c>
      <c r="AG2262" t="str">
        <f t="shared" si="287"/>
        <v>Very low</v>
      </c>
    </row>
    <row r="2263" spans="1:33" x14ac:dyDescent="0.2">
      <c r="A2263">
        <v>2262</v>
      </c>
      <c r="B2263">
        <v>15681402</v>
      </c>
      <c r="C2263">
        <v>763</v>
      </c>
      <c r="D2263">
        <v>3</v>
      </c>
      <c r="E2263">
        <v>2</v>
      </c>
      <c r="F2263">
        <v>61</v>
      </c>
      <c r="G2263">
        <v>5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s="2" t="s">
        <v>46</v>
      </c>
      <c r="P2263" s="11" t="str">
        <f t="shared" si="280"/>
        <v>2018</v>
      </c>
      <c r="Q2263" s="12"/>
      <c r="R2263" s="8" t="str">
        <f t="shared" si="281"/>
        <v>09</v>
      </c>
      <c r="S2263" s="8"/>
      <c r="T2263" s="14" t="str">
        <f t="shared" si="282"/>
        <v>Retain</v>
      </c>
      <c r="U2263" s="14"/>
      <c r="V2263" s="8" t="str">
        <f t="shared" si="283"/>
        <v>Germany</v>
      </c>
      <c r="W2263" s="8"/>
      <c r="X2263" s="8"/>
      <c r="Y2263" s="8"/>
      <c r="Z2263" s="14" t="str">
        <f t="shared" si="284"/>
        <v>Female</v>
      </c>
      <c r="AA2263" s="14"/>
      <c r="AB2263" s="14"/>
      <c r="AC2263" s="14"/>
      <c r="AE2263" t="str">
        <f t="shared" si="285"/>
        <v>Middle aged</v>
      </c>
      <c r="AF2263" t="str">
        <f t="shared" si="286"/>
        <v>Very good</v>
      </c>
      <c r="AG2263" t="str">
        <f t="shared" si="287"/>
        <v>Medium</v>
      </c>
    </row>
    <row r="2264" spans="1:33" x14ac:dyDescent="0.2">
      <c r="A2264">
        <v>2263</v>
      </c>
      <c r="B2264">
        <v>15586264</v>
      </c>
      <c r="C2264">
        <v>572</v>
      </c>
      <c r="D2264">
        <v>1</v>
      </c>
      <c r="E2264">
        <v>1</v>
      </c>
      <c r="F2264">
        <v>43</v>
      </c>
      <c r="G2264">
        <v>6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s="2" t="s">
        <v>602</v>
      </c>
      <c r="P2264" s="11" t="str">
        <f t="shared" si="280"/>
        <v>2016</v>
      </c>
      <c r="Q2264" s="12"/>
      <c r="R2264" s="8" t="str">
        <f t="shared" si="281"/>
        <v>12</v>
      </c>
      <c r="S2264" s="8"/>
      <c r="T2264" s="14" t="str">
        <f t="shared" si="282"/>
        <v>Exit</v>
      </c>
      <c r="U2264" s="14"/>
      <c r="V2264" s="8" t="str">
        <f t="shared" si="283"/>
        <v>France</v>
      </c>
      <c r="W2264" s="8"/>
      <c r="X2264" s="8"/>
      <c r="Y2264" s="8"/>
      <c r="Z2264" s="14" t="str">
        <f t="shared" si="284"/>
        <v>Male</v>
      </c>
      <c r="AA2264" s="14"/>
      <c r="AB2264" s="14"/>
      <c r="AC2264" s="14"/>
      <c r="AE2264" t="str">
        <f t="shared" si="285"/>
        <v>Middle aged</v>
      </c>
      <c r="AF2264" t="str">
        <f t="shared" si="286"/>
        <v>Poor</v>
      </c>
      <c r="AG2264" t="str">
        <f t="shared" si="287"/>
        <v>High</v>
      </c>
    </row>
    <row r="2265" spans="1:33" x14ac:dyDescent="0.2">
      <c r="A2265">
        <v>2264</v>
      </c>
      <c r="B2265">
        <v>15594685</v>
      </c>
      <c r="C2265">
        <v>757</v>
      </c>
      <c r="D2265">
        <v>1</v>
      </c>
      <c r="E2265">
        <v>2</v>
      </c>
      <c r="F2265">
        <v>49</v>
      </c>
      <c r="G2265">
        <v>6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s="2" t="s">
        <v>615</v>
      </c>
      <c r="P2265" s="11" t="str">
        <f t="shared" si="280"/>
        <v>2017</v>
      </c>
      <c r="Q2265" s="12"/>
      <c r="R2265" s="8" t="str">
        <f t="shared" si="281"/>
        <v>04</v>
      </c>
      <c r="S2265" s="8"/>
      <c r="T2265" s="14" t="str">
        <f t="shared" si="282"/>
        <v>Retain</v>
      </c>
      <c r="U2265" s="14"/>
      <c r="V2265" s="8" t="str">
        <f t="shared" si="283"/>
        <v>France</v>
      </c>
      <c r="W2265" s="8"/>
      <c r="X2265" s="8"/>
      <c r="Y2265" s="8"/>
      <c r="Z2265" s="14" t="str">
        <f t="shared" si="284"/>
        <v>Female</v>
      </c>
      <c r="AA2265" s="14"/>
      <c r="AB2265" s="14"/>
      <c r="AC2265" s="14"/>
      <c r="AE2265" t="str">
        <f t="shared" si="285"/>
        <v>Middle aged</v>
      </c>
      <c r="AF2265" t="str">
        <f t="shared" si="286"/>
        <v>Very good</v>
      </c>
      <c r="AG2265" t="str">
        <f t="shared" si="287"/>
        <v>Very low</v>
      </c>
    </row>
    <row r="2266" spans="1:33" x14ac:dyDescent="0.2">
      <c r="A2266">
        <v>2265</v>
      </c>
      <c r="B2266">
        <v>15812945</v>
      </c>
      <c r="C2266">
        <v>582</v>
      </c>
      <c r="D2266">
        <v>1</v>
      </c>
      <c r="E2266">
        <v>2</v>
      </c>
      <c r="F2266">
        <v>29</v>
      </c>
      <c r="G2266">
        <v>5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s="2" t="s">
        <v>962</v>
      </c>
      <c r="P2266" s="11" t="str">
        <f t="shared" si="280"/>
        <v>2018</v>
      </c>
      <c r="Q2266" s="12"/>
      <c r="R2266" s="8" t="str">
        <f t="shared" si="281"/>
        <v>07</v>
      </c>
      <c r="S2266" s="8"/>
      <c r="T2266" s="14" t="str">
        <f t="shared" si="282"/>
        <v>Retain</v>
      </c>
      <c r="U2266" s="14"/>
      <c r="V2266" s="8" t="str">
        <f t="shared" si="283"/>
        <v>France</v>
      </c>
      <c r="W2266" s="8"/>
      <c r="X2266" s="8"/>
      <c r="Y2266" s="8"/>
      <c r="Z2266" s="14" t="str">
        <f t="shared" si="284"/>
        <v>Female</v>
      </c>
      <c r="AA2266" s="14"/>
      <c r="AB2266" s="14"/>
      <c r="AC2266" s="14"/>
      <c r="AE2266" t="str">
        <f t="shared" si="285"/>
        <v>Adults</v>
      </c>
      <c r="AF2266" t="str">
        <f t="shared" si="286"/>
        <v>Fair</v>
      </c>
      <c r="AG2266" t="str">
        <f t="shared" si="287"/>
        <v>Very low</v>
      </c>
    </row>
    <row r="2267" spans="1:33" x14ac:dyDescent="0.2">
      <c r="A2267">
        <v>2266</v>
      </c>
      <c r="B2267">
        <v>15734628</v>
      </c>
      <c r="C2267">
        <v>623</v>
      </c>
      <c r="D2267">
        <v>1</v>
      </c>
      <c r="E2267">
        <v>2</v>
      </c>
      <c r="F2267">
        <v>35</v>
      </c>
      <c r="G2267">
        <v>4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s="2" t="s">
        <v>222</v>
      </c>
      <c r="P2267" s="11" t="str">
        <f t="shared" si="280"/>
        <v>2019</v>
      </c>
      <c r="Q2267" s="12"/>
      <c r="R2267" s="8" t="str">
        <f t="shared" si="281"/>
        <v>06</v>
      </c>
      <c r="S2267" s="8"/>
      <c r="T2267" s="14" t="str">
        <f t="shared" si="282"/>
        <v>Retain</v>
      </c>
      <c r="U2267" s="14"/>
      <c r="V2267" s="8" t="str">
        <f t="shared" si="283"/>
        <v>France</v>
      </c>
      <c r="W2267" s="8"/>
      <c r="X2267" s="8"/>
      <c r="Y2267" s="8"/>
      <c r="Z2267" s="14" t="str">
        <f t="shared" si="284"/>
        <v>Female</v>
      </c>
      <c r="AA2267" s="14"/>
      <c r="AB2267" s="14"/>
      <c r="AC2267" s="14"/>
      <c r="AE2267" t="str">
        <f t="shared" si="285"/>
        <v>Adults</v>
      </c>
      <c r="AF2267" t="str">
        <f t="shared" si="286"/>
        <v>Fair</v>
      </c>
      <c r="AG2267" t="str">
        <f t="shared" si="287"/>
        <v>Very low</v>
      </c>
    </row>
    <row r="2268" spans="1:33" x14ac:dyDescent="0.2">
      <c r="A2268">
        <v>2267</v>
      </c>
      <c r="B2268">
        <v>15629323</v>
      </c>
      <c r="C2268">
        <v>617</v>
      </c>
      <c r="D2268">
        <v>3</v>
      </c>
      <c r="E2268">
        <v>2</v>
      </c>
      <c r="F2268">
        <v>37</v>
      </c>
      <c r="G2268">
        <v>5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s="2" t="s">
        <v>664</v>
      </c>
      <c r="P2268" s="11" t="str">
        <f t="shared" si="280"/>
        <v>2018</v>
      </c>
      <c r="Q2268" s="12"/>
      <c r="R2268" s="8" t="str">
        <f t="shared" si="281"/>
        <v>02</v>
      </c>
      <c r="S2268" s="8"/>
      <c r="T2268" s="14" t="str">
        <f t="shared" si="282"/>
        <v>Exit</v>
      </c>
      <c r="U2268" s="14"/>
      <c r="V2268" s="8" t="str">
        <f t="shared" si="283"/>
        <v>Germany</v>
      </c>
      <c r="W2268" s="8"/>
      <c r="X2268" s="8"/>
      <c r="Y2268" s="8"/>
      <c r="Z2268" s="14" t="str">
        <f t="shared" si="284"/>
        <v>Female</v>
      </c>
      <c r="AA2268" s="14"/>
      <c r="AB2268" s="14"/>
      <c r="AC2268" s="14"/>
      <c r="AE2268" t="str">
        <f t="shared" si="285"/>
        <v>Adults</v>
      </c>
      <c r="AF2268" t="str">
        <f t="shared" si="286"/>
        <v>Fair</v>
      </c>
      <c r="AG2268" t="str">
        <f t="shared" si="287"/>
        <v>High</v>
      </c>
    </row>
    <row r="2269" spans="1:33" x14ac:dyDescent="0.2">
      <c r="A2269">
        <v>2268</v>
      </c>
      <c r="B2269">
        <v>15666823</v>
      </c>
      <c r="C2269">
        <v>425</v>
      </c>
      <c r="D2269">
        <v>1</v>
      </c>
      <c r="E2269">
        <v>1</v>
      </c>
      <c r="F2269">
        <v>39</v>
      </c>
      <c r="G2269">
        <v>6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s="2" t="s">
        <v>521</v>
      </c>
      <c r="P2269" s="11" t="str">
        <f t="shared" si="280"/>
        <v>2016</v>
      </c>
      <c r="Q2269" s="12"/>
      <c r="R2269" s="8" t="str">
        <f t="shared" si="281"/>
        <v>11</v>
      </c>
      <c r="S2269" s="8"/>
      <c r="T2269" s="14" t="str">
        <f t="shared" si="282"/>
        <v>Retain</v>
      </c>
      <c r="U2269" s="14"/>
      <c r="V2269" s="8" t="str">
        <f t="shared" si="283"/>
        <v>France</v>
      </c>
      <c r="W2269" s="8"/>
      <c r="X2269" s="8"/>
      <c r="Y2269" s="8"/>
      <c r="Z2269" s="14" t="str">
        <f t="shared" si="284"/>
        <v>Male</v>
      </c>
      <c r="AA2269" s="14"/>
      <c r="AB2269" s="14"/>
      <c r="AC2269" s="14"/>
      <c r="AE2269" t="str">
        <f t="shared" si="285"/>
        <v>Middle aged</v>
      </c>
      <c r="AF2269" t="str">
        <f t="shared" si="286"/>
        <v>Poor</v>
      </c>
      <c r="AG2269" t="str">
        <f t="shared" si="287"/>
        <v>Very low</v>
      </c>
    </row>
    <row r="2270" spans="1:33" x14ac:dyDescent="0.2">
      <c r="A2270">
        <v>2269</v>
      </c>
      <c r="B2270">
        <v>15777553</v>
      </c>
      <c r="C2270">
        <v>659</v>
      </c>
      <c r="D2270">
        <v>1</v>
      </c>
      <c r="E2270">
        <v>2</v>
      </c>
      <c r="F2270">
        <v>56</v>
      </c>
      <c r="G2270">
        <v>5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s="2" t="s">
        <v>42</v>
      </c>
      <c r="P2270" s="11" t="str">
        <f t="shared" si="280"/>
        <v>2018</v>
      </c>
      <c r="Q2270" s="12"/>
      <c r="R2270" s="8" t="str">
        <f t="shared" si="281"/>
        <v>06</v>
      </c>
      <c r="S2270" s="8"/>
      <c r="T2270" s="14" t="str">
        <f t="shared" si="282"/>
        <v>Exit</v>
      </c>
      <c r="U2270" s="14"/>
      <c r="V2270" s="8" t="str">
        <f t="shared" si="283"/>
        <v>France</v>
      </c>
      <c r="W2270" s="8"/>
      <c r="X2270" s="8"/>
      <c r="Y2270" s="8"/>
      <c r="Z2270" s="14" t="str">
        <f t="shared" si="284"/>
        <v>Female</v>
      </c>
      <c r="AA2270" s="14"/>
      <c r="AB2270" s="14"/>
      <c r="AC2270" s="14"/>
      <c r="AE2270" t="str">
        <f t="shared" si="285"/>
        <v>Middle aged</v>
      </c>
      <c r="AF2270" t="str">
        <f t="shared" si="286"/>
        <v>Fair</v>
      </c>
      <c r="AG2270" t="str">
        <f t="shared" si="287"/>
        <v>High</v>
      </c>
    </row>
    <row r="2271" spans="1:33" x14ac:dyDescent="0.2">
      <c r="A2271">
        <v>2270</v>
      </c>
      <c r="B2271">
        <v>15613097</v>
      </c>
      <c r="C2271">
        <v>605</v>
      </c>
      <c r="D2271">
        <v>1</v>
      </c>
      <c r="E2271">
        <v>2</v>
      </c>
      <c r="F2271">
        <v>33</v>
      </c>
      <c r="G2271">
        <v>3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s="2" t="s">
        <v>811</v>
      </c>
      <c r="P2271" s="11" t="str">
        <f t="shared" si="280"/>
        <v>2019</v>
      </c>
      <c r="Q2271" s="12"/>
      <c r="R2271" s="8" t="str">
        <f t="shared" si="281"/>
        <v>11</v>
      </c>
      <c r="S2271" s="8"/>
      <c r="T2271" s="14" t="str">
        <f t="shared" si="282"/>
        <v>Retain</v>
      </c>
      <c r="U2271" s="14"/>
      <c r="V2271" s="8" t="str">
        <f t="shared" si="283"/>
        <v>France</v>
      </c>
      <c r="W2271" s="8"/>
      <c r="X2271" s="8"/>
      <c r="Y2271" s="8"/>
      <c r="Z2271" s="14" t="str">
        <f t="shared" si="284"/>
        <v>Female</v>
      </c>
      <c r="AA2271" s="14"/>
      <c r="AB2271" s="14"/>
      <c r="AC2271" s="14"/>
      <c r="AE2271" t="str">
        <f t="shared" si="285"/>
        <v>Adults</v>
      </c>
      <c r="AF2271" t="str">
        <f t="shared" si="286"/>
        <v>Fair</v>
      </c>
      <c r="AG2271" t="str">
        <f t="shared" si="287"/>
        <v>Very low</v>
      </c>
    </row>
    <row r="2272" spans="1:33" x14ac:dyDescent="0.2">
      <c r="A2272">
        <v>2271</v>
      </c>
      <c r="B2272">
        <v>15622217</v>
      </c>
      <c r="C2272">
        <v>538</v>
      </c>
      <c r="D2272">
        <v>1</v>
      </c>
      <c r="E2272">
        <v>2</v>
      </c>
      <c r="F2272">
        <v>38</v>
      </c>
      <c r="G2272">
        <v>5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s="2" t="s">
        <v>395</v>
      </c>
      <c r="P2272" s="11" t="str">
        <f t="shared" si="280"/>
        <v>2018</v>
      </c>
      <c r="Q2272" s="12"/>
      <c r="R2272" s="8" t="str">
        <f t="shared" si="281"/>
        <v>03</v>
      </c>
      <c r="S2272" s="8"/>
      <c r="T2272" s="14" t="str">
        <f t="shared" si="282"/>
        <v>Exit</v>
      </c>
      <c r="U2272" s="14"/>
      <c r="V2272" s="8" t="str">
        <f t="shared" si="283"/>
        <v>France</v>
      </c>
      <c r="W2272" s="8"/>
      <c r="X2272" s="8"/>
      <c r="Y2272" s="8"/>
      <c r="Z2272" s="14" t="str">
        <f t="shared" si="284"/>
        <v>Female</v>
      </c>
      <c r="AA2272" s="14"/>
      <c r="AB2272" s="14"/>
      <c r="AC2272" s="14"/>
      <c r="AE2272" t="str">
        <f t="shared" si="285"/>
        <v>Adults</v>
      </c>
      <c r="AF2272" t="str">
        <f t="shared" si="286"/>
        <v>Poor</v>
      </c>
      <c r="AG2272" t="str">
        <f t="shared" si="287"/>
        <v>Medium</v>
      </c>
    </row>
    <row r="2273" spans="1:33" x14ac:dyDescent="0.2">
      <c r="A2273">
        <v>2272</v>
      </c>
      <c r="B2273">
        <v>15703588</v>
      </c>
      <c r="C2273">
        <v>665</v>
      </c>
      <c r="D2273">
        <v>3</v>
      </c>
      <c r="E2273">
        <v>1</v>
      </c>
      <c r="F2273">
        <v>25</v>
      </c>
      <c r="G2273">
        <v>6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s="2" t="s">
        <v>430</v>
      </c>
      <c r="P2273" s="11" t="str">
        <f t="shared" si="280"/>
        <v>2016</v>
      </c>
      <c r="Q2273" s="12"/>
      <c r="R2273" s="8" t="str">
        <f t="shared" si="281"/>
        <v>11</v>
      </c>
      <c r="S2273" s="8"/>
      <c r="T2273" s="14" t="str">
        <f t="shared" si="282"/>
        <v>Retain</v>
      </c>
      <c r="U2273" s="14"/>
      <c r="V2273" s="8" t="str">
        <f t="shared" si="283"/>
        <v>Germany</v>
      </c>
      <c r="W2273" s="8"/>
      <c r="X2273" s="8"/>
      <c r="Y2273" s="8"/>
      <c r="Z2273" s="14" t="str">
        <f t="shared" si="284"/>
        <v>Male</v>
      </c>
      <c r="AA2273" s="14"/>
      <c r="AB2273" s="14"/>
      <c r="AC2273" s="14"/>
      <c r="AE2273" t="str">
        <f t="shared" si="285"/>
        <v>Adults</v>
      </c>
      <c r="AF2273" t="str">
        <f t="shared" si="286"/>
        <v>Fair</v>
      </c>
      <c r="AG2273" t="str">
        <f t="shared" si="287"/>
        <v>Very high</v>
      </c>
    </row>
    <row r="2274" spans="1:33" x14ac:dyDescent="0.2">
      <c r="A2274">
        <v>2273</v>
      </c>
      <c r="B2274">
        <v>15570835</v>
      </c>
      <c r="C2274">
        <v>491</v>
      </c>
      <c r="D2274">
        <v>3</v>
      </c>
      <c r="E2274">
        <v>2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s="2" t="s">
        <v>508</v>
      </c>
      <c r="P2274" s="11" t="str">
        <f t="shared" si="280"/>
        <v>2019</v>
      </c>
      <c r="Q2274" s="12"/>
      <c r="R2274" s="8" t="str">
        <f t="shared" si="281"/>
        <v>09</v>
      </c>
      <c r="S2274" s="8"/>
      <c r="T2274" s="14" t="str">
        <f t="shared" si="282"/>
        <v>Exit</v>
      </c>
      <c r="U2274" s="14"/>
      <c r="V2274" s="8" t="str">
        <f t="shared" si="283"/>
        <v>Germany</v>
      </c>
      <c r="W2274" s="8"/>
      <c r="X2274" s="8"/>
      <c r="Y2274" s="8"/>
      <c r="Z2274" s="14" t="str">
        <f t="shared" si="284"/>
        <v>Female</v>
      </c>
      <c r="AA2274" s="14"/>
      <c r="AB2274" s="14"/>
      <c r="AC2274" s="14"/>
      <c r="AE2274" t="str">
        <f t="shared" si="285"/>
        <v>Middle aged</v>
      </c>
      <c r="AF2274" t="str">
        <f t="shared" si="286"/>
        <v>Poor</v>
      </c>
      <c r="AG2274" t="str">
        <f t="shared" si="287"/>
        <v>High</v>
      </c>
    </row>
    <row r="2275" spans="1:33" x14ac:dyDescent="0.2">
      <c r="A2275">
        <v>2274</v>
      </c>
      <c r="B2275">
        <v>15679299</v>
      </c>
      <c r="C2275">
        <v>726</v>
      </c>
      <c r="D2275">
        <v>2</v>
      </c>
      <c r="E2275">
        <v>2</v>
      </c>
      <c r="F2275">
        <v>27</v>
      </c>
      <c r="G2275">
        <v>5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s="2" t="s">
        <v>470</v>
      </c>
      <c r="P2275" s="11" t="str">
        <f t="shared" si="280"/>
        <v>2017</v>
      </c>
      <c r="Q2275" s="12"/>
      <c r="R2275" s="8" t="str">
        <f t="shared" si="281"/>
        <v>10</v>
      </c>
      <c r="S2275" s="8"/>
      <c r="T2275" s="14" t="str">
        <f t="shared" si="282"/>
        <v>Retain</v>
      </c>
      <c r="U2275" s="14"/>
      <c r="V2275" s="8" t="str">
        <f t="shared" si="283"/>
        <v>Spain</v>
      </c>
      <c r="W2275" s="8"/>
      <c r="X2275" s="8"/>
      <c r="Y2275" s="8"/>
      <c r="Z2275" s="14" t="str">
        <f t="shared" si="284"/>
        <v>Female</v>
      </c>
      <c r="AA2275" s="14"/>
      <c r="AB2275" s="14"/>
      <c r="AC2275" s="14"/>
      <c r="AE2275" t="str">
        <f t="shared" si="285"/>
        <v>Adults</v>
      </c>
      <c r="AF2275" t="str">
        <f t="shared" si="286"/>
        <v>Good</v>
      </c>
      <c r="AG2275" t="str">
        <f t="shared" si="287"/>
        <v>High</v>
      </c>
    </row>
    <row r="2276" spans="1:33" x14ac:dyDescent="0.2">
      <c r="A2276">
        <v>2275</v>
      </c>
      <c r="B2276">
        <v>15808044</v>
      </c>
      <c r="C2276">
        <v>580</v>
      </c>
      <c r="D2276">
        <v>1</v>
      </c>
      <c r="E2276">
        <v>2</v>
      </c>
      <c r="F2276">
        <v>65</v>
      </c>
      <c r="G2276">
        <v>4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s="2" t="s">
        <v>979</v>
      </c>
      <c r="P2276" s="11" t="str">
        <f t="shared" si="280"/>
        <v>2019</v>
      </c>
      <c r="Q2276" s="12"/>
      <c r="R2276" s="8" t="str">
        <f t="shared" si="281"/>
        <v>02</v>
      </c>
      <c r="S2276" s="8"/>
      <c r="T2276" s="14" t="str">
        <f t="shared" si="282"/>
        <v>Exit</v>
      </c>
      <c r="U2276" s="14"/>
      <c r="V2276" s="8" t="str">
        <f t="shared" si="283"/>
        <v>France</v>
      </c>
      <c r="W2276" s="8"/>
      <c r="X2276" s="8"/>
      <c r="Y2276" s="8"/>
      <c r="Z2276" s="14" t="str">
        <f t="shared" si="284"/>
        <v>Female</v>
      </c>
      <c r="AA2276" s="14"/>
      <c r="AB2276" s="14"/>
      <c r="AC2276" s="14"/>
      <c r="AE2276" t="str">
        <f t="shared" si="285"/>
        <v>Retired</v>
      </c>
      <c r="AF2276" t="str">
        <f t="shared" si="286"/>
        <v>Fair</v>
      </c>
      <c r="AG2276" t="str">
        <f t="shared" si="287"/>
        <v>High</v>
      </c>
    </row>
    <row r="2277" spans="1:33" x14ac:dyDescent="0.2">
      <c r="A2277">
        <v>2276</v>
      </c>
      <c r="B2277">
        <v>15579208</v>
      </c>
      <c r="C2277">
        <v>550</v>
      </c>
      <c r="D2277">
        <v>1</v>
      </c>
      <c r="E2277">
        <v>2</v>
      </c>
      <c r="F2277">
        <v>48</v>
      </c>
      <c r="G2277">
        <v>3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s="2" t="s">
        <v>17</v>
      </c>
      <c r="P2277" s="11" t="str">
        <f t="shared" si="280"/>
        <v>2019</v>
      </c>
      <c r="Q2277" s="12"/>
      <c r="R2277" s="8" t="str">
        <f t="shared" si="281"/>
        <v>10</v>
      </c>
      <c r="S2277" s="8"/>
      <c r="T2277" s="14" t="str">
        <f t="shared" si="282"/>
        <v>Retain</v>
      </c>
      <c r="U2277" s="14"/>
      <c r="V2277" s="8" t="str">
        <f t="shared" si="283"/>
        <v>France</v>
      </c>
      <c r="W2277" s="8"/>
      <c r="X2277" s="8"/>
      <c r="Y2277" s="8"/>
      <c r="Z2277" s="14" t="str">
        <f t="shared" si="284"/>
        <v>Female</v>
      </c>
      <c r="AA2277" s="14"/>
      <c r="AB2277" s="14"/>
      <c r="AC2277" s="14"/>
      <c r="AE2277" t="str">
        <f t="shared" si="285"/>
        <v>Middle aged</v>
      </c>
      <c r="AF2277" t="str">
        <f t="shared" si="286"/>
        <v>Poor</v>
      </c>
      <c r="AG2277" t="str">
        <f t="shared" si="287"/>
        <v>Very low</v>
      </c>
    </row>
    <row r="2278" spans="1:33" x14ac:dyDescent="0.2">
      <c r="A2278">
        <v>2277</v>
      </c>
      <c r="B2278">
        <v>15684951</v>
      </c>
      <c r="C2278">
        <v>542</v>
      </c>
      <c r="D2278">
        <v>1</v>
      </c>
      <c r="E2278">
        <v>2</v>
      </c>
      <c r="F2278">
        <v>59</v>
      </c>
      <c r="G2278">
        <v>4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s="2" t="s">
        <v>980</v>
      </c>
      <c r="P2278" s="11" t="str">
        <f t="shared" si="280"/>
        <v>2019</v>
      </c>
      <c r="Q2278" s="12"/>
      <c r="R2278" s="8" t="str">
        <f t="shared" si="281"/>
        <v>04</v>
      </c>
      <c r="S2278" s="8"/>
      <c r="T2278" s="14" t="str">
        <f t="shared" si="282"/>
        <v>Exit</v>
      </c>
      <c r="U2278" s="14"/>
      <c r="V2278" s="8" t="str">
        <f t="shared" si="283"/>
        <v>France</v>
      </c>
      <c r="W2278" s="8"/>
      <c r="X2278" s="8"/>
      <c r="Y2278" s="8"/>
      <c r="Z2278" s="14" t="str">
        <f t="shared" si="284"/>
        <v>Female</v>
      </c>
      <c r="AA2278" s="14"/>
      <c r="AB2278" s="14"/>
      <c r="AC2278" s="14"/>
      <c r="AE2278" t="str">
        <f t="shared" si="285"/>
        <v>Middle aged</v>
      </c>
      <c r="AF2278" t="str">
        <f t="shared" si="286"/>
        <v>Poor</v>
      </c>
      <c r="AG2278" t="str">
        <f t="shared" si="287"/>
        <v>Medium</v>
      </c>
    </row>
    <row r="2279" spans="1:33" x14ac:dyDescent="0.2">
      <c r="A2279">
        <v>2278</v>
      </c>
      <c r="B2279">
        <v>15667620</v>
      </c>
      <c r="C2279">
        <v>732</v>
      </c>
      <c r="D2279">
        <v>1</v>
      </c>
      <c r="E2279">
        <v>2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s="2" t="s">
        <v>613</v>
      </c>
      <c r="P2279" s="11" t="str">
        <f t="shared" si="280"/>
        <v>2016</v>
      </c>
      <c r="Q2279" s="12"/>
      <c r="R2279" s="8" t="str">
        <f t="shared" si="281"/>
        <v>09</v>
      </c>
      <c r="S2279" s="8"/>
      <c r="T2279" s="14" t="str">
        <f t="shared" si="282"/>
        <v>Retain</v>
      </c>
      <c r="U2279" s="14"/>
      <c r="V2279" s="8" t="str">
        <f t="shared" si="283"/>
        <v>France</v>
      </c>
      <c r="W2279" s="8"/>
      <c r="X2279" s="8"/>
      <c r="Y2279" s="8"/>
      <c r="Z2279" s="14" t="str">
        <f t="shared" si="284"/>
        <v>Female</v>
      </c>
      <c r="AA2279" s="14"/>
      <c r="AB2279" s="14"/>
      <c r="AC2279" s="14"/>
      <c r="AE2279" t="str">
        <f t="shared" si="285"/>
        <v>Middle aged</v>
      </c>
      <c r="AF2279" t="str">
        <f t="shared" si="286"/>
        <v>Good</v>
      </c>
      <c r="AG2279" t="str">
        <f t="shared" si="287"/>
        <v>Very low</v>
      </c>
    </row>
    <row r="2280" spans="1:33" x14ac:dyDescent="0.2">
      <c r="A2280">
        <v>2279</v>
      </c>
      <c r="B2280">
        <v>15582960</v>
      </c>
      <c r="C2280">
        <v>473</v>
      </c>
      <c r="D2280">
        <v>1</v>
      </c>
      <c r="E2280">
        <v>2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s="2" t="s">
        <v>439</v>
      </c>
      <c r="P2280" s="11" t="str">
        <f t="shared" si="280"/>
        <v>2018</v>
      </c>
      <c r="Q2280" s="12"/>
      <c r="R2280" s="8" t="str">
        <f t="shared" si="281"/>
        <v>09</v>
      </c>
      <c r="S2280" s="8"/>
      <c r="T2280" s="14" t="str">
        <f t="shared" si="282"/>
        <v>Retain</v>
      </c>
      <c r="U2280" s="14"/>
      <c r="V2280" s="8" t="str">
        <f t="shared" si="283"/>
        <v>France</v>
      </c>
      <c r="W2280" s="8"/>
      <c r="X2280" s="8"/>
      <c r="Y2280" s="8"/>
      <c r="Z2280" s="14" t="str">
        <f t="shared" si="284"/>
        <v>Female</v>
      </c>
      <c r="AA2280" s="14"/>
      <c r="AB2280" s="14"/>
      <c r="AC2280" s="14"/>
      <c r="AE2280" t="str">
        <f t="shared" si="285"/>
        <v>Adults</v>
      </c>
      <c r="AF2280" t="str">
        <f t="shared" si="286"/>
        <v>Poor</v>
      </c>
      <c r="AG2280" t="str">
        <f t="shared" si="287"/>
        <v>High</v>
      </c>
    </row>
    <row r="2281" spans="1:33" x14ac:dyDescent="0.2">
      <c r="A2281">
        <v>2280</v>
      </c>
      <c r="B2281">
        <v>15590730</v>
      </c>
      <c r="C2281">
        <v>745</v>
      </c>
      <c r="D2281">
        <v>2</v>
      </c>
      <c r="E2281">
        <v>1</v>
      </c>
      <c r="F2281">
        <v>34</v>
      </c>
      <c r="G2281">
        <v>4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s="2" t="s">
        <v>796</v>
      </c>
      <c r="P2281" s="11" t="str">
        <f t="shared" si="280"/>
        <v>2019</v>
      </c>
      <c r="Q2281" s="12"/>
      <c r="R2281" s="8" t="str">
        <f t="shared" si="281"/>
        <v>02</v>
      </c>
      <c r="S2281" s="8"/>
      <c r="T2281" s="14" t="str">
        <f t="shared" si="282"/>
        <v>Retain</v>
      </c>
      <c r="U2281" s="14"/>
      <c r="V2281" s="8" t="str">
        <f t="shared" si="283"/>
        <v>Spain</v>
      </c>
      <c r="W2281" s="8"/>
      <c r="X2281" s="8"/>
      <c r="Y2281" s="8"/>
      <c r="Z2281" s="14" t="str">
        <f t="shared" si="284"/>
        <v>Male</v>
      </c>
      <c r="AA2281" s="14"/>
      <c r="AB2281" s="14"/>
      <c r="AC2281" s="14"/>
      <c r="AE2281" t="str">
        <f t="shared" si="285"/>
        <v>Adults</v>
      </c>
      <c r="AF2281" t="str">
        <f t="shared" si="286"/>
        <v>Very good</v>
      </c>
      <c r="AG2281" t="str">
        <f t="shared" si="287"/>
        <v>Very low</v>
      </c>
    </row>
    <row r="2282" spans="1:33" x14ac:dyDescent="0.2">
      <c r="A2282">
        <v>2281</v>
      </c>
      <c r="B2282">
        <v>15763747</v>
      </c>
      <c r="C2282">
        <v>732</v>
      </c>
      <c r="D2282">
        <v>1</v>
      </c>
      <c r="E2282">
        <v>1</v>
      </c>
      <c r="F2282">
        <v>36</v>
      </c>
      <c r="G2282">
        <v>5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s="2" t="s">
        <v>719</v>
      </c>
      <c r="P2282" s="11" t="str">
        <f t="shared" si="280"/>
        <v>2018</v>
      </c>
      <c r="Q2282" s="12"/>
      <c r="R2282" s="8" t="str">
        <f t="shared" si="281"/>
        <v>02</v>
      </c>
      <c r="S2282" s="8"/>
      <c r="T2282" s="14" t="str">
        <f t="shared" si="282"/>
        <v>Retain</v>
      </c>
      <c r="U2282" s="14"/>
      <c r="V2282" s="8" t="str">
        <f t="shared" si="283"/>
        <v>France</v>
      </c>
      <c r="W2282" s="8"/>
      <c r="X2282" s="8"/>
      <c r="Y2282" s="8"/>
      <c r="Z2282" s="14" t="str">
        <f t="shared" si="284"/>
        <v>Male</v>
      </c>
      <c r="AA2282" s="14"/>
      <c r="AB2282" s="14"/>
      <c r="AC2282" s="14"/>
      <c r="AE2282" t="str">
        <f t="shared" si="285"/>
        <v>Adults</v>
      </c>
      <c r="AF2282" t="str">
        <f t="shared" si="286"/>
        <v>Good</v>
      </c>
      <c r="AG2282" t="str">
        <f t="shared" si="287"/>
        <v>Very low</v>
      </c>
    </row>
    <row r="2283" spans="1:33" x14ac:dyDescent="0.2">
      <c r="A2283">
        <v>2282</v>
      </c>
      <c r="B2283">
        <v>15778320</v>
      </c>
      <c r="C2283">
        <v>848</v>
      </c>
      <c r="D2283">
        <v>3</v>
      </c>
      <c r="E2283">
        <v>2</v>
      </c>
      <c r="F2283">
        <v>40</v>
      </c>
      <c r="G2283">
        <v>7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s="2" t="s">
        <v>166</v>
      </c>
      <c r="P2283" s="11" t="str">
        <f t="shared" si="280"/>
        <v>2016</v>
      </c>
      <c r="Q2283" s="12"/>
      <c r="R2283" s="8" t="str">
        <f t="shared" si="281"/>
        <v>09</v>
      </c>
      <c r="S2283" s="8"/>
      <c r="T2283" s="14" t="str">
        <f t="shared" si="282"/>
        <v>Retain</v>
      </c>
      <c r="U2283" s="14"/>
      <c r="V2283" s="8" t="str">
        <f t="shared" si="283"/>
        <v>Germany</v>
      </c>
      <c r="W2283" s="8"/>
      <c r="X2283" s="8"/>
      <c r="Y2283" s="8"/>
      <c r="Z2283" s="14" t="str">
        <f t="shared" si="284"/>
        <v>Female</v>
      </c>
      <c r="AA2283" s="14"/>
      <c r="AB2283" s="14"/>
      <c r="AC2283" s="14"/>
      <c r="AE2283" t="str">
        <f t="shared" si="285"/>
        <v>Middle aged</v>
      </c>
      <c r="AF2283" t="str">
        <f t="shared" si="286"/>
        <v>Excellent</v>
      </c>
      <c r="AG2283" t="str">
        <f t="shared" si="287"/>
        <v>High</v>
      </c>
    </row>
    <row r="2284" spans="1:33" x14ac:dyDescent="0.2">
      <c r="A2284">
        <v>2283</v>
      </c>
      <c r="B2284">
        <v>15642787</v>
      </c>
      <c r="C2284">
        <v>572</v>
      </c>
      <c r="D2284">
        <v>1</v>
      </c>
      <c r="E2284">
        <v>1</v>
      </c>
      <c r="F2284">
        <v>37</v>
      </c>
      <c r="G2284">
        <v>6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s="2" t="s">
        <v>615</v>
      </c>
      <c r="P2284" s="11" t="str">
        <f t="shared" si="280"/>
        <v>2017</v>
      </c>
      <c r="Q2284" s="12"/>
      <c r="R2284" s="8" t="str">
        <f t="shared" si="281"/>
        <v>04</v>
      </c>
      <c r="S2284" s="8"/>
      <c r="T2284" s="14" t="str">
        <f t="shared" si="282"/>
        <v>Retain</v>
      </c>
      <c r="U2284" s="14"/>
      <c r="V2284" s="8" t="str">
        <f t="shared" si="283"/>
        <v>France</v>
      </c>
      <c r="W2284" s="8"/>
      <c r="X2284" s="8"/>
      <c r="Y2284" s="8"/>
      <c r="Z2284" s="14" t="str">
        <f t="shared" si="284"/>
        <v>Male</v>
      </c>
      <c r="AA2284" s="14"/>
      <c r="AB2284" s="14"/>
      <c r="AC2284" s="14"/>
      <c r="AE2284" t="str">
        <f t="shared" si="285"/>
        <v>Adults</v>
      </c>
      <c r="AF2284" t="str">
        <f t="shared" si="286"/>
        <v>Poor</v>
      </c>
      <c r="AG2284" t="str">
        <f t="shared" si="287"/>
        <v>High</v>
      </c>
    </row>
    <row r="2285" spans="1:33" x14ac:dyDescent="0.2">
      <c r="A2285">
        <v>2284</v>
      </c>
      <c r="B2285">
        <v>15624633</v>
      </c>
      <c r="C2285">
        <v>702</v>
      </c>
      <c r="D2285">
        <v>1</v>
      </c>
      <c r="E2285">
        <v>1</v>
      </c>
      <c r="F2285">
        <v>45</v>
      </c>
      <c r="G2285">
        <v>6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s="2" t="s">
        <v>212</v>
      </c>
      <c r="P2285" s="11" t="str">
        <f t="shared" si="280"/>
        <v>2017</v>
      </c>
      <c r="Q2285" s="12"/>
      <c r="R2285" s="8" t="str">
        <f t="shared" si="281"/>
        <v>09</v>
      </c>
      <c r="S2285" s="8"/>
      <c r="T2285" s="14" t="str">
        <f t="shared" si="282"/>
        <v>Retain</v>
      </c>
      <c r="U2285" s="14"/>
      <c r="V2285" s="8" t="str">
        <f t="shared" si="283"/>
        <v>France</v>
      </c>
      <c r="W2285" s="8"/>
      <c r="X2285" s="8"/>
      <c r="Y2285" s="8"/>
      <c r="Z2285" s="14" t="str">
        <f t="shared" si="284"/>
        <v>Male</v>
      </c>
      <c r="AA2285" s="14"/>
      <c r="AB2285" s="14"/>
      <c r="AC2285" s="14"/>
      <c r="AE2285" t="str">
        <f t="shared" si="285"/>
        <v>Middle aged</v>
      </c>
      <c r="AF2285" t="str">
        <f t="shared" si="286"/>
        <v>Good</v>
      </c>
      <c r="AG2285" t="str">
        <f t="shared" si="287"/>
        <v>Medium</v>
      </c>
    </row>
    <row r="2286" spans="1:33" x14ac:dyDescent="0.2">
      <c r="A2286">
        <v>2285</v>
      </c>
      <c r="B2286">
        <v>15766765</v>
      </c>
      <c r="C2286">
        <v>664</v>
      </c>
      <c r="D2286">
        <v>3</v>
      </c>
      <c r="E2286">
        <v>1</v>
      </c>
      <c r="F2286">
        <v>39</v>
      </c>
      <c r="G2286">
        <v>5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s="2" t="s">
        <v>550</v>
      </c>
      <c r="P2286" s="11" t="str">
        <f t="shared" si="280"/>
        <v>2017</v>
      </c>
      <c r="Q2286" s="12"/>
      <c r="R2286" s="8" t="str">
        <f t="shared" si="281"/>
        <v>11</v>
      </c>
      <c r="S2286" s="8"/>
      <c r="T2286" s="14" t="str">
        <f t="shared" si="282"/>
        <v>Retain</v>
      </c>
      <c r="U2286" s="14"/>
      <c r="V2286" s="8" t="str">
        <f t="shared" si="283"/>
        <v>Germany</v>
      </c>
      <c r="W2286" s="8"/>
      <c r="X2286" s="8"/>
      <c r="Y2286" s="8"/>
      <c r="Z2286" s="14" t="str">
        <f t="shared" si="284"/>
        <v>Male</v>
      </c>
      <c r="AA2286" s="14"/>
      <c r="AB2286" s="14"/>
      <c r="AC2286" s="14"/>
      <c r="AE2286" t="str">
        <f t="shared" si="285"/>
        <v>Middle aged</v>
      </c>
      <c r="AF2286" t="str">
        <f t="shared" si="286"/>
        <v>Fair</v>
      </c>
      <c r="AG2286" t="str">
        <f t="shared" si="287"/>
        <v>Medium</v>
      </c>
    </row>
    <row r="2287" spans="1:33" x14ac:dyDescent="0.2">
      <c r="A2287">
        <v>2286</v>
      </c>
      <c r="B2287">
        <v>15783615</v>
      </c>
      <c r="C2287">
        <v>630</v>
      </c>
      <c r="D2287">
        <v>3</v>
      </c>
      <c r="E2287">
        <v>1</v>
      </c>
      <c r="F2287">
        <v>50</v>
      </c>
      <c r="G2287">
        <v>4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s="2" t="s">
        <v>790</v>
      </c>
      <c r="P2287" s="11" t="str">
        <f t="shared" si="280"/>
        <v>2018</v>
      </c>
      <c r="Q2287" s="12"/>
      <c r="R2287" s="8" t="str">
        <f t="shared" si="281"/>
        <v>10</v>
      </c>
      <c r="S2287" s="8"/>
      <c r="T2287" s="14" t="str">
        <f t="shared" si="282"/>
        <v>Exit</v>
      </c>
      <c r="U2287" s="14"/>
      <c r="V2287" s="8" t="str">
        <f t="shared" si="283"/>
        <v>Germany</v>
      </c>
      <c r="W2287" s="8"/>
      <c r="X2287" s="8"/>
      <c r="Y2287" s="8"/>
      <c r="Z2287" s="14" t="str">
        <f t="shared" si="284"/>
        <v>Male</v>
      </c>
      <c r="AA2287" s="14"/>
      <c r="AB2287" s="14"/>
      <c r="AC2287" s="14"/>
      <c r="AE2287" t="str">
        <f t="shared" si="285"/>
        <v>Middle aged</v>
      </c>
      <c r="AF2287" t="str">
        <f t="shared" si="286"/>
        <v>Fair</v>
      </c>
      <c r="AG2287" t="str">
        <f t="shared" si="287"/>
        <v>High</v>
      </c>
    </row>
    <row r="2288" spans="1:33" x14ac:dyDescent="0.2">
      <c r="A2288">
        <v>2287</v>
      </c>
      <c r="B2288">
        <v>15640161</v>
      </c>
      <c r="C2288">
        <v>618</v>
      </c>
      <c r="D2288">
        <v>3</v>
      </c>
      <c r="E2288">
        <v>1</v>
      </c>
      <c r="F2288">
        <v>44</v>
      </c>
      <c r="G2288">
        <v>4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s="2" t="s">
        <v>129</v>
      </c>
      <c r="P2288" s="11" t="str">
        <f t="shared" si="280"/>
        <v>2019</v>
      </c>
      <c r="Q2288" s="12"/>
      <c r="R2288" s="8" t="str">
        <f t="shared" si="281"/>
        <v>06</v>
      </c>
      <c r="S2288" s="8"/>
      <c r="T2288" s="14" t="str">
        <f t="shared" si="282"/>
        <v>Retain</v>
      </c>
      <c r="U2288" s="14"/>
      <c r="V2288" s="8" t="str">
        <f t="shared" si="283"/>
        <v>Germany</v>
      </c>
      <c r="W2288" s="8"/>
      <c r="X2288" s="8"/>
      <c r="Y2288" s="8"/>
      <c r="Z2288" s="14" t="str">
        <f t="shared" si="284"/>
        <v>Male</v>
      </c>
      <c r="AA2288" s="14"/>
      <c r="AB2288" s="14"/>
      <c r="AC2288" s="14"/>
      <c r="AE2288" t="str">
        <f t="shared" si="285"/>
        <v>Middle aged</v>
      </c>
      <c r="AF2288" t="str">
        <f t="shared" si="286"/>
        <v>Fair</v>
      </c>
      <c r="AG2288" t="str">
        <f t="shared" si="287"/>
        <v>Very high</v>
      </c>
    </row>
    <row r="2289" spans="1:33" x14ac:dyDescent="0.2">
      <c r="A2289">
        <v>2288</v>
      </c>
      <c r="B2289">
        <v>15619889</v>
      </c>
      <c r="C2289">
        <v>556</v>
      </c>
      <c r="D2289">
        <v>1</v>
      </c>
      <c r="E2289">
        <v>1</v>
      </c>
      <c r="F2289">
        <v>26</v>
      </c>
      <c r="G2289">
        <v>3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s="2" t="s">
        <v>455</v>
      </c>
      <c r="P2289" s="11" t="str">
        <f t="shared" si="280"/>
        <v>2019</v>
      </c>
      <c r="Q2289" s="12"/>
      <c r="R2289" s="8" t="str">
        <f t="shared" si="281"/>
        <v>09</v>
      </c>
      <c r="S2289" s="8"/>
      <c r="T2289" s="14" t="str">
        <f t="shared" si="282"/>
        <v>Retain</v>
      </c>
      <c r="U2289" s="14"/>
      <c r="V2289" s="8" t="str">
        <f t="shared" si="283"/>
        <v>France</v>
      </c>
      <c r="W2289" s="8"/>
      <c r="X2289" s="8"/>
      <c r="Y2289" s="8"/>
      <c r="Z2289" s="14" t="str">
        <f t="shared" si="284"/>
        <v>Male</v>
      </c>
      <c r="AA2289" s="14"/>
      <c r="AB2289" s="14"/>
      <c r="AC2289" s="14"/>
      <c r="AE2289" t="str">
        <f t="shared" si="285"/>
        <v>Adults</v>
      </c>
      <c r="AF2289" t="str">
        <f t="shared" si="286"/>
        <v>Poor</v>
      </c>
      <c r="AG2289" t="str">
        <f t="shared" si="287"/>
        <v>Very low</v>
      </c>
    </row>
    <row r="2290" spans="1:33" x14ac:dyDescent="0.2">
      <c r="A2290">
        <v>2289</v>
      </c>
      <c r="B2290">
        <v>15579166</v>
      </c>
      <c r="C2290">
        <v>619</v>
      </c>
      <c r="D2290">
        <v>1</v>
      </c>
      <c r="E2290">
        <v>2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s="2" t="s">
        <v>981</v>
      </c>
      <c r="P2290" s="11" t="str">
        <f t="shared" si="280"/>
        <v>2016</v>
      </c>
      <c r="Q2290" s="12"/>
      <c r="R2290" s="8" t="str">
        <f t="shared" si="281"/>
        <v>02</v>
      </c>
      <c r="S2290" s="8"/>
      <c r="T2290" s="14" t="str">
        <f t="shared" si="282"/>
        <v>Retain</v>
      </c>
      <c r="U2290" s="14"/>
      <c r="V2290" s="8" t="str">
        <f t="shared" si="283"/>
        <v>France</v>
      </c>
      <c r="W2290" s="8"/>
      <c r="X2290" s="8"/>
      <c r="Y2290" s="8"/>
      <c r="Z2290" s="14" t="str">
        <f t="shared" si="284"/>
        <v>Female</v>
      </c>
      <c r="AA2290" s="14"/>
      <c r="AB2290" s="14"/>
      <c r="AC2290" s="14"/>
      <c r="AE2290" t="str">
        <f t="shared" si="285"/>
        <v>Adults</v>
      </c>
      <c r="AF2290" t="str">
        <f t="shared" si="286"/>
        <v>Fair</v>
      </c>
      <c r="AG2290" t="str">
        <f t="shared" si="287"/>
        <v>Medium</v>
      </c>
    </row>
    <row r="2291" spans="1:33" x14ac:dyDescent="0.2">
      <c r="A2291">
        <v>2290</v>
      </c>
      <c r="B2291">
        <v>15789097</v>
      </c>
      <c r="C2291">
        <v>644</v>
      </c>
      <c r="D2291">
        <v>1</v>
      </c>
      <c r="E2291">
        <v>1</v>
      </c>
      <c r="F2291">
        <v>48</v>
      </c>
      <c r="G2291">
        <v>7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s="2" t="s">
        <v>143</v>
      </c>
      <c r="P2291" s="11" t="str">
        <f t="shared" si="280"/>
        <v>2016</v>
      </c>
      <c r="Q2291" s="12"/>
      <c r="R2291" s="8" t="str">
        <f t="shared" si="281"/>
        <v>06</v>
      </c>
      <c r="S2291" s="8"/>
      <c r="T2291" s="14" t="str">
        <f t="shared" si="282"/>
        <v>Exit</v>
      </c>
      <c r="U2291" s="14"/>
      <c r="V2291" s="8" t="str">
        <f t="shared" si="283"/>
        <v>France</v>
      </c>
      <c r="W2291" s="8"/>
      <c r="X2291" s="8"/>
      <c r="Y2291" s="8"/>
      <c r="Z2291" s="14" t="str">
        <f t="shared" si="284"/>
        <v>Male</v>
      </c>
      <c r="AA2291" s="14"/>
      <c r="AB2291" s="14"/>
      <c r="AC2291" s="14"/>
      <c r="AE2291" t="str">
        <f t="shared" si="285"/>
        <v>Middle aged</v>
      </c>
      <c r="AF2291" t="str">
        <f t="shared" si="286"/>
        <v>Fair</v>
      </c>
      <c r="AG2291" t="str">
        <f t="shared" si="287"/>
        <v>Very low</v>
      </c>
    </row>
    <row r="2292" spans="1:33" x14ac:dyDescent="0.2">
      <c r="A2292">
        <v>2291</v>
      </c>
      <c r="B2292">
        <v>15674880</v>
      </c>
      <c r="C2292">
        <v>658</v>
      </c>
      <c r="D2292">
        <v>2</v>
      </c>
      <c r="E2292">
        <v>1</v>
      </c>
      <c r="F2292">
        <v>50</v>
      </c>
      <c r="G2292">
        <v>6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s="2" t="s">
        <v>764</v>
      </c>
      <c r="P2292" s="11" t="str">
        <f t="shared" si="280"/>
        <v>2017</v>
      </c>
      <c r="Q2292" s="12"/>
      <c r="R2292" s="8" t="str">
        <f t="shared" si="281"/>
        <v>03</v>
      </c>
      <c r="S2292" s="8"/>
      <c r="T2292" s="14" t="str">
        <f t="shared" si="282"/>
        <v>Retain</v>
      </c>
      <c r="U2292" s="14"/>
      <c r="V2292" s="8" t="str">
        <f t="shared" si="283"/>
        <v>Spain</v>
      </c>
      <c r="W2292" s="8"/>
      <c r="X2292" s="8"/>
      <c r="Y2292" s="8"/>
      <c r="Z2292" s="14" t="str">
        <f t="shared" si="284"/>
        <v>Male</v>
      </c>
      <c r="AA2292" s="14"/>
      <c r="AB2292" s="14"/>
      <c r="AC2292" s="14"/>
      <c r="AE2292" t="str">
        <f t="shared" si="285"/>
        <v>Middle aged</v>
      </c>
      <c r="AF2292" t="str">
        <f t="shared" si="286"/>
        <v>Fair</v>
      </c>
      <c r="AG2292" t="str">
        <f t="shared" si="287"/>
        <v>Very low</v>
      </c>
    </row>
    <row r="2293" spans="1:33" x14ac:dyDescent="0.2">
      <c r="A2293">
        <v>2292</v>
      </c>
      <c r="B2293">
        <v>15778157</v>
      </c>
      <c r="C2293">
        <v>598</v>
      </c>
      <c r="D2293">
        <v>2</v>
      </c>
      <c r="E2293">
        <v>1</v>
      </c>
      <c r="F2293">
        <v>27</v>
      </c>
      <c r="G2293">
        <v>6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s="2" t="s">
        <v>982</v>
      </c>
      <c r="P2293" s="11" t="str">
        <f t="shared" si="280"/>
        <v>2017</v>
      </c>
      <c r="Q2293" s="12"/>
      <c r="R2293" s="8" t="str">
        <f t="shared" si="281"/>
        <v>06</v>
      </c>
      <c r="S2293" s="8"/>
      <c r="T2293" s="14" t="str">
        <f t="shared" si="282"/>
        <v>Retain</v>
      </c>
      <c r="U2293" s="14"/>
      <c r="V2293" s="8" t="str">
        <f t="shared" si="283"/>
        <v>Spain</v>
      </c>
      <c r="W2293" s="8"/>
      <c r="X2293" s="8"/>
      <c r="Y2293" s="8"/>
      <c r="Z2293" s="14" t="str">
        <f t="shared" si="284"/>
        <v>Male</v>
      </c>
      <c r="AA2293" s="14"/>
      <c r="AB2293" s="14"/>
      <c r="AC2293" s="14"/>
      <c r="AE2293" t="str">
        <f t="shared" si="285"/>
        <v>Adults</v>
      </c>
      <c r="AF2293" t="str">
        <f t="shared" si="286"/>
        <v>Fair</v>
      </c>
      <c r="AG2293" t="str">
        <f t="shared" si="287"/>
        <v>Medium</v>
      </c>
    </row>
    <row r="2294" spans="1:33" x14ac:dyDescent="0.2">
      <c r="A2294">
        <v>2293</v>
      </c>
      <c r="B2294">
        <v>15779064</v>
      </c>
      <c r="C2294">
        <v>677</v>
      </c>
      <c r="D2294">
        <v>1</v>
      </c>
      <c r="E2294">
        <v>1</v>
      </c>
      <c r="F2294">
        <v>27</v>
      </c>
      <c r="G2294">
        <v>5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s="2" t="s">
        <v>188</v>
      </c>
      <c r="P2294" s="11" t="str">
        <f t="shared" si="280"/>
        <v>2017</v>
      </c>
      <c r="Q2294" s="12"/>
      <c r="R2294" s="8" t="str">
        <f t="shared" si="281"/>
        <v>10</v>
      </c>
      <c r="S2294" s="8"/>
      <c r="T2294" s="14" t="str">
        <f t="shared" si="282"/>
        <v>Retain</v>
      </c>
      <c r="U2294" s="14"/>
      <c r="V2294" s="8" t="str">
        <f t="shared" si="283"/>
        <v>France</v>
      </c>
      <c r="W2294" s="8"/>
      <c r="X2294" s="8"/>
      <c r="Y2294" s="8"/>
      <c r="Z2294" s="14" t="str">
        <f t="shared" si="284"/>
        <v>Male</v>
      </c>
      <c r="AA2294" s="14"/>
      <c r="AB2294" s="14"/>
      <c r="AC2294" s="14"/>
      <c r="AE2294" t="str">
        <f t="shared" si="285"/>
        <v>Adults</v>
      </c>
      <c r="AF2294" t="str">
        <f t="shared" si="286"/>
        <v>Good</v>
      </c>
      <c r="AG2294" t="str">
        <f t="shared" si="287"/>
        <v>Very low</v>
      </c>
    </row>
    <row r="2295" spans="1:33" x14ac:dyDescent="0.2">
      <c r="A2295">
        <v>2294</v>
      </c>
      <c r="B2295">
        <v>15801265</v>
      </c>
      <c r="C2295">
        <v>689</v>
      </c>
      <c r="D2295">
        <v>2</v>
      </c>
      <c r="E2295">
        <v>2</v>
      </c>
      <c r="F2295">
        <v>45</v>
      </c>
      <c r="G2295">
        <v>5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s="2" t="s">
        <v>880</v>
      </c>
      <c r="P2295" s="11" t="str">
        <f t="shared" si="280"/>
        <v>2018</v>
      </c>
      <c r="Q2295" s="12"/>
      <c r="R2295" s="8" t="str">
        <f t="shared" si="281"/>
        <v>06</v>
      </c>
      <c r="S2295" s="8"/>
      <c r="T2295" s="14" t="str">
        <f t="shared" si="282"/>
        <v>Exit</v>
      </c>
      <c r="U2295" s="14"/>
      <c r="V2295" s="8" t="str">
        <f t="shared" si="283"/>
        <v>Spain</v>
      </c>
      <c r="W2295" s="8"/>
      <c r="X2295" s="8"/>
      <c r="Y2295" s="8"/>
      <c r="Z2295" s="14" t="str">
        <f t="shared" si="284"/>
        <v>Female</v>
      </c>
      <c r="AA2295" s="14"/>
      <c r="AB2295" s="14"/>
      <c r="AC2295" s="14"/>
      <c r="AE2295" t="str">
        <f t="shared" si="285"/>
        <v>Middle aged</v>
      </c>
      <c r="AF2295" t="str">
        <f t="shared" si="286"/>
        <v>Good</v>
      </c>
      <c r="AG2295" t="str">
        <f t="shared" si="287"/>
        <v>Medium</v>
      </c>
    </row>
    <row r="2296" spans="1:33" x14ac:dyDescent="0.2">
      <c r="A2296">
        <v>2295</v>
      </c>
      <c r="B2296">
        <v>15589204</v>
      </c>
      <c r="C2296">
        <v>591</v>
      </c>
      <c r="D2296">
        <v>1</v>
      </c>
      <c r="E2296">
        <v>1</v>
      </c>
      <c r="F2296">
        <v>33</v>
      </c>
      <c r="G2296">
        <v>4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s="2" t="s">
        <v>79</v>
      </c>
      <c r="P2296" s="11" t="str">
        <f t="shared" si="280"/>
        <v>2019</v>
      </c>
      <c r="Q2296" s="12"/>
      <c r="R2296" s="8" t="str">
        <f t="shared" si="281"/>
        <v>01</v>
      </c>
      <c r="S2296" s="8"/>
      <c r="T2296" s="14" t="str">
        <f t="shared" si="282"/>
        <v>Retain</v>
      </c>
      <c r="U2296" s="14"/>
      <c r="V2296" s="8" t="str">
        <f t="shared" si="283"/>
        <v>France</v>
      </c>
      <c r="W2296" s="8"/>
      <c r="X2296" s="8"/>
      <c r="Y2296" s="8"/>
      <c r="Z2296" s="14" t="str">
        <f t="shared" si="284"/>
        <v>Male</v>
      </c>
      <c r="AA2296" s="14"/>
      <c r="AB2296" s="14"/>
      <c r="AC2296" s="14"/>
      <c r="AE2296" t="str">
        <f t="shared" si="285"/>
        <v>Adults</v>
      </c>
      <c r="AF2296" t="str">
        <f t="shared" si="286"/>
        <v>Fair</v>
      </c>
      <c r="AG2296" t="str">
        <f t="shared" si="287"/>
        <v>High</v>
      </c>
    </row>
    <row r="2297" spans="1:33" x14ac:dyDescent="0.2">
      <c r="A2297">
        <v>2296</v>
      </c>
      <c r="B2297">
        <v>15664543</v>
      </c>
      <c r="C2297">
        <v>699</v>
      </c>
      <c r="D2297">
        <v>1</v>
      </c>
      <c r="E2297">
        <v>1</v>
      </c>
      <c r="F2297">
        <v>40</v>
      </c>
      <c r="G2297">
        <v>4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s="2" t="s">
        <v>671</v>
      </c>
      <c r="P2297" s="11" t="str">
        <f t="shared" si="280"/>
        <v>2019</v>
      </c>
      <c r="Q2297" s="12"/>
      <c r="R2297" s="8" t="str">
        <f t="shared" si="281"/>
        <v>06</v>
      </c>
      <c r="S2297" s="8"/>
      <c r="T2297" s="14" t="str">
        <f t="shared" si="282"/>
        <v>Exit</v>
      </c>
      <c r="U2297" s="14"/>
      <c r="V2297" s="8" t="str">
        <f t="shared" si="283"/>
        <v>France</v>
      </c>
      <c r="W2297" s="8"/>
      <c r="X2297" s="8"/>
      <c r="Y2297" s="8"/>
      <c r="Z2297" s="14" t="str">
        <f t="shared" si="284"/>
        <v>Male</v>
      </c>
      <c r="AA2297" s="14"/>
      <c r="AB2297" s="14"/>
      <c r="AC2297" s="14"/>
      <c r="AE2297" t="str">
        <f t="shared" si="285"/>
        <v>Middle aged</v>
      </c>
      <c r="AF2297" t="str">
        <f t="shared" si="286"/>
        <v>Good</v>
      </c>
      <c r="AG2297" t="str">
        <f t="shared" si="287"/>
        <v>Very low</v>
      </c>
    </row>
    <row r="2298" spans="1:33" x14ac:dyDescent="0.2">
      <c r="A2298">
        <v>2297</v>
      </c>
      <c r="B2298">
        <v>15582714</v>
      </c>
      <c r="C2298">
        <v>749</v>
      </c>
      <c r="D2298">
        <v>3</v>
      </c>
      <c r="E2298">
        <v>1</v>
      </c>
      <c r="F2298">
        <v>47</v>
      </c>
      <c r="G2298">
        <v>4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s="2" t="s">
        <v>363</v>
      </c>
      <c r="P2298" s="11" t="str">
        <f t="shared" si="280"/>
        <v>2019</v>
      </c>
      <c r="Q2298" s="12"/>
      <c r="R2298" s="8" t="str">
        <f t="shared" si="281"/>
        <v>06</v>
      </c>
      <c r="S2298" s="8"/>
      <c r="T2298" s="14" t="str">
        <f t="shared" si="282"/>
        <v>Exit</v>
      </c>
      <c r="U2298" s="14"/>
      <c r="V2298" s="8" t="str">
        <f t="shared" si="283"/>
        <v>Germany</v>
      </c>
      <c r="W2298" s="8"/>
      <c r="X2298" s="8"/>
      <c r="Y2298" s="8"/>
      <c r="Z2298" s="14" t="str">
        <f t="shared" si="284"/>
        <v>Male</v>
      </c>
      <c r="AA2298" s="14"/>
      <c r="AB2298" s="14"/>
      <c r="AC2298" s="14"/>
      <c r="AE2298" t="str">
        <f t="shared" si="285"/>
        <v>Middle aged</v>
      </c>
      <c r="AF2298" t="str">
        <f t="shared" si="286"/>
        <v>Very good</v>
      </c>
      <c r="AG2298" t="str">
        <f t="shared" si="287"/>
        <v>High</v>
      </c>
    </row>
    <row r="2299" spans="1:33" x14ac:dyDescent="0.2">
      <c r="A2299">
        <v>2298</v>
      </c>
      <c r="B2299">
        <v>15797595</v>
      </c>
      <c r="C2299">
        <v>709</v>
      </c>
      <c r="D2299">
        <v>1</v>
      </c>
      <c r="E2299">
        <v>2</v>
      </c>
      <c r="F2299">
        <v>40</v>
      </c>
      <c r="G2299">
        <v>3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s="2" t="s">
        <v>216</v>
      </c>
      <c r="P2299" s="11" t="str">
        <f t="shared" si="280"/>
        <v>2019</v>
      </c>
      <c r="Q2299" s="12"/>
      <c r="R2299" s="8" t="str">
        <f t="shared" si="281"/>
        <v>11</v>
      </c>
      <c r="S2299" s="8"/>
      <c r="T2299" s="14" t="str">
        <f t="shared" si="282"/>
        <v>Retain</v>
      </c>
      <c r="U2299" s="14"/>
      <c r="V2299" s="8" t="str">
        <f t="shared" si="283"/>
        <v>France</v>
      </c>
      <c r="W2299" s="8"/>
      <c r="X2299" s="8"/>
      <c r="Y2299" s="8"/>
      <c r="Z2299" s="14" t="str">
        <f t="shared" si="284"/>
        <v>Female</v>
      </c>
      <c r="AA2299" s="14"/>
      <c r="AB2299" s="14"/>
      <c r="AC2299" s="14"/>
      <c r="AE2299" t="str">
        <f t="shared" si="285"/>
        <v>Middle aged</v>
      </c>
      <c r="AF2299" t="str">
        <f t="shared" si="286"/>
        <v>Good</v>
      </c>
      <c r="AG2299" t="str">
        <f t="shared" si="287"/>
        <v>High</v>
      </c>
    </row>
    <row r="2300" spans="1:33" x14ac:dyDescent="0.2">
      <c r="A2300">
        <v>2299</v>
      </c>
      <c r="B2300">
        <v>15614034</v>
      </c>
      <c r="C2300">
        <v>607</v>
      </c>
      <c r="D2300">
        <v>3</v>
      </c>
      <c r="E2300">
        <v>1</v>
      </c>
      <c r="F2300">
        <v>61</v>
      </c>
      <c r="G2300">
        <v>3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s="2" t="s">
        <v>219</v>
      </c>
      <c r="P2300" s="11" t="str">
        <f t="shared" si="280"/>
        <v>2019</v>
      </c>
      <c r="Q2300" s="12"/>
      <c r="R2300" s="8" t="str">
        <f t="shared" si="281"/>
        <v>10</v>
      </c>
      <c r="S2300" s="8"/>
      <c r="T2300" s="14" t="str">
        <f t="shared" si="282"/>
        <v>Retain</v>
      </c>
      <c r="U2300" s="14"/>
      <c r="V2300" s="8" t="str">
        <f t="shared" si="283"/>
        <v>Germany</v>
      </c>
      <c r="W2300" s="8"/>
      <c r="X2300" s="8"/>
      <c r="Y2300" s="8"/>
      <c r="Z2300" s="14" t="str">
        <f t="shared" si="284"/>
        <v>Male</v>
      </c>
      <c r="AA2300" s="14"/>
      <c r="AB2300" s="14"/>
      <c r="AC2300" s="14"/>
      <c r="AE2300" t="str">
        <f t="shared" si="285"/>
        <v>Middle aged</v>
      </c>
      <c r="AF2300" t="str">
        <f t="shared" si="286"/>
        <v>Fair</v>
      </c>
      <c r="AG2300" t="str">
        <f t="shared" si="287"/>
        <v>Very high</v>
      </c>
    </row>
    <row r="2301" spans="1:33" x14ac:dyDescent="0.2">
      <c r="A2301">
        <v>2300</v>
      </c>
      <c r="B2301">
        <v>15763171</v>
      </c>
      <c r="C2301">
        <v>650</v>
      </c>
      <c r="D2301">
        <v>3</v>
      </c>
      <c r="E2301">
        <v>2</v>
      </c>
      <c r="F2301">
        <v>25</v>
      </c>
      <c r="G2301">
        <v>3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s="2" t="s">
        <v>579</v>
      </c>
      <c r="P2301" s="11" t="str">
        <f t="shared" si="280"/>
        <v>2019</v>
      </c>
      <c r="Q2301" s="12"/>
      <c r="R2301" s="8" t="str">
        <f t="shared" si="281"/>
        <v>12</v>
      </c>
      <c r="S2301" s="8"/>
      <c r="T2301" s="14" t="str">
        <f t="shared" si="282"/>
        <v>Retain</v>
      </c>
      <c r="U2301" s="14"/>
      <c r="V2301" s="8" t="str">
        <f t="shared" si="283"/>
        <v>Germany</v>
      </c>
      <c r="W2301" s="8"/>
      <c r="X2301" s="8"/>
      <c r="Y2301" s="8"/>
      <c r="Z2301" s="14" t="str">
        <f t="shared" si="284"/>
        <v>Female</v>
      </c>
      <c r="AA2301" s="14"/>
      <c r="AB2301" s="14"/>
      <c r="AC2301" s="14"/>
      <c r="AE2301" t="str">
        <f t="shared" si="285"/>
        <v>Adults</v>
      </c>
      <c r="AF2301" t="str">
        <f t="shared" si="286"/>
        <v>Fair</v>
      </c>
      <c r="AG2301" t="str">
        <f t="shared" si="287"/>
        <v>High</v>
      </c>
    </row>
    <row r="2302" spans="1:33" x14ac:dyDescent="0.2">
      <c r="A2302">
        <v>2301</v>
      </c>
      <c r="B2302">
        <v>15647266</v>
      </c>
      <c r="C2302">
        <v>651</v>
      </c>
      <c r="D2302">
        <v>2</v>
      </c>
      <c r="E2302">
        <v>2</v>
      </c>
      <c r="F2302">
        <v>45</v>
      </c>
      <c r="G2302">
        <v>3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s="2" t="s">
        <v>428</v>
      </c>
      <c r="P2302" s="11" t="str">
        <f t="shared" si="280"/>
        <v>2019</v>
      </c>
      <c r="Q2302" s="12"/>
      <c r="R2302" s="8" t="str">
        <f t="shared" si="281"/>
        <v>11</v>
      </c>
      <c r="S2302" s="8"/>
      <c r="T2302" s="14" t="str">
        <f t="shared" si="282"/>
        <v>Retain</v>
      </c>
      <c r="U2302" s="14"/>
      <c r="V2302" s="8" t="str">
        <f t="shared" si="283"/>
        <v>Spain</v>
      </c>
      <c r="W2302" s="8"/>
      <c r="X2302" s="8"/>
      <c r="Y2302" s="8"/>
      <c r="Z2302" s="14" t="str">
        <f t="shared" si="284"/>
        <v>Female</v>
      </c>
      <c r="AA2302" s="14"/>
      <c r="AB2302" s="14"/>
      <c r="AC2302" s="14"/>
      <c r="AE2302" t="str">
        <f t="shared" si="285"/>
        <v>Middle aged</v>
      </c>
      <c r="AF2302" t="str">
        <f t="shared" si="286"/>
        <v>Fair</v>
      </c>
      <c r="AG2302" t="str">
        <f t="shared" si="287"/>
        <v>High</v>
      </c>
    </row>
    <row r="2303" spans="1:33" x14ac:dyDescent="0.2">
      <c r="A2303">
        <v>2302</v>
      </c>
      <c r="B2303">
        <v>15757577</v>
      </c>
      <c r="C2303">
        <v>676</v>
      </c>
      <c r="D2303">
        <v>1</v>
      </c>
      <c r="E2303">
        <v>2</v>
      </c>
      <c r="F2303">
        <v>61</v>
      </c>
      <c r="G2303">
        <v>6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s="2" t="s">
        <v>983</v>
      </c>
      <c r="P2303" s="11" t="str">
        <f t="shared" si="280"/>
        <v>2017</v>
      </c>
      <c r="Q2303" s="12"/>
      <c r="R2303" s="8" t="str">
        <f t="shared" si="281"/>
        <v>04</v>
      </c>
      <c r="S2303" s="8"/>
      <c r="T2303" s="14" t="str">
        <f t="shared" si="282"/>
        <v>Retain</v>
      </c>
      <c r="U2303" s="14"/>
      <c r="V2303" s="8" t="str">
        <f t="shared" si="283"/>
        <v>France</v>
      </c>
      <c r="W2303" s="8"/>
      <c r="X2303" s="8"/>
      <c r="Y2303" s="8"/>
      <c r="Z2303" s="14" t="str">
        <f t="shared" si="284"/>
        <v>Female</v>
      </c>
      <c r="AA2303" s="14"/>
      <c r="AB2303" s="14"/>
      <c r="AC2303" s="14"/>
      <c r="AE2303" t="str">
        <f t="shared" si="285"/>
        <v>Middle aged</v>
      </c>
      <c r="AF2303" t="str">
        <f t="shared" si="286"/>
        <v>Good</v>
      </c>
      <c r="AG2303" t="str">
        <f t="shared" si="287"/>
        <v>Very low</v>
      </c>
    </row>
    <row r="2304" spans="1:33" x14ac:dyDescent="0.2">
      <c r="A2304">
        <v>2303</v>
      </c>
      <c r="B2304">
        <v>15736656</v>
      </c>
      <c r="C2304">
        <v>723</v>
      </c>
      <c r="D2304">
        <v>1</v>
      </c>
      <c r="E2304">
        <v>2</v>
      </c>
      <c r="F2304">
        <v>49</v>
      </c>
      <c r="G2304">
        <v>3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s="2" t="s">
        <v>870</v>
      </c>
      <c r="P2304" s="11" t="str">
        <f t="shared" si="280"/>
        <v>2019</v>
      </c>
      <c r="Q2304" s="12"/>
      <c r="R2304" s="8" t="str">
        <f t="shared" si="281"/>
        <v>11</v>
      </c>
      <c r="S2304" s="8"/>
      <c r="T2304" s="14" t="str">
        <f t="shared" si="282"/>
        <v>Retain</v>
      </c>
      <c r="U2304" s="14"/>
      <c r="V2304" s="8" t="str">
        <f t="shared" si="283"/>
        <v>France</v>
      </c>
      <c r="W2304" s="8"/>
      <c r="X2304" s="8"/>
      <c r="Y2304" s="8"/>
      <c r="Z2304" s="14" t="str">
        <f t="shared" si="284"/>
        <v>Female</v>
      </c>
      <c r="AA2304" s="14"/>
      <c r="AB2304" s="14"/>
      <c r="AC2304" s="14"/>
      <c r="AE2304" t="str">
        <f t="shared" si="285"/>
        <v>Middle aged</v>
      </c>
      <c r="AF2304" t="str">
        <f t="shared" si="286"/>
        <v>Good</v>
      </c>
      <c r="AG2304" t="str">
        <f t="shared" si="287"/>
        <v>Very low</v>
      </c>
    </row>
    <row r="2305" spans="1:33" x14ac:dyDescent="0.2">
      <c r="A2305">
        <v>2304</v>
      </c>
      <c r="B2305">
        <v>15635078</v>
      </c>
      <c r="C2305">
        <v>714</v>
      </c>
      <c r="D2305">
        <v>2</v>
      </c>
      <c r="E2305">
        <v>1</v>
      </c>
      <c r="F2305">
        <v>45</v>
      </c>
      <c r="G2305">
        <v>5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s="2" t="s">
        <v>34</v>
      </c>
      <c r="P2305" s="11" t="str">
        <f t="shared" si="280"/>
        <v>2017</v>
      </c>
      <c r="Q2305" s="12"/>
      <c r="R2305" s="8" t="str">
        <f t="shared" si="281"/>
        <v>12</v>
      </c>
      <c r="S2305" s="8"/>
      <c r="T2305" s="14" t="str">
        <f t="shared" si="282"/>
        <v>Retain</v>
      </c>
      <c r="U2305" s="14"/>
      <c r="V2305" s="8" t="str">
        <f t="shared" si="283"/>
        <v>Spain</v>
      </c>
      <c r="W2305" s="8"/>
      <c r="X2305" s="8"/>
      <c r="Y2305" s="8"/>
      <c r="Z2305" s="14" t="str">
        <f t="shared" si="284"/>
        <v>Male</v>
      </c>
      <c r="AA2305" s="14"/>
      <c r="AB2305" s="14"/>
      <c r="AC2305" s="14"/>
      <c r="AE2305" t="str">
        <f t="shared" si="285"/>
        <v>Middle aged</v>
      </c>
      <c r="AF2305" t="str">
        <f t="shared" si="286"/>
        <v>Good</v>
      </c>
      <c r="AG2305" t="str">
        <f t="shared" si="287"/>
        <v>High</v>
      </c>
    </row>
    <row r="2306" spans="1:33" x14ac:dyDescent="0.2">
      <c r="A2306">
        <v>2305</v>
      </c>
      <c r="B2306">
        <v>15680141</v>
      </c>
      <c r="C2306">
        <v>759</v>
      </c>
      <c r="D2306">
        <v>2</v>
      </c>
      <c r="E2306">
        <v>2</v>
      </c>
      <c r="F2306">
        <v>35</v>
      </c>
      <c r="G2306">
        <v>6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s="2" t="s">
        <v>859</v>
      </c>
      <c r="P2306" s="11" t="str">
        <f t="shared" si="280"/>
        <v>2016</v>
      </c>
      <c r="Q2306" s="12"/>
      <c r="R2306" s="8" t="str">
        <f t="shared" si="281"/>
        <v>12</v>
      </c>
      <c r="S2306" s="8"/>
      <c r="T2306" s="14" t="str">
        <f t="shared" si="282"/>
        <v>Retain</v>
      </c>
      <c r="U2306" s="14"/>
      <c r="V2306" s="8" t="str">
        <f t="shared" si="283"/>
        <v>Spain</v>
      </c>
      <c r="W2306" s="8"/>
      <c r="X2306" s="8"/>
      <c r="Y2306" s="8"/>
      <c r="Z2306" s="14" t="str">
        <f t="shared" si="284"/>
        <v>Female</v>
      </c>
      <c r="AA2306" s="14"/>
      <c r="AB2306" s="14"/>
      <c r="AC2306" s="14"/>
      <c r="AE2306" t="str">
        <f t="shared" si="285"/>
        <v>Adults</v>
      </c>
      <c r="AF2306" t="str">
        <f t="shared" si="286"/>
        <v>Very good</v>
      </c>
      <c r="AG2306" t="str">
        <f t="shared" si="287"/>
        <v>High</v>
      </c>
    </row>
    <row r="2307" spans="1:33" x14ac:dyDescent="0.2">
      <c r="A2307">
        <v>2306</v>
      </c>
      <c r="B2307">
        <v>15576945</v>
      </c>
      <c r="C2307">
        <v>582</v>
      </c>
      <c r="D2307">
        <v>1</v>
      </c>
      <c r="E2307">
        <v>1</v>
      </c>
      <c r="F2307">
        <v>29</v>
      </c>
      <c r="G2307">
        <v>5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s="2" t="s">
        <v>158</v>
      </c>
      <c r="P2307" s="11" t="str">
        <f t="shared" ref="P2307:P2370" si="288">RIGHT($N2307,4)</f>
        <v>2017</v>
      </c>
      <c r="Q2307" s="12"/>
      <c r="R2307" s="8" t="str">
        <f t="shared" ref="R2307:R2370" si="289">MID(N2307,4,2)</f>
        <v>10</v>
      </c>
      <c r="S2307" s="8"/>
      <c r="T2307" s="14" t="str">
        <f t="shared" ref="T2307:T2370" si="290">IF(M2307=1,"Exit","Retain")</f>
        <v>Retain</v>
      </c>
      <c r="U2307" s="14"/>
      <c r="V2307" s="8" t="str">
        <f t="shared" ref="V2307:V2370" si="291">IF(D2307=1,"France",IF(D2307=2,"Spain",IF(D2307=3,"Germany","NONE")))</f>
        <v>France</v>
      </c>
      <c r="W2307" s="8"/>
      <c r="X2307" s="8"/>
      <c r="Y2307" s="8"/>
      <c r="Z2307" s="14" t="str">
        <f t="shared" ref="Z2307:Z2370" si="292">IF(E2307=1,"Male","Female")</f>
        <v>Male</v>
      </c>
      <c r="AA2307" s="14"/>
      <c r="AB2307" s="14"/>
      <c r="AC2307" s="14"/>
      <c r="AE2307" t="str">
        <f t="shared" ref="AE2307:AE2370" si="293">IF(F2307&lt;18,"Kids",IF(AND(F2307&gt;=18,F2307&lt;24),"Young Adults",IF(AND(F2307&gt;=24,F2307&lt;39),"Adults",IF(AND(F2307&gt;=39,F2307&lt;64),"Middle aged","Retired"))))</f>
        <v>Adults</v>
      </c>
      <c r="AF2307" t="str">
        <f t="shared" ref="AF2307:AF2370" si="294">IF(AND(C2307&gt;=800,C2307&lt;=850),"Excellent",IF(AND(C2307&gt;=740,C2307&lt;=799),"Very good",IF(AND(C2307&gt;=670,C2307&lt;=739),"Good",IF(AND(C2307&gt;=580,C2307&lt;=669),"Fair",IF(AND(C2307&gt;=300,C2307&lt;=579),"Poor","None")))))</f>
        <v>Fair</v>
      </c>
      <c r="AG2307" t="str">
        <f t="shared" ref="AG2307:AG2370" si="295">IF(H2307&lt;25000,"Very low",IF(AND(H2307&gt;25000,H2307&lt;=50000),"Low",IF(AND(H2307&gt;50000,H2307&lt;=100000),"Medium",IF(AND(H2307&gt;100000,H2307&lt;=150000),"High",IF(AND(H2307&gt;150000,H2307&lt;=200000),"Very high",IF(H2307&gt;200000,"Extreme","None"))))))</f>
        <v>Very low</v>
      </c>
    </row>
    <row r="2308" spans="1:33" x14ac:dyDescent="0.2">
      <c r="A2308">
        <v>2307</v>
      </c>
      <c r="B2308">
        <v>15602034</v>
      </c>
      <c r="C2308">
        <v>697</v>
      </c>
      <c r="D2308">
        <v>1</v>
      </c>
      <c r="E2308">
        <v>2</v>
      </c>
      <c r="F2308">
        <v>34</v>
      </c>
      <c r="G2308">
        <v>6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s="2" t="s">
        <v>660</v>
      </c>
      <c r="P2308" s="11" t="str">
        <f t="shared" si="288"/>
        <v>2017</v>
      </c>
      <c r="Q2308" s="12"/>
      <c r="R2308" s="8" t="str">
        <f t="shared" si="289"/>
        <v>08</v>
      </c>
      <c r="S2308" s="8"/>
      <c r="T2308" s="14" t="str">
        <f t="shared" si="290"/>
        <v>Retain</v>
      </c>
      <c r="U2308" s="14"/>
      <c r="V2308" s="8" t="str">
        <f t="shared" si="291"/>
        <v>France</v>
      </c>
      <c r="W2308" s="8"/>
      <c r="X2308" s="8"/>
      <c r="Y2308" s="8"/>
      <c r="Z2308" s="14" t="str">
        <f t="shared" si="292"/>
        <v>Female</v>
      </c>
      <c r="AA2308" s="14"/>
      <c r="AB2308" s="14"/>
      <c r="AC2308" s="14"/>
      <c r="AE2308" t="str">
        <f t="shared" si="293"/>
        <v>Adults</v>
      </c>
      <c r="AF2308" t="str">
        <f t="shared" si="294"/>
        <v>Good</v>
      </c>
      <c r="AG2308" t="str">
        <f t="shared" si="295"/>
        <v>High</v>
      </c>
    </row>
    <row r="2309" spans="1:33" x14ac:dyDescent="0.2">
      <c r="A2309">
        <v>2308</v>
      </c>
      <c r="B2309">
        <v>15732020</v>
      </c>
      <c r="C2309">
        <v>610</v>
      </c>
      <c r="D2309">
        <v>3</v>
      </c>
      <c r="E2309">
        <v>1</v>
      </c>
      <c r="F2309">
        <v>57</v>
      </c>
      <c r="G2309">
        <v>5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s="2" t="s">
        <v>721</v>
      </c>
      <c r="P2309" s="11" t="str">
        <f t="shared" si="288"/>
        <v>2018</v>
      </c>
      <c r="Q2309" s="12"/>
      <c r="R2309" s="8" t="str">
        <f t="shared" si="289"/>
        <v>06</v>
      </c>
      <c r="S2309" s="8"/>
      <c r="T2309" s="14" t="str">
        <f t="shared" si="290"/>
        <v>Retain</v>
      </c>
      <c r="U2309" s="14"/>
      <c r="V2309" s="8" t="str">
        <f t="shared" si="291"/>
        <v>Germany</v>
      </c>
      <c r="W2309" s="8"/>
      <c r="X2309" s="8"/>
      <c r="Y2309" s="8"/>
      <c r="Z2309" s="14" t="str">
        <f t="shared" si="292"/>
        <v>Male</v>
      </c>
      <c r="AA2309" s="14"/>
      <c r="AB2309" s="14"/>
      <c r="AC2309" s="14"/>
      <c r="AE2309" t="str">
        <f t="shared" si="293"/>
        <v>Middle aged</v>
      </c>
      <c r="AF2309" t="str">
        <f t="shared" si="294"/>
        <v>Fair</v>
      </c>
      <c r="AG2309" t="str">
        <f t="shared" si="295"/>
        <v>High</v>
      </c>
    </row>
    <row r="2310" spans="1:33" x14ac:dyDescent="0.2">
      <c r="A2310">
        <v>2309</v>
      </c>
      <c r="B2310">
        <v>15611029</v>
      </c>
      <c r="C2310">
        <v>488</v>
      </c>
      <c r="D2310">
        <v>3</v>
      </c>
      <c r="E2310">
        <v>2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s="2" t="s">
        <v>149</v>
      </c>
      <c r="P2310" s="11" t="str">
        <f t="shared" si="288"/>
        <v>2019</v>
      </c>
      <c r="Q2310" s="12"/>
      <c r="R2310" s="8" t="str">
        <f t="shared" si="289"/>
        <v>09</v>
      </c>
      <c r="S2310" s="8"/>
      <c r="T2310" s="14" t="str">
        <f t="shared" si="290"/>
        <v>Retain</v>
      </c>
      <c r="U2310" s="14"/>
      <c r="V2310" s="8" t="str">
        <f t="shared" si="291"/>
        <v>Germany</v>
      </c>
      <c r="W2310" s="8"/>
      <c r="X2310" s="8"/>
      <c r="Y2310" s="8"/>
      <c r="Z2310" s="14" t="str">
        <f t="shared" si="292"/>
        <v>Female</v>
      </c>
      <c r="AA2310" s="14"/>
      <c r="AB2310" s="14"/>
      <c r="AC2310" s="14"/>
      <c r="AE2310" t="str">
        <f t="shared" si="293"/>
        <v>Adults</v>
      </c>
      <c r="AF2310" t="str">
        <f t="shared" si="294"/>
        <v>Poor</v>
      </c>
      <c r="AG2310" t="str">
        <f t="shared" si="295"/>
        <v>High</v>
      </c>
    </row>
    <row r="2311" spans="1:33" x14ac:dyDescent="0.2">
      <c r="A2311">
        <v>2310</v>
      </c>
      <c r="B2311">
        <v>15621210</v>
      </c>
      <c r="C2311">
        <v>599</v>
      </c>
      <c r="D2311">
        <v>3</v>
      </c>
      <c r="E2311">
        <v>1</v>
      </c>
      <c r="F2311">
        <v>46</v>
      </c>
      <c r="G2311">
        <v>5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s="2" t="s">
        <v>436</v>
      </c>
      <c r="P2311" s="11" t="str">
        <f t="shared" si="288"/>
        <v>2018</v>
      </c>
      <c r="Q2311" s="12"/>
      <c r="R2311" s="8" t="str">
        <f t="shared" si="289"/>
        <v>09</v>
      </c>
      <c r="S2311" s="8"/>
      <c r="T2311" s="14" t="str">
        <f t="shared" si="290"/>
        <v>Exit</v>
      </c>
      <c r="U2311" s="14"/>
      <c r="V2311" s="8" t="str">
        <f t="shared" si="291"/>
        <v>Germany</v>
      </c>
      <c r="W2311" s="8"/>
      <c r="X2311" s="8"/>
      <c r="Y2311" s="8"/>
      <c r="Z2311" s="14" t="str">
        <f t="shared" si="292"/>
        <v>Male</v>
      </c>
      <c r="AA2311" s="14"/>
      <c r="AB2311" s="14"/>
      <c r="AC2311" s="14"/>
      <c r="AE2311" t="str">
        <f t="shared" si="293"/>
        <v>Middle aged</v>
      </c>
      <c r="AF2311" t="str">
        <f t="shared" si="294"/>
        <v>Fair</v>
      </c>
      <c r="AG2311" t="str">
        <f t="shared" si="295"/>
        <v>High</v>
      </c>
    </row>
    <row r="2312" spans="1:33" x14ac:dyDescent="0.2">
      <c r="A2312">
        <v>2311</v>
      </c>
      <c r="B2312">
        <v>15569222</v>
      </c>
      <c r="C2312">
        <v>781</v>
      </c>
      <c r="D2312">
        <v>1</v>
      </c>
      <c r="E2312">
        <v>1</v>
      </c>
      <c r="F2312">
        <v>32</v>
      </c>
      <c r="G2312">
        <v>4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s="2" t="s">
        <v>154</v>
      </c>
      <c r="P2312" s="11" t="str">
        <f t="shared" si="288"/>
        <v>2019</v>
      </c>
      <c r="Q2312" s="12"/>
      <c r="R2312" s="8" t="str">
        <f t="shared" si="289"/>
        <v>07</v>
      </c>
      <c r="S2312" s="8"/>
      <c r="T2312" s="14" t="str">
        <f t="shared" si="290"/>
        <v>Retain</v>
      </c>
      <c r="U2312" s="14"/>
      <c r="V2312" s="8" t="str">
        <f t="shared" si="291"/>
        <v>France</v>
      </c>
      <c r="W2312" s="8"/>
      <c r="X2312" s="8"/>
      <c r="Y2312" s="8"/>
      <c r="Z2312" s="14" t="str">
        <f t="shared" si="292"/>
        <v>Male</v>
      </c>
      <c r="AA2312" s="14"/>
      <c r="AB2312" s="14"/>
      <c r="AC2312" s="14"/>
      <c r="AE2312" t="str">
        <f t="shared" si="293"/>
        <v>Adults</v>
      </c>
      <c r="AF2312" t="str">
        <f t="shared" si="294"/>
        <v>Very good</v>
      </c>
      <c r="AG2312" t="str">
        <f t="shared" si="295"/>
        <v>High</v>
      </c>
    </row>
    <row r="2313" spans="1:33" x14ac:dyDescent="0.2">
      <c r="A2313">
        <v>2312</v>
      </c>
      <c r="B2313">
        <v>15664639</v>
      </c>
      <c r="C2313">
        <v>645</v>
      </c>
      <c r="D2313">
        <v>1</v>
      </c>
      <c r="E2313">
        <v>1</v>
      </c>
      <c r="F2313">
        <v>19</v>
      </c>
      <c r="G2313">
        <v>4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s="2" t="s">
        <v>15</v>
      </c>
      <c r="P2313" s="11" t="str">
        <f t="shared" si="288"/>
        <v>2018</v>
      </c>
      <c r="Q2313" s="12"/>
      <c r="R2313" s="8" t="str">
        <f t="shared" si="289"/>
        <v>10</v>
      </c>
      <c r="S2313" s="8"/>
      <c r="T2313" s="14" t="str">
        <f t="shared" si="290"/>
        <v>Retain</v>
      </c>
      <c r="U2313" s="14"/>
      <c r="V2313" s="8" t="str">
        <f t="shared" si="291"/>
        <v>France</v>
      </c>
      <c r="W2313" s="8"/>
      <c r="X2313" s="8"/>
      <c r="Y2313" s="8"/>
      <c r="Z2313" s="14" t="str">
        <f t="shared" si="292"/>
        <v>Male</v>
      </c>
      <c r="AA2313" s="14"/>
      <c r="AB2313" s="14"/>
      <c r="AC2313" s="14"/>
      <c r="AE2313" t="str">
        <f t="shared" si="293"/>
        <v>Young Adults</v>
      </c>
      <c r="AF2313" t="str">
        <f t="shared" si="294"/>
        <v>Fair</v>
      </c>
      <c r="AG2313" t="str">
        <f t="shared" si="295"/>
        <v>High</v>
      </c>
    </row>
    <row r="2314" spans="1:33" x14ac:dyDescent="0.2">
      <c r="A2314">
        <v>2313</v>
      </c>
      <c r="B2314">
        <v>15724223</v>
      </c>
      <c r="C2314">
        <v>545</v>
      </c>
      <c r="D2314">
        <v>1</v>
      </c>
      <c r="E2314">
        <v>2</v>
      </c>
      <c r="F2314">
        <v>55</v>
      </c>
      <c r="G2314">
        <v>3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s="2" t="s">
        <v>131</v>
      </c>
      <c r="P2314" s="11" t="str">
        <f t="shared" si="288"/>
        <v>2019</v>
      </c>
      <c r="Q2314" s="12"/>
      <c r="R2314" s="8" t="str">
        <f t="shared" si="289"/>
        <v>10</v>
      </c>
      <c r="S2314" s="8"/>
      <c r="T2314" s="14" t="str">
        <f t="shared" si="290"/>
        <v>Exit</v>
      </c>
      <c r="U2314" s="14"/>
      <c r="V2314" s="8" t="str">
        <f t="shared" si="291"/>
        <v>France</v>
      </c>
      <c r="W2314" s="8"/>
      <c r="X2314" s="8"/>
      <c r="Y2314" s="8"/>
      <c r="Z2314" s="14" t="str">
        <f t="shared" si="292"/>
        <v>Female</v>
      </c>
      <c r="AA2314" s="14"/>
      <c r="AB2314" s="14"/>
      <c r="AC2314" s="14"/>
      <c r="AE2314" t="str">
        <f t="shared" si="293"/>
        <v>Middle aged</v>
      </c>
      <c r="AF2314" t="str">
        <f t="shared" si="294"/>
        <v>Poor</v>
      </c>
      <c r="AG2314" t="str">
        <f t="shared" si="295"/>
        <v>Very low</v>
      </c>
    </row>
    <row r="2315" spans="1:33" x14ac:dyDescent="0.2">
      <c r="A2315">
        <v>2314</v>
      </c>
      <c r="B2315">
        <v>15644621</v>
      </c>
      <c r="C2315">
        <v>597</v>
      </c>
      <c r="D2315">
        <v>3</v>
      </c>
      <c r="E2315">
        <v>2</v>
      </c>
      <c r="F2315">
        <v>40</v>
      </c>
      <c r="G2315">
        <v>4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s="2" t="s">
        <v>625</v>
      </c>
      <c r="P2315" s="11" t="str">
        <f t="shared" si="288"/>
        <v>2019</v>
      </c>
      <c r="Q2315" s="12"/>
      <c r="R2315" s="8" t="str">
        <f t="shared" si="289"/>
        <v>07</v>
      </c>
      <c r="S2315" s="8"/>
      <c r="T2315" s="14" t="str">
        <f t="shared" si="290"/>
        <v>Retain</v>
      </c>
      <c r="U2315" s="14"/>
      <c r="V2315" s="8" t="str">
        <f t="shared" si="291"/>
        <v>Germany</v>
      </c>
      <c r="W2315" s="8"/>
      <c r="X2315" s="8"/>
      <c r="Y2315" s="8"/>
      <c r="Z2315" s="14" t="str">
        <f t="shared" si="292"/>
        <v>Female</v>
      </c>
      <c r="AA2315" s="14"/>
      <c r="AB2315" s="14"/>
      <c r="AC2315" s="14"/>
      <c r="AE2315" t="str">
        <f t="shared" si="293"/>
        <v>Middle aged</v>
      </c>
      <c r="AF2315" t="str">
        <f t="shared" si="294"/>
        <v>Fair</v>
      </c>
      <c r="AG2315" t="str">
        <f t="shared" si="295"/>
        <v>High</v>
      </c>
    </row>
    <row r="2316" spans="1:33" x14ac:dyDescent="0.2">
      <c r="A2316">
        <v>2315</v>
      </c>
      <c r="B2316">
        <v>15756056</v>
      </c>
      <c r="C2316">
        <v>561</v>
      </c>
      <c r="D2316">
        <v>2</v>
      </c>
      <c r="E2316">
        <v>2</v>
      </c>
      <c r="F2316">
        <v>28</v>
      </c>
      <c r="G2316">
        <v>4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s="2" t="s">
        <v>43</v>
      </c>
      <c r="P2316" s="11" t="str">
        <f t="shared" si="288"/>
        <v>2019</v>
      </c>
      <c r="Q2316" s="12"/>
      <c r="R2316" s="8" t="str">
        <f t="shared" si="289"/>
        <v>08</v>
      </c>
      <c r="S2316" s="8"/>
      <c r="T2316" s="14" t="str">
        <f t="shared" si="290"/>
        <v>Retain</v>
      </c>
      <c r="U2316" s="14"/>
      <c r="V2316" s="8" t="str">
        <f t="shared" si="291"/>
        <v>Spain</v>
      </c>
      <c r="W2316" s="8"/>
      <c r="X2316" s="8"/>
      <c r="Y2316" s="8"/>
      <c r="Z2316" s="14" t="str">
        <f t="shared" si="292"/>
        <v>Female</v>
      </c>
      <c r="AA2316" s="14"/>
      <c r="AB2316" s="14"/>
      <c r="AC2316" s="14"/>
      <c r="AE2316" t="str">
        <f t="shared" si="293"/>
        <v>Adults</v>
      </c>
      <c r="AF2316" t="str">
        <f t="shared" si="294"/>
        <v>Poor</v>
      </c>
      <c r="AG2316" t="str">
        <f t="shared" si="295"/>
        <v>Very low</v>
      </c>
    </row>
    <row r="2317" spans="1:33" x14ac:dyDescent="0.2">
      <c r="A2317">
        <v>2316</v>
      </c>
      <c r="B2317">
        <v>15700353</v>
      </c>
      <c r="C2317">
        <v>662</v>
      </c>
      <c r="D2317">
        <v>1</v>
      </c>
      <c r="E2317">
        <v>2</v>
      </c>
      <c r="F2317">
        <v>37</v>
      </c>
      <c r="G2317">
        <v>5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s="2" t="s">
        <v>478</v>
      </c>
      <c r="P2317" s="11" t="str">
        <f t="shared" si="288"/>
        <v>2017</v>
      </c>
      <c r="Q2317" s="12"/>
      <c r="R2317" s="8" t="str">
        <f t="shared" si="289"/>
        <v>11</v>
      </c>
      <c r="S2317" s="8"/>
      <c r="T2317" s="14" t="str">
        <f t="shared" si="290"/>
        <v>Retain</v>
      </c>
      <c r="U2317" s="14"/>
      <c r="V2317" s="8" t="str">
        <f t="shared" si="291"/>
        <v>France</v>
      </c>
      <c r="W2317" s="8"/>
      <c r="X2317" s="8"/>
      <c r="Y2317" s="8"/>
      <c r="Z2317" s="14" t="str">
        <f t="shared" si="292"/>
        <v>Female</v>
      </c>
      <c r="AA2317" s="14"/>
      <c r="AB2317" s="14"/>
      <c r="AC2317" s="14"/>
      <c r="AE2317" t="str">
        <f t="shared" si="293"/>
        <v>Adults</v>
      </c>
      <c r="AF2317" t="str">
        <f t="shared" si="294"/>
        <v>Fair</v>
      </c>
      <c r="AG2317" t="str">
        <f t="shared" si="295"/>
        <v>Very low</v>
      </c>
    </row>
    <row r="2318" spans="1:33" x14ac:dyDescent="0.2">
      <c r="A2318">
        <v>2317</v>
      </c>
      <c r="B2318">
        <v>15624388</v>
      </c>
      <c r="C2318">
        <v>649</v>
      </c>
      <c r="D2318">
        <v>3</v>
      </c>
      <c r="E2318">
        <v>2</v>
      </c>
      <c r="F2318">
        <v>50</v>
      </c>
      <c r="G2318">
        <v>7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s="2" t="s">
        <v>981</v>
      </c>
      <c r="P2318" s="11" t="str">
        <f t="shared" si="288"/>
        <v>2016</v>
      </c>
      <c r="Q2318" s="12"/>
      <c r="R2318" s="8" t="str">
        <f t="shared" si="289"/>
        <v>02</v>
      </c>
      <c r="S2318" s="8"/>
      <c r="T2318" s="14" t="str">
        <f t="shared" si="290"/>
        <v>Exit</v>
      </c>
      <c r="U2318" s="14"/>
      <c r="V2318" s="8" t="str">
        <f t="shared" si="291"/>
        <v>Germany</v>
      </c>
      <c r="W2318" s="8"/>
      <c r="X2318" s="8"/>
      <c r="Y2318" s="8"/>
      <c r="Z2318" s="14" t="str">
        <f t="shared" si="292"/>
        <v>Female</v>
      </c>
      <c r="AA2318" s="14"/>
      <c r="AB2318" s="14"/>
      <c r="AC2318" s="14"/>
      <c r="AE2318" t="str">
        <f t="shared" si="293"/>
        <v>Middle aged</v>
      </c>
      <c r="AF2318" t="str">
        <f t="shared" si="294"/>
        <v>Fair</v>
      </c>
      <c r="AG2318" t="str">
        <f t="shared" si="295"/>
        <v>Very high</v>
      </c>
    </row>
    <row r="2319" spans="1:33" x14ac:dyDescent="0.2">
      <c r="A2319">
        <v>2318</v>
      </c>
      <c r="B2319">
        <v>15627212</v>
      </c>
      <c r="C2319">
        <v>630</v>
      </c>
      <c r="D2319">
        <v>1</v>
      </c>
      <c r="E2319">
        <v>2</v>
      </c>
      <c r="F2319">
        <v>36</v>
      </c>
      <c r="G2319">
        <v>4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s="2" t="s">
        <v>676</v>
      </c>
      <c r="P2319" s="11" t="str">
        <f t="shared" si="288"/>
        <v>2019</v>
      </c>
      <c r="Q2319" s="12"/>
      <c r="R2319" s="8" t="str">
        <f t="shared" si="289"/>
        <v>05</v>
      </c>
      <c r="S2319" s="8"/>
      <c r="T2319" s="14" t="str">
        <f t="shared" si="290"/>
        <v>Retain</v>
      </c>
      <c r="U2319" s="14"/>
      <c r="V2319" s="8" t="str">
        <f t="shared" si="291"/>
        <v>France</v>
      </c>
      <c r="W2319" s="8"/>
      <c r="X2319" s="8"/>
      <c r="Y2319" s="8"/>
      <c r="Z2319" s="14" t="str">
        <f t="shared" si="292"/>
        <v>Female</v>
      </c>
      <c r="AA2319" s="14"/>
      <c r="AB2319" s="14"/>
      <c r="AC2319" s="14"/>
      <c r="AE2319" t="str">
        <f t="shared" si="293"/>
        <v>Adults</v>
      </c>
      <c r="AF2319" t="str">
        <f t="shared" si="294"/>
        <v>Fair</v>
      </c>
      <c r="AG2319" t="str">
        <f t="shared" si="295"/>
        <v>High</v>
      </c>
    </row>
    <row r="2320" spans="1:33" x14ac:dyDescent="0.2">
      <c r="A2320">
        <v>2319</v>
      </c>
      <c r="B2320">
        <v>15648005</v>
      </c>
      <c r="C2320">
        <v>672</v>
      </c>
      <c r="D2320">
        <v>2</v>
      </c>
      <c r="E2320">
        <v>1</v>
      </c>
      <c r="F2320">
        <v>33</v>
      </c>
      <c r="G2320">
        <v>4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s="2" t="s">
        <v>984</v>
      </c>
      <c r="P2320" s="11" t="str">
        <f t="shared" si="288"/>
        <v>2018</v>
      </c>
      <c r="Q2320" s="12"/>
      <c r="R2320" s="8" t="str">
        <f t="shared" si="289"/>
        <v>11</v>
      </c>
      <c r="S2320" s="8"/>
      <c r="T2320" s="14" t="str">
        <f t="shared" si="290"/>
        <v>Retain</v>
      </c>
      <c r="U2320" s="14"/>
      <c r="V2320" s="8" t="str">
        <f t="shared" si="291"/>
        <v>Spain</v>
      </c>
      <c r="W2320" s="8"/>
      <c r="X2320" s="8"/>
      <c r="Y2320" s="8"/>
      <c r="Z2320" s="14" t="str">
        <f t="shared" si="292"/>
        <v>Male</v>
      </c>
      <c r="AA2320" s="14"/>
      <c r="AB2320" s="14"/>
      <c r="AC2320" s="14"/>
      <c r="AE2320" t="str">
        <f t="shared" si="293"/>
        <v>Adults</v>
      </c>
      <c r="AF2320" t="str">
        <f t="shared" si="294"/>
        <v>Good</v>
      </c>
      <c r="AG2320" t="str">
        <f t="shared" si="295"/>
        <v>Very low</v>
      </c>
    </row>
    <row r="2321" spans="1:33" x14ac:dyDescent="0.2">
      <c r="A2321">
        <v>2320</v>
      </c>
      <c r="B2321">
        <v>15681446</v>
      </c>
      <c r="C2321">
        <v>636</v>
      </c>
      <c r="D2321">
        <v>3</v>
      </c>
      <c r="E2321">
        <v>2</v>
      </c>
      <c r="F2321">
        <v>37</v>
      </c>
      <c r="G2321">
        <v>6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s="2" t="s">
        <v>341</v>
      </c>
      <c r="P2321" s="11" t="str">
        <f t="shared" si="288"/>
        <v>2017</v>
      </c>
      <c r="Q2321" s="12"/>
      <c r="R2321" s="8" t="str">
        <f t="shared" si="289"/>
        <v>09</v>
      </c>
      <c r="S2321" s="8"/>
      <c r="T2321" s="14" t="str">
        <f t="shared" si="290"/>
        <v>Retain</v>
      </c>
      <c r="U2321" s="14"/>
      <c r="V2321" s="8" t="str">
        <f t="shared" si="291"/>
        <v>Germany</v>
      </c>
      <c r="W2321" s="8"/>
      <c r="X2321" s="8"/>
      <c r="Y2321" s="8"/>
      <c r="Z2321" s="14" t="str">
        <f t="shared" si="292"/>
        <v>Female</v>
      </c>
      <c r="AA2321" s="14"/>
      <c r="AB2321" s="14"/>
      <c r="AC2321" s="14"/>
      <c r="AE2321" t="str">
        <f t="shared" si="293"/>
        <v>Adults</v>
      </c>
      <c r="AF2321" t="str">
        <f t="shared" si="294"/>
        <v>Fair</v>
      </c>
      <c r="AG2321" t="str">
        <f t="shared" si="295"/>
        <v>Very high</v>
      </c>
    </row>
    <row r="2322" spans="1:33" x14ac:dyDescent="0.2">
      <c r="A2322">
        <v>2321</v>
      </c>
      <c r="B2322">
        <v>15775888</v>
      </c>
      <c r="C2322">
        <v>593</v>
      </c>
      <c r="D2322">
        <v>3</v>
      </c>
      <c r="E2322">
        <v>2</v>
      </c>
      <c r="F2322">
        <v>38</v>
      </c>
      <c r="G2322">
        <v>7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s="2" t="s">
        <v>985</v>
      </c>
      <c r="P2322" s="11" t="str">
        <f t="shared" si="288"/>
        <v>2016</v>
      </c>
      <c r="Q2322" s="12"/>
      <c r="R2322" s="8" t="str">
        <f t="shared" si="289"/>
        <v>07</v>
      </c>
      <c r="S2322" s="8"/>
      <c r="T2322" s="14" t="str">
        <f t="shared" si="290"/>
        <v>Retain</v>
      </c>
      <c r="U2322" s="14"/>
      <c r="V2322" s="8" t="str">
        <f t="shared" si="291"/>
        <v>Germany</v>
      </c>
      <c r="W2322" s="8"/>
      <c r="X2322" s="8"/>
      <c r="Y2322" s="8"/>
      <c r="Z2322" s="14" t="str">
        <f t="shared" si="292"/>
        <v>Female</v>
      </c>
      <c r="AA2322" s="14"/>
      <c r="AB2322" s="14"/>
      <c r="AC2322" s="14"/>
      <c r="AE2322" t="str">
        <f t="shared" si="293"/>
        <v>Adults</v>
      </c>
      <c r="AF2322" t="str">
        <f t="shared" si="294"/>
        <v>Fair</v>
      </c>
      <c r="AG2322" t="str">
        <f t="shared" si="295"/>
        <v>Medium</v>
      </c>
    </row>
    <row r="2323" spans="1:33" x14ac:dyDescent="0.2">
      <c r="A2323">
        <v>2322</v>
      </c>
      <c r="B2323">
        <v>15749019</v>
      </c>
      <c r="C2323">
        <v>545</v>
      </c>
      <c r="D2323">
        <v>3</v>
      </c>
      <c r="E2323">
        <v>1</v>
      </c>
      <c r="F2323">
        <v>45</v>
      </c>
      <c r="G2323">
        <v>4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s="2" t="s">
        <v>681</v>
      </c>
      <c r="P2323" s="11" t="str">
        <f t="shared" si="288"/>
        <v>2019</v>
      </c>
      <c r="Q2323" s="12"/>
      <c r="R2323" s="8" t="str">
        <f t="shared" si="289"/>
        <v>03</v>
      </c>
      <c r="S2323" s="8"/>
      <c r="T2323" s="14" t="str">
        <f t="shared" si="290"/>
        <v>Retain</v>
      </c>
      <c r="U2323" s="14"/>
      <c r="V2323" s="8" t="str">
        <f t="shared" si="291"/>
        <v>Germany</v>
      </c>
      <c r="W2323" s="8"/>
      <c r="X2323" s="8"/>
      <c r="Y2323" s="8"/>
      <c r="Z2323" s="14" t="str">
        <f t="shared" si="292"/>
        <v>Male</v>
      </c>
      <c r="AA2323" s="14"/>
      <c r="AB2323" s="14"/>
      <c r="AC2323" s="14"/>
      <c r="AE2323" t="str">
        <f t="shared" si="293"/>
        <v>Middle aged</v>
      </c>
      <c r="AF2323" t="str">
        <f t="shared" si="294"/>
        <v>Poor</v>
      </c>
      <c r="AG2323" t="str">
        <f t="shared" si="295"/>
        <v>Medium</v>
      </c>
    </row>
    <row r="2324" spans="1:33" x14ac:dyDescent="0.2">
      <c r="A2324">
        <v>2323</v>
      </c>
      <c r="B2324">
        <v>15709928</v>
      </c>
      <c r="C2324">
        <v>567</v>
      </c>
      <c r="D2324">
        <v>2</v>
      </c>
      <c r="E2324">
        <v>2</v>
      </c>
      <c r="F2324">
        <v>41</v>
      </c>
      <c r="G2324">
        <v>4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s="2" t="s">
        <v>205</v>
      </c>
      <c r="P2324" s="11" t="str">
        <f t="shared" si="288"/>
        <v>2019</v>
      </c>
      <c r="Q2324" s="12"/>
      <c r="R2324" s="8" t="str">
        <f t="shared" si="289"/>
        <v>09</v>
      </c>
      <c r="S2324" s="8"/>
      <c r="T2324" s="14" t="str">
        <f t="shared" si="290"/>
        <v>Retain</v>
      </c>
      <c r="U2324" s="14"/>
      <c r="V2324" s="8" t="str">
        <f t="shared" si="291"/>
        <v>Spain</v>
      </c>
      <c r="W2324" s="8"/>
      <c r="X2324" s="8"/>
      <c r="Y2324" s="8"/>
      <c r="Z2324" s="14" t="str">
        <f t="shared" si="292"/>
        <v>Female</v>
      </c>
      <c r="AA2324" s="14"/>
      <c r="AB2324" s="14"/>
      <c r="AC2324" s="14"/>
      <c r="AE2324" t="str">
        <f t="shared" si="293"/>
        <v>Middle aged</v>
      </c>
      <c r="AF2324" t="str">
        <f t="shared" si="294"/>
        <v>Poor</v>
      </c>
      <c r="AG2324" t="str">
        <f t="shared" si="295"/>
        <v>Very low</v>
      </c>
    </row>
    <row r="2325" spans="1:33" x14ac:dyDescent="0.2">
      <c r="A2325">
        <v>2324</v>
      </c>
      <c r="B2325">
        <v>15784676</v>
      </c>
      <c r="C2325">
        <v>583</v>
      </c>
      <c r="D2325">
        <v>1</v>
      </c>
      <c r="E2325">
        <v>1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s="2" t="s">
        <v>938</v>
      </c>
      <c r="P2325" s="11" t="str">
        <f t="shared" si="288"/>
        <v>2016</v>
      </c>
      <c r="Q2325" s="12"/>
      <c r="R2325" s="8" t="str">
        <f t="shared" si="289"/>
        <v>12</v>
      </c>
      <c r="S2325" s="8"/>
      <c r="T2325" s="14" t="str">
        <f t="shared" si="290"/>
        <v>Retain</v>
      </c>
      <c r="U2325" s="14"/>
      <c r="V2325" s="8" t="str">
        <f t="shared" si="291"/>
        <v>France</v>
      </c>
      <c r="W2325" s="8"/>
      <c r="X2325" s="8"/>
      <c r="Y2325" s="8"/>
      <c r="Z2325" s="14" t="str">
        <f t="shared" si="292"/>
        <v>Male</v>
      </c>
      <c r="AA2325" s="14"/>
      <c r="AB2325" s="14"/>
      <c r="AC2325" s="14"/>
      <c r="AE2325" t="str">
        <f t="shared" si="293"/>
        <v>Middle aged</v>
      </c>
      <c r="AF2325" t="str">
        <f t="shared" si="294"/>
        <v>Fair</v>
      </c>
      <c r="AG2325" t="str">
        <f t="shared" si="295"/>
        <v>High</v>
      </c>
    </row>
    <row r="2326" spans="1:33" x14ac:dyDescent="0.2">
      <c r="A2326">
        <v>2325</v>
      </c>
      <c r="B2326">
        <v>15748116</v>
      </c>
      <c r="C2326">
        <v>681</v>
      </c>
      <c r="D2326">
        <v>1</v>
      </c>
      <c r="E2326">
        <v>2</v>
      </c>
      <c r="F2326">
        <v>29</v>
      </c>
      <c r="G2326">
        <v>4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s="2" t="s">
        <v>90</v>
      </c>
      <c r="P2326" s="11" t="str">
        <f t="shared" si="288"/>
        <v>2019</v>
      </c>
      <c r="Q2326" s="12"/>
      <c r="R2326" s="8" t="str">
        <f t="shared" si="289"/>
        <v>08</v>
      </c>
      <c r="S2326" s="8"/>
      <c r="T2326" s="14" t="str">
        <f t="shared" si="290"/>
        <v>Retain</v>
      </c>
      <c r="U2326" s="14"/>
      <c r="V2326" s="8" t="str">
        <f t="shared" si="291"/>
        <v>France</v>
      </c>
      <c r="W2326" s="8"/>
      <c r="X2326" s="8"/>
      <c r="Y2326" s="8"/>
      <c r="Z2326" s="14" t="str">
        <f t="shared" si="292"/>
        <v>Female</v>
      </c>
      <c r="AA2326" s="14"/>
      <c r="AB2326" s="14"/>
      <c r="AC2326" s="14"/>
      <c r="AE2326" t="str">
        <f t="shared" si="293"/>
        <v>Adults</v>
      </c>
      <c r="AF2326" t="str">
        <f t="shared" si="294"/>
        <v>Good</v>
      </c>
      <c r="AG2326" t="str">
        <f t="shared" si="295"/>
        <v>High</v>
      </c>
    </row>
    <row r="2327" spans="1:33" x14ac:dyDescent="0.2">
      <c r="A2327">
        <v>2326</v>
      </c>
      <c r="B2327">
        <v>15612193</v>
      </c>
      <c r="C2327">
        <v>762</v>
      </c>
      <c r="D2327">
        <v>2</v>
      </c>
      <c r="E2327">
        <v>1</v>
      </c>
      <c r="F2327">
        <v>29</v>
      </c>
      <c r="G2327">
        <v>4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s="2" t="s">
        <v>706</v>
      </c>
      <c r="P2327" s="11" t="str">
        <f t="shared" si="288"/>
        <v>2018</v>
      </c>
      <c r="Q2327" s="12"/>
      <c r="R2327" s="8" t="str">
        <f t="shared" si="289"/>
        <v>09</v>
      </c>
      <c r="S2327" s="8"/>
      <c r="T2327" s="14" t="str">
        <f t="shared" si="290"/>
        <v>Retain</v>
      </c>
      <c r="U2327" s="14"/>
      <c r="V2327" s="8" t="str">
        <f t="shared" si="291"/>
        <v>Spain</v>
      </c>
      <c r="W2327" s="8"/>
      <c r="X2327" s="8"/>
      <c r="Y2327" s="8"/>
      <c r="Z2327" s="14" t="str">
        <f t="shared" si="292"/>
        <v>Male</v>
      </c>
      <c r="AA2327" s="14"/>
      <c r="AB2327" s="14"/>
      <c r="AC2327" s="14"/>
      <c r="AE2327" t="str">
        <f t="shared" si="293"/>
        <v>Adults</v>
      </c>
      <c r="AF2327" t="str">
        <f t="shared" si="294"/>
        <v>Very good</v>
      </c>
      <c r="AG2327" t="str">
        <f t="shared" si="295"/>
        <v>High</v>
      </c>
    </row>
    <row r="2328" spans="1:33" x14ac:dyDescent="0.2">
      <c r="A2328">
        <v>2327</v>
      </c>
      <c r="B2328">
        <v>15762984</v>
      </c>
      <c r="C2328">
        <v>648</v>
      </c>
      <c r="D2328">
        <v>2</v>
      </c>
      <c r="E2328">
        <v>1</v>
      </c>
      <c r="F2328">
        <v>35</v>
      </c>
      <c r="G2328">
        <v>4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s="2" t="s">
        <v>205</v>
      </c>
      <c r="P2328" s="11" t="str">
        <f t="shared" si="288"/>
        <v>2019</v>
      </c>
      <c r="Q2328" s="12"/>
      <c r="R2328" s="8" t="str">
        <f t="shared" si="289"/>
        <v>09</v>
      </c>
      <c r="S2328" s="8"/>
      <c r="T2328" s="14" t="str">
        <f t="shared" si="290"/>
        <v>Retain</v>
      </c>
      <c r="U2328" s="14"/>
      <c r="V2328" s="8" t="str">
        <f t="shared" si="291"/>
        <v>Spain</v>
      </c>
      <c r="W2328" s="8"/>
      <c r="X2328" s="8"/>
      <c r="Y2328" s="8"/>
      <c r="Z2328" s="14" t="str">
        <f t="shared" si="292"/>
        <v>Male</v>
      </c>
      <c r="AA2328" s="14"/>
      <c r="AB2328" s="14"/>
      <c r="AC2328" s="14"/>
      <c r="AE2328" t="str">
        <f t="shared" si="293"/>
        <v>Adults</v>
      </c>
      <c r="AF2328" t="str">
        <f t="shared" si="294"/>
        <v>Fair</v>
      </c>
      <c r="AG2328" t="str">
        <f t="shared" si="295"/>
        <v>Very low</v>
      </c>
    </row>
    <row r="2329" spans="1:33" x14ac:dyDescent="0.2">
      <c r="A2329">
        <v>2328</v>
      </c>
      <c r="B2329">
        <v>15613713</v>
      </c>
      <c r="C2329">
        <v>644</v>
      </c>
      <c r="D2329">
        <v>1</v>
      </c>
      <c r="E2329">
        <v>1</v>
      </c>
      <c r="F2329">
        <v>30</v>
      </c>
      <c r="G2329">
        <v>7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s="2" t="s">
        <v>388</v>
      </c>
      <c r="P2329" s="11" t="str">
        <f t="shared" si="288"/>
        <v>2016</v>
      </c>
      <c r="Q2329" s="12"/>
      <c r="R2329" s="8" t="str">
        <f t="shared" si="289"/>
        <v>07</v>
      </c>
      <c r="S2329" s="8"/>
      <c r="T2329" s="14" t="str">
        <f t="shared" si="290"/>
        <v>Retain</v>
      </c>
      <c r="U2329" s="14"/>
      <c r="V2329" s="8" t="str">
        <f t="shared" si="291"/>
        <v>France</v>
      </c>
      <c r="W2329" s="8"/>
      <c r="X2329" s="8"/>
      <c r="Y2329" s="8"/>
      <c r="Z2329" s="14" t="str">
        <f t="shared" si="292"/>
        <v>Male</v>
      </c>
      <c r="AA2329" s="14"/>
      <c r="AB2329" s="14"/>
      <c r="AC2329" s="14"/>
      <c r="AE2329" t="str">
        <f t="shared" si="293"/>
        <v>Adults</v>
      </c>
      <c r="AF2329" t="str">
        <f t="shared" si="294"/>
        <v>Fair</v>
      </c>
      <c r="AG2329" t="str">
        <f t="shared" si="295"/>
        <v>Low</v>
      </c>
    </row>
    <row r="2330" spans="1:33" x14ac:dyDescent="0.2">
      <c r="A2330">
        <v>2329</v>
      </c>
      <c r="B2330">
        <v>15664204</v>
      </c>
      <c r="C2330">
        <v>706</v>
      </c>
      <c r="D2330">
        <v>2</v>
      </c>
      <c r="E2330">
        <v>1</v>
      </c>
      <c r="F2330">
        <v>29</v>
      </c>
      <c r="G2330">
        <v>5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s="2" t="s">
        <v>986</v>
      </c>
      <c r="P2330" s="11" t="str">
        <f t="shared" si="288"/>
        <v>2017</v>
      </c>
      <c r="Q2330" s="12"/>
      <c r="R2330" s="8" t="str">
        <f t="shared" si="289"/>
        <v>12</v>
      </c>
      <c r="S2330" s="8"/>
      <c r="T2330" s="14" t="str">
        <f t="shared" si="290"/>
        <v>Retain</v>
      </c>
      <c r="U2330" s="14"/>
      <c r="V2330" s="8" t="str">
        <f t="shared" si="291"/>
        <v>Spain</v>
      </c>
      <c r="W2330" s="8"/>
      <c r="X2330" s="8"/>
      <c r="Y2330" s="8"/>
      <c r="Z2330" s="14" t="str">
        <f t="shared" si="292"/>
        <v>Male</v>
      </c>
      <c r="AA2330" s="14"/>
      <c r="AB2330" s="14"/>
      <c r="AC2330" s="14"/>
      <c r="AE2330" t="str">
        <f t="shared" si="293"/>
        <v>Adults</v>
      </c>
      <c r="AF2330" t="str">
        <f t="shared" si="294"/>
        <v>Good</v>
      </c>
      <c r="AG2330" t="str">
        <f t="shared" si="295"/>
        <v>Very low</v>
      </c>
    </row>
    <row r="2331" spans="1:33" x14ac:dyDescent="0.2">
      <c r="A2331">
        <v>2330</v>
      </c>
      <c r="B2331">
        <v>15639415</v>
      </c>
      <c r="C2331">
        <v>850</v>
      </c>
      <c r="D2331">
        <v>1</v>
      </c>
      <c r="E2331">
        <v>1</v>
      </c>
      <c r="F2331">
        <v>35</v>
      </c>
      <c r="G2331">
        <v>7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s="2" t="s">
        <v>330</v>
      </c>
      <c r="P2331" s="11" t="str">
        <f t="shared" si="288"/>
        <v>2016</v>
      </c>
      <c r="Q2331" s="12"/>
      <c r="R2331" s="8" t="str">
        <f t="shared" si="289"/>
        <v>06</v>
      </c>
      <c r="S2331" s="8"/>
      <c r="T2331" s="14" t="str">
        <f t="shared" si="290"/>
        <v>Retain</v>
      </c>
      <c r="U2331" s="14"/>
      <c r="V2331" s="8" t="str">
        <f t="shared" si="291"/>
        <v>France</v>
      </c>
      <c r="W2331" s="8"/>
      <c r="X2331" s="8"/>
      <c r="Y2331" s="8"/>
      <c r="Z2331" s="14" t="str">
        <f t="shared" si="292"/>
        <v>Male</v>
      </c>
      <c r="AA2331" s="14"/>
      <c r="AB2331" s="14"/>
      <c r="AC2331" s="14"/>
      <c r="AE2331" t="str">
        <f t="shared" si="293"/>
        <v>Adults</v>
      </c>
      <c r="AF2331" t="str">
        <f t="shared" si="294"/>
        <v>Excellent</v>
      </c>
      <c r="AG2331" t="str">
        <f t="shared" si="295"/>
        <v>Very high</v>
      </c>
    </row>
    <row r="2332" spans="1:33" x14ac:dyDescent="0.2">
      <c r="A2332">
        <v>2331</v>
      </c>
      <c r="B2332">
        <v>15806332</v>
      </c>
      <c r="C2332">
        <v>484</v>
      </c>
      <c r="D2332">
        <v>2</v>
      </c>
      <c r="E2332">
        <v>2</v>
      </c>
      <c r="F2332">
        <v>39</v>
      </c>
      <c r="G2332">
        <v>3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s="2" t="s">
        <v>37</v>
      </c>
      <c r="P2332" s="11" t="str">
        <f t="shared" si="288"/>
        <v>2019</v>
      </c>
      <c r="Q2332" s="12"/>
      <c r="R2332" s="8" t="str">
        <f t="shared" si="289"/>
        <v>09</v>
      </c>
      <c r="S2332" s="8"/>
      <c r="T2332" s="14" t="str">
        <f t="shared" si="290"/>
        <v>Retain</v>
      </c>
      <c r="U2332" s="14"/>
      <c r="V2332" s="8" t="str">
        <f t="shared" si="291"/>
        <v>Spain</v>
      </c>
      <c r="W2332" s="8"/>
      <c r="X2332" s="8"/>
      <c r="Y2332" s="8"/>
      <c r="Z2332" s="14" t="str">
        <f t="shared" si="292"/>
        <v>Female</v>
      </c>
      <c r="AA2332" s="14"/>
      <c r="AB2332" s="14"/>
      <c r="AC2332" s="14"/>
      <c r="AE2332" t="str">
        <f t="shared" si="293"/>
        <v>Middle aged</v>
      </c>
      <c r="AF2332" t="str">
        <f t="shared" si="294"/>
        <v>Poor</v>
      </c>
      <c r="AG2332" t="str">
        <f t="shared" si="295"/>
        <v>Very low</v>
      </c>
    </row>
    <row r="2333" spans="1:33" x14ac:dyDescent="0.2">
      <c r="A2333">
        <v>2332</v>
      </c>
      <c r="B2333">
        <v>15614929</v>
      </c>
      <c r="C2333">
        <v>508</v>
      </c>
      <c r="D2333">
        <v>3</v>
      </c>
      <c r="E2333">
        <v>1</v>
      </c>
      <c r="F2333">
        <v>28</v>
      </c>
      <c r="G2333">
        <v>4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s="2" t="s">
        <v>269</v>
      </c>
      <c r="P2333" s="11" t="str">
        <f t="shared" si="288"/>
        <v>2019</v>
      </c>
      <c r="Q2333" s="12"/>
      <c r="R2333" s="8" t="str">
        <f t="shared" si="289"/>
        <v>09</v>
      </c>
      <c r="S2333" s="8"/>
      <c r="T2333" s="14" t="str">
        <f t="shared" si="290"/>
        <v>Retain</v>
      </c>
      <c r="U2333" s="14"/>
      <c r="V2333" s="8" t="str">
        <f t="shared" si="291"/>
        <v>Germany</v>
      </c>
      <c r="W2333" s="8"/>
      <c r="X2333" s="8"/>
      <c r="Y2333" s="8"/>
      <c r="Z2333" s="14" t="str">
        <f t="shared" si="292"/>
        <v>Male</v>
      </c>
      <c r="AA2333" s="14"/>
      <c r="AB2333" s="14"/>
      <c r="AC2333" s="14"/>
      <c r="AE2333" t="str">
        <f t="shared" si="293"/>
        <v>Adults</v>
      </c>
      <c r="AF2333" t="str">
        <f t="shared" si="294"/>
        <v>Poor</v>
      </c>
      <c r="AG2333" t="str">
        <f t="shared" si="295"/>
        <v>Medium</v>
      </c>
    </row>
    <row r="2334" spans="1:33" x14ac:dyDescent="0.2">
      <c r="A2334">
        <v>2333</v>
      </c>
      <c r="B2334">
        <v>15695492</v>
      </c>
      <c r="C2334">
        <v>439</v>
      </c>
      <c r="D2334">
        <v>1</v>
      </c>
      <c r="E2334">
        <v>2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s="2" t="s">
        <v>756</v>
      </c>
      <c r="P2334" s="11" t="str">
        <f t="shared" si="288"/>
        <v>2017</v>
      </c>
      <c r="Q2334" s="12"/>
      <c r="R2334" s="8" t="str">
        <f t="shared" si="289"/>
        <v>01</v>
      </c>
      <c r="S2334" s="8"/>
      <c r="T2334" s="14" t="str">
        <f t="shared" si="290"/>
        <v>Retain</v>
      </c>
      <c r="U2334" s="14"/>
      <c r="V2334" s="8" t="str">
        <f t="shared" si="291"/>
        <v>France</v>
      </c>
      <c r="W2334" s="8"/>
      <c r="X2334" s="8"/>
      <c r="Y2334" s="8"/>
      <c r="Z2334" s="14" t="str">
        <f t="shared" si="292"/>
        <v>Female</v>
      </c>
      <c r="AA2334" s="14"/>
      <c r="AB2334" s="14"/>
      <c r="AC2334" s="14"/>
      <c r="AE2334" t="str">
        <f t="shared" si="293"/>
        <v>Adults</v>
      </c>
      <c r="AF2334" t="str">
        <f t="shared" si="294"/>
        <v>Poor</v>
      </c>
      <c r="AG2334" t="str">
        <f t="shared" si="295"/>
        <v>Very high</v>
      </c>
    </row>
    <row r="2335" spans="1:33" x14ac:dyDescent="0.2">
      <c r="A2335">
        <v>2334</v>
      </c>
      <c r="B2335">
        <v>15635972</v>
      </c>
      <c r="C2335">
        <v>484</v>
      </c>
      <c r="D2335">
        <v>2</v>
      </c>
      <c r="E2335">
        <v>1</v>
      </c>
      <c r="F2335">
        <v>36</v>
      </c>
      <c r="G2335">
        <v>4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s="2" t="s">
        <v>867</v>
      </c>
      <c r="P2335" s="11" t="str">
        <f t="shared" si="288"/>
        <v>2018</v>
      </c>
      <c r="Q2335" s="12"/>
      <c r="R2335" s="8" t="str">
        <f t="shared" si="289"/>
        <v>10</v>
      </c>
      <c r="S2335" s="8"/>
      <c r="T2335" s="14" t="str">
        <f t="shared" si="290"/>
        <v>Retain</v>
      </c>
      <c r="U2335" s="14"/>
      <c r="V2335" s="8" t="str">
        <f t="shared" si="291"/>
        <v>Spain</v>
      </c>
      <c r="W2335" s="8"/>
      <c r="X2335" s="8"/>
      <c r="Y2335" s="8"/>
      <c r="Z2335" s="14" t="str">
        <f t="shared" si="292"/>
        <v>Male</v>
      </c>
      <c r="AA2335" s="14"/>
      <c r="AB2335" s="14"/>
      <c r="AC2335" s="14"/>
      <c r="AE2335" t="str">
        <f t="shared" si="293"/>
        <v>Adults</v>
      </c>
      <c r="AF2335" t="str">
        <f t="shared" si="294"/>
        <v>Poor</v>
      </c>
      <c r="AG2335" t="str">
        <f t="shared" si="295"/>
        <v>Very low</v>
      </c>
    </row>
    <row r="2336" spans="1:33" x14ac:dyDescent="0.2">
      <c r="A2336">
        <v>2335</v>
      </c>
      <c r="B2336">
        <v>15616380</v>
      </c>
      <c r="C2336">
        <v>803</v>
      </c>
      <c r="D2336">
        <v>2</v>
      </c>
      <c r="E2336">
        <v>2</v>
      </c>
      <c r="F2336">
        <v>37</v>
      </c>
      <c r="G2336">
        <v>4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s="2" t="s">
        <v>186</v>
      </c>
      <c r="P2336" s="11" t="str">
        <f t="shared" si="288"/>
        <v>2019</v>
      </c>
      <c r="Q2336" s="12"/>
      <c r="R2336" s="8" t="str">
        <f t="shared" si="289"/>
        <v>08</v>
      </c>
      <c r="S2336" s="8"/>
      <c r="T2336" s="14" t="str">
        <f t="shared" si="290"/>
        <v>Retain</v>
      </c>
      <c r="U2336" s="14"/>
      <c r="V2336" s="8" t="str">
        <f t="shared" si="291"/>
        <v>Spain</v>
      </c>
      <c r="W2336" s="8"/>
      <c r="X2336" s="8"/>
      <c r="Y2336" s="8"/>
      <c r="Z2336" s="14" t="str">
        <f t="shared" si="292"/>
        <v>Female</v>
      </c>
      <c r="AA2336" s="14"/>
      <c r="AB2336" s="14"/>
      <c r="AC2336" s="14"/>
      <c r="AE2336" t="str">
        <f t="shared" si="293"/>
        <v>Adults</v>
      </c>
      <c r="AF2336" t="str">
        <f t="shared" si="294"/>
        <v>Excellent</v>
      </c>
      <c r="AG2336" t="str">
        <f t="shared" si="295"/>
        <v>Very low</v>
      </c>
    </row>
    <row r="2337" spans="1:33" x14ac:dyDescent="0.2">
      <c r="A2337">
        <v>2336</v>
      </c>
      <c r="B2337">
        <v>15581440</v>
      </c>
      <c r="C2337">
        <v>724</v>
      </c>
      <c r="D2337">
        <v>3</v>
      </c>
      <c r="E2337">
        <v>2</v>
      </c>
      <c r="F2337">
        <v>48</v>
      </c>
      <c r="G2337">
        <v>7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s="2" t="s">
        <v>289</v>
      </c>
      <c r="P2337" s="11" t="str">
        <f t="shared" si="288"/>
        <v>2016</v>
      </c>
      <c r="Q2337" s="12"/>
      <c r="R2337" s="8" t="str">
        <f t="shared" si="289"/>
        <v>02</v>
      </c>
      <c r="S2337" s="8"/>
      <c r="T2337" s="14" t="str">
        <f t="shared" si="290"/>
        <v>Exit</v>
      </c>
      <c r="U2337" s="14"/>
      <c r="V2337" s="8" t="str">
        <f t="shared" si="291"/>
        <v>Germany</v>
      </c>
      <c r="W2337" s="8"/>
      <c r="X2337" s="8"/>
      <c r="Y2337" s="8"/>
      <c r="Z2337" s="14" t="str">
        <f t="shared" si="292"/>
        <v>Female</v>
      </c>
      <c r="AA2337" s="14"/>
      <c r="AB2337" s="14"/>
      <c r="AC2337" s="14"/>
      <c r="AE2337" t="str">
        <f t="shared" si="293"/>
        <v>Middle aged</v>
      </c>
      <c r="AF2337" t="str">
        <f t="shared" si="294"/>
        <v>Good</v>
      </c>
      <c r="AG2337" t="str">
        <f t="shared" si="295"/>
        <v>High</v>
      </c>
    </row>
    <row r="2338" spans="1:33" x14ac:dyDescent="0.2">
      <c r="A2338">
        <v>2337</v>
      </c>
      <c r="B2338">
        <v>15654390</v>
      </c>
      <c r="C2338">
        <v>640</v>
      </c>
      <c r="D2338">
        <v>1</v>
      </c>
      <c r="E2338">
        <v>1</v>
      </c>
      <c r="F2338">
        <v>33</v>
      </c>
      <c r="G2338">
        <v>4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s="2" t="s">
        <v>916</v>
      </c>
      <c r="P2338" s="11" t="str">
        <f t="shared" si="288"/>
        <v>2019</v>
      </c>
      <c r="Q2338" s="12"/>
      <c r="R2338" s="8" t="str">
        <f t="shared" si="289"/>
        <v>03</v>
      </c>
      <c r="S2338" s="8"/>
      <c r="T2338" s="14" t="str">
        <f t="shared" si="290"/>
        <v>Exit</v>
      </c>
      <c r="U2338" s="14"/>
      <c r="V2338" s="8" t="str">
        <f t="shared" si="291"/>
        <v>France</v>
      </c>
      <c r="W2338" s="8"/>
      <c r="X2338" s="8"/>
      <c r="Y2338" s="8"/>
      <c r="Z2338" s="14" t="str">
        <f t="shared" si="292"/>
        <v>Male</v>
      </c>
      <c r="AA2338" s="14"/>
      <c r="AB2338" s="14"/>
      <c r="AC2338" s="14"/>
      <c r="AE2338" t="str">
        <f t="shared" si="293"/>
        <v>Adults</v>
      </c>
      <c r="AF2338" t="str">
        <f t="shared" si="294"/>
        <v>Fair</v>
      </c>
      <c r="AG2338" t="str">
        <f t="shared" si="295"/>
        <v>Very high</v>
      </c>
    </row>
    <row r="2339" spans="1:33" x14ac:dyDescent="0.2">
      <c r="A2339">
        <v>2338</v>
      </c>
      <c r="B2339">
        <v>15660688</v>
      </c>
      <c r="C2339">
        <v>701</v>
      </c>
      <c r="D2339">
        <v>2</v>
      </c>
      <c r="E2339">
        <v>2</v>
      </c>
      <c r="F2339">
        <v>35</v>
      </c>
      <c r="G2339">
        <v>4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s="2" t="s">
        <v>608</v>
      </c>
      <c r="P2339" s="11" t="str">
        <f t="shared" si="288"/>
        <v>2019</v>
      </c>
      <c r="Q2339" s="12"/>
      <c r="R2339" s="8" t="str">
        <f t="shared" si="289"/>
        <v>04</v>
      </c>
      <c r="S2339" s="8"/>
      <c r="T2339" s="14" t="str">
        <f t="shared" si="290"/>
        <v>Retain</v>
      </c>
      <c r="U2339" s="14"/>
      <c r="V2339" s="8" t="str">
        <f t="shared" si="291"/>
        <v>Spain</v>
      </c>
      <c r="W2339" s="8"/>
      <c r="X2339" s="8"/>
      <c r="Y2339" s="8"/>
      <c r="Z2339" s="14" t="str">
        <f t="shared" si="292"/>
        <v>Female</v>
      </c>
      <c r="AA2339" s="14"/>
      <c r="AB2339" s="14"/>
      <c r="AC2339" s="14"/>
      <c r="AE2339" t="str">
        <f t="shared" si="293"/>
        <v>Adults</v>
      </c>
      <c r="AF2339" t="str">
        <f t="shared" si="294"/>
        <v>Good</v>
      </c>
      <c r="AG2339" t="str">
        <f t="shared" si="295"/>
        <v>Very low</v>
      </c>
    </row>
    <row r="2340" spans="1:33" x14ac:dyDescent="0.2">
      <c r="A2340">
        <v>2339</v>
      </c>
      <c r="B2340">
        <v>15806307</v>
      </c>
      <c r="C2340">
        <v>537</v>
      </c>
      <c r="D2340">
        <v>1</v>
      </c>
      <c r="E2340">
        <v>1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s="2" t="s">
        <v>881</v>
      </c>
      <c r="P2340" s="11" t="str">
        <f t="shared" si="288"/>
        <v>2019</v>
      </c>
      <c r="Q2340" s="12"/>
      <c r="R2340" s="8" t="str">
        <f t="shared" si="289"/>
        <v>11</v>
      </c>
      <c r="S2340" s="8"/>
      <c r="T2340" s="14" t="str">
        <f t="shared" si="290"/>
        <v>Retain</v>
      </c>
      <c r="U2340" s="14"/>
      <c r="V2340" s="8" t="str">
        <f t="shared" si="291"/>
        <v>France</v>
      </c>
      <c r="W2340" s="8"/>
      <c r="X2340" s="8"/>
      <c r="Y2340" s="8"/>
      <c r="Z2340" s="14" t="str">
        <f t="shared" si="292"/>
        <v>Male</v>
      </c>
      <c r="AA2340" s="14"/>
      <c r="AB2340" s="14"/>
      <c r="AC2340" s="14"/>
      <c r="AE2340" t="str">
        <f t="shared" si="293"/>
        <v>Adults</v>
      </c>
      <c r="AF2340" t="str">
        <f t="shared" si="294"/>
        <v>Poor</v>
      </c>
      <c r="AG2340" t="str">
        <f t="shared" si="295"/>
        <v>Very low</v>
      </c>
    </row>
    <row r="2341" spans="1:33" x14ac:dyDescent="0.2">
      <c r="A2341">
        <v>2340</v>
      </c>
      <c r="B2341">
        <v>15647975</v>
      </c>
      <c r="C2341">
        <v>651</v>
      </c>
      <c r="D2341">
        <v>3</v>
      </c>
      <c r="E2341">
        <v>1</v>
      </c>
      <c r="F2341">
        <v>26</v>
      </c>
      <c r="G2341">
        <v>4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s="2" t="s">
        <v>893</v>
      </c>
      <c r="P2341" s="11" t="str">
        <f t="shared" si="288"/>
        <v>2018</v>
      </c>
      <c r="Q2341" s="12"/>
      <c r="R2341" s="8" t="str">
        <f t="shared" si="289"/>
        <v>10</v>
      </c>
      <c r="S2341" s="8"/>
      <c r="T2341" s="14" t="str">
        <f t="shared" si="290"/>
        <v>Retain</v>
      </c>
      <c r="U2341" s="14"/>
      <c r="V2341" s="8" t="str">
        <f t="shared" si="291"/>
        <v>Germany</v>
      </c>
      <c r="W2341" s="8"/>
      <c r="X2341" s="8"/>
      <c r="Y2341" s="8"/>
      <c r="Z2341" s="14" t="str">
        <f t="shared" si="292"/>
        <v>Male</v>
      </c>
      <c r="AA2341" s="14"/>
      <c r="AB2341" s="14"/>
      <c r="AC2341" s="14"/>
      <c r="AE2341" t="str">
        <f t="shared" si="293"/>
        <v>Adults</v>
      </c>
      <c r="AF2341" t="str">
        <f t="shared" si="294"/>
        <v>Fair</v>
      </c>
      <c r="AG2341" t="str">
        <f t="shared" si="295"/>
        <v>High</v>
      </c>
    </row>
    <row r="2342" spans="1:33" x14ac:dyDescent="0.2">
      <c r="A2342">
        <v>2341</v>
      </c>
      <c r="B2342">
        <v>15595728</v>
      </c>
      <c r="C2342">
        <v>523</v>
      </c>
      <c r="D2342">
        <v>3</v>
      </c>
      <c r="E2342">
        <v>1</v>
      </c>
      <c r="F2342">
        <v>41</v>
      </c>
      <c r="G2342">
        <v>7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s="2" t="s">
        <v>987</v>
      </c>
      <c r="P2342" s="11" t="str">
        <f t="shared" si="288"/>
        <v>2016</v>
      </c>
      <c r="Q2342" s="12"/>
      <c r="R2342" s="8" t="str">
        <f t="shared" si="289"/>
        <v>05</v>
      </c>
      <c r="S2342" s="8"/>
      <c r="T2342" s="14" t="str">
        <f t="shared" si="290"/>
        <v>Exit</v>
      </c>
      <c r="U2342" s="14"/>
      <c r="V2342" s="8" t="str">
        <f t="shared" si="291"/>
        <v>Germany</v>
      </c>
      <c r="W2342" s="8"/>
      <c r="X2342" s="8"/>
      <c r="Y2342" s="8"/>
      <c r="Z2342" s="14" t="str">
        <f t="shared" si="292"/>
        <v>Male</v>
      </c>
      <c r="AA2342" s="14"/>
      <c r="AB2342" s="14"/>
      <c r="AC2342" s="14"/>
      <c r="AE2342" t="str">
        <f t="shared" si="293"/>
        <v>Middle aged</v>
      </c>
      <c r="AF2342" t="str">
        <f t="shared" si="294"/>
        <v>Poor</v>
      </c>
      <c r="AG2342" t="str">
        <f t="shared" si="295"/>
        <v>High</v>
      </c>
    </row>
    <row r="2343" spans="1:33" x14ac:dyDescent="0.2">
      <c r="A2343">
        <v>2342</v>
      </c>
      <c r="B2343">
        <v>15735388</v>
      </c>
      <c r="C2343">
        <v>717</v>
      </c>
      <c r="D2343">
        <v>1</v>
      </c>
      <c r="E2343">
        <v>2</v>
      </c>
      <c r="F2343">
        <v>25</v>
      </c>
      <c r="G2343">
        <v>3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s="2" t="s">
        <v>410</v>
      </c>
      <c r="P2343" s="11" t="str">
        <f t="shared" si="288"/>
        <v>2019</v>
      </c>
      <c r="Q2343" s="12"/>
      <c r="R2343" s="8" t="str">
        <f t="shared" si="289"/>
        <v>12</v>
      </c>
      <c r="S2343" s="8"/>
      <c r="T2343" s="14" t="str">
        <f t="shared" si="290"/>
        <v>Retain</v>
      </c>
      <c r="U2343" s="14"/>
      <c r="V2343" s="8" t="str">
        <f t="shared" si="291"/>
        <v>France</v>
      </c>
      <c r="W2343" s="8"/>
      <c r="X2343" s="8"/>
      <c r="Y2343" s="8"/>
      <c r="Z2343" s="14" t="str">
        <f t="shared" si="292"/>
        <v>Female</v>
      </c>
      <c r="AA2343" s="14"/>
      <c r="AB2343" s="14"/>
      <c r="AC2343" s="14"/>
      <c r="AE2343" t="str">
        <f t="shared" si="293"/>
        <v>Adults</v>
      </c>
      <c r="AF2343" t="str">
        <f t="shared" si="294"/>
        <v>Good</v>
      </c>
      <c r="AG2343" t="str">
        <f t="shared" si="295"/>
        <v>High</v>
      </c>
    </row>
    <row r="2344" spans="1:33" x14ac:dyDescent="0.2">
      <c r="A2344">
        <v>2343</v>
      </c>
      <c r="B2344">
        <v>15788535</v>
      </c>
      <c r="C2344">
        <v>593</v>
      </c>
      <c r="D2344">
        <v>2</v>
      </c>
      <c r="E2344">
        <v>1</v>
      </c>
      <c r="F2344">
        <v>44</v>
      </c>
      <c r="G2344">
        <v>7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s="2" t="s">
        <v>357</v>
      </c>
      <c r="P2344" s="11" t="str">
        <f t="shared" si="288"/>
        <v>2016</v>
      </c>
      <c r="Q2344" s="12"/>
      <c r="R2344" s="8" t="str">
        <f t="shared" si="289"/>
        <v>04</v>
      </c>
      <c r="S2344" s="8"/>
      <c r="T2344" s="14" t="str">
        <f t="shared" si="290"/>
        <v>Retain</v>
      </c>
      <c r="U2344" s="14"/>
      <c r="V2344" s="8" t="str">
        <f t="shared" si="291"/>
        <v>Spain</v>
      </c>
      <c r="W2344" s="8"/>
      <c r="X2344" s="8"/>
      <c r="Y2344" s="8"/>
      <c r="Z2344" s="14" t="str">
        <f t="shared" si="292"/>
        <v>Male</v>
      </c>
      <c r="AA2344" s="14"/>
      <c r="AB2344" s="14"/>
      <c r="AC2344" s="14"/>
      <c r="AE2344" t="str">
        <f t="shared" si="293"/>
        <v>Middle aged</v>
      </c>
      <c r="AF2344" t="str">
        <f t="shared" si="294"/>
        <v>Fair</v>
      </c>
      <c r="AG2344" t="str">
        <f t="shared" si="295"/>
        <v>Very low</v>
      </c>
    </row>
    <row r="2345" spans="1:33" x14ac:dyDescent="0.2">
      <c r="A2345">
        <v>2344</v>
      </c>
      <c r="B2345">
        <v>15765902</v>
      </c>
      <c r="C2345">
        <v>706</v>
      </c>
      <c r="D2345">
        <v>3</v>
      </c>
      <c r="E2345">
        <v>1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s="2" t="s">
        <v>165</v>
      </c>
      <c r="P2345" s="11" t="str">
        <f t="shared" si="288"/>
        <v>2017</v>
      </c>
      <c r="Q2345" s="12"/>
      <c r="R2345" s="8" t="str">
        <f t="shared" si="289"/>
        <v>12</v>
      </c>
      <c r="S2345" s="8"/>
      <c r="T2345" s="14" t="str">
        <f t="shared" si="290"/>
        <v>Retain</v>
      </c>
      <c r="U2345" s="14"/>
      <c r="V2345" s="8" t="str">
        <f t="shared" si="291"/>
        <v>Germany</v>
      </c>
      <c r="W2345" s="8"/>
      <c r="X2345" s="8"/>
      <c r="Y2345" s="8"/>
      <c r="Z2345" s="14" t="str">
        <f t="shared" si="292"/>
        <v>Male</v>
      </c>
      <c r="AA2345" s="14"/>
      <c r="AB2345" s="14"/>
      <c r="AC2345" s="14"/>
      <c r="AE2345" t="str">
        <f t="shared" si="293"/>
        <v>Adults</v>
      </c>
      <c r="AF2345" t="str">
        <f t="shared" si="294"/>
        <v>Good</v>
      </c>
      <c r="AG2345" t="str">
        <f t="shared" si="295"/>
        <v>Very high</v>
      </c>
    </row>
    <row r="2346" spans="1:33" x14ac:dyDescent="0.2">
      <c r="A2346">
        <v>2345</v>
      </c>
      <c r="B2346">
        <v>15642345</v>
      </c>
      <c r="C2346">
        <v>714</v>
      </c>
      <c r="D2346">
        <v>3</v>
      </c>
      <c r="E2346">
        <v>2</v>
      </c>
      <c r="F2346">
        <v>49</v>
      </c>
      <c r="G2346">
        <v>5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s="2" t="s">
        <v>439</v>
      </c>
      <c r="P2346" s="11" t="str">
        <f t="shared" si="288"/>
        <v>2018</v>
      </c>
      <c r="Q2346" s="12"/>
      <c r="R2346" s="8" t="str">
        <f t="shared" si="289"/>
        <v>09</v>
      </c>
      <c r="S2346" s="8"/>
      <c r="T2346" s="14" t="str">
        <f t="shared" si="290"/>
        <v>Exit</v>
      </c>
      <c r="U2346" s="14"/>
      <c r="V2346" s="8" t="str">
        <f t="shared" si="291"/>
        <v>Germany</v>
      </c>
      <c r="W2346" s="8"/>
      <c r="X2346" s="8"/>
      <c r="Y2346" s="8"/>
      <c r="Z2346" s="14" t="str">
        <f t="shared" si="292"/>
        <v>Female</v>
      </c>
      <c r="AA2346" s="14"/>
      <c r="AB2346" s="14"/>
      <c r="AC2346" s="14"/>
      <c r="AE2346" t="str">
        <f t="shared" si="293"/>
        <v>Middle aged</v>
      </c>
      <c r="AF2346" t="str">
        <f t="shared" si="294"/>
        <v>Good</v>
      </c>
      <c r="AG2346" t="str">
        <f t="shared" si="295"/>
        <v>Medium</v>
      </c>
    </row>
    <row r="2347" spans="1:33" x14ac:dyDescent="0.2">
      <c r="A2347">
        <v>2346</v>
      </c>
      <c r="B2347">
        <v>15641250</v>
      </c>
      <c r="C2347">
        <v>794</v>
      </c>
      <c r="D2347">
        <v>2</v>
      </c>
      <c r="E2347">
        <v>1</v>
      </c>
      <c r="F2347">
        <v>38</v>
      </c>
      <c r="G2347">
        <v>5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s="2" t="s">
        <v>988</v>
      </c>
      <c r="P2347" s="11" t="str">
        <f t="shared" si="288"/>
        <v>2018</v>
      </c>
      <c r="Q2347" s="12"/>
      <c r="R2347" s="8" t="str">
        <f t="shared" si="289"/>
        <v>01</v>
      </c>
      <c r="S2347" s="8"/>
      <c r="T2347" s="14" t="str">
        <f t="shared" si="290"/>
        <v>Retain</v>
      </c>
      <c r="U2347" s="14"/>
      <c r="V2347" s="8" t="str">
        <f t="shared" si="291"/>
        <v>Spain</v>
      </c>
      <c r="W2347" s="8"/>
      <c r="X2347" s="8"/>
      <c r="Y2347" s="8"/>
      <c r="Z2347" s="14" t="str">
        <f t="shared" si="292"/>
        <v>Male</v>
      </c>
      <c r="AA2347" s="14"/>
      <c r="AB2347" s="14"/>
      <c r="AC2347" s="14"/>
      <c r="AE2347" t="str">
        <f t="shared" si="293"/>
        <v>Adults</v>
      </c>
      <c r="AF2347" t="str">
        <f t="shared" si="294"/>
        <v>Very good</v>
      </c>
      <c r="AG2347" t="str">
        <f t="shared" si="295"/>
        <v>Very high</v>
      </c>
    </row>
    <row r="2348" spans="1:33" x14ac:dyDescent="0.2">
      <c r="A2348">
        <v>2347</v>
      </c>
      <c r="B2348">
        <v>15706163</v>
      </c>
      <c r="C2348">
        <v>518</v>
      </c>
      <c r="D2348">
        <v>3</v>
      </c>
      <c r="E2348">
        <v>1</v>
      </c>
      <c r="F2348">
        <v>46</v>
      </c>
      <c r="G2348">
        <v>6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s="2" t="s">
        <v>989</v>
      </c>
      <c r="P2348" s="11" t="str">
        <f t="shared" si="288"/>
        <v>2017</v>
      </c>
      <c r="Q2348" s="12"/>
      <c r="R2348" s="8" t="str">
        <f t="shared" si="289"/>
        <v>07</v>
      </c>
      <c r="S2348" s="8"/>
      <c r="T2348" s="14" t="str">
        <f t="shared" si="290"/>
        <v>Exit</v>
      </c>
      <c r="U2348" s="14"/>
      <c r="V2348" s="8" t="str">
        <f t="shared" si="291"/>
        <v>Germany</v>
      </c>
      <c r="W2348" s="8"/>
      <c r="X2348" s="8"/>
      <c r="Y2348" s="8"/>
      <c r="Z2348" s="14" t="str">
        <f t="shared" si="292"/>
        <v>Male</v>
      </c>
      <c r="AA2348" s="14"/>
      <c r="AB2348" s="14"/>
      <c r="AC2348" s="14"/>
      <c r="AE2348" t="str">
        <f t="shared" si="293"/>
        <v>Middle aged</v>
      </c>
      <c r="AF2348" t="str">
        <f t="shared" si="294"/>
        <v>Poor</v>
      </c>
      <c r="AG2348" t="str">
        <f t="shared" si="295"/>
        <v>High</v>
      </c>
    </row>
    <row r="2349" spans="1:33" x14ac:dyDescent="0.2">
      <c r="A2349">
        <v>2348</v>
      </c>
      <c r="B2349">
        <v>15746708</v>
      </c>
      <c r="C2349">
        <v>589</v>
      </c>
      <c r="D2349">
        <v>3</v>
      </c>
      <c r="E2349">
        <v>1</v>
      </c>
      <c r="F2349">
        <v>55</v>
      </c>
      <c r="G2349">
        <v>4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s="2" t="s">
        <v>990</v>
      </c>
      <c r="P2349" s="11" t="str">
        <f t="shared" si="288"/>
        <v>2019</v>
      </c>
      <c r="Q2349" s="12"/>
      <c r="R2349" s="8" t="str">
        <f t="shared" si="289"/>
        <v>03</v>
      </c>
      <c r="S2349" s="8"/>
      <c r="T2349" s="14" t="str">
        <f t="shared" si="290"/>
        <v>Exit</v>
      </c>
      <c r="U2349" s="14"/>
      <c r="V2349" s="8" t="str">
        <f t="shared" si="291"/>
        <v>Germany</v>
      </c>
      <c r="W2349" s="8"/>
      <c r="X2349" s="8"/>
      <c r="Y2349" s="8"/>
      <c r="Z2349" s="14" t="str">
        <f t="shared" si="292"/>
        <v>Male</v>
      </c>
      <c r="AA2349" s="14"/>
      <c r="AB2349" s="14"/>
      <c r="AC2349" s="14"/>
      <c r="AE2349" t="str">
        <f t="shared" si="293"/>
        <v>Middle aged</v>
      </c>
      <c r="AF2349" t="str">
        <f t="shared" si="294"/>
        <v>Fair</v>
      </c>
      <c r="AG2349" t="str">
        <f t="shared" si="295"/>
        <v>High</v>
      </c>
    </row>
    <row r="2350" spans="1:33" x14ac:dyDescent="0.2">
      <c r="A2350">
        <v>2349</v>
      </c>
      <c r="B2350">
        <v>15775203</v>
      </c>
      <c r="C2350">
        <v>824</v>
      </c>
      <c r="D2350">
        <v>1</v>
      </c>
      <c r="E2350">
        <v>1</v>
      </c>
      <c r="F2350">
        <v>45</v>
      </c>
      <c r="G2350">
        <v>5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s="2" t="s">
        <v>42</v>
      </c>
      <c r="P2350" s="11" t="str">
        <f t="shared" si="288"/>
        <v>2018</v>
      </c>
      <c r="Q2350" s="12"/>
      <c r="R2350" s="8" t="str">
        <f t="shared" si="289"/>
        <v>06</v>
      </c>
      <c r="S2350" s="8"/>
      <c r="T2350" s="14" t="str">
        <f t="shared" si="290"/>
        <v>Retain</v>
      </c>
      <c r="U2350" s="14"/>
      <c r="V2350" s="8" t="str">
        <f t="shared" si="291"/>
        <v>France</v>
      </c>
      <c r="W2350" s="8"/>
      <c r="X2350" s="8"/>
      <c r="Y2350" s="8"/>
      <c r="Z2350" s="14" t="str">
        <f t="shared" si="292"/>
        <v>Male</v>
      </c>
      <c r="AA2350" s="14"/>
      <c r="AB2350" s="14"/>
      <c r="AC2350" s="14"/>
      <c r="AE2350" t="str">
        <f t="shared" si="293"/>
        <v>Middle aged</v>
      </c>
      <c r="AF2350" t="str">
        <f t="shared" si="294"/>
        <v>Excellent</v>
      </c>
      <c r="AG2350" t="str">
        <f t="shared" si="295"/>
        <v>High</v>
      </c>
    </row>
    <row r="2351" spans="1:33" x14ac:dyDescent="0.2">
      <c r="A2351">
        <v>2350</v>
      </c>
      <c r="B2351">
        <v>15787907</v>
      </c>
      <c r="C2351">
        <v>719</v>
      </c>
      <c r="D2351">
        <v>3</v>
      </c>
      <c r="E2351">
        <v>2</v>
      </c>
      <c r="F2351">
        <v>42</v>
      </c>
      <c r="G2351">
        <v>4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s="2" t="s">
        <v>689</v>
      </c>
      <c r="P2351" s="11" t="str">
        <f t="shared" si="288"/>
        <v>2019</v>
      </c>
      <c r="Q2351" s="12"/>
      <c r="R2351" s="8" t="str">
        <f t="shared" si="289"/>
        <v>07</v>
      </c>
      <c r="S2351" s="8"/>
      <c r="T2351" s="14" t="str">
        <f t="shared" si="290"/>
        <v>Exit</v>
      </c>
      <c r="U2351" s="14"/>
      <c r="V2351" s="8" t="str">
        <f t="shared" si="291"/>
        <v>Germany</v>
      </c>
      <c r="W2351" s="8"/>
      <c r="X2351" s="8"/>
      <c r="Y2351" s="8"/>
      <c r="Z2351" s="14" t="str">
        <f t="shared" si="292"/>
        <v>Female</v>
      </c>
      <c r="AA2351" s="14"/>
      <c r="AB2351" s="14"/>
      <c r="AC2351" s="14"/>
      <c r="AE2351" t="str">
        <f t="shared" si="293"/>
        <v>Middle aged</v>
      </c>
      <c r="AF2351" t="str">
        <f t="shared" si="294"/>
        <v>Good</v>
      </c>
      <c r="AG2351" t="str">
        <f t="shared" si="295"/>
        <v>High</v>
      </c>
    </row>
    <row r="2352" spans="1:33" x14ac:dyDescent="0.2">
      <c r="A2352">
        <v>2351</v>
      </c>
      <c r="B2352">
        <v>15646764</v>
      </c>
      <c r="C2352">
        <v>617</v>
      </c>
      <c r="D2352">
        <v>3</v>
      </c>
      <c r="E2352">
        <v>2</v>
      </c>
      <c r="F2352">
        <v>58</v>
      </c>
      <c r="G2352">
        <v>6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s="2" t="s">
        <v>889</v>
      </c>
      <c r="P2352" s="11" t="str">
        <f t="shared" si="288"/>
        <v>2016</v>
      </c>
      <c r="Q2352" s="12"/>
      <c r="R2352" s="8" t="str">
        <f t="shared" si="289"/>
        <v>10</v>
      </c>
      <c r="S2352" s="8"/>
      <c r="T2352" s="14" t="str">
        <f t="shared" si="290"/>
        <v>Exit</v>
      </c>
      <c r="U2352" s="14"/>
      <c r="V2352" s="8" t="str">
        <f t="shared" si="291"/>
        <v>Germany</v>
      </c>
      <c r="W2352" s="8"/>
      <c r="X2352" s="8"/>
      <c r="Y2352" s="8"/>
      <c r="Z2352" s="14" t="str">
        <f t="shared" si="292"/>
        <v>Female</v>
      </c>
      <c r="AA2352" s="14"/>
      <c r="AB2352" s="14"/>
      <c r="AC2352" s="14"/>
      <c r="AE2352" t="str">
        <f t="shared" si="293"/>
        <v>Middle aged</v>
      </c>
      <c r="AF2352" t="str">
        <f t="shared" si="294"/>
        <v>Fair</v>
      </c>
      <c r="AG2352" t="str">
        <f t="shared" si="295"/>
        <v>High</v>
      </c>
    </row>
    <row r="2353" spans="1:33" x14ac:dyDescent="0.2">
      <c r="A2353">
        <v>2352</v>
      </c>
      <c r="B2353">
        <v>15678284</v>
      </c>
      <c r="C2353">
        <v>651</v>
      </c>
      <c r="D2353">
        <v>1</v>
      </c>
      <c r="E2353">
        <v>1</v>
      </c>
      <c r="F2353">
        <v>35</v>
      </c>
      <c r="G2353">
        <v>5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s="2" t="s">
        <v>211</v>
      </c>
      <c r="P2353" s="11" t="str">
        <f t="shared" si="288"/>
        <v>2018</v>
      </c>
      <c r="Q2353" s="12"/>
      <c r="R2353" s="8" t="str">
        <f t="shared" si="289"/>
        <v>04</v>
      </c>
      <c r="S2353" s="8"/>
      <c r="T2353" s="14" t="str">
        <f t="shared" si="290"/>
        <v>Exit</v>
      </c>
      <c r="U2353" s="14"/>
      <c r="V2353" s="8" t="str">
        <f t="shared" si="291"/>
        <v>France</v>
      </c>
      <c r="W2353" s="8"/>
      <c r="X2353" s="8"/>
      <c r="Y2353" s="8"/>
      <c r="Z2353" s="14" t="str">
        <f t="shared" si="292"/>
        <v>Male</v>
      </c>
      <c r="AA2353" s="14"/>
      <c r="AB2353" s="14"/>
      <c r="AC2353" s="14"/>
      <c r="AE2353" t="str">
        <f t="shared" si="293"/>
        <v>Adults</v>
      </c>
      <c r="AF2353" t="str">
        <f t="shared" si="294"/>
        <v>Fair</v>
      </c>
      <c r="AG2353" t="str">
        <f t="shared" si="295"/>
        <v>Medium</v>
      </c>
    </row>
    <row r="2354" spans="1:33" x14ac:dyDescent="0.2">
      <c r="A2354">
        <v>2353</v>
      </c>
      <c r="B2354">
        <v>15726791</v>
      </c>
      <c r="C2354">
        <v>637</v>
      </c>
      <c r="D2354">
        <v>2</v>
      </c>
      <c r="E2354">
        <v>2</v>
      </c>
      <c r="F2354">
        <v>45</v>
      </c>
      <c r="G2354">
        <v>3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s="2" t="s">
        <v>152</v>
      </c>
      <c r="P2354" s="11" t="str">
        <f t="shared" si="288"/>
        <v>2019</v>
      </c>
      <c r="Q2354" s="12"/>
      <c r="R2354" s="8" t="str">
        <f t="shared" si="289"/>
        <v>11</v>
      </c>
      <c r="S2354" s="8"/>
      <c r="T2354" s="14" t="str">
        <f t="shared" si="290"/>
        <v>Exit</v>
      </c>
      <c r="U2354" s="14"/>
      <c r="V2354" s="8" t="str">
        <f t="shared" si="291"/>
        <v>Spain</v>
      </c>
      <c r="W2354" s="8"/>
      <c r="X2354" s="8"/>
      <c r="Y2354" s="8"/>
      <c r="Z2354" s="14" t="str">
        <f t="shared" si="292"/>
        <v>Female</v>
      </c>
      <c r="AA2354" s="14"/>
      <c r="AB2354" s="14"/>
      <c r="AC2354" s="14"/>
      <c r="AE2354" t="str">
        <f t="shared" si="293"/>
        <v>Middle aged</v>
      </c>
      <c r="AF2354" t="str">
        <f t="shared" si="294"/>
        <v>Fair</v>
      </c>
      <c r="AG2354" t="str">
        <f t="shared" si="295"/>
        <v>Very high</v>
      </c>
    </row>
    <row r="2355" spans="1:33" x14ac:dyDescent="0.2">
      <c r="A2355">
        <v>2354</v>
      </c>
      <c r="B2355">
        <v>15813144</v>
      </c>
      <c r="C2355">
        <v>554</v>
      </c>
      <c r="D2355">
        <v>1</v>
      </c>
      <c r="E2355">
        <v>2</v>
      </c>
      <c r="F2355">
        <v>26</v>
      </c>
      <c r="G2355">
        <v>6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s="2" t="s">
        <v>621</v>
      </c>
      <c r="P2355" s="11" t="str">
        <f t="shared" si="288"/>
        <v>2016</v>
      </c>
      <c r="Q2355" s="12"/>
      <c r="R2355" s="8" t="str">
        <f t="shared" si="289"/>
        <v>12</v>
      </c>
      <c r="S2355" s="8"/>
      <c r="T2355" s="14" t="str">
        <f t="shared" si="290"/>
        <v>Retain</v>
      </c>
      <c r="U2355" s="14"/>
      <c r="V2355" s="8" t="str">
        <f t="shared" si="291"/>
        <v>France</v>
      </c>
      <c r="W2355" s="8"/>
      <c r="X2355" s="8"/>
      <c r="Y2355" s="8"/>
      <c r="Z2355" s="14" t="str">
        <f t="shared" si="292"/>
        <v>Female</v>
      </c>
      <c r="AA2355" s="14"/>
      <c r="AB2355" s="14"/>
      <c r="AC2355" s="14"/>
      <c r="AE2355" t="str">
        <f t="shared" si="293"/>
        <v>Adults</v>
      </c>
      <c r="AF2355" t="str">
        <f t="shared" si="294"/>
        <v>Poor</v>
      </c>
      <c r="AG2355" t="str">
        <f t="shared" si="295"/>
        <v>Medium</v>
      </c>
    </row>
    <row r="2356" spans="1:33" x14ac:dyDescent="0.2">
      <c r="A2356">
        <v>2355</v>
      </c>
      <c r="B2356">
        <v>15669342</v>
      </c>
      <c r="C2356">
        <v>731</v>
      </c>
      <c r="D2356">
        <v>3</v>
      </c>
      <c r="E2356">
        <v>1</v>
      </c>
      <c r="F2356">
        <v>35</v>
      </c>
      <c r="G2356">
        <v>5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s="2" t="s">
        <v>441</v>
      </c>
      <c r="P2356" s="11" t="str">
        <f t="shared" si="288"/>
        <v>2017</v>
      </c>
      <c r="Q2356" s="12"/>
      <c r="R2356" s="8" t="str">
        <f t="shared" si="289"/>
        <v>11</v>
      </c>
      <c r="S2356" s="8"/>
      <c r="T2356" s="14" t="str">
        <f t="shared" si="290"/>
        <v>Retain</v>
      </c>
      <c r="U2356" s="14"/>
      <c r="V2356" s="8" t="str">
        <f t="shared" si="291"/>
        <v>Germany</v>
      </c>
      <c r="W2356" s="8"/>
      <c r="X2356" s="8"/>
      <c r="Y2356" s="8"/>
      <c r="Z2356" s="14" t="str">
        <f t="shared" si="292"/>
        <v>Male</v>
      </c>
      <c r="AA2356" s="14"/>
      <c r="AB2356" s="14"/>
      <c r="AC2356" s="14"/>
      <c r="AE2356" t="str">
        <f t="shared" si="293"/>
        <v>Adults</v>
      </c>
      <c r="AF2356" t="str">
        <f t="shared" si="294"/>
        <v>Good</v>
      </c>
      <c r="AG2356" t="str">
        <f t="shared" si="295"/>
        <v>High</v>
      </c>
    </row>
    <row r="2357" spans="1:33" x14ac:dyDescent="0.2">
      <c r="A2357">
        <v>2356</v>
      </c>
      <c r="B2357">
        <v>15710366</v>
      </c>
      <c r="C2357">
        <v>569</v>
      </c>
      <c r="D2357">
        <v>2</v>
      </c>
      <c r="E2357">
        <v>2</v>
      </c>
      <c r="F2357">
        <v>42</v>
      </c>
      <c r="G2357">
        <v>7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s="2" t="s">
        <v>657</v>
      </c>
      <c r="P2357" s="11" t="str">
        <f t="shared" si="288"/>
        <v>2016</v>
      </c>
      <c r="Q2357" s="12"/>
      <c r="R2357" s="8" t="str">
        <f t="shared" si="289"/>
        <v>05</v>
      </c>
      <c r="S2357" s="8"/>
      <c r="T2357" s="14" t="str">
        <f t="shared" si="290"/>
        <v>Exit</v>
      </c>
      <c r="U2357" s="14"/>
      <c r="V2357" s="8" t="str">
        <f t="shared" si="291"/>
        <v>Spain</v>
      </c>
      <c r="W2357" s="8"/>
      <c r="X2357" s="8"/>
      <c r="Y2357" s="8"/>
      <c r="Z2357" s="14" t="str">
        <f t="shared" si="292"/>
        <v>Female</v>
      </c>
      <c r="AA2357" s="14"/>
      <c r="AB2357" s="14"/>
      <c r="AC2357" s="14"/>
      <c r="AE2357" t="str">
        <f t="shared" si="293"/>
        <v>Middle aged</v>
      </c>
      <c r="AF2357" t="str">
        <f t="shared" si="294"/>
        <v>Poor</v>
      </c>
      <c r="AG2357" t="str">
        <f t="shared" si="295"/>
        <v>Very low</v>
      </c>
    </row>
    <row r="2358" spans="1:33" x14ac:dyDescent="0.2">
      <c r="A2358">
        <v>2357</v>
      </c>
      <c r="B2358">
        <v>15614934</v>
      </c>
      <c r="C2358">
        <v>625</v>
      </c>
      <c r="D2358">
        <v>3</v>
      </c>
      <c r="E2358">
        <v>2</v>
      </c>
      <c r="F2358">
        <v>37</v>
      </c>
      <c r="G2358">
        <v>6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s="2" t="s">
        <v>505</v>
      </c>
      <c r="P2358" s="11" t="str">
        <f t="shared" si="288"/>
        <v>2017</v>
      </c>
      <c r="Q2358" s="12"/>
      <c r="R2358" s="8" t="str">
        <f t="shared" si="289"/>
        <v>01</v>
      </c>
      <c r="S2358" s="8"/>
      <c r="T2358" s="14" t="str">
        <f t="shared" si="290"/>
        <v>Retain</v>
      </c>
      <c r="U2358" s="14"/>
      <c r="V2358" s="8" t="str">
        <f t="shared" si="291"/>
        <v>Germany</v>
      </c>
      <c r="W2358" s="8"/>
      <c r="X2358" s="8"/>
      <c r="Y2358" s="8"/>
      <c r="Z2358" s="14" t="str">
        <f t="shared" si="292"/>
        <v>Female</v>
      </c>
      <c r="AA2358" s="14"/>
      <c r="AB2358" s="14"/>
      <c r="AC2358" s="14"/>
      <c r="AE2358" t="str">
        <f t="shared" si="293"/>
        <v>Adults</v>
      </c>
      <c r="AF2358" t="str">
        <f t="shared" si="294"/>
        <v>Fair</v>
      </c>
      <c r="AG2358" t="str">
        <f t="shared" si="295"/>
        <v>High</v>
      </c>
    </row>
    <row r="2359" spans="1:33" x14ac:dyDescent="0.2">
      <c r="A2359">
        <v>2358</v>
      </c>
      <c r="B2359">
        <v>15588701</v>
      </c>
      <c r="C2359">
        <v>592</v>
      </c>
      <c r="D2359">
        <v>1</v>
      </c>
      <c r="E2359">
        <v>2</v>
      </c>
      <c r="F2359">
        <v>38</v>
      </c>
      <c r="G2359">
        <v>5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s="2" t="s">
        <v>991</v>
      </c>
      <c r="P2359" s="11" t="str">
        <f t="shared" si="288"/>
        <v>2018</v>
      </c>
      <c r="Q2359" s="12"/>
      <c r="R2359" s="8" t="str">
        <f t="shared" si="289"/>
        <v>07</v>
      </c>
      <c r="S2359" s="8"/>
      <c r="T2359" s="14" t="str">
        <f t="shared" si="290"/>
        <v>Retain</v>
      </c>
      <c r="U2359" s="14"/>
      <c r="V2359" s="8" t="str">
        <f t="shared" si="291"/>
        <v>France</v>
      </c>
      <c r="W2359" s="8"/>
      <c r="X2359" s="8"/>
      <c r="Y2359" s="8"/>
      <c r="Z2359" s="14" t="str">
        <f t="shared" si="292"/>
        <v>Female</v>
      </c>
      <c r="AA2359" s="14"/>
      <c r="AB2359" s="14"/>
      <c r="AC2359" s="14"/>
      <c r="AE2359" t="str">
        <f t="shared" si="293"/>
        <v>Adults</v>
      </c>
      <c r="AF2359" t="str">
        <f t="shared" si="294"/>
        <v>Fair</v>
      </c>
      <c r="AG2359" t="str">
        <f t="shared" si="295"/>
        <v>Very low</v>
      </c>
    </row>
    <row r="2360" spans="1:33" x14ac:dyDescent="0.2">
      <c r="A2360">
        <v>2359</v>
      </c>
      <c r="B2360">
        <v>15665438</v>
      </c>
      <c r="C2360">
        <v>669</v>
      </c>
      <c r="D2360">
        <v>1</v>
      </c>
      <c r="E2360">
        <v>1</v>
      </c>
      <c r="F2360">
        <v>43</v>
      </c>
      <c r="G2360">
        <v>4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s="2" t="s">
        <v>444</v>
      </c>
      <c r="P2360" s="11" t="str">
        <f t="shared" si="288"/>
        <v>2019</v>
      </c>
      <c r="Q2360" s="12"/>
      <c r="R2360" s="8" t="str">
        <f t="shared" si="289"/>
        <v>08</v>
      </c>
      <c r="S2360" s="8"/>
      <c r="T2360" s="14" t="str">
        <f t="shared" si="290"/>
        <v>Retain</v>
      </c>
      <c r="U2360" s="14"/>
      <c r="V2360" s="8" t="str">
        <f t="shared" si="291"/>
        <v>France</v>
      </c>
      <c r="W2360" s="8"/>
      <c r="X2360" s="8"/>
      <c r="Y2360" s="8"/>
      <c r="Z2360" s="14" t="str">
        <f t="shared" si="292"/>
        <v>Male</v>
      </c>
      <c r="AA2360" s="14"/>
      <c r="AB2360" s="14"/>
      <c r="AC2360" s="14"/>
      <c r="AE2360" t="str">
        <f t="shared" si="293"/>
        <v>Middle aged</v>
      </c>
      <c r="AF2360" t="str">
        <f t="shared" si="294"/>
        <v>Fair</v>
      </c>
      <c r="AG2360" t="str">
        <f t="shared" si="295"/>
        <v>Very high</v>
      </c>
    </row>
    <row r="2361" spans="1:33" x14ac:dyDescent="0.2">
      <c r="A2361">
        <v>2360</v>
      </c>
      <c r="B2361">
        <v>15644896</v>
      </c>
      <c r="C2361">
        <v>663</v>
      </c>
      <c r="D2361">
        <v>3</v>
      </c>
      <c r="E2361">
        <v>1</v>
      </c>
      <c r="F2361">
        <v>32</v>
      </c>
      <c r="G2361">
        <v>7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s="2" t="s">
        <v>992</v>
      </c>
      <c r="P2361" s="11" t="str">
        <f t="shared" si="288"/>
        <v>2016</v>
      </c>
      <c r="Q2361" s="12"/>
      <c r="R2361" s="8" t="str">
        <f t="shared" si="289"/>
        <v>02</v>
      </c>
      <c r="S2361" s="8"/>
      <c r="T2361" s="14" t="str">
        <f t="shared" si="290"/>
        <v>Retain</v>
      </c>
      <c r="U2361" s="14"/>
      <c r="V2361" s="8" t="str">
        <f t="shared" si="291"/>
        <v>Germany</v>
      </c>
      <c r="W2361" s="8"/>
      <c r="X2361" s="8"/>
      <c r="Y2361" s="8"/>
      <c r="Z2361" s="14" t="str">
        <f t="shared" si="292"/>
        <v>Male</v>
      </c>
      <c r="AA2361" s="14"/>
      <c r="AB2361" s="14"/>
      <c r="AC2361" s="14"/>
      <c r="AE2361" t="str">
        <f t="shared" si="293"/>
        <v>Adults</v>
      </c>
      <c r="AF2361" t="str">
        <f t="shared" si="294"/>
        <v>Fair</v>
      </c>
      <c r="AG2361" t="str">
        <f t="shared" si="295"/>
        <v>High</v>
      </c>
    </row>
    <row r="2362" spans="1:33" x14ac:dyDescent="0.2">
      <c r="A2362">
        <v>2361</v>
      </c>
      <c r="B2362">
        <v>15670205</v>
      </c>
      <c r="C2362">
        <v>518</v>
      </c>
      <c r="D2362">
        <v>3</v>
      </c>
      <c r="E2362">
        <v>2</v>
      </c>
      <c r="F2362">
        <v>41</v>
      </c>
      <c r="G2362">
        <v>4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s="2" t="s">
        <v>555</v>
      </c>
      <c r="P2362" s="11" t="str">
        <f t="shared" si="288"/>
        <v>2019</v>
      </c>
      <c r="Q2362" s="12"/>
      <c r="R2362" s="8" t="str">
        <f t="shared" si="289"/>
        <v>09</v>
      </c>
      <c r="S2362" s="8"/>
      <c r="T2362" s="14" t="str">
        <f t="shared" si="290"/>
        <v>Retain</v>
      </c>
      <c r="U2362" s="14"/>
      <c r="V2362" s="8" t="str">
        <f t="shared" si="291"/>
        <v>Germany</v>
      </c>
      <c r="W2362" s="8"/>
      <c r="X2362" s="8"/>
      <c r="Y2362" s="8"/>
      <c r="Z2362" s="14" t="str">
        <f t="shared" si="292"/>
        <v>Female</v>
      </c>
      <c r="AA2362" s="14"/>
      <c r="AB2362" s="14"/>
      <c r="AC2362" s="14"/>
      <c r="AE2362" t="str">
        <f t="shared" si="293"/>
        <v>Middle aged</v>
      </c>
      <c r="AF2362" t="str">
        <f t="shared" si="294"/>
        <v>Poor</v>
      </c>
      <c r="AG2362" t="str">
        <f t="shared" si="295"/>
        <v>High</v>
      </c>
    </row>
    <row r="2363" spans="1:33" x14ac:dyDescent="0.2">
      <c r="A2363">
        <v>2362</v>
      </c>
      <c r="B2363">
        <v>15635776</v>
      </c>
      <c r="C2363">
        <v>686</v>
      </c>
      <c r="D2363">
        <v>3</v>
      </c>
      <c r="E2363">
        <v>2</v>
      </c>
      <c r="F2363">
        <v>43</v>
      </c>
      <c r="G2363">
        <v>3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s="2" t="s">
        <v>390</v>
      </c>
      <c r="P2363" s="11" t="str">
        <f t="shared" si="288"/>
        <v>2019</v>
      </c>
      <c r="Q2363" s="12"/>
      <c r="R2363" s="8" t="str">
        <f t="shared" si="289"/>
        <v>11</v>
      </c>
      <c r="S2363" s="8"/>
      <c r="T2363" s="14" t="str">
        <f t="shared" si="290"/>
        <v>Retain</v>
      </c>
      <c r="U2363" s="14"/>
      <c r="V2363" s="8" t="str">
        <f t="shared" si="291"/>
        <v>Germany</v>
      </c>
      <c r="W2363" s="8"/>
      <c r="X2363" s="8"/>
      <c r="Y2363" s="8"/>
      <c r="Z2363" s="14" t="str">
        <f t="shared" si="292"/>
        <v>Female</v>
      </c>
      <c r="AA2363" s="14"/>
      <c r="AB2363" s="14"/>
      <c r="AC2363" s="14"/>
      <c r="AE2363" t="str">
        <f t="shared" si="293"/>
        <v>Middle aged</v>
      </c>
      <c r="AF2363" t="str">
        <f t="shared" si="294"/>
        <v>Good</v>
      </c>
      <c r="AG2363" t="str">
        <f t="shared" si="295"/>
        <v>Very high</v>
      </c>
    </row>
    <row r="2364" spans="1:33" x14ac:dyDescent="0.2">
      <c r="A2364">
        <v>2363</v>
      </c>
      <c r="B2364">
        <v>15791053</v>
      </c>
      <c r="C2364">
        <v>709</v>
      </c>
      <c r="D2364">
        <v>3</v>
      </c>
      <c r="E2364">
        <v>1</v>
      </c>
      <c r="F2364">
        <v>45</v>
      </c>
      <c r="G2364">
        <v>6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s="2" t="s">
        <v>748</v>
      </c>
      <c r="P2364" s="11" t="str">
        <f t="shared" si="288"/>
        <v>2017</v>
      </c>
      <c r="Q2364" s="12"/>
      <c r="R2364" s="8" t="str">
        <f t="shared" si="289"/>
        <v>06</v>
      </c>
      <c r="S2364" s="8"/>
      <c r="T2364" s="14" t="str">
        <f t="shared" si="290"/>
        <v>Exit</v>
      </c>
      <c r="U2364" s="14"/>
      <c r="V2364" s="8" t="str">
        <f t="shared" si="291"/>
        <v>Germany</v>
      </c>
      <c r="W2364" s="8"/>
      <c r="X2364" s="8"/>
      <c r="Y2364" s="8"/>
      <c r="Z2364" s="14" t="str">
        <f t="shared" si="292"/>
        <v>Male</v>
      </c>
      <c r="AA2364" s="14"/>
      <c r="AB2364" s="14"/>
      <c r="AC2364" s="14"/>
      <c r="AE2364" t="str">
        <f t="shared" si="293"/>
        <v>Middle aged</v>
      </c>
      <c r="AF2364" t="str">
        <f t="shared" si="294"/>
        <v>Good</v>
      </c>
      <c r="AG2364" t="str">
        <f t="shared" si="295"/>
        <v>High</v>
      </c>
    </row>
    <row r="2365" spans="1:33" x14ac:dyDescent="0.2">
      <c r="A2365">
        <v>2364</v>
      </c>
      <c r="B2365">
        <v>15644005</v>
      </c>
      <c r="C2365">
        <v>571</v>
      </c>
      <c r="D2365">
        <v>1</v>
      </c>
      <c r="E2365">
        <v>2</v>
      </c>
      <c r="F2365">
        <v>33</v>
      </c>
      <c r="G2365">
        <v>4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s="2" t="s">
        <v>688</v>
      </c>
      <c r="P2365" s="11" t="str">
        <f t="shared" si="288"/>
        <v>2019</v>
      </c>
      <c r="Q2365" s="12"/>
      <c r="R2365" s="8" t="str">
        <f t="shared" si="289"/>
        <v>07</v>
      </c>
      <c r="S2365" s="8"/>
      <c r="T2365" s="14" t="str">
        <f t="shared" si="290"/>
        <v>Retain</v>
      </c>
      <c r="U2365" s="14"/>
      <c r="V2365" s="8" t="str">
        <f t="shared" si="291"/>
        <v>France</v>
      </c>
      <c r="W2365" s="8"/>
      <c r="X2365" s="8"/>
      <c r="Y2365" s="8"/>
      <c r="Z2365" s="14" t="str">
        <f t="shared" si="292"/>
        <v>Female</v>
      </c>
      <c r="AA2365" s="14"/>
      <c r="AB2365" s="14"/>
      <c r="AC2365" s="14"/>
      <c r="AE2365" t="str">
        <f t="shared" si="293"/>
        <v>Adults</v>
      </c>
      <c r="AF2365" t="str">
        <f t="shared" si="294"/>
        <v>Poor</v>
      </c>
      <c r="AG2365" t="str">
        <f t="shared" si="295"/>
        <v>Very low</v>
      </c>
    </row>
    <row r="2366" spans="1:33" x14ac:dyDescent="0.2">
      <c r="A2366">
        <v>2365</v>
      </c>
      <c r="B2366">
        <v>15796343</v>
      </c>
      <c r="C2366">
        <v>707</v>
      </c>
      <c r="D2366">
        <v>1</v>
      </c>
      <c r="E2366">
        <v>2</v>
      </c>
      <c r="F2366">
        <v>31</v>
      </c>
      <c r="G2366">
        <v>7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s="2" t="s">
        <v>518</v>
      </c>
      <c r="P2366" s="11" t="str">
        <f t="shared" si="288"/>
        <v>2016</v>
      </c>
      <c r="Q2366" s="12"/>
      <c r="R2366" s="8" t="str">
        <f t="shared" si="289"/>
        <v>04</v>
      </c>
      <c r="S2366" s="8"/>
      <c r="T2366" s="14" t="str">
        <f t="shared" si="290"/>
        <v>Retain</v>
      </c>
      <c r="U2366" s="14"/>
      <c r="V2366" s="8" t="str">
        <f t="shared" si="291"/>
        <v>France</v>
      </c>
      <c r="W2366" s="8"/>
      <c r="X2366" s="8"/>
      <c r="Y2366" s="8"/>
      <c r="Z2366" s="14" t="str">
        <f t="shared" si="292"/>
        <v>Female</v>
      </c>
      <c r="AA2366" s="14"/>
      <c r="AB2366" s="14"/>
      <c r="AC2366" s="14"/>
      <c r="AE2366" t="str">
        <f t="shared" si="293"/>
        <v>Adults</v>
      </c>
      <c r="AF2366" t="str">
        <f t="shared" si="294"/>
        <v>Good</v>
      </c>
      <c r="AG2366" t="str">
        <f t="shared" si="295"/>
        <v>Medium</v>
      </c>
    </row>
    <row r="2367" spans="1:33" x14ac:dyDescent="0.2">
      <c r="A2367">
        <v>2366</v>
      </c>
      <c r="B2367">
        <v>15751057</v>
      </c>
      <c r="C2367">
        <v>701</v>
      </c>
      <c r="D2367">
        <v>3</v>
      </c>
      <c r="E2367">
        <v>1</v>
      </c>
      <c r="F2367">
        <v>32</v>
      </c>
      <c r="G2367">
        <v>3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s="2" t="s">
        <v>993</v>
      </c>
      <c r="P2367" s="11" t="str">
        <f t="shared" si="288"/>
        <v>2019</v>
      </c>
      <c r="Q2367" s="12"/>
      <c r="R2367" s="8" t="str">
        <f t="shared" si="289"/>
        <v>12</v>
      </c>
      <c r="S2367" s="8"/>
      <c r="T2367" s="14" t="str">
        <f t="shared" si="290"/>
        <v>Retain</v>
      </c>
      <c r="U2367" s="14"/>
      <c r="V2367" s="8" t="str">
        <f t="shared" si="291"/>
        <v>Germany</v>
      </c>
      <c r="W2367" s="8"/>
      <c r="X2367" s="8"/>
      <c r="Y2367" s="8"/>
      <c r="Z2367" s="14" t="str">
        <f t="shared" si="292"/>
        <v>Male</v>
      </c>
      <c r="AA2367" s="14"/>
      <c r="AB2367" s="14"/>
      <c r="AC2367" s="14"/>
      <c r="AE2367" t="str">
        <f t="shared" si="293"/>
        <v>Adults</v>
      </c>
      <c r="AF2367" t="str">
        <f t="shared" si="294"/>
        <v>Good</v>
      </c>
      <c r="AG2367" t="str">
        <f t="shared" si="295"/>
        <v>High</v>
      </c>
    </row>
    <row r="2368" spans="1:33" x14ac:dyDescent="0.2">
      <c r="A2368">
        <v>2367</v>
      </c>
      <c r="B2368">
        <v>15623430</v>
      </c>
      <c r="C2368">
        <v>672</v>
      </c>
      <c r="D2368">
        <v>1</v>
      </c>
      <c r="E2368">
        <v>1</v>
      </c>
      <c r="F2368">
        <v>34</v>
      </c>
      <c r="G2368">
        <v>5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s="2" t="s">
        <v>883</v>
      </c>
      <c r="P2368" s="11" t="str">
        <f t="shared" si="288"/>
        <v>2018</v>
      </c>
      <c r="Q2368" s="12"/>
      <c r="R2368" s="8" t="str">
        <f t="shared" si="289"/>
        <v>02</v>
      </c>
      <c r="S2368" s="8"/>
      <c r="T2368" s="14" t="str">
        <f t="shared" si="290"/>
        <v>Retain</v>
      </c>
      <c r="U2368" s="14"/>
      <c r="V2368" s="8" t="str">
        <f t="shared" si="291"/>
        <v>France</v>
      </c>
      <c r="W2368" s="8"/>
      <c r="X2368" s="8"/>
      <c r="Y2368" s="8"/>
      <c r="Z2368" s="14" t="str">
        <f t="shared" si="292"/>
        <v>Male</v>
      </c>
      <c r="AA2368" s="14"/>
      <c r="AB2368" s="14"/>
      <c r="AC2368" s="14"/>
      <c r="AE2368" t="str">
        <f t="shared" si="293"/>
        <v>Adults</v>
      </c>
      <c r="AF2368" t="str">
        <f t="shared" si="294"/>
        <v>Good</v>
      </c>
      <c r="AG2368" t="str">
        <f t="shared" si="295"/>
        <v>Very low</v>
      </c>
    </row>
    <row r="2369" spans="1:33" x14ac:dyDescent="0.2">
      <c r="A2369">
        <v>2368</v>
      </c>
      <c r="B2369">
        <v>15682600</v>
      </c>
      <c r="C2369">
        <v>620</v>
      </c>
      <c r="D2369">
        <v>3</v>
      </c>
      <c r="E2369">
        <v>1</v>
      </c>
      <c r="F2369">
        <v>39</v>
      </c>
      <c r="G2369">
        <v>4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s="2" t="s">
        <v>170</v>
      </c>
      <c r="P2369" s="11" t="str">
        <f t="shared" si="288"/>
        <v>2019</v>
      </c>
      <c r="Q2369" s="12"/>
      <c r="R2369" s="8" t="str">
        <f t="shared" si="289"/>
        <v>08</v>
      </c>
      <c r="S2369" s="8"/>
      <c r="T2369" s="14" t="str">
        <f t="shared" si="290"/>
        <v>Exit</v>
      </c>
      <c r="U2369" s="14"/>
      <c r="V2369" s="8" t="str">
        <f t="shared" si="291"/>
        <v>Germany</v>
      </c>
      <c r="W2369" s="8"/>
      <c r="X2369" s="8"/>
      <c r="Y2369" s="8"/>
      <c r="Z2369" s="14" t="str">
        <f t="shared" si="292"/>
        <v>Male</v>
      </c>
      <c r="AA2369" s="14"/>
      <c r="AB2369" s="14"/>
      <c r="AC2369" s="14"/>
      <c r="AE2369" t="str">
        <f t="shared" si="293"/>
        <v>Middle aged</v>
      </c>
      <c r="AF2369" t="str">
        <f t="shared" si="294"/>
        <v>Fair</v>
      </c>
      <c r="AG2369" t="str">
        <f t="shared" si="295"/>
        <v>Very high</v>
      </c>
    </row>
    <row r="2370" spans="1:33" x14ac:dyDescent="0.2">
      <c r="A2370">
        <v>2369</v>
      </c>
      <c r="B2370">
        <v>15769312</v>
      </c>
      <c r="C2370">
        <v>557</v>
      </c>
      <c r="D2370">
        <v>2</v>
      </c>
      <c r="E2370">
        <v>1</v>
      </c>
      <c r="F2370">
        <v>48</v>
      </c>
      <c r="G2370">
        <v>3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s="2" t="s">
        <v>327</v>
      </c>
      <c r="P2370" s="11" t="str">
        <f t="shared" si="288"/>
        <v>2019</v>
      </c>
      <c r="Q2370" s="12"/>
      <c r="R2370" s="8" t="str">
        <f t="shared" si="289"/>
        <v>10</v>
      </c>
      <c r="S2370" s="8"/>
      <c r="T2370" s="14" t="str">
        <f t="shared" si="290"/>
        <v>Retain</v>
      </c>
      <c r="U2370" s="14"/>
      <c r="V2370" s="8" t="str">
        <f t="shared" si="291"/>
        <v>Spain</v>
      </c>
      <c r="W2370" s="8"/>
      <c r="X2370" s="8"/>
      <c r="Y2370" s="8"/>
      <c r="Z2370" s="14" t="str">
        <f t="shared" si="292"/>
        <v>Male</v>
      </c>
      <c r="AA2370" s="14"/>
      <c r="AB2370" s="14"/>
      <c r="AC2370" s="14"/>
      <c r="AE2370" t="str">
        <f t="shared" si="293"/>
        <v>Middle aged</v>
      </c>
      <c r="AF2370" t="str">
        <f t="shared" si="294"/>
        <v>Poor</v>
      </c>
      <c r="AG2370" t="str">
        <f t="shared" si="295"/>
        <v>Very low</v>
      </c>
    </row>
    <row r="2371" spans="1:33" x14ac:dyDescent="0.2">
      <c r="A2371">
        <v>2370</v>
      </c>
      <c r="B2371">
        <v>15708212</v>
      </c>
      <c r="C2371">
        <v>648</v>
      </c>
      <c r="D2371">
        <v>2</v>
      </c>
      <c r="E2371">
        <v>2</v>
      </c>
      <c r="F2371">
        <v>54</v>
      </c>
      <c r="G2371">
        <v>4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s="2" t="s">
        <v>994</v>
      </c>
      <c r="P2371" s="11" t="str">
        <f t="shared" ref="P2371:P2434" si="296">RIGHT($N2371,4)</f>
        <v>2019</v>
      </c>
      <c r="Q2371" s="12"/>
      <c r="R2371" s="8" t="str">
        <f t="shared" ref="R2371:R2434" si="297">MID(N2371,4,2)</f>
        <v>02</v>
      </c>
      <c r="S2371" s="8"/>
      <c r="T2371" s="14" t="str">
        <f t="shared" ref="T2371:T2434" si="298">IF(M2371=1,"Exit","Retain")</f>
        <v>Exit</v>
      </c>
      <c r="U2371" s="14"/>
      <c r="V2371" s="8" t="str">
        <f t="shared" ref="V2371:V2434" si="299">IF(D2371=1,"France",IF(D2371=2,"Spain",IF(D2371=3,"Germany","NONE")))</f>
        <v>Spain</v>
      </c>
      <c r="W2371" s="8"/>
      <c r="X2371" s="8"/>
      <c r="Y2371" s="8"/>
      <c r="Z2371" s="14" t="str">
        <f t="shared" ref="Z2371:Z2434" si="300">IF(E2371=1,"Male","Female")</f>
        <v>Female</v>
      </c>
      <c r="AA2371" s="14"/>
      <c r="AB2371" s="14"/>
      <c r="AC2371" s="14"/>
      <c r="AE2371" t="str">
        <f t="shared" ref="AE2371:AE2434" si="301">IF(F2371&lt;18,"Kids",IF(AND(F2371&gt;=18,F2371&lt;24),"Young Adults",IF(AND(F2371&gt;=24,F2371&lt;39),"Adults",IF(AND(F2371&gt;=39,F2371&lt;64),"Middle aged","Retired"))))</f>
        <v>Middle aged</v>
      </c>
      <c r="AF2371" t="str">
        <f t="shared" ref="AF2371:AF2434" si="302">IF(AND(C2371&gt;=800,C2371&lt;=850),"Excellent",IF(AND(C2371&gt;=740,C2371&lt;=799),"Very good",IF(AND(C2371&gt;=670,C2371&lt;=739),"Good",IF(AND(C2371&gt;=580,C2371&lt;=669),"Fair",IF(AND(C2371&gt;=300,C2371&lt;=579),"Poor","None")))))</f>
        <v>Fair</v>
      </c>
      <c r="AG2371" t="str">
        <f t="shared" ref="AG2371:AG2434" si="303">IF(H2371&lt;25000,"Very low",IF(AND(H2371&gt;25000,H2371&lt;=50000),"Low",IF(AND(H2371&gt;50000,H2371&lt;=100000),"Medium",IF(AND(H2371&gt;100000,H2371&lt;=150000),"High",IF(AND(H2371&gt;150000,H2371&lt;=200000),"Very high",IF(H2371&gt;200000,"Extreme","None"))))))</f>
        <v>High</v>
      </c>
    </row>
    <row r="2372" spans="1:33" x14ac:dyDescent="0.2">
      <c r="A2372">
        <v>2371</v>
      </c>
      <c r="B2372">
        <v>15650258</v>
      </c>
      <c r="C2372">
        <v>479</v>
      </c>
      <c r="D2372">
        <v>1</v>
      </c>
      <c r="E2372">
        <v>2</v>
      </c>
      <c r="F2372">
        <v>35</v>
      </c>
      <c r="G2372">
        <v>6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s="2" t="s">
        <v>151</v>
      </c>
      <c r="P2372" s="11" t="str">
        <f t="shared" si="296"/>
        <v>2017</v>
      </c>
      <c r="Q2372" s="12"/>
      <c r="R2372" s="8" t="str">
        <f t="shared" si="297"/>
        <v>02</v>
      </c>
      <c r="S2372" s="8"/>
      <c r="T2372" s="14" t="str">
        <f t="shared" si="298"/>
        <v>Retain</v>
      </c>
      <c r="U2372" s="14"/>
      <c r="V2372" s="8" t="str">
        <f t="shared" si="299"/>
        <v>France</v>
      </c>
      <c r="W2372" s="8"/>
      <c r="X2372" s="8"/>
      <c r="Y2372" s="8"/>
      <c r="Z2372" s="14" t="str">
        <f t="shared" si="300"/>
        <v>Female</v>
      </c>
      <c r="AA2372" s="14"/>
      <c r="AB2372" s="14"/>
      <c r="AC2372" s="14"/>
      <c r="AE2372" t="str">
        <f t="shared" si="301"/>
        <v>Adults</v>
      </c>
      <c r="AF2372" t="str">
        <f t="shared" si="302"/>
        <v>Poor</v>
      </c>
      <c r="AG2372" t="str">
        <f t="shared" si="303"/>
        <v>High</v>
      </c>
    </row>
    <row r="2373" spans="1:33" x14ac:dyDescent="0.2">
      <c r="A2373">
        <v>2372</v>
      </c>
      <c r="B2373">
        <v>15604345</v>
      </c>
      <c r="C2373">
        <v>730</v>
      </c>
      <c r="D2373">
        <v>1</v>
      </c>
      <c r="E2373">
        <v>2</v>
      </c>
      <c r="F2373">
        <v>22</v>
      </c>
      <c r="G2373">
        <v>4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s="2" t="s">
        <v>171</v>
      </c>
      <c r="P2373" s="11" t="str">
        <f t="shared" si="296"/>
        <v>2018</v>
      </c>
      <c r="Q2373" s="12"/>
      <c r="R2373" s="8" t="str">
        <f t="shared" si="297"/>
        <v>12</v>
      </c>
      <c r="S2373" s="8"/>
      <c r="T2373" s="14" t="str">
        <f t="shared" si="298"/>
        <v>Retain</v>
      </c>
      <c r="U2373" s="14"/>
      <c r="V2373" s="8" t="str">
        <f t="shared" si="299"/>
        <v>France</v>
      </c>
      <c r="W2373" s="8"/>
      <c r="X2373" s="8"/>
      <c r="Y2373" s="8"/>
      <c r="Z2373" s="14" t="str">
        <f t="shared" si="300"/>
        <v>Female</v>
      </c>
      <c r="AA2373" s="14"/>
      <c r="AB2373" s="14"/>
      <c r="AC2373" s="14"/>
      <c r="AE2373" t="str">
        <f t="shared" si="301"/>
        <v>Young Adults</v>
      </c>
      <c r="AF2373" t="str">
        <f t="shared" si="302"/>
        <v>Good</v>
      </c>
      <c r="AG2373" t="str">
        <f t="shared" si="303"/>
        <v>Medium</v>
      </c>
    </row>
    <row r="2374" spans="1:33" x14ac:dyDescent="0.2">
      <c r="A2374">
        <v>2373</v>
      </c>
      <c r="B2374">
        <v>15578297</v>
      </c>
      <c r="C2374">
        <v>737</v>
      </c>
      <c r="D2374">
        <v>3</v>
      </c>
      <c r="E2374">
        <v>2</v>
      </c>
      <c r="F2374">
        <v>43</v>
      </c>
      <c r="G2374">
        <v>6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s="2" t="s">
        <v>406</v>
      </c>
      <c r="P2374" s="11" t="str">
        <f t="shared" si="296"/>
        <v>2016</v>
      </c>
      <c r="Q2374" s="12"/>
      <c r="R2374" s="8" t="str">
        <f t="shared" si="297"/>
        <v>12</v>
      </c>
      <c r="S2374" s="8"/>
      <c r="T2374" s="14" t="str">
        <f t="shared" si="298"/>
        <v>Exit</v>
      </c>
      <c r="U2374" s="14"/>
      <c r="V2374" s="8" t="str">
        <f t="shared" si="299"/>
        <v>Germany</v>
      </c>
      <c r="W2374" s="8"/>
      <c r="X2374" s="8"/>
      <c r="Y2374" s="8"/>
      <c r="Z2374" s="14" t="str">
        <f t="shared" si="300"/>
        <v>Female</v>
      </c>
      <c r="AA2374" s="14"/>
      <c r="AB2374" s="14"/>
      <c r="AC2374" s="14"/>
      <c r="AE2374" t="str">
        <f t="shared" si="301"/>
        <v>Middle aged</v>
      </c>
      <c r="AF2374" t="str">
        <f t="shared" si="302"/>
        <v>Good</v>
      </c>
      <c r="AG2374" t="str">
        <f t="shared" si="303"/>
        <v>High</v>
      </c>
    </row>
    <row r="2375" spans="1:33" x14ac:dyDescent="0.2">
      <c r="A2375">
        <v>2374</v>
      </c>
      <c r="B2375">
        <v>15671789</v>
      </c>
      <c r="C2375">
        <v>616</v>
      </c>
      <c r="D2375">
        <v>1</v>
      </c>
      <c r="E2375">
        <v>1</v>
      </c>
      <c r="F2375">
        <v>31</v>
      </c>
      <c r="G2375">
        <v>5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s="2" t="s">
        <v>262</v>
      </c>
      <c r="P2375" s="11" t="str">
        <f t="shared" si="296"/>
        <v>2018</v>
      </c>
      <c r="Q2375" s="12"/>
      <c r="R2375" s="8" t="str">
        <f t="shared" si="297"/>
        <v>06</v>
      </c>
      <c r="S2375" s="8"/>
      <c r="T2375" s="14" t="str">
        <f t="shared" si="298"/>
        <v>Retain</v>
      </c>
      <c r="U2375" s="14"/>
      <c r="V2375" s="8" t="str">
        <f t="shared" si="299"/>
        <v>France</v>
      </c>
      <c r="W2375" s="8"/>
      <c r="X2375" s="8"/>
      <c r="Y2375" s="8"/>
      <c r="Z2375" s="14" t="str">
        <f t="shared" si="300"/>
        <v>Male</v>
      </c>
      <c r="AA2375" s="14"/>
      <c r="AB2375" s="14"/>
      <c r="AC2375" s="14"/>
      <c r="AE2375" t="str">
        <f t="shared" si="301"/>
        <v>Adults</v>
      </c>
      <c r="AF2375" t="str">
        <f t="shared" si="302"/>
        <v>Fair</v>
      </c>
      <c r="AG2375" t="str">
        <f t="shared" si="303"/>
        <v>Medium</v>
      </c>
    </row>
    <row r="2376" spans="1:33" x14ac:dyDescent="0.2">
      <c r="A2376">
        <v>2375</v>
      </c>
      <c r="B2376">
        <v>15726186</v>
      </c>
      <c r="C2376">
        <v>639</v>
      </c>
      <c r="D2376">
        <v>2</v>
      </c>
      <c r="E2376">
        <v>1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s="2" t="s">
        <v>90</v>
      </c>
      <c r="P2376" s="11" t="str">
        <f t="shared" si="296"/>
        <v>2019</v>
      </c>
      <c r="Q2376" s="12"/>
      <c r="R2376" s="8" t="str">
        <f t="shared" si="297"/>
        <v>08</v>
      </c>
      <c r="S2376" s="8"/>
      <c r="T2376" s="14" t="str">
        <f t="shared" si="298"/>
        <v>Retain</v>
      </c>
      <c r="U2376" s="14"/>
      <c r="V2376" s="8" t="str">
        <f t="shared" si="299"/>
        <v>Spain</v>
      </c>
      <c r="W2376" s="8"/>
      <c r="X2376" s="8"/>
      <c r="Y2376" s="8"/>
      <c r="Z2376" s="14" t="str">
        <f t="shared" si="300"/>
        <v>Male</v>
      </c>
      <c r="AA2376" s="14"/>
      <c r="AB2376" s="14"/>
      <c r="AC2376" s="14"/>
      <c r="AE2376" t="str">
        <f t="shared" si="301"/>
        <v>Adults</v>
      </c>
      <c r="AF2376" t="str">
        <f t="shared" si="302"/>
        <v>Fair</v>
      </c>
      <c r="AG2376" t="str">
        <f t="shared" si="303"/>
        <v>High</v>
      </c>
    </row>
    <row r="2377" spans="1:33" x14ac:dyDescent="0.2">
      <c r="A2377">
        <v>2376</v>
      </c>
      <c r="B2377">
        <v>15764618</v>
      </c>
      <c r="C2377">
        <v>815</v>
      </c>
      <c r="D2377">
        <v>2</v>
      </c>
      <c r="E2377">
        <v>2</v>
      </c>
      <c r="F2377">
        <v>39</v>
      </c>
      <c r="G2377">
        <v>5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s="2" t="s">
        <v>372</v>
      </c>
      <c r="P2377" s="11" t="str">
        <f t="shared" si="296"/>
        <v>2017</v>
      </c>
      <c r="Q2377" s="12"/>
      <c r="R2377" s="8" t="str">
        <f t="shared" si="297"/>
        <v>11</v>
      </c>
      <c r="S2377" s="8"/>
      <c r="T2377" s="14" t="str">
        <f t="shared" si="298"/>
        <v>Retain</v>
      </c>
      <c r="U2377" s="14"/>
      <c r="V2377" s="8" t="str">
        <f t="shared" si="299"/>
        <v>Spain</v>
      </c>
      <c r="W2377" s="8"/>
      <c r="X2377" s="8"/>
      <c r="Y2377" s="8"/>
      <c r="Z2377" s="14" t="str">
        <f t="shared" si="300"/>
        <v>Female</v>
      </c>
      <c r="AA2377" s="14"/>
      <c r="AB2377" s="14"/>
      <c r="AC2377" s="14"/>
      <c r="AE2377" t="str">
        <f t="shared" si="301"/>
        <v>Middle aged</v>
      </c>
      <c r="AF2377" t="str">
        <f t="shared" si="302"/>
        <v>Excellent</v>
      </c>
      <c r="AG2377" t="str">
        <f t="shared" si="303"/>
        <v>Very low</v>
      </c>
    </row>
    <row r="2378" spans="1:33" x14ac:dyDescent="0.2">
      <c r="A2378">
        <v>2377</v>
      </c>
      <c r="B2378">
        <v>15730738</v>
      </c>
      <c r="C2378">
        <v>786</v>
      </c>
      <c r="D2378">
        <v>2</v>
      </c>
      <c r="E2378">
        <v>1</v>
      </c>
      <c r="F2378">
        <v>31</v>
      </c>
      <c r="G2378">
        <v>6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s="2" t="s">
        <v>73</v>
      </c>
      <c r="P2378" s="11" t="str">
        <f t="shared" si="296"/>
        <v>2017</v>
      </c>
      <c r="Q2378" s="12"/>
      <c r="R2378" s="8" t="str">
        <f t="shared" si="297"/>
        <v>06</v>
      </c>
      <c r="S2378" s="8"/>
      <c r="T2378" s="14" t="str">
        <f t="shared" si="298"/>
        <v>Retain</v>
      </c>
      <c r="U2378" s="14"/>
      <c r="V2378" s="8" t="str">
        <f t="shared" si="299"/>
        <v>Spain</v>
      </c>
      <c r="W2378" s="8"/>
      <c r="X2378" s="8"/>
      <c r="Y2378" s="8"/>
      <c r="Z2378" s="14" t="str">
        <f t="shared" si="300"/>
        <v>Male</v>
      </c>
      <c r="AA2378" s="14"/>
      <c r="AB2378" s="14"/>
      <c r="AC2378" s="14"/>
      <c r="AE2378" t="str">
        <f t="shared" si="301"/>
        <v>Adults</v>
      </c>
      <c r="AF2378" t="str">
        <f t="shared" si="302"/>
        <v>Very good</v>
      </c>
      <c r="AG2378" t="str">
        <f t="shared" si="303"/>
        <v>Very low</v>
      </c>
    </row>
    <row r="2379" spans="1:33" x14ac:dyDescent="0.2">
      <c r="A2379">
        <v>2378</v>
      </c>
      <c r="B2379">
        <v>15637650</v>
      </c>
      <c r="C2379">
        <v>549</v>
      </c>
      <c r="D2379">
        <v>1</v>
      </c>
      <c r="E2379">
        <v>1</v>
      </c>
      <c r="F2379">
        <v>50</v>
      </c>
      <c r="G2379">
        <v>5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s="2" t="s">
        <v>501</v>
      </c>
      <c r="P2379" s="11" t="str">
        <f t="shared" si="296"/>
        <v>2017</v>
      </c>
      <c r="Q2379" s="12"/>
      <c r="R2379" s="8" t="str">
        <f t="shared" si="297"/>
        <v>11</v>
      </c>
      <c r="S2379" s="8"/>
      <c r="T2379" s="14" t="str">
        <f t="shared" si="298"/>
        <v>Retain</v>
      </c>
      <c r="U2379" s="14"/>
      <c r="V2379" s="8" t="str">
        <f t="shared" si="299"/>
        <v>France</v>
      </c>
      <c r="W2379" s="8"/>
      <c r="X2379" s="8"/>
      <c r="Y2379" s="8"/>
      <c r="Z2379" s="14" t="str">
        <f t="shared" si="300"/>
        <v>Male</v>
      </c>
      <c r="AA2379" s="14"/>
      <c r="AB2379" s="14"/>
      <c r="AC2379" s="14"/>
      <c r="AE2379" t="str">
        <f t="shared" si="301"/>
        <v>Middle aged</v>
      </c>
      <c r="AF2379" t="str">
        <f t="shared" si="302"/>
        <v>Poor</v>
      </c>
      <c r="AG2379" t="str">
        <f t="shared" si="303"/>
        <v>Medium</v>
      </c>
    </row>
    <row r="2380" spans="1:33" x14ac:dyDescent="0.2">
      <c r="A2380">
        <v>2379</v>
      </c>
      <c r="B2380">
        <v>15606267</v>
      </c>
      <c r="C2380">
        <v>622</v>
      </c>
      <c r="D2380">
        <v>1</v>
      </c>
      <c r="E2380">
        <v>2</v>
      </c>
      <c r="F2380">
        <v>38</v>
      </c>
      <c r="G2380">
        <v>7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s="2" t="s">
        <v>919</v>
      </c>
      <c r="P2380" s="11" t="str">
        <f t="shared" si="296"/>
        <v>2016</v>
      </c>
      <c r="Q2380" s="12"/>
      <c r="R2380" s="8" t="str">
        <f t="shared" si="297"/>
        <v>05</v>
      </c>
      <c r="S2380" s="8"/>
      <c r="T2380" s="14" t="str">
        <f t="shared" si="298"/>
        <v>Retain</v>
      </c>
      <c r="U2380" s="14"/>
      <c r="V2380" s="8" t="str">
        <f t="shared" si="299"/>
        <v>France</v>
      </c>
      <c r="W2380" s="8"/>
      <c r="X2380" s="8"/>
      <c r="Y2380" s="8"/>
      <c r="Z2380" s="14" t="str">
        <f t="shared" si="300"/>
        <v>Female</v>
      </c>
      <c r="AA2380" s="14"/>
      <c r="AB2380" s="14"/>
      <c r="AC2380" s="14"/>
      <c r="AE2380" t="str">
        <f t="shared" si="301"/>
        <v>Adults</v>
      </c>
      <c r="AF2380" t="str">
        <f t="shared" si="302"/>
        <v>Fair</v>
      </c>
      <c r="AG2380" t="str">
        <f t="shared" si="303"/>
        <v>Medium</v>
      </c>
    </row>
    <row r="2381" spans="1:33" x14ac:dyDescent="0.2">
      <c r="A2381">
        <v>2380</v>
      </c>
      <c r="B2381">
        <v>15625904</v>
      </c>
      <c r="C2381">
        <v>624</v>
      </c>
      <c r="D2381">
        <v>1</v>
      </c>
      <c r="E2381">
        <v>1</v>
      </c>
      <c r="F2381">
        <v>26</v>
      </c>
      <c r="G2381">
        <v>5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s="2" t="s">
        <v>203</v>
      </c>
      <c r="P2381" s="11" t="str">
        <f t="shared" si="296"/>
        <v>2018</v>
      </c>
      <c r="Q2381" s="12"/>
      <c r="R2381" s="8" t="str">
        <f t="shared" si="297"/>
        <v>08</v>
      </c>
      <c r="S2381" s="8"/>
      <c r="T2381" s="14" t="str">
        <f t="shared" si="298"/>
        <v>Retain</v>
      </c>
      <c r="U2381" s="14"/>
      <c r="V2381" s="8" t="str">
        <f t="shared" si="299"/>
        <v>France</v>
      </c>
      <c r="W2381" s="8"/>
      <c r="X2381" s="8"/>
      <c r="Y2381" s="8"/>
      <c r="Z2381" s="14" t="str">
        <f t="shared" si="300"/>
        <v>Male</v>
      </c>
      <c r="AA2381" s="14"/>
      <c r="AB2381" s="14"/>
      <c r="AC2381" s="14"/>
      <c r="AE2381" t="str">
        <f t="shared" si="301"/>
        <v>Adults</v>
      </c>
      <c r="AF2381" t="str">
        <f t="shared" si="302"/>
        <v>Fair</v>
      </c>
      <c r="AG2381" t="str">
        <f t="shared" si="303"/>
        <v>Medium</v>
      </c>
    </row>
    <row r="2382" spans="1:33" x14ac:dyDescent="0.2">
      <c r="A2382">
        <v>2381</v>
      </c>
      <c r="B2382">
        <v>15654463</v>
      </c>
      <c r="C2382">
        <v>841</v>
      </c>
      <c r="D2382">
        <v>1</v>
      </c>
      <c r="E2382">
        <v>1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s="2" t="s">
        <v>194</v>
      </c>
      <c r="P2382" s="11" t="str">
        <f t="shared" si="296"/>
        <v>2019</v>
      </c>
      <c r="Q2382" s="12"/>
      <c r="R2382" s="8" t="str">
        <f t="shared" si="297"/>
        <v>07</v>
      </c>
      <c r="S2382" s="8"/>
      <c r="T2382" s="14" t="str">
        <f t="shared" si="298"/>
        <v>Retain</v>
      </c>
      <c r="U2382" s="14"/>
      <c r="V2382" s="8" t="str">
        <f t="shared" si="299"/>
        <v>France</v>
      </c>
      <c r="W2382" s="8"/>
      <c r="X2382" s="8"/>
      <c r="Y2382" s="8"/>
      <c r="Z2382" s="14" t="str">
        <f t="shared" si="300"/>
        <v>Male</v>
      </c>
      <c r="AA2382" s="14"/>
      <c r="AB2382" s="14"/>
      <c r="AC2382" s="14"/>
      <c r="AE2382" t="str">
        <f t="shared" si="301"/>
        <v>Adults</v>
      </c>
      <c r="AF2382" t="str">
        <f t="shared" si="302"/>
        <v>Excellent</v>
      </c>
      <c r="AG2382" t="str">
        <f t="shared" si="303"/>
        <v>Very low</v>
      </c>
    </row>
    <row r="2383" spans="1:33" x14ac:dyDescent="0.2">
      <c r="A2383">
        <v>2382</v>
      </c>
      <c r="B2383">
        <v>15774151</v>
      </c>
      <c r="C2383">
        <v>614</v>
      </c>
      <c r="D2383">
        <v>2</v>
      </c>
      <c r="E2383">
        <v>2</v>
      </c>
      <c r="F2383">
        <v>41</v>
      </c>
      <c r="G2383">
        <v>5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s="2" t="s">
        <v>787</v>
      </c>
      <c r="P2383" s="11" t="str">
        <f t="shared" si="296"/>
        <v>2018</v>
      </c>
      <c r="Q2383" s="12"/>
      <c r="R2383" s="8" t="str">
        <f t="shared" si="297"/>
        <v>05</v>
      </c>
      <c r="S2383" s="8"/>
      <c r="T2383" s="14" t="str">
        <f t="shared" si="298"/>
        <v>Exit</v>
      </c>
      <c r="U2383" s="14"/>
      <c r="V2383" s="8" t="str">
        <f t="shared" si="299"/>
        <v>Spain</v>
      </c>
      <c r="W2383" s="8"/>
      <c r="X2383" s="8"/>
      <c r="Y2383" s="8"/>
      <c r="Z2383" s="14" t="str">
        <f t="shared" si="300"/>
        <v>Female</v>
      </c>
      <c r="AA2383" s="14"/>
      <c r="AB2383" s="14"/>
      <c r="AC2383" s="14"/>
      <c r="AE2383" t="str">
        <f t="shared" si="301"/>
        <v>Middle aged</v>
      </c>
      <c r="AF2383" t="str">
        <f t="shared" si="302"/>
        <v>Fair</v>
      </c>
      <c r="AG2383" t="str">
        <f t="shared" si="303"/>
        <v>Very high</v>
      </c>
    </row>
    <row r="2384" spans="1:33" x14ac:dyDescent="0.2">
      <c r="A2384">
        <v>2383</v>
      </c>
      <c r="B2384">
        <v>15693259</v>
      </c>
      <c r="C2384">
        <v>676</v>
      </c>
      <c r="D2384">
        <v>1</v>
      </c>
      <c r="E2384">
        <v>1</v>
      </c>
      <c r="F2384">
        <v>30</v>
      </c>
      <c r="G2384">
        <v>5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s="2" t="s">
        <v>530</v>
      </c>
      <c r="P2384" s="11" t="str">
        <f t="shared" si="296"/>
        <v>2018</v>
      </c>
      <c r="Q2384" s="12"/>
      <c r="R2384" s="8" t="str">
        <f t="shared" si="297"/>
        <v>09</v>
      </c>
      <c r="S2384" s="8"/>
      <c r="T2384" s="14" t="str">
        <f t="shared" si="298"/>
        <v>Retain</v>
      </c>
      <c r="U2384" s="14"/>
      <c r="V2384" s="8" t="str">
        <f t="shared" si="299"/>
        <v>France</v>
      </c>
      <c r="W2384" s="8"/>
      <c r="X2384" s="8"/>
      <c r="Y2384" s="8"/>
      <c r="Z2384" s="14" t="str">
        <f t="shared" si="300"/>
        <v>Male</v>
      </c>
      <c r="AA2384" s="14"/>
      <c r="AB2384" s="14"/>
      <c r="AC2384" s="14"/>
      <c r="AE2384" t="str">
        <f t="shared" si="301"/>
        <v>Adults</v>
      </c>
      <c r="AF2384" t="str">
        <f t="shared" si="302"/>
        <v>Good</v>
      </c>
      <c r="AG2384" t="str">
        <f t="shared" si="303"/>
        <v>High</v>
      </c>
    </row>
    <row r="2385" spans="1:33" x14ac:dyDescent="0.2">
      <c r="A2385">
        <v>2384</v>
      </c>
      <c r="B2385">
        <v>15642468</v>
      </c>
      <c r="C2385">
        <v>697</v>
      </c>
      <c r="D2385">
        <v>1</v>
      </c>
      <c r="E2385">
        <v>1</v>
      </c>
      <c r="F2385">
        <v>42</v>
      </c>
      <c r="G2385">
        <v>7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s="2" t="s">
        <v>905</v>
      </c>
      <c r="P2385" s="11" t="str">
        <f t="shared" si="296"/>
        <v>2016</v>
      </c>
      <c r="Q2385" s="12"/>
      <c r="R2385" s="8" t="str">
        <f t="shared" si="297"/>
        <v>07</v>
      </c>
      <c r="S2385" s="8"/>
      <c r="T2385" s="14" t="str">
        <f t="shared" si="298"/>
        <v>Retain</v>
      </c>
      <c r="U2385" s="14"/>
      <c r="V2385" s="8" t="str">
        <f t="shared" si="299"/>
        <v>France</v>
      </c>
      <c r="W2385" s="8"/>
      <c r="X2385" s="8"/>
      <c r="Y2385" s="8"/>
      <c r="Z2385" s="14" t="str">
        <f t="shared" si="300"/>
        <v>Male</v>
      </c>
      <c r="AA2385" s="14"/>
      <c r="AB2385" s="14"/>
      <c r="AC2385" s="14"/>
      <c r="AE2385" t="str">
        <f t="shared" si="301"/>
        <v>Middle aged</v>
      </c>
      <c r="AF2385" t="str">
        <f t="shared" si="302"/>
        <v>Good</v>
      </c>
      <c r="AG2385" t="str">
        <f t="shared" si="303"/>
        <v>High</v>
      </c>
    </row>
    <row r="2386" spans="1:33" x14ac:dyDescent="0.2">
      <c r="A2386">
        <v>2385</v>
      </c>
      <c r="B2386">
        <v>15758531</v>
      </c>
      <c r="C2386">
        <v>732</v>
      </c>
      <c r="D2386">
        <v>1</v>
      </c>
      <c r="E2386">
        <v>2</v>
      </c>
      <c r="F2386">
        <v>40</v>
      </c>
      <c r="G2386">
        <v>5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s="2" t="s">
        <v>275</v>
      </c>
      <c r="P2386" s="11" t="str">
        <f t="shared" si="296"/>
        <v>2018</v>
      </c>
      <c r="Q2386" s="12"/>
      <c r="R2386" s="8" t="str">
        <f t="shared" si="297"/>
        <v>05</v>
      </c>
      <c r="S2386" s="8"/>
      <c r="T2386" s="14" t="str">
        <f t="shared" si="298"/>
        <v>Retain</v>
      </c>
      <c r="U2386" s="14"/>
      <c r="V2386" s="8" t="str">
        <f t="shared" si="299"/>
        <v>France</v>
      </c>
      <c r="W2386" s="8"/>
      <c r="X2386" s="8"/>
      <c r="Y2386" s="8"/>
      <c r="Z2386" s="14" t="str">
        <f t="shared" si="300"/>
        <v>Female</v>
      </c>
      <c r="AA2386" s="14"/>
      <c r="AB2386" s="14"/>
      <c r="AC2386" s="14"/>
      <c r="AE2386" t="str">
        <f t="shared" si="301"/>
        <v>Middle aged</v>
      </c>
      <c r="AF2386" t="str">
        <f t="shared" si="302"/>
        <v>Good</v>
      </c>
      <c r="AG2386" t="str">
        <f t="shared" si="303"/>
        <v>Very low</v>
      </c>
    </row>
    <row r="2387" spans="1:33" x14ac:dyDescent="0.2">
      <c r="A2387">
        <v>2386</v>
      </c>
      <c r="B2387">
        <v>15728352</v>
      </c>
      <c r="C2387">
        <v>623</v>
      </c>
      <c r="D2387">
        <v>1</v>
      </c>
      <c r="E2387">
        <v>1</v>
      </c>
      <c r="F2387">
        <v>27</v>
      </c>
      <c r="G2387">
        <v>6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s="2" t="s">
        <v>995</v>
      </c>
      <c r="P2387" s="11" t="str">
        <f t="shared" si="296"/>
        <v>2016</v>
      </c>
      <c r="Q2387" s="12"/>
      <c r="R2387" s="8" t="str">
        <f t="shared" si="297"/>
        <v>11</v>
      </c>
      <c r="S2387" s="8"/>
      <c r="T2387" s="14" t="str">
        <f t="shared" si="298"/>
        <v>Retain</v>
      </c>
      <c r="U2387" s="14"/>
      <c r="V2387" s="8" t="str">
        <f t="shared" si="299"/>
        <v>France</v>
      </c>
      <c r="W2387" s="8"/>
      <c r="X2387" s="8"/>
      <c r="Y2387" s="8"/>
      <c r="Z2387" s="14" t="str">
        <f t="shared" si="300"/>
        <v>Male</v>
      </c>
      <c r="AA2387" s="14"/>
      <c r="AB2387" s="14"/>
      <c r="AC2387" s="14"/>
      <c r="AE2387" t="str">
        <f t="shared" si="301"/>
        <v>Adults</v>
      </c>
      <c r="AF2387" t="str">
        <f t="shared" si="302"/>
        <v>Fair</v>
      </c>
      <c r="AG2387" t="str">
        <f t="shared" si="303"/>
        <v>High</v>
      </c>
    </row>
    <row r="2388" spans="1:33" x14ac:dyDescent="0.2">
      <c r="A2388">
        <v>2387</v>
      </c>
      <c r="B2388">
        <v>15637240</v>
      </c>
      <c r="C2388">
        <v>541</v>
      </c>
      <c r="D2388">
        <v>1</v>
      </c>
      <c r="E2388">
        <v>1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s="2" t="s">
        <v>271</v>
      </c>
      <c r="P2388" s="11" t="str">
        <f t="shared" si="296"/>
        <v>2019</v>
      </c>
      <c r="Q2388" s="12"/>
      <c r="R2388" s="8" t="str">
        <f t="shared" si="297"/>
        <v>02</v>
      </c>
      <c r="S2388" s="8"/>
      <c r="T2388" s="14" t="str">
        <f t="shared" si="298"/>
        <v>Retain</v>
      </c>
      <c r="U2388" s="14"/>
      <c r="V2388" s="8" t="str">
        <f t="shared" si="299"/>
        <v>France</v>
      </c>
      <c r="W2388" s="8"/>
      <c r="X2388" s="8"/>
      <c r="Y2388" s="8"/>
      <c r="Z2388" s="14" t="str">
        <f t="shared" si="300"/>
        <v>Male</v>
      </c>
      <c r="AA2388" s="14"/>
      <c r="AB2388" s="14"/>
      <c r="AC2388" s="14"/>
      <c r="AE2388" t="str">
        <f t="shared" si="301"/>
        <v>Middle aged</v>
      </c>
      <c r="AF2388" t="str">
        <f t="shared" si="302"/>
        <v>Poor</v>
      </c>
      <c r="AG2388" t="str">
        <f t="shared" si="303"/>
        <v>High</v>
      </c>
    </row>
    <row r="2389" spans="1:33" x14ac:dyDescent="0.2">
      <c r="A2389">
        <v>2388</v>
      </c>
      <c r="B2389">
        <v>15595588</v>
      </c>
      <c r="C2389">
        <v>773</v>
      </c>
      <c r="D2389">
        <v>2</v>
      </c>
      <c r="E2389">
        <v>2</v>
      </c>
      <c r="F2389">
        <v>39</v>
      </c>
      <c r="G2389">
        <v>5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s="2" t="s">
        <v>384</v>
      </c>
      <c r="P2389" s="11" t="str">
        <f t="shared" si="296"/>
        <v>2017</v>
      </c>
      <c r="Q2389" s="12"/>
      <c r="R2389" s="8" t="str">
        <f t="shared" si="297"/>
        <v>11</v>
      </c>
      <c r="S2389" s="8"/>
      <c r="T2389" s="14" t="str">
        <f t="shared" si="298"/>
        <v>Retain</v>
      </c>
      <c r="U2389" s="14"/>
      <c r="V2389" s="8" t="str">
        <f t="shared" si="299"/>
        <v>Spain</v>
      </c>
      <c r="W2389" s="8"/>
      <c r="X2389" s="8"/>
      <c r="Y2389" s="8"/>
      <c r="Z2389" s="14" t="str">
        <f t="shared" si="300"/>
        <v>Female</v>
      </c>
      <c r="AA2389" s="14"/>
      <c r="AB2389" s="14"/>
      <c r="AC2389" s="14"/>
      <c r="AE2389" t="str">
        <f t="shared" si="301"/>
        <v>Middle aged</v>
      </c>
      <c r="AF2389" t="str">
        <f t="shared" si="302"/>
        <v>Very good</v>
      </c>
      <c r="AG2389" t="str">
        <f t="shared" si="303"/>
        <v>Very low</v>
      </c>
    </row>
    <row r="2390" spans="1:33" x14ac:dyDescent="0.2">
      <c r="A2390">
        <v>2389</v>
      </c>
      <c r="B2390">
        <v>15778395</v>
      </c>
      <c r="C2390">
        <v>762</v>
      </c>
      <c r="D2390">
        <v>3</v>
      </c>
      <c r="E2390">
        <v>1</v>
      </c>
      <c r="F2390">
        <v>34</v>
      </c>
      <c r="G2390">
        <v>3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s="2" t="s">
        <v>233</v>
      </c>
      <c r="P2390" s="11" t="str">
        <f t="shared" si="296"/>
        <v>2019</v>
      </c>
      <c r="Q2390" s="12"/>
      <c r="R2390" s="8" t="str">
        <f t="shared" si="297"/>
        <v>11</v>
      </c>
      <c r="S2390" s="8"/>
      <c r="T2390" s="14" t="str">
        <f t="shared" si="298"/>
        <v>Exit</v>
      </c>
      <c r="U2390" s="14"/>
      <c r="V2390" s="8" t="str">
        <f t="shared" si="299"/>
        <v>Germany</v>
      </c>
      <c r="W2390" s="8"/>
      <c r="X2390" s="8"/>
      <c r="Y2390" s="8"/>
      <c r="Z2390" s="14" t="str">
        <f t="shared" si="300"/>
        <v>Male</v>
      </c>
      <c r="AA2390" s="14"/>
      <c r="AB2390" s="14"/>
      <c r="AC2390" s="14"/>
      <c r="AE2390" t="str">
        <f t="shared" si="301"/>
        <v>Adults</v>
      </c>
      <c r="AF2390" t="str">
        <f t="shared" si="302"/>
        <v>Very good</v>
      </c>
      <c r="AG2390" t="str">
        <f t="shared" si="303"/>
        <v>Medium</v>
      </c>
    </row>
    <row r="2391" spans="1:33" x14ac:dyDescent="0.2">
      <c r="A2391">
        <v>2390</v>
      </c>
      <c r="B2391">
        <v>15711825</v>
      </c>
      <c r="C2391">
        <v>655</v>
      </c>
      <c r="D2391">
        <v>2</v>
      </c>
      <c r="E2391">
        <v>2</v>
      </c>
      <c r="F2391">
        <v>35</v>
      </c>
      <c r="G2391">
        <v>7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s="2" t="s">
        <v>996</v>
      </c>
      <c r="P2391" s="11" t="str">
        <f t="shared" si="296"/>
        <v>2016</v>
      </c>
      <c r="Q2391" s="12"/>
      <c r="R2391" s="8" t="str">
        <f t="shared" si="297"/>
        <v>08</v>
      </c>
      <c r="S2391" s="8"/>
      <c r="T2391" s="14" t="str">
        <f t="shared" si="298"/>
        <v>Retain</v>
      </c>
      <c r="U2391" s="14"/>
      <c r="V2391" s="8" t="str">
        <f t="shared" si="299"/>
        <v>Spain</v>
      </c>
      <c r="W2391" s="8"/>
      <c r="X2391" s="8"/>
      <c r="Y2391" s="8"/>
      <c r="Z2391" s="14" t="str">
        <f t="shared" si="300"/>
        <v>Female</v>
      </c>
      <c r="AA2391" s="14"/>
      <c r="AB2391" s="14"/>
      <c r="AC2391" s="14"/>
      <c r="AE2391" t="str">
        <f t="shared" si="301"/>
        <v>Adults</v>
      </c>
      <c r="AF2391" t="str">
        <f t="shared" si="302"/>
        <v>Fair</v>
      </c>
      <c r="AG2391" t="str">
        <f t="shared" si="303"/>
        <v>Medium</v>
      </c>
    </row>
    <row r="2392" spans="1:33" x14ac:dyDescent="0.2">
      <c r="A2392">
        <v>2391</v>
      </c>
      <c r="B2392">
        <v>15599251</v>
      </c>
      <c r="C2392">
        <v>602</v>
      </c>
      <c r="D2392">
        <v>3</v>
      </c>
      <c r="E2392">
        <v>1</v>
      </c>
      <c r="F2392">
        <v>32</v>
      </c>
      <c r="G2392">
        <v>3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s="2" t="s">
        <v>114</v>
      </c>
      <c r="P2392" s="11" t="str">
        <f t="shared" si="296"/>
        <v>2019</v>
      </c>
      <c r="Q2392" s="12"/>
      <c r="R2392" s="8" t="str">
        <f t="shared" si="297"/>
        <v>11</v>
      </c>
      <c r="S2392" s="8"/>
      <c r="T2392" s="14" t="str">
        <f t="shared" si="298"/>
        <v>Retain</v>
      </c>
      <c r="U2392" s="14"/>
      <c r="V2392" s="8" t="str">
        <f t="shared" si="299"/>
        <v>Germany</v>
      </c>
      <c r="W2392" s="8"/>
      <c r="X2392" s="8"/>
      <c r="Y2392" s="8"/>
      <c r="Z2392" s="14" t="str">
        <f t="shared" si="300"/>
        <v>Male</v>
      </c>
      <c r="AA2392" s="14"/>
      <c r="AB2392" s="14"/>
      <c r="AC2392" s="14"/>
      <c r="AE2392" t="str">
        <f t="shared" si="301"/>
        <v>Adults</v>
      </c>
      <c r="AF2392" t="str">
        <f t="shared" si="302"/>
        <v>Fair</v>
      </c>
      <c r="AG2392" t="str">
        <f t="shared" si="303"/>
        <v>Very high</v>
      </c>
    </row>
    <row r="2393" spans="1:33" x14ac:dyDescent="0.2">
      <c r="A2393">
        <v>2392</v>
      </c>
      <c r="B2393">
        <v>15570004</v>
      </c>
      <c r="C2393">
        <v>850</v>
      </c>
      <c r="D2393">
        <v>1</v>
      </c>
      <c r="E2393">
        <v>1</v>
      </c>
      <c r="F2393">
        <v>31</v>
      </c>
      <c r="G2393">
        <v>6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s="2" t="s">
        <v>541</v>
      </c>
      <c r="P2393" s="11" t="str">
        <f t="shared" si="296"/>
        <v>2016</v>
      </c>
      <c r="Q2393" s="12"/>
      <c r="R2393" s="8" t="str">
        <f t="shared" si="297"/>
        <v>11</v>
      </c>
      <c r="S2393" s="8"/>
      <c r="T2393" s="14" t="str">
        <f t="shared" si="298"/>
        <v>Retain</v>
      </c>
      <c r="U2393" s="14"/>
      <c r="V2393" s="8" t="str">
        <f t="shared" si="299"/>
        <v>France</v>
      </c>
      <c r="W2393" s="8"/>
      <c r="X2393" s="8"/>
      <c r="Y2393" s="8"/>
      <c r="Z2393" s="14" t="str">
        <f t="shared" si="300"/>
        <v>Male</v>
      </c>
      <c r="AA2393" s="14"/>
      <c r="AB2393" s="14"/>
      <c r="AC2393" s="14"/>
      <c r="AE2393" t="str">
        <f t="shared" si="301"/>
        <v>Adults</v>
      </c>
      <c r="AF2393" t="str">
        <f t="shared" si="302"/>
        <v>Excellent</v>
      </c>
      <c r="AG2393" t="str">
        <f t="shared" si="303"/>
        <v>Very low</v>
      </c>
    </row>
    <row r="2394" spans="1:33" x14ac:dyDescent="0.2">
      <c r="A2394">
        <v>2393</v>
      </c>
      <c r="B2394">
        <v>15656912</v>
      </c>
      <c r="C2394">
        <v>649</v>
      </c>
      <c r="D2394">
        <v>2</v>
      </c>
      <c r="E2394">
        <v>1</v>
      </c>
      <c r="F2394">
        <v>51</v>
      </c>
      <c r="G2394">
        <v>6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s="2" t="s">
        <v>997</v>
      </c>
      <c r="P2394" s="11" t="str">
        <f t="shared" si="296"/>
        <v>2017</v>
      </c>
      <c r="Q2394" s="12"/>
      <c r="R2394" s="8" t="str">
        <f t="shared" si="297"/>
        <v>05</v>
      </c>
      <c r="S2394" s="8"/>
      <c r="T2394" s="14" t="str">
        <f t="shared" si="298"/>
        <v>Retain</v>
      </c>
      <c r="U2394" s="14"/>
      <c r="V2394" s="8" t="str">
        <f t="shared" si="299"/>
        <v>Spain</v>
      </c>
      <c r="W2394" s="8"/>
      <c r="X2394" s="8"/>
      <c r="Y2394" s="8"/>
      <c r="Z2394" s="14" t="str">
        <f t="shared" si="300"/>
        <v>Male</v>
      </c>
      <c r="AA2394" s="14"/>
      <c r="AB2394" s="14"/>
      <c r="AC2394" s="14"/>
      <c r="AE2394" t="str">
        <f t="shared" si="301"/>
        <v>Middle aged</v>
      </c>
      <c r="AF2394" t="str">
        <f t="shared" si="302"/>
        <v>Fair</v>
      </c>
      <c r="AG2394" t="str">
        <f t="shared" si="303"/>
        <v>Very low</v>
      </c>
    </row>
    <row r="2395" spans="1:33" x14ac:dyDescent="0.2">
      <c r="A2395">
        <v>2394</v>
      </c>
      <c r="B2395">
        <v>15657342</v>
      </c>
      <c r="C2395">
        <v>850</v>
      </c>
      <c r="D2395">
        <v>3</v>
      </c>
      <c r="E2395">
        <v>1</v>
      </c>
      <c r="F2395">
        <v>28</v>
      </c>
      <c r="G2395">
        <v>5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s="2" t="s">
        <v>59</v>
      </c>
      <c r="P2395" s="11" t="str">
        <f t="shared" si="296"/>
        <v>2018</v>
      </c>
      <c r="Q2395" s="12"/>
      <c r="R2395" s="8" t="str">
        <f t="shared" si="297"/>
        <v>05</v>
      </c>
      <c r="S2395" s="8"/>
      <c r="T2395" s="14" t="str">
        <f t="shared" si="298"/>
        <v>Exit</v>
      </c>
      <c r="U2395" s="14"/>
      <c r="V2395" s="8" t="str">
        <f t="shared" si="299"/>
        <v>Germany</v>
      </c>
      <c r="W2395" s="8"/>
      <c r="X2395" s="8"/>
      <c r="Y2395" s="8"/>
      <c r="Z2395" s="14" t="str">
        <f t="shared" si="300"/>
        <v>Male</v>
      </c>
      <c r="AA2395" s="14"/>
      <c r="AB2395" s="14"/>
      <c r="AC2395" s="14"/>
      <c r="AE2395" t="str">
        <f t="shared" si="301"/>
        <v>Adults</v>
      </c>
      <c r="AF2395" t="str">
        <f t="shared" si="302"/>
        <v>Excellent</v>
      </c>
      <c r="AG2395" t="str">
        <f t="shared" si="303"/>
        <v>High</v>
      </c>
    </row>
    <row r="2396" spans="1:33" x14ac:dyDescent="0.2">
      <c r="A2396">
        <v>2395</v>
      </c>
      <c r="B2396">
        <v>15716284</v>
      </c>
      <c r="C2396">
        <v>543</v>
      </c>
      <c r="D2396">
        <v>1</v>
      </c>
      <c r="E2396">
        <v>1</v>
      </c>
      <c r="F2396">
        <v>43</v>
      </c>
      <c r="G2396">
        <v>3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s="2" t="s">
        <v>327</v>
      </c>
      <c r="P2396" s="11" t="str">
        <f t="shared" si="296"/>
        <v>2019</v>
      </c>
      <c r="Q2396" s="12"/>
      <c r="R2396" s="8" t="str">
        <f t="shared" si="297"/>
        <v>10</v>
      </c>
      <c r="S2396" s="8"/>
      <c r="T2396" s="14" t="str">
        <f t="shared" si="298"/>
        <v>Retain</v>
      </c>
      <c r="U2396" s="14"/>
      <c r="V2396" s="8" t="str">
        <f t="shared" si="299"/>
        <v>France</v>
      </c>
      <c r="W2396" s="8"/>
      <c r="X2396" s="8"/>
      <c r="Y2396" s="8"/>
      <c r="Z2396" s="14" t="str">
        <f t="shared" si="300"/>
        <v>Male</v>
      </c>
      <c r="AA2396" s="14"/>
      <c r="AB2396" s="14"/>
      <c r="AC2396" s="14"/>
      <c r="AE2396" t="str">
        <f t="shared" si="301"/>
        <v>Middle aged</v>
      </c>
      <c r="AF2396" t="str">
        <f t="shared" si="302"/>
        <v>Poor</v>
      </c>
      <c r="AG2396" t="str">
        <f t="shared" si="303"/>
        <v>Very low</v>
      </c>
    </row>
    <row r="2397" spans="1:33" x14ac:dyDescent="0.2">
      <c r="A2397">
        <v>2396</v>
      </c>
      <c r="B2397">
        <v>15672374</v>
      </c>
      <c r="C2397">
        <v>672</v>
      </c>
      <c r="D2397">
        <v>1</v>
      </c>
      <c r="E2397">
        <v>1</v>
      </c>
      <c r="F2397">
        <v>52</v>
      </c>
      <c r="G2397">
        <v>3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s="2" t="s">
        <v>705</v>
      </c>
      <c r="P2397" s="11" t="str">
        <f t="shared" si="296"/>
        <v>2019</v>
      </c>
      <c r="Q2397" s="12"/>
      <c r="R2397" s="8" t="str">
        <f t="shared" si="297"/>
        <v>11</v>
      </c>
      <c r="S2397" s="8"/>
      <c r="T2397" s="14" t="str">
        <f t="shared" si="298"/>
        <v>Exit</v>
      </c>
      <c r="U2397" s="14"/>
      <c r="V2397" s="8" t="str">
        <f t="shared" si="299"/>
        <v>France</v>
      </c>
      <c r="W2397" s="8"/>
      <c r="X2397" s="8"/>
      <c r="Y2397" s="8"/>
      <c r="Z2397" s="14" t="str">
        <f t="shared" si="300"/>
        <v>Male</v>
      </c>
      <c r="AA2397" s="14"/>
      <c r="AB2397" s="14"/>
      <c r="AC2397" s="14"/>
      <c r="AE2397" t="str">
        <f t="shared" si="301"/>
        <v>Middle aged</v>
      </c>
      <c r="AF2397" t="str">
        <f t="shared" si="302"/>
        <v>Good</v>
      </c>
      <c r="AG2397" t="str">
        <f t="shared" si="303"/>
        <v>Very high</v>
      </c>
    </row>
    <row r="2398" spans="1:33" x14ac:dyDescent="0.2">
      <c r="A2398">
        <v>2397</v>
      </c>
      <c r="B2398">
        <v>15732476</v>
      </c>
      <c r="C2398">
        <v>600</v>
      </c>
      <c r="D2398">
        <v>1</v>
      </c>
      <c r="E2398">
        <v>2</v>
      </c>
      <c r="F2398">
        <v>27</v>
      </c>
      <c r="G2398">
        <v>4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s="2" t="s">
        <v>396</v>
      </c>
      <c r="P2398" s="11" t="str">
        <f t="shared" si="296"/>
        <v>2018</v>
      </c>
      <c r="Q2398" s="12"/>
      <c r="R2398" s="8" t="str">
        <f t="shared" si="297"/>
        <v>12</v>
      </c>
      <c r="S2398" s="8"/>
      <c r="T2398" s="14" t="str">
        <f t="shared" si="298"/>
        <v>Retain</v>
      </c>
      <c r="U2398" s="14"/>
      <c r="V2398" s="8" t="str">
        <f t="shared" si="299"/>
        <v>France</v>
      </c>
      <c r="W2398" s="8"/>
      <c r="X2398" s="8"/>
      <c r="Y2398" s="8"/>
      <c r="Z2398" s="14" t="str">
        <f t="shared" si="300"/>
        <v>Female</v>
      </c>
      <c r="AA2398" s="14"/>
      <c r="AB2398" s="14"/>
      <c r="AC2398" s="14"/>
      <c r="AE2398" t="str">
        <f t="shared" si="301"/>
        <v>Adults</v>
      </c>
      <c r="AF2398" t="str">
        <f t="shared" si="302"/>
        <v>Fair</v>
      </c>
      <c r="AG2398" t="str">
        <f t="shared" si="303"/>
        <v>Very low</v>
      </c>
    </row>
    <row r="2399" spans="1:33" x14ac:dyDescent="0.2">
      <c r="A2399">
        <v>2398</v>
      </c>
      <c r="B2399">
        <v>15747724</v>
      </c>
      <c r="C2399">
        <v>671</v>
      </c>
      <c r="D2399">
        <v>2</v>
      </c>
      <c r="E2399">
        <v>2</v>
      </c>
      <c r="F2399">
        <v>34</v>
      </c>
      <c r="G2399">
        <v>4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s="2" t="s">
        <v>998</v>
      </c>
      <c r="P2399" s="11" t="str">
        <f t="shared" si="296"/>
        <v>2019</v>
      </c>
      <c r="Q2399" s="12"/>
      <c r="R2399" s="8" t="str">
        <f t="shared" si="297"/>
        <v>07</v>
      </c>
      <c r="S2399" s="8"/>
      <c r="T2399" s="14" t="str">
        <f t="shared" si="298"/>
        <v>Retain</v>
      </c>
      <c r="U2399" s="14"/>
      <c r="V2399" s="8" t="str">
        <f t="shared" si="299"/>
        <v>Spain</v>
      </c>
      <c r="W2399" s="8"/>
      <c r="X2399" s="8"/>
      <c r="Y2399" s="8"/>
      <c r="Z2399" s="14" t="str">
        <f t="shared" si="300"/>
        <v>Female</v>
      </c>
      <c r="AA2399" s="14"/>
      <c r="AB2399" s="14"/>
      <c r="AC2399" s="14"/>
      <c r="AE2399" t="str">
        <f t="shared" si="301"/>
        <v>Adults</v>
      </c>
      <c r="AF2399" t="str">
        <f t="shared" si="302"/>
        <v>Good</v>
      </c>
      <c r="AG2399" t="str">
        <f t="shared" si="303"/>
        <v>Very low</v>
      </c>
    </row>
    <row r="2400" spans="1:33" x14ac:dyDescent="0.2">
      <c r="A2400">
        <v>2399</v>
      </c>
      <c r="B2400">
        <v>15633877</v>
      </c>
      <c r="C2400">
        <v>706</v>
      </c>
      <c r="D2400">
        <v>2</v>
      </c>
      <c r="E2400">
        <v>2</v>
      </c>
      <c r="F2400">
        <v>42</v>
      </c>
      <c r="G2400">
        <v>4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s="2" t="s">
        <v>199</v>
      </c>
      <c r="P2400" s="11" t="str">
        <f t="shared" si="296"/>
        <v>2018</v>
      </c>
      <c r="Q2400" s="12"/>
      <c r="R2400" s="8" t="str">
        <f t="shared" si="297"/>
        <v>11</v>
      </c>
      <c r="S2400" s="8"/>
      <c r="T2400" s="14" t="str">
        <f t="shared" si="298"/>
        <v>Retain</v>
      </c>
      <c r="U2400" s="14"/>
      <c r="V2400" s="8" t="str">
        <f t="shared" si="299"/>
        <v>Spain</v>
      </c>
      <c r="W2400" s="8"/>
      <c r="X2400" s="8"/>
      <c r="Y2400" s="8"/>
      <c r="Z2400" s="14" t="str">
        <f t="shared" si="300"/>
        <v>Female</v>
      </c>
      <c r="AA2400" s="14"/>
      <c r="AB2400" s="14"/>
      <c r="AC2400" s="14"/>
      <c r="AE2400" t="str">
        <f t="shared" si="301"/>
        <v>Middle aged</v>
      </c>
      <c r="AF2400" t="str">
        <f t="shared" si="302"/>
        <v>Good</v>
      </c>
      <c r="AG2400" t="str">
        <f t="shared" si="303"/>
        <v>Medium</v>
      </c>
    </row>
    <row r="2401" spans="1:33" x14ac:dyDescent="0.2">
      <c r="A2401">
        <v>2400</v>
      </c>
      <c r="B2401">
        <v>15672516</v>
      </c>
      <c r="C2401">
        <v>541</v>
      </c>
      <c r="D2401">
        <v>3</v>
      </c>
      <c r="E2401">
        <v>1</v>
      </c>
      <c r="F2401">
        <v>51</v>
      </c>
      <c r="G2401">
        <v>5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s="2" t="s">
        <v>986</v>
      </c>
      <c r="P2401" s="11" t="str">
        <f t="shared" si="296"/>
        <v>2017</v>
      </c>
      <c r="Q2401" s="12"/>
      <c r="R2401" s="8" t="str">
        <f t="shared" si="297"/>
        <v>12</v>
      </c>
      <c r="S2401" s="8"/>
      <c r="T2401" s="14" t="str">
        <f t="shared" si="298"/>
        <v>Retain</v>
      </c>
      <c r="U2401" s="14"/>
      <c r="V2401" s="8" t="str">
        <f t="shared" si="299"/>
        <v>Germany</v>
      </c>
      <c r="W2401" s="8"/>
      <c r="X2401" s="8"/>
      <c r="Y2401" s="8"/>
      <c r="Z2401" s="14" t="str">
        <f t="shared" si="300"/>
        <v>Male</v>
      </c>
      <c r="AA2401" s="14"/>
      <c r="AB2401" s="14"/>
      <c r="AC2401" s="14"/>
      <c r="AE2401" t="str">
        <f t="shared" si="301"/>
        <v>Middle aged</v>
      </c>
      <c r="AF2401" t="str">
        <f t="shared" si="302"/>
        <v>Poor</v>
      </c>
      <c r="AG2401" t="str">
        <f t="shared" si="303"/>
        <v>Medium</v>
      </c>
    </row>
    <row r="2402" spans="1:33" x14ac:dyDescent="0.2">
      <c r="A2402">
        <v>2401</v>
      </c>
      <c r="B2402">
        <v>15607827</v>
      </c>
      <c r="C2402">
        <v>711</v>
      </c>
      <c r="D2402">
        <v>3</v>
      </c>
      <c r="E2402">
        <v>1</v>
      </c>
      <c r="F2402">
        <v>34</v>
      </c>
      <c r="G2402">
        <v>6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s="2" t="s">
        <v>976</v>
      </c>
      <c r="P2402" s="11" t="str">
        <f t="shared" si="296"/>
        <v>2016</v>
      </c>
      <c r="Q2402" s="12"/>
      <c r="R2402" s="8" t="str">
        <f t="shared" si="297"/>
        <v>12</v>
      </c>
      <c r="S2402" s="8"/>
      <c r="T2402" s="14" t="str">
        <f t="shared" si="298"/>
        <v>Retain</v>
      </c>
      <c r="U2402" s="14"/>
      <c r="V2402" s="8" t="str">
        <f t="shared" si="299"/>
        <v>Germany</v>
      </c>
      <c r="W2402" s="8"/>
      <c r="X2402" s="8"/>
      <c r="Y2402" s="8"/>
      <c r="Z2402" s="14" t="str">
        <f t="shared" si="300"/>
        <v>Male</v>
      </c>
      <c r="AA2402" s="14"/>
      <c r="AB2402" s="14"/>
      <c r="AC2402" s="14"/>
      <c r="AE2402" t="str">
        <f t="shared" si="301"/>
        <v>Adults</v>
      </c>
      <c r="AF2402" t="str">
        <f t="shared" si="302"/>
        <v>Good</v>
      </c>
      <c r="AG2402" t="str">
        <f t="shared" si="303"/>
        <v>High</v>
      </c>
    </row>
    <row r="2403" spans="1:33" x14ac:dyDescent="0.2">
      <c r="A2403">
        <v>2402</v>
      </c>
      <c r="B2403">
        <v>15751336</v>
      </c>
      <c r="C2403">
        <v>630</v>
      </c>
      <c r="D2403">
        <v>2</v>
      </c>
      <c r="E2403">
        <v>1</v>
      </c>
      <c r="F2403">
        <v>30</v>
      </c>
      <c r="G2403">
        <v>4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s="2" t="s">
        <v>945</v>
      </c>
      <c r="P2403" s="11" t="str">
        <f t="shared" si="296"/>
        <v>2019</v>
      </c>
      <c r="Q2403" s="12"/>
      <c r="R2403" s="8" t="str">
        <f t="shared" si="297"/>
        <v>03</v>
      </c>
      <c r="S2403" s="8"/>
      <c r="T2403" s="14" t="str">
        <f t="shared" si="298"/>
        <v>Retain</v>
      </c>
      <c r="U2403" s="14"/>
      <c r="V2403" s="8" t="str">
        <f t="shared" si="299"/>
        <v>Spain</v>
      </c>
      <c r="W2403" s="8"/>
      <c r="X2403" s="8"/>
      <c r="Y2403" s="8"/>
      <c r="Z2403" s="14" t="str">
        <f t="shared" si="300"/>
        <v>Male</v>
      </c>
      <c r="AA2403" s="14"/>
      <c r="AB2403" s="14"/>
      <c r="AC2403" s="14"/>
      <c r="AE2403" t="str">
        <f t="shared" si="301"/>
        <v>Adults</v>
      </c>
      <c r="AF2403" t="str">
        <f t="shared" si="302"/>
        <v>Fair</v>
      </c>
      <c r="AG2403" t="str">
        <f t="shared" si="303"/>
        <v>Very low</v>
      </c>
    </row>
    <row r="2404" spans="1:33" x14ac:dyDescent="0.2">
      <c r="A2404">
        <v>2403</v>
      </c>
      <c r="B2404">
        <v>15646539</v>
      </c>
      <c r="C2404">
        <v>531</v>
      </c>
      <c r="D2404">
        <v>1</v>
      </c>
      <c r="E2404">
        <v>1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s="2" t="s">
        <v>350</v>
      </c>
      <c r="P2404" s="11" t="str">
        <f t="shared" si="296"/>
        <v>2019</v>
      </c>
      <c r="Q2404" s="12"/>
      <c r="R2404" s="8" t="str">
        <f t="shared" si="297"/>
        <v>12</v>
      </c>
      <c r="S2404" s="8"/>
      <c r="T2404" s="14" t="str">
        <f t="shared" si="298"/>
        <v>Retain</v>
      </c>
      <c r="U2404" s="14"/>
      <c r="V2404" s="8" t="str">
        <f t="shared" si="299"/>
        <v>France</v>
      </c>
      <c r="W2404" s="8"/>
      <c r="X2404" s="8"/>
      <c r="Y2404" s="8"/>
      <c r="Z2404" s="14" t="str">
        <f t="shared" si="300"/>
        <v>Male</v>
      </c>
      <c r="AA2404" s="14"/>
      <c r="AB2404" s="14"/>
      <c r="AC2404" s="14"/>
      <c r="AE2404" t="str">
        <f t="shared" si="301"/>
        <v>Adults</v>
      </c>
      <c r="AF2404" t="str">
        <f t="shared" si="302"/>
        <v>Poor</v>
      </c>
      <c r="AG2404" t="str">
        <f t="shared" si="303"/>
        <v>Medium</v>
      </c>
    </row>
    <row r="2405" spans="1:33" x14ac:dyDescent="0.2">
      <c r="A2405">
        <v>2404</v>
      </c>
      <c r="B2405">
        <v>15756901</v>
      </c>
      <c r="C2405">
        <v>641</v>
      </c>
      <c r="D2405">
        <v>1</v>
      </c>
      <c r="E2405">
        <v>2</v>
      </c>
      <c r="F2405">
        <v>26</v>
      </c>
      <c r="G2405">
        <v>3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s="2" t="s">
        <v>31</v>
      </c>
      <c r="P2405" s="11" t="str">
        <f t="shared" si="296"/>
        <v>2019</v>
      </c>
      <c r="Q2405" s="12"/>
      <c r="R2405" s="8" t="str">
        <f t="shared" si="297"/>
        <v>10</v>
      </c>
      <c r="S2405" s="8"/>
      <c r="T2405" s="14" t="str">
        <f t="shared" si="298"/>
        <v>Retain</v>
      </c>
      <c r="U2405" s="14"/>
      <c r="V2405" s="8" t="str">
        <f t="shared" si="299"/>
        <v>France</v>
      </c>
      <c r="W2405" s="8"/>
      <c r="X2405" s="8"/>
      <c r="Y2405" s="8"/>
      <c r="Z2405" s="14" t="str">
        <f t="shared" si="300"/>
        <v>Female</v>
      </c>
      <c r="AA2405" s="14"/>
      <c r="AB2405" s="14"/>
      <c r="AC2405" s="14"/>
      <c r="AE2405" t="str">
        <f t="shared" si="301"/>
        <v>Adults</v>
      </c>
      <c r="AF2405" t="str">
        <f t="shared" si="302"/>
        <v>Fair</v>
      </c>
      <c r="AG2405" t="str">
        <f t="shared" si="303"/>
        <v>Medium</v>
      </c>
    </row>
    <row r="2406" spans="1:33" x14ac:dyDescent="0.2">
      <c r="A2406">
        <v>2405</v>
      </c>
      <c r="B2406">
        <v>15809286</v>
      </c>
      <c r="C2406">
        <v>631</v>
      </c>
      <c r="D2406">
        <v>3</v>
      </c>
      <c r="E2406">
        <v>1</v>
      </c>
      <c r="F2406">
        <v>37</v>
      </c>
      <c r="G2406">
        <v>6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s="2" t="s">
        <v>356</v>
      </c>
      <c r="P2406" s="11" t="str">
        <f t="shared" si="296"/>
        <v>2016</v>
      </c>
      <c r="Q2406" s="12"/>
      <c r="R2406" s="8" t="str">
        <f t="shared" si="297"/>
        <v>11</v>
      </c>
      <c r="S2406" s="8"/>
      <c r="T2406" s="14" t="str">
        <f t="shared" si="298"/>
        <v>Exit</v>
      </c>
      <c r="U2406" s="14"/>
      <c r="V2406" s="8" t="str">
        <f t="shared" si="299"/>
        <v>Germany</v>
      </c>
      <c r="W2406" s="8"/>
      <c r="X2406" s="8"/>
      <c r="Y2406" s="8"/>
      <c r="Z2406" s="14" t="str">
        <f t="shared" si="300"/>
        <v>Male</v>
      </c>
      <c r="AA2406" s="14"/>
      <c r="AB2406" s="14"/>
      <c r="AC2406" s="14"/>
      <c r="AE2406" t="str">
        <f t="shared" si="301"/>
        <v>Adults</v>
      </c>
      <c r="AF2406" t="str">
        <f t="shared" si="302"/>
        <v>Fair</v>
      </c>
      <c r="AG2406" t="str">
        <f t="shared" si="303"/>
        <v>High</v>
      </c>
    </row>
    <row r="2407" spans="1:33" x14ac:dyDescent="0.2">
      <c r="A2407">
        <v>2406</v>
      </c>
      <c r="B2407">
        <v>15759021</v>
      </c>
      <c r="C2407">
        <v>685</v>
      </c>
      <c r="D2407">
        <v>1</v>
      </c>
      <c r="E2407">
        <v>1</v>
      </c>
      <c r="F2407">
        <v>35</v>
      </c>
      <c r="G2407">
        <v>4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s="2" t="s">
        <v>916</v>
      </c>
      <c r="P2407" s="11" t="str">
        <f t="shared" si="296"/>
        <v>2019</v>
      </c>
      <c r="Q2407" s="12"/>
      <c r="R2407" s="8" t="str">
        <f t="shared" si="297"/>
        <v>03</v>
      </c>
      <c r="S2407" s="8"/>
      <c r="T2407" s="14" t="str">
        <f t="shared" si="298"/>
        <v>Retain</v>
      </c>
      <c r="U2407" s="14"/>
      <c r="V2407" s="8" t="str">
        <f t="shared" si="299"/>
        <v>France</v>
      </c>
      <c r="W2407" s="8"/>
      <c r="X2407" s="8"/>
      <c r="Y2407" s="8"/>
      <c r="Z2407" s="14" t="str">
        <f t="shared" si="300"/>
        <v>Male</v>
      </c>
      <c r="AA2407" s="14"/>
      <c r="AB2407" s="14"/>
      <c r="AC2407" s="14"/>
      <c r="AE2407" t="str">
        <f t="shared" si="301"/>
        <v>Adults</v>
      </c>
      <c r="AF2407" t="str">
        <f t="shared" si="302"/>
        <v>Good</v>
      </c>
      <c r="AG2407" t="str">
        <f t="shared" si="303"/>
        <v>Very low</v>
      </c>
    </row>
    <row r="2408" spans="1:33" x14ac:dyDescent="0.2">
      <c r="A2408">
        <v>2407</v>
      </c>
      <c r="B2408">
        <v>15725039</v>
      </c>
      <c r="C2408">
        <v>702</v>
      </c>
      <c r="D2408">
        <v>2</v>
      </c>
      <c r="E2408">
        <v>1</v>
      </c>
      <c r="F2408">
        <v>32</v>
      </c>
      <c r="G2408">
        <v>6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s="2" t="s">
        <v>532</v>
      </c>
      <c r="P2408" s="11" t="str">
        <f t="shared" si="296"/>
        <v>2017</v>
      </c>
      <c r="Q2408" s="12"/>
      <c r="R2408" s="8" t="str">
        <f t="shared" si="297"/>
        <v>07</v>
      </c>
      <c r="S2408" s="8"/>
      <c r="T2408" s="14" t="str">
        <f t="shared" si="298"/>
        <v>Retain</v>
      </c>
      <c r="U2408" s="14"/>
      <c r="V2408" s="8" t="str">
        <f t="shared" si="299"/>
        <v>Spain</v>
      </c>
      <c r="W2408" s="8"/>
      <c r="X2408" s="8"/>
      <c r="Y2408" s="8"/>
      <c r="Z2408" s="14" t="str">
        <f t="shared" si="300"/>
        <v>Male</v>
      </c>
      <c r="AA2408" s="14"/>
      <c r="AB2408" s="14"/>
      <c r="AC2408" s="14"/>
      <c r="AE2408" t="str">
        <f t="shared" si="301"/>
        <v>Adults</v>
      </c>
      <c r="AF2408" t="str">
        <f t="shared" si="302"/>
        <v>Good</v>
      </c>
      <c r="AG2408" t="str">
        <f t="shared" si="303"/>
        <v>Medium</v>
      </c>
    </row>
    <row r="2409" spans="1:33" x14ac:dyDescent="0.2">
      <c r="A2409">
        <v>2408</v>
      </c>
      <c r="B2409">
        <v>15579130</v>
      </c>
      <c r="C2409">
        <v>708</v>
      </c>
      <c r="D2409">
        <v>3</v>
      </c>
      <c r="E2409">
        <v>2</v>
      </c>
      <c r="F2409">
        <v>43</v>
      </c>
      <c r="G2409">
        <v>4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s="2" t="s">
        <v>108</v>
      </c>
      <c r="P2409" s="11" t="str">
        <f t="shared" si="296"/>
        <v>2019</v>
      </c>
      <c r="Q2409" s="12"/>
      <c r="R2409" s="8" t="str">
        <f t="shared" si="297"/>
        <v>08</v>
      </c>
      <c r="S2409" s="8"/>
      <c r="T2409" s="14" t="str">
        <f t="shared" si="298"/>
        <v>Exit</v>
      </c>
      <c r="U2409" s="14"/>
      <c r="V2409" s="8" t="str">
        <f t="shared" si="299"/>
        <v>Germany</v>
      </c>
      <c r="W2409" s="8"/>
      <c r="X2409" s="8"/>
      <c r="Y2409" s="8"/>
      <c r="Z2409" s="14" t="str">
        <f t="shared" si="300"/>
        <v>Female</v>
      </c>
      <c r="AA2409" s="14"/>
      <c r="AB2409" s="14"/>
      <c r="AC2409" s="14"/>
      <c r="AE2409" t="str">
        <f t="shared" si="301"/>
        <v>Middle aged</v>
      </c>
      <c r="AF2409" t="str">
        <f t="shared" si="302"/>
        <v>Good</v>
      </c>
      <c r="AG2409" t="str">
        <f t="shared" si="303"/>
        <v>High</v>
      </c>
    </row>
    <row r="2410" spans="1:33" x14ac:dyDescent="0.2">
      <c r="A2410">
        <v>2409</v>
      </c>
      <c r="B2410">
        <v>15754112</v>
      </c>
      <c r="C2410">
        <v>653</v>
      </c>
      <c r="D2410">
        <v>2</v>
      </c>
      <c r="E2410">
        <v>1</v>
      </c>
      <c r="F2410">
        <v>55</v>
      </c>
      <c r="G2410">
        <v>6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s="2" t="s">
        <v>999</v>
      </c>
      <c r="P2410" s="11" t="str">
        <f t="shared" si="296"/>
        <v>2017</v>
      </c>
      <c r="Q2410" s="12"/>
      <c r="R2410" s="8" t="str">
        <f t="shared" si="297"/>
        <v>04</v>
      </c>
      <c r="S2410" s="8"/>
      <c r="T2410" s="14" t="str">
        <f t="shared" si="298"/>
        <v>Retain</v>
      </c>
      <c r="U2410" s="14"/>
      <c r="V2410" s="8" t="str">
        <f t="shared" si="299"/>
        <v>Spain</v>
      </c>
      <c r="W2410" s="8"/>
      <c r="X2410" s="8"/>
      <c r="Y2410" s="8"/>
      <c r="Z2410" s="14" t="str">
        <f t="shared" si="300"/>
        <v>Male</v>
      </c>
      <c r="AA2410" s="14"/>
      <c r="AB2410" s="14"/>
      <c r="AC2410" s="14"/>
      <c r="AE2410" t="str">
        <f t="shared" si="301"/>
        <v>Middle aged</v>
      </c>
      <c r="AF2410" t="str">
        <f t="shared" si="302"/>
        <v>Fair</v>
      </c>
      <c r="AG2410" t="str">
        <f t="shared" si="303"/>
        <v>Very low</v>
      </c>
    </row>
    <row r="2411" spans="1:33" x14ac:dyDescent="0.2">
      <c r="A2411">
        <v>2410</v>
      </c>
      <c r="B2411">
        <v>15735522</v>
      </c>
      <c r="C2411">
        <v>654</v>
      </c>
      <c r="D2411">
        <v>3</v>
      </c>
      <c r="E2411">
        <v>1</v>
      </c>
      <c r="F2411">
        <v>37</v>
      </c>
      <c r="G2411">
        <v>4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s="2" t="s">
        <v>676</v>
      </c>
      <c r="P2411" s="11" t="str">
        <f t="shared" si="296"/>
        <v>2019</v>
      </c>
      <c r="Q2411" s="12"/>
      <c r="R2411" s="8" t="str">
        <f t="shared" si="297"/>
        <v>05</v>
      </c>
      <c r="S2411" s="8"/>
      <c r="T2411" s="14" t="str">
        <f t="shared" si="298"/>
        <v>Retain</v>
      </c>
      <c r="U2411" s="14"/>
      <c r="V2411" s="8" t="str">
        <f t="shared" si="299"/>
        <v>Germany</v>
      </c>
      <c r="W2411" s="8"/>
      <c r="X2411" s="8"/>
      <c r="Y2411" s="8"/>
      <c r="Z2411" s="14" t="str">
        <f t="shared" si="300"/>
        <v>Male</v>
      </c>
      <c r="AA2411" s="14"/>
      <c r="AB2411" s="14"/>
      <c r="AC2411" s="14"/>
      <c r="AE2411" t="str">
        <f t="shared" si="301"/>
        <v>Adults</v>
      </c>
      <c r="AF2411" t="str">
        <f t="shared" si="302"/>
        <v>Fair</v>
      </c>
      <c r="AG2411" t="str">
        <f t="shared" si="303"/>
        <v>High</v>
      </c>
    </row>
    <row r="2412" spans="1:33" x14ac:dyDescent="0.2">
      <c r="A2412">
        <v>2411</v>
      </c>
      <c r="B2412">
        <v>15613326</v>
      </c>
      <c r="C2412">
        <v>596</v>
      </c>
      <c r="D2412">
        <v>1</v>
      </c>
      <c r="E2412">
        <v>2</v>
      </c>
      <c r="F2412">
        <v>33</v>
      </c>
      <c r="G2412">
        <v>3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s="2" t="s">
        <v>1000</v>
      </c>
      <c r="P2412" s="11" t="str">
        <f t="shared" si="296"/>
        <v>2019</v>
      </c>
      <c r="Q2412" s="12"/>
      <c r="R2412" s="8" t="str">
        <f t="shared" si="297"/>
        <v>11</v>
      </c>
      <c r="S2412" s="8"/>
      <c r="T2412" s="14" t="str">
        <f t="shared" si="298"/>
        <v>Retain</v>
      </c>
      <c r="U2412" s="14"/>
      <c r="V2412" s="8" t="str">
        <f t="shared" si="299"/>
        <v>France</v>
      </c>
      <c r="W2412" s="8"/>
      <c r="X2412" s="8"/>
      <c r="Y2412" s="8"/>
      <c r="Z2412" s="14" t="str">
        <f t="shared" si="300"/>
        <v>Female</v>
      </c>
      <c r="AA2412" s="14"/>
      <c r="AB2412" s="14"/>
      <c r="AC2412" s="14"/>
      <c r="AE2412" t="str">
        <f t="shared" si="301"/>
        <v>Adults</v>
      </c>
      <c r="AF2412" t="str">
        <f t="shared" si="302"/>
        <v>Fair</v>
      </c>
      <c r="AG2412" t="str">
        <f t="shared" si="303"/>
        <v>High</v>
      </c>
    </row>
    <row r="2413" spans="1:33" x14ac:dyDescent="0.2">
      <c r="A2413">
        <v>2412</v>
      </c>
      <c r="B2413">
        <v>15739502</v>
      </c>
      <c r="C2413">
        <v>549</v>
      </c>
      <c r="D2413">
        <v>3</v>
      </c>
      <c r="E2413">
        <v>2</v>
      </c>
      <c r="F2413">
        <v>31</v>
      </c>
      <c r="G2413">
        <v>3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s="2" t="s">
        <v>471</v>
      </c>
      <c r="P2413" s="11" t="str">
        <f t="shared" si="296"/>
        <v>2019</v>
      </c>
      <c r="Q2413" s="12"/>
      <c r="R2413" s="8" t="str">
        <f t="shared" si="297"/>
        <v>12</v>
      </c>
      <c r="S2413" s="8"/>
      <c r="T2413" s="14" t="str">
        <f t="shared" si="298"/>
        <v>Retain</v>
      </c>
      <c r="U2413" s="14"/>
      <c r="V2413" s="8" t="str">
        <f t="shared" si="299"/>
        <v>Germany</v>
      </c>
      <c r="W2413" s="8"/>
      <c r="X2413" s="8"/>
      <c r="Y2413" s="8"/>
      <c r="Z2413" s="14" t="str">
        <f t="shared" si="300"/>
        <v>Female</v>
      </c>
      <c r="AA2413" s="14"/>
      <c r="AB2413" s="14"/>
      <c r="AC2413" s="14"/>
      <c r="AE2413" t="str">
        <f t="shared" si="301"/>
        <v>Adults</v>
      </c>
      <c r="AF2413" t="str">
        <f t="shared" si="302"/>
        <v>Poor</v>
      </c>
      <c r="AG2413" t="str">
        <f t="shared" si="303"/>
        <v>High</v>
      </c>
    </row>
    <row r="2414" spans="1:33" x14ac:dyDescent="0.2">
      <c r="A2414">
        <v>2413</v>
      </c>
      <c r="B2414">
        <v>15670914</v>
      </c>
      <c r="C2414">
        <v>754</v>
      </c>
      <c r="D2414">
        <v>1</v>
      </c>
      <c r="E2414">
        <v>1</v>
      </c>
      <c r="F2414">
        <v>38</v>
      </c>
      <c r="G2414">
        <v>4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s="2" t="s">
        <v>865</v>
      </c>
      <c r="P2414" s="11" t="str">
        <f t="shared" si="296"/>
        <v>2019</v>
      </c>
      <c r="Q2414" s="12"/>
      <c r="R2414" s="8" t="str">
        <f t="shared" si="297"/>
        <v>05</v>
      </c>
      <c r="S2414" s="8"/>
      <c r="T2414" s="14" t="str">
        <f t="shared" si="298"/>
        <v>Retain</v>
      </c>
      <c r="U2414" s="14"/>
      <c r="V2414" s="8" t="str">
        <f t="shared" si="299"/>
        <v>France</v>
      </c>
      <c r="W2414" s="8"/>
      <c r="X2414" s="8"/>
      <c r="Y2414" s="8"/>
      <c r="Z2414" s="14" t="str">
        <f t="shared" si="300"/>
        <v>Male</v>
      </c>
      <c r="AA2414" s="14"/>
      <c r="AB2414" s="14"/>
      <c r="AC2414" s="14"/>
      <c r="AE2414" t="str">
        <f t="shared" si="301"/>
        <v>Adults</v>
      </c>
      <c r="AF2414" t="str">
        <f t="shared" si="302"/>
        <v>Very good</v>
      </c>
      <c r="AG2414" t="str">
        <f t="shared" si="303"/>
        <v>Very low</v>
      </c>
    </row>
    <row r="2415" spans="1:33" x14ac:dyDescent="0.2">
      <c r="A2415">
        <v>2414</v>
      </c>
      <c r="B2415">
        <v>15604073</v>
      </c>
      <c r="C2415">
        <v>815</v>
      </c>
      <c r="D2415">
        <v>3</v>
      </c>
      <c r="E2415">
        <v>2</v>
      </c>
      <c r="F2415">
        <v>25</v>
      </c>
      <c r="G2415">
        <v>7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s="2" t="s">
        <v>642</v>
      </c>
      <c r="P2415" s="11" t="str">
        <f t="shared" si="296"/>
        <v>2016</v>
      </c>
      <c r="Q2415" s="12"/>
      <c r="R2415" s="8" t="str">
        <f t="shared" si="297"/>
        <v>07</v>
      </c>
      <c r="S2415" s="8"/>
      <c r="T2415" s="14" t="str">
        <f t="shared" si="298"/>
        <v>Retain</v>
      </c>
      <c r="U2415" s="14"/>
      <c r="V2415" s="8" t="str">
        <f t="shared" si="299"/>
        <v>Germany</v>
      </c>
      <c r="W2415" s="8"/>
      <c r="X2415" s="8"/>
      <c r="Y2415" s="8"/>
      <c r="Z2415" s="14" t="str">
        <f t="shared" si="300"/>
        <v>Female</v>
      </c>
      <c r="AA2415" s="14"/>
      <c r="AB2415" s="14"/>
      <c r="AC2415" s="14"/>
      <c r="AE2415" t="str">
        <f t="shared" si="301"/>
        <v>Adults</v>
      </c>
      <c r="AF2415" t="str">
        <f t="shared" si="302"/>
        <v>Excellent</v>
      </c>
      <c r="AG2415" t="str">
        <f t="shared" si="303"/>
        <v>High</v>
      </c>
    </row>
    <row r="2416" spans="1:33" x14ac:dyDescent="0.2">
      <c r="A2416">
        <v>2415</v>
      </c>
      <c r="B2416">
        <v>15806027</v>
      </c>
      <c r="C2416">
        <v>556</v>
      </c>
      <c r="D2416">
        <v>1</v>
      </c>
      <c r="E2416">
        <v>2</v>
      </c>
      <c r="F2416">
        <v>52</v>
      </c>
      <c r="G2416">
        <v>3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s="2" t="s">
        <v>233</v>
      </c>
      <c r="P2416" s="11" t="str">
        <f t="shared" si="296"/>
        <v>2019</v>
      </c>
      <c r="Q2416" s="12"/>
      <c r="R2416" s="8" t="str">
        <f t="shared" si="297"/>
        <v>11</v>
      </c>
      <c r="S2416" s="8"/>
      <c r="T2416" s="14" t="str">
        <f t="shared" si="298"/>
        <v>Exit</v>
      </c>
      <c r="U2416" s="14"/>
      <c r="V2416" s="8" t="str">
        <f t="shared" si="299"/>
        <v>France</v>
      </c>
      <c r="W2416" s="8"/>
      <c r="X2416" s="8"/>
      <c r="Y2416" s="8"/>
      <c r="Z2416" s="14" t="str">
        <f t="shared" si="300"/>
        <v>Female</v>
      </c>
      <c r="AA2416" s="14"/>
      <c r="AB2416" s="14"/>
      <c r="AC2416" s="14"/>
      <c r="AE2416" t="str">
        <f t="shared" si="301"/>
        <v>Middle aged</v>
      </c>
      <c r="AF2416" t="str">
        <f t="shared" si="302"/>
        <v>Poor</v>
      </c>
      <c r="AG2416" t="str">
        <f t="shared" si="303"/>
        <v>Very low</v>
      </c>
    </row>
    <row r="2417" spans="1:33" x14ac:dyDescent="0.2">
      <c r="A2417">
        <v>2416</v>
      </c>
      <c r="B2417">
        <v>15574886</v>
      </c>
      <c r="C2417">
        <v>706</v>
      </c>
      <c r="D2417">
        <v>1</v>
      </c>
      <c r="E2417">
        <v>1</v>
      </c>
      <c r="F2417">
        <v>32</v>
      </c>
      <c r="G2417">
        <v>4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s="2" t="s">
        <v>361</v>
      </c>
      <c r="P2417" s="11" t="str">
        <f t="shared" si="296"/>
        <v>2019</v>
      </c>
      <c r="Q2417" s="12"/>
      <c r="R2417" s="8" t="str">
        <f t="shared" si="297"/>
        <v>05</v>
      </c>
      <c r="S2417" s="8"/>
      <c r="T2417" s="14" t="str">
        <f t="shared" si="298"/>
        <v>Retain</v>
      </c>
      <c r="U2417" s="14"/>
      <c r="V2417" s="8" t="str">
        <f t="shared" si="299"/>
        <v>France</v>
      </c>
      <c r="W2417" s="8"/>
      <c r="X2417" s="8"/>
      <c r="Y2417" s="8"/>
      <c r="Z2417" s="14" t="str">
        <f t="shared" si="300"/>
        <v>Male</v>
      </c>
      <c r="AA2417" s="14"/>
      <c r="AB2417" s="14"/>
      <c r="AC2417" s="14"/>
      <c r="AE2417" t="str">
        <f t="shared" si="301"/>
        <v>Adults</v>
      </c>
      <c r="AF2417" t="str">
        <f t="shared" si="302"/>
        <v>Good</v>
      </c>
      <c r="AG2417" t="str">
        <f t="shared" si="303"/>
        <v>Medium</v>
      </c>
    </row>
    <row r="2418" spans="1:33" x14ac:dyDescent="0.2">
      <c r="A2418">
        <v>2417</v>
      </c>
      <c r="B2418">
        <v>15707120</v>
      </c>
      <c r="C2418">
        <v>850</v>
      </c>
      <c r="D2418">
        <v>1</v>
      </c>
      <c r="E2418">
        <v>1</v>
      </c>
      <c r="F2418">
        <v>46</v>
      </c>
      <c r="G2418">
        <v>4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s="2" t="s">
        <v>1001</v>
      </c>
      <c r="P2418" s="11" t="str">
        <f t="shared" si="296"/>
        <v>2019</v>
      </c>
      <c r="Q2418" s="12"/>
      <c r="R2418" s="8" t="str">
        <f t="shared" si="297"/>
        <v>05</v>
      </c>
      <c r="S2418" s="8"/>
      <c r="T2418" s="14" t="str">
        <f t="shared" si="298"/>
        <v>Retain</v>
      </c>
      <c r="U2418" s="14"/>
      <c r="V2418" s="8" t="str">
        <f t="shared" si="299"/>
        <v>France</v>
      </c>
      <c r="W2418" s="8"/>
      <c r="X2418" s="8"/>
      <c r="Y2418" s="8"/>
      <c r="Z2418" s="14" t="str">
        <f t="shared" si="300"/>
        <v>Male</v>
      </c>
      <c r="AA2418" s="14"/>
      <c r="AB2418" s="14"/>
      <c r="AC2418" s="14"/>
      <c r="AE2418" t="str">
        <f t="shared" si="301"/>
        <v>Middle aged</v>
      </c>
      <c r="AF2418" t="str">
        <f t="shared" si="302"/>
        <v>Excellent</v>
      </c>
      <c r="AG2418" t="str">
        <f t="shared" si="303"/>
        <v>High</v>
      </c>
    </row>
    <row r="2419" spans="1:33" x14ac:dyDescent="0.2">
      <c r="A2419">
        <v>2418</v>
      </c>
      <c r="B2419">
        <v>15800845</v>
      </c>
      <c r="C2419">
        <v>732</v>
      </c>
      <c r="D2419">
        <v>2</v>
      </c>
      <c r="E2419">
        <v>2</v>
      </c>
      <c r="F2419">
        <v>33</v>
      </c>
      <c r="G2419">
        <v>3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s="2" t="s">
        <v>870</v>
      </c>
      <c r="P2419" s="11" t="str">
        <f t="shared" si="296"/>
        <v>2019</v>
      </c>
      <c r="Q2419" s="12"/>
      <c r="R2419" s="8" t="str">
        <f t="shared" si="297"/>
        <v>11</v>
      </c>
      <c r="S2419" s="8"/>
      <c r="T2419" s="14" t="str">
        <f t="shared" si="298"/>
        <v>Retain</v>
      </c>
      <c r="U2419" s="14"/>
      <c r="V2419" s="8" t="str">
        <f t="shared" si="299"/>
        <v>Spain</v>
      </c>
      <c r="W2419" s="8"/>
      <c r="X2419" s="8"/>
      <c r="Y2419" s="8"/>
      <c r="Z2419" s="14" t="str">
        <f t="shared" si="300"/>
        <v>Female</v>
      </c>
      <c r="AA2419" s="14"/>
      <c r="AB2419" s="14"/>
      <c r="AC2419" s="14"/>
      <c r="AE2419" t="str">
        <f t="shared" si="301"/>
        <v>Adults</v>
      </c>
      <c r="AF2419" t="str">
        <f t="shared" si="302"/>
        <v>Good</v>
      </c>
      <c r="AG2419" t="str">
        <f t="shared" si="303"/>
        <v>High</v>
      </c>
    </row>
    <row r="2420" spans="1:33" x14ac:dyDescent="0.2">
      <c r="A2420">
        <v>2419</v>
      </c>
      <c r="B2420">
        <v>15603914</v>
      </c>
      <c r="C2420">
        <v>614</v>
      </c>
      <c r="D2420">
        <v>1</v>
      </c>
      <c r="E2420">
        <v>1</v>
      </c>
      <c r="F2420">
        <v>40</v>
      </c>
      <c r="G2420">
        <v>4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s="2" t="s">
        <v>170</v>
      </c>
      <c r="P2420" s="11" t="str">
        <f t="shared" si="296"/>
        <v>2019</v>
      </c>
      <c r="Q2420" s="12"/>
      <c r="R2420" s="8" t="str">
        <f t="shared" si="297"/>
        <v>08</v>
      </c>
      <c r="S2420" s="8"/>
      <c r="T2420" s="14" t="str">
        <f t="shared" si="298"/>
        <v>Exit</v>
      </c>
      <c r="U2420" s="14"/>
      <c r="V2420" s="8" t="str">
        <f t="shared" si="299"/>
        <v>France</v>
      </c>
      <c r="W2420" s="8"/>
      <c r="X2420" s="8"/>
      <c r="Y2420" s="8"/>
      <c r="Z2420" s="14" t="str">
        <f t="shared" si="300"/>
        <v>Male</v>
      </c>
      <c r="AA2420" s="14"/>
      <c r="AB2420" s="14"/>
      <c r="AC2420" s="14"/>
      <c r="AE2420" t="str">
        <f t="shared" si="301"/>
        <v>Middle aged</v>
      </c>
      <c r="AF2420" t="str">
        <f t="shared" si="302"/>
        <v>Fair</v>
      </c>
      <c r="AG2420" t="str">
        <f t="shared" si="303"/>
        <v>Very low</v>
      </c>
    </row>
    <row r="2421" spans="1:33" x14ac:dyDescent="0.2">
      <c r="A2421">
        <v>2420</v>
      </c>
      <c r="B2421">
        <v>15722765</v>
      </c>
      <c r="C2421">
        <v>580</v>
      </c>
      <c r="D2421">
        <v>2</v>
      </c>
      <c r="E2421">
        <v>2</v>
      </c>
      <c r="F2421">
        <v>57</v>
      </c>
      <c r="G2421">
        <v>5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s="2" t="s">
        <v>640</v>
      </c>
      <c r="P2421" s="11" t="str">
        <f t="shared" si="296"/>
        <v>2018</v>
      </c>
      <c r="Q2421" s="12"/>
      <c r="R2421" s="8" t="str">
        <f t="shared" si="297"/>
        <v>07</v>
      </c>
      <c r="S2421" s="8"/>
      <c r="T2421" s="14" t="str">
        <f t="shared" si="298"/>
        <v>Retain</v>
      </c>
      <c r="U2421" s="14"/>
      <c r="V2421" s="8" t="str">
        <f t="shared" si="299"/>
        <v>Spain</v>
      </c>
      <c r="W2421" s="8"/>
      <c r="X2421" s="8"/>
      <c r="Y2421" s="8"/>
      <c r="Z2421" s="14" t="str">
        <f t="shared" si="300"/>
        <v>Female</v>
      </c>
      <c r="AA2421" s="14"/>
      <c r="AB2421" s="14"/>
      <c r="AC2421" s="14"/>
      <c r="AE2421" t="str">
        <f t="shared" si="301"/>
        <v>Middle aged</v>
      </c>
      <c r="AF2421" t="str">
        <f t="shared" si="302"/>
        <v>Fair</v>
      </c>
      <c r="AG2421" t="str">
        <f t="shared" si="303"/>
        <v>High</v>
      </c>
    </row>
    <row r="2422" spans="1:33" x14ac:dyDescent="0.2">
      <c r="A2422">
        <v>2421</v>
      </c>
      <c r="B2422">
        <v>15783305</v>
      </c>
      <c r="C2422">
        <v>593</v>
      </c>
      <c r="D2422">
        <v>1</v>
      </c>
      <c r="E2422">
        <v>2</v>
      </c>
      <c r="F2422">
        <v>46</v>
      </c>
      <c r="G2422">
        <v>5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s="2" t="s">
        <v>721</v>
      </c>
      <c r="P2422" s="11" t="str">
        <f t="shared" si="296"/>
        <v>2018</v>
      </c>
      <c r="Q2422" s="12"/>
      <c r="R2422" s="8" t="str">
        <f t="shared" si="297"/>
        <v>06</v>
      </c>
      <c r="S2422" s="8"/>
      <c r="T2422" s="14" t="str">
        <f t="shared" si="298"/>
        <v>Retain</v>
      </c>
      <c r="U2422" s="14"/>
      <c r="V2422" s="8" t="str">
        <f t="shared" si="299"/>
        <v>France</v>
      </c>
      <c r="W2422" s="8"/>
      <c r="X2422" s="8"/>
      <c r="Y2422" s="8"/>
      <c r="Z2422" s="14" t="str">
        <f t="shared" si="300"/>
        <v>Female</v>
      </c>
      <c r="AA2422" s="14"/>
      <c r="AB2422" s="14"/>
      <c r="AC2422" s="14"/>
      <c r="AE2422" t="str">
        <f t="shared" si="301"/>
        <v>Middle aged</v>
      </c>
      <c r="AF2422" t="str">
        <f t="shared" si="302"/>
        <v>Fair</v>
      </c>
      <c r="AG2422" t="str">
        <f t="shared" si="303"/>
        <v>Medium</v>
      </c>
    </row>
    <row r="2423" spans="1:33" x14ac:dyDescent="0.2">
      <c r="A2423">
        <v>2422</v>
      </c>
      <c r="B2423">
        <v>15574842</v>
      </c>
      <c r="C2423">
        <v>653</v>
      </c>
      <c r="D2423">
        <v>3</v>
      </c>
      <c r="E2423">
        <v>2</v>
      </c>
      <c r="F2423">
        <v>25</v>
      </c>
      <c r="G2423">
        <v>3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s="2" t="s">
        <v>37</v>
      </c>
      <c r="P2423" s="11" t="str">
        <f t="shared" si="296"/>
        <v>2019</v>
      </c>
      <c r="Q2423" s="12"/>
      <c r="R2423" s="8" t="str">
        <f t="shared" si="297"/>
        <v>09</v>
      </c>
      <c r="S2423" s="8"/>
      <c r="T2423" s="14" t="str">
        <f t="shared" si="298"/>
        <v>Retain</v>
      </c>
      <c r="U2423" s="14"/>
      <c r="V2423" s="8" t="str">
        <f t="shared" si="299"/>
        <v>Germany</v>
      </c>
      <c r="W2423" s="8"/>
      <c r="X2423" s="8"/>
      <c r="Y2423" s="8"/>
      <c r="Z2423" s="14" t="str">
        <f t="shared" si="300"/>
        <v>Female</v>
      </c>
      <c r="AA2423" s="14"/>
      <c r="AB2423" s="14"/>
      <c r="AC2423" s="14"/>
      <c r="AE2423" t="str">
        <f t="shared" si="301"/>
        <v>Adults</v>
      </c>
      <c r="AF2423" t="str">
        <f t="shared" si="302"/>
        <v>Fair</v>
      </c>
      <c r="AG2423" t="str">
        <f t="shared" si="303"/>
        <v>Very high</v>
      </c>
    </row>
    <row r="2424" spans="1:33" x14ac:dyDescent="0.2">
      <c r="A2424">
        <v>2423</v>
      </c>
      <c r="B2424">
        <v>15607837</v>
      </c>
      <c r="C2424">
        <v>746</v>
      </c>
      <c r="D2424">
        <v>1</v>
      </c>
      <c r="E2424">
        <v>2</v>
      </c>
      <c r="F2424">
        <v>29</v>
      </c>
      <c r="G2424">
        <v>3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s="2" t="s">
        <v>542</v>
      </c>
      <c r="P2424" s="11" t="str">
        <f t="shared" si="296"/>
        <v>2019</v>
      </c>
      <c r="Q2424" s="12"/>
      <c r="R2424" s="8" t="str">
        <f t="shared" si="297"/>
        <v>12</v>
      </c>
      <c r="S2424" s="8"/>
      <c r="T2424" s="14" t="str">
        <f t="shared" si="298"/>
        <v>Retain</v>
      </c>
      <c r="U2424" s="14"/>
      <c r="V2424" s="8" t="str">
        <f t="shared" si="299"/>
        <v>France</v>
      </c>
      <c r="W2424" s="8"/>
      <c r="X2424" s="8"/>
      <c r="Y2424" s="8"/>
      <c r="Z2424" s="14" t="str">
        <f t="shared" si="300"/>
        <v>Female</v>
      </c>
      <c r="AA2424" s="14"/>
      <c r="AB2424" s="14"/>
      <c r="AC2424" s="14"/>
      <c r="AE2424" t="str">
        <f t="shared" si="301"/>
        <v>Adults</v>
      </c>
      <c r="AF2424" t="str">
        <f t="shared" si="302"/>
        <v>Very good</v>
      </c>
      <c r="AG2424" t="str">
        <f t="shared" si="303"/>
        <v>High</v>
      </c>
    </row>
    <row r="2425" spans="1:33" x14ac:dyDescent="0.2">
      <c r="A2425">
        <v>2424</v>
      </c>
      <c r="B2425">
        <v>15714877</v>
      </c>
      <c r="C2425">
        <v>662</v>
      </c>
      <c r="D2425">
        <v>1</v>
      </c>
      <c r="E2425">
        <v>2</v>
      </c>
      <c r="F2425">
        <v>29</v>
      </c>
      <c r="G2425">
        <v>5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s="2" t="s">
        <v>1002</v>
      </c>
      <c r="P2425" s="11" t="str">
        <f t="shared" si="296"/>
        <v>2017</v>
      </c>
      <c r="Q2425" s="12"/>
      <c r="R2425" s="8" t="str">
        <f t="shared" si="297"/>
        <v>12</v>
      </c>
      <c r="S2425" s="8"/>
      <c r="T2425" s="14" t="str">
        <f t="shared" si="298"/>
        <v>Retain</v>
      </c>
      <c r="U2425" s="14"/>
      <c r="V2425" s="8" t="str">
        <f t="shared" si="299"/>
        <v>France</v>
      </c>
      <c r="W2425" s="8"/>
      <c r="X2425" s="8"/>
      <c r="Y2425" s="8"/>
      <c r="Z2425" s="14" t="str">
        <f t="shared" si="300"/>
        <v>Female</v>
      </c>
      <c r="AA2425" s="14"/>
      <c r="AB2425" s="14"/>
      <c r="AC2425" s="14"/>
      <c r="AE2425" t="str">
        <f t="shared" si="301"/>
        <v>Adults</v>
      </c>
      <c r="AF2425" t="str">
        <f t="shared" si="302"/>
        <v>Fair</v>
      </c>
      <c r="AG2425" t="str">
        <f t="shared" si="303"/>
        <v>Very low</v>
      </c>
    </row>
    <row r="2426" spans="1:33" x14ac:dyDescent="0.2">
      <c r="A2426">
        <v>2425</v>
      </c>
      <c r="B2426">
        <v>15782941</v>
      </c>
      <c r="C2426">
        <v>573</v>
      </c>
      <c r="D2426">
        <v>1</v>
      </c>
      <c r="E2426">
        <v>1</v>
      </c>
      <c r="F2426">
        <v>31</v>
      </c>
      <c r="G2426">
        <v>4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s="2" t="s">
        <v>704</v>
      </c>
      <c r="P2426" s="11" t="str">
        <f t="shared" si="296"/>
        <v>2019</v>
      </c>
      <c r="Q2426" s="12"/>
      <c r="R2426" s="8" t="str">
        <f t="shared" si="297"/>
        <v>04</v>
      </c>
      <c r="S2426" s="8"/>
      <c r="T2426" s="14" t="str">
        <f t="shared" si="298"/>
        <v>Retain</v>
      </c>
      <c r="U2426" s="14"/>
      <c r="V2426" s="8" t="str">
        <f t="shared" si="299"/>
        <v>France</v>
      </c>
      <c r="W2426" s="8"/>
      <c r="X2426" s="8"/>
      <c r="Y2426" s="8"/>
      <c r="Z2426" s="14" t="str">
        <f t="shared" si="300"/>
        <v>Male</v>
      </c>
      <c r="AA2426" s="14"/>
      <c r="AB2426" s="14"/>
      <c r="AC2426" s="14"/>
      <c r="AE2426" t="str">
        <f t="shared" si="301"/>
        <v>Adults</v>
      </c>
      <c r="AF2426" t="str">
        <f t="shared" si="302"/>
        <v>Poor</v>
      </c>
      <c r="AG2426" t="str">
        <f t="shared" si="303"/>
        <v>Very low</v>
      </c>
    </row>
    <row r="2427" spans="1:33" x14ac:dyDescent="0.2">
      <c r="A2427">
        <v>2426</v>
      </c>
      <c r="B2427">
        <v>15630167</v>
      </c>
      <c r="C2427">
        <v>684</v>
      </c>
      <c r="D2427">
        <v>2</v>
      </c>
      <c r="E2427">
        <v>2</v>
      </c>
      <c r="F2427">
        <v>39</v>
      </c>
      <c r="G2427">
        <v>7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s="2" t="s">
        <v>135</v>
      </c>
      <c r="P2427" s="11" t="str">
        <f t="shared" si="296"/>
        <v>2016</v>
      </c>
      <c r="Q2427" s="12"/>
      <c r="R2427" s="8" t="str">
        <f t="shared" si="297"/>
        <v>08</v>
      </c>
      <c r="S2427" s="8"/>
      <c r="T2427" s="14" t="str">
        <f t="shared" si="298"/>
        <v>Retain</v>
      </c>
      <c r="U2427" s="14"/>
      <c r="V2427" s="8" t="str">
        <f t="shared" si="299"/>
        <v>Spain</v>
      </c>
      <c r="W2427" s="8"/>
      <c r="X2427" s="8"/>
      <c r="Y2427" s="8"/>
      <c r="Z2427" s="14" t="str">
        <f t="shared" si="300"/>
        <v>Female</v>
      </c>
      <c r="AA2427" s="14"/>
      <c r="AB2427" s="14"/>
      <c r="AC2427" s="14"/>
      <c r="AE2427" t="str">
        <f t="shared" si="301"/>
        <v>Middle aged</v>
      </c>
      <c r="AF2427" t="str">
        <f t="shared" si="302"/>
        <v>Good</v>
      </c>
      <c r="AG2427" t="str">
        <f t="shared" si="303"/>
        <v>High</v>
      </c>
    </row>
    <row r="2428" spans="1:33" x14ac:dyDescent="0.2">
      <c r="A2428">
        <v>2427</v>
      </c>
      <c r="B2428">
        <v>15759038</v>
      </c>
      <c r="C2428">
        <v>793</v>
      </c>
      <c r="D2428">
        <v>1</v>
      </c>
      <c r="E2428">
        <v>2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s="2" t="s">
        <v>109</v>
      </c>
      <c r="P2428" s="11" t="str">
        <f t="shared" si="296"/>
        <v>2019</v>
      </c>
      <c r="Q2428" s="12"/>
      <c r="R2428" s="8" t="str">
        <f t="shared" si="297"/>
        <v>11</v>
      </c>
      <c r="S2428" s="8"/>
      <c r="T2428" s="14" t="str">
        <f t="shared" si="298"/>
        <v>Retain</v>
      </c>
      <c r="U2428" s="14"/>
      <c r="V2428" s="8" t="str">
        <f t="shared" si="299"/>
        <v>France</v>
      </c>
      <c r="W2428" s="8"/>
      <c r="X2428" s="8"/>
      <c r="Y2428" s="8"/>
      <c r="Z2428" s="14" t="str">
        <f t="shared" si="300"/>
        <v>Female</v>
      </c>
      <c r="AA2428" s="14"/>
      <c r="AB2428" s="14"/>
      <c r="AC2428" s="14"/>
      <c r="AE2428" t="str">
        <f t="shared" si="301"/>
        <v>Middle aged</v>
      </c>
      <c r="AF2428" t="str">
        <f t="shared" si="302"/>
        <v>Very good</v>
      </c>
      <c r="AG2428" t="str">
        <f t="shared" si="303"/>
        <v>High</v>
      </c>
    </row>
    <row r="2429" spans="1:33" x14ac:dyDescent="0.2">
      <c r="A2429">
        <v>2428</v>
      </c>
      <c r="B2429">
        <v>15661821</v>
      </c>
      <c r="C2429">
        <v>798</v>
      </c>
      <c r="D2429">
        <v>3</v>
      </c>
      <c r="E2429">
        <v>2</v>
      </c>
      <c r="F2429">
        <v>49</v>
      </c>
      <c r="G2429">
        <v>7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s="2" t="s">
        <v>251</v>
      </c>
      <c r="P2429" s="11" t="str">
        <f t="shared" si="296"/>
        <v>2016</v>
      </c>
      <c r="Q2429" s="12"/>
      <c r="R2429" s="8" t="str">
        <f t="shared" si="297"/>
        <v>08</v>
      </c>
      <c r="S2429" s="8"/>
      <c r="T2429" s="14" t="str">
        <f t="shared" si="298"/>
        <v>Exit</v>
      </c>
      <c r="U2429" s="14"/>
      <c r="V2429" s="8" t="str">
        <f t="shared" si="299"/>
        <v>Germany</v>
      </c>
      <c r="W2429" s="8"/>
      <c r="X2429" s="8"/>
      <c r="Y2429" s="8"/>
      <c r="Z2429" s="14" t="str">
        <f t="shared" si="300"/>
        <v>Female</v>
      </c>
      <c r="AA2429" s="14"/>
      <c r="AB2429" s="14"/>
      <c r="AC2429" s="14"/>
      <c r="AE2429" t="str">
        <f t="shared" si="301"/>
        <v>Middle aged</v>
      </c>
      <c r="AF2429" t="str">
        <f t="shared" si="302"/>
        <v>Very good</v>
      </c>
      <c r="AG2429" t="str">
        <f t="shared" si="303"/>
        <v>High</v>
      </c>
    </row>
    <row r="2430" spans="1:33" x14ac:dyDescent="0.2">
      <c r="A2430">
        <v>2429</v>
      </c>
      <c r="B2430">
        <v>15728006</v>
      </c>
      <c r="C2430">
        <v>524</v>
      </c>
      <c r="D2430">
        <v>1</v>
      </c>
      <c r="E2430">
        <v>1</v>
      </c>
      <c r="F2430">
        <v>40</v>
      </c>
      <c r="G2430">
        <v>7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s="2" t="s">
        <v>60</v>
      </c>
      <c r="P2430" s="11" t="str">
        <f t="shared" si="296"/>
        <v>2016</v>
      </c>
      <c r="Q2430" s="12"/>
      <c r="R2430" s="8" t="str">
        <f t="shared" si="297"/>
        <v>03</v>
      </c>
      <c r="S2430" s="8"/>
      <c r="T2430" s="14" t="str">
        <f t="shared" si="298"/>
        <v>Retain</v>
      </c>
      <c r="U2430" s="14"/>
      <c r="V2430" s="8" t="str">
        <f t="shared" si="299"/>
        <v>France</v>
      </c>
      <c r="W2430" s="8"/>
      <c r="X2430" s="8"/>
      <c r="Y2430" s="8"/>
      <c r="Z2430" s="14" t="str">
        <f t="shared" si="300"/>
        <v>Male</v>
      </c>
      <c r="AA2430" s="14"/>
      <c r="AB2430" s="14"/>
      <c r="AC2430" s="14"/>
      <c r="AE2430" t="str">
        <f t="shared" si="301"/>
        <v>Middle aged</v>
      </c>
      <c r="AF2430" t="str">
        <f t="shared" si="302"/>
        <v>Poor</v>
      </c>
      <c r="AG2430" t="str">
        <f t="shared" si="303"/>
        <v>Very high</v>
      </c>
    </row>
    <row r="2431" spans="1:33" x14ac:dyDescent="0.2">
      <c r="A2431">
        <v>2430</v>
      </c>
      <c r="B2431">
        <v>15712176</v>
      </c>
      <c r="C2431">
        <v>816</v>
      </c>
      <c r="D2431">
        <v>1</v>
      </c>
      <c r="E2431">
        <v>1</v>
      </c>
      <c r="F2431">
        <v>31</v>
      </c>
      <c r="G2431">
        <v>6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s="2" t="s">
        <v>621</v>
      </c>
      <c r="P2431" s="11" t="str">
        <f t="shared" si="296"/>
        <v>2016</v>
      </c>
      <c r="Q2431" s="12"/>
      <c r="R2431" s="8" t="str">
        <f t="shared" si="297"/>
        <v>12</v>
      </c>
      <c r="S2431" s="8"/>
      <c r="T2431" s="14" t="str">
        <f t="shared" si="298"/>
        <v>Retain</v>
      </c>
      <c r="U2431" s="14"/>
      <c r="V2431" s="8" t="str">
        <f t="shared" si="299"/>
        <v>France</v>
      </c>
      <c r="W2431" s="8"/>
      <c r="X2431" s="8"/>
      <c r="Y2431" s="8"/>
      <c r="Z2431" s="14" t="str">
        <f t="shared" si="300"/>
        <v>Male</v>
      </c>
      <c r="AA2431" s="14"/>
      <c r="AB2431" s="14"/>
      <c r="AC2431" s="14"/>
      <c r="AE2431" t="str">
        <f t="shared" si="301"/>
        <v>Adults</v>
      </c>
      <c r="AF2431" t="str">
        <f t="shared" si="302"/>
        <v>Excellent</v>
      </c>
      <c r="AG2431" t="str">
        <f t="shared" si="303"/>
        <v>Very low</v>
      </c>
    </row>
    <row r="2432" spans="1:33" x14ac:dyDescent="0.2">
      <c r="A2432">
        <v>2431</v>
      </c>
      <c r="B2432">
        <v>15689351</v>
      </c>
      <c r="C2432">
        <v>742</v>
      </c>
      <c r="D2432">
        <v>3</v>
      </c>
      <c r="E2432">
        <v>2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s="2" t="s">
        <v>800</v>
      </c>
      <c r="P2432" s="11" t="str">
        <f t="shared" si="296"/>
        <v>2019</v>
      </c>
      <c r="Q2432" s="12"/>
      <c r="R2432" s="8" t="str">
        <f t="shared" si="297"/>
        <v>04</v>
      </c>
      <c r="S2432" s="8"/>
      <c r="T2432" s="14" t="str">
        <f t="shared" si="298"/>
        <v>Exit</v>
      </c>
      <c r="U2432" s="14"/>
      <c r="V2432" s="8" t="str">
        <f t="shared" si="299"/>
        <v>Germany</v>
      </c>
      <c r="W2432" s="8"/>
      <c r="X2432" s="8"/>
      <c r="Y2432" s="8"/>
      <c r="Z2432" s="14" t="str">
        <f t="shared" si="300"/>
        <v>Female</v>
      </c>
      <c r="AA2432" s="14"/>
      <c r="AB2432" s="14"/>
      <c r="AC2432" s="14"/>
      <c r="AE2432" t="str">
        <f t="shared" si="301"/>
        <v>Middle aged</v>
      </c>
      <c r="AF2432" t="str">
        <f t="shared" si="302"/>
        <v>Very good</v>
      </c>
      <c r="AG2432" t="str">
        <f t="shared" si="303"/>
        <v>Medium</v>
      </c>
    </row>
    <row r="2433" spans="1:33" x14ac:dyDescent="0.2">
      <c r="A2433">
        <v>2432</v>
      </c>
      <c r="B2433">
        <v>15782247</v>
      </c>
      <c r="C2433">
        <v>540</v>
      </c>
      <c r="D2433">
        <v>1</v>
      </c>
      <c r="E2433">
        <v>1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s="2" t="s">
        <v>939</v>
      </c>
      <c r="P2433" s="11" t="str">
        <f t="shared" si="296"/>
        <v>2019</v>
      </c>
      <c r="Q2433" s="12"/>
      <c r="R2433" s="8" t="str">
        <f t="shared" si="297"/>
        <v>04</v>
      </c>
      <c r="S2433" s="8"/>
      <c r="T2433" s="14" t="str">
        <f t="shared" si="298"/>
        <v>Exit</v>
      </c>
      <c r="U2433" s="14"/>
      <c r="V2433" s="8" t="str">
        <f t="shared" si="299"/>
        <v>France</v>
      </c>
      <c r="W2433" s="8"/>
      <c r="X2433" s="8"/>
      <c r="Y2433" s="8"/>
      <c r="Z2433" s="14" t="str">
        <f t="shared" si="300"/>
        <v>Male</v>
      </c>
      <c r="AA2433" s="14"/>
      <c r="AB2433" s="14"/>
      <c r="AC2433" s="14"/>
      <c r="AE2433" t="str">
        <f t="shared" si="301"/>
        <v>Young Adults</v>
      </c>
      <c r="AF2433" t="str">
        <f t="shared" si="302"/>
        <v>Poor</v>
      </c>
      <c r="AG2433" t="str">
        <f t="shared" si="303"/>
        <v>Very low</v>
      </c>
    </row>
    <row r="2434" spans="1:33" x14ac:dyDescent="0.2">
      <c r="A2434">
        <v>2433</v>
      </c>
      <c r="B2434">
        <v>15769064</v>
      </c>
      <c r="C2434">
        <v>537</v>
      </c>
      <c r="D2434">
        <v>3</v>
      </c>
      <c r="E2434">
        <v>1</v>
      </c>
      <c r="F2434">
        <v>39</v>
      </c>
      <c r="G2434">
        <v>4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s="2" t="s">
        <v>431</v>
      </c>
      <c r="P2434" s="11" t="str">
        <f t="shared" si="296"/>
        <v>2019</v>
      </c>
      <c r="Q2434" s="12"/>
      <c r="R2434" s="8" t="str">
        <f t="shared" si="297"/>
        <v>09</v>
      </c>
      <c r="S2434" s="8"/>
      <c r="T2434" s="14" t="str">
        <f t="shared" si="298"/>
        <v>Exit</v>
      </c>
      <c r="U2434" s="14"/>
      <c r="V2434" s="8" t="str">
        <f t="shared" si="299"/>
        <v>Germany</v>
      </c>
      <c r="W2434" s="8"/>
      <c r="X2434" s="8"/>
      <c r="Y2434" s="8"/>
      <c r="Z2434" s="14" t="str">
        <f t="shared" si="300"/>
        <v>Male</v>
      </c>
      <c r="AA2434" s="14"/>
      <c r="AB2434" s="14"/>
      <c r="AC2434" s="14"/>
      <c r="AE2434" t="str">
        <f t="shared" si="301"/>
        <v>Middle aged</v>
      </c>
      <c r="AF2434" t="str">
        <f t="shared" si="302"/>
        <v>Poor</v>
      </c>
      <c r="AG2434" t="str">
        <f t="shared" si="303"/>
        <v>High</v>
      </c>
    </row>
    <row r="2435" spans="1:33" x14ac:dyDescent="0.2">
      <c r="A2435">
        <v>2434</v>
      </c>
      <c r="B2435">
        <v>15718153</v>
      </c>
      <c r="C2435">
        <v>759</v>
      </c>
      <c r="D2435">
        <v>2</v>
      </c>
      <c r="E2435">
        <v>2</v>
      </c>
      <c r="F2435">
        <v>74</v>
      </c>
      <c r="G2435">
        <v>3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s="2" t="s">
        <v>471</v>
      </c>
      <c r="P2435" s="11" t="str">
        <f t="shared" ref="P2435:P2498" si="304">RIGHT($N2435,4)</f>
        <v>2019</v>
      </c>
      <c r="Q2435" s="12"/>
      <c r="R2435" s="8" t="str">
        <f t="shared" ref="R2435:R2498" si="305">MID(N2435,4,2)</f>
        <v>12</v>
      </c>
      <c r="S2435" s="8"/>
      <c r="T2435" s="14" t="str">
        <f t="shared" ref="T2435:T2498" si="306">IF(M2435=1,"Exit","Retain")</f>
        <v>Retain</v>
      </c>
      <c r="U2435" s="14"/>
      <c r="V2435" s="8" t="str">
        <f t="shared" ref="V2435:V2498" si="307">IF(D2435=1,"France",IF(D2435=2,"Spain",IF(D2435=3,"Germany","NONE")))</f>
        <v>Spain</v>
      </c>
      <c r="W2435" s="8"/>
      <c r="X2435" s="8"/>
      <c r="Y2435" s="8"/>
      <c r="Z2435" s="14" t="str">
        <f t="shared" ref="Z2435:Z2498" si="308">IF(E2435=1,"Male","Female")</f>
        <v>Female</v>
      </c>
      <c r="AA2435" s="14"/>
      <c r="AB2435" s="14"/>
      <c r="AC2435" s="14"/>
      <c r="AE2435" t="str">
        <f t="shared" ref="AE2435:AE2498" si="309">IF(F2435&lt;18,"Kids",IF(AND(F2435&gt;=18,F2435&lt;24),"Young Adults",IF(AND(F2435&gt;=24,F2435&lt;39),"Adults",IF(AND(F2435&gt;=39,F2435&lt;64),"Middle aged","Retired"))))</f>
        <v>Retired</v>
      </c>
      <c r="AF2435" t="str">
        <f t="shared" ref="AF2435:AF2498" si="310">IF(AND(C2435&gt;=800,C2435&lt;=850),"Excellent",IF(AND(C2435&gt;=740,C2435&lt;=799),"Very good",IF(AND(C2435&gt;=670,C2435&lt;=739),"Good",IF(AND(C2435&gt;=580,C2435&lt;=669),"Fair",IF(AND(C2435&gt;=300,C2435&lt;=579),"Poor","None")))))</f>
        <v>Very good</v>
      </c>
      <c r="AG2435" t="str">
        <f t="shared" ref="AG2435:AG2498" si="311">IF(H2435&lt;25000,"Very low",IF(AND(H2435&gt;25000,H2435&lt;=50000),"Low",IF(AND(H2435&gt;50000,H2435&lt;=100000),"Medium",IF(AND(H2435&gt;100000,H2435&lt;=150000),"High",IF(AND(H2435&gt;150000,H2435&lt;=200000),"Very high",IF(H2435&gt;200000,"Extreme","None"))))))</f>
        <v>High</v>
      </c>
    </row>
    <row r="2436" spans="1:33" x14ac:dyDescent="0.2">
      <c r="A2436">
        <v>2435</v>
      </c>
      <c r="B2436">
        <v>15613189</v>
      </c>
      <c r="C2436">
        <v>774</v>
      </c>
      <c r="D2436">
        <v>1</v>
      </c>
      <c r="E2436">
        <v>2</v>
      </c>
      <c r="F2436">
        <v>52</v>
      </c>
      <c r="G2436">
        <v>4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s="2" t="s">
        <v>269</v>
      </c>
      <c r="P2436" s="11" t="str">
        <f t="shared" si="304"/>
        <v>2019</v>
      </c>
      <c r="Q2436" s="12"/>
      <c r="R2436" s="8" t="str">
        <f t="shared" si="305"/>
        <v>09</v>
      </c>
      <c r="S2436" s="8"/>
      <c r="T2436" s="14" t="str">
        <f t="shared" si="306"/>
        <v>Exit</v>
      </c>
      <c r="U2436" s="14"/>
      <c r="V2436" s="8" t="str">
        <f t="shared" si="307"/>
        <v>France</v>
      </c>
      <c r="W2436" s="8"/>
      <c r="X2436" s="8"/>
      <c r="Y2436" s="8"/>
      <c r="Z2436" s="14" t="str">
        <f t="shared" si="308"/>
        <v>Female</v>
      </c>
      <c r="AA2436" s="14"/>
      <c r="AB2436" s="14"/>
      <c r="AC2436" s="14"/>
      <c r="AE2436" t="str">
        <f t="shared" si="309"/>
        <v>Middle aged</v>
      </c>
      <c r="AF2436" t="str">
        <f t="shared" si="310"/>
        <v>Very good</v>
      </c>
      <c r="AG2436" t="str">
        <f t="shared" si="311"/>
        <v>Medium</v>
      </c>
    </row>
    <row r="2437" spans="1:33" x14ac:dyDescent="0.2">
      <c r="A2437">
        <v>2436</v>
      </c>
      <c r="B2437">
        <v>15661734</v>
      </c>
      <c r="C2437">
        <v>608</v>
      </c>
      <c r="D2437">
        <v>3</v>
      </c>
      <c r="E2437">
        <v>1</v>
      </c>
      <c r="F2437">
        <v>42</v>
      </c>
      <c r="G2437">
        <v>3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s="2" t="s">
        <v>207</v>
      </c>
      <c r="P2437" s="11" t="str">
        <f t="shared" si="304"/>
        <v>2019</v>
      </c>
      <c r="Q2437" s="12"/>
      <c r="R2437" s="8" t="str">
        <f t="shared" si="305"/>
        <v>10</v>
      </c>
      <c r="S2437" s="8"/>
      <c r="T2437" s="14" t="str">
        <f t="shared" si="306"/>
        <v>Retain</v>
      </c>
      <c r="U2437" s="14"/>
      <c r="V2437" s="8" t="str">
        <f t="shared" si="307"/>
        <v>Germany</v>
      </c>
      <c r="W2437" s="8"/>
      <c r="X2437" s="8"/>
      <c r="Y2437" s="8"/>
      <c r="Z2437" s="14" t="str">
        <f t="shared" si="308"/>
        <v>Male</v>
      </c>
      <c r="AA2437" s="14"/>
      <c r="AB2437" s="14"/>
      <c r="AC2437" s="14"/>
      <c r="AE2437" t="str">
        <f t="shared" si="309"/>
        <v>Middle aged</v>
      </c>
      <c r="AF2437" t="str">
        <f t="shared" si="310"/>
        <v>Fair</v>
      </c>
      <c r="AG2437" t="str">
        <f t="shared" si="311"/>
        <v>High</v>
      </c>
    </row>
    <row r="2438" spans="1:33" x14ac:dyDescent="0.2">
      <c r="A2438">
        <v>2437</v>
      </c>
      <c r="B2438">
        <v>15592645</v>
      </c>
      <c r="C2438">
        <v>704</v>
      </c>
      <c r="D2438">
        <v>2</v>
      </c>
      <c r="E2438">
        <v>1</v>
      </c>
      <c r="F2438">
        <v>37</v>
      </c>
      <c r="G2438">
        <v>6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s="2" t="s">
        <v>172</v>
      </c>
      <c r="P2438" s="11" t="str">
        <f t="shared" si="304"/>
        <v>2017</v>
      </c>
      <c r="Q2438" s="12"/>
      <c r="R2438" s="8" t="str">
        <f t="shared" si="305"/>
        <v>01</v>
      </c>
      <c r="S2438" s="8"/>
      <c r="T2438" s="14" t="str">
        <f t="shared" si="306"/>
        <v>Retain</v>
      </c>
      <c r="U2438" s="14"/>
      <c r="V2438" s="8" t="str">
        <f t="shared" si="307"/>
        <v>Spain</v>
      </c>
      <c r="W2438" s="8"/>
      <c r="X2438" s="8"/>
      <c r="Y2438" s="8"/>
      <c r="Z2438" s="14" t="str">
        <f t="shared" si="308"/>
        <v>Male</v>
      </c>
      <c r="AA2438" s="14"/>
      <c r="AB2438" s="14"/>
      <c r="AC2438" s="14"/>
      <c r="AE2438" t="str">
        <f t="shared" si="309"/>
        <v>Adults</v>
      </c>
      <c r="AF2438" t="str">
        <f t="shared" si="310"/>
        <v>Good</v>
      </c>
      <c r="AG2438" t="str">
        <f t="shared" si="311"/>
        <v>Very low</v>
      </c>
    </row>
    <row r="2439" spans="1:33" x14ac:dyDescent="0.2">
      <c r="A2439">
        <v>2438</v>
      </c>
      <c r="B2439">
        <v>15768387</v>
      </c>
      <c r="C2439">
        <v>581</v>
      </c>
      <c r="D2439">
        <v>1</v>
      </c>
      <c r="E2439">
        <v>1</v>
      </c>
      <c r="F2439">
        <v>41</v>
      </c>
      <c r="G2439">
        <v>6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s="2" t="s">
        <v>1003</v>
      </c>
      <c r="P2439" s="11" t="str">
        <f t="shared" si="304"/>
        <v>2017</v>
      </c>
      <c r="Q2439" s="12"/>
      <c r="R2439" s="8" t="str">
        <f t="shared" si="305"/>
        <v>06</v>
      </c>
      <c r="S2439" s="8"/>
      <c r="T2439" s="14" t="str">
        <f t="shared" si="306"/>
        <v>Retain</v>
      </c>
      <c r="U2439" s="14"/>
      <c r="V2439" s="8" t="str">
        <f t="shared" si="307"/>
        <v>France</v>
      </c>
      <c r="W2439" s="8"/>
      <c r="X2439" s="8"/>
      <c r="Y2439" s="8"/>
      <c r="Z2439" s="14" t="str">
        <f t="shared" si="308"/>
        <v>Male</v>
      </c>
      <c r="AA2439" s="14"/>
      <c r="AB2439" s="14"/>
      <c r="AC2439" s="14"/>
      <c r="AE2439" t="str">
        <f t="shared" si="309"/>
        <v>Middle aged</v>
      </c>
      <c r="AF2439" t="str">
        <f t="shared" si="310"/>
        <v>Fair</v>
      </c>
      <c r="AG2439" t="str">
        <f t="shared" si="311"/>
        <v>Very low</v>
      </c>
    </row>
    <row r="2440" spans="1:33" x14ac:dyDescent="0.2">
      <c r="A2440">
        <v>2439</v>
      </c>
      <c r="B2440">
        <v>15792525</v>
      </c>
      <c r="C2440">
        <v>628</v>
      </c>
      <c r="D2440">
        <v>3</v>
      </c>
      <c r="E2440">
        <v>2</v>
      </c>
      <c r="F2440">
        <v>61</v>
      </c>
      <c r="G2440">
        <v>4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s="2" t="s">
        <v>334</v>
      </c>
      <c r="P2440" s="11" t="str">
        <f t="shared" si="304"/>
        <v>2018</v>
      </c>
      <c r="Q2440" s="12"/>
      <c r="R2440" s="8" t="str">
        <f t="shared" si="305"/>
        <v>11</v>
      </c>
      <c r="S2440" s="8"/>
      <c r="T2440" s="14" t="str">
        <f t="shared" si="306"/>
        <v>Exit</v>
      </c>
      <c r="U2440" s="14"/>
      <c r="V2440" s="8" t="str">
        <f t="shared" si="307"/>
        <v>Germany</v>
      </c>
      <c r="W2440" s="8"/>
      <c r="X2440" s="8"/>
      <c r="Y2440" s="8"/>
      <c r="Z2440" s="14" t="str">
        <f t="shared" si="308"/>
        <v>Female</v>
      </c>
      <c r="AA2440" s="14"/>
      <c r="AB2440" s="14"/>
      <c r="AC2440" s="14"/>
      <c r="AE2440" t="str">
        <f t="shared" si="309"/>
        <v>Middle aged</v>
      </c>
      <c r="AF2440" t="str">
        <f t="shared" si="310"/>
        <v>Fair</v>
      </c>
      <c r="AG2440" t="str">
        <f t="shared" si="311"/>
        <v>Medium</v>
      </c>
    </row>
    <row r="2441" spans="1:33" x14ac:dyDescent="0.2">
      <c r="A2441">
        <v>2440</v>
      </c>
      <c r="B2441">
        <v>15586976</v>
      </c>
      <c r="C2441">
        <v>566</v>
      </c>
      <c r="D2441">
        <v>1</v>
      </c>
      <c r="E2441">
        <v>2</v>
      </c>
      <c r="F2441">
        <v>42</v>
      </c>
      <c r="G2441">
        <v>7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s="2" t="s">
        <v>1004</v>
      </c>
      <c r="P2441" s="11" t="str">
        <f t="shared" si="304"/>
        <v>2016</v>
      </c>
      <c r="Q2441" s="12"/>
      <c r="R2441" s="8" t="str">
        <f t="shared" si="305"/>
        <v>04</v>
      </c>
      <c r="S2441" s="8"/>
      <c r="T2441" s="14" t="str">
        <f t="shared" si="306"/>
        <v>Exit</v>
      </c>
      <c r="U2441" s="14"/>
      <c r="V2441" s="8" t="str">
        <f t="shared" si="307"/>
        <v>France</v>
      </c>
      <c r="W2441" s="8"/>
      <c r="X2441" s="8"/>
      <c r="Y2441" s="8"/>
      <c r="Z2441" s="14" t="str">
        <f t="shared" si="308"/>
        <v>Female</v>
      </c>
      <c r="AA2441" s="14"/>
      <c r="AB2441" s="14"/>
      <c r="AC2441" s="14"/>
      <c r="AE2441" t="str">
        <f t="shared" si="309"/>
        <v>Middle aged</v>
      </c>
      <c r="AF2441" t="str">
        <f t="shared" si="310"/>
        <v>Poor</v>
      </c>
      <c r="AG2441" t="str">
        <f t="shared" si="311"/>
        <v>Very low</v>
      </c>
    </row>
    <row r="2442" spans="1:33" x14ac:dyDescent="0.2">
      <c r="A2442">
        <v>2441</v>
      </c>
      <c r="B2442">
        <v>15790659</v>
      </c>
      <c r="C2442">
        <v>701</v>
      </c>
      <c r="D2442">
        <v>2</v>
      </c>
      <c r="E2442">
        <v>1</v>
      </c>
      <c r="F2442">
        <v>59</v>
      </c>
      <c r="G2442">
        <v>4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s="2" t="s">
        <v>94</v>
      </c>
      <c r="P2442" s="11" t="str">
        <f t="shared" si="304"/>
        <v>2018</v>
      </c>
      <c r="Q2442" s="12"/>
      <c r="R2442" s="8" t="str">
        <f t="shared" si="305"/>
        <v>11</v>
      </c>
      <c r="S2442" s="8"/>
      <c r="T2442" s="14" t="str">
        <f t="shared" si="306"/>
        <v>Retain</v>
      </c>
      <c r="U2442" s="14"/>
      <c r="V2442" s="8" t="str">
        <f t="shared" si="307"/>
        <v>Spain</v>
      </c>
      <c r="W2442" s="8"/>
      <c r="X2442" s="8"/>
      <c r="Y2442" s="8"/>
      <c r="Z2442" s="14" t="str">
        <f t="shared" si="308"/>
        <v>Male</v>
      </c>
      <c r="AA2442" s="14"/>
      <c r="AB2442" s="14"/>
      <c r="AC2442" s="14"/>
      <c r="AE2442" t="str">
        <f t="shared" si="309"/>
        <v>Middle aged</v>
      </c>
      <c r="AF2442" t="str">
        <f t="shared" si="310"/>
        <v>Good</v>
      </c>
      <c r="AG2442" t="str">
        <f t="shared" si="311"/>
        <v>Very low</v>
      </c>
    </row>
    <row r="2443" spans="1:33" x14ac:dyDescent="0.2">
      <c r="A2443">
        <v>2442</v>
      </c>
      <c r="B2443">
        <v>15691446</v>
      </c>
      <c r="C2443">
        <v>735</v>
      </c>
      <c r="D2443">
        <v>2</v>
      </c>
      <c r="E2443">
        <v>1</v>
      </c>
      <c r="F2443">
        <v>29</v>
      </c>
      <c r="G2443">
        <v>6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s="2" t="s">
        <v>918</v>
      </c>
      <c r="P2443" s="11" t="str">
        <f t="shared" si="304"/>
        <v>2016</v>
      </c>
      <c r="Q2443" s="12"/>
      <c r="R2443" s="8" t="str">
        <f t="shared" si="305"/>
        <v>12</v>
      </c>
      <c r="S2443" s="8"/>
      <c r="T2443" s="14" t="str">
        <f t="shared" si="306"/>
        <v>Retain</v>
      </c>
      <c r="U2443" s="14"/>
      <c r="V2443" s="8" t="str">
        <f t="shared" si="307"/>
        <v>Spain</v>
      </c>
      <c r="W2443" s="8"/>
      <c r="X2443" s="8"/>
      <c r="Y2443" s="8"/>
      <c r="Z2443" s="14" t="str">
        <f t="shared" si="308"/>
        <v>Male</v>
      </c>
      <c r="AA2443" s="14"/>
      <c r="AB2443" s="14"/>
      <c r="AC2443" s="14"/>
      <c r="AE2443" t="str">
        <f t="shared" si="309"/>
        <v>Adults</v>
      </c>
      <c r="AF2443" t="str">
        <f t="shared" si="310"/>
        <v>Good</v>
      </c>
      <c r="AG2443" t="str">
        <f t="shared" si="311"/>
        <v>Very low</v>
      </c>
    </row>
    <row r="2444" spans="1:33" x14ac:dyDescent="0.2">
      <c r="A2444">
        <v>2443</v>
      </c>
      <c r="B2444">
        <v>15772632</v>
      </c>
      <c r="C2444">
        <v>680</v>
      </c>
      <c r="D2444">
        <v>1</v>
      </c>
      <c r="E2444">
        <v>2</v>
      </c>
      <c r="F2444">
        <v>34</v>
      </c>
      <c r="G2444">
        <v>5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s="2" t="s">
        <v>313</v>
      </c>
      <c r="P2444" s="11" t="str">
        <f t="shared" si="304"/>
        <v>2018</v>
      </c>
      <c r="Q2444" s="12"/>
      <c r="R2444" s="8" t="str">
        <f t="shared" si="305"/>
        <v>09</v>
      </c>
      <c r="S2444" s="8"/>
      <c r="T2444" s="14" t="str">
        <f t="shared" si="306"/>
        <v>Retain</v>
      </c>
      <c r="U2444" s="14"/>
      <c r="V2444" s="8" t="str">
        <f t="shared" si="307"/>
        <v>France</v>
      </c>
      <c r="W2444" s="8"/>
      <c r="X2444" s="8"/>
      <c r="Y2444" s="8"/>
      <c r="Z2444" s="14" t="str">
        <f t="shared" si="308"/>
        <v>Female</v>
      </c>
      <c r="AA2444" s="14"/>
      <c r="AB2444" s="14"/>
      <c r="AC2444" s="14"/>
      <c r="AE2444" t="str">
        <f t="shared" si="309"/>
        <v>Adults</v>
      </c>
      <c r="AF2444" t="str">
        <f t="shared" si="310"/>
        <v>Good</v>
      </c>
      <c r="AG2444" t="str">
        <f t="shared" si="311"/>
        <v>Very low</v>
      </c>
    </row>
    <row r="2445" spans="1:33" x14ac:dyDescent="0.2">
      <c r="A2445">
        <v>2444</v>
      </c>
      <c r="B2445">
        <v>15706587</v>
      </c>
      <c r="C2445">
        <v>560</v>
      </c>
      <c r="D2445">
        <v>1</v>
      </c>
      <c r="E2445">
        <v>1</v>
      </c>
      <c r="F2445">
        <v>57</v>
      </c>
      <c r="G2445">
        <v>4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s="2" t="s">
        <v>648</v>
      </c>
      <c r="P2445" s="11" t="str">
        <f t="shared" si="304"/>
        <v>2019</v>
      </c>
      <c r="Q2445" s="12"/>
      <c r="R2445" s="8" t="str">
        <f t="shared" si="305"/>
        <v>09</v>
      </c>
      <c r="S2445" s="8"/>
      <c r="T2445" s="14" t="str">
        <f t="shared" si="306"/>
        <v>Retain</v>
      </c>
      <c r="U2445" s="14"/>
      <c r="V2445" s="8" t="str">
        <f t="shared" si="307"/>
        <v>France</v>
      </c>
      <c r="W2445" s="8"/>
      <c r="X2445" s="8"/>
      <c r="Y2445" s="8"/>
      <c r="Z2445" s="14" t="str">
        <f t="shared" si="308"/>
        <v>Male</v>
      </c>
      <c r="AA2445" s="14"/>
      <c r="AB2445" s="14"/>
      <c r="AC2445" s="14"/>
      <c r="AE2445" t="str">
        <f t="shared" si="309"/>
        <v>Middle aged</v>
      </c>
      <c r="AF2445" t="str">
        <f t="shared" si="310"/>
        <v>Poor</v>
      </c>
      <c r="AG2445" t="str">
        <f t="shared" si="311"/>
        <v>Very low</v>
      </c>
    </row>
    <row r="2446" spans="1:33" x14ac:dyDescent="0.2">
      <c r="A2446">
        <v>2445</v>
      </c>
      <c r="B2446">
        <v>15572461</v>
      </c>
      <c r="C2446">
        <v>663</v>
      </c>
      <c r="D2446">
        <v>3</v>
      </c>
      <c r="E2446">
        <v>2</v>
      </c>
      <c r="F2446">
        <v>29</v>
      </c>
      <c r="G2446">
        <v>3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s="2" t="s">
        <v>428</v>
      </c>
      <c r="P2446" s="11" t="str">
        <f t="shared" si="304"/>
        <v>2019</v>
      </c>
      <c r="Q2446" s="12"/>
      <c r="R2446" s="8" t="str">
        <f t="shared" si="305"/>
        <v>11</v>
      </c>
      <c r="S2446" s="8"/>
      <c r="T2446" s="14" t="str">
        <f t="shared" si="306"/>
        <v>Retain</v>
      </c>
      <c r="U2446" s="14"/>
      <c r="V2446" s="8" t="str">
        <f t="shared" si="307"/>
        <v>Germany</v>
      </c>
      <c r="W2446" s="8"/>
      <c r="X2446" s="8"/>
      <c r="Y2446" s="8"/>
      <c r="Z2446" s="14" t="str">
        <f t="shared" si="308"/>
        <v>Female</v>
      </c>
      <c r="AA2446" s="14"/>
      <c r="AB2446" s="14"/>
      <c r="AC2446" s="14"/>
      <c r="AE2446" t="str">
        <f t="shared" si="309"/>
        <v>Adults</v>
      </c>
      <c r="AF2446" t="str">
        <f t="shared" si="310"/>
        <v>Fair</v>
      </c>
      <c r="AG2446" t="str">
        <f t="shared" si="311"/>
        <v>High</v>
      </c>
    </row>
    <row r="2447" spans="1:33" x14ac:dyDescent="0.2">
      <c r="A2447">
        <v>2446</v>
      </c>
      <c r="B2447">
        <v>15654409</v>
      </c>
      <c r="C2447">
        <v>665</v>
      </c>
      <c r="D2447">
        <v>1</v>
      </c>
      <c r="E2447">
        <v>2</v>
      </c>
      <c r="F2447">
        <v>34</v>
      </c>
      <c r="G2447">
        <v>4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s="2" t="s">
        <v>1005</v>
      </c>
      <c r="P2447" s="11" t="str">
        <f t="shared" si="304"/>
        <v>2019</v>
      </c>
      <c r="Q2447" s="12"/>
      <c r="R2447" s="8" t="str">
        <f t="shared" si="305"/>
        <v>02</v>
      </c>
      <c r="S2447" s="8"/>
      <c r="T2447" s="14" t="str">
        <f t="shared" si="306"/>
        <v>Retain</v>
      </c>
      <c r="U2447" s="14"/>
      <c r="V2447" s="8" t="str">
        <f t="shared" si="307"/>
        <v>France</v>
      </c>
      <c r="W2447" s="8"/>
      <c r="X2447" s="8"/>
      <c r="Y2447" s="8"/>
      <c r="Z2447" s="14" t="str">
        <f t="shared" si="308"/>
        <v>Female</v>
      </c>
      <c r="AA2447" s="14"/>
      <c r="AB2447" s="14"/>
      <c r="AC2447" s="14"/>
      <c r="AE2447" t="str">
        <f t="shared" si="309"/>
        <v>Adults</v>
      </c>
      <c r="AF2447" t="str">
        <f t="shared" si="310"/>
        <v>Fair</v>
      </c>
      <c r="AG2447" t="str">
        <f t="shared" si="311"/>
        <v>Medium</v>
      </c>
    </row>
    <row r="2448" spans="1:33" x14ac:dyDescent="0.2">
      <c r="A2448">
        <v>2447</v>
      </c>
      <c r="B2448">
        <v>15568025</v>
      </c>
      <c r="C2448">
        <v>758</v>
      </c>
      <c r="D2448">
        <v>1</v>
      </c>
      <c r="E2448">
        <v>1</v>
      </c>
      <c r="F2448">
        <v>51</v>
      </c>
      <c r="G2448">
        <v>5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s="2" t="s">
        <v>965</v>
      </c>
      <c r="P2448" s="11" t="str">
        <f t="shared" si="304"/>
        <v>2018</v>
      </c>
      <c r="Q2448" s="12"/>
      <c r="R2448" s="8" t="str">
        <f t="shared" si="305"/>
        <v>07</v>
      </c>
      <c r="S2448" s="8"/>
      <c r="T2448" s="14" t="str">
        <f t="shared" si="306"/>
        <v>Retain</v>
      </c>
      <c r="U2448" s="14"/>
      <c r="V2448" s="8" t="str">
        <f t="shared" si="307"/>
        <v>France</v>
      </c>
      <c r="W2448" s="8"/>
      <c r="X2448" s="8"/>
      <c r="Y2448" s="8"/>
      <c r="Z2448" s="14" t="str">
        <f t="shared" si="308"/>
        <v>Male</v>
      </c>
      <c r="AA2448" s="14"/>
      <c r="AB2448" s="14"/>
      <c r="AC2448" s="14"/>
      <c r="AE2448" t="str">
        <f t="shared" si="309"/>
        <v>Middle aged</v>
      </c>
      <c r="AF2448" t="str">
        <f t="shared" si="310"/>
        <v>Very good</v>
      </c>
      <c r="AG2448" t="str">
        <f t="shared" si="311"/>
        <v>Medium</v>
      </c>
    </row>
    <row r="2449" spans="1:33" x14ac:dyDescent="0.2">
      <c r="A2449">
        <v>2448</v>
      </c>
      <c r="B2449">
        <v>15715769</v>
      </c>
      <c r="C2449">
        <v>621</v>
      </c>
      <c r="D2449">
        <v>1</v>
      </c>
      <c r="E2449">
        <v>1</v>
      </c>
      <c r="F2449">
        <v>26</v>
      </c>
      <c r="G2449">
        <v>4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s="2" t="s">
        <v>933</v>
      </c>
      <c r="P2449" s="11" t="str">
        <f t="shared" si="304"/>
        <v>2019</v>
      </c>
      <c r="Q2449" s="12"/>
      <c r="R2449" s="8" t="str">
        <f t="shared" si="305"/>
        <v>06</v>
      </c>
      <c r="S2449" s="8"/>
      <c r="T2449" s="14" t="str">
        <f t="shared" si="306"/>
        <v>Retain</v>
      </c>
      <c r="U2449" s="14"/>
      <c r="V2449" s="8" t="str">
        <f t="shared" si="307"/>
        <v>France</v>
      </c>
      <c r="W2449" s="8"/>
      <c r="X2449" s="8"/>
      <c r="Y2449" s="8"/>
      <c r="Z2449" s="14" t="str">
        <f t="shared" si="308"/>
        <v>Male</v>
      </c>
      <c r="AA2449" s="14"/>
      <c r="AB2449" s="14"/>
      <c r="AC2449" s="14"/>
      <c r="AE2449" t="str">
        <f t="shared" si="309"/>
        <v>Adults</v>
      </c>
      <c r="AF2449" t="str">
        <f t="shared" si="310"/>
        <v>Fair</v>
      </c>
      <c r="AG2449" t="str">
        <f t="shared" si="311"/>
        <v>Medium</v>
      </c>
    </row>
    <row r="2450" spans="1:33" x14ac:dyDescent="0.2">
      <c r="A2450">
        <v>2449</v>
      </c>
      <c r="B2450">
        <v>15667458</v>
      </c>
      <c r="C2450">
        <v>764</v>
      </c>
      <c r="D2450">
        <v>3</v>
      </c>
      <c r="E2450">
        <v>1</v>
      </c>
      <c r="F2450">
        <v>28</v>
      </c>
      <c r="G2450">
        <v>3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s="2" t="s">
        <v>623</v>
      </c>
      <c r="P2450" s="11" t="str">
        <f t="shared" si="304"/>
        <v>2019</v>
      </c>
      <c r="Q2450" s="12"/>
      <c r="R2450" s="8" t="str">
        <f t="shared" si="305"/>
        <v>12</v>
      </c>
      <c r="S2450" s="8"/>
      <c r="T2450" s="14" t="str">
        <f t="shared" si="306"/>
        <v>Retain</v>
      </c>
      <c r="U2450" s="14"/>
      <c r="V2450" s="8" t="str">
        <f t="shared" si="307"/>
        <v>Germany</v>
      </c>
      <c r="W2450" s="8"/>
      <c r="X2450" s="8"/>
      <c r="Y2450" s="8"/>
      <c r="Z2450" s="14" t="str">
        <f t="shared" si="308"/>
        <v>Male</v>
      </c>
      <c r="AA2450" s="14"/>
      <c r="AB2450" s="14"/>
      <c r="AC2450" s="14"/>
      <c r="AE2450" t="str">
        <f t="shared" si="309"/>
        <v>Adults</v>
      </c>
      <c r="AF2450" t="str">
        <f t="shared" si="310"/>
        <v>Very good</v>
      </c>
      <c r="AG2450" t="str">
        <f t="shared" si="311"/>
        <v>High</v>
      </c>
    </row>
    <row r="2451" spans="1:33" x14ac:dyDescent="0.2">
      <c r="A2451">
        <v>2450</v>
      </c>
      <c r="B2451">
        <v>15567980</v>
      </c>
      <c r="C2451">
        <v>537</v>
      </c>
      <c r="D2451">
        <v>3</v>
      </c>
      <c r="E2451">
        <v>2</v>
      </c>
      <c r="F2451">
        <v>46</v>
      </c>
      <c r="G2451">
        <v>4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s="2" t="s">
        <v>625</v>
      </c>
      <c r="P2451" s="11" t="str">
        <f t="shared" si="304"/>
        <v>2019</v>
      </c>
      <c r="Q2451" s="12"/>
      <c r="R2451" s="8" t="str">
        <f t="shared" si="305"/>
        <v>07</v>
      </c>
      <c r="S2451" s="8"/>
      <c r="T2451" s="14" t="str">
        <f t="shared" si="306"/>
        <v>Exit</v>
      </c>
      <c r="U2451" s="14"/>
      <c r="V2451" s="8" t="str">
        <f t="shared" si="307"/>
        <v>Germany</v>
      </c>
      <c r="W2451" s="8"/>
      <c r="X2451" s="8"/>
      <c r="Y2451" s="8"/>
      <c r="Z2451" s="14" t="str">
        <f t="shared" si="308"/>
        <v>Female</v>
      </c>
      <c r="AA2451" s="14"/>
      <c r="AB2451" s="14"/>
      <c r="AC2451" s="14"/>
      <c r="AE2451" t="str">
        <f t="shared" si="309"/>
        <v>Middle aged</v>
      </c>
      <c r="AF2451" t="str">
        <f t="shared" si="310"/>
        <v>Poor</v>
      </c>
      <c r="AG2451" t="str">
        <f t="shared" si="311"/>
        <v>High</v>
      </c>
    </row>
    <row r="2452" spans="1:33" x14ac:dyDescent="0.2">
      <c r="A2452">
        <v>2451</v>
      </c>
      <c r="B2452">
        <v>15679294</v>
      </c>
      <c r="C2452">
        <v>589</v>
      </c>
      <c r="D2452">
        <v>1</v>
      </c>
      <c r="E2452">
        <v>2</v>
      </c>
      <c r="F2452">
        <v>46</v>
      </c>
      <c r="G2452">
        <v>6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s="2" t="s">
        <v>331</v>
      </c>
      <c r="P2452" s="11" t="str">
        <f t="shared" si="304"/>
        <v>2016</v>
      </c>
      <c r="Q2452" s="12"/>
      <c r="R2452" s="8" t="str">
        <f t="shared" si="305"/>
        <v>12</v>
      </c>
      <c r="S2452" s="8"/>
      <c r="T2452" s="14" t="str">
        <f t="shared" si="306"/>
        <v>Retain</v>
      </c>
      <c r="U2452" s="14"/>
      <c r="V2452" s="8" t="str">
        <f t="shared" si="307"/>
        <v>France</v>
      </c>
      <c r="W2452" s="8"/>
      <c r="X2452" s="8"/>
      <c r="Y2452" s="8"/>
      <c r="Z2452" s="14" t="str">
        <f t="shared" si="308"/>
        <v>Female</v>
      </c>
      <c r="AA2452" s="14"/>
      <c r="AB2452" s="14"/>
      <c r="AC2452" s="14"/>
      <c r="AE2452" t="str">
        <f t="shared" si="309"/>
        <v>Middle aged</v>
      </c>
      <c r="AF2452" t="str">
        <f t="shared" si="310"/>
        <v>Fair</v>
      </c>
      <c r="AG2452" t="str">
        <f t="shared" si="311"/>
        <v>High</v>
      </c>
    </row>
    <row r="2453" spans="1:33" x14ac:dyDescent="0.2">
      <c r="A2453">
        <v>2452</v>
      </c>
      <c r="B2453">
        <v>15606507</v>
      </c>
      <c r="C2453">
        <v>555</v>
      </c>
      <c r="D2453">
        <v>1</v>
      </c>
      <c r="E2453">
        <v>1</v>
      </c>
      <c r="F2453">
        <v>24</v>
      </c>
      <c r="G2453">
        <v>4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s="2" t="s">
        <v>572</v>
      </c>
      <c r="P2453" s="11" t="str">
        <f t="shared" si="304"/>
        <v>2019</v>
      </c>
      <c r="Q2453" s="12"/>
      <c r="R2453" s="8" t="str">
        <f t="shared" si="305"/>
        <v>03</v>
      </c>
      <c r="S2453" s="8"/>
      <c r="T2453" s="14" t="str">
        <f t="shared" si="306"/>
        <v>Retain</v>
      </c>
      <c r="U2453" s="14"/>
      <c r="V2453" s="8" t="str">
        <f t="shared" si="307"/>
        <v>France</v>
      </c>
      <c r="W2453" s="8"/>
      <c r="X2453" s="8"/>
      <c r="Y2453" s="8"/>
      <c r="Z2453" s="14" t="str">
        <f t="shared" si="308"/>
        <v>Male</v>
      </c>
      <c r="AA2453" s="14"/>
      <c r="AB2453" s="14"/>
      <c r="AC2453" s="14"/>
      <c r="AE2453" t="str">
        <f t="shared" si="309"/>
        <v>Adults</v>
      </c>
      <c r="AF2453" t="str">
        <f t="shared" si="310"/>
        <v>Poor</v>
      </c>
      <c r="AG2453" t="str">
        <f t="shared" si="311"/>
        <v>Very low</v>
      </c>
    </row>
    <row r="2454" spans="1:33" x14ac:dyDescent="0.2">
      <c r="A2454">
        <v>2453</v>
      </c>
      <c r="B2454">
        <v>15578825</v>
      </c>
      <c r="C2454">
        <v>734</v>
      </c>
      <c r="D2454">
        <v>1</v>
      </c>
      <c r="E2454">
        <v>2</v>
      </c>
      <c r="F2454">
        <v>29</v>
      </c>
      <c r="G2454">
        <v>3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s="2" t="s">
        <v>245</v>
      </c>
      <c r="P2454" s="11" t="str">
        <f t="shared" si="304"/>
        <v>2019</v>
      </c>
      <c r="Q2454" s="12"/>
      <c r="R2454" s="8" t="str">
        <f t="shared" si="305"/>
        <v>12</v>
      </c>
      <c r="S2454" s="8"/>
      <c r="T2454" s="14" t="str">
        <f t="shared" si="306"/>
        <v>Retain</v>
      </c>
      <c r="U2454" s="14"/>
      <c r="V2454" s="8" t="str">
        <f t="shared" si="307"/>
        <v>France</v>
      </c>
      <c r="W2454" s="8"/>
      <c r="X2454" s="8"/>
      <c r="Y2454" s="8"/>
      <c r="Z2454" s="14" t="str">
        <f t="shared" si="308"/>
        <v>Female</v>
      </c>
      <c r="AA2454" s="14"/>
      <c r="AB2454" s="14"/>
      <c r="AC2454" s="14"/>
      <c r="AE2454" t="str">
        <f t="shared" si="309"/>
        <v>Adults</v>
      </c>
      <c r="AF2454" t="str">
        <f t="shared" si="310"/>
        <v>Good</v>
      </c>
      <c r="AG2454" t="str">
        <f t="shared" si="311"/>
        <v>High</v>
      </c>
    </row>
    <row r="2455" spans="1:33" x14ac:dyDescent="0.2">
      <c r="A2455">
        <v>2454</v>
      </c>
      <c r="B2455">
        <v>15619935</v>
      </c>
      <c r="C2455">
        <v>783</v>
      </c>
      <c r="D2455">
        <v>2</v>
      </c>
      <c r="E2455">
        <v>2</v>
      </c>
      <c r="F2455">
        <v>59</v>
      </c>
      <c r="G2455">
        <v>5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s="2" t="s">
        <v>179</v>
      </c>
      <c r="P2455" s="11" t="str">
        <f t="shared" si="304"/>
        <v>2018</v>
      </c>
      <c r="Q2455" s="12"/>
      <c r="R2455" s="8" t="str">
        <f t="shared" si="305"/>
        <v>05</v>
      </c>
      <c r="S2455" s="8"/>
      <c r="T2455" s="14" t="str">
        <f t="shared" si="306"/>
        <v>Retain</v>
      </c>
      <c r="U2455" s="14"/>
      <c r="V2455" s="8" t="str">
        <f t="shared" si="307"/>
        <v>Spain</v>
      </c>
      <c r="W2455" s="8"/>
      <c r="X2455" s="8"/>
      <c r="Y2455" s="8"/>
      <c r="Z2455" s="14" t="str">
        <f t="shared" si="308"/>
        <v>Female</v>
      </c>
      <c r="AA2455" s="14"/>
      <c r="AB2455" s="14"/>
      <c r="AC2455" s="14"/>
      <c r="AE2455" t="str">
        <f t="shared" si="309"/>
        <v>Middle aged</v>
      </c>
      <c r="AF2455" t="str">
        <f t="shared" si="310"/>
        <v>Very good</v>
      </c>
      <c r="AG2455" t="str">
        <f t="shared" si="311"/>
        <v>High</v>
      </c>
    </row>
    <row r="2456" spans="1:33" x14ac:dyDescent="0.2">
      <c r="A2456">
        <v>2455</v>
      </c>
      <c r="B2456">
        <v>15636089</v>
      </c>
      <c r="C2456">
        <v>678</v>
      </c>
      <c r="D2456">
        <v>3</v>
      </c>
      <c r="E2456">
        <v>2</v>
      </c>
      <c r="F2456">
        <v>51</v>
      </c>
      <c r="G2456">
        <v>5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s="2" t="s">
        <v>384</v>
      </c>
      <c r="P2456" s="11" t="str">
        <f t="shared" si="304"/>
        <v>2017</v>
      </c>
      <c r="Q2456" s="12"/>
      <c r="R2456" s="8" t="str">
        <f t="shared" si="305"/>
        <v>11</v>
      </c>
      <c r="S2456" s="8"/>
      <c r="T2456" s="14" t="str">
        <f t="shared" si="306"/>
        <v>Exit</v>
      </c>
      <c r="U2456" s="14"/>
      <c r="V2456" s="8" t="str">
        <f t="shared" si="307"/>
        <v>Germany</v>
      </c>
      <c r="W2456" s="8"/>
      <c r="X2456" s="8"/>
      <c r="Y2456" s="8"/>
      <c r="Z2456" s="14" t="str">
        <f t="shared" si="308"/>
        <v>Female</v>
      </c>
      <c r="AA2456" s="14"/>
      <c r="AB2456" s="14"/>
      <c r="AC2456" s="14"/>
      <c r="AE2456" t="str">
        <f t="shared" si="309"/>
        <v>Middle aged</v>
      </c>
      <c r="AF2456" t="str">
        <f t="shared" si="310"/>
        <v>Good</v>
      </c>
      <c r="AG2456" t="str">
        <f t="shared" si="311"/>
        <v>High</v>
      </c>
    </row>
    <row r="2457" spans="1:33" x14ac:dyDescent="0.2">
      <c r="A2457">
        <v>2456</v>
      </c>
      <c r="B2457">
        <v>15727490</v>
      </c>
      <c r="C2457">
        <v>661</v>
      </c>
      <c r="D2457">
        <v>1</v>
      </c>
      <c r="E2457">
        <v>1</v>
      </c>
      <c r="F2457">
        <v>47</v>
      </c>
      <c r="G2457">
        <v>6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s="2" t="s">
        <v>274</v>
      </c>
      <c r="P2457" s="11" t="str">
        <f t="shared" si="304"/>
        <v>2016</v>
      </c>
      <c r="Q2457" s="12"/>
      <c r="R2457" s="8" t="str">
        <f t="shared" si="305"/>
        <v>10</v>
      </c>
      <c r="S2457" s="8"/>
      <c r="T2457" s="14" t="str">
        <f t="shared" si="306"/>
        <v>Exit</v>
      </c>
      <c r="U2457" s="14"/>
      <c r="V2457" s="8" t="str">
        <f t="shared" si="307"/>
        <v>France</v>
      </c>
      <c r="W2457" s="8"/>
      <c r="X2457" s="8"/>
      <c r="Y2457" s="8"/>
      <c r="Z2457" s="14" t="str">
        <f t="shared" si="308"/>
        <v>Male</v>
      </c>
      <c r="AA2457" s="14"/>
      <c r="AB2457" s="14"/>
      <c r="AC2457" s="14"/>
      <c r="AE2457" t="str">
        <f t="shared" si="309"/>
        <v>Middle aged</v>
      </c>
      <c r="AF2457" t="str">
        <f t="shared" si="310"/>
        <v>Fair</v>
      </c>
      <c r="AG2457" t="str">
        <f t="shared" si="311"/>
        <v>Very low</v>
      </c>
    </row>
    <row r="2458" spans="1:33" x14ac:dyDescent="0.2">
      <c r="A2458">
        <v>2457</v>
      </c>
      <c r="B2458">
        <v>15591766</v>
      </c>
      <c r="C2458">
        <v>607</v>
      </c>
      <c r="D2458">
        <v>2</v>
      </c>
      <c r="E2458">
        <v>2</v>
      </c>
      <c r="F2458">
        <v>25</v>
      </c>
      <c r="G2458">
        <v>7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s="2" t="s">
        <v>1006</v>
      </c>
      <c r="P2458" s="11" t="str">
        <f t="shared" si="304"/>
        <v>2016</v>
      </c>
      <c r="Q2458" s="12"/>
      <c r="R2458" s="8" t="str">
        <f t="shared" si="305"/>
        <v>09</v>
      </c>
      <c r="S2458" s="8"/>
      <c r="T2458" s="14" t="str">
        <f t="shared" si="306"/>
        <v>Retain</v>
      </c>
      <c r="U2458" s="14"/>
      <c r="V2458" s="8" t="str">
        <f t="shared" si="307"/>
        <v>Spain</v>
      </c>
      <c r="W2458" s="8"/>
      <c r="X2458" s="8"/>
      <c r="Y2458" s="8"/>
      <c r="Z2458" s="14" t="str">
        <f t="shared" si="308"/>
        <v>Female</v>
      </c>
      <c r="AA2458" s="14"/>
      <c r="AB2458" s="14"/>
      <c r="AC2458" s="14"/>
      <c r="AE2458" t="str">
        <f t="shared" si="309"/>
        <v>Adults</v>
      </c>
      <c r="AF2458" t="str">
        <f t="shared" si="310"/>
        <v>Fair</v>
      </c>
      <c r="AG2458" t="str">
        <f t="shared" si="311"/>
        <v>High</v>
      </c>
    </row>
    <row r="2459" spans="1:33" x14ac:dyDescent="0.2">
      <c r="A2459">
        <v>2458</v>
      </c>
      <c r="B2459">
        <v>15641629</v>
      </c>
      <c r="C2459">
        <v>537</v>
      </c>
      <c r="D2459">
        <v>2</v>
      </c>
      <c r="E2459">
        <v>2</v>
      </c>
      <c r="F2459">
        <v>38</v>
      </c>
      <c r="G2459">
        <v>4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s="2" t="s">
        <v>227</v>
      </c>
      <c r="P2459" s="11" t="str">
        <f t="shared" si="304"/>
        <v>2019</v>
      </c>
      <c r="Q2459" s="12"/>
      <c r="R2459" s="8" t="str">
        <f t="shared" si="305"/>
        <v>09</v>
      </c>
      <c r="S2459" s="8"/>
      <c r="T2459" s="14" t="str">
        <f t="shared" si="306"/>
        <v>Retain</v>
      </c>
      <c r="U2459" s="14"/>
      <c r="V2459" s="8" t="str">
        <f t="shared" si="307"/>
        <v>Spain</v>
      </c>
      <c r="W2459" s="8"/>
      <c r="X2459" s="8"/>
      <c r="Y2459" s="8"/>
      <c r="Z2459" s="14" t="str">
        <f t="shared" si="308"/>
        <v>Female</v>
      </c>
      <c r="AA2459" s="14"/>
      <c r="AB2459" s="14"/>
      <c r="AC2459" s="14"/>
      <c r="AE2459" t="str">
        <f t="shared" si="309"/>
        <v>Adults</v>
      </c>
      <c r="AF2459" t="str">
        <f t="shared" si="310"/>
        <v>Poor</v>
      </c>
      <c r="AG2459" t="str">
        <f t="shared" si="311"/>
        <v>Very low</v>
      </c>
    </row>
    <row r="2460" spans="1:33" x14ac:dyDescent="0.2">
      <c r="A2460">
        <v>2459</v>
      </c>
      <c r="B2460">
        <v>15813303</v>
      </c>
      <c r="C2460">
        <v>513</v>
      </c>
      <c r="D2460">
        <v>2</v>
      </c>
      <c r="E2460">
        <v>1</v>
      </c>
      <c r="F2460">
        <v>88</v>
      </c>
      <c r="G2460">
        <v>7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s="2" t="s">
        <v>658</v>
      </c>
      <c r="P2460" s="11" t="str">
        <f t="shared" si="304"/>
        <v>2016</v>
      </c>
      <c r="Q2460" s="12"/>
      <c r="R2460" s="8" t="str">
        <f t="shared" si="305"/>
        <v>07</v>
      </c>
      <c r="S2460" s="8"/>
      <c r="T2460" s="14" t="str">
        <f t="shared" si="306"/>
        <v>Retain</v>
      </c>
      <c r="U2460" s="14"/>
      <c r="V2460" s="8" t="str">
        <f t="shared" si="307"/>
        <v>Spain</v>
      </c>
      <c r="W2460" s="8"/>
      <c r="X2460" s="8"/>
      <c r="Y2460" s="8"/>
      <c r="Z2460" s="14" t="str">
        <f t="shared" si="308"/>
        <v>Male</v>
      </c>
      <c r="AA2460" s="14"/>
      <c r="AB2460" s="14"/>
      <c r="AC2460" s="14"/>
      <c r="AE2460" t="str">
        <f t="shared" si="309"/>
        <v>Retired</v>
      </c>
      <c r="AF2460" t="str">
        <f t="shared" si="310"/>
        <v>Poor</v>
      </c>
      <c r="AG2460" t="str">
        <f t="shared" si="311"/>
        <v>Very low</v>
      </c>
    </row>
    <row r="2461" spans="1:33" x14ac:dyDescent="0.2">
      <c r="A2461">
        <v>2460</v>
      </c>
      <c r="B2461">
        <v>15756920</v>
      </c>
      <c r="C2461">
        <v>576</v>
      </c>
      <c r="D2461">
        <v>1</v>
      </c>
      <c r="E2461">
        <v>1</v>
      </c>
      <c r="F2461">
        <v>63</v>
      </c>
      <c r="G2461">
        <v>3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s="2" t="s">
        <v>233</v>
      </c>
      <c r="P2461" s="11" t="str">
        <f t="shared" si="304"/>
        <v>2019</v>
      </c>
      <c r="Q2461" s="12"/>
      <c r="R2461" s="8" t="str">
        <f t="shared" si="305"/>
        <v>11</v>
      </c>
      <c r="S2461" s="8"/>
      <c r="T2461" s="14" t="str">
        <f t="shared" si="306"/>
        <v>Exit</v>
      </c>
      <c r="U2461" s="14"/>
      <c r="V2461" s="8" t="str">
        <f t="shared" si="307"/>
        <v>France</v>
      </c>
      <c r="W2461" s="8"/>
      <c r="X2461" s="8"/>
      <c r="Y2461" s="8"/>
      <c r="Z2461" s="14" t="str">
        <f t="shared" si="308"/>
        <v>Male</v>
      </c>
      <c r="AA2461" s="14"/>
      <c r="AB2461" s="14"/>
      <c r="AC2461" s="14"/>
      <c r="AE2461" t="str">
        <f t="shared" si="309"/>
        <v>Middle aged</v>
      </c>
      <c r="AF2461" t="str">
        <f t="shared" si="310"/>
        <v>Poor</v>
      </c>
      <c r="AG2461" t="str">
        <f t="shared" si="311"/>
        <v>Medium</v>
      </c>
    </row>
    <row r="2462" spans="1:33" x14ac:dyDescent="0.2">
      <c r="A2462">
        <v>2461</v>
      </c>
      <c r="B2462">
        <v>15726403</v>
      </c>
      <c r="C2462">
        <v>660</v>
      </c>
      <c r="D2462">
        <v>3</v>
      </c>
      <c r="E2462">
        <v>1</v>
      </c>
      <c r="F2462">
        <v>41</v>
      </c>
      <c r="G2462">
        <v>6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s="2" t="s">
        <v>1007</v>
      </c>
      <c r="P2462" s="11" t="str">
        <f t="shared" si="304"/>
        <v>2017</v>
      </c>
      <c r="Q2462" s="12"/>
      <c r="R2462" s="8" t="str">
        <f t="shared" si="305"/>
        <v>05</v>
      </c>
      <c r="S2462" s="8"/>
      <c r="T2462" s="14" t="str">
        <f t="shared" si="306"/>
        <v>Exit</v>
      </c>
      <c r="U2462" s="14"/>
      <c r="V2462" s="8" t="str">
        <f t="shared" si="307"/>
        <v>Germany</v>
      </c>
      <c r="W2462" s="8"/>
      <c r="X2462" s="8"/>
      <c r="Y2462" s="8"/>
      <c r="Z2462" s="14" t="str">
        <f t="shared" si="308"/>
        <v>Male</v>
      </c>
      <c r="AA2462" s="14"/>
      <c r="AB2462" s="14"/>
      <c r="AC2462" s="14"/>
      <c r="AE2462" t="str">
        <f t="shared" si="309"/>
        <v>Middle aged</v>
      </c>
      <c r="AF2462" t="str">
        <f t="shared" si="310"/>
        <v>Fair</v>
      </c>
      <c r="AG2462" t="str">
        <f t="shared" si="311"/>
        <v>High</v>
      </c>
    </row>
    <row r="2463" spans="1:33" x14ac:dyDescent="0.2">
      <c r="A2463">
        <v>2462</v>
      </c>
      <c r="B2463">
        <v>15592765</v>
      </c>
      <c r="C2463">
        <v>637</v>
      </c>
      <c r="D2463">
        <v>1</v>
      </c>
      <c r="E2463">
        <v>1</v>
      </c>
      <c r="F2463">
        <v>40</v>
      </c>
      <c r="G2463">
        <v>6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s="2" t="s">
        <v>371</v>
      </c>
      <c r="P2463" s="11" t="str">
        <f t="shared" si="304"/>
        <v>2016</v>
      </c>
      <c r="Q2463" s="12"/>
      <c r="R2463" s="8" t="str">
        <f t="shared" si="305"/>
        <v>11</v>
      </c>
      <c r="S2463" s="8"/>
      <c r="T2463" s="14" t="str">
        <f t="shared" si="306"/>
        <v>Retain</v>
      </c>
      <c r="U2463" s="14"/>
      <c r="V2463" s="8" t="str">
        <f t="shared" si="307"/>
        <v>France</v>
      </c>
      <c r="W2463" s="8"/>
      <c r="X2463" s="8"/>
      <c r="Y2463" s="8"/>
      <c r="Z2463" s="14" t="str">
        <f t="shared" si="308"/>
        <v>Male</v>
      </c>
      <c r="AA2463" s="14"/>
      <c r="AB2463" s="14"/>
      <c r="AC2463" s="14"/>
      <c r="AE2463" t="str">
        <f t="shared" si="309"/>
        <v>Middle aged</v>
      </c>
      <c r="AF2463" t="str">
        <f t="shared" si="310"/>
        <v>Fair</v>
      </c>
      <c r="AG2463" t="str">
        <f t="shared" si="311"/>
        <v>High</v>
      </c>
    </row>
    <row r="2464" spans="1:33" x14ac:dyDescent="0.2">
      <c r="A2464">
        <v>2463</v>
      </c>
      <c r="B2464">
        <v>15704442</v>
      </c>
      <c r="C2464">
        <v>672</v>
      </c>
      <c r="D2464">
        <v>1</v>
      </c>
      <c r="E2464">
        <v>2</v>
      </c>
      <c r="F2464">
        <v>53</v>
      </c>
      <c r="G2464">
        <v>7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s="2" t="s">
        <v>1008</v>
      </c>
      <c r="P2464" s="11" t="str">
        <f t="shared" si="304"/>
        <v>2016</v>
      </c>
      <c r="Q2464" s="12"/>
      <c r="R2464" s="8" t="str">
        <f t="shared" si="305"/>
        <v>06</v>
      </c>
      <c r="S2464" s="8"/>
      <c r="T2464" s="14" t="str">
        <f t="shared" si="306"/>
        <v>Exit</v>
      </c>
      <c r="U2464" s="14"/>
      <c r="V2464" s="8" t="str">
        <f t="shared" si="307"/>
        <v>France</v>
      </c>
      <c r="W2464" s="8"/>
      <c r="X2464" s="8"/>
      <c r="Y2464" s="8"/>
      <c r="Z2464" s="14" t="str">
        <f t="shared" si="308"/>
        <v>Female</v>
      </c>
      <c r="AA2464" s="14"/>
      <c r="AB2464" s="14"/>
      <c r="AC2464" s="14"/>
      <c r="AE2464" t="str">
        <f t="shared" si="309"/>
        <v>Middle aged</v>
      </c>
      <c r="AF2464" t="str">
        <f t="shared" si="310"/>
        <v>Good</v>
      </c>
      <c r="AG2464" t="str">
        <f t="shared" si="311"/>
        <v>Very high</v>
      </c>
    </row>
    <row r="2465" spans="1:33" x14ac:dyDescent="0.2">
      <c r="A2465">
        <v>2464</v>
      </c>
      <c r="B2465">
        <v>15641136</v>
      </c>
      <c r="C2465">
        <v>629</v>
      </c>
      <c r="D2465">
        <v>1</v>
      </c>
      <c r="E2465">
        <v>1</v>
      </c>
      <c r="F2465">
        <v>32</v>
      </c>
      <c r="G2465">
        <v>6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s="2" t="s">
        <v>1009</v>
      </c>
      <c r="P2465" s="11" t="str">
        <f t="shared" si="304"/>
        <v>2017</v>
      </c>
      <c r="Q2465" s="12"/>
      <c r="R2465" s="8" t="str">
        <f t="shared" si="305"/>
        <v>08</v>
      </c>
      <c r="S2465" s="8"/>
      <c r="T2465" s="14" t="str">
        <f t="shared" si="306"/>
        <v>Retain</v>
      </c>
      <c r="U2465" s="14"/>
      <c r="V2465" s="8" t="str">
        <f t="shared" si="307"/>
        <v>France</v>
      </c>
      <c r="W2465" s="8"/>
      <c r="X2465" s="8"/>
      <c r="Y2465" s="8"/>
      <c r="Z2465" s="14" t="str">
        <f t="shared" si="308"/>
        <v>Male</v>
      </c>
      <c r="AA2465" s="14"/>
      <c r="AB2465" s="14"/>
      <c r="AC2465" s="14"/>
      <c r="AE2465" t="str">
        <f t="shared" si="309"/>
        <v>Adults</v>
      </c>
      <c r="AF2465" t="str">
        <f t="shared" si="310"/>
        <v>Fair</v>
      </c>
      <c r="AG2465" t="str">
        <f t="shared" si="311"/>
        <v>Very low</v>
      </c>
    </row>
    <row r="2466" spans="1:33" x14ac:dyDescent="0.2">
      <c r="A2466">
        <v>2465</v>
      </c>
      <c r="B2466">
        <v>15725818</v>
      </c>
      <c r="C2466">
        <v>583</v>
      </c>
      <c r="D2466">
        <v>3</v>
      </c>
      <c r="E2466">
        <v>1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s="2" t="s">
        <v>512</v>
      </c>
      <c r="P2466" s="11" t="str">
        <f t="shared" si="304"/>
        <v>2019</v>
      </c>
      <c r="Q2466" s="12"/>
      <c r="R2466" s="8" t="str">
        <f t="shared" si="305"/>
        <v>01</v>
      </c>
      <c r="S2466" s="8"/>
      <c r="T2466" s="14" t="str">
        <f t="shared" si="306"/>
        <v>Retain</v>
      </c>
      <c r="U2466" s="14"/>
      <c r="V2466" s="8" t="str">
        <f t="shared" si="307"/>
        <v>Germany</v>
      </c>
      <c r="W2466" s="8"/>
      <c r="X2466" s="8"/>
      <c r="Y2466" s="8"/>
      <c r="Z2466" s="14" t="str">
        <f t="shared" si="308"/>
        <v>Male</v>
      </c>
      <c r="AA2466" s="14"/>
      <c r="AB2466" s="14"/>
      <c r="AC2466" s="14"/>
      <c r="AE2466" t="str">
        <f t="shared" si="309"/>
        <v>Middle aged</v>
      </c>
      <c r="AF2466" t="str">
        <f t="shared" si="310"/>
        <v>Fair</v>
      </c>
      <c r="AG2466" t="str">
        <f t="shared" si="311"/>
        <v>High</v>
      </c>
    </row>
    <row r="2467" spans="1:33" x14ac:dyDescent="0.2">
      <c r="A2467">
        <v>2466</v>
      </c>
      <c r="B2467">
        <v>15612071</v>
      </c>
      <c r="C2467">
        <v>763</v>
      </c>
      <c r="D2467">
        <v>2</v>
      </c>
      <c r="E2467">
        <v>2</v>
      </c>
      <c r="F2467">
        <v>32</v>
      </c>
      <c r="G2467">
        <v>4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s="2" t="s">
        <v>29</v>
      </c>
      <c r="P2467" s="11" t="str">
        <f t="shared" si="304"/>
        <v>2019</v>
      </c>
      <c r="Q2467" s="12"/>
      <c r="R2467" s="8" t="str">
        <f t="shared" si="305"/>
        <v>01</v>
      </c>
      <c r="S2467" s="8"/>
      <c r="T2467" s="14" t="str">
        <f t="shared" si="306"/>
        <v>Retain</v>
      </c>
      <c r="U2467" s="14"/>
      <c r="V2467" s="8" t="str">
        <f t="shared" si="307"/>
        <v>Spain</v>
      </c>
      <c r="W2467" s="8"/>
      <c r="X2467" s="8"/>
      <c r="Y2467" s="8"/>
      <c r="Z2467" s="14" t="str">
        <f t="shared" si="308"/>
        <v>Female</v>
      </c>
      <c r="AA2467" s="14"/>
      <c r="AB2467" s="14"/>
      <c r="AC2467" s="14"/>
      <c r="AE2467" t="str">
        <f t="shared" si="309"/>
        <v>Adults</v>
      </c>
      <c r="AF2467" t="str">
        <f t="shared" si="310"/>
        <v>Very good</v>
      </c>
      <c r="AG2467" t="str">
        <f t="shared" si="311"/>
        <v>Medium</v>
      </c>
    </row>
    <row r="2468" spans="1:33" x14ac:dyDescent="0.2">
      <c r="A2468">
        <v>2467</v>
      </c>
      <c r="B2468">
        <v>15719809</v>
      </c>
      <c r="C2468">
        <v>516</v>
      </c>
      <c r="D2468">
        <v>3</v>
      </c>
      <c r="E2468">
        <v>1</v>
      </c>
      <c r="F2468">
        <v>32</v>
      </c>
      <c r="G2468">
        <v>4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s="2" t="s">
        <v>133</v>
      </c>
      <c r="P2468" s="11" t="str">
        <f t="shared" si="304"/>
        <v>2018</v>
      </c>
      <c r="Q2468" s="12"/>
      <c r="R2468" s="8" t="str">
        <f t="shared" si="305"/>
        <v>12</v>
      </c>
      <c r="S2468" s="8"/>
      <c r="T2468" s="14" t="str">
        <f t="shared" si="306"/>
        <v>Retain</v>
      </c>
      <c r="U2468" s="14"/>
      <c r="V2468" s="8" t="str">
        <f t="shared" si="307"/>
        <v>Germany</v>
      </c>
      <c r="W2468" s="8"/>
      <c r="X2468" s="8"/>
      <c r="Y2468" s="8"/>
      <c r="Z2468" s="14" t="str">
        <f t="shared" si="308"/>
        <v>Male</v>
      </c>
      <c r="AA2468" s="14"/>
      <c r="AB2468" s="14"/>
      <c r="AC2468" s="14"/>
      <c r="AE2468" t="str">
        <f t="shared" si="309"/>
        <v>Adults</v>
      </c>
      <c r="AF2468" t="str">
        <f t="shared" si="310"/>
        <v>Poor</v>
      </c>
      <c r="AG2468" t="str">
        <f t="shared" si="311"/>
        <v>High</v>
      </c>
    </row>
    <row r="2469" spans="1:33" x14ac:dyDescent="0.2">
      <c r="A2469">
        <v>2468</v>
      </c>
      <c r="B2469">
        <v>15716518</v>
      </c>
      <c r="C2469">
        <v>617</v>
      </c>
      <c r="D2469">
        <v>1</v>
      </c>
      <c r="E2469">
        <v>2</v>
      </c>
      <c r="F2469">
        <v>27</v>
      </c>
      <c r="G2469">
        <v>3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s="2" t="s">
        <v>37</v>
      </c>
      <c r="P2469" s="11" t="str">
        <f t="shared" si="304"/>
        <v>2019</v>
      </c>
      <c r="Q2469" s="12"/>
      <c r="R2469" s="8" t="str">
        <f t="shared" si="305"/>
        <v>09</v>
      </c>
      <c r="S2469" s="8"/>
      <c r="T2469" s="14" t="str">
        <f t="shared" si="306"/>
        <v>Retain</v>
      </c>
      <c r="U2469" s="14"/>
      <c r="V2469" s="8" t="str">
        <f t="shared" si="307"/>
        <v>France</v>
      </c>
      <c r="W2469" s="8"/>
      <c r="X2469" s="8"/>
      <c r="Y2469" s="8"/>
      <c r="Z2469" s="14" t="str">
        <f t="shared" si="308"/>
        <v>Female</v>
      </c>
      <c r="AA2469" s="14"/>
      <c r="AB2469" s="14"/>
      <c r="AC2469" s="14"/>
      <c r="AE2469" t="str">
        <f t="shared" si="309"/>
        <v>Adults</v>
      </c>
      <c r="AF2469" t="str">
        <f t="shared" si="310"/>
        <v>Fair</v>
      </c>
      <c r="AG2469" t="str">
        <f t="shared" si="311"/>
        <v>Very low</v>
      </c>
    </row>
    <row r="2470" spans="1:33" x14ac:dyDescent="0.2">
      <c r="A2470">
        <v>2469</v>
      </c>
      <c r="B2470">
        <v>15742210</v>
      </c>
      <c r="C2470">
        <v>700</v>
      </c>
      <c r="D2470">
        <v>1</v>
      </c>
      <c r="E2470">
        <v>1</v>
      </c>
      <c r="F2470">
        <v>38</v>
      </c>
      <c r="G2470">
        <v>6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s="2" t="s">
        <v>312</v>
      </c>
      <c r="P2470" s="11" t="str">
        <f t="shared" si="304"/>
        <v>2017</v>
      </c>
      <c r="Q2470" s="12"/>
      <c r="R2470" s="8" t="str">
        <f t="shared" si="305"/>
        <v>03</v>
      </c>
      <c r="S2470" s="8"/>
      <c r="T2470" s="14" t="str">
        <f t="shared" si="306"/>
        <v>Retain</v>
      </c>
      <c r="U2470" s="14"/>
      <c r="V2470" s="8" t="str">
        <f t="shared" si="307"/>
        <v>France</v>
      </c>
      <c r="W2470" s="8"/>
      <c r="X2470" s="8"/>
      <c r="Y2470" s="8"/>
      <c r="Z2470" s="14" t="str">
        <f t="shared" si="308"/>
        <v>Male</v>
      </c>
      <c r="AA2470" s="14"/>
      <c r="AB2470" s="14"/>
      <c r="AC2470" s="14"/>
      <c r="AE2470" t="str">
        <f t="shared" si="309"/>
        <v>Adults</v>
      </c>
      <c r="AF2470" t="str">
        <f t="shared" si="310"/>
        <v>Good</v>
      </c>
      <c r="AG2470" t="str">
        <f t="shared" si="311"/>
        <v>Medium</v>
      </c>
    </row>
    <row r="2471" spans="1:33" x14ac:dyDescent="0.2">
      <c r="A2471">
        <v>2470</v>
      </c>
      <c r="B2471">
        <v>15630617</v>
      </c>
      <c r="C2471">
        <v>727</v>
      </c>
      <c r="D2471">
        <v>3</v>
      </c>
      <c r="E2471">
        <v>1</v>
      </c>
      <c r="F2471">
        <v>36</v>
      </c>
      <c r="G2471">
        <v>5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s="2" t="s">
        <v>34</v>
      </c>
      <c r="P2471" s="11" t="str">
        <f t="shared" si="304"/>
        <v>2017</v>
      </c>
      <c r="Q2471" s="12"/>
      <c r="R2471" s="8" t="str">
        <f t="shared" si="305"/>
        <v>12</v>
      </c>
      <c r="S2471" s="8"/>
      <c r="T2471" s="14" t="str">
        <f t="shared" si="306"/>
        <v>Exit</v>
      </c>
      <c r="U2471" s="14"/>
      <c r="V2471" s="8" t="str">
        <f t="shared" si="307"/>
        <v>Germany</v>
      </c>
      <c r="W2471" s="8"/>
      <c r="X2471" s="8"/>
      <c r="Y2471" s="8"/>
      <c r="Z2471" s="14" t="str">
        <f t="shared" si="308"/>
        <v>Male</v>
      </c>
      <c r="AA2471" s="14"/>
      <c r="AB2471" s="14"/>
      <c r="AC2471" s="14"/>
      <c r="AE2471" t="str">
        <f t="shared" si="309"/>
        <v>Adults</v>
      </c>
      <c r="AF2471" t="str">
        <f t="shared" si="310"/>
        <v>Good</v>
      </c>
      <c r="AG2471" t="str">
        <f t="shared" si="311"/>
        <v>High</v>
      </c>
    </row>
    <row r="2472" spans="1:33" x14ac:dyDescent="0.2">
      <c r="A2472">
        <v>2471</v>
      </c>
      <c r="B2472">
        <v>15720838</v>
      </c>
      <c r="C2472">
        <v>689</v>
      </c>
      <c r="D2472">
        <v>2</v>
      </c>
      <c r="E2472">
        <v>2</v>
      </c>
      <c r="F2472">
        <v>31</v>
      </c>
      <c r="G2472">
        <v>5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s="2" t="s">
        <v>667</v>
      </c>
      <c r="P2472" s="11" t="str">
        <f t="shared" si="304"/>
        <v>2017</v>
      </c>
      <c r="Q2472" s="12"/>
      <c r="R2472" s="8" t="str">
        <f t="shared" si="305"/>
        <v>12</v>
      </c>
      <c r="S2472" s="8"/>
      <c r="T2472" s="14" t="str">
        <f t="shared" si="306"/>
        <v>Retain</v>
      </c>
      <c r="U2472" s="14"/>
      <c r="V2472" s="8" t="str">
        <f t="shared" si="307"/>
        <v>Spain</v>
      </c>
      <c r="W2472" s="8"/>
      <c r="X2472" s="8"/>
      <c r="Y2472" s="8"/>
      <c r="Z2472" s="14" t="str">
        <f t="shared" si="308"/>
        <v>Female</v>
      </c>
      <c r="AA2472" s="14"/>
      <c r="AB2472" s="14"/>
      <c r="AC2472" s="14"/>
      <c r="AE2472" t="str">
        <f t="shared" si="309"/>
        <v>Adults</v>
      </c>
      <c r="AF2472" t="str">
        <f t="shared" si="310"/>
        <v>Good</v>
      </c>
      <c r="AG2472" t="str">
        <f t="shared" si="311"/>
        <v>High</v>
      </c>
    </row>
    <row r="2473" spans="1:33" x14ac:dyDescent="0.2">
      <c r="A2473">
        <v>2472</v>
      </c>
      <c r="B2473">
        <v>15595537</v>
      </c>
      <c r="C2473">
        <v>626</v>
      </c>
      <c r="D2473">
        <v>3</v>
      </c>
      <c r="E2473">
        <v>1</v>
      </c>
      <c r="F2473">
        <v>49</v>
      </c>
      <c r="G2473">
        <v>5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s="2" t="s">
        <v>213</v>
      </c>
      <c r="P2473" s="11" t="str">
        <f t="shared" si="304"/>
        <v>2017</v>
      </c>
      <c r="Q2473" s="12"/>
      <c r="R2473" s="8" t="str">
        <f t="shared" si="305"/>
        <v>12</v>
      </c>
      <c r="S2473" s="8"/>
      <c r="T2473" s="14" t="str">
        <f t="shared" si="306"/>
        <v>Retain</v>
      </c>
      <c r="U2473" s="14"/>
      <c r="V2473" s="8" t="str">
        <f t="shared" si="307"/>
        <v>Germany</v>
      </c>
      <c r="W2473" s="8"/>
      <c r="X2473" s="8"/>
      <c r="Y2473" s="8"/>
      <c r="Z2473" s="14" t="str">
        <f t="shared" si="308"/>
        <v>Male</v>
      </c>
      <c r="AA2473" s="14"/>
      <c r="AB2473" s="14"/>
      <c r="AC2473" s="14"/>
      <c r="AE2473" t="str">
        <f t="shared" si="309"/>
        <v>Middle aged</v>
      </c>
      <c r="AF2473" t="str">
        <f t="shared" si="310"/>
        <v>Fair</v>
      </c>
      <c r="AG2473" t="str">
        <f t="shared" si="311"/>
        <v>Very high</v>
      </c>
    </row>
    <row r="2474" spans="1:33" x14ac:dyDescent="0.2">
      <c r="A2474">
        <v>2473</v>
      </c>
      <c r="B2474">
        <v>15623196</v>
      </c>
      <c r="C2474">
        <v>686</v>
      </c>
      <c r="D2474">
        <v>1</v>
      </c>
      <c r="E2474">
        <v>1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s="2" t="s">
        <v>638</v>
      </c>
      <c r="P2474" s="11" t="str">
        <f t="shared" si="304"/>
        <v>2016</v>
      </c>
      <c r="Q2474" s="12"/>
      <c r="R2474" s="8" t="str">
        <f t="shared" si="305"/>
        <v>09</v>
      </c>
      <c r="S2474" s="8"/>
      <c r="T2474" s="14" t="str">
        <f t="shared" si="306"/>
        <v>Retain</v>
      </c>
      <c r="U2474" s="14"/>
      <c r="V2474" s="8" t="str">
        <f t="shared" si="307"/>
        <v>France</v>
      </c>
      <c r="W2474" s="8"/>
      <c r="X2474" s="8"/>
      <c r="Y2474" s="8"/>
      <c r="Z2474" s="14" t="str">
        <f t="shared" si="308"/>
        <v>Male</v>
      </c>
      <c r="AA2474" s="14"/>
      <c r="AB2474" s="14"/>
      <c r="AC2474" s="14"/>
      <c r="AE2474" t="str">
        <f t="shared" si="309"/>
        <v>Adults</v>
      </c>
      <c r="AF2474" t="str">
        <f t="shared" si="310"/>
        <v>Good</v>
      </c>
      <c r="AG2474" t="str">
        <f t="shared" si="311"/>
        <v>High</v>
      </c>
    </row>
    <row r="2475" spans="1:33" x14ac:dyDescent="0.2">
      <c r="A2475">
        <v>2474</v>
      </c>
      <c r="B2475">
        <v>15679249</v>
      </c>
      <c r="C2475">
        <v>351</v>
      </c>
      <c r="D2475">
        <v>3</v>
      </c>
      <c r="E2475">
        <v>2</v>
      </c>
      <c r="F2475">
        <v>57</v>
      </c>
      <c r="G2475">
        <v>6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s="2" t="s">
        <v>1010</v>
      </c>
      <c r="P2475" s="11" t="str">
        <f t="shared" si="304"/>
        <v>2016</v>
      </c>
      <c r="Q2475" s="12"/>
      <c r="R2475" s="8" t="str">
        <f t="shared" si="305"/>
        <v>10</v>
      </c>
      <c r="S2475" s="8"/>
      <c r="T2475" s="14" t="str">
        <f t="shared" si="306"/>
        <v>Exit</v>
      </c>
      <c r="U2475" s="14"/>
      <c r="V2475" s="8" t="str">
        <f t="shared" si="307"/>
        <v>Germany</v>
      </c>
      <c r="W2475" s="8"/>
      <c r="X2475" s="8"/>
      <c r="Y2475" s="8"/>
      <c r="Z2475" s="14" t="str">
        <f t="shared" si="308"/>
        <v>Female</v>
      </c>
      <c r="AA2475" s="14"/>
      <c r="AB2475" s="14"/>
      <c r="AC2475" s="14"/>
      <c r="AE2475" t="str">
        <f t="shared" si="309"/>
        <v>Middle aged</v>
      </c>
      <c r="AF2475" t="str">
        <f t="shared" si="310"/>
        <v>Poor</v>
      </c>
      <c r="AG2475" t="str">
        <f t="shared" si="311"/>
        <v>Very high</v>
      </c>
    </row>
    <row r="2476" spans="1:33" x14ac:dyDescent="0.2">
      <c r="A2476">
        <v>2475</v>
      </c>
      <c r="B2476">
        <v>15693199</v>
      </c>
      <c r="C2476">
        <v>739</v>
      </c>
      <c r="D2476">
        <v>1</v>
      </c>
      <c r="E2476">
        <v>2</v>
      </c>
      <c r="F2476">
        <v>37</v>
      </c>
      <c r="G2476">
        <v>5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s="2" t="s">
        <v>458</v>
      </c>
      <c r="P2476" s="11" t="str">
        <f t="shared" si="304"/>
        <v>2018</v>
      </c>
      <c r="Q2476" s="12"/>
      <c r="R2476" s="8" t="str">
        <f t="shared" si="305"/>
        <v>05</v>
      </c>
      <c r="S2476" s="8"/>
      <c r="T2476" s="14" t="str">
        <f t="shared" si="306"/>
        <v>Exit</v>
      </c>
      <c r="U2476" s="14"/>
      <c r="V2476" s="8" t="str">
        <f t="shared" si="307"/>
        <v>France</v>
      </c>
      <c r="W2476" s="8"/>
      <c r="X2476" s="8"/>
      <c r="Y2476" s="8"/>
      <c r="Z2476" s="14" t="str">
        <f t="shared" si="308"/>
        <v>Female</v>
      </c>
      <c r="AA2476" s="14"/>
      <c r="AB2476" s="14"/>
      <c r="AC2476" s="14"/>
      <c r="AE2476" t="str">
        <f t="shared" si="309"/>
        <v>Adults</v>
      </c>
      <c r="AF2476" t="str">
        <f t="shared" si="310"/>
        <v>Good</v>
      </c>
      <c r="AG2476" t="str">
        <f t="shared" si="311"/>
        <v>Very low</v>
      </c>
    </row>
    <row r="2477" spans="1:33" x14ac:dyDescent="0.2">
      <c r="A2477">
        <v>2476</v>
      </c>
      <c r="B2477">
        <v>15661219</v>
      </c>
      <c r="C2477">
        <v>627</v>
      </c>
      <c r="D2477">
        <v>1</v>
      </c>
      <c r="E2477">
        <v>1</v>
      </c>
      <c r="F2477">
        <v>32</v>
      </c>
      <c r="G2477">
        <v>4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s="2" t="s">
        <v>16</v>
      </c>
      <c r="P2477" s="11" t="str">
        <f t="shared" si="304"/>
        <v>2019</v>
      </c>
      <c r="Q2477" s="12"/>
      <c r="R2477" s="8" t="str">
        <f t="shared" si="305"/>
        <v>03</v>
      </c>
      <c r="S2477" s="8"/>
      <c r="T2477" s="14" t="str">
        <f t="shared" si="306"/>
        <v>Retain</v>
      </c>
      <c r="U2477" s="14"/>
      <c r="V2477" s="8" t="str">
        <f t="shared" si="307"/>
        <v>France</v>
      </c>
      <c r="W2477" s="8"/>
      <c r="X2477" s="8"/>
      <c r="Y2477" s="8"/>
      <c r="Z2477" s="14" t="str">
        <f t="shared" si="308"/>
        <v>Male</v>
      </c>
      <c r="AA2477" s="14"/>
      <c r="AB2477" s="14"/>
      <c r="AC2477" s="14"/>
      <c r="AE2477" t="str">
        <f t="shared" si="309"/>
        <v>Adults</v>
      </c>
      <c r="AF2477" t="str">
        <f t="shared" si="310"/>
        <v>Fair</v>
      </c>
      <c r="AG2477" t="str">
        <f t="shared" si="311"/>
        <v>Very low</v>
      </c>
    </row>
    <row r="2478" spans="1:33" x14ac:dyDescent="0.2">
      <c r="A2478">
        <v>2477</v>
      </c>
      <c r="B2478">
        <v>15617136</v>
      </c>
      <c r="C2478">
        <v>451</v>
      </c>
      <c r="D2478">
        <v>3</v>
      </c>
      <c r="E2478">
        <v>2</v>
      </c>
      <c r="F2478">
        <v>38</v>
      </c>
      <c r="G2478">
        <v>6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s="2" t="s">
        <v>615</v>
      </c>
      <c r="P2478" s="11" t="str">
        <f t="shared" si="304"/>
        <v>2017</v>
      </c>
      <c r="Q2478" s="12"/>
      <c r="R2478" s="8" t="str">
        <f t="shared" si="305"/>
        <v>04</v>
      </c>
      <c r="S2478" s="8"/>
      <c r="T2478" s="14" t="str">
        <f t="shared" si="306"/>
        <v>Retain</v>
      </c>
      <c r="U2478" s="14"/>
      <c r="V2478" s="8" t="str">
        <f t="shared" si="307"/>
        <v>Germany</v>
      </c>
      <c r="W2478" s="8"/>
      <c r="X2478" s="8"/>
      <c r="Y2478" s="8"/>
      <c r="Z2478" s="14" t="str">
        <f t="shared" si="308"/>
        <v>Female</v>
      </c>
      <c r="AA2478" s="14"/>
      <c r="AB2478" s="14"/>
      <c r="AC2478" s="14"/>
      <c r="AE2478" t="str">
        <f t="shared" si="309"/>
        <v>Adults</v>
      </c>
      <c r="AF2478" t="str">
        <f t="shared" si="310"/>
        <v>Poor</v>
      </c>
      <c r="AG2478" t="str">
        <f t="shared" si="311"/>
        <v>Medium</v>
      </c>
    </row>
    <row r="2479" spans="1:33" x14ac:dyDescent="0.2">
      <c r="A2479">
        <v>2478</v>
      </c>
      <c r="B2479">
        <v>15760294</v>
      </c>
      <c r="C2479">
        <v>512</v>
      </c>
      <c r="D2479">
        <v>1</v>
      </c>
      <c r="E2479">
        <v>2</v>
      </c>
      <c r="F2479">
        <v>41</v>
      </c>
      <c r="G2479">
        <v>7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s="2" t="s">
        <v>486</v>
      </c>
      <c r="P2479" s="11" t="str">
        <f t="shared" si="304"/>
        <v>2016</v>
      </c>
      <c r="Q2479" s="12"/>
      <c r="R2479" s="8" t="str">
        <f t="shared" si="305"/>
        <v>08</v>
      </c>
      <c r="S2479" s="8"/>
      <c r="T2479" s="14" t="str">
        <f t="shared" si="306"/>
        <v>Exit</v>
      </c>
      <c r="U2479" s="14"/>
      <c r="V2479" s="8" t="str">
        <f t="shared" si="307"/>
        <v>France</v>
      </c>
      <c r="W2479" s="8"/>
      <c r="X2479" s="8"/>
      <c r="Y2479" s="8"/>
      <c r="Z2479" s="14" t="str">
        <f t="shared" si="308"/>
        <v>Female</v>
      </c>
      <c r="AA2479" s="14"/>
      <c r="AB2479" s="14"/>
      <c r="AC2479" s="14"/>
      <c r="AE2479" t="str">
        <f t="shared" si="309"/>
        <v>Middle aged</v>
      </c>
      <c r="AF2479" t="str">
        <f t="shared" si="310"/>
        <v>Poor</v>
      </c>
      <c r="AG2479" t="str">
        <f t="shared" si="311"/>
        <v>High</v>
      </c>
    </row>
    <row r="2480" spans="1:33" x14ac:dyDescent="0.2">
      <c r="A2480">
        <v>2479</v>
      </c>
      <c r="B2480">
        <v>15652808</v>
      </c>
      <c r="C2480">
        <v>774</v>
      </c>
      <c r="D2480">
        <v>1</v>
      </c>
      <c r="E2480">
        <v>2</v>
      </c>
      <c r="F2480">
        <v>41</v>
      </c>
      <c r="G2480">
        <v>4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s="2" t="s">
        <v>373</v>
      </c>
      <c r="P2480" s="11" t="str">
        <f t="shared" si="304"/>
        <v>2019</v>
      </c>
      <c r="Q2480" s="12"/>
      <c r="R2480" s="8" t="str">
        <f t="shared" si="305"/>
        <v>04</v>
      </c>
      <c r="S2480" s="8"/>
      <c r="T2480" s="14" t="str">
        <f t="shared" si="306"/>
        <v>Retain</v>
      </c>
      <c r="U2480" s="14"/>
      <c r="V2480" s="8" t="str">
        <f t="shared" si="307"/>
        <v>France</v>
      </c>
      <c r="W2480" s="8"/>
      <c r="X2480" s="8"/>
      <c r="Y2480" s="8"/>
      <c r="Z2480" s="14" t="str">
        <f t="shared" si="308"/>
        <v>Female</v>
      </c>
      <c r="AA2480" s="14"/>
      <c r="AB2480" s="14"/>
      <c r="AC2480" s="14"/>
      <c r="AE2480" t="str">
        <f t="shared" si="309"/>
        <v>Middle aged</v>
      </c>
      <c r="AF2480" t="str">
        <f t="shared" si="310"/>
        <v>Very good</v>
      </c>
      <c r="AG2480" t="str">
        <f t="shared" si="311"/>
        <v>High</v>
      </c>
    </row>
    <row r="2481" spans="1:33" x14ac:dyDescent="0.2">
      <c r="A2481">
        <v>2480</v>
      </c>
      <c r="B2481">
        <v>15657139</v>
      </c>
      <c r="C2481">
        <v>652</v>
      </c>
      <c r="D2481">
        <v>1</v>
      </c>
      <c r="E2481">
        <v>2</v>
      </c>
      <c r="F2481">
        <v>40</v>
      </c>
      <c r="G2481">
        <v>6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s="2" t="s">
        <v>27</v>
      </c>
      <c r="P2481" s="11" t="str">
        <f t="shared" si="304"/>
        <v>2016</v>
      </c>
      <c r="Q2481" s="12"/>
      <c r="R2481" s="8" t="str">
        <f t="shared" si="305"/>
        <v>12</v>
      </c>
      <c r="S2481" s="8"/>
      <c r="T2481" s="14" t="str">
        <f t="shared" si="306"/>
        <v>Retain</v>
      </c>
      <c r="U2481" s="14"/>
      <c r="V2481" s="8" t="str">
        <f t="shared" si="307"/>
        <v>France</v>
      </c>
      <c r="W2481" s="8"/>
      <c r="X2481" s="8"/>
      <c r="Y2481" s="8"/>
      <c r="Z2481" s="14" t="str">
        <f t="shared" si="308"/>
        <v>Female</v>
      </c>
      <c r="AA2481" s="14"/>
      <c r="AB2481" s="14"/>
      <c r="AC2481" s="14"/>
      <c r="AE2481" t="str">
        <f t="shared" si="309"/>
        <v>Middle aged</v>
      </c>
      <c r="AF2481" t="str">
        <f t="shared" si="310"/>
        <v>Fair</v>
      </c>
      <c r="AG2481" t="str">
        <f t="shared" si="311"/>
        <v>Medium</v>
      </c>
    </row>
    <row r="2482" spans="1:33" x14ac:dyDescent="0.2">
      <c r="A2482">
        <v>2481</v>
      </c>
      <c r="B2482">
        <v>15803790</v>
      </c>
      <c r="C2482">
        <v>638</v>
      </c>
      <c r="D2482">
        <v>3</v>
      </c>
      <c r="E2482">
        <v>1</v>
      </c>
      <c r="F2482">
        <v>37</v>
      </c>
      <c r="G2482">
        <v>5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s="2" t="s">
        <v>275</v>
      </c>
      <c r="P2482" s="11" t="str">
        <f t="shared" si="304"/>
        <v>2018</v>
      </c>
      <c r="Q2482" s="12"/>
      <c r="R2482" s="8" t="str">
        <f t="shared" si="305"/>
        <v>05</v>
      </c>
      <c r="S2482" s="8"/>
      <c r="T2482" s="14" t="str">
        <f t="shared" si="306"/>
        <v>Retain</v>
      </c>
      <c r="U2482" s="14"/>
      <c r="V2482" s="8" t="str">
        <f t="shared" si="307"/>
        <v>Germany</v>
      </c>
      <c r="W2482" s="8"/>
      <c r="X2482" s="8"/>
      <c r="Y2482" s="8"/>
      <c r="Z2482" s="14" t="str">
        <f t="shared" si="308"/>
        <v>Male</v>
      </c>
      <c r="AA2482" s="14"/>
      <c r="AB2482" s="14"/>
      <c r="AC2482" s="14"/>
      <c r="AE2482" t="str">
        <f t="shared" si="309"/>
        <v>Adults</v>
      </c>
      <c r="AF2482" t="str">
        <f t="shared" si="310"/>
        <v>Fair</v>
      </c>
      <c r="AG2482" t="str">
        <f t="shared" si="311"/>
        <v>Medium</v>
      </c>
    </row>
    <row r="2483" spans="1:33" x14ac:dyDescent="0.2">
      <c r="A2483">
        <v>2482</v>
      </c>
      <c r="B2483">
        <v>15764105</v>
      </c>
      <c r="C2483">
        <v>475</v>
      </c>
      <c r="D2483">
        <v>1</v>
      </c>
      <c r="E2483">
        <v>2</v>
      </c>
      <c r="F2483">
        <v>57</v>
      </c>
      <c r="G2483">
        <v>5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s="2" t="s">
        <v>1011</v>
      </c>
      <c r="P2483" s="11" t="str">
        <f t="shared" si="304"/>
        <v>2018</v>
      </c>
      <c r="Q2483" s="12"/>
      <c r="R2483" s="8" t="str">
        <f t="shared" si="305"/>
        <v>08</v>
      </c>
      <c r="S2483" s="8"/>
      <c r="T2483" s="14" t="str">
        <f t="shared" si="306"/>
        <v>Retain</v>
      </c>
      <c r="U2483" s="14"/>
      <c r="V2483" s="8" t="str">
        <f t="shared" si="307"/>
        <v>France</v>
      </c>
      <c r="W2483" s="8"/>
      <c r="X2483" s="8"/>
      <c r="Y2483" s="8"/>
      <c r="Z2483" s="14" t="str">
        <f t="shared" si="308"/>
        <v>Female</v>
      </c>
      <c r="AA2483" s="14"/>
      <c r="AB2483" s="14"/>
      <c r="AC2483" s="14"/>
      <c r="AE2483" t="str">
        <f t="shared" si="309"/>
        <v>Middle aged</v>
      </c>
      <c r="AF2483" t="str">
        <f t="shared" si="310"/>
        <v>Poor</v>
      </c>
      <c r="AG2483" t="str">
        <f t="shared" si="311"/>
        <v>Very low</v>
      </c>
    </row>
    <row r="2484" spans="1:33" x14ac:dyDescent="0.2">
      <c r="A2484">
        <v>2483</v>
      </c>
      <c r="B2484">
        <v>15672610</v>
      </c>
      <c r="C2484">
        <v>567</v>
      </c>
      <c r="D2484">
        <v>2</v>
      </c>
      <c r="E2484">
        <v>1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s="2" t="s">
        <v>728</v>
      </c>
      <c r="P2484" s="11" t="str">
        <f t="shared" si="304"/>
        <v>2019</v>
      </c>
      <c r="Q2484" s="12"/>
      <c r="R2484" s="8" t="str">
        <f t="shared" si="305"/>
        <v>03</v>
      </c>
      <c r="S2484" s="8"/>
      <c r="T2484" s="14" t="str">
        <f t="shared" si="306"/>
        <v>Retain</v>
      </c>
      <c r="U2484" s="14"/>
      <c r="V2484" s="8" t="str">
        <f t="shared" si="307"/>
        <v>Spain</v>
      </c>
      <c r="W2484" s="8"/>
      <c r="X2484" s="8"/>
      <c r="Y2484" s="8"/>
      <c r="Z2484" s="14" t="str">
        <f t="shared" si="308"/>
        <v>Male</v>
      </c>
      <c r="AA2484" s="14"/>
      <c r="AB2484" s="14"/>
      <c r="AC2484" s="14"/>
      <c r="AE2484" t="str">
        <f t="shared" si="309"/>
        <v>Middle aged</v>
      </c>
      <c r="AF2484" t="str">
        <f t="shared" si="310"/>
        <v>Poor</v>
      </c>
      <c r="AG2484" t="str">
        <f t="shared" si="311"/>
        <v>High</v>
      </c>
    </row>
    <row r="2485" spans="1:33" x14ac:dyDescent="0.2">
      <c r="A2485">
        <v>2484</v>
      </c>
      <c r="B2485">
        <v>15766896</v>
      </c>
      <c r="C2485">
        <v>750</v>
      </c>
      <c r="D2485">
        <v>1</v>
      </c>
      <c r="E2485">
        <v>1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s="2" t="s">
        <v>455</v>
      </c>
      <c r="P2485" s="11" t="str">
        <f t="shared" si="304"/>
        <v>2019</v>
      </c>
      <c r="Q2485" s="12"/>
      <c r="R2485" s="8" t="str">
        <f t="shared" si="305"/>
        <v>09</v>
      </c>
      <c r="S2485" s="8"/>
      <c r="T2485" s="14" t="str">
        <f t="shared" si="306"/>
        <v>Retain</v>
      </c>
      <c r="U2485" s="14"/>
      <c r="V2485" s="8" t="str">
        <f t="shared" si="307"/>
        <v>France</v>
      </c>
      <c r="W2485" s="8"/>
      <c r="X2485" s="8"/>
      <c r="Y2485" s="8"/>
      <c r="Z2485" s="14" t="str">
        <f t="shared" si="308"/>
        <v>Male</v>
      </c>
      <c r="AA2485" s="14"/>
      <c r="AB2485" s="14"/>
      <c r="AC2485" s="14"/>
      <c r="AE2485" t="str">
        <f t="shared" si="309"/>
        <v>Adults</v>
      </c>
      <c r="AF2485" t="str">
        <f t="shared" si="310"/>
        <v>Very good</v>
      </c>
      <c r="AG2485" t="str">
        <f t="shared" si="311"/>
        <v>Very low</v>
      </c>
    </row>
    <row r="2486" spans="1:33" x14ac:dyDescent="0.2">
      <c r="A2486">
        <v>2485</v>
      </c>
      <c r="B2486">
        <v>15587735</v>
      </c>
      <c r="C2486">
        <v>850</v>
      </c>
      <c r="D2486">
        <v>1</v>
      </c>
      <c r="E2486">
        <v>1</v>
      </c>
      <c r="F2486">
        <v>39</v>
      </c>
      <c r="G2486">
        <v>4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s="2" t="s">
        <v>845</v>
      </c>
      <c r="P2486" s="11" t="str">
        <f t="shared" si="304"/>
        <v>2019</v>
      </c>
      <c r="Q2486" s="12"/>
      <c r="R2486" s="8" t="str">
        <f t="shared" si="305"/>
        <v>01</v>
      </c>
      <c r="S2486" s="8"/>
      <c r="T2486" s="14" t="str">
        <f t="shared" si="306"/>
        <v>Retain</v>
      </c>
      <c r="U2486" s="14"/>
      <c r="V2486" s="8" t="str">
        <f t="shared" si="307"/>
        <v>France</v>
      </c>
      <c r="W2486" s="8"/>
      <c r="X2486" s="8"/>
      <c r="Y2486" s="8"/>
      <c r="Z2486" s="14" t="str">
        <f t="shared" si="308"/>
        <v>Male</v>
      </c>
      <c r="AA2486" s="14"/>
      <c r="AB2486" s="14"/>
      <c r="AC2486" s="14"/>
      <c r="AE2486" t="str">
        <f t="shared" si="309"/>
        <v>Middle aged</v>
      </c>
      <c r="AF2486" t="str">
        <f t="shared" si="310"/>
        <v>Excellent</v>
      </c>
      <c r="AG2486" t="str">
        <f t="shared" si="311"/>
        <v>Medium</v>
      </c>
    </row>
    <row r="2487" spans="1:33" x14ac:dyDescent="0.2">
      <c r="A2487">
        <v>2486</v>
      </c>
      <c r="B2487">
        <v>15659501</v>
      </c>
      <c r="C2487">
        <v>753</v>
      </c>
      <c r="D2487">
        <v>1</v>
      </c>
      <c r="E2487">
        <v>2</v>
      </c>
      <c r="F2487">
        <v>38</v>
      </c>
      <c r="G2487">
        <v>5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s="2" t="s">
        <v>769</v>
      </c>
      <c r="P2487" s="11" t="str">
        <f t="shared" si="304"/>
        <v>2017</v>
      </c>
      <c r="Q2487" s="12"/>
      <c r="R2487" s="8" t="str">
        <f t="shared" si="305"/>
        <v>11</v>
      </c>
      <c r="S2487" s="8"/>
      <c r="T2487" s="14" t="str">
        <f t="shared" si="306"/>
        <v>Retain</v>
      </c>
      <c r="U2487" s="14"/>
      <c r="V2487" s="8" t="str">
        <f t="shared" si="307"/>
        <v>France</v>
      </c>
      <c r="W2487" s="8"/>
      <c r="X2487" s="8"/>
      <c r="Y2487" s="8"/>
      <c r="Z2487" s="14" t="str">
        <f t="shared" si="308"/>
        <v>Female</v>
      </c>
      <c r="AA2487" s="14"/>
      <c r="AB2487" s="14"/>
      <c r="AC2487" s="14"/>
      <c r="AE2487" t="str">
        <f t="shared" si="309"/>
        <v>Adults</v>
      </c>
      <c r="AF2487" t="str">
        <f t="shared" si="310"/>
        <v>Very good</v>
      </c>
      <c r="AG2487" t="str">
        <f t="shared" si="311"/>
        <v>High</v>
      </c>
    </row>
    <row r="2488" spans="1:33" x14ac:dyDescent="0.2">
      <c r="A2488">
        <v>2487</v>
      </c>
      <c r="B2488">
        <v>15745001</v>
      </c>
      <c r="C2488">
        <v>683</v>
      </c>
      <c r="D2488">
        <v>2</v>
      </c>
      <c r="E2488">
        <v>2</v>
      </c>
      <c r="F2488">
        <v>36</v>
      </c>
      <c r="G2488">
        <v>6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s="2" t="s">
        <v>503</v>
      </c>
      <c r="P2488" s="11" t="str">
        <f t="shared" si="304"/>
        <v>2017</v>
      </c>
      <c r="Q2488" s="12"/>
      <c r="R2488" s="8" t="str">
        <f t="shared" si="305"/>
        <v>09</v>
      </c>
      <c r="S2488" s="8"/>
      <c r="T2488" s="14" t="str">
        <f t="shared" si="306"/>
        <v>Retain</v>
      </c>
      <c r="U2488" s="14"/>
      <c r="V2488" s="8" t="str">
        <f t="shared" si="307"/>
        <v>Spain</v>
      </c>
      <c r="W2488" s="8"/>
      <c r="X2488" s="8"/>
      <c r="Y2488" s="8"/>
      <c r="Z2488" s="14" t="str">
        <f t="shared" si="308"/>
        <v>Female</v>
      </c>
      <c r="AA2488" s="14"/>
      <c r="AB2488" s="14"/>
      <c r="AC2488" s="14"/>
      <c r="AE2488" t="str">
        <f t="shared" si="309"/>
        <v>Adults</v>
      </c>
      <c r="AF2488" t="str">
        <f t="shared" si="310"/>
        <v>Good</v>
      </c>
      <c r="AG2488" t="str">
        <f t="shared" si="311"/>
        <v>Very low</v>
      </c>
    </row>
    <row r="2489" spans="1:33" x14ac:dyDescent="0.2">
      <c r="A2489">
        <v>2488</v>
      </c>
      <c r="B2489">
        <v>15651140</v>
      </c>
      <c r="C2489">
        <v>710</v>
      </c>
      <c r="D2489">
        <v>1</v>
      </c>
      <c r="E2489">
        <v>2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s="2" t="s">
        <v>17</v>
      </c>
      <c r="P2489" s="11" t="str">
        <f t="shared" si="304"/>
        <v>2019</v>
      </c>
      <c r="Q2489" s="12"/>
      <c r="R2489" s="8" t="str">
        <f t="shared" si="305"/>
        <v>10</v>
      </c>
      <c r="S2489" s="8"/>
      <c r="T2489" s="14" t="str">
        <f t="shared" si="306"/>
        <v>Retain</v>
      </c>
      <c r="U2489" s="14"/>
      <c r="V2489" s="8" t="str">
        <f t="shared" si="307"/>
        <v>France</v>
      </c>
      <c r="W2489" s="8"/>
      <c r="X2489" s="8"/>
      <c r="Y2489" s="8"/>
      <c r="Z2489" s="14" t="str">
        <f t="shared" si="308"/>
        <v>Female</v>
      </c>
      <c r="AA2489" s="14"/>
      <c r="AB2489" s="14"/>
      <c r="AC2489" s="14"/>
      <c r="AE2489" t="str">
        <f t="shared" si="309"/>
        <v>Adults</v>
      </c>
      <c r="AF2489" t="str">
        <f t="shared" si="310"/>
        <v>Good</v>
      </c>
      <c r="AG2489" t="str">
        <f t="shared" si="311"/>
        <v>Very low</v>
      </c>
    </row>
    <row r="2490" spans="1:33" x14ac:dyDescent="0.2">
      <c r="A2490">
        <v>2489</v>
      </c>
      <c r="B2490">
        <v>15571148</v>
      </c>
      <c r="C2490">
        <v>645</v>
      </c>
      <c r="D2490">
        <v>2</v>
      </c>
      <c r="E2490">
        <v>2</v>
      </c>
      <c r="F2490">
        <v>21</v>
      </c>
      <c r="G2490">
        <v>4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s="2" t="s">
        <v>796</v>
      </c>
      <c r="P2490" s="11" t="str">
        <f t="shared" si="304"/>
        <v>2019</v>
      </c>
      <c r="Q2490" s="12"/>
      <c r="R2490" s="8" t="str">
        <f t="shared" si="305"/>
        <v>02</v>
      </c>
      <c r="S2490" s="8"/>
      <c r="T2490" s="14" t="str">
        <f t="shared" si="306"/>
        <v>Retain</v>
      </c>
      <c r="U2490" s="14"/>
      <c r="V2490" s="8" t="str">
        <f t="shared" si="307"/>
        <v>Spain</v>
      </c>
      <c r="W2490" s="8"/>
      <c r="X2490" s="8"/>
      <c r="Y2490" s="8"/>
      <c r="Z2490" s="14" t="str">
        <f t="shared" si="308"/>
        <v>Female</v>
      </c>
      <c r="AA2490" s="14"/>
      <c r="AB2490" s="14"/>
      <c r="AC2490" s="14"/>
      <c r="AE2490" t="str">
        <f t="shared" si="309"/>
        <v>Young Adults</v>
      </c>
      <c r="AF2490" t="str">
        <f t="shared" si="310"/>
        <v>Fair</v>
      </c>
      <c r="AG2490" t="str">
        <f t="shared" si="311"/>
        <v>Very low</v>
      </c>
    </row>
    <row r="2491" spans="1:33" x14ac:dyDescent="0.2">
      <c r="A2491">
        <v>2490</v>
      </c>
      <c r="B2491">
        <v>15776824</v>
      </c>
      <c r="C2491">
        <v>714</v>
      </c>
      <c r="D2491">
        <v>1</v>
      </c>
      <c r="E2491">
        <v>1</v>
      </c>
      <c r="F2491">
        <v>28</v>
      </c>
      <c r="G2491">
        <v>4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s="2" t="s">
        <v>998</v>
      </c>
      <c r="P2491" s="11" t="str">
        <f t="shared" si="304"/>
        <v>2019</v>
      </c>
      <c r="Q2491" s="12"/>
      <c r="R2491" s="8" t="str">
        <f t="shared" si="305"/>
        <v>07</v>
      </c>
      <c r="S2491" s="8"/>
      <c r="T2491" s="14" t="str">
        <f t="shared" si="306"/>
        <v>Retain</v>
      </c>
      <c r="U2491" s="14"/>
      <c r="V2491" s="8" t="str">
        <f t="shared" si="307"/>
        <v>France</v>
      </c>
      <c r="W2491" s="8"/>
      <c r="X2491" s="8"/>
      <c r="Y2491" s="8"/>
      <c r="Z2491" s="14" t="str">
        <f t="shared" si="308"/>
        <v>Male</v>
      </c>
      <c r="AA2491" s="14"/>
      <c r="AB2491" s="14"/>
      <c r="AC2491" s="14"/>
      <c r="AE2491" t="str">
        <f t="shared" si="309"/>
        <v>Adults</v>
      </c>
      <c r="AF2491" t="str">
        <f t="shared" si="310"/>
        <v>Good</v>
      </c>
      <c r="AG2491" t="str">
        <f t="shared" si="311"/>
        <v>High</v>
      </c>
    </row>
    <row r="2492" spans="1:33" x14ac:dyDescent="0.2">
      <c r="A2492">
        <v>2491</v>
      </c>
      <c r="B2492">
        <v>15633141</v>
      </c>
      <c r="C2492">
        <v>696</v>
      </c>
      <c r="D2492">
        <v>3</v>
      </c>
      <c r="E2492">
        <v>2</v>
      </c>
      <c r="F2492">
        <v>35</v>
      </c>
      <c r="G2492">
        <v>6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s="2" t="s">
        <v>1012</v>
      </c>
      <c r="P2492" s="11" t="str">
        <f t="shared" si="304"/>
        <v>2016</v>
      </c>
      <c r="Q2492" s="12"/>
      <c r="R2492" s="8" t="str">
        <f t="shared" si="305"/>
        <v>12</v>
      </c>
      <c r="S2492" s="8"/>
      <c r="T2492" s="14" t="str">
        <f t="shared" si="306"/>
        <v>Retain</v>
      </c>
      <c r="U2492" s="14"/>
      <c r="V2492" s="8" t="str">
        <f t="shared" si="307"/>
        <v>Germany</v>
      </c>
      <c r="W2492" s="8"/>
      <c r="X2492" s="8"/>
      <c r="Y2492" s="8"/>
      <c r="Z2492" s="14" t="str">
        <f t="shared" si="308"/>
        <v>Female</v>
      </c>
      <c r="AA2492" s="14"/>
      <c r="AB2492" s="14"/>
      <c r="AC2492" s="14"/>
      <c r="AE2492" t="str">
        <f t="shared" si="309"/>
        <v>Adults</v>
      </c>
      <c r="AF2492" t="str">
        <f t="shared" si="310"/>
        <v>Good</v>
      </c>
      <c r="AG2492" t="str">
        <f t="shared" si="311"/>
        <v>Very high</v>
      </c>
    </row>
    <row r="2493" spans="1:33" x14ac:dyDescent="0.2">
      <c r="A2493">
        <v>2492</v>
      </c>
      <c r="B2493">
        <v>15764174</v>
      </c>
      <c r="C2493">
        <v>612</v>
      </c>
      <c r="D2493">
        <v>2</v>
      </c>
      <c r="E2493">
        <v>2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s="2" t="s">
        <v>449</v>
      </c>
      <c r="P2493" s="11" t="str">
        <f t="shared" si="304"/>
        <v>2019</v>
      </c>
      <c r="Q2493" s="12"/>
      <c r="R2493" s="8" t="str">
        <f t="shared" si="305"/>
        <v>08</v>
      </c>
      <c r="S2493" s="8"/>
      <c r="T2493" s="14" t="str">
        <f t="shared" si="306"/>
        <v>Retain</v>
      </c>
      <c r="U2493" s="14"/>
      <c r="V2493" s="8" t="str">
        <f t="shared" si="307"/>
        <v>Spain</v>
      </c>
      <c r="W2493" s="8"/>
      <c r="X2493" s="8"/>
      <c r="Y2493" s="8"/>
      <c r="Z2493" s="14" t="str">
        <f t="shared" si="308"/>
        <v>Female</v>
      </c>
      <c r="AA2493" s="14"/>
      <c r="AB2493" s="14"/>
      <c r="AC2493" s="14"/>
      <c r="AE2493" t="str">
        <f t="shared" si="309"/>
        <v>Adults</v>
      </c>
      <c r="AF2493" t="str">
        <f t="shared" si="310"/>
        <v>Fair</v>
      </c>
      <c r="AG2493" t="str">
        <f t="shared" si="311"/>
        <v>Very low</v>
      </c>
    </row>
    <row r="2494" spans="1:33" x14ac:dyDescent="0.2">
      <c r="A2494">
        <v>2493</v>
      </c>
      <c r="B2494">
        <v>15778155</v>
      </c>
      <c r="C2494">
        <v>520</v>
      </c>
      <c r="D2494">
        <v>3</v>
      </c>
      <c r="E2494">
        <v>2</v>
      </c>
      <c r="F2494">
        <v>31</v>
      </c>
      <c r="G2494">
        <v>4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s="2" t="s">
        <v>401</v>
      </c>
      <c r="P2494" s="11" t="str">
        <f t="shared" si="304"/>
        <v>2019</v>
      </c>
      <c r="Q2494" s="12"/>
      <c r="R2494" s="8" t="str">
        <f t="shared" si="305"/>
        <v>03</v>
      </c>
      <c r="S2494" s="8"/>
      <c r="T2494" s="14" t="str">
        <f t="shared" si="306"/>
        <v>Exit</v>
      </c>
      <c r="U2494" s="14"/>
      <c r="V2494" s="8" t="str">
        <f t="shared" si="307"/>
        <v>Germany</v>
      </c>
      <c r="W2494" s="8"/>
      <c r="X2494" s="8"/>
      <c r="Y2494" s="8"/>
      <c r="Z2494" s="14" t="str">
        <f t="shared" si="308"/>
        <v>Female</v>
      </c>
      <c r="AA2494" s="14"/>
      <c r="AB2494" s="14"/>
      <c r="AC2494" s="14"/>
      <c r="AE2494" t="str">
        <f t="shared" si="309"/>
        <v>Adults</v>
      </c>
      <c r="AF2494" t="str">
        <f t="shared" si="310"/>
        <v>Poor</v>
      </c>
      <c r="AG2494" t="str">
        <f t="shared" si="311"/>
        <v>High</v>
      </c>
    </row>
    <row r="2495" spans="1:33" x14ac:dyDescent="0.2">
      <c r="A2495">
        <v>2494</v>
      </c>
      <c r="B2495">
        <v>15715920</v>
      </c>
      <c r="C2495">
        <v>782</v>
      </c>
      <c r="D2495">
        <v>2</v>
      </c>
      <c r="E2495">
        <v>1</v>
      </c>
      <c r="F2495">
        <v>23</v>
      </c>
      <c r="G2495">
        <v>4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s="2" t="s">
        <v>1013</v>
      </c>
      <c r="P2495" s="11" t="str">
        <f t="shared" si="304"/>
        <v>2019</v>
      </c>
      <c r="Q2495" s="12"/>
      <c r="R2495" s="8" t="str">
        <f t="shared" si="305"/>
        <v>05</v>
      </c>
      <c r="S2495" s="8"/>
      <c r="T2495" s="14" t="str">
        <f t="shared" si="306"/>
        <v>Retain</v>
      </c>
      <c r="U2495" s="14"/>
      <c r="V2495" s="8" t="str">
        <f t="shared" si="307"/>
        <v>Spain</v>
      </c>
      <c r="W2495" s="8"/>
      <c r="X2495" s="8"/>
      <c r="Y2495" s="8"/>
      <c r="Z2495" s="14" t="str">
        <f t="shared" si="308"/>
        <v>Male</v>
      </c>
      <c r="AA2495" s="14"/>
      <c r="AB2495" s="14"/>
      <c r="AC2495" s="14"/>
      <c r="AE2495" t="str">
        <f t="shared" si="309"/>
        <v>Young Adults</v>
      </c>
      <c r="AF2495" t="str">
        <f t="shared" si="310"/>
        <v>Very good</v>
      </c>
      <c r="AG2495" t="str">
        <f t="shared" si="311"/>
        <v>Medium</v>
      </c>
    </row>
    <row r="2496" spans="1:33" x14ac:dyDescent="0.2">
      <c r="A2496">
        <v>2495</v>
      </c>
      <c r="B2496">
        <v>15671917</v>
      </c>
      <c r="C2496">
        <v>666</v>
      </c>
      <c r="D2496">
        <v>1</v>
      </c>
      <c r="E2496">
        <v>1</v>
      </c>
      <c r="F2496">
        <v>46</v>
      </c>
      <c r="G2496">
        <v>7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s="2" t="s">
        <v>273</v>
      </c>
      <c r="P2496" s="11" t="str">
        <f t="shared" si="304"/>
        <v>2016</v>
      </c>
      <c r="Q2496" s="12"/>
      <c r="R2496" s="8" t="str">
        <f t="shared" si="305"/>
        <v>09</v>
      </c>
      <c r="S2496" s="8"/>
      <c r="T2496" s="14" t="str">
        <f t="shared" si="306"/>
        <v>Retain</v>
      </c>
      <c r="U2496" s="14"/>
      <c r="V2496" s="8" t="str">
        <f t="shared" si="307"/>
        <v>France</v>
      </c>
      <c r="W2496" s="8"/>
      <c r="X2496" s="8"/>
      <c r="Y2496" s="8"/>
      <c r="Z2496" s="14" t="str">
        <f t="shared" si="308"/>
        <v>Male</v>
      </c>
      <c r="AA2496" s="14"/>
      <c r="AB2496" s="14"/>
      <c r="AC2496" s="14"/>
      <c r="AE2496" t="str">
        <f t="shared" si="309"/>
        <v>Middle aged</v>
      </c>
      <c r="AF2496" t="str">
        <f t="shared" si="310"/>
        <v>Fair</v>
      </c>
      <c r="AG2496" t="str">
        <f t="shared" si="311"/>
        <v>High</v>
      </c>
    </row>
    <row r="2497" spans="1:33" x14ac:dyDescent="0.2">
      <c r="A2497">
        <v>2496</v>
      </c>
      <c r="B2497">
        <v>15666548</v>
      </c>
      <c r="C2497">
        <v>466</v>
      </c>
      <c r="D2497">
        <v>3</v>
      </c>
      <c r="E2497">
        <v>2</v>
      </c>
      <c r="F2497">
        <v>56</v>
      </c>
      <c r="G2497">
        <v>5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s="2" t="s">
        <v>49</v>
      </c>
      <c r="P2497" s="11" t="str">
        <f t="shared" si="304"/>
        <v>2017</v>
      </c>
      <c r="Q2497" s="12"/>
      <c r="R2497" s="8" t="str">
        <f t="shared" si="305"/>
        <v>09</v>
      </c>
      <c r="S2497" s="8"/>
      <c r="T2497" s="14" t="str">
        <f t="shared" si="306"/>
        <v>Exit</v>
      </c>
      <c r="U2497" s="14"/>
      <c r="V2497" s="8" t="str">
        <f t="shared" si="307"/>
        <v>Germany</v>
      </c>
      <c r="W2497" s="8"/>
      <c r="X2497" s="8"/>
      <c r="Y2497" s="8"/>
      <c r="Z2497" s="14" t="str">
        <f t="shared" si="308"/>
        <v>Female</v>
      </c>
      <c r="AA2497" s="14"/>
      <c r="AB2497" s="14"/>
      <c r="AC2497" s="14"/>
      <c r="AE2497" t="str">
        <f t="shared" si="309"/>
        <v>Middle aged</v>
      </c>
      <c r="AF2497" t="str">
        <f t="shared" si="310"/>
        <v>Poor</v>
      </c>
      <c r="AG2497" t="str">
        <f t="shared" si="311"/>
        <v>High</v>
      </c>
    </row>
    <row r="2498" spans="1:33" x14ac:dyDescent="0.2">
      <c r="A2498">
        <v>2497</v>
      </c>
      <c r="B2498">
        <v>15625623</v>
      </c>
      <c r="C2498">
        <v>567</v>
      </c>
      <c r="D2498">
        <v>1</v>
      </c>
      <c r="E2498">
        <v>2</v>
      </c>
      <c r="F2498">
        <v>45</v>
      </c>
      <c r="G2498">
        <v>5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s="2" t="s">
        <v>732</v>
      </c>
      <c r="P2498" s="11" t="str">
        <f t="shared" si="304"/>
        <v>2018</v>
      </c>
      <c r="Q2498" s="12"/>
      <c r="R2498" s="8" t="str">
        <f t="shared" si="305"/>
        <v>09</v>
      </c>
      <c r="S2498" s="8"/>
      <c r="T2498" s="14" t="str">
        <f t="shared" si="306"/>
        <v>Retain</v>
      </c>
      <c r="U2498" s="14"/>
      <c r="V2498" s="8" t="str">
        <f t="shared" si="307"/>
        <v>France</v>
      </c>
      <c r="W2498" s="8"/>
      <c r="X2498" s="8"/>
      <c r="Y2498" s="8"/>
      <c r="Z2498" s="14" t="str">
        <f t="shared" si="308"/>
        <v>Female</v>
      </c>
      <c r="AA2498" s="14"/>
      <c r="AB2498" s="14"/>
      <c r="AC2498" s="14"/>
      <c r="AE2498" t="str">
        <f t="shared" si="309"/>
        <v>Middle aged</v>
      </c>
      <c r="AF2498" t="str">
        <f t="shared" si="310"/>
        <v>Poor</v>
      </c>
      <c r="AG2498" t="str">
        <f t="shared" si="311"/>
        <v>Very low</v>
      </c>
    </row>
    <row r="2499" spans="1:33" x14ac:dyDescent="0.2">
      <c r="A2499">
        <v>2498</v>
      </c>
      <c r="B2499">
        <v>15748123</v>
      </c>
      <c r="C2499">
        <v>613</v>
      </c>
      <c r="D2499">
        <v>1</v>
      </c>
      <c r="E2499">
        <v>1</v>
      </c>
      <c r="F2499">
        <v>20</v>
      </c>
      <c r="G2499">
        <v>4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s="2" t="s">
        <v>382</v>
      </c>
      <c r="P2499" s="11" t="str">
        <f t="shared" ref="P2499:P2562" si="312">RIGHT($N2499,4)</f>
        <v>2018</v>
      </c>
      <c r="Q2499" s="12"/>
      <c r="R2499" s="8" t="str">
        <f t="shared" ref="R2499:R2562" si="313">MID(N2499,4,2)</f>
        <v>10</v>
      </c>
      <c r="S2499" s="8"/>
      <c r="T2499" s="14" t="str">
        <f t="shared" ref="T2499:T2562" si="314">IF(M2499=1,"Exit","Retain")</f>
        <v>Retain</v>
      </c>
      <c r="U2499" s="14"/>
      <c r="V2499" s="8" t="str">
        <f t="shared" ref="V2499:V2562" si="315">IF(D2499=1,"France",IF(D2499=2,"Spain",IF(D2499=3,"Germany","NONE")))</f>
        <v>France</v>
      </c>
      <c r="W2499" s="8"/>
      <c r="X2499" s="8"/>
      <c r="Y2499" s="8"/>
      <c r="Z2499" s="14" t="str">
        <f t="shared" ref="Z2499:Z2562" si="316">IF(E2499=1,"Male","Female")</f>
        <v>Male</v>
      </c>
      <c r="AA2499" s="14"/>
      <c r="AB2499" s="14"/>
      <c r="AC2499" s="14"/>
      <c r="AE2499" t="str">
        <f t="shared" ref="AE2499:AE2562" si="317">IF(F2499&lt;18,"Kids",IF(AND(F2499&gt;=18,F2499&lt;24),"Young Adults",IF(AND(F2499&gt;=24,F2499&lt;39),"Adults",IF(AND(F2499&gt;=39,F2499&lt;64),"Middle aged","Retired"))))</f>
        <v>Young Adults</v>
      </c>
      <c r="AF2499" t="str">
        <f t="shared" ref="AF2499:AF2562" si="318">IF(AND(C2499&gt;=800,C2499&lt;=850),"Excellent",IF(AND(C2499&gt;=740,C2499&lt;=799),"Very good",IF(AND(C2499&gt;=670,C2499&lt;=739),"Good",IF(AND(C2499&gt;=580,C2499&lt;=669),"Fair",IF(AND(C2499&gt;=300,C2499&lt;=579),"Poor","None")))))</f>
        <v>Fair</v>
      </c>
      <c r="AG2499" t="str">
        <f t="shared" ref="AG2499:AG2562" si="319">IF(H2499&lt;25000,"Very low",IF(AND(H2499&gt;25000,H2499&lt;=50000),"Low",IF(AND(H2499&gt;50000,H2499&lt;=100000),"Medium",IF(AND(H2499&gt;100000,H2499&lt;=150000),"High",IF(AND(H2499&gt;150000,H2499&lt;=200000),"Very high",IF(H2499&gt;200000,"Extreme","None"))))))</f>
        <v>Very low</v>
      </c>
    </row>
    <row r="2500" spans="1:33" x14ac:dyDescent="0.2">
      <c r="A2500">
        <v>2499</v>
      </c>
      <c r="B2500">
        <v>15648735</v>
      </c>
      <c r="C2500">
        <v>718</v>
      </c>
      <c r="D2500">
        <v>1</v>
      </c>
      <c r="E2500">
        <v>1</v>
      </c>
      <c r="F2500">
        <v>37</v>
      </c>
      <c r="G2500">
        <v>4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s="2" t="s">
        <v>29</v>
      </c>
      <c r="P2500" s="11" t="str">
        <f t="shared" si="312"/>
        <v>2019</v>
      </c>
      <c r="Q2500" s="12"/>
      <c r="R2500" s="8" t="str">
        <f t="shared" si="313"/>
        <v>01</v>
      </c>
      <c r="S2500" s="8"/>
      <c r="T2500" s="14" t="str">
        <f t="shared" si="314"/>
        <v>Retain</v>
      </c>
      <c r="U2500" s="14"/>
      <c r="V2500" s="8" t="str">
        <f t="shared" si="315"/>
        <v>France</v>
      </c>
      <c r="W2500" s="8"/>
      <c r="X2500" s="8"/>
      <c r="Y2500" s="8"/>
      <c r="Z2500" s="14" t="str">
        <f t="shared" si="316"/>
        <v>Male</v>
      </c>
      <c r="AA2500" s="14"/>
      <c r="AB2500" s="14"/>
      <c r="AC2500" s="14"/>
      <c r="AE2500" t="str">
        <f t="shared" si="317"/>
        <v>Adults</v>
      </c>
      <c r="AF2500" t="str">
        <f t="shared" si="318"/>
        <v>Good</v>
      </c>
      <c r="AG2500" t="str">
        <f t="shared" si="319"/>
        <v>Very low</v>
      </c>
    </row>
    <row r="2501" spans="1:33" x14ac:dyDescent="0.2">
      <c r="A2501">
        <v>2500</v>
      </c>
      <c r="B2501">
        <v>15634974</v>
      </c>
      <c r="C2501">
        <v>614</v>
      </c>
      <c r="D2501">
        <v>1</v>
      </c>
      <c r="E2501">
        <v>2</v>
      </c>
      <c r="F2501">
        <v>37</v>
      </c>
      <c r="G2501">
        <v>3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s="2" t="s">
        <v>32</v>
      </c>
      <c r="P2501" s="11" t="str">
        <f t="shared" si="312"/>
        <v>2019</v>
      </c>
      <c r="Q2501" s="12"/>
      <c r="R2501" s="8" t="str">
        <f t="shared" si="313"/>
        <v>10</v>
      </c>
      <c r="S2501" s="8"/>
      <c r="T2501" s="14" t="str">
        <f t="shared" si="314"/>
        <v>Exit</v>
      </c>
      <c r="U2501" s="14"/>
      <c r="V2501" s="8" t="str">
        <f t="shared" si="315"/>
        <v>France</v>
      </c>
      <c r="W2501" s="8"/>
      <c r="X2501" s="8"/>
      <c r="Y2501" s="8"/>
      <c r="Z2501" s="14" t="str">
        <f t="shared" si="316"/>
        <v>Female</v>
      </c>
      <c r="AA2501" s="14"/>
      <c r="AB2501" s="14"/>
      <c r="AC2501" s="14"/>
      <c r="AE2501" t="str">
        <f t="shared" si="317"/>
        <v>Adults</v>
      </c>
      <c r="AF2501" t="str">
        <f t="shared" si="318"/>
        <v>Fair</v>
      </c>
      <c r="AG2501" t="str">
        <f t="shared" si="319"/>
        <v>Medium</v>
      </c>
    </row>
    <row r="2502" spans="1:33" x14ac:dyDescent="0.2">
      <c r="A2502">
        <v>2501</v>
      </c>
      <c r="B2502">
        <v>15713378</v>
      </c>
      <c r="C2502">
        <v>711</v>
      </c>
      <c r="D2502">
        <v>1</v>
      </c>
      <c r="E2502">
        <v>1</v>
      </c>
      <c r="F2502">
        <v>38</v>
      </c>
      <c r="G2502">
        <v>6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s="2" t="s">
        <v>124</v>
      </c>
      <c r="P2502" s="11" t="str">
        <f t="shared" si="312"/>
        <v>2017</v>
      </c>
      <c r="Q2502" s="12"/>
      <c r="R2502" s="8" t="str">
        <f t="shared" si="313"/>
        <v>07</v>
      </c>
      <c r="S2502" s="8"/>
      <c r="T2502" s="14" t="str">
        <f t="shared" si="314"/>
        <v>Retain</v>
      </c>
      <c r="U2502" s="14"/>
      <c r="V2502" s="8" t="str">
        <f t="shared" si="315"/>
        <v>France</v>
      </c>
      <c r="W2502" s="8"/>
      <c r="X2502" s="8"/>
      <c r="Y2502" s="8"/>
      <c r="Z2502" s="14" t="str">
        <f t="shared" si="316"/>
        <v>Male</v>
      </c>
      <c r="AA2502" s="14"/>
      <c r="AB2502" s="14"/>
      <c r="AC2502" s="14"/>
      <c r="AE2502" t="str">
        <f t="shared" si="317"/>
        <v>Adults</v>
      </c>
      <c r="AF2502" t="str">
        <f t="shared" si="318"/>
        <v>Good</v>
      </c>
      <c r="AG2502" t="str">
        <f t="shared" si="319"/>
        <v>Very low</v>
      </c>
    </row>
    <row r="2503" spans="1:33" x14ac:dyDescent="0.2">
      <c r="A2503">
        <v>2502</v>
      </c>
      <c r="B2503">
        <v>15753370</v>
      </c>
      <c r="C2503">
        <v>691</v>
      </c>
      <c r="D2503">
        <v>3</v>
      </c>
      <c r="E2503">
        <v>2</v>
      </c>
      <c r="F2503">
        <v>38</v>
      </c>
      <c r="G2503">
        <v>6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s="2" t="s">
        <v>745</v>
      </c>
      <c r="P2503" s="11" t="str">
        <f t="shared" si="312"/>
        <v>2017</v>
      </c>
      <c r="Q2503" s="12"/>
      <c r="R2503" s="8" t="str">
        <f t="shared" si="313"/>
        <v>04</v>
      </c>
      <c r="S2503" s="8"/>
      <c r="T2503" s="14" t="str">
        <f t="shared" si="314"/>
        <v>Retain</v>
      </c>
      <c r="U2503" s="14"/>
      <c r="V2503" s="8" t="str">
        <f t="shared" si="315"/>
        <v>Germany</v>
      </c>
      <c r="W2503" s="8"/>
      <c r="X2503" s="8"/>
      <c r="Y2503" s="8"/>
      <c r="Z2503" s="14" t="str">
        <f t="shared" si="316"/>
        <v>Female</v>
      </c>
      <c r="AA2503" s="14"/>
      <c r="AB2503" s="14"/>
      <c r="AC2503" s="14"/>
      <c r="AE2503" t="str">
        <f t="shared" si="317"/>
        <v>Adults</v>
      </c>
      <c r="AF2503" t="str">
        <f t="shared" si="318"/>
        <v>Good</v>
      </c>
      <c r="AG2503" t="str">
        <f t="shared" si="319"/>
        <v>High</v>
      </c>
    </row>
    <row r="2504" spans="1:33" x14ac:dyDescent="0.2">
      <c r="A2504">
        <v>2503</v>
      </c>
      <c r="B2504">
        <v>15782659</v>
      </c>
      <c r="C2504">
        <v>527</v>
      </c>
      <c r="D2504">
        <v>1</v>
      </c>
      <c r="E2504">
        <v>1</v>
      </c>
      <c r="F2504">
        <v>32</v>
      </c>
      <c r="G2504">
        <v>4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s="2" t="s">
        <v>469</v>
      </c>
      <c r="P2504" s="11" t="str">
        <f t="shared" si="312"/>
        <v>2018</v>
      </c>
      <c r="Q2504" s="12"/>
      <c r="R2504" s="8" t="str">
        <f t="shared" si="313"/>
        <v>11</v>
      </c>
      <c r="S2504" s="8"/>
      <c r="T2504" s="14" t="str">
        <f t="shared" si="314"/>
        <v>Retain</v>
      </c>
      <c r="U2504" s="14"/>
      <c r="V2504" s="8" t="str">
        <f t="shared" si="315"/>
        <v>France</v>
      </c>
      <c r="W2504" s="8"/>
      <c r="X2504" s="8"/>
      <c r="Y2504" s="8"/>
      <c r="Z2504" s="14" t="str">
        <f t="shared" si="316"/>
        <v>Male</v>
      </c>
      <c r="AA2504" s="14"/>
      <c r="AB2504" s="14"/>
      <c r="AC2504" s="14"/>
      <c r="AE2504" t="str">
        <f t="shared" si="317"/>
        <v>Adults</v>
      </c>
      <c r="AF2504" t="str">
        <f t="shared" si="318"/>
        <v>Poor</v>
      </c>
      <c r="AG2504" t="str">
        <f t="shared" si="319"/>
        <v>Very low</v>
      </c>
    </row>
    <row r="2505" spans="1:33" x14ac:dyDescent="0.2">
      <c r="A2505">
        <v>2504</v>
      </c>
      <c r="B2505">
        <v>15583364</v>
      </c>
      <c r="C2505">
        <v>476</v>
      </c>
      <c r="D2505">
        <v>1</v>
      </c>
      <c r="E2505">
        <v>2</v>
      </c>
      <c r="F2505">
        <v>32</v>
      </c>
      <c r="G2505">
        <v>3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s="2" t="s">
        <v>716</v>
      </c>
      <c r="P2505" s="11" t="str">
        <f t="shared" si="312"/>
        <v>2019</v>
      </c>
      <c r="Q2505" s="12"/>
      <c r="R2505" s="8" t="str">
        <f t="shared" si="313"/>
        <v>10</v>
      </c>
      <c r="S2505" s="8"/>
      <c r="T2505" s="14" t="str">
        <f t="shared" si="314"/>
        <v>Retain</v>
      </c>
      <c r="U2505" s="14"/>
      <c r="V2505" s="8" t="str">
        <f t="shared" si="315"/>
        <v>France</v>
      </c>
      <c r="W2505" s="8"/>
      <c r="X2505" s="8"/>
      <c r="Y2505" s="8"/>
      <c r="Z2505" s="14" t="str">
        <f t="shared" si="316"/>
        <v>Female</v>
      </c>
      <c r="AA2505" s="14"/>
      <c r="AB2505" s="14"/>
      <c r="AC2505" s="14"/>
      <c r="AE2505" t="str">
        <f t="shared" si="317"/>
        <v>Adults</v>
      </c>
      <c r="AF2505" t="str">
        <f t="shared" si="318"/>
        <v>Poor</v>
      </c>
      <c r="AG2505" t="str">
        <f t="shared" si="319"/>
        <v>High</v>
      </c>
    </row>
    <row r="2506" spans="1:33" x14ac:dyDescent="0.2">
      <c r="A2506">
        <v>2505</v>
      </c>
      <c r="B2506">
        <v>15625942</v>
      </c>
      <c r="C2506">
        <v>619</v>
      </c>
      <c r="D2506">
        <v>2</v>
      </c>
      <c r="E2506">
        <v>2</v>
      </c>
      <c r="F2506">
        <v>45</v>
      </c>
      <c r="G2506">
        <v>6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s="2" t="s">
        <v>68</v>
      </c>
      <c r="P2506" s="11" t="str">
        <f t="shared" si="312"/>
        <v>2017</v>
      </c>
      <c r="Q2506" s="12"/>
      <c r="R2506" s="8" t="str">
        <f t="shared" si="313"/>
        <v>03</v>
      </c>
      <c r="S2506" s="8"/>
      <c r="T2506" s="14" t="str">
        <f t="shared" si="314"/>
        <v>Retain</v>
      </c>
      <c r="U2506" s="14"/>
      <c r="V2506" s="8" t="str">
        <f t="shared" si="315"/>
        <v>Spain</v>
      </c>
      <c r="W2506" s="8"/>
      <c r="X2506" s="8"/>
      <c r="Y2506" s="8"/>
      <c r="Z2506" s="14" t="str">
        <f t="shared" si="316"/>
        <v>Female</v>
      </c>
      <c r="AA2506" s="14"/>
      <c r="AB2506" s="14"/>
      <c r="AC2506" s="14"/>
      <c r="AE2506" t="str">
        <f t="shared" si="317"/>
        <v>Middle aged</v>
      </c>
      <c r="AF2506" t="str">
        <f t="shared" si="318"/>
        <v>Fair</v>
      </c>
      <c r="AG2506" t="str">
        <f t="shared" si="319"/>
        <v>Very low</v>
      </c>
    </row>
    <row r="2507" spans="1:33" x14ac:dyDescent="0.2">
      <c r="A2507">
        <v>2506</v>
      </c>
      <c r="B2507">
        <v>15720284</v>
      </c>
      <c r="C2507">
        <v>607</v>
      </c>
      <c r="D2507">
        <v>3</v>
      </c>
      <c r="E2507">
        <v>2</v>
      </c>
      <c r="F2507">
        <v>37</v>
      </c>
      <c r="G2507">
        <v>6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s="2" t="s">
        <v>503</v>
      </c>
      <c r="P2507" s="11" t="str">
        <f t="shared" si="312"/>
        <v>2017</v>
      </c>
      <c r="Q2507" s="12"/>
      <c r="R2507" s="8" t="str">
        <f t="shared" si="313"/>
        <v>09</v>
      </c>
      <c r="S2507" s="8"/>
      <c r="T2507" s="14" t="str">
        <f t="shared" si="314"/>
        <v>Retain</v>
      </c>
      <c r="U2507" s="14"/>
      <c r="V2507" s="8" t="str">
        <f t="shared" si="315"/>
        <v>Germany</v>
      </c>
      <c r="W2507" s="8"/>
      <c r="X2507" s="8"/>
      <c r="Y2507" s="8"/>
      <c r="Z2507" s="14" t="str">
        <f t="shared" si="316"/>
        <v>Female</v>
      </c>
      <c r="AA2507" s="14"/>
      <c r="AB2507" s="14"/>
      <c r="AC2507" s="14"/>
      <c r="AE2507" t="str">
        <f t="shared" si="317"/>
        <v>Adults</v>
      </c>
      <c r="AF2507" t="str">
        <f t="shared" si="318"/>
        <v>Fair</v>
      </c>
      <c r="AG2507" t="str">
        <f t="shared" si="319"/>
        <v>High</v>
      </c>
    </row>
    <row r="2508" spans="1:33" x14ac:dyDescent="0.2">
      <c r="A2508">
        <v>2507</v>
      </c>
      <c r="B2508">
        <v>15679642</v>
      </c>
      <c r="C2508">
        <v>695</v>
      </c>
      <c r="D2508">
        <v>2</v>
      </c>
      <c r="E2508">
        <v>1</v>
      </c>
      <c r="F2508">
        <v>44</v>
      </c>
      <c r="G2508">
        <v>4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s="2" t="s">
        <v>418</v>
      </c>
      <c r="P2508" s="11" t="str">
        <f t="shared" si="312"/>
        <v>2019</v>
      </c>
      <c r="Q2508" s="12"/>
      <c r="R2508" s="8" t="str">
        <f t="shared" si="313"/>
        <v>01</v>
      </c>
      <c r="S2508" s="8"/>
      <c r="T2508" s="14" t="str">
        <f t="shared" si="314"/>
        <v>Retain</v>
      </c>
      <c r="U2508" s="14"/>
      <c r="V2508" s="8" t="str">
        <f t="shared" si="315"/>
        <v>Spain</v>
      </c>
      <c r="W2508" s="8"/>
      <c r="X2508" s="8"/>
      <c r="Y2508" s="8"/>
      <c r="Z2508" s="14" t="str">
        <f t="shared" si="316"/>
        <v>Male</v>
      </c>
      <c r="AA2508" s="14"/>
      <c r="AB2508" s="14"/>
      <c r="AC2508" s="14"/>
      <c r="AE2508" t="str">
        <f t="shared" si="317"/>
        <v>Middle aged</v>
      </c>
      <c r="AF2508" t="str">
        <f t="shared" si="318"/>
        <v>Good</v>
      </c>
      <c r="AG2508" t="str">
        <f t="shared" si="319"/>
        <v>Very low</v>
      </c>
    </row>
    <row r="2509" spans="1:33" x14ac:dyDescent="0.2">
      <c r="A2509">
        <v>2508</v>
      </c>
      <c r="B2509">
        <v>15628007</v>
      </c>
      <c r="C2509">
        <v>653</v>
      </c>
      <c r="D2509">
        <v>1</v>
      </c>
      <c r="E2509">
        <v>1</v>
      </c>
      <c r="F2509">
        <v>33</v>
      </c>
      <c r="G2509">
        <v>5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s="2" t="s">
        <v>922</v>
      </c>
      <c r="P2509" s="11" t="str">
        <f t="shared" si="312"/>
        <v>2017</v>
      </c>
      <c r="Q2509" s="12"/>
      <c r="R2509" s="8" t="str">
        <f t="shared" si="313"/>
        <v>10</v>
      </c>
      <c r="S2509" s="8"/>
      <c r="T2509" s="14" t="str">
        <f t="shared" si="314"/>
        <v>Retain</v>
      </c>
      <c r="U2509" s="14"/>
      <c r="V2509" s="8" t="str">
        <f t="shared" si="315"/>
        <v>France</v>
      </c>
      <c r="W2509" s="8"/>
      <c r="X2509" s="8"/>
      <c r="Y2509" s="8"/>
      <c r="Z2509" s="14" t="str">
        <f t="shared" si="316"/>
        <v>Male</v>
      </c>
      <c r="AA2509" s="14"/>
      <c r="AB2509" s="14"/>
      <c r="AC2509" s="14"/>
      <c r="AE2509" t="str">
        <f t="shared" si="317"/>
        <v>Adults</v>
      </c>
      <c r="AF2509" t="str">
        <f t="shared" si="318"/>
        <v>Fair</v>
      </c>
      <c r="AG2509" t="str">
        <f t="shared" si="319"/>
        <v>Very low</v>
      </c>
    </row>
    <row r="2510" spans="1:33" x14ac:dyDescent="0.2">
      <c r="A2510">
        <v>2509</v>
      </c>
      <c r="B2510">
        <v>15661974</v>
      </c>
      <c r="C2510">
        <v>677</v>
      </c>
      <c r="D2510">
        <v>1</v>
      </c>
      <c r="E2510">
        <v>1</v>
      </c>
      <c r="F2510">
        <v>46</v>
      </c>
      <c r="G2510">
        <v>4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s="2" t="s">
        <v>355</v>
      </c>
      <c r="P2510" s="11" t="str">
        <f t="shared" si="312"/>
        <v>2018</v>
      </c>
      <c r="Q2510" s="12"/>
      <c r="R2510" s="8" t="str">
        <f t="shared" si="313"/>
        <v>12</v>
      </c>
      <c r="S2510" s="8"/>
      <c r="T2510" s="14" t="str">
        <f t="shared" si="314"/>
        <v>Retain</v>
      </c>
      <c r="U2510" s="14"/>
      <c r="V2510" s="8" t="str">
        <f t="shared" si="315"/>
        <v>France</v>
      </c>
      <c r="W2510" s="8"/>
      <c r="X2510" s="8"/>
      <c r="Y2510" s="8"/>
      <c r="Z2510" s="14" t="str">
        <f t="shared" si="316"/>
        <v>Male</v>
      </c>
      <c r="AA2510" s="14"/>
      <c r="AB2510" s="14"/>
      <c r="AC2510" s="14"/>
      <c r="AE2510" t="str">
        <f t="shared" si="317"/>
        <v>Middle aged</v>
      </c>
      <c r="AF2510" t="str">
        <f t="shared" si="318"/>
        <v>Good</v>
      </c>
      <c r="AG2510" t="str">
        <f t="shared" si="319"/>
        <v>Medium</v>
      </c>
    </row>
    <row r="2511" spans="1:33" x14ac:dyDescent="0.2">
      <c r="A2511">
        <v>2510</v>
      </c>
      <c r="B2511">
        <v>15689341</v>
      </c>
      <c r="C2511">
        <v>655</v>
      </c>
      <c r="D2511">
        <v>1</v>
      </c>
      <c r="E2511">
        <v>2</v>
      </c>
      <c r="F2511">
        <v>50</v>
      </c>
      <c r="G2511">
        <v>6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s="2" t="s">
        <v>218</v>
      </c>
      <c r="P2511" s="11" t="str">
        <f t="shared" si="312"/>
        <v>2017</v>
      </c>
      <c r="Q2511" s="12"/>
      <c r="R2511" s="8" t="str">
        <f t="shared" si="313"/>
        <v>09</v>
      </c>
      <c r="S2511" s="8"/>
      <c r="T2511" s="14" t="str">
        <f t="shared" si="314"/>
        <v>Exit</v>
      </c>
      <c r="U2511" s="14"/>
      <c r="V2511" s="8" t="str">
        <f t="shared" si="315"/>
        <v>France</v>
      </c>
      <c r="W2511" s="8"/>
      <c r="X2511" s="8"/>
      <c r="Y2511" s="8"/>
      <c r="Z2511" s="14" t="str">
        <f t="shared" si="316"/>
        <v>Female</v>
      </c>
      <c r="AA2511" s="14"/>
      <c r="AB2511" s="14"/>
      <c r="AC2511" s="14"/>
      <c r="AE2511" t="str">
        <f t="shared" si="317"/>
        <v>Middle aged</v>
      </c>
      <c r="AF2511" t="str">
        <f t="shared" si="318"/>
        <v>Fair</v>
      </c>
      <c r="AG2511" t="str">
        <f t="shared" si="319"/>
        <v>Very low</v>
      </c>
    </row>
    <row r="2512" spans="1:33" x14ac:dyDescent="0.2">
      <c r="A2512">
        <v>2511</v>
      </c>
      <c r="B2512">
        <v>15607993</v>
      </c>
      <c r="C2512">
        <v>625</v>
      </c>
      <c r="D2512">
        <v>1</v>
      </c>
      <c r="E2512">
        <v>2</v>
      </c>
      <c r="F2512">
        <v>52</v>
      </c>
      <c r="G2512">
        <v>3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s="2" t="s">
        <v>647</v>
      </c>
      <c r="P2512" s="11" t="str">
        <f t="shared" si="312"/>
        <v>2019</v>
      </c>
      <c r="Q2512" s="12"/>
      <c r="R2512" s="8" t="str">
        <f t="shared" si="313"/>
        <v>11</v>
      </c>
      <c r="S2512" s="8"/>
      <c r="T2512" s="14" t="str">
        <f t="shared" si="314"/>
        <v>Retain</v>
      </c>
      <c r="U2512" s="14"/>
      <c r="V2512" s="8" t="str">
        <f t="shared" si="315"/>
        <v>France</v>
      </c>
      <c r="W2512" s="8"/>
      <c r="X2512" s="8"/>
      <c r="Y2512" s="8"/>
      <c r="Z2512" s="14" t="str">
        <f t="shared" si="316"/>
        <v>Female</v>
      </c>
      <c r="AA2512" s="14"/>
      <c r="AB2512" s="14"/>
      <c r="AC2512" s="14"/>
      <c r="AE2512" t="str">
        <f t="shared" si="317"/>
        <v>Middle aged</v>
      </c>
      <c r="AF2512" t="str">
        <f t="shared" si="318"/>
        <v>Fair</v>
      </c>
      <c r="AG2512" t="str">
        <f t="shared" si="319"/>
        <v>Medium</v>
      </c>
    </row>
    <row r="2513" spans="1:33" x14ac:dyDescent="0.2">
      <c r="A2513">
        <v>2512</v>
      </c>
      <c r="B2513">
        <v>15693267</v>
      </c>
      <c r="C2513">
        <v>679</v>
      </c>
      <c r="D2513">
        <v>3</v>
      </c>
      <c r="E2513">
        <v>2</v>
      </c>
      <c r="F2513">
        <v>34</v>
      </c>
      <c r="G2513">
        <v>6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s="2" t="s">
        <v>1014</v>
      </c>
      <c r="P2513" s="11" t="str">
        <f t="shared" si="312"/>
        <v>2017</v>
      </c>
      <c r="Q2513" s="12"/>
      <c r="R2513" s="8" t="str">
        <f t="shared" si="313"/>
        <v>05</v>
      </c>
      <c r="S2513" s="8"/>
      <c r="T2513" s="14" t="str">
        <f t="shared" si="314"/>
        <v>Retain</v>
      </c>
      <c r="U2513" s="14"/>
      <c r="V2513" s="8" t="str">
        <f t="shared" si="315"/>
        <v>Germany</v>
      </c>
      <c r="W2513" s="8"/>
      <c r="X2513" s="8"/>
      <c r="Y2513" s="8"/>
      <c r="Z2513" s="14" t="str">
        <f t="shared" si="316"/>
        <v>Female</v>
      </c>
      <c r="AA2513" s="14"/>
      <c r="AB2513" s="14"/>
      <c r="AC2513" s="14"/>
      <c r="AE2513" t="str">
        <f t="shared" si="317"/>
        <v>Adults</v>
      </c>
      <c r="AF2513" t="str">
        <f t="shared" si="318"/>
        <v>Good</v>
      </c>
      <c r="AG2513" t="str">
        <f t="shared" si="319"/>
        <v>High</v>
      </c>
    </row>
    <row r="2514" spans="1:33" x14ac:dyDescent="0.2">
      <c r="A2514">
        <v>2513</v>
      </c>
      <c r="B2514">
        <v>15769522</v>
      </c>
      <c r="C2514">
        <v>734</v>
      </c>
      <c r="D2514">
        <v>1</v>
      </c>
      <c r="E2514">
        <v>1</v>
      </c>
      <c r="F2514">
        <v>51</v>
      </c>
      <c r="G2514">
        <v>7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s="2" t="s">
        <v>1015</v>
      </c>
      <c r="P2514" s="11" t="str">
        <f t="shared" si="312"/>
        <v>2016</v>
      </c>
      <c r="Q2514" s="12"/>
      <c r="R2514" s="8" t="str">
        <f t="shared" si="313"/>
        <v>01</v>
      </c>
      <c r="S2514" s="8"/>
      <c r="T2514" s="14" t="str">
        <f t="shared" si="314"/>
        <v>Retain</v>
      </c>
      <c r="U2514" s="14"/>
      <c r="V2514" s="8" t="str">
        <f t="shared" si="315"/>
        <v>France</v>
      </c>
      <c r="W2514" s="8"/>
      <c r="X2514" s="8"/>
      <c r="Y2514" s="8"/>
      <c r="Z2514" s="14" t="str">
        <f t="shared" si="316"/>
        <v>Male</v>
      </c>
      <c r="AA2514" s="14"/>
      <c r="AB2514" s="14"/>
      <c r="AC2514" s="14"/>
      <c r="AE2514" t="str">
        <f t="shared" si="317"/>
        <v>Middle aged</v>
      </c>
      <c r="AF2514" t="str">
        <f t="shared" si="318"/>
        <v>Good</v>
      </c>
      <c r="AG2514" t="str">
        <f t="shared" si="319"/>
        <v>High</v>
      </c>
    </row>
    <row r="2515" spans="1:33" x14ac:dyDescent="0.2">
      <c r="A2515">
        <v>2514</v>
      </c>
      <c r="B2515">
        <v>15755825</v>
      </c>
      <c r="C2515">
        <v>666</v>
      </c>
      <c r="D2515">
        <v>1</v>
      </c>
      <c r="E2515">
        <v>1</v>
      </c>
      <c r="F2515">
        <v>39</v>
      </c>
      <c r="G2515">
        <v>5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s="2" t="s">
        <v>203</v>
      </c>
      <c r="P2515" s="11" t="str">
        <f t="shared" si="312"/>
        <v>2018</v>
      </c>
      <c r="Q2515" s="12"/>
      <c r="R2515" s="8" t="str">
        <f t="shared" si="313"/>
        <v>08</v>
      </c>
      <c r="S2515" s="8"/>
      <c r="T2515" s="14" t="str">
        <f t="shared" si="314"/>
        <v>Retain</v>
      </c>
      <c r="U2515" s="14"/>
      <c r="V2515" s="8" t="str">
        <f t="shared" si="315"/>
        <v>France</v>
      </c>
      <c r="W2515" s="8"/>
      <c r="X2515" s="8"/>
      <c r="Y2515" s="8"/>
      <c r="Z2515" s="14" t="str">
        <f t="shared" si="316"/>
        <v>Male</v>
      </c>
      <c r="AA2515" s="14"/>
      <c r="AB2515" s="14"/>
      <c r="AC2515" s="14"/>
      <c r="AE2515" t="str">
        <f t="shared" si="317"/>
        <v>Middle aged</v>
      </c>
      <c r="AF2515" t="str">
        <f t="shared" si="318"/>
        <v>Fair</v>
      </c>
      <c r="AG2515" t="str">
        <f t="shared" si="319"/>
        <v>Very low</v>
      </c>
    </row>
    <row r="2516" spans="1:33" x14ac:dyDescent="0.2">
      <c r="A2516">
        <v>2515</v>
      </c>
      <c r="B2516">
        <v>15598175</v>
      </c>
      <c r="C2516">
        <v>592</v>
      </c>
      <c r="D2516">
        <v>3</v>
      </c>
      <c r="E2516">
        <v>2</v>
      </c>
      <c r="F2516">
        <v>26</v>
      </c>
      <c r="G2516">
        <v>5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s="2" t="s">
        <v>328</v>
      </c>
      <c r="P2516" s="11" t="str">
        <f t="shared" si="312"/>
        <v>2018</v>
      </c>
      <c r="Q2516" s="12"/>
      <c r="R2516" s="8" t="str">
        <f t="shared" si="313"/>
        <v>06</v>
      </c>
      <c r="S2516" s="8"/>
      <c r="T2516" s="14" t="str">
        <f t="shared" si="314"/>
        <v>Retain</v>
      </c>
      <c r="U2516" s="14"/>
      <c r="V2516" s="8" t="str">
        <f t="shared" si="315"/>
        <v>Germany</v>
      </c>
      <c r="W2516" s="8"/>
      <c r="X2516" s="8"/>
      <c r="Y2516" s="8"/>
      <c r="Z2516" s="14" t="str">
        <f t="shared" si="316"/>
        <v>Female</v>
      </c>
      <c r="AA2516" s="14"/>
      <c r="AB2516" s="14"/>
      <c r="AC2516" s="14"/>
      <c r="AE2516" t="str">
        <f t="shared" si="317"/>
        <v>Adults</v>
      </c>
      <c r="AF2516" t="str">
        <f t="shared" si="318"/>
        <v>Fair</v>
      </c>
      <c r="AG2516" t="str">
        <f t="shared" si="319"/>
        <v>High</v>
      </c>
    </row>
    <row r="2517" spans="1:33" x14ac:dyDescent="0.2">
      <c r="A2517">
        <v>2516</v>
      </c>
      <c r="B2517">
        <v>15744327</v>
      </c>
      <c r="C2517">
        <v>564</v>
      </c>
      <c r="D2517">
        <v>1</v>
      </c>
      <c r="E2517">
        <v>1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s="2" t="s">
        <v>738</v>
      </c>
      <c r="P2517" s="11" t="str">
        <f t="shared" si="312"/>
        <v>2019</v>
      </c>
      <c r="Q2517" s="12"/>
      <c r="R2517" s="8" t="str">
        <f t="shared" si="313"/>
        <v>05</v>
      </c>
      <c r="S2517" s="8"/>
      <c r="T2517" s="14" t="str">
        <f t="shared" si="314"/>
        <v>Exit</v>
      </c>
      <c r="U2517" s="14"/>
      <c r="V2517" s="8" t="str">
        <f t="shared" si="315"/>
        <v>France</v>
      </c>
      <c r="W2517" s="8"/>
      <c r="X2517" s="8"/>
      <c r="Y2517" s="8"/>
      <c r="Z2517" s="14" t="str">
        <f t="shared" si="316"/>
        <v>Male</v>
      </c>
      <c r="AA2517" s="14"/>
      <c r="AB2517" s="14"/>
      <c r="AC2517" s="14"/>
      <c r="AE2517" t="str">
        <f t="shared" si="317"/>
        <v>Middle aged</v>
      </c>
      <c r="AF2517" t="str">
        <f t="shared" si="318"/>
        <v>Poor</v>
      </c>
      <c r="AG2517" t="str">
        <f t="shared" si="319"/>
        <v>Very low</v>
      </c>
    </row>
    <row r="2518" spans="1:33" x14ac:dyDescent="0.2">
      <c r="A2518">
        <v>2517</v>
      </c>
      <c r="B2518">
        <v>15798666</v>
      </c>
      <c r="C2518">
        <v>814</v>
      </c>
      <c r="D2518">
        <v>1</v>
      </c>
      <c r="E2518">
        <v>2</v>
      </c>
      <c r="F2518">
        <v>36</v>
      </c>
      <c r="G2518">
        <v>7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s="2" t="s">
        <v>650</v>
      </c>
      <c r="P2518" s="11" t="str">
        <f t="shared" si="312"/>
        <v>2016</v>
      </c>
      <c r="Q2518" s="12"/>
      <c r="R2518" s="8" t="str">
        <f t="shared" si="313"/>
        <v>05</v>
      </c>
      <c r="S2518" s="8"/>
      <c r="T2518" s="14" t="str">
        <f t="shared" si="314"/>
        <v>Retain</v>
      </c>
      <c r="U2518" s="14"/>
      <c r="V2518" s="8" t="str">
        <f t="shared" si="315"/>
        <v>France</v>
      </c>
      <c r="W2518" s="8"/>
      <c r="X2518" s="8"/>
      <c r="Y2518" s="8"/>
      <c r="Z2518" s="14" t="str">
        <f t="shared" si="316"/>
        <v>Female</v>
      </c>
      <c r="AA2518" s="14"/>
      <c r="AB2518" s="14"/>
      <c r="AC2518" s="14"/>
      <c r="AE2518" t="str">
        <f t="shared" si="317"/>
        <v>Adults</v>
      </c>
      <c r="AF2518" t="str">
        <f t="shared" si="318"/>
        <v>Excellent</v>
      </c>
      <c r="AG2518" t="str">
        <f t="shared" si="319"/>
        <v>Very low</v>
      </c>
    </row>
    <row r="2519" spans="1:33" x14ac:dyDescent="0.2">
      <c r="A2519">
        <v>2518</v>
      </c>
      <c r="B2519">
        <v>15577064</v>
      </c>
      <c r="C2519">
        <v>592</v>
      </c>
      <c r="D2519">
        <v>3</v>
      </c>
      <c r="E2519">
        <v>1</v>
      </c>
      <c r="F2519">
        <v>36</v>
      </c>
      <c r="G2519">
        <v>5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s="2" t="s">
        <v>262</v>
      </c>
      <c r="P2519" s="11" t="str">
        <f t="shared" si="312"/>
        <v>2018</v>
      </c>
      <c r="Q2519" s="12"/>
      <c r="R2519" s="8" t="str">
        <f t="shared" si="313"/>
        <v>06</v>
      </c>
      <c r="S2519" s="8"/>
      <c r="T2519" s="14" t="str">
        <f t="shared" si="314"/>
        <v>Retain</v>
      </c>
      <c r="U2519" s="14"/>
      <c r="V2519" s="8" t="str">
        <f t="shared" si="315"/>
        <v>Germany</v>
      </c>
      <c r="W2519" s="8"/>
      <c r="X2519" s="8"/>
      <c r="Y2519" s="8"/>
      <c r="Z2519" s="14" t="str">
        <f t="shared" si="316"/>
        <v>Male</v>
      </c>
      <c r="AA2519" s="14"/>
      <c r="AB2519" s="14"/>
      <c r="AC2519" s="14"/>
      <c r="AE2519" t="str">
        <f t="shared" si="317"/>
        <v>Adults</v>
      </c>
      <c r="AF2519" t="str">
        <f t="shared" si="318"/>
        <v>Fair</v>
      </c>
      <c r="AG2519" t="str">
        <f t="shared" si="319"/>
        <v>High</v>
      </c>
    </row>
    <row r="2520" spans="1:33" x14ac:dyDescent="0.2">
      <c r="A2520">
        <v>2519</v>
      </c>
      <c r="B2520">
        <v>15759436</v>
      </c>
      <c r="C2520">
        <v>758</v>
      </c>
      <c r="D2520">
        <v>1</v>
      </c>
      <c r="E2520">
        <v>2</v>
      </c>
      <c r="F2520">
        <v>50</v>
      </c>
      <c r="G2520">
        <v>6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s="2" t="s">
        <v>749</v>
      </c>
      <c r="P2520" s="11" t="str">
        <f t="shared" si="312"/>
        <v>2017</v>
      </c>
      <c r="Q2520" s="12"/>
      <c r="R2520" s="8" t="str">
        <f t="shared" si="313"/>
        <v>05</v>
      </c>
      <c r="S2520" s="8"/>
      <c r="T2520" s="14" t="str">
        <f t="shared" si="314"/>
        <v>Exit</v>
      </c>
      <c r="U2520" s="14"/>
      <c r="V2520" s="8" t="str">
        <f t="shared" si="315"/>
        <v>France</v>
      </c>
      <c r="W2520" s="8"/>
      <c r="X2520" s="8"/>
      <c r="Y2520" s="8"/>
      <c r="Z2520" s="14" t="str">
        <f t="shared" si="316"/>
        <v>Female</v>
      </c>
      <c r="AA2520" s="14"/>
      <c r="AB2520" s="14"/>
      <c r="AC2520" s="14"/>
      <c r="AE2520" t="str">
        <f t="shared" si="317"/>
        <v>Middle aged</v>
      </c>
      <c r="AF2520" t="str">
        <f t="shared" si="318"/>
        <v>Very good</v>
      </c>
      <c r="AG2520" t="str">
        <f t="shared" si="319"/>
        <v>Medium</v>
      </c>
    </row>
    <row r="2521" spans="1:33" x14ac:dyDescent="0.2">
      <c r="A2521">
        <v>2520</v>
      </c>
      <c r="B2521">
        <v>15690231</v>
      </c>
      <c r="C2521">
        <v>612</v>
      </c>
      <c r="D2521">
        <v>2</v>
      </c>
      <c r="E2521">
        <v>2</v>
      </c>
      <c r="F2521">
        <v>62</v>
      </c>
      <c r="G2521">
        <v>4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s="2" t="s">
        <v>405</v>
      </c>
      <c r="P2521" s="11" t="str">
        <f t="shared" si="312"/>
        <v>2018</v>
      </c>
      <c r="Q2521" s="12"/>
      <c r="R2521" s="8" t="str">
        <f t="shared" si="313"/>
        <v>11</v>
      </c>
      <c r="S2521" s="8"/>
      <c r="T2521" s="14" t="str">
        <f t="shared" si="314"/>
        <v>Retain</v>
      </c>
      <c r="U2521" s="14"/>
      <c r="V2521" s="8" t="str">
        <f t="shared" si="315"/>
        <v>Spain</v>
      </c>
      <c r="W2521" s="8"/>
      <c r="X2521" s="8"/>
      <c r="Y2521" s="8"/>
      <c r="Z2521" s="14" t="str">
        <f t="shared" si="316"/>
        <v>Female</v>
      </c>
      <c r="AA2521" s="14"/>
      <c r="AB2521" s="14"/>
      <c r="AC2521" s="14"/>
      <c r="AE2521" t="str">
        <f t="shared" si="317"/>
        <v>Middle aged</v>
      </c>
      <c r="AF2521" t="str">
        <f t="shared" si="318"/>
        <v>Fair</v>
      </c>
      <c r="AG2521" t="str">
        <f t="shared" si="319"/>
        <v>Very high</v>
      </c>
    </row>
    <row r="2522" spans="1:33" x14ac:dyDescent="0.2">
      <c r="A2522">
        <v>2521</v>
      </c>
      <c r="B2522">
        <v>15751561</v>
      </c>
      <c r="C2522">
        <v>498</v>
      </c>
      <c r="D2522">
        <v>3</v>
      </c>
      <c r="E2522">
        <v>1</v>
      </c>
      <c r="F2522">
        <v>61</v>
      </c>
      <c r="G2522">
        <v>4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s="2" t="s">
        <v>673</v>
      </c>
      <c r="P2522" s="11" t="str">
        <f t="shared" si="312"/>
        <v>2019</v>
      </c>
      <c r="Q2522" s="12"/>
      <c r="R2522" s="8" t="str">
        <f t="shared" si="313"/>
        <v>01</v>
      </c>
      <c r="S2522" s="8"/>
      <c r="T2522" s="14" t="str">
        <f t="shared" si="314"/>
        <v>Exit</v>
      </c>
      <c r="U2522" s="14"/>
      <c r="V2522" s="8" t="str">
        <f t="shared" si="315"/>
        <v>Germany</v>
      </c>
      <c r="W2522" s="8"/>
      <c r="X2522" s="8"/>
      <c r="Y2522" s="8"/>
      <c r="Z2522" s="14" t="str">
        <f t="shared" si="316"/>
        <v>Male</v>
      </c>
      <c r="AA2522" s="14"/>
      <c r="AB2522" s="14"/>
      <c r="AC2522" s="14"/>
      <c r="AE2522" t="str">
        <f t="shared" si="317"/>
        <v>Middle aged</v>
      </c>
      <c r="AF2522" t="str">
        <f t="shared" si="318"/>
        <v>Poor</v>
      </c>
      <c r="AG2522" t="str">
        <f t="shared" si="319"/>
        <v>High</v>
      </c>
    </row>
    <row r="2523" spans="1:33" x14ac:dyDescent="0.2">
      <c r="A2523">
        <v>2522</v>
      </c>
      <c r="B2523">
        <v>15739068</v>
      </c>
      <c r="C2523">
        <v>638</v>
      </c>
      <c r="D2523">
        <v>3</v>
      </c>
      <c r="E2523">
        <v>1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s="2" t="s">
        <v>160</v>
      </c>
      <c r="P2523" s="11" t="str">
        <f t="shared" si="312"/>
        <v>2019</v>
      </c>
      <c r="Q2523" s="12"/>
      <c r="R2523" s="8" t="str">
        <f t="shared" si="313"/>
        <v>03</v>
      </c>
      <c r="S2523" s="8"/>
      <c r="T2523" s="14" t="str">
        <f t="shared" si="314"/>
        <v>Retain</v>
      </c>
      <c r="U2523" s="14"/>
      <c r="V2523" s="8" t="str">
        <f t="shared" si="315"/>
        <v>Germany</v>
      </c>
      <c r="W2523" s="8"/>
      <c r="X2523" s="8"/>
      <c r="Y2523" s="8"/>
      <c r="Z2523" s="14" t="str">
        <f t="shared" si="316"/>
        <v>Male</v>
      </c>
      <c r="AA2523" s="14"/>
      <c r="AB2523" s="14"/>
      <c r="AC2523" s="14"/>
      <c r="AE2523" t="str">
        <f t="shared" si="317"/>
        <v>Adults</v>
      </c>
      <c r="AF2523" t="str">
        <f t="shared" si="318"/>
        <v>Fair</v>
      </c>
      <c r="AG2523" t="str">
        <f t="shared" si="319"/>
        <v>High</v>
      </c>
    </row>
    <row r="2524" spans="1:33" x14ac:dyDescent="0.2">
      <c r="A2524">
        <v>2523</v>
      </c>
      <c r="B2524">
        <v>15758056</v>
      </c>
      <c r="C2524">
        <v>558</v>
      </c>
      <c r="D2524">
        <v>1</v>
      </c>
      <c r="E2524">
        <v>1</v>
      </c>
      <c r="F2524">
        <v>35</v>
      </c>
      <c r="G2524">
        <v>4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s="2" t="s">
        <v>294</v>
      </c>
      <c r="P2524" s="11" t="str">
        <f t="shared" si="312"/>
        <v>2018</v>
      </c>
      <c r="Q2524" s="12"/>
      <c r="R2524" s="8" t="str">
        <f t="shared" si="313"/>
        <v>11</v>
      </c>
      <c r="S2524" s="8"/>
      <c r="T2524" s="14" t="str">
        <f t="shared" si="314"/>
        <v>Retain</v>
      </c>
      <c r="U2524" s="14"/>
      <c r="V2524" s="8" t="str">
        <f t="shared" si="315"/>
        <v>France</v>
      </c>
      <c r="W2524" s="8"/>
      <c r="X2524" s="8"/>
      <c r="Y2524" s="8"/>
      <c r="Z2524" s="14" t="str">
        <f t="shared" si="316"/>
        <v>Male</v>
      </c>
      <c r="AA2524" s="14"/>
      <c r="AB2524" s="14"/>
      <c r="AC2524" s="14"/>
      <c r="AE2524" t="str">
        <f t="shared" si="317"/>
        <v>Adults</v>
      </c>
      <c r="AF2524" t="str">
        <f t="shared" si="318"/>
        <v>Poor</v>
      </c>
      <c r="AG2524" t="str">
        <f t="shared" si="319"/>
        <v>Very low</v>
      </c>
    </row>
    <row r="2525" spans="1:33" x14ac:dyDescent="0.2">
      <c r="A2525">
        <v>2524</v>
      </c>
      <c r="B2525">
        <v>15742269</v>
      </c>
      <c r="C2525">
        <v>756</v>
      </c>
      <c r="D2525">
        <v>1</v>
      </c>
      <c r="E2525">
        <v>2</v>
      </c>
      <c r="F2525">
        <v>24</v>
      </c>
      <c r="G2525">
        <v>5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s="2" t="s">
        <v>118</v>
      </c>
      <c r="P2525" s="11" t="str">
        <f t="shared" si="312"/>
        <v>2018</v>
      </c>
      <c r="Q2525" s="12"/>
      <c r="R2525" s="8" t="str">
        <f t="shared" si="313"/>
        <v>09</v>
      </c>
      <c r="S2525" s="8"/>
      <c r="T2525" s="14" t="str">
        <f t="shared" si="314"/>
        <v>Retain</v>
      </c>
      <c r="U2525" s="14"/>
      <c r="V2525" s="8" t="str">
        <f t="shared" si="315"/>
        <v>France</v>
      </c>
      <c r="W2525" s="8"/>
      <c r="X2525" s="8"/>
      <c r="Y2525" s="8"/>
      <c r="Z2525" s="14" t="str">
        <f t="shared" si="316"/>
        <v>Female</v>
      </c>
      <c r="AA2525" s="14"/>
      <c r="AB2525" s="14"/>
      <c r="AC2525" s="14"/>
      <c r="AE2525" t="str">
        <f t="shared" si="317"/>
        <v>Adults</v>
      </c>
      <c r="AF2525" t="str">
        <f t="shared" si="318"/>
        <v>Very good</v>
      </c>
      <c r="AG2525" t="str">
        <f t="shared" si="319"/>
        <v>Very low</v>
      </c>
    </row>
    <row r="2526" spans="1:33" x14ac:dyDescent="0.2">
      <c r="A2526">
        <v>2525</v>
      </c>
      <c r="B2526">
        <v>15726490</v>
      </c>
      <c r="C2526">
        <v>782</v>
      </c>
      <c r="D2526">
        <v>2</v>
      </c>
      <c r="E2526">
        <v>1</v>
      </c>
      <c r="F2526">
        <v>52</v>
      </c>
      <c r="G2526">
        <v>6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s="2" t="s">
        <v>503</v>
      </c>
      <c r="P2526" s="11" t="str">
        <f t="shared" si="312"/>
        <v>2017</v>
      </c>
      <c r="Q2526" s="12"/>
      <c r="R2526" s="8" t="str">
        <f t="shared" si="313"/>
        <v>09</v>
      </c>
      <c r="S2526" s="8"/>
      <c r="T2526" s="14" t="str">
        <f t="shared" si="314"/>
        <v>Exit</v>
      </c>
      <c r="U2526" s="14"/>
      <c r="V2526" s="8" t="str">
        <f t="shared" si="315"/>
        <v>Spain</v>
      </c>
      <c r="W2526" s="8"/>
      <c r="X2526" s="8"/>
      <c r="Y2526" s="8"/>
      <c r="Z2526" s="14" t="str">
        <f t="shared" si="316"/>
        <v>Male</v>
      </c>
      <c r="AA2526" s="14"/>
      <c r="AB2526" s="14"/>
      <c r="AC2526" s="14"/>
      <c r="AE2526" t="str">
        <f t="shared" si="317"/>
        <v>Middle aged</v>
      </c>
      <c r="AF2526" t="str">
        <f t="shared" si="318"/>
        <v>Very good</v>
      </c>
      <c r="AG2526" t="str">
        <f t="shared" si="319"/>
        <v>Very low</v>
      </c>
    </row>
    <row r="2527" spans="1:33" x14ac:dyDescent="0.2">
      <c r="A2527">
        <v>2526</v>
      </c>
      <c r="B2527">
        <v>15738411</v>
      </c>
      <c r="C2527">
        <v>505</v>
      </c>
      <c r="D2527">
        <v>1</v>
      </c>
      <c r="E2527">
        <v>1</v>
      </c>
      <c r="F2527">
        <v>34</v>
      </c>
      <c r="G2527">
        <v>6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s="2" t="s">
        <v>621</v>
      </c>
      <c r="P2527" s="11" t="str">
        <f t="shared" si="312"/>
        <v>2016</v>
      </c>
      <c r="Q2527" s="12"/>
      <c r="R2527" s="8" t="str">
        <f t="shared" si="313"/>
        <v>12</v>
      </c>
      <c r="S2527" s="8"/>
      <c r="T2527" s="14" t="str">
        <f t="shared" si="314"/>
        <v>Retain</v>
      </c>
      <c r="U2527" s="14"/>
      <c r="V2527" s="8" t="str">
        <f t="shared" si="315"/>
        <v>France</v>
      </c>
      <c r="W2527" s="8"/>
      <c r="X2527" s="8"/>
      <c r="Y2527" s="8"/>
      <c r="Z2527" s="14" t="str">
        <f t="shared" si="316"/>
        <v>Male</v>
      </c>
      <c r="AA2527" s="14"/>
      <c r="AB2527" s="14"/>
      <c r="AC2527" s="14"/>
      <c r="AE2527" t="str">
        <f t="shared" si="317"/>
        <v>Adults</v>
      </c>
      <c r="AF2527" t="str">
        <f t="shared" si="318"/>
        <v>Poor</v>
      </c>
      <c r="AG2527" t="str">
        <f t="shared" si="319"/>
        <v>High</v>
      </c>
    </row>
    <row r="2528" spans="1:33" x14ac:dyDescent="0.2">
      <c r="A2528">
        <v>2527</v>
      </c>
      <c r="B2528">
        <v>15727919</v>
      </c>
      <c r="C2528">
        <v>671</v>
      </c>
      <c r="D2528">
        <v>2</v>
      </c>
      <c r="E2528">
        <v>2</v>
      </c>
      <c r="F2528">
        <v>29</v>
      </c>
      <c r="G2528">
        <v>4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s="2" t="s">
        <v>226</v>
      </c>
      <c r="P2528" s="11" t="str">
        <f t="shared" si="312"/>
        <v>2019</v>
      </c>
      <c r="Q2528" s="12"/>
      <c r="R2528" s="8" t="str">
        <f t="shared" si="313"/>
        <v>08</v>
      </c>
      <c r="S2528" s="8"/>
      <c r="T2528" s="14" t="str">
        <f t="shared" si="314"/>
        <v>Retain</v>
      </c>
      <c r="U2528" s="14"/>
      <c r="V2528" s="8" t="str">
        <f t="shared" si="315"/>
        <v>Spain</v>
      </c>
      <c r="W2528" s="8"/>
      <c r="X2528" s="8"/>
      <c r="Y2528" s="8"/>
      <c r="Z2528" s="14" t="str">
        <f t="shared" si="316"/>
        <v>Female</v>
      </c>
      <c r="AA2528" s="14"/>
      <c r="AB2528" s="14"/>
      <c r="AC2528" s="14"/>
      <c r="AE2528" t="str">
        <f t="shared" si="317"/>
        <v>Adults</v>
      </c>
      <c r="AF2528" t="str">
        <f t="shared" si="318"/>
        <v>Good</v>
      </c>
      <c r="AG2528" t="str">
        <f t="shared" si="319"/>
        <v>Very low</v>
      </c>
    </row>
    <row r="2529" spans="1:33" x14ac:dyDescent="0.2">
      <c r="A2529">
        <v>2528</v>
      </c>
      <c r="B2529">
        <v>15709396</v>
      </c>
      <c r="C2529">
        <v>801</v>
      </c>
      <c r="D2529">
        <v>1</v>
      </c>
      <c r="E2529">
        <v>1</v>
      </c>
      <c r="F2529">
        <v>42</v>
      </c>
      <c r="G2529">
        <v>5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s="2" t="s">
        <v>65</v>
      </c>
      <c r="P2529" s="11" t="str">
        <f t="shared" si="312"/>
        <v>2018</v>
      </c>
      <c r="Q2529" s="12"/>
      <c r="R2529" s="8" t="str">
        <f t="shared" si="313"/>
        <v>03</v>
      </c>
      <c r="S2529" s="8"/>
      <c r="T2529" s="14" t="str">
        <f t="shared" si="314"/>
        <v>Retain</v>
      </c>
      <c r="U2529" s="14"/>
      <c r="V2529" s="8" t="str">
        <f t="shared" si="315"/>
        <v>France</v>
      </c>
      <c r="W2529" s="8"/>
      <c r="X2529" s="8"/>
      <c r="Y2529" s="8"/>
      <c r="Z2529" s="14" t="str">
        <f t="shared" si="316"/>
        <v>Male</v>
      </c>
      <c r="AA2529" s="14"/>
      <c r="AB2529" s="14"/>
      <c r="AC2529" s="14"/>
      <c r="AE2529" t="str">
        <f t="shared" si="317"/>
        <v>Middle aged</v>
      </c>
      <c r="AF2529" t="str">
        <f t="shared" si="318"/>
        <v>Excellent</v>
      </c>
      <c r="AG2529" t="str">
        <f t="shared" si="319"/>
        <v>Very low</v>
      </c>
    </row>
    <row r="2530" spans="1:33" x14ac:dyDescent="0.2">
      <c r="A2530">
        <v>2529</v>
      </c>
      <c r="B2530">
        <v>15654106</v>
      </c>
      <c r="C2530">
        <v>604</v>
      </c>
      <c r="D2530">
        <v>1</v>
      </c>
      <c r="E2530">
        <v>1</v>
      </c>
      <c r="F2530">
        <v>26</v>
      </c>
      <c r="G2530">
        <v>5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s="2" t="s">
        <v>534</v>
      </c>
      <c r="P2530" s="11" t="str">
        <f t="shared" si="312"/>
        <v>2017</v>
      </c>
      <c r="Q2530" s="12"/>
      <c r="R2530" s="8" t="str">
        <f t="shared" si="313"/>
        <v>11</v>
      </c>
      <c r="S2530" s="8"/>
      <c r="T2530" s="14" t="str">
        <f t="shared" si="314"/>
        <v>Retain</v>
      </c>
      <c r="U2530" s="14"/>
      <c r="V2530" s="8" t="str">
        <f t="shared" si="315"/>
        <v>France</v>
      </c>
      <c r="W2530" s="8"/>
      <c r="X2530" s="8"/>
      <c r="Y2530" s="8"/>
      <c r="Z2530" s="14" t="str">
        <f t="shared" si="316"/>
        <v>Male</v>
      </c>
      <c r="AA2530" s="14"/>
      <c r="AB2530" s="14"/>
      <c r="AC2530" s="14"/>
      <c r="AE2530" t="str">
        <f t="shared" si="317"/>
        <v>Adults</v>
      </c>
      <c r="AF2530" t="str">
        <f t="shared" si="318"/>
        <v>Fair</v>
      </c>
      <c r="AG2530" t="str">
        <f t="shared" si="319"/>
        <v>High</v>
      </c>
    </row>
    <row r="2531" spans="1:33" x14ac:dyDescent="0.2">
      <c r="A2531">
        <v>2530</v>
      </c>
      <c r="B2531">
        <v>15621653</v>
      </c>
      <c r="C2531">
        <v>716</v>
      </c>
      <c r="D2531">
        <v>1</v>
      </c>
      <c r="E2531">
        <v>2</v>
      </c>
      <c r="F2531">
        <v>29</v>
      </c>
      <c r="G2531">
        <v>4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s="2" t="s">
        <v>1016</v>
      </c>
      <c r="P2531" s="11" t="str">
        <f t="shared" si="312"/>
        <v>2019</v>
      </c>
      <c r="Q2531" s="12"/>
      <c r="R2531" s="8" t="str">
        <f t="shared" si="313"/>
        <v>02</v>
      </c>
      <c r="S2531" s="8"/>
      <c r="T2531" s="14" t="str">
        <f t="shared" si="314"/>
        <v>Retain</v>
      </c>
      <c r="U2531" s="14"/>
      <c r="V2531" s="8" t="str">
        <f t="shared" si="315"/>
        <v>France</v>
      </c>
      <c r="W2531" s="8"/>
      <c r="X2531" s="8"/>
      <c r="Y2531" s="8"/>
      <c r="Z2531" s="14" t="str">
        <f t="shared" si="316"/>
        <v>Female</v>
      </c>
      <c r="AA2531" s="14"/>
      <c r="AB2531" s="14"/>
      <c r="AC2531" s="14"/>
      <c r="AE2531" t="str">
        <f t="shared" si="317"/>
        <v>Adults</v>
      </c>
      <c r="AF2531" t="str">
        <f t="shared" si="318"/>
        <v>Good</v>
      </c>
      <c r="AG2531" t="str">
        <f t="shared" si="319"/>
        <v>Medium</v>
      </c>
    </row>
    <row r="2532" spans="1:33" x14ac:dyDescent="0.2">
      <c r="A2532">
        <v>2531</v>
      </c>
      <c r="B2532">
        <v>15598086</v>
      </c>
      <c r="C2532">
        <v>624</v>
      </c>
      <c r="D2532">
        <v>1</v>
      </c>
      <c r="E2532">
        <v>2</v>
      </c>
      <c r="F2532">
        <v>45</v>
      </c>
      <c r="G2532">
        <v>4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s="2" t="s">
        <v>1017</v>
      </c>
      <c r="P2532" s="11" t="str">
        <f t="shared" si="312"/>
        <v>2019</v>
      </c>
      <c r="Q2532" s="12"/>
      <c r="R2532" s="8" t="str">
        <f t="shared" si="313"/>
        <v>05</v>
      </c>
      <c r="S2532" s="8"/>
      <c r="T2532" s="14" t="str">
        <f t="shared" si="314"/>
        <v>Exit</v>
      </c>
      <c r="U2532" s="14"/>
      <c r="V2532" s="8" t="str">
        <f t="shared" si="315"/>
        <v>France</v>
      </c>
      <c r="W2532" s="8"/>
      <c r="X2532" s="8"/>
      <c r="Y2532" s="8"/>
      <c r="Z2532" s="14" t="str">
        <f t="shared" si="316"/>
        <v>Female</v>
      </c>
      <c r="AA2532" s="14"/>
      <c r="AB2532" s="14"/>
      <c r="AC2532" s="14"/>
      <c r="AE2532" t="str">
        <f t="shared" si="317"/>
        <v>Middle aged</v>
      </c>
      <c r="AF2532" t="str">
        <f t="shared" si="318"/>
        <v>Fair</v>
      </c>
      <c r="AG2532" t="str">
        <f t="shared" si="319"/>
        <v>Medium</v>
      </c>
    </row>
    <row r="2533" spans="1:33" x14ac:dyDescent="0.2">
      <c r="A2533">
        <v>2532</v>
      </c>
      <c r="B2533">
        <v>15752300</v>
      </c>
      <c r="C2533">
        <v>607</v>
      </c>
      <c r="D2533">
        <v>3</v>
      </c>
      <c r="E2533">
        <v>1</v>
      </c>
      <c r="F2533">
        <v>47</v>
      </c>
      <c r="G2533">
        <v>7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s="2" t="s">
        <v>268</v>
      </c>
      <c r="P2533" s="11" t="str">
        <f t="shared" si="312"/>
        <v>2016</v>
      </c>
      <c r="Q2533" s="12"/>
      <c r="R2533" s="8" t="str">
        <f t="shared" si="313"/>
        <v>06</v>
      </c>
      <c r="S2533" s="8"/>
      <c r="T2533" s="14" t="str">
        <f t="shared" si="314"/>
        <v>Retain</v>
      </c>
      <c r="U2533" s="14"/>
      <c r="V2533" s="8" t="str">
        <f t="shared" si="315"/>
        <v>Germany</v>
      </c>
      <c r="W2533" s="8"/>
      <c r="X2533" s="8"/>
      <c r="Y2533" s="8"/>
      <c r="Z2533" s="14" t="str">
        <f t="shared" si="316"/>
        <v>Male</v>
      </c>
      <c r="AA2533" s="14"/>
      <c r="AB2533" s="14"/>
      <c r="AC2533" s="14"/>
      <c r="AE2533" t="str">
        <f t="shared" si="317"/>
        <v>Middle aged</v>
      </c>
      <c r="AF2533" t="str">
        <f t="shared" si="318"/>
        <v>Fair</v>
      </c>
      <c r="AG2533" t="str">
        <f t="shared" si="319"/>
        <v>High</v>
      </c>
    </row>
    <row r="2534" spans="1:33" x14ac:dyDescent="0.2">
      <c r="A2534">
        <v>2533</v>
      </c>
      <c r="B2534">
        <v>15658693</v>
      </c>
      <c r="C2534">
        <v>827</v>
      </c>
      <c r="D2534">
        <v>1</v>
      </c>
      <c r="E2534">
        <v>2</v>
      </c>
      <c r="F2534">
        <v>60</v>
      </c>
      <c r="G2534">
        <v>5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s="2" t="s">
        <v>97</v>
      </c>
      <c r="P2534" s="11" t="str">
        <f t="shared" si="312"/>
        <v>2017</v>
      </c>
      <c r="Q2534" s="12"/>
      <c r="R2534" s="8" t="str">
        <f t="shared" si="313"/>
        <v>11</v>
      </c>
      <c r="S2534" s="8"/>
      <c r="T2534" s="14" t="str">
        <f t="shared" si="314"/>
        <v>Retain</v>
      </c>
      <c r="U2534" s="14"/>
      <c r="V2534" s="8" t="str">
        <f t="shared" si="315"/>
        <v>France</v>
      </c>
      <c r="W2534" s="8"/>
      <c r="X2534" s="8"/>
      <c r="Y2534" s="8"/>
      <c r="Z2534" s="14" t="str">
        <f t="shared" si="316"/>
        <v>Female</v>
      </c>
      <c r="AA2534" s="14"/>
      <c r="AB2534" s="14"/>
      <c r="AC2534" s="14"/>
      <c r="AE2534" t="str">
        <f t="shared" si="317"/>
        <v>Middle aged</v>
      </c>
      <c r="AF2534" t="str">
        <f t="shared" si="318"/>
        <v>Excellent</v>
      </c>
      <c r="AG2534" t="str">
        <f t="shared" si="319"/>
        <v>Very low</v>
      </c>
    </row>
    <row r="2535" spans="1:33" x14ac:dyDescent="0.2">
      <c r="A2535">
        <v>2534</v>
      </c>
      <c r="B2535">
        <v>15631838</v>
      </c>
      <c r="C2535">
        <v>606</v>
      </c>
      <c r="D2535">
        <v>1</v>
      </c>
      <c r="E2535">
        <v>1</v>
      </c>
      <c r="F2535">
        <v>61</v>
      </c>
      <c r="G2535">
        <v>6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s="2" t="s">
        <v>745</v>
      </c>
      <c r="P2535" s="11" t="str">
        <f t="shared" si="312"/>
        <v>2017</v>
      </c>
      <c r="Q2535" s="12"/>
      <c r="R2535" s="8" t="str">
        <f t="shared" si="313"/>
        <v>04</v>
      </c>
      <c r="S2535" s="8"/>
      <c r="T2535" s="14" t="str">
        <f t="shared" si="314"/>
        <v>Retain</v>
      </c>
      <c r="U2535" s="14"/>
      <c r="V2535" s="8" t="str">
        <f t="shared" si="315"/>
        <v>France</v>
      </c>
      <c r="W2535" s="8"/>
      <c r="X2535" s="8"/>
      <c r="Y2535" s="8"/>
      <c r="Z2535" s="14" t="str">
        <f t="shared" si="316"/>
        <v>Male</v>
      </c>
      <c r="AA2535" s="14"/>
      <c r="AB2535" s="14"/>
      <c r="AC2535" s="14"/>
      <c r="AE2535" t="str">
        <f t="shared" si="317"/>
        <v>Middle aged</v>
      </c>
      <c r="AF2535" t="str">
        <f t="shared" si="318"/>
        <v>Fair</v>
      </c>
      <c r="AG2535" t="str">
        <f t="shared" si="319"/>
        <v>High</v>
      </c>
    </row>
    <row r="2536" spans="1:33" x14ac:dyDescent="0.2">
      <c r="A2536">
        <v>2535</v>
      </c>
      <c r="B2536">
        <v>15803804</v>
      </c>
      <c r="C2536">
        <v>717</v>
      </c>
      <c r="D2536">
        <v>3</v>
      </c>
      <c r="E2536">
        <v>2</v>
      </c>
      <c r="F2536">
        <v>35</v>
      </c>
      <c r="G2536">
        <v>4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s="2" t="s">
        <v>923</v>
      </c>
      <c r="P2536" s="11" t="str">
        <f t="shared" si="312"/>
        <v>2019</v>
      </c>
      <c r="Q2536" s="12"/>
      <c r="R2536" s="8" t="str">
        <f t="shared" si="313"/>
        <v>03</v>
      </c>
      <c r="S2536" s="8"/>
      <c r="T2536" s="14" t="str">
        <f t="shared" si="314"/>
        <v>Retain</v>
      </c>
      <c r="U2536" s="14"/>
      <c r="V2536" s="8" t="str">
        <f t="shared" si="315"/>
        <v>Germany</v>
      </c>
      <c r="W2536" s="8"/>
      <c r="X2536" s="8"/>
      <c r="Y2536" s="8"/>
      <c r="Z2536" s="14" t="str">
        <f t="shared" si="316"/>
        <v>Female</v>
      </c>
      <c r="AA2536" s="14"/>
      <c r="AB2536" s="14"/>
      <c r="AC2536" s="14"/>
      <c r="AE2536" t="str">
        <f t="shared" si="317"/>
        <v>Adults</v>
      </c>
      <c r="AF2536" t="str">
        <f t="shared" si="318"/>
        <v>Good</v>
      </c>
      <c r="AG2536" t="str">
        <f t="shared" si="319"/>
        <v>High</v>
      </c>
    </row>
    <row r="2537" spans="1:33" x14ac:dyDescent="0.2">
      <c r="A2537">
        <v>2536</v>
      </c>
      <c r="B2537">
        <v>15578809</v>
      </c>
      <c r="C2537">
        <v>651</v>
      </c>
      <c r="D2537">
        <v>3</v>
      </c>
      <c r="E2537">
        <v>1</v>
      </c>
      <c r="F2537">
        <v>40</v>
      </c>
      <c r="G2537">
        <v>3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s="2" t="s">
        <v>782</v>
      </c>
      <c r="P2537" s="11" t="str">
        <f t="shared" si="312"/>
        <v>2019</v>
      </c>
      <c r="Q2537" s="12"/>
      <c r="R2537" s="8" t="str">
        <f t="shared" si="313"/>
        <v>10</v>
      </c>
      <c r="S2537" s="8"/>
      <c r="T2537" s="14" t="str">
        <f t="shared" si="314"/>
        <v>Exit</v>
      </c>
      <c r="U2537" s="14"/>
      <c r="V2537" s="8" t="str">
        <f t="shared" si="315"/>
        <v>Germany</v>
      </c>
      <c r="W2537" s="8"/>
      <c r="X2537" s="8"/>
      <c r="Y2537" s="8"/>
      <c r="Z2537" s="14" t="str">
        <f t="shared" si="316"/>
        <v>Male</v>
      </c>
      <c r="AA2537" s="14"/>
      <c r="AB2537" s="14"/>
      <c r="AC2537" s="14"/>
      <c r="AE2537" t="str">
        <f t="shared" si="317"/>
        <v>Middle aged</v>
      </c>
      <c r="AF2537" t="str">
        <f t="shared" si="318"/>
        <v>Fair</v>
      </c>
      <c r="AG2537" t="str">
        <f t="shared" si="319"/>
        <v>High</v>
      </c>
    </row>
    <row r="2538" spans="1:33" x14ac:dyDescent="0.2">
      <c r="A2538">
        <v>2537</v>
      </c>
      <c r="B2538">
        <v>15752026</v>
      </c>
      <c r="C2538">
        <v>691</v>
      </c>
      <c r="D2538">
        <v>1</v>
      </c>
      <c r="E2538">
        <v>1</v>
      </c>
      <c r="F2538">
        <v>58</v>
      </c>
      <c r="G2538">
        <v>5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s="2" t="s">
        <v>173</v>
      </c>
      <c r="P2538" s="11" t="str">
        <f t="shared" si="312"/>
        <v>2017</v>
      </c>
      <c r="Q2538" s="12"/>
      <c r="R2538" s="8" t="str">
        <f t="shared" si="313"/>
        <v>12</v>
      </c>
      <c r="S2538" s="8"/>
      <c r="T2538" s="14" t="str">
        <f t="shared" si="314"/>
        <v>Exit</v>
      </c>
      <c r="U2538" s="14"/>
      <c r="V2538" s="8" t="str">
        <f t="shared" si="315"/>
        <v>France</v>
      </c>
      <c r="W2538" s="8"/>
      <c r="X2538" s="8"/>
      <c r="Y2538" s="8"/>
      <c r="Z2538" s="14" t="str">
        <f t="shared" si="316"/>
        <v>Male</v>
      </c>
      <c r="AA2538" s="14"/>
      <c r="AB2538" s="14"/>
      <c r="AC2538" s="14"/>
      <c r="AE2538" t="str">
        <f t="shared" si="317"/>
        <v>Middle aged</v>
      </c>
      <c r="AF2538" t="str">
        <f t="shared" si="318"/>
        <v>Good</v>
      </c>
      <c r="AG2538" t="str">
        <f t="shared" si="319"/>
        <v>Very low</v>
      </c>
    </row>
    <row r="2539" spans="1:33" x14ac:dyDescent="0.2">
      <c r="A2539">
        <v>2538</v>
      </c>
      <c r="B2539">
        <v>15723706</v>
      </c>
      <c r="C2539">
        <v>573</v>
      </c>
      <c r="D2539">
        <v>1</v>
      </c>
      <c r="E2539">
        <v>2</v>
      </c>
      <c r="F2539">
        <v>33</v>
      </c>
      <c r="G2539">
        <v>4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s="2" t="s">
        <v>742</v>
      </c>
      <c r="P2539" s="11" t="str">
        <f t="shared" si="312"/>
        <v>2019</v>
      </c>
      <c r="Q2539" s="12"/>
      <c r="R2539" s="8" t="str">
        <f t="shared" si="313"/>
        <v>03</v>
      </c>
      <c r="S2539" s="8"/>
      <c r="T2539" s="14" t="str">
        <f t="shared" si="314"/>
        <v>Retain</v>
      </c>
      <c r="U2539" s="14"/>
      <c r="V2539" s="8" t="str">
        <f t="shared" si="315"/>
        <v>France</v>
      </c>
      <c r="W2539" s="8"/>
      <c r="X2539" s="8"/>
      <c r="Y2539" s="8"/>
      <c r="Z2539" s="14" t="str">
        <f t="shared" si="316"/>
        <v>Female</v>
      </c>
      <c r="AA2539" s="14"/>
      <c r="AB2539" s="14"/>
      <c r="AC2539" s="14"/>
      <c r="AE2539" t="str">
        <f t="shared" si="317"/>
        <v>Adults</v>
      </c>
      <c r="AF2539" t="str">
        <f t="shared" si="318"/>
        <v>Poor</v>
      </c>
      <c r="AG2539" t="str">
        <f t="shared" si="319"/>
        <v>Medium</v>
      </c>
    </row>
    <row r="2540" spans="1:33" x14ac:dyDescent="0.2">
      <c r="A2540">
        <v>2539</v>
      </c>
      <c r="B2540">
        <v>15752838</v>
      </c>
      <c r="C2540">
        <v>723</v>
      </c>
      <c r="D2540">
        <v>2</v>
      </c>
      <c r="E2540">
        <v>1</v>
      </c>
      <c r="F2540">
        <v>38</v>
      </c>
      <c r="G2540">
        <v>3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s="2" t="s">
        <v>216</v>
      </c>
      <c r="P2540" s="11" t="str">
        <f t="shared" si="312"/>
        <v>2019</v>
      </c>
      <c r="Q2540" s="12"/>
      <c r="R2540" s="8" t="str">
        <f t="shared" si="313"/>
        <v>11</v>
      </c>
      <c r="S2540" s="8"/>
      <c r="T2540" s="14" t="str">
        <f t="shared" si="314"/>
        <v>Retain</v>
      </c>
      <c r="U2540" s="14"/>
      <c r="V2540" s="8" t="str">
        <f t="shared" si="315"/>
        <v>Spain</v>
      </c>
      <c r="W2540" s="8"/>
      <c r="X2540" s="8"/>
      <c r="Y2540" s="8"/>
      <c r="Z2540" s="14" t="str">
        <f t="shared" si="316"/>
        <v>Male</v>
      </c>
      <c r="AA2540" s="14"/>
      <c r="AB2540" s="14"/>
      <c r="AC2540" s="14"/>
      <c r="AE2540" t="str">
        <f t="shared" si="317"/>
        <v>Adults</v>
      </c>
      <c r="AF2540" t="str">
        <f t="shared" si="318"/>
        <v>Good</v>
      </c>
      <c r="AG2540" t="str">
        <f t="shared" si="319"/>
        <v>Very low</v>
      </c>
    </row>
    <row r="2541" spans="1:33" x14ac:dyDescent="0.2">
      <c r="A2541">
        <v>2540</v>
      </c>
      <c r="B2541">
        <v>15569571</v>
      </c>
      <c r="C2541">
        <v>584</v>
      </c>
      <c r="D2541">
        <v>3</v>
      </c>
      <c r="E2541">
        <v>2</v>
      </c>
      <c r="F2541">
        <v>46</v>
      </c>
      <c r="G2541">
        <v>3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s="2" t="s">
        <v>887</v>
      </c>
      <c r="P2541" s="11" t="str">
        <f t="shared" si="312"/>
        <v>2019</v>
      </c>
      <c r="Q2541" s="12"/>
      <c r="R2541" s="8" t="str">
        <f t="shared" si="313"/>
        <v>11</v>
      </c>
      <c r="S2541" s="8"/>
      <c r="T2541" s="14" t="str">
        <f t="shared" si="314"/>
        <v>Exit</v>
      </c>
      <c r="U2541" s="14"/>
      <c r="V2541" s="8" t="str">
        <f t="shared" si="315"/>
        <v>Germany</v>
      </c>
      <c r="W2541" s="8"/>
      <c r="X2541" s="8"/>
      <c r="Y2541" s="8"/>
      <c r="Z2541" s="14" t="str">
        <f t="shared" si="316"/>
        <v>Female</v>
      </c>
      <c r="AA2541" s="14"/>
      <c r="AB2541" s="14"/>
      <c r="AC2541" s="14"/>
      <c r="AE2541" t="str">
        <f t="shared" si="317"/>
        <v>Middle aged</v>
      </c>
      <c r="AF2541" t="str">
        <f t="shared" si="318"/>
        <v>Fair</v>
      </c>
      <c r="AG2541" t="str">
        <f t="shared" si="319"/>
        <v>Medium</v>
      </c>
    </row>
    <row r="2542" spans="1:33" x14ac:dyDescent="0.2">
      <c r="A2542">
        <v>2541</v>
      </c>
      <c r="B2542">
        <v>15769703</v>
      </c>
      <c r="C2542">
        <v>550</v>
      </c>
      <c r="D2542">
        <v>3</v>
      </c>
      <c r="E2542">
        <v>2</v>
      </c>
      <c r="F2542">
        <v>45</v>
      </c>
      <c r="G2542">
        <v>4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s="2" t="s">
        <v>222</v>
      </c>
      <c r="P2542" s="11" t="str">
        <f t="shared" si="312"/>
        <v>2019</v>
      </c>
      <c r="Q2542" s="12"/>
      <c r="R2542" s="8" t="str">
        <f t="shared" si="313"/>
        <v>06</v>
      </c>
      <c r="S2542" s="8"/>
      <c r="T2542" s="14" t="str">
        <f t="shared" si="314"/>
        <v>Exit</v>
      </c>
      <c r="U2542" s="14"/>
      <c r="V2542" s="8" t="str">
        <f t="shared" si="315"/>
        <v>Germany</v>
      </c>
      <c r="W2542" s="8"/>
      <c r="X2542" s="8"/>
      <c r="Y2542" s="8"/>
      <c r="Z2542" s="14" t="str">
        <f t="shared" si="316"/>
        <v>Female</v>
      </c>
      <c r="AA2542" s="14"/>
      <c r="AB2542" s="14"/>
      <c r="AC2542" s="14"/>
      <c r="AE2542" t="str">
        <f t="shared" si="317"/>
        <v>Middle aged</v>
      </c>
      <c r="AF2542" t="str">
        <f t="shared" si="318"/>
        <v>Poor</v>
      </c>
      <c r="AG2542" t="str">
        <f t="shared" si="319"/>
        <v>High</v>
      </c>
    </row>
    <row r="2543" spans="1:33" x14ac:dyDescent="0.2">
      <c r="A2543">
        <v>2542</v>
      </c>
      <c r="B2543">
        <v>15679770</v>
      </c>
      <c r="C2543">
        <v>611</v>
      </c>
      <c r="D2543">
        <v>1</v>
      </c>
      <c r="E2543">
        <v>2</v>
      </c>
      <c r="F2543">
        <v>61</v>
      </c>
      <c r="G2543">
        <v>4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s="2" t="s">
        <v>1018</v>
      </c>
      <c r="P2543" s="11" t="str">
        <f t="shared" si="312"/>
        <v>2019</v>
      </c>
      <c r="Q2543" s="12"/>
      <c r="R2543" s="8" t="str">
        <f t="shared" si="313"/>
        <v>04</v>
      </c>
      <c r="S2543" s="8"/>
      <c r="T2543" s="14" t="str">
        <f t="shared" si="314"/>
        <v>Exit</v>
      </c>
      <c r="U2543" s="14"/>
      <c r="V2543" s="8" t="str">
        <f t="shared" si="315"/>
        <v>France</v>
      </c>
      <c r="W2543" s="8"/>
      <c r="X2543" s="8"/>
      <c r="Y2543" s="8"/>
      <c r="Z2543" s="14" t="str">
        <f t="shared" si="316"/>
        <v>Female</v>
      </c>
      <c r="AA2543" s="14"/>
      <c r="AB2543" s="14"/>
      <c r="AC2543" s="14"/>
      <c r="AE2543" t="str">
        <f t="shared" si="317"/>
        <v>Middle aged</v>
      </c>
      <c r="AF2543" t="str">
        <f t="shared" si="318"/>
        <v>Fair</v>
      </c>
      <c r="AG2543" t="str">
        <f t="shared" si="319"/>
        <v>High</v>
      </c>
    </row>
    <row r="2544" spans="1:33" x14ac:dyDescent="0.2">
      <c r="A2544">
        <v>2543</v>
      </c>
      <c r="B2544">
        <v>15791102</v>
      </c>
      <c r="C2544">
        <v>549</v>
      </c>
      <c r="D2544">
        <v>3</v>
      </c>
      <c r="E2544">
        <v>1</v>
      </c>
      <c r="F2544">
        <v>41</v>
      </c>
      <c r="G2544">
        <v>7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s="2" t="s">
        <v>1019</v>
      </c>
      <c r="P2544" s="11" t="str">
        <f t="shared" si="312"/>
        <v>2016</v>
      </c>
      <c r="Q2544" s="12"/>
      <c r="R2544" s="8" t="str">
        <f t="shared" si="313"/>
        <v>04</v>
      </c>
      <c r="S2544" s="8"/>
      <c r="T2544" s="14" t="str">
        <f t="shared" si="314"/>
        <v>Exit</v>
      </c>
      <c r="U2544" s="14"/>
      <c r="V2544" s="8" t="str">
        <f t="shared" si="315"/>
        <v>Germany</v>
      </c>
      <c r="W2544" s="8"/>
      <c r="X2544" s="8"/>
      <c r="Y2544" s="8"/>
      <c r="Z2544" s="14" t="str">
        <f t="shared" si="316"/>
        <v>Male</v>
      </c>
      <c r="AA2544" s="14"/>
      <c r="AB2544" s="14"/>
      <c r="AC2544" s="14"/>
      <c r="AE2544" t="str">
        <f t="shared" si="317"/>
        <v>Middle aged</v>
      </c>
      <c r="AF2544" t="str">
        <f t="shared" si="318"/>
        <v>Poor</v>
      </c>
      <c r="AG2544" t="str">
        <f t="shared" si="319"/>
        <v>Medium</v>
      </c>
    </row>
    <row r="2545" spans="1:33" x14ac:dyDescent="0.2">
      <c r="A2545">
        <v>2544</v>
      </c>
      <c r="B2545">
        <v>15655192</v>
      </c>
      <c r="C2545">
        <v>850</v>
      </c>
      <c r="D2545">
        <v>2</v>
      </c>
      <c r="E2545">
        <v>2</v>
      </c>
      <c r="F2545">
        <v>24</v>
      </c>
      <c r="G2545">
        <v>4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s="2" t="s">
        <v>546</v>
      </c>
      <c r="P2545" s="11" t="str">
        <f t="shared" si="312"/>
        <v>2018</v>
      </c>
      <c r="Q2545" s="12"/>
      <c r="R2545" s="8" t="str">
        <f t="shared" si="313"/>
        <v>12</v>
      </c>
      <c r="S2545" s="8"/>
      <c r="T2545" s="14" t="str">
        <f t="shared" si="314"/>
        <v>Retain</v>
      </c>
      <c r="U2545" s="14"/>
      <c r="V2545" s="8" t="str">
        <f t="shared" si="315"/>
        <v>Spain</v>
      </c>
      <c r="W2545" s="8"/>
      <c r="X2545" s="8"/>
      <c r="Y2545" s="8"/>
      <c r="Z2545" s="14" t="str">
        <f t="shared" si="316"/>
        <v>Female</v>
      </c>
      <c r="AA2545" s="14"/>
      <c r="AB2545" s="14"/>
      <c r="AC2545" s="14"/>
      <c r="AE2545" t="str">
        <f t="shared" si="317"/>
        <v>Adults</v>
      </c>
      <c r="AF2545" t="str">
        <f t="shared" si="318"/>
        <v>Excellent</v>
      </c>
      <c r="AG2545" t="str">
        <f t="shared" si="319"/>
        <v>Very low</v>
      </c>
    </row>
    <row r="2546" spans="1:33" x14ac:dyDescent="0.2">
      <c r="A2546">
        <v>2545</v>
      </c>
      <c r="B2546">
        <v>15709487</v>
      </c>
      <c r="C2546">
        <v>668</v>
      </c>
      <c r="D2546">
        <v>3</v>
      </c>
      <c r="E2546">
        <v>1</v>
      </c>
      <c r="F2546">
        <v>34</v>
      </c>
      <c r="G2546">
        <v>4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s="2" t="s">
        <v>800</v>
      </c>
      <c r="P2546" s="11" t="str">
        <f t="shared" si="312"/>
        <v>2019</v>
      </c>
      <c r="Q2546" s="12"/>
      <c r="R2546" s="8" t="str">
        <f t="shared" si="313"/>
        <v>04</v>
      </c>
      <c r="S2546" s="8"/>
      <c r="T2546" s="14" t="str">
        <f t="shared" si="314"/>
        <v>Retain</v>
      </c>
      <c r="U2546" s="14"/>
      <c r="V2546" s="8" t="str">
        <f t="shared" si="315"/>
        <v>Germany</v>
      </c>
      <c r="W2546" s="8"/>
      <c r="X2546" s="8"/>
      <c r="Y2546" s="8"/>
      <c r="Z2546" s="14" t="str">
        <f t="shared" si="316"/>
        <v>Male</v>
      </c>
      <c r="AA2546" s="14"/>
      <c r="AB2546" s="14"/>
      <c r="AC2546" s="14"/>
      <c r="AE2546" t="str">
        <f t="shared" si="317"/>
        <v>Adults</v>
      </c>
      <c r="AF2546" t="str">
        <f t="shared" si="318"/>
        <v>Fair</v>
      </c>
      <c r="AG2546" t="str">
        <f t="shared" si="319"/>
        <v>Medium</v>
      </c>
    </row>
    <row r="2547" spans="1:33" x14ac:dyDescent="0.2">
      <c r="A2547">
        <v>2546</v>
      </c>
      <c r="B2547">
        <v>15687130</v>
      </c>
      <c r="C2547">
        <v>686</v>
      </c>
      <c r="D2547">
        <v>1</v>
      </c>
      <c r="E2547">
        <v>2</v>
      </c>
      <c r="F2547">
        <v>43</v>
      </c>
      <c r="G2547">
        <v>5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s="2" t="s">
        <v>795</v>
      </c>
      <c r="P2547" s="11" t="str">
        <f t="shared" si="312"/>
        <v>2018</v>
      </c>
      <c r="Q2547" s="12"/>
      <c r="R2547" s="8" t="str">
        <f t="shared" si="313"/>
        <v>04</v>
      </c>
      <c r="S2547" s="8"/>
      <c r="T2547" s="14" t="str">
        <f t="shared" si="314"/>
        <v>Retain</v>
      </c>
      <c r="U2547" s="14"/>
      <c r="V2547" s="8" t="str">
        <f t="shared" si="315"/>
        <v>France</v>
      </c>
      <c r="W2547" s="8"/>
      <c r="X2547" s="8"/>
      <c r="Y2547" s="8"/>
      <c r="Z2547" s="14" t="str">
        <f t="shared" si="316"/>
        <v>Female</v>
      </c>
      <c r="AA2547" s="14"/>
      <c r="AB2547" s="14"/>
      <c r="AC2547" s="14"/>
      <c r="AE2547" t="str">
        <f t="shared" si="317"/>
        <v>Middle aged</v>
      </c>
      <c r="AF2547" t="str">
        <f t="shared" si="318"/>
        <v>Good</v>
      </c>
      <c r="AG2547" t="str">
        <f t="shared" si="319"/>
        <v>Very low</v>
      </c>
    </row>
    <row r="2548" spans="1:33" x14ac:dyDescent="0.2">
      <c r="A2548">
        <v>2547</v>
      </c>
      <c r="B2548">
        <v>15755178</v>
      </c>
      <c r="C2548">
        <v>660</v>
      </c>
      <c r="D2548">
        <v>1</v>
      </c>
      <c r="E2548">
        <v>1</v>
      </c>
      <c r="F2548">
        <v>50</v>
      </c>
      <c r="G2548">
        <v>5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s="2" t="s">
        <v>231</v>
      </c>
      <c r="P2548" s="11" t="str">
        <f t="shared" si="312"/>
        <v>2017</v>
      </c>
      <c r="Q2548" s="12"/>
      <c r="R2548" s="8" t="str">
        <f t="shared" si="313"/>
        <v>11</v>
      </c>
      <c r="S2548" s="8"/>
      <c r="T2548" s="14" t="str">
        <f t="shared" si="314"/>
        <v>Exit</v>
      </c>
      <c r="U2548" s="14"/>
      <c r="V2548" s="8" t="str">
        <f t="shared" si="315"/>
        <v>France</v>
      </c>
      <c r="W2548" s="8"/>
      <c r="X2548" s="8"/>
      <c r="Y2548" s="8"/>
      <c r="Z2548" s="14" t="str">
        <f t="shared" si="316"/>
        <v>Male</v>
      </c>
      <c r="AA2548" s="14"/>
      <c r="AB2548" s="14"/>
      <c r="AC2548" s="14"/>
      <c r="AE2548" t="str">
        <f t="shared" si="317"/>
        <v>Middle aged</v>
      </c>
      <c r="AF2548" t="str">
        <f t="shared" si="318"/>
        <v>Fair</v>
      </c>
      <c r="AG2548" t="str">
        <f t="shared" si="319"/>
        <v>Very low</v>
      </c>
    </row>
    <row r="2549" spans="1:33" x14ac:dyDescent="0.2">
      <c r="A2549">
        <v>2548</v>
      </c>
      <c r="B2549">
        <v>15634772</v>
      </c>
      <c r="C2549">
        <v>682</v>
      </c>
      <c r="D2549">
        <v>2</v>
      </c>
      <c r="E2549">
        <v>2</v>
      </c>
      <c r="F2549">
        <v>59</v>
      </c>
      <c r="G2549">
        <v>3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s="2" t="s">
        <v>630</v>
      </c>
      <c r="P2549" s="11" t="str">
        <f t="shared" si="312"/>
        <v>2019</v>
      </c>
      <c r="Q2549" s="12"/>
      <c r="R2549" s="8" t="str">
        <f t="shared" si="313"/>
        <v>12</v>
      </c>
      <c r="S2549" s="8"/>
      <c r="T2549" s="14" t="str">
        <f t="shared" si="314"/>
        <v>Retain</v>
      </c>
      <c r="U2549" s="14"/>
      <c r="V2549" s="8" t="str">
        <f t="shared" si="315"/>
        <v>Spain</v>
      </c>
      <c r="W2549" s="8"/>
      <c r="X2549" s="8"/>
      <c r="Y2549" s="8"/>
      <c r="Z2549" s="14" t="str">
        <f t="shared" si="316"/>
        <v>Female</v>
      </c>
      <c r="AA2549" s="14"/>
      <c r="AB2549" s="14"/>
      <c r="AC2549" s="14"/>
      <c r="AE2549" t="str">
        <f t="shared" si="317"/>
        <v>Middle aged</v>
      </c>
      <c r="AF2549" t="str">
        <f t="shared" si="318"/>
        <v>Good</v>
      </c>
      <c r="AG2549" t="str">
        <f t="shared" si="319"/>
        <v>High</v>
      </c>
    </row>
    <row r="2550" spans="1:33" x14ac:dyDescent="0.2">
      <c r="A2550">
        <v>2549</v>
      </c>
      <c r="B2550">
        <v>15617197</v>
      </c>
      <c r="C2550">
        <v>524</v>
      </c>
      <c r="D2550">
        <v>1</v>
      </c>
      <c r="E2550">
        <v>1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s="2" t="s">
        <v>61</v>
      </c>
      <c r="P2550" s="11" t="str">
        <f t="shared" si="312"/>
        <v>2018</v>
      </c>
      <c r="Q2550" s="12"/>
      <c r="R2550" s="8" t="str">
        <f t="shared" si="313"/>
        <v>11</v>
      </c>
      <c r="S2550" s="8"/>
      <c r="T2550" s="14" t="str">
        <f t="shared" si="314"/>
        <v>Exit</v>
      </c>
      <c r="U2550" s="14"/>
      <c r="V2550" s="8" t="str">
        <f t="shared" si="315"/>
        <v>France</v>
      </c>
      <c r="W2550" s="8"/>
      <c r="X2550" s="8"/>
      <c r="Y2550" s="8"/>
      <c r="Z2550" s="14" t="str">
        <f t="shared" si="316"/>
        <v>Male</v>
      </c>
      <c r="AA2550" s="14"/>
      <c r="AB2550" s="14"/>
      <c r="AC2550" s="14"/>
      <c r="AE2550" t="str">
        <f t="shared" si="317"/>
        <v>Middle aged</v>
      </c>
      <c r="AF2550" t="str">
        <f t="shared" si="318"/>
        <v>Poor</v>
      </c>
      <c r="AG2550" t="str">
        <f t="shared" si="319"/>
        <v>Very low</v>
      </c>
    </row>
    <row r="2551" spans="1:33" x14ac:dyDescent="0.2">
      <c r="A2551">
        <v>2550</v>
      </c>
      <c r="B2551">
        <v>15631240</v>
      </c>
      <c r="C2551">
        <v>645</v>
      </c>
      <c r="D2551">
        <v>1</v>
      </c>
      <c r="E2551">
        <v>2</v>
      </c>
      <c r="F2551">
        <v>36</v>
      </c>
      <c r="G2551">
        <v>4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s="2" t="s">
        <v>1020</v>
      </c>
      <c r="P2551" s="11" t="str">
        <f t="shared" si="312"/>
        <v>2019</v>
      </c>
      <c r="Q2551" s="12"/>
      <c r="R2551" s="8" t="str">
        <f t="shared" si="313"/>
        <v>07</v>
      </c>
      <c r="S2551" s="8"/>
      <c r="T2551" s="14" t="str">
        <f t="shared" si="314"/>
        <v>Exit</v>
      </c>
      <c r="U2551" s="14"/>
      <c r="V2551" s="8" t="str">
        <f t="shared" si="315"/>
        <v>France</v>
      </c>
      <c r="W2551" s="8"/>
      <c r="X2551" s="8"/>
      <c r="Y2551" s="8"/>
      <c r="Z2551" s="14" t="str">
        <f t="shared" si="316"/>
        <v>Female</v>
      </c>
      <c r="AA2551" s="14"/>
      <c r="AB2551" s="14"/>
      <c r="AC2551" s="14"/>
      <c r="AE2551" t="str">
        <f t="shared" si="317"/>
        <v>Adults</v>
      </c>
      <c r="AF2551" t="str">
        <f t="shared" si="318"/>
        <v>Fair</v>
      </c>
      <c r="AG2551" t="str">
        <f t="shared" si="319"/>
        <v>Very low</v>
      </c>
    </row>
    <row r="2552" spans="1:33" x14ac:dyDescent="0.2">
      <c r="A2552">
        <v>2551</v>
      </c>
      <c r="B2552">
        <v>15784301</v>
      </c>
      <c r="C2552">
        <v>850</v>
      </c>
      <c r="D2552">
        <v>1</v>
      </c>
      <c r="E2552">
        <v>1</v>
      </c>
      <c r="F2552">
        <v>42</v>
      </c>
      <c r="G2552">
        <v>3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s="2" t="s">
        <v>700</v>
      </c>
      <c r="P2552" s="11" t="str">
        <f t="shared" si="312"/>
        <v>2019</v>
      </c>
      <c r="Q2552" s="12"/>
      <c r="R2552" s="8" t="str">
        <f t="shared" si="313"/>
        <v>10</v>
      </c>
      <c r="S2552" s="8"/>
      <c r="T2552" s="14" t="str">
        <f t="shared" si="314"/>
        <v>Retain</v>
      </c>
      <c r="U2552" s="14"/>
      <c r="V2552" s="8" t="str">
        <f t="shared" si="315"/>
        <v>France</v>
      </c>
      <c r="W2552" s="8"/>
      <c r="X2552" s="8"/>
      <c r="Y2552" s="8"/>
      <c r="Z2552" s="14" t="str">
        <f t="shared" si="316"/>
        <v>Male</v>
      </c>
      <c r="AA2552" s="14"/>
      <c r="AB2552" s="14"/>
      <c r="AC2552" s="14"/>
      <c r="AE2552" t="str">
        <f t="shared" si="317"/>
        <v>Middle aged</v>
      </c>
      <c r="AF2552" t="str">
        <f t="shared" si="318"/>
        <v>Excellent</v>
      </c>
      <c r="AG2552" t="str">
        <f t="shared" si="319"/>
        <v>Very low</v>
      </c>
    </row>
    <row r="2553" spans="1:33" x14ac:dyDescent="0.2">
      <c r="A2553">
        <v>2552</v>
      </c>
      <c r="B2553">
        <v>15631310</v>
      </c>
      <c r="C2553">
        <v>537</v>
      </c>
      <c r="D2553">
        <v>1</v>
      </c>
      <c r="E2553">
        <v>2</v>
      </c>
      <c r="F2553">
        <v>53</v>
      </c>
      <c r="G2553">
        <v>7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s="2" t="s">
        <v>723</v>
      </c>
      <c r="P2553" s="11" t="str">
        <f t="shared" si="312"/>
        <v>2016</v>
      </c>
      <c r="Q2553" s="12"/>
      <c r="R2553" s="8" t="str">
        <f t="shared" si="313"/>
        <v>03</v>
      </c>
      <c r="S2553" s="8"/>
      <c r="T2553" s="14" t="str">
        <f t="shared" si="314"/>
        <v>Retain</v>
      </c>
      <c r="U2553" s="14"/>
      <c r="V2553" s="8" t="str">
        <f t="shared" si="315"/>
        <v>France</v>
      </c>
      <c r="W2553" s="8"/>
      <c r="X2553" s="8"/>
      <c r="Y2553" s="8"/>
      <c r="Z2553" s="14" t="str">
        <f t="shared" si="316"/>
        <v>Female</v>
      </c>
      <c r="AA2553" s="14"/>
      <c r="AB2553" s="14"/>
      <c r="AC2553" s="14"/>
      <c r="AE2553" t="str">
        <f t="shared" si="317"/>
        <v>Middle aged</v>
      </c>
      <c r="AF2553" t="str">
        <f t="shared" si="318"/>
        <v>Poor</v>
      </c>
      <c r="AG2553" t="str">
        <f t="shared" si="319"/>
        <v>Very low</v>
      </c>
    </row>
    <row r="2554" spans="1:33" x14ac:dyDescent="0.2">
      <c r="A2554">
        <v>2553</v>
      </c>
      <c r="B2554">
        <v>15756560</v>
      </c>
      <c r="C2554">
        <v>599</v>
      </c>
      <c r="D2554">
        <v>2</v>
      </c>
      <c r="E2554">
        <v>2</v>
      </c>
      <c r="F2554">
        <v>46</v>
      </c>
      <c r="G2554">
        <v>6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s="2" t="s">
        <v>394</v>
      </c>
      <c r="P2554" s="11" t="str">
        <f t="shared" si="312"/>
        <v>2017</v>
      </c>
      <c r="Q2554" s="12"/>
      <c r="R2554" s="8" t="str">
        <f t="shared" si="313"/>
        <v>06</v>
      </c>
      <c r="S2554" s="8"/>
      <c r="T2554" s="14" t="str">
        <f t="shared" si="314"/>
        <v>Retain</v>
      </c>
      <c r="U2554" s="14"/>
      <c r="V2554" s="8" t="str">
        <f t="shared" si="315"/>
        <v>Spain</v>
      </c>
      <c r="W2554" s="8"/>
      <c r="X2554" s="8"/>
      <c r="Y2554" s="8"/>
      <c r="Z2554" s="14" t="str">
        <f t="shared" si="316"/>
        <v>Female</v>
      </c>
      <c r="AA2554" s="14"/>
      <c r="AB2554" s="14"/>
      <c r="AC2554" s="14"/>
      <c r="AE2554" t="str">
        <f t="shared" si="317"/>
        <v>Middle aged</v>
      </c>
      <c r="AF2554" t="str">
        <f t="shared" si="318"/>
        <v>Fair</v>
      </c>
      <c r="AG2554" t="str">
        <f t="shared" si="319"/>
        <v>Medium</v>
      </c>
    </row>
    <row r="2555" spans="1:33" x14ac:dyDescent="0.2">
      <c r="A2555">
        <v>2554</v>
      </c>
      <c r="B2555">
        <v>15732270</v>
      </c>
      <c r="C2555">
        <v>727</v>
      </c>
      <c r="D2555">
        <v>2</v>
      </c>
      <c r="E2555">
        <v>1</v>
      </c>
      <c r="F2555">
        <v>71</v>
      </c>
      <c r="G2555">
        <v>5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s="2" t="s">
        <v>1021</v>
      </c>
      <c r="P2555" s="11" t="str">
        <f t="shared" si="312"/>
        <v>2017</v>
      </c>
      <c r="Q2555" s="12"/>
      <c r="R2555" s="8" t="str">
        <f t="shared" si="313"/>
        <v>12</v>
      </c>
      <c r="S2555" s="8"/>
      <c r="T2555" s="14" t="str">
        <f t="shared" si="314"/>
        <v>Exit</v>
      </c>
      <c r="U2555" s="14"/>
      <c r="V2555" s="8" t="str">
        <f t="shared" si="315"/>
        <v>Spain</v>
      </c>
      <c r="W2555" s="8"/>
      <c r="X2555" s="8"/>
      <c r="Y2555" s="8"/>
      <c r="Z2555" s="14" t="str">
        <f t="shared" si="316"/>
        <v>Male</v>
      </c>
      <c r="AA2555" s="14"/>
      <c r="AB2555" s="14"/>
      <c r="AC2555" s="14"/>
      <c r="AE2555" t="str">
        <f t="shared" si="317"/>
        <v>Retired</v>
      </c>
      <c r="AF2555" t="str">
        <f t="shared" si="318"/>
        <v>Good</v>
      </c>
      <c r="AG2555" t="str">
        <f t="shared" si="319"/>
        <v>Very low</v>
      </c>
    </row>
    <row r="2556" spans="1:33" x14ac:dyDescent="0.2">
      <c r="A2556">
        <v>2555</v>
      </c>
      <c r="B2556">
        <v>15739357</v>
      </c>
      <c r="C2556">
        <v>756</v>
      </c>
      <c r="D2556">
        <v>2</v>
      </c>
      <c r="E2556">
        <v>1</v>
      </c>
      <c r="F2556">
        <v>30</v>
      </c>
      <c r="G2556">
        <v>4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s="2" t="s">
        <v>113</v>
      </c>
      <c r="P2556" s="11" t="str">
        <f t="shared" si="312"/>
        <v>2019</v>
      </c>
      <c r="Q2556" s="12"/>
      <c r="R2556" s="8" t="str">
        <f t="shared" si="313"/>
        <v>06</v>
      </c>
      <c r="S2556" s="8"/>
      <c r="T2556" s="14" t="str">
        <f t="shared" si="314"/>
        <v>Retain</v>
      </c>
      <c r="U2556" s="14"/>
      <c r="V2556" s="8" t="str">
        <f t="shared" si="315"/>
        <v>Spain</v>
      </c>
      <c r="W2556" s="8"/>
      <c r="X2556" s="8"/>
      <c r="Y2556" s="8"/>
      <c r="Z2556" s="14" t="str">
        <f t="shared" si="316"/>
        <v>Male</v>
      </c>
      <c r="AA2556" s="14"/>
      <c r="AB2556" s="14"/>
      <c r="AC2556" s="14"/>
      <c r="AE2556" t="str">
        <f t="shared" si="317"/>
        <v>Adults</v>
      </c>
      <c r="AF2556" t="str">
        <f t="shared" si="318"/>
        <v>Very good</v>
      </c>
      <c r="AG2556" t="str">
        <f t="shared" si="319"/>
        <v>High</v>
      </c>
    </row>
    <row r="2557" spans="1:33" x14ac:dyDescent="0.2">
      <c r="A2557">
        <v>2556</v>
      </c>
      <c r="B2557">
        <v>15771540</v>
      </c>
      <c r="C2557">
        <v>755</v>
      </c>
      <c r="D2557">
        <v>1</v>
      </c>
      <c r="E2557">
        <v>1</v>
      </c>
      <c r="F2557">
        <v>38</v>
      </c>
      <c r="G2557">
        <v>6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s="2" t="s">
        <v>161</v>
      </c>
      <c r="P2557" s="11" t="str">
        <f t="shared" si="312"/>
        <v>2016</v>
      </c>
      <c r="Q2557" s="12"/>
      <c r="R2557" s="8" t="str">
        <f t="shared" si="313"/>
        <v>10</v>
      </c>
      <c r="S2557" s="8"/>
      <c r="T2557" s="14" t="str">
        <f t="shared" si="314"/>
        <v>Retain</v>
      </c>
      <c r="U2557" s="14"/>
      <c r="V2557" s="8" t="str">
        <f t="shared" si="315"/>
        <v>France</v>
      </c>
      <c r="W2557" s="8"/>
      <c r="X2557" s="8"/>
      <c r="Y2557" s="8"/>
      <c r="Z2557" s="14" t="str">
        <f t="shared" si="316"/>
        <v>Male</v>
      </c>
      <c r="AA2557" s="14"/>
      <c r="AB2557" s="14"/>
      <c r="AC2557" s="14"/>
      <c r="AE2557" t="str">
        <f t="shared" si="317"/>
        <v>Adults</v>
      </c>
      <c r="AF2557" t="str">
        <f t="shared" si="318"/>
        <v>Very good</v>
      </c>
      <c r="AG2557" t="str">
        <f t="shared" si="319"/>
        <v>High</v>
      </c>
    </row>
    <row r="2558" spans="1:33" x14ac:dyDescent="0.2">
      <c r="A2558">
        <v>2557</v>
      </c>
      <c r="B2558">
        <v>15567486</v>
      </c>
      <c r="C2558">
        <v>634</v>
      </c>
      <c r="D2558">
        <v>2</v>
      </c>
      <c r="E2558">
        <v>2</v>
      </c>
      <c r="F2558">
        <v>41</v>
      </c>
      <c r="G2558">
        <v>6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s="2" t="s">
        <v>935</v>
      </c>
      <c r="P2558" s="11" t="str">
        <f t="shared" si="312"/>
        <v>2017</v>
      </c>
      <c r="Q2558" s="12"/>
      <c r="R2558" s="8" t="str">
        <f t="shared" si="313"/>
        <v>09</v>
      </c>
      <c r="S2558" s="8"/>
      <c r="T2558" s="14" t="str">
        <f t="shared" si="314"/>
        <v>Retain</v>
      </c>
      <c r="U2558" s="14"/>
      <c r="V2558" s="8" t="str">
        <f t="shared" si="315"/>
        <v>Spain</v>
      </c>
      <c r="W2558" s="8"/>
      <c r="X2558" s="8"/>
      <c r="Y2558" s="8"/>
      <c r="Z2558" s="14" t="str">
        <f t="shared" si="316"/>
        <v>Female</v>
      </c>
      <c r="AA2558" s="14"/>
      <c r="AB2558" s="14"/>
      <c r="AC2558" s="14"/>
      <c r="AE2558" t="str">
        <f t="shared" si="317"/>
        <v>Middle aged</v>
      </c>
      <c r="AF2558" t="str">
        <f t="shared" si="318"/>
        <v>Fair</v>
      </c>
      <c r="AG2558" t="str">
        <f t="shared" si="319"/>
        <v>Very low</v>
      </c>
    </row>
    <row r="2559" spans="1:33" x14ac:dyDescent="0.2">
      <c r="A2559">
        <v>2558</v>
      </c>
      <c r="B2559">
        <v>15714634</v>
      </c>
      <c r="C2559">
        <v>837</v>
      </c>
      <c r="D2559">
        <v>1</v>
      </c>
      <c r="E2559">
        <v>1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s="2" t="s">
        <v>966</v>
      </c>
      <c r="P2559" s="11" t="str">
        <f t="shared" si="312"/>
        <v>2019</v>
      </c>
      <c r="Q2559" s="12"/>
      <c r="R2559" s="8" t="str">
        <f t="shared" si="313"/>
        <v>02</v>
      </c>
      <c r="S2559" s="8"/>
      <c r="T2559" s="14" t="str">
        <f t="shared" si="314"/>
        <v>Retain</v>
      </c>
      <c r="U2559" s="14"/>
      <c r="V2559" s="8" t="str">
        <f t="shared" si="315"/>
        <v>France</v>
      </c>
      <c r="W2559" s="8"/>
      <c r="X2559" s="8"/>
      <c r="Y2559" s="8"/>
      <c r="Z2559" s="14" t="str">
        <f t="shared" si="316"/>
        <v>Male</v>
      </c>
      <c r="AA2559" s="14"/>
      <c r="AB2559" s="14"/>
      <c r="AC2559" s="14"/>
      <c r="AE2559" t="str">
        <f t="shared" si="317"/>
        <v>Adults</v>
      </c>
      <c r="AF2559" t="str">
        <f t="shared" si="318"/>
        <v>Excellent</v>
      </c>
      <c r="AG2559" t="str">
        <f t="shared" si="319"/>
        <v>Medium</v>
      </c>
    </row>
    <row r="2560" spans="1:33" x14ac:dyDescent="0.2">
      <c r="A2560">
        <v>2559</v>
      </c>
      <c r="B2560">
        <v>15727021</v>
      </c>
      <c r="C2560">
        <v>727</v>
      </c>
      <c r="D2560">
        <v>3</v>
      </c>
      <c r="E2560">
        <v>2</v>
      </c>
      <c r="F2560">
        <v>30</v>
      </c>
      <c r="G2560">
        <v>4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s="2" t="s">
        <v>563</v>
      </c>
      <c r="P2560" s="11" t="str">
        <f t="shared" si="312"/>
        <v>2018</v>
      </c>
      <c r="Q2560" s="12"/>
      <c r="R2560" s="8" t="str">
        <f t="shared" si="313"/>
        <v>11</v>
      </c>
      <c r="S2560" s="8"/>
      <c r="T2560" s="14" t="str">
        <f t="shared" si="314"/>
        <v>Retain</v>
      </c>
      <c r="U2560" s="14"/>
      <c r="V2560" s="8" t="str">
        <f t="shared" si="315"/>
        <v>Germany</v>
      </c>
      <c r="W2560" s="8"/>
      <c r="X2560" s="8"/>
      <c r="Y2560" s="8"/>
      <c r="Z2560" s="14" t="str">
        <f t="shared" si="316"/>
        <v>Female</v>
      </c>
      <c r="AA2560" s="14"/>
      <c r="AB2560" s="14"/>
      <c r="AC2560" s="14"/>
      <c r="AE2560" t="str">
        <f t="shared" si="317"/>
        <v>Adults</v>
      </c>
      <c r="AF2560" t="str">
        <f t="shared" si="318"/>
        <v>Good</v>
      </c>
      <c r="AG2560" t="str">
        <f t="shared" si="319"/>
        <v>High</v>
      </c>
    </row>
    <row r="2561" spans="1:33" x14ac:dyDescent="0.2">
      <c r="A2561">
        <v>2560</v>
      </c>
      <c r="B2561">
        <v>15650670</v>
      </c>
      <c r="C2561">
        <v>567</v>
      </c>
      <c r="D2561">
        <v>3</v>
      </c>
      <c r="E2561">
        <v>2</v>
      </c>
      <c r="F2561">
        <v>40</v>
      </c>
      <c r="G2561">
        <v>6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s="2" t="s">
        <v>1022</v>
      </c>
      <c r="P2561" s="11" t="str">
        <f t="shared" si="312"/>
        <v>2017</v>
      </c>
      <c r="Q2561" s="12"/>
      <c r="R2561" s="8" t="str">
        <f t="shared" si="313"/>
        <v>02</v>
      </c>
      <c r="S2561" s="8"/>
      <c r="T2561" s="14" t="str">
        <f t="shared" si="314"/>
        <v>Retain</v>
      </c>
      <c r="U2561" s="14"/>
      <c r="V2561" s="8" t="str">
        <f t="shared" si="315"/>
        <v>Germany</v>
      </c>
      <c r="W2561" s="8"/>
      <c r="X2561" s="8"/>
      <c r="Y2561" s="8"/>
      <c r="Z2561" s="14" t="str">
        <f t="shared" si="316"/>
        <v>Female</v>
      </c>
      <c r="AA2561" s="14"/>
      <c r="AB2561" s="14"/>
      <c r="AC2561" s="14"/>
      <c r="AE2561" t="str">
        <f t="shared" si="317"/>
        <v>Middle aged</v>
      </c>
      <c r="AF2561" t="str">
        <f t="shared" si="318"/>
        <v>Poor</v>
      </c>
      <c r="AG2561" t="str">
        <f t="shared" si="319"/>
        <v>High</v>
      </c>
    </row>
    <row r="2562" spans="1:33" x14ac:dyDescent="0.2">
      <c r="A2562">
        <v>2561</v>
      </c>
      <c r="B2562">
        <v>15711834</v>
      </c>
      <c r="C2562">
        <v>650</v>
      </c>
      <c r="D2562">
        <v>2</v>
      </c>
      <c r="E2562">
        <v>2</v>
      </c>
      <c r="F2562">
        <v>30</v>
      </c>
      <c r="G2562">
        <v>5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s="2" t="s">
        <v>1023</v>
      </c>
      <c r="P2562" s="11" t="str">
        <f t="shared" si="312"/>
        <v>2018</v>
      </c>
      <c r="Q2562" s="12"/>
      <c r="R2562" s="8" t="str">
        <f t="shared" si="313"/>
        <v>04</v>
      </c>
      <c r="S2562" s="8"/>
      <c r="T2562" s="14" t="str">
        <f t="shared" si="314"/>
        <v>Exit</v>
      </c>
      <c r="U2562" s="14"/>
      <c r="V2562" s="8" t="str">
        <f t="shared" si="315"/>
        <v>Spain</v>
      </c>
      <c r="W2562" s="8"/>
      <c r="X2562" s="8"/>
      <c r="Y2562" s="8"/>
      <c r="Z2562" s="14" t="str">
        <f t="shared" si="316"/>
        <v>Female</v>
      </c>
      <c r="AA2562" s="14"/>
      <c r="AB2562" s="14"/>
      <c r="AC2562" s="14"/>
      <c r="AE2562" t="str">
        <f t="shared" si="317"/>
        <v>Adults</v>
      </c>
      <c r="AF2562" t="str">
        <f t="shared" si="318"/>
        <v>Fair</v>
      </c>
      <c r="AG2562" t="str">
        <f t="shared" si="319"/>
        <v>Very low</v>
      </c>
    </row>
    <row r="2563" spans="1:33" x14ac:dyDescent="0.2">
      <c r="A2563">
        <v>2562</v>
      </c>
      <c r="B2563">
        <v>15729763</v>
      </c>
      <c r="C2563">
        <v>655</v>
      </c>
      <c r="D2563">
        <v>2</v>
      </c>
      <c r="E2563">
        <v>1</v>
      </c>
      <c r="F2563">
        <v>34</v>
      </c>
      <c r="G2563">
        <v>5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s="2" t="s">
        <v>531</v>
      </c>
      <c r="P2563" s="11" t="str">
        <f t="shared" ref="P2563:P2626" si="320">RIGHT($N2563,4)</f>
        <v>2017</v>
      </c>
      <c r="Q2563" s="12"/>
      <c r="R2563" s="8" t="str">
        <f t="shared" ref="R2563:R2626" si="321">MID(N2563,4,2)</f>
        <v>11</v>
      </c>
      <c r="S2563" s="8"/>
      <c r="T2563" s="14" t="str">
        <f t="shared" ref="T2563:T2626" si="322">IF(M2563=1,"Exit","Retain")</f>
        <v>Retain</v>
      </c>
      <c r="U2563" s="14"/>
      <c r="V2563" s="8" t="str">
        <f t="shared" ref="V2563:V2626" si="323">IF(D2563=1,"France",IF(D2563=2,"Spain",IF(D2563=3,"Germany","NONE")))</f>
        <v>Spain</v>
      </c>
      <c r="W2563" s="8"/>
      <c r="X2563" s="8"/>
      <c r="Y2563" s="8"/>
      <c r="Z2563" s="14" t="str">
        <f t="shared" ref="Z2563:Z2626" si="324">IF(E2563=1,"Male","Female")</f>
        <v>Male</v>
      </c>
      <c r="AA2563" s="14"/>
      <c r="AB2563" s="14"/>
      <c r="AC2563" s="14"/>
      <c r="AE2563" t="str">
        <f t="shared" ref="AE2563:AE2626" si="325">IF(F2563&lt;18,"Kids",IF(AND(F2563&gt;=18,F2563&lt;24),"Young Adults",IF(AND(F2563&gt;=24,F2563&lt;39),"Adults",IF(AND(F2563&gt;=39,F2563&lt;64),"Middle aged","Retired"))))</f>
        <v>Adults</v>
      </c>
      <c r="AF2563" t="str">
        <f t="shared" ref="AF2563:AF2626" si="326">IF(AND(C2563&gt;=800,C2563&lt;=850),"Excellent",IF(AND(C2563&gt;=740,C2563&lt;=799),"Very good",IF(AND(C2563&gt;=670,C2563&lt;=739),"Good",IF(AND(C2563&gt;=580,C2563&lt;=669),"Fair",IF(AND(C2563&gt;=300,C2563&lt;=579),"Poor","None")))))</f>
        <v>Fair</v>
      </c>
      <c r="AG2563" t="str">
        <f t="shared" ref="AG2563:AG2626" si="327">IF(H2563&lt;25000,"Very low",IF(AND(H2563&gt;25000,H2563&lt;=50000),"Low",IF(AND(H2563&gt;50000,H2563&lt;=100000),"Medium",IF(AND(H2563&gt;100000,H2563&lt;=150000),"High",IF(AND(H2563&gt;150000,H2563&lt;=200000),"Very high",IF(H2563&gt;200000,"Extreme","None"))))))</f>
        <v>High</v>
      </c>
    </row>
    <row r="2564" spans="1:33" x14ac:dyDescent="0.2">
      <c r="A2564">
        <v>2563</v>
      </c>
      <c r="B2564">
        <v>15646566</v>
      </c>
      <c r="C2564">
        <v>763</v>
      </c>
      <c r="D2564">
        <v>1</v>
      </c>
      <c r="E2564">
        <v>2</v>
      </c>
      <c r="F2564">
        <v>58</v>
      </c>
      <c r="G2564">
        <v>4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s="2" t="s">
        <v>43</v>
      </c>
      <c r="P2564" s="11" t="str">
        <f t="shared" si="320"/>
        <v>2019</v>
      </c>
      <c r="Q2564" s="12"/>
      <c r="R2564" s="8" t="str">
        <f t="shared" si="321"/>
        <v>08</v>
      </c>
      <c r="S2564" s="8"/>
      <c r="T2564" s="14" t="str">
        <f t="shared" si="322"/>
        <v>Retain</v>
      </c>
      <c r="U2564" s="14"/>
      <c r="V2564" s="8" t="str">
        <f t="shared" si="323"/>
        <v>France</v>
      </c>
      <c r="W2564" s="8"/>
      <c r="X2564" s="8"/>
      <c r="Y2564" s="8"/>
      <c r="Z2564" s="14" t="str">
        <f t="shared" si="324"/>
        <v>Female</v>
      </c>
      <c r="AA2564" s="14"/>
      <c r="AB2564" s="14"/>
      <c r="AC2564" s="14"/>
      <c r="AE2564" t="str">
        <f t="shared" si="325"/>
        <v>Middle aged</v>
      </c>
      <c r="AF2564" t="str">
        <f t="shared" si="326"/>
        <v>Very good</v>
      </c>
      <c r="AG2564" t="str">
        <f t="shared" si="327"/>
        <v>Very high</v>
      </c>
    </row>
    <row r="2565" spans="1:33" x14ac:dyDescent="0.2">
      <c r="A2565">
        <v>2564</v>
      </c>
      <c r="B2565">
        <v>15645463</v>
      </c>
      <c r="C2565">
        <v>843</v>
      </c>
      <c r="D2565">
        <v>1</v>
      </c>
      <c r="E2565">
        <v>2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s="2" t="s">
        <v>255</v>
      </c>
      <c r="P2565" s="11" t="str">
        <f t="shared" si="320"/>
        <v>2018</v>
      </c>
      <c r="Q2565" s="12"/>
      <c r="R2565" s="8" t="str">
        <f t="shared" si="321"/>
        <v>03</v>
      </c>
      <c r="S2565" s="8"/>
      <c r="T2565" s="14" t="str">
        <f t="shared" si="322"/>
        <v>Retain</v>
      </c>
      <c r="U2565" s="14"/>
      <c r="V2565" s="8" t="str">
        <f t="shared" si="323"/>
        <v>France</v>
      </c>
      <c r="W2565" s="8"/>
      <c r="X2565" s="8"/>
      <c r="Y2565" s="8"/>
      <c r="Z2565" s="14" t="str">
        <f t="shared" si="324"/>
        <v>Female</v>
      </c>
      <c r="AA2565" s="14"/>
      <c r="AB2565" s="14"/>
      <c r="AC2565" s="14"/>
      <c r="AE2565" t="str">
        <f t="shared" si="325"/>
        <v>Adults</v>
      </c>
      <c r="AF2565" t="str">
        <f t="shared" si="326"/>
        <v>Excellent</v>
      </c>
      <c r="AG2565" t="str">
        <f t="shared" si="327"/>
        <v>Very low</v>
      </c>
    </row>
    <row r="2566" spans="1:33" x14ac:dyDescent="0.2">
      <c r="A2566">
        <v>2565</v>
      </c>
      <c r="B2566">
        <v>15672144</v>
      </c>
      <c r="C2566">
        <v>667</v>
      </c>
      <c r="D2566">
        <v>1</v>
      </c>
      <c r="E2566">
        <v>2</v>
      </c>
      <c r="F2566">
        <v>38</v>
      </c>
      <c r="G2566">
        <v>4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s="2" t="s">
        <v>706</v>
      </c>
      <c r="P2566" s="11" t="str">
        <f t="shared" si="320"/>
        <v>2018</v>
      </c>
      <c r="Q2566" s="12"/>
      <c r="R2566" s="8" t="str">
        <f t="shared" si="321"/>
        <v>09</v>
      </c>
      <c r="S2566" s="8"/>
      <c r="T2566" s="14" t="str">
        <f t="shared" si="322"/>
        <v>Exit</v>
      </c>
      <c r="U2566" s="14"/>
      <c r="V2566" s="8" t="str">
        <f t="shared" si="323"/>
        <v>France</v>
      </c>
      <c r="W2566" s="8"/>
      <c r="X2566" s="8"/>
      <c r="Y2566" s="8"/>
      <c r="Z2566" s="14" t="str">
        <f t="shared" si="324"/>
        <v>Female</v>
      </c>
      <c r="AA2566" s="14"/>
      <c r="AB2566" s="14"/>
      <c r="AC2566" s="14"/>
      <c r="AE2566" t="str">
        <f t="shared" si="325"/>
        <v>Adults</v>
      </c>
      <c r="AF2566" t="str">
        <f t="shared" si="326"/>
        <v>Fair</v>
      </c>
      <c r="AG2566" t="str">
        <f t="shared" si="327"/>
        <v>High</v>
      </c>
    </row>
    <row r="2567" spans="1:33" x14ac:dyDescent="0.2">
      <c r="A2567">
        <v>2566</v>
      </c>
      <c r="B2567">
        <v>15596088</v>
      </c>
      <c r="C2567">
        <v>705</v>
      </c>
      <c r="D2567">
        <v>1</v>
      </c>
      <c r="E2567">
        <v>2</v>
      </c>
      <c r="F2567">
        <v>50</v>
      </c>
      <c r="G2567">
        <v>7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s="2" t="s">
        <v>919</v>
      </c>
      <c r="P2567" s="11" t="str">
        <f t="shared" si="320"/>
        <v>2016</v>
      </c>
      <c r="Q2567" s="12"/>
      <c r="R2567" s="8" t="str">
        <f t="shared" si="321"/>
        <v>05</v>
      </c>
      <c r="S2567" s="8"/>
      <c r="T2567" s="14" t="str">
        <f t="shared" si="322"/>
        <v>Retain</v>
      </c>
      <c r="U2567" s="14"/>
      <c r="V2567" s="8" t="str">
        <f t="shared" si="323"/>
        <v>France</v>
      </c>
      <c r="W2567" s="8"/>
      <c r="X2567" s="8"/>
      <c r="Y2567" s="8"/>
      <c r="Z2567" s="14" t="str">
        <f t="shared" si="324"/>
        <v>Female</v>
      </c>
      <c r="AA2567" s="14"/>
      <c r="AB2567" s="14"/>
      <c r="AC2567" s="14"/>
      <c r="AE2567" t="str">
        <f t="shared" si="325"/>
        <v>Middle aged</v>
      </c>
      <c r="AF2567" t="str">
        <f t="shared" si="326"/>
        <v>Good</v>
      </c>
      <c r="AG2567" t="str">
        <f t="shared" si="327"/>
        <v>Medium</v>
      </c>
    </row>
    <row r="2568" spans="1:33" x14ac:dyDescent="0.2">
      <c r="A2568">
        <v>2567</v>
      </c>
      <c r="B2568">
        <v>15614878</v>
      </c>
      <c r="C2568">
        <v>660</v>
      </c>
      <c r="D2568">
        <v>3</v>
      </c>
      <c r="E2568">
        <v>2</v>
      </c>
      <c r="F2568">
        <v>29</v>
      </c>
      <c r="G2568">
        <v>7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s="2" t="s">
        <v>612</v>
      </c>
      <c r="P2568" s="11" t="str">
        <f t="shared" si="320"/>
        <v>2016</v>
      </c>
      <c r="Q2568" s="12"/>
      <c r="R2568" s="8" t="str">
        <f t="shared" si="321"/>
        <v>06</v>
      </c>
      <c r="S2568" s="8"/>
      <c r="T2568" s="14" t="str">
        <f t="shared" si="322"/>
        <v>Retain</v>
      </c>
      <c r="U2568" s="14"/>
      <c r="V2568" s="8" t="str">
        <f t="shared" si="323"/>
        <v>Germany</v>
      </c>
      <c r="W2568" s="8"/>
      <c r="X2568" s="8"/>
      <c r="Y2568" s="8"/>
      <c r="Z2568" s="14" t="str">
        <f t="shared" si="324"/>
        <v>Female</v>
      </c>
      <c r="AA2568" s="14"/>
      <c r="AB2568" s="14"/>
      <c r="AC2568" s="14"/>
      <c r="AE2568" t="str">
        <f t="shared" si="325"/>
        <v>Adults</v>
      </c>
      <c r="AF2568" t="str">
        <f t="shared" si="326"/>
        <v>Fair</v>
      </c>
      <c r="AG2568" t="str">
        <f t="shared" si="327"/>
        <v>Very high</v>
      </c>
    </row>
    <row r="2569" spans="1:33" x14ac:dyDescent="0.2">
      <c r="A2569">
        <v>2568</v>
      </c>
      <c r="B2569">
        <v>15635240</v>
      </c>
      <c r="C2569">
        <v>553</v>
      </c>
      <c r="D2569">
        <v>1</v>
      </c>
      <c r="E2569">
        <v>1</v>
      </c>
      <c r="F2569">
        <v>42</v>
      </c>
      <c r="G2569">
        <v>6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s="2" t="s">
        <v>960</v>
      </c>
      <c r="P2569" s="11" t="str">
        <f t="shared" si="320"/>
        <v>2017</v>
      </c>
      <c r="Q2569" s="12"/>
      <c r="R2569" s="8" t="str">
        <f t="shared" si="321"/>
        <v>05</v>
      </c>
      <c r="S2569" s="8"/>
      <c r="T2569" s="14" t="str">
        <f t="shared" si="322"/>
        <v>Retain</v>
      </c>
      <c r="U2569" s="14"/>
      <c r="V2569" s="8" t="str">
        <f t="shared" si="323"/>
        <v>France</v>
      </c>
      <c r="W2569" s="8"/>
      <c r="X2569" s="8"/>
      <c r="Y2569" s="8"/>
      <c r="Z2569" s="14" t="str">
        <f t="shared" si="324"/>
        <v>Male</v>
      </c>
      <c r="AA2569" s="14"/>
      <c r="AB2569" s="14"/>
      <c r="AC2569" s="14"/>
      <c r="AE2569" t="str">
        <f t="shared" si="325"/>
        <v>Middle aged</v>
      </c>
      <c r="AF2569" t="str">
        <f t="shared" si="326"/>
        <v>Poor</v>
      </c>
      <c r="AG2569" t="str">
        <f t="shared" si="327"/>
        <v>Very low</v>
      </c>
    </row>
    <row r="2570" spans="1:33" x14ac:dyDescent="0.2">
      <c r="A2570">
        <v>2569</v>
      </c>
      <c r="B2570">
        <v>15775905</v>
      </c>
      <c r="C2570">
        <v>612</v>
      </c>
      <c r="D2570">
        <v>3</v>
      </c>
      <c r="E2570">
        <v>2</v>
      </c>
      <c r="F2570">
        <v>47</v>
      </c>
      <c r="G2570">
        <v>5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s="2" t="s">
        <v>792</v>
      </c>
      <c r="P2570" s="11" t="str">
        <f t="shared" si="320"/>
        <v>2018</v>
      </c>
      <c r="Q2570" s="12"/>
      <c r="R2570" s="8" t="str">
        <f t="shared" si="321"/>
        <v>06</v>
      </c>
      <c r="S2570" s="8"/>
      <c r="T2570" s="14" t="str">
        <f t="shared" si="322"/>
        <v>Exit</v>
      </c>
      <c r="U2570" s="14"/>
      <c r="V2570" s="8" t="str">
        <f t="shared" si="323"/>
        <v>Germany</v>
      </c>
      <c r="W2570" s="8"/>
      <c r="X2570" s="8"/>
      <c r="Y2570" s="8"/>
      <c r="Z2570" s="14" t="str">
        <f t="shared" si="324"/>
        <v>Female</v>
      </c>
      <c r="AA2570" s="14"/>
      <c r="AB2570" s="14"/>
      <c r="AC2570" s="14"/>
      <c r="AE2570" t="str">
        <f t="shared" si="325"/>
        <v>Middle aged</v>
      </c>
      <c r="AF2570" t="str">
        <f t="shared" si="326"/>
        <v>Fair</v>
      </c>
      <c r="AG2570" t="str">
        <f t="shared" si="327"/>
        <v>High</v>
      </c>
    </row>
    <row r="2571" spans="1:33" x14ac:dyDescent="0.2">
      <c r="A2571">
        <v>2570</v>
      </c>
      <c r="B2571">
        <v>15700657</v>
      </c>
      <c r="C2571">
        <v>641</v>
      </c>
      <c r="D2571">
        <v>3</v>
      </c>
      <c r="E2571">
        <v>2</v>
      </c>
      <c r="F2571">
        <v>40</v>
      </c>
      <c r="G2571">
        <v>4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s="2" t="s">
        <v>269</v>
      </c>
      <c r="P2571" s="11" t="str">
        <f t="shared" si="320"/>
        <v>2019</v>
      </c>
      <c r="Q2571" s="12"/>
      <c r="R2571" s="8" t="str">
        <f t="shared" si="321"/>
        <v>09</v>
      </c>
      <c r="S2571" s="8"/>
      <c r="T2571" s="14" t="str">
        <f t="shared" si="322"/>
        <v>Retain</v>
      </c>
      <c r="U2571" s="14"/>
      <c r="V2571" s="8" t="str">
        <f t="shared" si="323"/>
        <v>Germany</v>
      </c>
      <c r="W2571" s="8"/>
      <c r="X2571" s="8"/>
      <c r="Y2571" s="8"/>
      <c r="Z2571" s="14" t="str">
        <f t="shared" si="324"/>
        <v>Female</v>
      </c>
      <c r="AA2571" s="14"/>
      <c r="AB2571" s="14"/>
      <c r="AC2571" s="14"/>
      <c r="AE2571" t="str">
        <f t="shared" si="325"/>
        <v>Middle aged</v>
      </c>
      <c r="AF2571" t="str">
        <f t="shared" si="326"/>
        <v>Fair</v>
      </c>
      <c r="AG2571" t="str">
        <f t="shared" si="327"/>
        <v>High</v>
      </c>
    </row>
    <row r="2572" spans="1:33" x14ac:dyDescent="0.2">
      <c r="A2572">
        <v>2571</v>
      </c>
      <c r="B2572">
        <v>15611905</v>
      </c>
      <c r="C2572">
        <v>513</v>
      </c>
      <c r="D2572">
        <v>2</v>
      </c>
      <c r="E2572">
        <v>2</v>
      </c>
      <c r="F2572">
        <v>31</v>
      </c>
      <c r="G2572">
        <v>3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s="2" t="s">
        <v>428</v>
      </c>
      <c r="P2572" s="11" t="str">
        <f t="shared" si="320"/>
        <v>2019</v>
      </c>
      <c r="Q2572" s="12"/>
      <c r="R2572" s="8" t="str">
        <f t="shared" si="321"/>
        <v>11</v>
      </c>
      <c r="S2572" s="8"/>
      <c r="T2572" s="14" t="str">
        <f t="shared" si="322"/>
        <v>Retain</v>
      </c>
      <c r="U2572" s="14"/>
      <c r="V2572" s="8" t="str">
        <f t="shared" si="323"/>
        <v>Spain</v>
      </c>
      <c r="W2572" s="8"/>
      <c r="X2572" s="8"/>
      <c r="Y2572" s="8"/>
      <c r="Z2572" s="14" t="str">
        <f t="shared" si="324"/>
        <v>Female</v>
      </c>
      <c r="AA2572" s="14"/>
      <c r="AB2572" s="14"/>
      <c r="AC2572" s="14"/>
      <c r="AE2572" t="str">
        <f t="shared" si="325"/>
        <v>Adults</v>
      </c>
      <c r="AF2572" t="str">
        <f t="shared" si="326"/>
        <v>Poor</v>
      </c>
      <c r="AG2572" t="str">
        <f t="shared" si="327"/>
        <v>Very high</v>
      </c>
    </row>
    <row r="2573" spans="1:33" x14ac:dyDescent="0.2">
      <c r="A2573">
        <v>2572</v>
      </c>
      <c r="B2573">
        <v>15652527</v>
      </c>
      <c r="C2573">
        <v>680</v>
      </c>
      <c r="D2573">
        <v>1</v>
      </c>
      <c r="E2573">
        <v>1</v>
      </c>
      <c r="F2573">
        <v>44</v>
      </c>
      <c r="G2573">
        <v>6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s="2" t="s">
        <v>492</v>
      </c>
      <c r="P2573" s="11" t="str">
        <f t="shared" si="320"/>
        <v>2017</v>
      </c>
      <c r="Q2573" s="12"/>
      <c r="R2573" s="8" t="str">
        <f t="shared" si="321"/>
        <v>06</v>
      </c>
      <c r="S2573" s="8"/>
      <c r="T2573" s="14" t="str">
        <f t="shared" si="322"/>
        <v>Retain</v>
      </c>
      <c r="U2573" s="14"/>
      <c r="V2573" s="8" t="str">
        <f t="shared" si="323"/>
        <v>France</v>
      </c>
      <c r="W2573" s="8"/>
      <c r="X2573" s="8"/>
      <c r="Y2573" s="8"/>
      <c r="Z2573" s="14" t="str">
        <f t="shared" si="324"/>
        <v>Male</v>
      </c>
      <c r="AA2573" s="14"/>
      <c r="AB2573" s="14"/>
      <c r="AC2573" s="14"/>
      <c r="AE2573" t="str">
        <f t="shared" si="325"/>
        <v>Middle aged</v>
      </c>
      <c r="AF2573" t="str">
        <f t="shared" si="326"/>
        <v>Good</v>
      </c>
      <c r="AG2573" t="str">
        <f t="shared" si="327"/>
        <v>High</v>
      </c>
    </row>
    <row r="2574" spans="1:33" x14ac:dyDescent="0.2">
      <c r="A2574">
        <v>2573</v>
      </c>
      <c r="B2574">
        <v>15785865</v>
      </c>
      <c r="C2574">
        <v>711</v>
      </c>
      <c r="D2574">
        <v>1</v>
      </c>
      <c r="E2574">
        <v>1</v>
      </c>
      <c r="F2574">
        <v>58</v>
      </c>
      <c r="G2574">
        <v>6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s="2" t="s">
        <v>274</v>
      </c>
      <c r="P2574" s="11" t="str">
        <f t="shared" si="320"/>
        <v>2016</v>
      </c>
      <c r="Q2574" s="12"/>
      <c r="R2574" s="8" t="str">
        <f t="shared" si="321"/>
        <v>10</v>
      </c>
      <c r="S2574" s="8"/>
      <c r="T2574" s="14" t="str">
        <f t="shared" si="322"/>
        <v>Retain</v>
      </c>
      <c r="U2574" s="14"/>
      <c r="V2574" s="8" t="str">
        <f t="shared" si="323"/>
        <v>France</v>
      </c>
      <c r="W2574" s="8"/>
      <c r="X2574" s="8"/>
      <c r="Y2574" s="8"/>
      <c r="Z2574" s="14" t="str">
        <f t="shared" si="324"/>
        <v>Male</v>
      </c>
      <c r="AA2574" s="14"/>
      <c r="AB2574" s="14"/>
      <c r="AC2574" s="14"/>
      <c r="AE2574" t="str">
        <f t="shared" si="325"/>
        <v>Middle aged</v>
      </c>
      <c r="AF2574" t="str">
        <f t="shared" si="326"/>
        <v>Good</v>
      </c>
      <c r="AG2574" t="str">
        <f t="shared" si="327"/>
        <v>Medium</v>
      </c>
    </row>
    <row r="2575" spans="1:33" x14ac:dyDescent="0.2">
      <c r="A2575">
        <v>2574</v>
      </c>
      <c r="B2575">
        <v>15645942</v>
      </c>
      <c r="C2575">
        <v>689</v>
      </c>
      <c r="D2575">
        <v>2</v>
      </c>
      <c r="E2575">
        <v>1</v>
      </c>
      <c r="F2575">
        <v>40</v>
      </c>
      <c r="G2575">
        <v>3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s="2" t="s">
        <v>304</v>
      </c>
      <c r="P2575" s="11" t="str">
        <f t="shared" si="320"/>
        <v>2019</v>
      </c>
      <c r="Q2575" s="12"/>
      <c r="R2575" s="8" t="str">
        <f t="shared" si="321"/>
        <v>12</v>
      </c>
      <c r="S2575" s="8"/>
      <c r="T2575" s="14" t="str">
        <f t="shared" si="322"/>
        <v>Retain</v>
      </c>
      <c r="U2575" s="14"/>
      <c r="V2575" s="8" t="str">
        <f t="shared" si="323"/>
        <v>Spain</v>
      </c>
      <c r="W2575" s="8"/>
      <c r="X2575" s="8"/>
      <c r="Y2575" s="8"/>
      <c r="Z2575" s="14" t="str">
        <f t="shared" si="324"/>
        <v>Male</v>
      </c>
      <c r="AA2575" s="14"/>
      <c r="AB2575" s="14"/>
      <c r="AC2575" s="14"/>
      <c r="AE2575" t="str">
        <f t="shared" si="325"/>
        <v>Middle aged</v>
      </c>
      <c r="AF2575" t="str">
        <f t="shared" si="326"/>
        <v>Good</v>
      </c>
      <c r="AG2575" t="str">
        <f t="shared" si="327"/>
        <v>Very low</v>
      </c>
    </row>
    <row r="2576" spans="1:33" x14ac:dyDescent="0.2">
      <c r="A2576">
        <v>2575</v>
      </c>
      <c r="B2576">
        <v>15688691</v>
      </c>
      <c r="C2576">
        <v>665</v>
      </c>
      <c r="D2576">
        <v>3</v>
      </c>
      <c r="E2576">
        <v>2</v>
      </c>
      <c r="F2576">
        <v>51</v>
      </c>
      <c r="G2576">
        <v>6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s="2" t="s">
        <v>610</v>
      </c>
      <c r="P2576" s="11" t="str">
        <f t="shared" si="320"/>
        <v>2017</v>
      </c>
      <c r="Q2576" s="12"/>
      <c r="R2576" s="8" t="str">
        <f t="shared" si="321"/>
        <v>05</v>
      </c>
      <c r="S2576" s="8"/>
      <c r="T2576" s="14" t="str">
        <f t="shared" si="322"/>
        <v>Exit</v>
      </c>
      <c r="U2576" s="14"/>
      <c r="V2576" s="8" t="str">
        <f t="shared" si="323"/>
        <v>Germany</v>
      </c>
      <c r="W2576" s="8"/>
      <c r="X2576" s="8"/>
      <c r="Y2576" s="8"/>
      <c r="Z2576" s="14" t="str">
        <f t="shared" si="324"/>
        <v>Female</v>
      </c>
      <c r="AA2576" s="14"/>
      <c r="AB2576" s="14"/>
      <c r="AC2576" s="14"/>
      <c r="AE2576" t="str">
        <f t="shared" si="325"/>
        <v>Middle aged</v>
      </c>
      <c r="AF2576" t="str">
        <f t="shared" si="326"/>
        <v>Fair</v>
      </c>
      <c r="AG2576" t="str">
        <f t="shared" si="327"/>
        <v>High</v>
      </c>
    </row>
    <row r="2577" spans="1:33" x14ac:dyDescent="0.2">
      <c r="A2577">
        <v>2576</v>
      </c>
      <c r="B2577">
        <v>15592736</v>
      </c>
      <c r="C2577">
        <v>551</v>
      </c>
      <c r="D2577">
        <v>3</v>
      </c>
      <c r="E2577">
        <v>1</v>
      </c>
      <c r="F2577">
        <v>54</v>
      </c>
      <c r="G2577">
        <v>6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s="2" t="s">
        <v>341</v>
      </c>
      <c r="P2577" s="11" t="str">
        <f t="shared" si="320"/>
        <v>2017</v>
      </c>
      <c r="Q2577" s="12"/>
      <c r="R2577" s="8" t="str">
        <f t="shared" si="321"/>
        <v>09</v>
      </c>
      <c r="S2577" s="8"/>
      <c r="T2577" s="14" t="str">
        <f t="shared" si="322"/>
        <v>Exit</v>
      </c>
      <c r="U2577" s="14"/>
      <c r="V2577" s="8" t="str">
        <f t="shared" si="323"/>
        <v>Germany</v>
      </c>
      <c r="W2577" s="8"/>
      <c r="X2577" s="8"/>
      <c r="Y2577" s="8"/>
      <c r="Z2577" s="14" t="str">
        <f t="shared" si="324"/>
        <v>Male</v>
      </c>
      <c r="AA2577" s="14"/>
      <c r="AB2577" s="14"/>
      <c r="AC2577" s="14"/>
      <c r="AE2577" t="str">
        <f t="shared" si="325"/>
        <v>Middle aged</v>
      </c>
      <c r="AF2577" t="str">
        <f t="shared" si="326"/>
        <v>Poor</v>
      </c>
      <c r="AG2577" t="str">
        <f t="shared" si="327"/>
        <v>High</v>
      </c>
    </row>
    <row r="2578" spans="1:33" x14ac:dyDescent="0.2">
      <c r="A2578">
        <v>2577</v>
      </c>
      <c r="B2578">
        <v>15673529</v>
      </c>
      <c r="C2578">
        <v>645</v>
      </c>
      <c r="D2578">
        <v>2</v>
      </c>
      <c r="E2578">
        <v>1</v>
      </c>
      <c r="F2578">
        <v>36</v>
      </c>
      <c r="G2578">
        <v>7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s="2" t="s">
        <v>554</v>
      </c>
      <c r="P2578" s="11" t="str">
        <f t="shared" si="320"/>
        <v>2016</v>
      </c>
      <c r="Q2578" s="12"/>
      <c r="R2578" s="8" t="str">
        <f t="shared" si="321"/>
        <v>04</v>
      </c>
      <c r="S2578" s="8"/>
      <c r="T2578" s="14" t="str">
        <f t="shared" si="322"/>
        <v>Retain</v>
      </c>
      <c r="U2578" s="14"/>
      <c r="V2578" s="8" t="str">
        <f t="shared" si="323"/>
        <v>Spain</v>
      </c>
      <c r="W2578" s="8"/>
      <c r="X2578" s="8"/>
      <c r="Y2578" s="8"/>
      <c r="Z2578" s="14" t="str">
        <f t="shared" si="324"/>
        <v>Male</v>
      </c>
      <c r="AA2578" s="14"/>
      <c r="AB2578" s="14"/>
      <c r="AC2578" s="14"/>
      <c r="AE2578" t="str">
        <f t="shared" si="325"/>
        <v>Adults</v>
      </c>
      <c r="AF2578" t="str">
        <f t="shared" si="326"/>
        <v>Fair</v>
      </c>
      <c r="AG2578" t="str">
        <f t="shared" si="327"/>
        <v>Medium</v>
      </c>
    </row>
    <row r="2579" spans="1:33" x14ac:dyDescent="0.2">
      <c r="A2579">
        <v>2578</v>
      </c>
      <c r="B2579">
        <v>15724145</v>
      </c>
      <c r="C2579">
        <v>616</v>
      </c>
      <c r="D2579">
        <v>3</v>
      </c>
      <c r="E2579">
        <v>1</v>
      </c>
      <c r="F2579">
        <v>29</v>
      </c>
      <c r="G2579">
        <v>7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s="2" t="s">
        <v>950</v>
      </c>
      <c r="P2579" s="11" t="str">
        <f t="shared" si="320"/>
        <v>2016</v>
      </c>
      <c r="Q2579" s="12"/>
      <c r="R2579" s="8" t="str">
        <f t="shared" si="321"/>
        <v>09</v>
      </c>
      <c r="S2579" s="8"/>
      <c r="T2579" s="14" t="str">
        <f t="shared" si="322"/>
        <v>Retain</v>
      </c>
      <c r="U2579" s="14"/>
      <c r="V2579" s="8" t="str">
        <f t="shared" si="323"/>
        <v>Germany</v>
      </c>
      <c r="W2579" s="8"/>
      <c r="X2579" s="8"/>
      <c r="Y2579" s="8"/>
      <c r="Z2579" s="14" t="str">
        <f t="shared" si="324"/>
        <v>Male</v>
      </c>
      <c r="AA2579" s="14"/>
      <c r="AB2579" s="14"/>
      <c r="AC2579" s="14"/>
      <c r="AE2579" t="str">
        <f t="shared" si="325"/>
        <v>Adults</v>
      </c>
      <c r="AF2579" t="str">
        <f t="shared" si="326"/>
        <v>Fair</v>
      </c>
      <c r="AG2579" t="str">
        <f t="shared" si="327"/>
        <v>High</v>
      </c>
    </row>
    <row r="2580" spans="1:33" x14ac:dyDescent="0.2">
      <c r="A2580">
        <v>2579</v>
      </c>
      <c r="B2580">
        <v>15704629</v>
      </c>
      <c r="C2580">
        <v>582</v>
      </c>
      <c r="D2580">
        <v>1</v>
      </c>
      <c r="E2580">
        <v>2</v>
      </c>
      <c r="F2580">
        <v>32</v>
      </c>
      <c r="G2580">
        <v>4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s="2" t="s">
        <v>43</v>
      </c>
      <c r="P2580" s="11" t="str">
        <f t="shared" si="320"/>
        <v>2019</v>
      </c>
      <c r="Q2580" s="12"/>
      <c r="R2580" s="8" t="str">
        <f t="shared" si="321"/>
        <v>08</v>
      </c>
      <c r="S2580" s="8"/>
      <c r="T2580" s="14" t="str">
        <f t="shared" si="322"/>
        <v>Retain</v>
      </c>
      <c r="U2580" s="14"/>
      <c r="V2580" s="8" t="str">
        <f t="shared" si="323"/>
        <v>France</v>
      </c>
      <c r="W2580" s="8"/>
      <c r="X2580" s="8"/>
      <c r="Y2580" s="8"/>
      <c r="Z2580" s="14" t="str">
        <f t="shared" si="324"/>
        <v>Female</v>
      </c>
      <c r="AA2580" s="14"/>
      <c r="AB2580" s="14"/>
      <c r="AC2580" s="14"/>
      <c r="AE2580" t="str">
        <f t="shared" si="325"/>
        <v>Adults</v>
      </c>
      <c r="AF2580" t="str">
        <f t="shared" si="326"/>
        <v>Fair</v>
      </c>
      <c r="AG2580" t="str">
        <f t="shared" si="327"/>
        <v>High</v>
      </c>
    </row>
    <row r="2581" spans="1:33" x14ac:dyDescent="0.2">
      <c r="A2581">
        <v>2580</v>
      </c>
      <c r="B2581">
        <v>15597896</v>
      </c>
      <c r="C2581">
        <v>365</v>
      </c>
      <c r="D2581">
        <v>3</v>
      </c>
      <c r="E2581">
        <v>1</v>
      </c>
      <c r="F2581">
        <v>30</v>
      </c>
      <c r="G2581">
        <v>4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s="2" t="s">
        <v>1024</v>
      </c>
      <c r="P2581" s="11" t="str">
        <f t="shared" si="320"/>
        <v>2018</v>
      </c>
      <c r="Q2581" s="12"/>
      <c r="R2581" s="8" t="str">
        <f t="shared" si="321"/>
        <v>10</v>
      </c>
      <c r="S2581" s="8"/>
      <c r="T2581" s="14" t="str">
        <f t="shared" si="322"/>
        <v>Exit</v>
      </c>
      <c r="U2581" s="14"/>
      <c r="V2581" s="8" t="str">
        <f t="shared" si="323"/>
        <v>Germany</v>
      </c>
      <c r="W2581" s="8"/>
      <c r="X2581" s="8"/>
      <c r="Y2581" s="8"/>
      <c r="Z2581" s="14" t="str">
        <f t="shared" si="324"/>
        <v>Male</v>
      </c>
      <c r="AA2581" s="14"/>
      <c r="AB2581" s="14"/>
      <c r="AC2581" s="14"/>
      <c r="AE2581" t="str">
        <f t="shared" si="325"/>
        <v>Adults</v>
      </c>
      <c r="AF2581" t="str">
        <f t="shared" si="326"/>
        <v>Poor</v>
      </c>
      <c r="AG2581" t="str">
        <f t="shared" si="327"/>
        <v>High</v>
      </c>
    </row>
    <row r="2582" spans="1:33" x14ac:dyDescent="0.2">
      <c r="A2582">
        <v>2581</v>
      </c>
      <c r="B2582">
        <v>15731790</v>
      </c>
      <c r="C2582">
        <v>697</v>
      </c>
      <c r="D2582">
        <v>3</v>
      </c>
      <c r="E2582">
        <v>2</v>
      </c>
      <c r="F2582">
        <v>38</v>
      </c>
      <c r="G2582">
        <v>7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s="2" t="s">
        <v>791</v>
      </c>
      <c r="P2582" s="11" t="str">
        <f t="shared" si="320"/>
        <v>2016</v>
      </c>
      <c r="Q2582" s="12"/>
      <c r="R2582" s="8" t="str">
        <f t="shared" si="321"/>
        <v>08</v>
      </c>
      <c r="S2582" s="8"/>
      <c r="T2582" s="14" t="str">
        <f t="shared" si="322"/>
        <v>Exit</v>
      </c>
      <c r="U2582" s="14"/>
      <c r="V2582" s="8" t="str">
        <f t="shared" si="323"/>
        <v>Germany</v>
      </c>
      <c r="W2582" s="8"/>
      <c r="X2582" s="8"/>
      <c r="Y2582" s="8"/>
      <c r="Z2582" s="14" t="str">
        <f t="shared" si="324"/>
        <v>Female</v>
      </c>
      <c r="AA2582" s="14"/>
      <c r="AB2582" s="14"/>
      <c r="AC2582" s="14"/>
      <c r="AE2582" t="str">
        <f t="shared" si="325"/>
        <v>Adults</v>
      </c>
      <c r="AF2582" t="str">
        <f t="shared" si="326"/>
        <v>Good</v>
      </c>
      <c r="AG2582" t="str">
        <f t="shared" si="327"/>
        <v>High</v>
      </c>
    </row>
    <row r="2583" spans="1:33" x14ac:dyDescent="0.2">
      <c r="A2583">
        <v>2582</v>
      </c>
      <c r="B2583">
        <v>15634719</v>
      </c>
      <c r="C2583">
        <v>704</v>
      </c>
      <c r="D2583">
        <v>1</v>
      </c>
      <c r="E2583">
        <v>1</v>
      </c>
      <c r="F2583">
        <v>31</v>
      </c>
      <c r="G2583">
        <v>7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s="2" t="s">
        <v>273</v>
      </c>
      <c r="P2583" s="11" t="str">
        <f t="shared" si="320"/>
        <v>2016</v>
      </c>
      <c r="Q2583" s="12"/>
      <c r="R2583" s="8" t="str">
        <f t="shared" si="321"/>
        <v>09</v>
      </c>
      <c r="S2583" s="8"/>
      <c r="T2583" s="14" t="str">
        <f t="shared" si="322"/>
        <v>Retain</v>
      </c>
      <c r="U2583" s="14"/>
      <c r="V2583" s="8" t="str">
        <f t="shared" si="323"/>
        <v>France</v>
      </c>
      <c r="W2583" s="8"/>
      <c r="X2583" s="8"/>
      <c r="Y2583" s="8"/>
      <c r="Z2583" s="14" t="str">
        <f t="shared" si="324"/>
        <v>Male</v>
      </c>
      <c r="AA2583" s="14"/>
      <c r="AB2583" s="14"/>
      <c r="AC2583" s="14"/>
      <c r="AE2583" t="str">
        <f t="shared" si="325"/>
        <v>Adults</v>
      </c>
      <c r="AF2583" t="str">
        <f t="shared" si="326"/>
        <v>Good</v>
      </c>
      <c r="AG2583" t="str">
        <f t="shared" si="327"/>
        <v>Very low</v>
      </c>
    </row>
    <row r="2584" spans="1:33" x14ac:dyDescent="0.2">
      <c r="A2584">
        <v>2583</v>
      </c>
      <c r="B2584">
        <v>15703205</v>
      </c>
      <c r="C2584">
        <v>656</v>
      </c>
      <c r="D2584">
        <v>1</v>
      </c>
      <c r="E2584">
        <v>2</v>
      </c>
      <c r="F2584">
        <v>46</v>
      </c>
      <c r="G2584">
        <v>6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s="2" t="s">
        <v>342</v>
      </c>
      <c r="P2584" s="11" t="str">
        <f t="shared" si="320"/>
        <v>2017</v>
      </c>
      <c r="Q2584" s="12"/>
      <c r="R2584" s="8" t="str">
        <f t="shared" si="321"/>
        <v>03</v>
      </c>
      <c r="S2584" s="8"/>
      <c r="T2584" s="14" t="str">
        <f t="shared" si="322"/>
        <v>Retain</v>
      </c>
      <c r="U2584" s="14"/>
      <c r="V2584" s="8" t="str">
        <f t="shared" si="323"/>
        <v>France</v>
      </c>
      <c r="W2584" s="8"/>
      <c r="X2584" s="8"/>
      <c r="Y2584" s="8"/>
      <c r="Z2584" s="14" t="str">
        <f t="shared" si="324"/>
        <v>Female</v>
      </c>
      <c r="AA2584" s="14"/>
      <c r="AB2584" s="14"/>
      <c r="AC2584" s="14"/>
      <c r="AE2584" t="str">
        <f t="shared" si="325"/>
        <v>Middle aged</v>
      </c>
      <c r="AF2584" t="str">
        <f t="shared" si="326"/>
        <v>Fair</v>
      </c>
      <c r="AG2584" t="str">
        <f t="shared" si="327"/>
        <v>High</v>
      </c>
    </row>
    <row r="2585" spans="1:33" x14ac:dyDescent="0.2">
      <c r="A2585">
        <v>2584</v>
      </c>
      <c r="B2585">
        <v>15567333</v>
      </c>
      <c r="C2585">
        <v>712</v>
      </c>
      <c r="D2585">
        <v>1</v>
      </c>
      <c r="E2585">
        <v>2</v>
      </c>
      <c r="F2585">
        <v>31</v>
      </c>
      <c r="G2585">
        <v>6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s="2" t="s">
        <v>1025</v>
      </c>
      <c r="P2585" s="11" t="str">
        <f t="shared" si="320"/>
        <v>2017</v>
      </c>
      <c r="Q2585" s="12"/>
      <c r="R2585" s="8" t="str">
        <f t="shared" si="321"/>
        <v>08</v>
      </c>
      <c r="S2585" s="8"/>
      <c r="T2585" s="14" t="str">
        <f t="shared" si="322"/>
        <v>Retain</v>
      </c>
      <c r="U2585" s="14"/>
      <c r="V2585" s="8" t="str">
        <f t="shared" si="323"/>
        <v>France</v>
      </c>
      <c r="W2585" s="8"/>
      <c r="X2585" s="8"/>
      <c r="Y2585" s="8"/>
      <c r="Z2585" s="14" t="str">
        <f t="shared" si="324"/>
        <v>Female</v>
      </c>
      <c r="AA2585" s="14"/>
      <c r="AB2585" s="14"/>
      <c r="AC2585" s="14"/>
      <c r="AE2585" t="str">
        <f t="shared" si="325"/>
        <v>Adults</v>
      </c>
      <c r="AF2585" t="str">
        <f t="shared" si="326"/>
        <v>Good</v>
      </c>
      <c r="AG2585" t="str">
        <f t="shared" si="327"/>
        <v>Very low</v>
      </c>
    </row>
    <row r="2586" spans="1:33" x14ac:dyDescent="0.2">
      <c r="A2586">
        <v>2585</v>
      </c>
      <c r="B2586">
        <v>15754537</v>
      </c>
      <c r="C2586">
        <v>748</v>
      </c>
      <c r="D2586">
        <v>1</v>
      </c>
      <c r="E2586">
        <v>1</v>
      </c>
      <c r="F2586">
        <v>40</v>
      </c>
      <c r="G2586">
        <v>4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s="2" t="s">
        <v>401</v>
      </c>
      <c r="P2586" s="11" t="str">
        <f t="shared" si="320"/>
        <v>2019</v>
      </c>
      <c r="Q2586" s="12"/>
      <c r="R2586" s="8" t="str">
        <f t="shared" si="321"/>
        <v>03</v>
      </c>
      <c r="S2586" s="8"/>
      <c r="T2586" s="14" t="str">
        <f t="shared" si="322"/>
        <v>Retain</v>
      </c>
      <c r="U2586" s="14"/>
      <c r="V2586" s="8" t="str">
        <f t="shared" si="323"/>
        <v>France</v>
      </c>
      <c r="W2586" s="8"/>
      <c r="X2586" s="8"/>
      <c r="Y2586" s="8"/>
      <c r="Z2586" s="14" t="str">
        <f t="shared" si="324"/>
        <v>Male</v>
      </c>
      <c r="AA2586" s="14"/>
      <c r="AB2586" s="14"/>
      <c r="AC2586" s="14"/>
      <c r="AE2586" t="str">
        <f t="shared" si="325"/>
        <v>Middle aged</v>
      </c>
      <c r="AF2586" t="str">
        <f t="shared" si="326"/>
        <v>Very good</v>
      </c>
      <c r="AG2586" t="str">
        <f t="shared" si="327"/>
        <v>Very low</v>
      </c>
    </row>
    <row r="2587" spans="1:33" x14ac:dyDescent="0.2">
      <c r="A2587">
        <v>2586</v>
      </c>
      <c r="B2587">
        <v>15612030</v>
      </c>
      <c r="C2587">
        <v>724</v>
      </c>
      <c r="D2587">
        <v>1</v>
      </c>
      <c r="E2587">
        <v>1</v>
      </c>
      <c r="F2587">
        <v>28</v>
      </c>
      <c r="G2587">
        <v>4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s="2" t="s">
        <v>228</v>
      </c>
      <c r="P2587" s="11" t="str">
        <f t="shared" si="320"/>
        <v>2019</v>
      </c>
      <c r="Q2587" s="12"/>
      <c r="R2587" s="8" t="str">
        <f t="shared" si="321"/>
        <v>05</v>
      </c>
      <c r="S2587" s="8"/>
      <c r="T2587" s="14" t="str">
        <f t="shared" si="322"/>
        <v>Retain</v>
      </c>
      <c r="U2587" s="14"/>
      <c r="V2587" s="8" t="str">
        <f t="shared" si="323"/>
        <v>France</v>
      </c>
      <c r="W2587" s="8"/>
      <c r="X2587" s="8"/>
      <c r="Y2587" s="8"/>
      <c r="Z2587" s="14" t="str">
        <f t="shared" si="324"/>
        <v>Male</v>
      </c>
      <c r="AA2587" s="14"/>
      <c r="AB2587" s="14"/>
      <c r="AC2587" s="14"/>
      <c r="AE2587" t="str">
        <f t="shared" si="325"/>
        <v>Adults</v>
      </c>
      <c r="AF2587" t="str">
        <f t="shared" si="326"/>
        <v>Good</v>
      </c>
      <c r="AG2587" t="str">
        <f t="shared" si="327"/>
        <v>Very low</v>
      </c>
    </row>
    <row r="2588" spans="1:33" x14ac:dyDescent="0.2">
      <c r="A2588">
        <v>2587</v>
      </c>
      <c r="B2588">
        <v>15573242</v>
      </c>
      <c r="C2588">
        <v>691</v>
      </c>
      <c r="D2588">
        <v>1</v>
      </c>
      <c r="E2588">
        <v>1</v>
      </c>
      <c r="F2588">
        <v>50</v>
      </c>
      <c r="G2588">
        <v>3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s="2" t="s">
        <v>614</v>
      </c>
      <c r="P2588" s="11" t="str">
        <f t="shared" si="320"/>
        <v>2019</v>
      </c>
      <c r="Q2588" s="12"/>
      <c r="R2588" s="8" t="str">
        <f t="shared" si="321"/>
        <v>11</v>
      </c>
      <c r="S2588" s="8"/>
      <c r="T2588" s="14" t="str">
        <f t="shared" si="322"/>
        <v>Retain</v>
      </c>
      <c r="U2588" s="14"/>
      <c r="V2588" s="8" t="str">
        <f t="shared" si="323"/>
        <v>France</v>
      </c>
      <c r="W2588" s="8"/>
      <c r="X2588" s="8"/>
      <c r="Y2588" s="8"/>
      <c r="Z2588" s="14" t="str">
        <f t="shared" si="324"/>
        <v>Male</v>
      </c>
      <c r="AA2588" s="14"/>
      <c r="AB2588" s="14"/>
      <c r="AC2588" s="14"/>
      <c r="AE2588" t="str">
        <f t="shared" si="325"/>
        <v>Middle aged</v>
      </c>
      <c r="AF2588" t="str">
        <f t="shared" si="326"/>
        <v>Good</v>
      </c>
      <c r="AG2588" t="str">
        <f t="shared" si="327"/>
        <v>High</v>
      </c>
    </row>
    <row r="2589" spans="1:33" x14ac:dyDescent="0.2">
      <c r="A2589">
        <v>2588</v>
      </c>
      <c r="B2589">
        <v>15601892</v>
      </c>
      <c r="C2589">
        <v>563</v>
      </c>
      <c r="D2589">
        <v>1</v>
      </c>
      <c r="E2589">
        <v>1</v>
      </c>
      <c r="F2589">
        <v>33</v>
      </c>
      <c r="G2589">
        <v>6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s="2" t="s">
        <v>536</v>
      </c>
      <c r="P2589" s="11" t="str">
        <f t="shared" si="320"/>
        <v>2017</v>
      </c>
      <c r="Q2589" s="12"/>
      <c r="R2589" s="8" t="str">
        <f t="shared" si="321"/>
        <v>04</v>
      </c>
      <c r="S2589" s="8"/>
      <c r="T2589" s="14" t="str">
        <f t="shared" si="322"/>
        <v>Retain</v>
      </c>
      <c r="U2589" s="14"/>
      <c r="V2589" s="8" t="str">
        <f t="shared" si="323"/>
        <v>France</v>
      </c>
      <c r="W2589" s="8"/>
      <c r="X2589" s="8"/>
      <c r="Y2589" s="8"/>
      <c r="Z2589" s="14" t="str">
        <f t="shared" si="324"/>
        <v>Male</v>
      </c>
      <c r="AA2589" s="14"/>
      <c r="AB2589" s="14"/>
      <c r="AC2589" s="14"/>
      <c r="AE2589" t="str">
        <f t="shared" si="325"/>
        <v>Adults</v>
      </c>
      <c r="AF2589" t="str">
        <f t="shared" si="326"/>
        <v>Poor</v>
      </c>
      <c r="AG2589" t="str">
        <f t="shared" si="327"/>
        <v>Very low</v>
      </c>
    </row>
    <row r="2590" spans="1:33" x14ac:dyDescent="0.2">
      <c r="A2590">
        <v>2589</v>
      </c>
      <c r="B2590">
        <v>15663885</v>
      </c>
      <c r="C2590">
        <v>741</v>
      </c>
      <c r="D2590">
        <v>1</v>
      </c>
      <c r="E2590">
        <v>1</v>
      </c>
      <c r="F2590">
        <v>32</v>
      </c>
      <c r="G2590">
        <v>6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s="2" t="s">
        <v>218</v>
      </c>
      <c r="P2590" s="11" t="str">
        <f t="shared" si="320"/>
        <v>2017</v>
      </c>
      <c r="Q2590" s="12"/>
      <c r="R2590" s="8" t="str">
        <f t="shared" si="321"/>
        <v>09</v>
      </c>
      <c r="S2590" s="8"/>
      <c r="T2590" s="14" t="str">
        <f t="shared" si="322"/>
        <v>Retain</v>
      </c>
      <c r="U2590" s="14"/>
      <c r="V2590" s="8" t="str">
        <f t="shared" si="323"/>
        <v>France</v>
      </c>
      <c r="W2590" s="8"/>
      <c r="X2590" s="8"/>
      <c r="Y2590" s="8"/>
      <c r="Z2590" s="14" t="str">
        <f t="shared" si="324"/>
        <v>Male</v>
      </c>
      <c r="AA2590" s="14"/>
      <c r="AB2590" s="14"/>
      <c r="AC2590" s="14"/>
      <c r="AE2590" t="str">
        <f t="shared" si="325"/>
        <v>Adults</v>
      </c>
      <c r="AF2590" t="str">
        <f t="shared" si="326"/>
        <v>Very good</v>
      </c>
      <c r="AG2590" t="str">
        <f t="shared" si="327"/>
        <v>Very low</v>
      </c>
    </row>
    <row r="2591" spans="1:33" x14ac:dyDescent="0.2">
      <c r="A2591">
        <v>2590</v>
      </c>
      <c r="B2591">
        <v>15701096</v>
      </c>
      <c r="C2591">
        <v>778</v>
      </c>
      <c r="D2591">
        <v>1</v>
      </c>
      <c r="E2591">
        <v>1</v>
      </c>
      <c r="F2591">
        <v>44</v>
      </c>
      <c r="G2591">
        <v>4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s="2" t="s">
        <v>549</v>
      </c>
      <c r="P2591" s="11" t="str">
        <f t="shared" si="320"/>
        <v>2019</v>
      </c>
      <c r="Q2591" s="12"/>
      <c r="R2591" s="8" t="str">
        <f t="shared" si="321"/>
        <v>03</v>
      </c>
      <c r="S2591" s="8"/>
      <c r="T2591" s="14" t="str">
        <f t="shared" si="322"/>
        <v>Retain</v>
      </c>
      <c r="U2591" s="14"/>
      <c r="V2591" s="8" t="str">
        <f t="shared" si="323"/>
        <v>France</v>
      </c>
      <c r="W2591" s="8"/>
      <c r="X2591" s="8"/>
      <c r="Y2591" s="8"/>
      <c r="Z2591" s="14" t="str">
        <f t="shared" si="324"/>
        <v>Male</v>
      </c>
      <c r="AA2591" s="14"/>
      <c r="AB2591" s="14"/>
      <c r="AC2591" s="14"/>
      <c r="AE2591" t="str">
        <f t="shared" si="325"/>
        <v>Middle aged</v>
      </c>
      <c r="AF2591" t="str">
        <f t="shared" si="326"/>
        <v>Very good</v>
      </c>
      <c r="AG2591" t="str">
        <f t="shared" si="327"/>
        <v>High</v>
      </c>
    </row>
    <row r="2592" spans="1:33" x14ac:dyDescent="0.2">
      <c r="A2592">
        <v>2591</v>
      </c>
      <c r="B2592">
        <v>15710450</v>
      </c>
      <c r="C2592">
        <v>848</v>
      </c>
      <c r="D2592">
        <v>2</v>
      </c>
      <c r="E2592">
        <v>1</v>
      </c>
      <c r="F2592">
        <v>22</v>
      </c>
      <c r="G2592">
        <v>5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s="2" t="s">
        <v>53</v>
      </c>
      <c r="P2592" s="11" t="str">
        <f t="shared" si="320"/>
        <v>2018</v>
      </c>
      <c r="Q2592" s="12"/>
      <c r="R2592" s="8" t="str">
        <f t="shared" si="321"/>
        <v>05</v>
      </c>
      <c r="S2592" s="8"/>
      <c r="T2592" s="14" t="str">
        <f t="shared" si="322"/>
        <v>Retain</v>
      </c>
      <c r="U2592" s="14"/>
      <c r="V2592" s="8" t="str">
        <f t="shared" si="323"/>
        <v>Spain</v>
      </c>
      <c r="W2592" s="8"/>
      <c r="X2592" s="8"/>
      <c r="Y2592" s="8"/>
      <c r="Z2592" s="14" t="str">
        <f t="shared" si="324"/>
        <v>Male</v>
      </c>
      <c r="AA2592" s="14"/>
      <c r="AB2592" s="14"/>
      <c r="AC2592" s="14"/>
      <c r="AE2592" t="str">
        <f t="shared" si="325"/>
        <v>Young Adults</v>
      </c>
      <c r="AF2592" t="str">
        <f t="shared" si="326"/>
        <v>Excellent</v>
      </c>
      <c r="AG2592" t="str">
        <f t="shared" si="327"/>
        <v>High</v>
      </c>
    </row>
    <row r="2593" spans="1:33" x14ac:dyDescent="0.2">
      <c r="A2593">
        <v>2592</v>
      </c>
      <c r="B2593">
        <v>15790846</v>
      </c>
      <c r="C2593">
        <v>634</v>
      </c>
      <c r="D2593">
        <v>3</v>
      </c>
      <c r="E2593">
        <v>1</v>
      </c>
      <c r="F2593">
        <v>38</v>
      </c>
      <c r="G2593">
        <v>4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s="2" t="s">
        <v>737</v>
      </c>
      <c r="P2593" s="11" t="str">
        <f t="shared" si="320"/>
        <v>2019</v>
      </c>
      <c r="Q2593" s="12"/>
      <c r="R2593" s="8" t="str">
        <f t="shared" si="321"/>
        <v>04</v>
      </c>
      <c r="S2593" s="8"/>
      <c r="T2593" s="14" t="str">
        <f t="shared" si="322"/>
        <v>Retain</v>
      </c>
      <c r="U2593" s="14"/>
      <c r="V2593" s="8" t="str">
        <f t="shared" si="323"/>
        <v>Germany</v>
      </c>
      <c r="W2593" s="8"/>
      <c r="X2593" s="8"/>
      <c r="Y2593" s="8"/>
      <c r="Z2593" s="14" t="str">
        <f t="shared" si="324"/>
        <v>Male</v>
      </c>
      <c r="AA2593" s="14"/>
      <c r="AB2593" s="14"/>
      <c r="AC2593" s="14"/>
      <c r="AE2593" t="str">
        <f t="shared" si="325"/>
        <v>Adults</v>
      </c>
      <c r="AF2593" t="str">
        <f t="shared" si="326"/>
        <v>Fair</v>
      </c>
      <c r="AG2593" t="str">
        <f t="shared" si="327"/>
        <v>High</v>
      </c>
    </row>
    <row r="2594" spans="1:33" x14ac:dyDescent="0.2">
      <c r="A2594">
        <v>2593</v>
      </c>
      <c r="B2594">
        <v>15658956</v>
      </c>
      <c r="C2594">
        <v>505</v>
      </c>
      <c r="D2594">
        <v>3</v>
      </c>
      <c r="E2594">
        <v>1</v>
      </c>
      <c r="F2594">
        <v>40</v>
      </c>
      <c r="G2594">
        <v>3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s="2" t="s">
        <v>741</v>
      </c>
      <c r="P2594" s="11" t="str">
        <f t="shared" si="320"/>
        <v>2019</v>
      </c>
      <c r="Q2594" s="12"/>
      <c r="R2594" s="8" t="str">
        <f t="shared" si="321"/>
        <v>09</v>
      </c>
      <c r="S2594" s="8"/>
      <c r="T2594" s="14" t="str">
        <f t="shared" si="322"/>
        <v>Retain</v>
      </c>
      <c r="U2594" s="14"/>
      <c r="V2594" s="8" t="str">
        <f t="shared" si="323"/>
        <v>Germany</v>
      </c>
      <c r="W2594" s="8"/>
      <c r="X2594" s="8"/>
      <c r="Y2594" s="8"/>
      <c r="Z2594" s="14" t="str">
        <f t="shared" si="324"/>
        <v>Male</v>
      </c>
      <c r="AA2594" s="14"/>
      <c r="AB2594" s="14"/>
      <c r="AC2594" s="14"/>
      <c r="AE2594" t="str">
        <f t="shared" si="325"/>
        <v>Middle aged</v>
      </c>
      <c r="AF2594" t="str">
        <f t="shared" si="326"/>
        <v>Poor</v>
      </c>
      <c r="AG2594" t="str">
        <f t="shared" si="327"/>
        <v>Low</v>
      </c>
    </row>
    <row r="2595" spans="1:33" x14ac:dyDescent="0.2">
      <c r="A2595">
        <v>2594</v>
      </c>
      <c r="B2595">
        <v>15755223</v>
      </c>
      <c r="C2595">
        <v>692</v>
      </c>
      <c r="D2595">
        <v>3</v>
      </c>
      <c r="E2595">
        <v>1</v>
      </c>
      <c r="F2595">
        <v>53</v>
      </c>
      <c r="G2595">
        <v>3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s="2" t="s">
        <v>81</v>
      </c>
      <c r="P2595" s="11" t="str">
        <f t="shared" si="320"/>
        <v>2019</v>
      </c>
      <c r="Q2595" s="12"/>
      <c r="R2595" s="8" t="str">
        <f t="shared" si="321"/>
        <v>12</v>
      </c>
      <c r="S2595" s="8"/>
      <c r="T2595" s="14" t="str">
        <f t="shared" si="322"/>
        <v>Retain</v>
      </c>
      <c r="U2595" s="14"/>
      <c r="V2595" s="8" t="str">
        <f t="shared" si="323"/>
        <v>Germany</v>
      </c>
      <c r="W2595" s="8"/>
      <c r="X2595" s="8"/>
      <c r="Y2595" s="8"/>
      <c r="Z2595" s="14" t="str">
        <f t="shared" si="324"/>
        <v>Male</v>
      </c>
      <c r="AA2595" s="14"/>
      <c r="AB2595" s="14"/>
      <c r="AC2595" s="14"/>
      <c r="AE2595" t="str">
        <f t="shared" si="325"/>
        <v>Middle aged</v>
      </c>
      <c r="AF2595" t="str">
        <f t="shared" si="326"/>
        <v>Good</v>
      </c>
      <c r="AG2595" t="str">
        <f t="shared" si="327"/>
        <v>Very high</v>
      </c>
    </row>
    <row r="2596" spans="1:33" x14ac:dyDescent="0.2">
      <c r="A2596">
        <v>2595</v>
      </c>
      <c r="B2596">
        <v>15787318</v>
      </c>
      <c r="C2596">
        <v>537</v>
      </c>
      <c r="D2596">
        <v>3</v>
      </c>
      <c r="E2596">
        <v>2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s="2" t="s">
        <v>815</v>
      </c>
      <c r="P2596" s="11" t="str">
        <f t="shared" si="320"/>
        <v>2016</v>
      </c>
      <c r="Q2596" s="12"/>
      <c r="R2596" s="8" t="str">
        <f t="shared" si="321"/>
        <v>12</v>
      </c>
      <c r="S2596" s="8"/>
      <c r="T2596" s="14" t="str">
        <f t="shared" si="322"/>
        <v>Exit</v>
      </c>
      <c r="U2596" s="14"/>
      <c r="V2596" s="8" t="str">
        <f t="shared" si="323"/>
        <v>Germany</v>
      </c>
      <c r="W2596" s="8"/>
      <c r="X2596" s="8"/>
      <c r="Y2596" s="8"/>
      <c r="Z2596" s="14" t="str">
        <f t="shared" si="324"/>
        <v>Female</v>
      </c>
      <c r="AA2596" s="14"/>
      <c r="AB2596" s="14"/>
      <c r="AC2596" s="14"/>
      <c r="AE2596" t="str">
        <f t="shared" si="325"/>
        <v>Middle aged</v>
      </c>
      <c r="AF2596" t="str">
        <f t="shared" si="326"/>
        <v>Poor</v>
      </c>
      <c r="AG2596" t="str">
        <f t="shared" si="327"/>
        <v>High</v>
      </c>
    </row>
    <row r="2597" spans="1:33" x14ac:dyDescent="0.2">
      <c r="A2597">
        <v>2596</v>
      </c>
      <c r="B2597">
        <v>15737310</v>
      </c>
      <c r="C2597">
        <v>633</v>
      </c>
      <c r="D2597">
        <v>1</v>
      </c>
      <c r="E2597">
        <v>1</v>
      </c>
      <c r="F2597">
        <v>29</v>
      </c>
      <c r="G2597">
        <v>5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s="2" t="s">
        <v>395</v>
      </c>
      <c r="P2597" s="11" t="str">
        <f t="shared" si="320"/>
        <v>2018</v>
      </c>
      <c r="Q2597" s="12"/>
      <c r="R2597" s="8" t="str">
        <f t="shared" si="321"/>
        <v>03</v>
      </c>
      <c r="S2597" s="8"/>
      <c r="T2597" s="14" t="str">
        <f t="shared" si="322"/>
        <v>Retain</v>
      </c>
      <c r="U2597" s="14"/>
      <c r="V2597" s="8" t="str">
        <f t="shared" si="323"/>
        <v>France</v>
      </c>
      <c r="W2597" s="8"/>
      <c r="X2597" s="8"/>
      <c r="Y2597" s="8"/>
      <c r="Z2597" s="14" t="str">
        <f t="shared" si="324"/>
        <v>Male</v>
      </c>
      <c r="AA2597" s="14"/>
      <c r="AB2597" s="14"/>
      <c r="AC2597" s="14"/>
      <c r="AE2597" t="str">
        <f t="shared" si="325"/>
        <v>Adults</v>
      </c>
      <c r="AF2597" t="str">
        <f t="shared" si="326"/>
        <v>Fair</v>
      </c>
      <c r="AG2597" t="str">
        <f t="shared" si="327"/>
        <v>High</v>
      </c>
    </row>
    <row r="2598" spans="1:33" x14ac:dyDescent="0.2">
      <c r="A2598">
        <v>2597</v>
      </c>
      <c r="B2598">
        <v>15763665</v>
      </c>
      <c r="C2598">
        <v>833</v>
      </c>
      <c r="D2598">
        <v>1</v>
      </c>
      <c r="E2598">
        <v>2</v>
      </c>
      <c r="F2598">
        <v>28</v>
      </c>
      <c r="G2598">
        <v>3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s="2" t="s">
        <v>110</v>
      </c>
      <c r="P2598" s="11" t="str">
        <f t="shared" si="320"/>
        <v>2019</v>
      </c>
      <c r="Q2598" s="12"/>
      <c r="R2598" s="8" t="str">
        <f t="shared" si="321"/>
        <v>12</v>
      </c>
      <c r="S2598" s="8"/>
      <c r="T2598" s="14" t="str">
        <f t="shared" si="322"/>
        <v>Retain</v>
      </c>
      <c r="U2598" s="14"/>
      <c r="V2598" s="8" t="str">
        <f t="shared" si="323"/>
        <v>France</v>
      </c>
      <c r="W2598" s="8"/>
      <c r="X2598" s="8"/>
      <c r="Y2598" s="8"/>
      <c r="Z2598" s="14" t="str">
        <f t="shared" si="324"/>
        <v>Female</v>
      </c>
      <c r="AA2598" s="14"/>
      <c r="AB2598" s="14"/>
      <c r="AC2598" s="14"/>
      <c r="AE2598" t="str">
        <f t="shared" si="325"/>
        <v>Adults</v>
      </c>
      <c r="AF2598" t="str">
        <f t="shared" si="326"/>
        <v>Excellent</v>
      </c>
      <c r="AG2598" t="str">
        <f t="shared" si="327"/>
        <v>High</v>
      </c>
    </row>
    <row r="2599" spans="1:33" x14ac:dyDescent="0.2">
      <c r="A2599">
        <v>2598</v>
      </c>
      <c r="B2599">
        <v>15668818</v>
      </c>
      <c r="C2599">
        <v>592</v>
      </c>
      <c r="D2599">
        <v>2</v>
      </c>
      <c r="E2599">
        <v>2</v>
      </c>
      <c r="F2599">
        <v>40</v>
      </c>
      <c r="G2599">
        <v>6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s="2" t="s">
        <v>532</v>
      </c>
      <c r="P2599" s="11" t="str">
        <f t="shared" si="320"/>
        <v>2017</v>
      </c>
      <c r="Q2599" s="12"/>
      <c r="R2599" s="8" t="str">
        <f t="shared" si="321"/>
        <v>07</v>
      </c>
      <c r="S2599" s="8"/>
      <c r="T2599" s="14" t="str">
        <f t="shared" si="322"/>
        <v>Retain</v>
      </c>
      <c r="U2599" s="14"/>
      <c r="V2599" s="8" t="str">
        <f t="shared" si="323"/>
        <v>Spain</v>
      </c>
      <c r="W2599" s="8"/>
      <c r="X2599" s="8"/>
      <c r="Y2599" s="8"/>
      <c r="Z2599" s="14" t="str">
        <f t="shared" si="324"/>
        <v>Female</v>
      </c>
      <c r="AA2599" s="14"/>
      <c r="AB2599" s="14"/>
      <c r="AC2599" s="14"/>
      <c r="AE2599" t="str">
        <f t="shared" si="325"/>
        <v>Middle aged</v>
      </c>
      <c r="AF2599" t="str">
        <f t="shared" si="326"/>
        <v>Fair</v>
      </c>
      <c r="AG2599" t="str">
        <f t="shared" si="327"/>
        <v>Extreme</v>
      </c>
    </row>
    <row r="2600" spans="1:33" x14ac:dyDescent="0.2">
      <c r="A2600">
        <v>2599</v>
      </c>
      <c r="B2600">
        <v>15765812</v>
      </c>
      <c r="C2600">
        <v>587</v>
      </c>
      <c r="D2600">
        <v>2</v>
      </c>
      <c r="E2600">
        <v>1</v>
      </c>
      <c r="F2600">
        <v>48</v>
      </c>
      <c r="G2600">
        <v>3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s="2" t="s">
        <v>352</v>
      </c>
      <c r="P2600" s="11" t="str">
        <f t="shared" si="320"/>
        <v>2019</v>
      </c>
      <c r="Q2600" s="12"/>
      <c r="R2600" s="8" t="str">
        <f t="shared" si="321"/>
        <v>09</v>
      </c>
      <c r="S2600" s="8"/>
      <c r="T2600" s="14" t="str">
        <f t="shared" si="322"/>
        <v>Retain</v>
      </c>
      <c r="U2600" s="14"/>
      <c r="V2600" s="8" t="str">
        <f t="shared" si="323"/>
        <v>Spain</v>
      </c>
      <c r="W2600" s="8"/>
      <c r="X2600" s="8"/>
      <c r="Y2600" s="8"/>
      <c r="Z2600" s="14" t="str">
        <f t="shared" si="324"/>
        <v>Male</v>
      </c>
      <c r="AA2600" s="14"/>
      <c r="AB2600" s="14"/>
      <c r="AC2600" s="14"/>
      <c r="AE2600" t="str">
        <f t="shared" si="325"/>
        <v>Middle aged</v>
      </c>
      <c r="AF2600" t="str">
        <f t="shared" si="326"/>
        <v>Fair</v>
      </c>
      <c r="AG2600" t="str">
        <f t="shared" si="327"/>
        <v>Very low</v>
      </c>
    </row>
    <row r="2601" spans="1:33" x14ac:dyDescent="0.2">
      <c r="A2601">
        <v>2600</v>
      </c>
      <c r="B2601">
        <v>15704844</v>
      </c>
      <c r="C2601">
        <v>550</v>
      </c>
      <c r="D2601">
        <v>2</v>
      </c>
      <c r="E2601">
        <v>1</v>
      </c>
      <c r="F2601">
        <v>62</v>
      </c>
      <c r="G2601">
        <v>5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s="2" t="s">
        <v>49</v>
      </c>
      <c r="P2601" s="11" t="str">
        <f t="shared" si="320"/>
        <v>2017</v>
      </c>
      <c r="Q2601" s="12"/>
      <c r="R2601" s="8" t="str">
        <f t="shared" si="321"/>
        <v>09</v>
      </c>
      <c r="S2601" s="8"/>
      <c r="T2601" s="14" t="str">
        <f t="shared" si="322"/>
        <v>Retain</v>
      </c>
      <c r="U2601" s="14"/>
      <c r="V2601" s="8" t="str">
        <f t="shared" si="323"/>
        <v>Spain</v>
      </c>
      <c r="W2601" s="8"/>
      <c r="X2601" s="8"/>
      <c r="Y2601" s="8"/>
      <c r="Z2601" s="14" t="str">
        <f t="shared" si="324"/>
        <v>Male</v>
      </c>
      <c r="AA2601" s="14"/>
      <c r="AB2601" s="14"/>
      <c r="AC2601" s="14"/>
      <c r="AE2601" t="str">
        <f t="shared" si="325"/>
        <v>Middle aged</v>
      </c>
      <c r="AF2601" t="str">
        <f t="shared" si="326"/>
        <v>Poor</v>
      </c>
      <c r="AG2601" t="str">
        <f t="shared" si="327"/>
        <v>Medium</v>
      </c>
    </row>
    <row r="2602" spans="1:33" x14ac:dyDescent="0.2">
      <c r="A2602">
        <v>2601</v>
      </c>
      <c r="B2602">
        <v>15744582</v>
      </c>
      <c r="C2602">
        <v>680</v>
      </c>
      <c r="D2602">
        <v>1</v>
      </c>
      <c r="E2602">
        <v>2</v>
      </c>
      <c r="F2602">
        <v>24</v>
      </c>
      <c r="G2602">
        <v>5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s="2" t="s">
        <v>65</v>
      </c>
      <c r="P2602" s="11" t="str">
        <f t="shared" si="320"/>
        <v>2018</v>
      </c>
      <c r="Q2602" s="12"/>
      <c r="R2602" s="8" t="str">
        <f t="shared" si="321"/>
        <v>03</v>
      </c>
      <c r="S2602" s="8"/>
      <c r="T2602" s="14" t="str">
        <f t="shared" si="322"/>
        <v>Exit</v>
      </c>
      <c r="U2602" s="14"/>
      <c r="V2602" s="8" t="str">
        <f t="shared" si="323"/>
        <v>France</v>
      </c>
      <c r="W2602" s="8"/>
      <c r="X2602" s="8"/>
      <c r="Y2602" s="8"/>
      <c r="Z2602" s="14" t="str">
        <f t="shared" si="324"/>
        <v>Female</v>
      </c>
      <c r="AA2602" s="14"/>
      <c r="AB2602" s="14"/>
      <c r="AC2602" s="14"/>
      <c r="AE2602" t="str">
        <f t="shared" si="325"/>
        <v>Adults</v>
      </c>
      <c r="AF2602" t="str">
        <f t="shared" si="326"/>
        <v>Good</v>
      </c>
      <c r="AG2602" t="str">
        <f t="shared" si="327"/>
        <v>Very low</v>
      </c>
    </row>
    <row r="2603" spans="1:33" x14ac:dyDescent="0.2">
      <c r="A2603">
        <v>2602</v>
      </c>
      <c r="B2603">
        <v>15616700</v>
      </c>
      <c r="C2603">
        <v>622</v>
      </c>
      <c r="D2603">
        <v>2</v>
      </c>
      <c r="E2603">
        <v>2</v>
      </c>
      <c r="F2603">
        <v>41</v>
      </c>
      <c r="G2603">
        <v>3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s="2" t="s">
        <v>128</v>
      </c>
      <c r="P2603" s="11" t="str">
        <f t="shared" si="320"/>
        <v>2019</v>
      </c>
      <c r="Q2603" s="12"/>
      <c r="R2603" s="8" t="str">
        <f t="shared" si="321"/>
        <v>11</v>
      </c>
      <c r="S2603" s="8"/>
      <c r="T2603" s="14" t="str">
        <f t="shared" si="322"/>
        <v>Retain</v>
      </c>
      <c r="U2603" s="14"/>
      <c r="V2603" s="8" t="str">
        <f t="shared" si="323"/>
        <v>Spain</v>
      </c>
      <c r="W2603" s="8"/>
      <c r="X2603" s="8"/>
      <c r="Y2603" s="8"/>
      <c r="Z2603" s="14" t="str">
        <f t="shared" si="324"/>
        <v>Female</v>
      </c>
      <c r="AA2603" s="14"/>
      <c r="AB2603" s="14"/>
      <c r="AC2603" s="14"/>
      <c r="AE2603" t="str">
        <f t="shared" si="325"/>
        <v>Middle aged</v>
      </c>
      <c r="AF2603" t="str">
        <f t="shared" si="326"/>
        <v>Fair</v>
      </c>
      <c r="AG2603" t="str">
        <f t="shared" si="327"/>
        <v>Very low</v>
      </c>
    </row>
    <row r="2604" spans="1:33" x14ac:dyDescent="0.2">
      <c r="A2604">
        <v>2603</v>
      </c>
      <c r="B2604">
        <v>15683521</v>
      </c>
      <c r="C2604">
        <v>594</v>
      </c>
      <c r="D2604">
        <v>3</v>
      </c>
      <c r="E2604">
        <v>1</v>
      </c>
      <c r="F2604">
        <v>28</v>
      </c>
      <c r="G2604">
        <v>5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s="2" t="s">
        <v>423</v>
      </c>
      <c r="P2604" s="11" t="str">
        <f t="shared" si="320"/>
        <v>2017</v>
      </c>
      <c r="Q2604" s="12"/>
      <c r="R2604" s="8" t="str">
        <f t="shared" si="321"/>
        <v>09</v>
      </c>
      <c r="S2604" s="8"/>
      <c r="T2604" s="14" t="str">
        <f t="shared" si="322"/>
        <v>Retain</v>
      </c>
      <c r="U2604" s="14"/>
      <c r="V2604" s="8" t="str">
        <f t="shared" si="323"/>
        <v>Germany</v>
      </c>
      <c r="W2604" s="8"/>
      <c r="X2604" s="8"/>
      <c r="Y2604" s="8"/>
      <c r="Z2604" s="14" t="str">
        <f t="shared" si="324"/>
        <v>Male</v>
      </c>
      <c r="AA2604" s="14"/>
      <c r="AB2604" s="14"/>
      <c r="AC2604" s="14"/>
      <c r="AE2604" t="str">
        <f t="shared" si="325"/>
        <v>Adults</v>
      </c>
      <c r="AF2604" t="str">
        <f t="shared" si="326"/>
        <v>Fair</v>
      </c>
      <c r="AG2604" t="str">
        <f t="shared" si="327"/>
        <v>High</v>
      </c>
    </row>
    <row r="2605" spans="1:33" x14ac:dyDescent="0.2">
      <c r="A2605">
        <v>2604</v>
      </c>
      <c r="B2605">
        <v>15583049</v>
      </c>
      <c r="C2605">
        <v>643</v>
      </c>
      <c r="D2605">
        <v>3</v>
      </c>
      <c r="E2605">
        <v>2</v>
      </c>
      <c r="F2605">
        <v>34</v>
      </c>
      <c r="G2605">
        <v>6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s="2" t="s">
        <v>1026</v>
      </c>
      <c r="P2605" s="11" t="str">
        <f t="shared" si="320"/>
        <v>2017</v>
      </c>
      <c r="Q2605" s="12"/>
      <c r="R2605" s="8" t="str">
        <f t="shared" si="321"/>
        <v>01</v>
      </c>
      <c r="S2605" s="8"/>
      <c r="T2605" s="14" t="str">
        <f t="shared" si="322"/>
        <v>Retain</v>
      </c>
      <c r="U2605" s="14"/>
      <c r="V2605" s="8" t="str">
        <f t="shared" si="323"/>
        <v>Germany</v>
      </c>
      <c r="W2605" s="8"/>
      <c r="X2605" s="8"/>
      <c r="Y2605" s="8"/>
      <c r="Z2605" s="14" t="str">
        <f t="shared" si="324"/>
        <v>Female</v>
      </c>
      <c r="AA2605" s="14"/>
      <c r="AB2605" s="14"/>
      <c r="AC2605" s="14"/>
      <c r="AE2605" t="str">
        <f t="shared" si="325"/>
        <v>Adults</v>
      </c>
      <c r="AF2605" t="str">
        <f t="shared" si="326"/>
        <v>Fair</v>
      </c>
      <c r="AG2605" t="str">
        <f t="shared" si="327"/>
        <v>Very high</v>
      </c>
    </row>
    <row r="2606" spans="1:33" x14ac:dyDescent="0.2">
      <c r="A2606">
        <v>2605</v>
      </c>
      <c r="B2606">
        <v>15643752</v>
      </c>
      <c r="C2606">
        <v>540</v>
      </c>
      <c r="D2606">
        <v>1</v>
      </c>
      <c r="E2606">
        <v>1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s="2" t="s">
        <v>747</v>
      </c>
      <c r="P2606" s="11" t="str">
        <f t="shared" si="320"/>
        <v>2018</v>
      </c>
      <c r="Q2606" s="12"/>
      <c r="R2606" s="8" t="str">
        <f t="shared" si="321"/>
        <v>09</v>
      </c>
      <c r="S2606" s="8"/>
      <c r="T2606" s="14" t="str">
        <f t="shared" si="322"/>
        <v>Retain</v>
      </c>
      <c r="U2606" s="14"/>
      <c r="V2606" s="8" t="str">
        <f t="shared" si="323"/>
        <v>France</v>
      </c>
      <c r="W2606" s="8"/>
      <c r="X2606" s="8"/>
      <c r="Y2606" s="8"/>
      <c r="Z2606" s="14" t="str">
        <f t="shared" si="324"/>
        <v>Male</v>
      </c>
      <c r="AA2606" s="14"/>
      <c r="AB2606" s="14"/>
      <c r="AC2606" s="14"/>
      <c r="AE2606" t="str">
        <f t="shared" si="325"/>
        <v>Adults</v>
      </c>
      <c r="AF2606" t="str">
        <f t="shared" si="326"/>
        <v>Poor</v>
      </c>
      <c r="AG2606" t="str">
        <f t="shared" si="327"/>
        <v>High</v>
      </c>
    </row>
    <row r="2607" spans="1:33" x14ac:dyDescent="0.2">
      <c r="A2607">
        <v>2606</v>
      </c>
      <c r="B2607">
        <v>15620398</v>
      </c>
      <c r="C2607">
        <v>635</v>
      </c>
      <c r="D2607">
        <v>2</v>
      </c>
      <c r="E2607">
        <v>2</v>
      </c>
      <c r="F2607">
        <v>34</v>
      </c>
      <c r="G2607">
        <v>4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s="2" t="s">
        <v>488</v>
      </c>
      <c r="P2607" s="11" t="str">
        <f t="shared" si="320"/>
        <v>2019</v>
      </c>
      <c r="Q2607" s="12"/>
      <c r="R2607" s="8" t="str">
        <f t="shared" si="321"/>
        <v>07</v>
      </c>
      <c r="S2607" s="8"/>
      <c r="T2607" s="14" t="str">
        <f t="shared" si="322"/>
        <v>Retain</v>
      </c>
      <c r="U2607" s="14"/>
      <c r="V2607" s="8" t="str">
        <f t="shared" si="323"/>
        <v>Spain</v>
      </c>
      <c r="W2607" s="8"/>
      <c r="X2607" s="8"/>
      <c r="Y2607" s="8"/>
      <c r="Z2607" s="14" t="str">
        <f t="shared" si="324"/>
        <v>Female</v>
      </c>
      <c r="AA2607" s="14"/>
      <c r="AB2607" s="14"/>
      <c r="AC2607" s="14"/>
      <c r="AE2607" t="str">
        <f t="shared" si="325"/>
        <v>Adults</v>
      </c>
      <c r="AF2607" t="str">
        <f t="shared" si="326"/>
        <v>Fair</v>
      </c>
      <c r="AG2607" t="str">
        <f t="shared" si="327"/>
        <v>Medium</v>
      </c>
    </row>
    <row r="2608" spans="1:33" x14ac:dyDescent="0.2">
      <c r="A2608">
        <v>2607</v>
      </c>
      <c r="B2608">
        <v>15715707</v>
      </c>
      <c r="C2608">
        <v>657</v>
      </c>
      <c r="D2608">
        <v>1</v>
      </c>
      <c r="E2608">
        <v>1</v>
      </c>
      <c r="F2608">
        <v>32</v>
      </c>
      <c r="G2608">
        <v>4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s="2" t="s">
        <v>497</v>
      </c>
      <c r="P2608" s="11" t="str">
        <f t="shared" si="320"/>
        <v>2019</v>
      </c>
      <c r="Q2608" s="12"/>
      <c r="R2608" s="8" t="str">
        <f t="shared" si="321"/>
        <v>07</v>
      </c>
      <c r="S2608" s="8"/>
      <c r="T2608" s="14" t="str">
        <f t="shared" si="322"/>
        <v>Retain</v>
      </c>
      <c r="U2608" s="14"/>
      <c r="V2608" s="8" t="str">
        <f t="shared" si="323"/>
        <v>France</v>
      </c>
      <c r="W2608" s="8"/>
      <c r="X2608" s="8"/>
      <c r="Y2608" s="8"/>
      <c r="Z2608" s="14" t="str">
        <f t="shared" si="324"/>
        <v>Male</v>
      </c>
      <c r="AA2608" s="14"/>
      <c r="AB2608" s="14"/>
      <c r="AC2608" s="14"/>
      <c r="AE2608" t="str">
        <f t="shared" si="325"/>
        <v>Adults</v>
      </c>
      <c r="AF2608" t="str">
        <f t="shared" si="326"/>
        <v>Fair</v>
      </c>
      <c r="AG2608" t="str">
        <f t="shared" si="327"/>
        <v>High</v>
      </c>
    </row>
    <row r="2609" spans="1:33" x14ac:dyDescent="0.2">
      <c r="A2609">
        <v>2608</v>
      </c>
      <c r="B2609">
        <v>15814209</v>
      </c>
      <c r="C2609">
        <v>814</v>
      </c>
      <c r="D2609">
        <v>1</v>
      </c>
      <c r="E2609">
        <v>1</v>
      </c>
      <c r="F2609">
        <v>31</v>
      </c>
      <c r="G2609">
        <v>4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s="2" t="s">
        <v>444</v>
      </c>
      <c r="P2609" s="11" t="str">
        <f t="shared" si="320"/>
        <v>2019</v>
      </c>
      <c r="Q2609" s="12"/>
      <c r="R2609" s="8" t="str">
        <f t="shared" si="321"/>
        <v>08</v>
      </c>
      <c r="S2609" s="8"/>
      <c r="T2609" s="14" t="str">
        <f t="shared" si="322"/>
        <v>Retain</v>
      </c>
      <c r="U2609" s="14"/>
      <c r="V2609" s="8" t="str">
        <f t="shared" si="323"/>
        <v>France</v>
      </c>
      <c r="W2609" s="8"/>
      <c r="X2609" s="8"/>
      <c r="Y2609" s="8"/>
      <c r="Z2609" s="14" t="str">
        <f t="shared" si="324"/>
        <v>Male</v>
      </c>
      <c r="AA2609" s="14"/>
      <c r="AB2609" s="14"/>
      <c r="AC2609" s="14"/>
      <c r="AE2609" t="str">
        <f t="shared" si="325"/>
        <v>Adults</v>
      </c>
      <c r="AF2609" t="str">
        <f t="shared" si="326"/>
        <v>Excellent</v>
      </c>
      <c r="AG2609" t="str">
        <f t="shared" si="327"/>
        <v>High</v>
      </c>
    </row>
    <row r="2610" spans="1:33" x14ac:dyDescent="0.2">
      <c r="A2610">
        <v>2609</v>
      </c>
      <c r="B2610">
        <v>15733768</v>
      </c>
      <c r="C2610">
        <v>600</v>
      </c>
      <c r="D2610">
        <v>1</v>
      </c>
      <c r="E2610">
        <v>1</v>
      </c>
      <c r="F2610">
        <v>32</v>
      </c>
      <c r="G2610">
        <v>6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s="2" t="s">
        <v>610</v>
      </c>
      <c r="P2610" s="11" t="str">
        <f t="shared" si="320"/>
        <v>2017</v>
      </c>
      <c r="Q2610" s="12"/>
      <c r="R2610" s="8" t="str">
        <f t="shared" si="321"/>
        <v>05</v>
      </c>
      <c r="S2610" s="8"/>
      <c r="T2610" s="14" t="str">
        <f t="shared" si="322"/>
        <v>Retain</v>
      </c>
      <c r="U2610" s="14"/>
      <c r="V2610" s="8" t="str">
        <f t="shared" si="323"/>
        <v>France</v>
      </c>
      <c r="W2610" s="8"/>
      <c r="X2610" s="8"/>
      <c r="Y2610" s="8"/>
      <c r="Z2610" s="14" t="str">
        <f t="shared" si="324"/>
        <v>Male</v>
      </c>
      <c r="AA2610" s="14"/>
      <c r="AB2610" s="14"/>
      <c r="AC2610" s="14"/>
      <c r="AE2610" t="str">
        <f t="shared" si="325"/>
        <v>Adults</v>
      </c>
      <c r="AF2610" t="str">
        <f t="shared" si="326"/>
        <v>Fair</v>
      </c>
      <c r="AG2610" t="str">
        <f t="shared" si="327"/>
        <v>Very low</v>
      </c>
    </row>
    <row r="2611" spans="1:33" x14ac:dyDescent="0.2">
      <c r="A2611">
        <v>2610</v>
      </c>
      <c r="B2611">
        <v>15755242</v>
      </c>
      <c r="C2611">
        <v>682</v>
      </c>
      <c r="D2611">
        <v>1</v>
      </c>
      <c r="E2611">
        <v>2</v>
      </c>
      <c r="F2611">
        <v>46</v>
      </c>
      <c r="G2611">
        <v>5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s="2" t="s">
        <v>173</v>
      </c>
      <c r="P2611" s="11" t="str">
        <f t="shared" si="320"/>
        <v>2017</v>
      </c>
      <c r="Q2611" s="12"/>
      <c r="R2611" s="8" t="str">
        <f t="shared" si="321"/>
        <v>12</v>
      </c>
      <c r="S2611" s="8"/>
      <c r="T2611" s="14" t="str">
        <f t="shared" si="322"/>
        <v>Retain</v>
      </c>
      <c r="U2611" s="14"/>
      <c r="V2611" s="8" t="str">
        <f t="shared" si="323"/>
        <v>France</v>
      </c>
      <c r="W2611" s="8"/>
      <c r="X2611" s="8"/>
      <c r="Y2611" s="8"/>
      <c r="Z2611" s="14" t="str">
        <f t="shared" si="324"/>
        <v>Female</v>
      </c>
      <c r="AA2611" s="14"/>
      <c r="AB2611" s="14"/>
      <c r="AC2611" s="14"/>
      <c r="AE2611" t="str">
        <f t="shared" si="325"/>
        <v>Middle aged</v>
      </c>
      <c r="AF2611" t="str">
        <f t="shared" si="326"/>
        <v>Good</v>
      </c>
      <c r="AG2611" t="str">
        <f t="shared" si="327"/>
        <v>Very low</v>
      </c>
    </row>
    <row r="2612" spans="1:33" x14ac:dyDescent="0.2">
      <c r="A2612">
        <v>2611</v>
      </c>
      <c r="B2612">
        <v>15729412</v>
      </c>
      <c r="C2612">
        <v>682</v>
      </c>
      <c r="D2612">
        <v>1</v>
      </c>
      <c r="E2612">
        <v>1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s="2" t="s">
        <v>737</v>
      </c>
      <c r="P2612" s="11" t="str">
        <f t="shared" si="320"/>
        <v>2019</v>
      </c>
      <c r="Q2612" s="12"/>
      <c r="R2612" s="8" t="str">
        <f t="shared" si="321"/>
        <v>04</v>
      </c>
      <c r="S2612" s="8"/>
      <c r="T2612" s="14" t="str">
        <f t="shared" si="322"/>
        <v>Retain</v>
      </c>
      <c r="U2612" s="14"/>
      <c r="V2612" s="8" t="str">
        <f t="shared" si="323"/>
        <v>France</v>
      </c>
      <c r="W2612" s="8"/>
      <c r="X2612" s="8"/>
      <c r="Y2612" s="8"/>
      <c r="Z2612" s="14" t="str">
        <f t="shared" si="324"/>
        <v>Male</v>
      </c>
      <c r="AA2612" s="14"/>
      <c r="AB2612" s="14"/>
      <c r="AC2612" s="14"/>
      <c r="AE2612" t="str">
        <f t="shared" si="325"/>
        <v>Adults</v>
      </c>
      <c r="AF2612" t="str">
        <f t="shared" si="326"/>
        <v>Good</v>
      </c>
      <c r="AG2612" t="str">
        <f t="shared" si="327"/>
        <v>High</v>
      </c>
    </row>
    <row r="2613" spans="1:33" x14ac:dyDescent="0.2">
      <c r="A2613">
        <v>2612</v>
      </c>
      <c r="B2613">
        <v>15746564</v>
      </c>
      <c r="C2613">
        <v>566</v>
      </c>
      <c r="D2613">
        <v>1</v>
      </c>
      <c r="E2613">
        <v>1</v>
      </c>
      <c r="F2613">
        <v>42</v>
      </c>
      <c r="G2613">
        <v>7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s="2" t="s">
        <v>459</v>
      </c>
      <c r="P2613" s="11" t="str">
        <f t="shared" si="320"/>
        <v>2016</v>
      </c>
      <c r="Q2613" s="12"/>
      <c r="R2613" s="8" t="str">
        <f t="shared" si="321"/>
        <v>07</v>
      </c>
      <c r="S2613" s="8"/>
      <c r="T2613" s="14" t="str">
        <f t="shared" si="322"/>
        <v>Retain</v>
      </c>
      <c r="U2613" s="14"/>
      <c r="V2613" s="8" t="str">
        <f t="shared" si="323"/>
        <v>France</v>
      </c>
      <c r="W2613" s="8"/>
      <c r="X2613" s="8"/>
      <c r="Y2613" s="8"/>
      <c r="Z2613" s="14" t="str">
        <f t="shared" si="324"/>
        <v>Male</v>
      </c>
      <c r="AA2613" s="14"/>
      <c r="AB2613" s="14"/>
      <c r="AC2613" s="14"/>
      <c r="AE2613" t="str">
        <f t="shared" si="325"/>
        <v>Middle aged</v>
      </c>
      <c r="AF2613" t="str">
        <f t="shared" si="326"/>
        <v>Poor</v>
      </c>
      <c r="AG2613" t="str">
        <f t="shared" si="327"/>
        <v>High</v>
      </c>
    </row>
    <row r="2614" spans="1:33" x14ac:dyDescent="0.2">
      <c r="A2614">
        <v>2613</v>
      </c>
      <c r="B2614">
        <v>15588446</v>
      </c>
      <c r="C2614">
        <v>550</v>
      </c>
      <c r="D2614">
        <v>2</v>
      </c>
      <c r="E2614">
        <v>1</v>
      </c>
      <c r="F2614">
        <v>34</v>
      </c>
      <c r="G2614">
        <v>4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s="2" t="s">
        <v>1027</v>
      </c>
      <c r="P2614" s="11" t="str">
        <f t="shared" si="320"/>
        <v>2018</v>
      </c>
      <c r="Q2614" s="12"/>
      <c r="R2614" s="8" t="str">
        <f t="shared" si="321"/>
        <v>12</v>
      </c>
      <c r="S2614" s="8"/>
      <c r="T2614" s="14" t="str">
        <f t="shared" si="322"/>
        <v>Retain</v>
      </c>
      <c r="U2614" s="14"/>
      <c r="V2614" s="8" t="str">
        <f t="shared" si="323"/>
        <v>Spain</v>
      </c>
      <c r="W2614" s="8"/>
      <c r="X2614" s="8"/>
      <c r="Y2614" s="8"/>
      <c r="Z2614" s="14" t="str">
        <f t="shared" si="324"/>
        <v>Male</v>
      </c>
      <c r="AA2614" s="14"/>
      <c r="AB2614" s="14"/>
      <c r="AC2614" s="14"/>
      <c r="AE2614" t="str">
        <f t="shared" si="325"/>
        <v>Adults</v>
      </c>
      <c r="AF2614" t="str">
        <f t="shared" si="326"/>
        <v>Poor</v>
      </c>
      <c r="AG2614" t="str">
        <f t="shared" si="327"/>
        <v>Very low</v>
      </c>
    </row>
    <row r="2615" spans="1:33" x14ac:dyDescent="0.2">
      <c r="A2615">
        <v>2614</v>
      </c>
      <c r="B2615">
        <v>15665221</v>
      </c>
      <c r="C2615">
        <v>630</v>
      </c>
      <c r="D2615">
        <v>1</v>
      </c>
      <c r="E2615">
        <v>1</v>
      </c>
      <c r="F2615">
        <v>26</v>
      </c>
      <c r="G2615">
        <v>4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s="2" t="s">
        <v>205</v>
      </c>
      <c r="P2615" s="11" t="str">
        <f t="shared" si="320"/>
        <v>2019</v>
      </c>
      <c r="Q2615" s="12"/>
      <c r="R2615" s="8" t="str">
        <f t="shared" si="321"/>
        <v>09</v>
      </c>
      <c r="S2615" s="8"/>
      <c r="T2615" s="14" t="str">
        <f t="shared" si="322"/>
        <v>Retain</v>
      </c>
      <c r="U2615" s="14"/>
      <c r="V2615" s="8" t="str">
        <f t="shared" si="323"/>
        <v>France</v>
      </c>
      <c r="W2615" s="8"/>
      <c r="X2615" s="8"/>
      <c r="Y2615" s="8"/>
      <c r="Z2615" s="14" t="str">
        <f t="shared" si="324"/>
        <v>Male</v>
      </c>
      <c r="AA2615" s="14"/>
      <c r="AB2615" s="14"/>
      <c r="AC2615" s="14"/>
      <c r="AE2615" t="str">
        <f t="shared" si="325"/>
        <v>Adults</v>
      </c>
      <c r="AF2615" t="str">
        <f t="shared" si="326"/>
        <v>Fair</v>
      </c>
      <c r="AG2615" t="str">
        <f t="shared" si="327"/>
        <v>High</v>
      </c>
    </row>
    <row r="2616" spans="1:33" x14ac:dyDescent="0.2">
      <c r="A2616">
        <v>2615</v>
      </c>
      <c r="B2616">
        <v>15640846</v>
      </c>
      <c r="C2616">
        <v>546</v>
      </c>
      <c r="D2616">
        <v>3</v>
      </c>
      <c r="E2616">
        <v>2</v>
      </c>
      <c r="F2616">
        <v>58</v>
      </c>
      <c r="G2616">
        <v>5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s="2" t="s">
        <v>231</v>
      </c>
      <c r="P2616" s="11" t="str">
        <f t="shared" si="320"/>
        <v>2017</v>
      </c>
      <c r="Q2616" s="12"/>
      <c r="R2616" s="8" t="str">
        <f t="shared" si="321"/>
        <v>11</v>
      </c>
      <c r="S2616" s="8"/>
      <c r="T2616" s="14" t="str">
        <f t="shared" si="322"/>
        <v>Exit</v>
      </c>
      <c r="U2616" s="14"/>
      <c r="V2616" s="8" t="str">
        <f t="shared" si="323"/>
        <v>Germany</v>
      </c>
      <c r="W2616" s="8"/>
      <c r="X2616" s="8"/>
      <c r="Y2616" s="8"/>
      <c r="Z2616" s="14" t="str">
        <f t="shared" si="324"/>
        <v>Female</v>
      </c>
      <c r="AA2616" s="14"/>
      <c r="AB2616" s="14"/>
      <c r="AC2616" s="14"/>
      <c r="AE2616" t="str">
        <f t="shared" si="325"/>
        <v>Middle aged</v>
      </c>
      <c r="AF2616" t="str">
        <f t="shared" si="326"/>
        <v>Poor</v>
      </c>
      <c r="AG2616" t="str">
        <f t="shared" si="327"/>
        <v>High</v>
      </c>
    </row>
    <row r="2617" spans="1:33" x14ac:dyDescent="0.2">
      <c r="A2617">
        <v>2616</v>
      </c>
      <c r="B2617">
        <v>15700209</v>
      </c>
      <c r="C2617">
        <v>486</v>
      </c>
      <c r="D2617">
        <v>1</v>
      </c>
      <c r="E2617">
        <v>1</v>
      </c>
      <c r="F2617">
        <v>63</v>
      </c>
      <c r="G2617">
        <v>6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s="2" t="s">
        <v>295</v>
      </c>
      <c r="P2617" s="11" t="str">
        <f t="shared" si="320"/>
        <v>2016</v>
      </c>
      <c r="Q2617" s="12"/>
      <c r="R2617" s="8" t="str">
        <f t="shared" si="321"/>
        <v>11</v>
      </c>
      <c r="S2617" s="8"/>
      <c r="T2617" s="14" t="str">
        <f t="shared" si="322"/>
        <v>Retain</v>
      </c>
      <c r="U2617" s="14"/>
      <c r="V2617" s="8" t="str">
        <f t="shared" si="323"/>
        <v>France</v>
      </c>
      <c r="W2617" s="8"/>
      <c r="X2617" s="8"/>
      <c r="Y2617" s="8"/>
      <c r="Z2617" s="14" t="str">
        <f t="shared" si="324"/>
        <v>Male</v>
      </c>
      <c r="AA2617" s="14"/>
      <c r="AB2617" s="14"/>
      <c r="AC2617" s="14"/>
      <c r="AE2617" t="str">
        <f t="shared" si="325"/>
        <v>Middle aged</v>
      </c>
      <c r="AF2617" t="str">
        <f t="shared" si="326"/>
        <v>Poor</v>
      </c>
      <c r="AG2617" t="str">
        <f t="shared" si="327"/>
        <v>Medium</v>
      </c>
    </row>
    <row r="2618" spans="1:33" x14ac:dyDescent="0.2">
      <c r="A2618">
        <v>2617</v>
      </c>
      <c r="B2618">
        <v>15658360</v>
      </c>
      <c r="C2618">
        <v>762</v>
      </c>
      <c r="D2618">
        <v>2</v>
      </c>
      <c r="E2618">
        <v>1</v>
      </c>
      <c r="F2618">
        <v>35</v>
      </c>
      <c r="G2618">
        <v>6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s="2" t="s">
        <v>586</v>
      </c>
      <c r="P2618" s="11" t="str">
        <f t="shared" si="320"/>
        <v>2017</v>
      </c>
      <c r="Q2618" s="12"/>
      <c r="R2618" s="8" t="str">
        <f t="shared" si="321"/>
        <v>06</v>
      </c>
      <c r="S2618" s="8"/>
      <c r="T2618" s="14" t="str">
        <f t="shared" si="322"/>
        <v>Retain</v>
      </c>
      <c r="U2618" s="14"/>
      <c r="V2618" s="8" t="str">
        <f t="shared" si="323"/>
        <v>Spain</v>
      </c>
      <c r="W2618" s="8"/>
      <c r="X2618" s="8"/>
      <c r="Y2618" s="8"/>
      <c r="Z2618" s="14" t="str">
        <f t="shared" si="324"/>
        <v>Male</v>
      </c>
      <c r="AA2618" s="14"/>
      <c r="AB2618" s="14"/>
      <c r="AC2618" s="14"/>
      <c r="AE2618" t="str">
        <f t="shared" si="325"/>
        <v>Adults</v>
      </c>
      <c r="AF2618" t="str">
        <f t="shared" si="326"/>
        <v>Very good</v>
      </c>
      <c r="AG2618" t="str">
        <f t="shared" si="327"/>
        <v>High</v>
      </c>
    </row>
    <row r="2619" spans="1:33" x14ac:dyDescent="0.2">
      <c r="A2619">
        <v>2618</v>
      </c>
      <c r="B2619">
        <v>15602735</v>
      </c>
      <c r="C2619">
        <v>692</v>
      </c>
      <c r="D2619">
        <v>3</v>
      </c>
      <c r="E2619">
        <v>1</v>
      </c>
      <c r="F2619">
        <v>45</v>
      </c>
      <c r="G2619">
        <v>5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s="2" t="s">
        <v>1028</v>
      </c>
      <c r="P2619" s="11" t="str">
        <f t="shared" si="320"/>
        <v>2018</v>
      </c>
      <c r="Q2619" s="12"/>
      <c r="R2619" s="8" t="str">
        <f t="shared" si="321"/>
        <v>08</v>
      </c>
      <c r="S2619" s="8"/>
      <c r="T2619" s="14" t="str">
        <f t="shared" si="322"/>
        <v>Exit</v>
      </c>
      <c r="U2619" s="14"/>
      <c r="V2619" s="8" t="str">
        <f t="shared" si="323"/>
        <v>Germany</v>
      </c>
      <c r="W2619" s="8"/>
      <c r="X2619" s="8"/>
      <c r="Y2619" s="8"/>
      <c r="Z2619" s="14" t="str">
        <f t="shared" si="324"/>
        <v>Male</v>
      </c>
      <c r="AA2619" s="14"/>
      <c r="AB2619" s="14"/>
      <c r="AC2619" s="14"/>
      <c r="AE2619" t="str">
        <f t="shared" si="325"/>
        <v>Middle aged</v>
      </c>
      <c r="AF2619" t="str">
        <f t="shared" si="326"/>
        <v>Good</v>
      </c>
      <c r="AG2619" t="str">
        <f t="shared" si="327"/>
        <v>Very high</v>
      </c>
    </row>
    <row r="2620" spans="1:33" x14ac:dyDescent="0.2">
      <c r="A2620">
        <v>2619</v>
      </c>
      <c r="B2620">
        <v>15724834</v>
      </c>
      <c r="C2620">
        <v>498</v>
      </c>
      <c r="D2620">
        <v>1</v>
      </c>
      <c r="E2620">
        <v>2</v>
      </c>
      <c r="F2620">
        <v>30</v>
      </c>
      <c r="G2620">
        <v>5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s="2" t="s">
        <v>255</v>
      </c>
      <c r="P2620" s="11" t="str">
        <f t="shared" si="320"/>
        <v>2018</v>
      </c>
      <c r="Q2620" s="12"/>
      <c r="R2620" s="8" t="str">
        <f t="shared" si="321"/>
        <v>03</v>
      </c>
      <c r="S2620" s="8"/>
      <c r="T2620" s="14" t="str">
        <f t="shared" si="322"/>
        <v>Retain</v>
      </c>
      <c r="U2620" s="14"/>
      <c r="V2620" s="8" t="str">
        <f t="shared" si="323"/>
        <v>France</v>
      </c>
      <c r="W2620" s="8"/>
      <c r="X2620" s="8"/>
      <c r="Y2620" s="8"/>
      <c r="Z2620" s="14" t="str">
        <f t="shared" si="324"/>
        <v>Female</v>
      </c>
      <c r="AA2620" s="14"/>
      <c r="AB2620" s="14"/>
      <c r="AC2620" s="14"/>
      <c r="AE2620" t="str">
        <f t="shared" si="325"/>
        <v>Adults</v>
      </c>
      <c r="AF2620" t="str">
        <f t="shared" si="326"/>
        <v>Poor</v>
      </c>
      <c r="AG2620" t="str">
        <f t="shared" si="327"/>
        <v>Very low</v>
      </c>
    </row>
    <row r="2621" spans="1:33" x14ac:dyDescent="0.2">
      <c r="A2621">
        <v>2620</v>
      </c>
      <c r="B2621">
        <v>15800062</v>
      </c>
      <c r="C2621">
        <v>850</v>
      </c>
      <c r="D2621">
        <v>2</v>
      </c>
      <c r="E2621">
        <v>1</v>
      </c>
      <c r="F2621">
        <v>49</v>
      </c>
      <c r="G2621">
        <v>4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s="2" t="s">
        <v>990</v>
      </c>
      <c r="P2621" s="11" t="str">
        <f t="shared" si="320"/>
        <v>2019</v>
      </c>
      <c r="Q2621" s="12"/>
      <c r="R2621" s="8" t="str">
        <f t="shared" si="321"/>
        <v>03</v>
      </c>
      <c r="S2621" s="8"/>
      <c r="T2621" s="14" t="str">
        <f t="shared" si="322"/>
        <v>Exit</v>
      </c>
      <c r="U2621" s="14"/>
      <c r="V2621" s="8" t="str">
        <f t="shared" si="323"/>
        <v>Spain</v>
      </c>
      <c r="W2621" s="8"/>
      <c r="X2621" s="8"/>
      <c r="Y2621" s="8"/>
      <c r="Z2621" s="14" t="str">
        <f t="shared" si="324"/>
        <v>Male</v>
      </c>
      <c r="AA2621" s="14"/>
      <c r="AB2621" s="14"/>
      <c r="AC2621" s="14"/>
      <c r="AE2621" t="str">
        <f t="shared" si="325"/>
        <v>Middle aged</v>
      </c>
      <c r="AF2621" t="str">
        <f t="shared" si="326"/>
        <v>Excellent</v>
      </c>
      <c r="AG2621" t="str">
        <f t="shared" si="327"/>
        <v>Very low</v>
      </c>
    </row>
    <row r="2622" spans="1:33" x14ac:dyDescent="0.2">
      <c r="A2622">
        <v>2621</v>
      </c>
      <c r="B2622">
        <v>15685300</v>
      </c>
      <c r="C2622">
        <v>603</v>
      </c>
      <c r="D2622">
        <v>1</v>
      </c>
      <c r="E2622">
        <v>1</v>
      </c>
      <c r="F2622">
        <v>35</v>
      </c>
      <c r="G2622">
        <v>7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s="2" t="s">
        <v>950</v>
      </c>
      <c r="P2622" s="11" t="str">
        <f t="shared" si="320"/>
        <v>2016</v>
      </c>
      <c r="Q2622" s="12"/>
      <c r="R2622" s="8" t="str">
        <f t="shared" si="321"/>
        <v>09</v>
      </c>
      <c r="S2622" s="8"/>
      <c r="T2622" s="14" t="str">
        <f t="shared" si="322"/>
        <v>Retain</v>
      </c>
      <c r="U2622" s="14"/>
      <c r="V2622" s="8" t="str">
        <f t="shared" si="323"/>
        <v>France</v>
      </c>
      <c r="W2622" s="8"/>
      <c r="X2622" s="8"/>
      <c r="Y2622" s="8"/>
      <c r="Z2622" s="14" t="str">
        <f t="shared" si="324"/>
        <v>Male</v>
      </c>
      <c r="AA2622" s="14"/>
      <c r="AB2622" s="14"/>
      <c r="AC2622" s="14"/>
      <c r="AE2622" t="str">
        <f t="shared" si="325"/>
        <v>Adults</v>
      </c>
      <c r="AF2622" t="str">
        <f t="shared" si="326"/>
        <v>Fair</v>
      </c>
      <c r="AG2622" t="str">
        <f t="shared" si="327"/>
        <v>High</v>
      </c>
    </row>
    <row r="2623" spans="1:33" x14ac:dyDescent="0.2">
      <c r="A2623">
        <v>2622</v>
      </c>
      <c r="B2623">
        <v>15760102</v>
      </c>
      <c r="C2623">
        <v>551</v>
      </c>
      <c r="D2623">
        <v>1</v>
      </c>
      <c r="E2623">
        <v>2</v>
      </c>
      <c r="F2623">
        <v>36</v>
      </c>
      <c r="G2623">
        <v>4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s="2" t="s">
        <v>358</v>
      </c>
      <c r="P2623" s="11" t="str">
        <f t="shared" si="320"/>
        <v>2019</v>
      </c>
      <c r="Q2623" s="12"/>
      <c r="R2623" s="8" t="str">
        <f t="shared" si="321"/>
        <v>03</v>
      </c>
      <c r="S2623" s="8"/>
      <c r="T2623" s="14" t="str">
        <f t="shared" si="322"/>
        <v>Retain</v>
      </c>
      <c r="U2623" s="14"/>
      <c r="V2623" s="8" t="str">
        <f t="shared" si="323"/>
        <v>France</v>
      </c>
      <c r="W2623" s="8"/>
      <c r="X2623" s="8"/>
      <c r="Y2623" s="8"/>
      <c r="Z2623" s="14" t="str">
        <f t="shared" si="324"/>
        <v>Female</v>
      </c>
      <c r="AA2623" s="14"/>
      <c r="AB2623" s="14"/>
      <c r="AC2623" s="14"/>
      <c r="AE2623" t="str">
        <f t="shared" si="325"/>
        <v>Adults</v>
      </c>
      <c r="AF2623" t="str">
        <f t="shared" si="326"/>
        <v>Poor</v>
      </c>
      <c r="AG2623" t="str">
        <f t="shared" si="327"/>
        <v>Very low</v>
      </c>
    </row>
    <row r="2624" spans="1:33" x14ac:dyDescent="0.2">
      <c r="A2624">
        <v>2623</v>
      </c>
      <c r="B2624">
        <v>15787026</v>
      </c>
      <c r="C2624">
        <v>627</v>
      </c>
      <c r="D2624">
        <v>3</v>
      </c>
      <c r="E2624">
        <v>1</v>
      </c>
      <c r="F2624">
        <v>27</v>
      </c>
      <c r="G2624">
        <v>3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s="2" t="s">
        <v>393</v>
      </c>
      <c r="P2624" s="11" t="str">
        <f t="shared" si="320"/>
        <v>2019</v>
      </c>
      <c r="Q2624" s="12"/>
      <c r="R2624" s="8" t="str">
        <f t="shared" si="321"/>
        <v>12</v>
      </c>
      <c r="S2624" s="8"/>
      <c r="T2624" s="14" t="str">
        <f t="shared" si="322"/>
        <v>Retain</v>
      </c>
      <c r="U2624" s="14"/>
      <c r="V2624" s="8" t="str">
        <f t="shared" si="323"/>
        <v>Germany</v>
      </c>
      <c r="W2624" s="8"/>
      <c r="X2624" s="8"/>
      <c r="Y2624" s="8"/>
      <c r="Z2624" s="14" t="str">
        <f t="shared" si="324"/>
        <v>Male</v>
      </c>
      <c r="AA2624" s="14"/>
      <c r="AB2624" s="14"/>
      <c r="AC2624" s="14"/>
      <c r="AE2624" t="str">
        <f t="shared" si="325"/>
        <v>Adults</v>
      </c>
      <c r="AF2624" t="str">
        <f t="shared" si="326"/>
        <v>Fair</v>
      </c>
      <c r="AG2624" t="str">
        <f t="shared" si="327"/>
        <v>Very high</v>
      </c>
    </row>
    <row r="2625" spans="1:33" x14ac:dyDescent="0.2">
      <c r="A2625">
        <v>2624</v>
      </c>
      <c r="B2625">
        <v>15653696</v>
      </c>
      <c r="C2625">
        <v>515</v>
      </c>
      <c r="D2625">
        <v>1</v>
      </c>
      <c r="E2625">
        <v>2</v>
      </c>
      <c r="F2625">
        <v>28</v>
      </c>
      <c r="G2625">
        <v>7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s="2" t="s">
        <v>268</v>
      </c>
      <c r="P2625" s="11" t="str">
        <f t="shared" si="320"/>
        <v>2016</v>
      </c>
      <c r="Q2625" s="12"/>
      <c r="R2625" s="8" t="str">
        <f t="shared" si="321"/>
        <v>06</v>
      </c>
      <c r="S2625" s="8"/>
      <c r="T2625" s="14" t="str">
        <f t="shared" si="322"/>
        <v>Retain</v>
      </c>
      <c r="U2625" s="14"/>
      <c r="V2625" s="8" t="str">
        <f t="shared" si="323"/>
        <v>France</v>
      </c>
      <c r="W2625" s="8"/>
      <c r="X2625" s="8"/>
      <c r="Y2625" s="8"/>
      <c r="Z2625" s="14" t="str">
        <f t="shared" si="324"/>
        <v>Female</v>
      </c>
      <c r="AA2625" s="14"/>
      <c r="AB2625" s="14"/>
      <c r="AC2625" s="14"/>
      <c r="AE2625" t="str">
        <f t="shared" si="325"/>
        <v>Adults</v>
      </c>
      <c r="AF2625" t="str">
        <f t="shared" si="326"/>
        <v>Poor</v>
      </c>
      <c r="AG2625" t="str">
        <f t="shared" si="327"/>
        <v>Very low</v>
      </c>
    </row>
    <row r="2626" spans="1:33" x14ac:dyDescent="0.2">
      <c r="A2626">
        <v>2625</v>
      </c>
      <c r="B2626">
        <v>15788946</v>
      </c>
      <c r="C2626">
        <v>605</v>
      </c>
      <c r="D2626">
        <v>2</v>
      </c>
      <c r="E2626">
        <v>2</v>
      </c>
      <c r="F2626">
        <v>29</v>
      </c>
      <c r="G2626">
        <v>7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s="2" t="s">
        <v>703</v>
      </c>
      <c r="P2626" s="11" t="str">
        <f t="shared" si="320"/>
        <v>2016</v>
      </c>
      <c r="Q2626" s="12"/>
      <c r="R2626" s="8" t="str">
        <f t="shared" si="321"/>
        <v>07</v>
      </c>
      <c r="S2626" s="8"/>
      <c r="T2626" s="14" t="str">
        <f t="shared" si="322"/>
        <v>Retain</v>
      </c>
      <c r="U2626" s="14"/>
      <c r="V2626" s="8" t="str">
        <f t="shared" si="323"/>
        <v>Spain</v>
      </c>
      <c r="W2626" s="8"/>
      <c r="X2626" s="8"/>
      <c r="Y2626" s="8"/>
      <c r="Z2626" s="14" t="str">
        <f t="shared" si="324"/>
        <v>Female</v>
      </c>
      <c r="AA2626" s="14"/>
      <c r="AB2626" s="14"/>
      <c r="AC2626" s="14"/>
      <c r="AE2626" t="str">
        <f t="shared" si="325"/>
        <v>Adults</v>
      </c>
      <c r="AF2626" t="str">
        <f t="shared" si="326"/>
        <v>Fair</v>
      </c>
      <c r="AG2626" t="str">
        <f t="shared" si="327"/>
        <v>High</v>
      </c>
    </row>
    <row r="2627" spans="1:33" x14ac:dyDescent="0.2">
      <c r="A2627">
        <v>2626</v>
      </c>
      <c r="B2627">
        <v>15600724</v>
      </c>
      <c r="C2627">
        <v>567</v>
      </c>
      <c r="D2627">
        <v>3</v>
      </c>
      <c r="E2627">
        <v>1</v>
      </c>
      <c r="F2627">
        <v>29</v>
      </c>
      <c r="G2627">
        <v>6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s="2" t="s">
        <v>220</v>
      </c>
      <c r="P2627" s="11" t="str">
        <f t="shared" ref="P2627:P2690" si="328">RIGHT($N2627,4)</f>
        <v>2016</v>
      </c>
      <c r="Q2627" s="12"/>
      <c r="R2627" s="8" t="str">
        <f t="shared" ref="R2627:R2690" si="329">MID(N2627,4,2)</f>
        <v>11</v>
      </c>
      <c r="S2627" s="8"/>
      <c r="T2627" s="14" t="str">
        <f t="shared" ref="T2627:T2690" si="330">IF(M2627=1,"Exit","Retain")</f>
        <v>Retain</v>
      </c>
      <c r="U2627" s="14"/>
      <c r="V2627" s="8" t="str">
        <f t="shared" ref="V2627:V2690" si="331">IF(D2627=1,"France",IF(D2627=2,"Spain",IF(D2627=3,"Germany","NONE")))</f>
        <v>Germany</v>
      </c>
      <c r="W2627" s="8"/>
      <c r="X2627" s="8"/>
      <c r="Y2627" s="8"/>
      <c r="Z2627" s="14" t="str">
        <f t="shared" ref="Z2627:Z2690" si="332">IF(E2627=1,"Male","Female")</f>
        <v>Male</v>
      </c>
      <c r="AA2627" s="14"/>
      <c r="AB2627" s="14"/>
      <c r="AC2627" s="14"/>
      <c r="AE2627" t="str">
        <f t="shared" ref="AE2627:AE2690" si="333">IF(F2627&lt;18,"Kids",IF(AND(F2627&gt;=18,F2627&lt;24),"Young Adults",IF(AND(F2627&gt;=24,F2627&lt;39),"Adults",IF(AND(F2627&gt;=39,F2627&lt;64),"Middle aged","Retired"))))</f>
        <v>Adults</v>
      </c>
      <c r="AF2627" t="str">
        <f t="shared" ref="AF2627:AF2690" si="334">IF(AND(C2627&gt;=800,C2627&lt;=850),"Excellent",IF(AND(C2627&gt;=740,C2627&lt;=799),"Very good",IF(AND(C2627&gt;=670,C2627&lt;=739),"Good",IF(AND(C2627&gt;=580,C2627&lt;=669),"Fair",IF(AND(C2627&gt;=300,C2627&lt;=579),"Poor","None")))))</f>
        <v>Poor</v>
      </c>
      <c r="AG2627" t="str">
        <f t="shared" ref="AG2627:AG2690" si="335">IF(H2627&lt;25000,"Very low",IF(AND(H2627&gt;25000,H2627&lt;=50000),"Low",IF(AND(H2627&gt;50000,H2627&lt;=100000),"Medium",IF(AND(H2627&gt;100000,H2627&lt;=150000),"High",IF(AND(H2627&gt;150000,H2627&lt;=200000),"Very high",IF(H2627&gt;200000,"Extreme","None"))))))</f>
        <v>High</v>
      </c>
    </row>
    <row r="2628" spans="1:33" x14ac:dyDescent="0.2">
      <c r="A2628">
        <v>2627</v>
      </c>
      <c r="B2628">
        <v>15574324</v>
      </c>
      <c r="C2628">
        <v>568</v>
      </c>
      <c r="D2628">
        <v>3</v>
      </c>
      <c r="E2628">
        <v>2</v>
      </c>
      <c r="F2628">
        <v>29</v>
      </c>
      <c r="G2628">
        <v>5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s="2" t="s">
        <v>986</v>
      </c>
      <c r="P2628" s="11" t="str">
        <f t="shared" si="328"/>
        <v>2017</v>
      </c>
      <c r="Q2628" s="12"/>
      <c r="R2628" s="8" t="str">
        <f t="shared" si="329"/>
        <v>12</v>
      </c>
      <c r="S2628" s="8"/>
      <c r="T2628" s="14" t="str">
        <f t="shared" si="330"/>
        <v>Retain</v>
      </c>
      <c r="U2628" s="14"/>
      <c r="V2628" s="8" t="str">
        <f t="shared" si="331"/>
        <v>Germany</v>
      </c>
      <c r="W2628" s="8"/>
      <c r="X2628" s="8"/>
      <c r="Y2628" s="8"/>
      <c r="Z2628" s="14" t="str">
        <f t="shared" si="332"/>
        <v>Female</v>
      </c>
      <c r="AA2628" s="14"/>
      <c r="AB2628" s="14"/>
      <c r="AC2628" s="14"/>
      <c r="AE2628" t="str">
        <f t="shared" si="333"/>
        <v>Adults</v>
      </c>
      <c r="AF2628" t="str">
        <f t="shared" si="334"/>
        <v>Poor</v>
      </c>
      <c r="AG2628" t="str">
        <f t="shared" si="335"/>
        <v>High</v>
      </c>
    </row>
    <row r="2629" spans="1:33" x14ac:dyDescent="0.2">
      <c r="A2629">
        <v>2628</v>
      </c>
      <c r="B2629">
        <v>15707144</v>
      </c>
      <c r="C2629">
        <v>571</v>
      </c>
      <c r="D2629">
        <v>3</v>
      </c>
      <c r="E2629">
        <v>1</v>
      </c>
      <c r="F2629">
        <v>25</v>
      </c>
      <c r="G2629">
        <v>4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s="2" t="s">
        <v>737</v>
      </c>
      <c r="P2629" s="11" t="str">
        <f t="shared" si="328"/>
        <v>2019</v>
      </c>
      <c r="Q2629" s="12"/>
      <c r="R2629" s="8" t="str">
        <f t="shared" si="329"/>
        <v>04</v>
      </c>
      <c r="S2629" s="8"/>
      <c r="T2629" s="14" t="str">
        <f t="shared" si="330"/>
        <v>Retain</v>
      </c>
      <c r="U2629" s="14"/>
      <c r="V2629" s="8" t="str">
        <f t="shared" si="331"/>
        <v>Germany</v>
      </c>
      <c r="W2629" s="8"/>
      <c r="X2629" s="8"/>
      <c r="Y2629" s="8"/>
      <c r="Z2629" s="14" t="str">
        <f t="shared" si="332"/>
        <v>Male</v>
      </c>
      <c r="AA2629" s="14"/>
      <c r="AB2629" s="14"/>
      <c r="AC2629" s="14"/>
      <c r="AE2629" t="str">
        <f t="shared" si="333"/>
        <v>Adults</v>
      </c>
      <c r="AF2629" t="str">
        <f t="shared" si="334"/>
        <v>Poor</v>
      </c>
      <c r="AG2629" t="str">
        <f t="shared" si="335"/>
        <v>Medium</v>
      </c>
    </row>
    <row r="2630" spans="1:33" x14ac:dyDescent="0.2">
      <c r="A2630">
        <v>2629</v>
      </c>
      <c r="B2630">
        <v>15775891</v>
      </c>
      <c r="C2630">
        <v>634</v>
      </c>
      <c r="D2630">
        <v>3</v>
      </c>
      <c r="E2630">
        <v>1</v>
      </c>
      <c r="F2630">
        <v>48</v>
      </c>
      <c r="G2630">
        <v>7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s="2" t="s">
        <v>486</v>
      </c>
      <c r="P2630" s="11" t="str">
        <f t="shared" si="328"/>
        <v>2016</v>
      </c>
      <c r="Q2630" s="12"/>
      <c r="R2630" s="8" t="str">
        <f t="shared" si="329"/>
        <v>08</v>
      </c>
      <c r="S2630" s="8"/>
      <c r="T2630" s="14" t="str">
        <f t="shared" si="330"/>
        <v>Exit</v>
      </c>
      <c r="U2630" s="14"/>
      <c r="V2630" s="8" t="str">
        <f t="shared" si="331"/>
        <v>Germany</v>
      </c>
      <c r="W2630" s="8"/>
      <c r="X2630" s="8"/>
      <c r="Y2630" s="8"/>
      <c r="Z2630" s="14" t="str">
        <f t="shared" si="332"/>
        <v>Male</v>
      </c>
      <c r="AA2630" s="14"/>
      <c r="AB2630" s="14"/>
      <c r="AC2630" s="14"/>
      <c r="AE2630" t="str">
        <f t="shared" si="333"/>
        <v>Middle aged</v>
      </c>
      <c r="AF2630" t="str">
        <f t="shared" si="334"/>
        <v>Fair</v>
      </c>
      <c r="AG2630" t="str">
        <f t="shared" si="335"/>
        <v>High</v>
      </c>
    </row>
    <row r="2631" spans="1:33" x14ac:dyDescent="0.2">
      <c r="A2631">
        <v>2630</v>
      </c>
      <c r="B2631">
        <v>15711789</v>
      </c>
      <c r="C2631">
        <v>768</v>
      </c>
      <c r="D2631">
        <v>2</v>
      </c>
      <c r="E2631">
        <v>2</v>
      </c>
      <c r="F2631">
        <v>42</v>
      </c>
      <c r="G2631">
        <v>4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s="2" t="s">
        <v>677</v>
      </c>
      <c r="P2631" s="11" t="str">
        <f t="shared" si="328"/>
        <v>2019</v>
      </c>
      <c r="Q2631" s="12"/>
      <c r="R2631" s="8" t="str">
        <f t="shared" si="329"/>
        <v>06</v>
      </c>
      <c r="S2631" s="8"/>
      <c r="T2631" s="14" t="str">
        <f t="shared" si="330"/>
        <v>Exit</v>
      </c>
      <c r="U2631" s="14"/>
      <c r="V2631" s="8" t="str">
        <f t="shared" si="331"/>
        <v>Spain</v>
      </c>
      <c r="W2631" s="8"/>
      <c r="X2631" s="8"/>
      <c r="Y2631" s="8"/>
      <c r="Z2631" s="14" t="str">
        <f t="shared" si="332"/>
        <v>Female</v>
      </c>
      <c r="AA2631" s="14"/>
      <c r="AB2631" s="14"/>
      <c r="AC2631" s="14"/>
      <c r="AE2631" t="str">
        <f t="shared" si="333"/>
        <v>Middle aged</v>
      </c>
      <c r="AF2631" t="str">
        <f t="shared" si="334"/>
        <v>Very good</v>
      </c>
      <c r="AG2631" t="str">
        <f t="shared" si="335"/>
        <v>Very low</v>
      </c>
    </row>
    <row r="2632" spans="1:33" x14ac:dyDescent="0.2">
      <c r="A2632">
        <v>2631</v>
      </c>
      <c r="B2632">
        <v>15600879</v>
      </c>
      <c r="C2632">
        <v>554</v>
      </c>
      <c r="D2632">
        <v>3</v>
      </c>
      <c r="E2632">
        <v>2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s="2" t="s">
        <v>705</v>
      </c>
      <c r="P2632" s="11" t="str">
        <f t="shared" si="328"/>
        <v>2019</v>
      </c>
      <c r="Q2632" s="12"/>
      <c r="R2632" s="8" t="str">
        <f t="shared" si="329"/>
        <v>11</v>
      </c>
      <c r="S2632" s="8"/>
      <c r="T2632" s="14" t="str">
        <f t="shared" si="330"/>
        <v>Retain</v>
      </c>
      <c r="U2632" s="14"/>
      <c r="V2632" s="8" t="str">
        <f t="shared" si="331"/>
        <v>Germany</v>
      </c>
      <c r="W2632" s="8"/>
      <c r="X2632" s="8"/>
      <c r="Y2632" s="8"/>
      <c r="Z2632" s="14" t="str">
        <f t="shared" si="332"/>
        <v>Female</v>
      </c>
      <c r="AA2632" s="14"/>
      <c r="AB2632" s="14"/>
      <c r="AC2632" s="14"/>
      <c r="AE2632" t="str">
        <f t="shared" si="333"/>
        <v>Adults</v>
      </c>
      <c r="AF2632" t="str">
        <f t="shared" si="334"/>
        <v>Poor</v>
      </c>
      <c r="AG2632" t="str">
        <f t="shared" si="335"/>
        <v>Very high</v>
      </c>
    </row>
    <row r="2633" spans="1:33" x14ac:dyDescent="0.2">
      <c r="A2633">
        <v>2632</v>
      </c>
      <c r="B2633">
        <v>15681196</v>
      </c>
      <c r="C2633">
        <v>629</v>
      </c>
      <c r="D2633">
        <v>1</v>
      </c>
      <c r="E2633">
        <v>1</v>
      </c>
      <c r="F2633">
        <v>35</v>
      </c>
      <c r="G2633">
        <v>4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s="2" t="s">
        <v>608</v>
      </c>
      <c r="P2633" s="11" t="str">
        <f t="shared" si="328"/>
        <v>2019</v>
      </c>
      <c r="Q2633" s="12"/>
      <c r="R2633" s="8" t="str">
        <f t="shared" si="329"/>
        <v>04</v>
      </c>
      <c r="S2633" s="8"/>
      <c r="T2633" s="14" t="str">
        <f t="shared" si="330"/>
        <v>Retain</v>
      </c>
      <c r="U2633" s="14"/>
      <c r="V2633" s="8" t="str">
        <f t="shared" si="331"/>
        <v>France</v>
      </c>
      <c r="W2633" s="8"/>
      <c r="X2633" s="8"/>
      <c r="Y2633" s="8"/>
      <c r="Z2633" s="14" t="str">
        <f t="shared" si="332"/>
        <v>Male</v>
      </c>
      <c r="AA2633" s="14"/>
      <c r="AB2633" s="14"/>
      <c r="AC2633" s="14"/>
      <c r="AE2633" t="str">
        <f t="shared" si="333"/>
        <v>Adults</v>
      </c>
      <c r="AF2633" t="str">
        <f t="shared" si="334"/>
        <v>Fair</v>
      </c>
      <c r="AG2633" t="str">
        <f t="shared" si="335"/>
        <v>Very high</v>
      </c>
    </row>
    <row r="2634" spans="1:33" x14ac:dyDescent="0.2">
      <c r="A2634">
        <v>2633</v>
      </c>
      <c r="B2634">
        <v>15716000</v>
      </c>
      <c r="C2634">
        <v>638</v>
      </c>
      <c r="D2634">
        <v>2</v>
      </c>
      <c r="E2634">
        <v>1</v>
      </c>
      <c r="F2634">
        <v>48</v>
      </c>
      <c r="G2634">
        <v>4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s="2" t="s">
        <v>147</v>
      </c>
      <c r="P2634" s="11" t="str">
        <f t="shared" si="328"/>
        <v>2019</v>
      </c>
      <c r="Q2634" s="12"/>
      <c r="R2634" s="8" t="str">
        <f t="shared" si="329"/>
        <v>09</v>
      </c>
      <c r="S2634" s="8"/>
      <c r="T2634" s="14" t="str">
        <f t="shared" si="330"/>
        <v>Retain</v>
      </c>
      <c r="U2634" s="14"/>
      <c r="V2634" s="8" t="str">
        <f t="shared" si="331"/>
        <v>Spain</v>
      </c>
      <c r="W2634" s="8"/>
      <c r="X2634" s="8"/>
      <c r="Y2634" s="8"/>
      <c r="Z2634" s="14" t="str">
        <f t="shared" si="332"/>
        <v>Male</v>
      </c>
      <c r="AA2634" s="14"/>
      <c r="AB2634" s="14"/>
      <c r="AC2634" s="14"/>
      <c r="AE2634" t="str">
        <f t="shared" si="333"/>
        <v>Middle aged</v>
      </c>
      <c r="AF2634" t="str">
        <f t="shared" si="334"/>
        <v>Fair</v>
      </c>
      <c r="AG2634" t="str">
        <f t="shared" si="335"/>
        <v>Very low</v>
      </c>
    </row>
    <row r="2635" spans="1:33" x14ac:dyDescent="0.2">
      <c r="A2635">
        <v>2634</v>
      </c>
      <c r="B2635">
        <v>15766776</v>
      </c>
      <c r="C2635">
        <v>576</v>
      </c>
      <c r="D2635">
        <v>1</v>
      </c>
      <c r="E2635">
        <v>1</v>
      </c>
      <c r="F2635">
        <v>41</v>
      </c>
      <c r="G2635">
        <v>6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s="2" t="s">
        <v>178</v>
      </c>
      <c r="P2635" s="11" t="str">
        <f t="shared" si="328"/>
        <v>2017</v>
      </c>
      <c r="Q2635" s="12"/>
      <c r="R2635" s="8" t="str">
        <f t="shared" si="329"/>
        <v>01</v>
      </c>
      <c r="S2635" s="8"/>
      <c r="T2635" s="14" t="str">
        <f t="shared" si="330"/>
        <v>Retain</v>
      </c>
      <c r="U2635" s="14"/>
      <c r="V2635" s="8" t="str">
        <f t="shared" si="331"/>
        <v>France</v>
      </c>
      <c r="W2635" s="8"/>
      <c r="X2635" s="8"/>
      <c r="Y2635" s="8"/>
      <c r="Z2635" s="14" t="str">
        <f t="shared" si="332"/>
        <v>Male</v>
      </c>
      <c r="AA2635" s="14"/>
      <c r="AB2635" s="14"/>
      <c r="AC2635" s="14"/>
      <c r="AE2635" t="str">
        <f t="shared" si="333"/>
        <v>Middle aged</v>
      </c>
      <c r="AF2635" t="str">
        <f t="shared" si="334"/>
        <v>Poor</v>
      </c>
      <c r="AG2635" t="str">
        <f t="shared" si="335"/>
        <v>Very low</v>
      </c>
    </row>
    <row r="2636" spans="1:33" x14ac:dyDescent="0.2">
      <c r="A2636">
        <v>2635</v>
      </c>
      <c r="B2636">
        <v>15680278</v>
      </c>
      <c r="C2636">
        <v>661</v>
      </c>
      <c r="D2636">
        <v>2</v>
      </c>
      <c r="E2636">
        <v>2</v>
      </c>
      <c r="F2636">
        <v>42</v>
      </c>
      <c r="G2636">
        <v>5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s="2" t="s">
        <v>34</v>
      </c>
      <c r="P2636" s="11" t="str">
        <f t="shared" si="328"/>
        <v>2017</v>
      </c>
      <c r="Q2636" s="12"/>
      <c r="R2636" s="8" t="str">
        <f t="shared" si="329"/>
        <v>12</v>
      </c>
      <c r="S2636" s="8"/>
      <c r="T2636" s="14" t="str">
        <f t="shared" si="330"/>
        <v>Exit</v>
      </c>
      <c r="U2636" s="14"/>
      <c r="V2636" s="8" t="str">
        <f t="shared" si="331"/>
        <v>Spain</v>
      </c>
      <c r="W2636" s="8"/>
      <c r="X2636" s="8"/>
      <c r="Y2636" s="8"/>
      <c r="Z2636" s="14" t="str">
        <f t="shared" si="332"/>
        <v>Female</v>
      </c>
      <c r="AA2636" s="14"/>
      <c r="AB2636" s="14"/>
      <c r="AC2636" s="14"/>
      <c r="AE2636" t="str">
        <f t="shared" si="333"/>
        <v>Middle aged</v>
      </c>
      <c r="AF2636" t="str">
        <f t="shared" si="334"/>
        <v>Fair</v>
      </c>
      <c r="AG2636" t="str">
        <f t="shared" si="335"/>
        <v>Medium</v>
      </c>
    </row>
    <row r="2637" spans="1:33" x14ac:dyDescent="0.2">
      <c r="A2637">
        <v>2636</v>
      </c>
      <c r="B2637">
        <v>15688637</v>
      </c>
      <c r="C2637">
        <v>592</v>
      </c>
      <c r="D2637">
        <v>1</v>
      </c>
      <c r="E2637">
        <v>2</v>
      </c>
      <c r="F2637">
        <v>27</v>
      </c>
      <c r="G2637">
        <v>5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s="2" t="s">
        <v>787</v>
      </c>
      <c r="P2637" s="11" t="str">
        <f t="shared" si="328"/>
        <v>2018</v>
      </c>
      <c r="Q2637" s="12"/>
      <c r="R2637" s="8" t="str">
        <f t="shared" si="329"/>
        <v>05</v>
      </c>
      <c r="S2637" s="8"/>
      <c r="T2637" s="14" t="str">
        <f t="shared" si="330"/>
        <v>Retain</v>
      </c>
      <c r="U2637" s="14"/>
      <c r="V2637" s="8" t="str">
        <f t="shared" si="331"/>
        <v>France</v>
      </c>
      <c r="W2637" s="8"/>
      <c r="X2637" s="8"/>
      <c r="Y2637" s="8"/>
      <c r="Z2637" s="14" t="str">
        <f t="shared" si="332"/>
        <v>Female</v>
      </c>
      <c r="AA2637" s="14"/>
      <c r="AB2637" s="14"/>
      <c r="AC2637" s="14"/>
      <c r="AE2637" t="str">
        <f t="shared" si="333"/>
        <v>Adults</v>
      </c>
      <c r="AF2637" t="str">
        <f t="shared" si="334"/>
        <v>Fair</v>
      </c>
      <c r="AG2637" t="str">
        <f t="shared" si="335"/>
        <v>Very low</v>
      </c>
    </row>
    <row r="2638" spans="1:33" x14ac:dyDescent="0.2">
      <c r="A2638">
        <v>2637</v>
      </c>
      <c r="B2638">
        <v>15591179</v>
      </c>
      <c r="C2638">
        <v>702</v>
      </c>
      <c r="D2638">
        <v>2</v>
      </c>
      <c r="E2638">
        <v>1</v>
      </c>
      <c r="F2638">
        <v>30</v>
      </c>
      <c r="G2638">
        <v>4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s="2" t="s">
        <v>777</v>
      </c>
      <c r="P2638" s="11" t="str">
        <f t="shared" si="328"/>
        <v>2019</v>
      </c>
      <c r="Q2638" s="12"/>
      <c r="R2638" s="8" t="str">
        <f t="shared" si="329"/>
        <v>05</v>
      </c>
      <c r="S2638" s="8"/>
      <c r="T2638" s="14" t="str">
        <f t="shared" si="330"/>
        <v>Retain</v>
      </c>
      <c r="U2638" s="14"/>
      <c r="V2638" s="8" t="str">
        <f t="shared" si="331"/>
        <v>Spain</v>
      </c>
      <c r="W2638" s="8"/>
      <c r="X2638" s="8"/>
      <c r="Y2638" s="8"/>
      <c r="Z2638" s="14" t="str">
        <f t="shared" si="332"/>
        <v>Male</v>
      </c>
      <c r="AA2638" s="14"/>
      <c r="AB2638" s="14"/>
      <c r="AC2638" s="14"/>
      <c r="AE2638" t="str">
        <f t="shared" si="333"/>
        <v>Adults</v>
      </c>
      <c r="AF2638" t="str">
        <f t="shared" si="334"/>
        <v>Good</v>
      </c>
      <c r="AG2638" t="str">
        <f t="shared" si="335"/>
        <v>Very low</v>
      </c>
    </row>
    <row r="2639" spans="1:33" x14ac:dyDescent="0.2">
      <c r="A2639">
        <v>2638</v>
      </c>
      <c r="B2639">
        <v>15677435</v>
      </c>
      <c r="C2639">
        <v>647</v>
      </c>
      <c r="D2639">
        <v>1</v>
      </c>
      <c r="E2639">
        <v>2</v>
      </c>
      <c r="F2639">
        <v>29</v>
      </c>
      <c r="G2639">
        <v>4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s="2" t="s">
        <v>497</v>
      </c>
      <c r="P2639" s="11" t="str">
        <f t="shared" si="328"/>
        <v>2019</v>
      </c>
      <c r="Q2639" s="12"/>
      <c r="R2639" s="8" t="str">
        <f t="shared" si="329"/>
        <v>07</v>
      </c>
      <c r="S2639" s="8"/>
      <c r="T2639" s="14" t="str">
        <f t="shared" si="330"/>
        <v>Retain</v>
      </c>
      <c r="U2639" s="14"/>
      <c r="V2639" s="8" t="str">
        <f t="shared" si="331"/>
        <v>France</v>
      </c>
      <c r="W2639" s="8"/>
      <c r="X2639" s="8"/>
      <c r="Y2639" s="8"/>
      <c r="Z2639" s="14" t="str">
        <f t="shared" si="332"/>
        <v>Female</v>
      </c>
      <c r="AA2639" s="14"/>
      <c r="AB2639" s="14"/>
      <c r="AC2639" s="14"/>
      <c r="AE2639" t="str">
        <f t="shared" si="333"/>
        <v>Adults</v>
      </c>
      <c r="AF2639" t="str">
        <f t="shared" si="334"/>
        <v>Fair</v>
      </c>
      <c r="AG2639" t="str">
        <f t="shared" si="335"/>
        <v>Medium</v>
      </c>
    </row>
    <row r="2640" spans="1:33" x14ac:dyDescent="0.2">
      <c r="A2640">
        <v>2639</v>
      </c>
      <c r="B2640">
        <v>15698619</v>
      </c>
      <c r="C2640">
        <v>593</v>
      </c>
      <c r="D2640">
        <v>1</v>
      </c>
      <c r="E2640">
        <v>1</v>
      </c>
      <c r="F2640">
        <v>43</v>
      </c>
      <c r="G2640">
        <v>6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s="2" t="s">
        <v>624</v>
      </c>
      <c r="P2640" s="11" t="str">
        <f t="shared" si="328"/>
        <v>2017</v>
      </c>
      <c r="Q2640" s="12"/>
      <c r="R2640" s="8" t="str">
        <f t="shared" si="329"/>
        <v>07</v>
      </c>
      <c r="S2640" s="8"/>
      <c r="T2640" s="14" t="str">
        <f t="shared" si="330"/>
        <v>Retain</v>
      </c>
      <c r="U2640" s="14"/>
      <c r="V2640" s="8" t="str">
        <f t="shared" si="331"/>
        <v>France</v>
      </c>
      <c r="W2640" s="8"/>
      <c r="X2640" s="8"/>
      <c r="Y2640" s="8"/>
      <c r="Z2640" s="14" t="str">
        <f t="shared" si="332"/>
        <v>Male</v>
      </c>
      <c r="AA2640" s="14"/>
      <c r="AB2640" s="14"/>
      <c r="AC2640" s="14"/>
      <c r="AE2640" t="str">
        <f t="shared" si="333"/>
        <v>Middle aged</v>
      </c>
      <c r="AF2640" t="str">
        <f t="shared" si="334"/>
        <v>Fair</v>
      </c>
      <c r="AG2640" t="str">
        <f t="shared" si="335"/>
        <v>Very low</v>
      </c>
    </row>
    <row r="2641" spans="1:33" x14ac:dyDescent="0.2">
      <c r="A2641">
        <v>2640</v>
      </c>
      <c r="B2641">
        <v>15581036</v>
      </c>
      <c r="C2641">
        <v>712</v>
      </c>
      <c r="D2641">
        <v>3</v>
      </c>
      <c r="E2641">
        <v>2</v>
      </c>
      <c r="F2641">
        <v>40</v>
      </c>
      <c r="G2641">
        <v>5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s="2" t="s">
        <v>537</v>
      </c>
      <c r="P2641" s="11" t="str">
        <f t="shared" si="328"/>
        <v>2018</v>
      </c>
      <c r="Q2641" s="12"/>
      <c r="R2641" s="8" t="str">
        <f t="shared" si="329"/>
        <v>07</v>
      </c>
      <c r="S2641" s="8"/>
      <c r="T2641" s="14" t="str">
        <f t="shared" si="330"/>
        <v>Exit</v>
      </c>
      <c r="U2641" s="14"/>
      <c r="V2641" s="8" t="str">
        <f t="shared" si="331"/>
        <v>Germany</v>
      </c>
      <c r="W2641" s="8"/>
      <c r="X2641" s="8"/>
      <c r="Y2641" s="8"/>
      <c r="Z2641" s="14" t="str">
        <f t="shared" si="332"/>
        <v>Female</v>
      </c>
      <c r="AA2641" s="14"/>
      <c r="AB2641" s="14"/>
      <c r="AC2641" s="14"/>
      <c r="AE2641" t="str">
        <f t="shared" si="333"/>
        <v>Middle aged</v>
      </c>
      <c r="AF2641" t="str">
        <f t="shared" si="334"/>
        <v>Good</v>
      </c>
      <c r="AG2641" t="str">
        <f t="shared" si="335"/>
        <v>High</v>
      </c>
    </row>
    <row r="2642" spans="1:33" x14ac:dyDescent="0.2">
      <c r="A2642">
        <v>2641</v>
      </c>
      <c r="B2642">
        <v>15622117</v>
      </c>
      <c r="C2642">
        <v>625</v>
      </c>
      <c r="D2642">
        <v>2</v>
      </c>
      <c r="E2642">
        <v>2</v>
      </c>
      <c r="F2642">
        <v>31</v>
      </c>
      <c r="G2642">
        <v>7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s="2" t="s">
        <v>1029</v>
      </c>
      <c r="P2642" s="11" t="str">
        <f t="shared" si="328"/>
        <v>2016</v>
      </c>
      <c r="Q2642" s="12"/>
      <c r="R2642" s="8" t="str">
        <f t="shared" si="329"/>
        <v>08</v>
      </c>
      <c r="S2642" s="8"/>
      <c r="T2642" s="14" t="str">
        <f t="shared" si="330"/>
        <v>Retain</v>
      </c>
      <c r="U2642" s="14"/>
      <c r="V2642" s="8" t="str">
        <f t="shared" si="331"/>
        <v>Spain</v>
      </c>
      <c r="W2642" s="8"/>
      <c r="X2642" s="8"/>
      <c r="Y2642" s="8"/>
      <c r="Z2642" s="14" t="str">
        <f t="shared" si="332"/>
        <v>Female</v>
      </c>
      <c r="AA2642" s="14"/>
      <c r="AB2642" s="14"/>
      <c r="AC2642" s="14"/>
      <c r="AE2642" t="str">
        <f t="shared" si="333"/>
        <v>Adults</v>
      </c>
      <c r="AF2642" t="str">
        <f t="shared" si="334"/>
        <v>Fair</v>
      </c>
      <c r="AG2642" t="str">
        <f t="shared" si="335"/>
        <v>Very low</v>
      </c>
    </row>
    <row r="2643" spans="1:33" x14ac:dyDescent="0.2">
      <c r="A2643">
        <v>2642</v>
      </c>
      <c r="B2643">
        <v>15599301</v>
      </c>
      <c r="C2643">
        <v>538</v>
      </c>
      <c r="D2643">
        <v>3</v>
      </c>
      <c r="E2643">
        <v>2</v>
      </c>
      <c r="F2643">
        <v>28</v>
      </c>
      <c r="G2643">
        <v>4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s="2" t="s">
        <v>917</v>
      </c>
      <c r="P2643" s="11" t="str">
        <f t="shared" si="328"/>
        <v>2018</v>
      </c>
      <c r="Q2643" s="12"/>
      <c r="R2643" s="8" t="str">
        <f t="shared" si="329"/>
        <v>11</v>
      </c>
      <c r="S2643" s="8"/>
      <c r="T2643" s="14" t="str">
        <f t="shared" si="330"/>
        <v>Retain</v>
      </c>
      <c r="U2643" s="14"/>
      <c r="V2643" s="8" t="str">
        <f t="shared" si="331"/>
        <v>Germany</v>
      </c>
      <c r="W2643" s="8"/>
      <c r="X2643" s="8"/>
      <c r="Y2643" s="8"/>
      <c r="Z2643" s="14" t="str">
        <f t="shared" si="332"/>
        <v>Female</v>
      </c>
      <c r="AA2643" s="14"/>
      <c r="AB2643" s="14"/>
      <c r="AC2643" s="14"/>
      <c r="AE2643" t="str">
        <f t="shared" si="333"/>
        <v>Adults</v>
      </c>
      <c r="AF2643" t="str">
        <f t="shared" si="334"/>
        <v>Poor</v>
      </c>
      <c r="AG2643" t="str">
        <f t="shared" si="335"/>
        <v>Very high</v>
      </c>
    </row>
    <row r="2644" spans="1:33" x14ac:dyDescent="0.2">
      <c r="A2644">
        <v>2643</v>
      </c>
      <c r="B2644">
        <v>15581548</v>
      </c>
      <c r="C2644">
        <v>637</v>
      </c>
      <c r="D2644">
        <v>2</v>
      </c>
      <c r="E2644">
        <v>2</v>
      </c>
      <c r="F2644">
        <v>22</v>
      </c>
      <c r="G2644">
        <v>4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s="2" t="s">
        <v>939</v>
      </c>
      <c r="P2644" s="11" t="str">
        <f t="shared" si="328"/>
        <v>2019</v>
      </c>
      <c r="Q2644" s="12"/>
      <c r="R2644" s="8" t="str">
        <f t="shared" si="329"/>
        <v>04</v>
      </c>
      <c r="S2644" s="8"/>
      <c r="T2644" s="14" t="str">
        <f t="shared" si="330"/>
        <v>Retain</v>
      </c>
      <c r="U2644" s="14"/>
      <c r="V2644" s="8" t="str">
        <f t="shared" si="331"/>
        <v>Spain</v>
      </c>
      <c r="W2644" s="8"/>
      <c r="X2644" s="8"/>
      <c r="Y2644" s="8"/>
      <c r="Z2644" s="14" t="str">
        <f t="shared" si="332"/>
        <v>Female</v>
      </c>
      <c r="AA2644" s="14"/>
      <c r="AB2644" s="14"/>
      <c r="AC2644" s="14"/>
      <c r="AE2644" t="str">
        <f t="shared" si="333"/>
        <v>Young Adults</v>
      </c>
      <c r="AF2644" t="str">
        <f t="shared" si="334"/>
        <v>Fair</v>
      </c>
      <c r="AG2644" t="str">
        <f t="shared" si="335"/>
        <v>Medium</v>
      </c>
    </row>
    <row r="2645" spans="1:33" x14ac:dyDescent="0.2">
      <c r="A2645">
        <v>2644</v>
      </c>
      <c r="B2645">
        <v>15586870</v>
      </c>
      <c r="C2645">
        <v>632</v>
      </c>
      <c r="D2645">
        <v>1</v>
      </c>
      <c r="E2645">
        <v>1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s="2" t="s">
        <v>100</v>
      </c>
      <c r="P2645" s="11" t="str">
        <f t="shared" si="328"/>
        <v>2019</v>
      </c>
      <c r="Q2645" s="12"/>
      <c r="R2645" s="8" t="str">
        <f t="shared" si="329"/>
        <v>04</v>
      </c>
      <c r="S2645" s="8"/>
      <c r="T2645" s="14" t="str">
        <f t="shared" si="330"/>
        <v>Retain</v>
      </c>
      <c r="U2645" s="14"/>
      <c r="V2645" s="8" t="str">
        <f t="shared" si="331"/>
        <v>France</v>
      </c>
      <c r="W2645" s="8"/>
      <c r="X2645" s="8"/>
      <c r="Y2645" s="8"/>
      <c r="Z2645" s="14" t="str">
        <f t="shared" si="332"/>
        <v>Male</v>
      </c>
      <c r="AA2645" s="14"/>
      <c r="AB2645" s="14"/>
      <c r="AC2645" s="14"/>
      <c r="AE2645" t="str">
        <f t="shared" si="333"/>
        <v>Adults</v>
      </c>
      <c r="AF2645" t="str">
        <f t="shared" si="334"/>
        <v>Fair</v>
      </c>
      <c r="AG2645" t="str">
        <f t="shared" si="335"/>
        <v>Very high</v>
      </c>
    </row>
    <row r="2646" spans="1:33" x14ac:dyDescent="0.2">
      <c r="A2646">
        <v>2645</v>
      </c>
      <c r="B2646">
        <v>15735263</v>
      </c>
      <c r="C2646">
        <v>736</v>
      </c>
      <c r="D2646">
        <v>1</v>
      </c>
      <c r="E2646">
        <v>1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s="2" t="s">
        <v>747</v>
      </c>
      <c r="P2646" s="11" t="str">
        <f t="shared" si="328"/>
        <v>2018</v>
      </c>
      <c r="Q2646" s="12"/>
      <c r="R2646" s="8" t="str">
        <f t="shared" si="329"/>
        <v>09</v>
      </c>
      <c r="S2646" s="8"/>
      <c r="T2646" s="14" t="str">
        <f t="shared" si="330"/>
        <v>Retain</v>
      </c>
      <c r="U2646" s="14"/>
      <c r="V2646" s="8" t="str">
        <f t="shared" si="331"/>
        <v>France</v>
      </c>
      <c r="W2646" s="8"/>
      <c r="X2646" s="8"/>
      <c r="Y2646" s="8"/>
      <c r="Z2646" s="14" t="str">
        <f t="shared" si="332"/>
        <v>Male</v>
      </c>
      <c r="AA2646" s="14"/>
      <c r="AB2646" s="14"/>
      <c r="AC2646" s="14"/>
      <c r="AE2646" t="str">
        <f t="shared" si="333"/>
        <v>Adults</v>
      </c>
      <c r="AF2646" t="str">
        <f t="shared" si="334"/>
        <v>Good</v>
      </c>
      <c r="AG2646" t="str">
        <f t="shared" si="335"/>
        <v>Medium</v>
      </c>
    </row>
    <row r="2647" spans="1:33" x14ac:dyDescent="0.2">
      <c r="A2647">
        <v>2646</v>
      </c>
      <c r="B2647">
        <v>15765322</v>
      </c>
      <c r="C2647">
        <v>755</v>
      </c>
      <c r="D2647">
        <v>1</v>
      </c>
      <c r="E2647">
        <v>1</v>
      </c>
      <c r="F2647">
        <v>23</v>
      </c>
      <c r="G2647">
        <v>4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s="2" t="s">
        <v>1030</v>
      </c>
      <c r="P2647" s="11" t="str">
        <f t="shared" si="328"/>
        <v>2018</v>
      </c>
      <c r="Q2647" s="12"/>
      <c r="R2647" s="8" t="str">
        <f t="shared" si="329"/>
        <v>10</v>
      </c>
      <c r="S2647" s="8"/>
      <c r="T2647" s="14" t="str">
        <f t="shared" si="330"/>
        <v>Retain</v>
      </c>
      <c r="U2647" s="14"/>
      <c r="V2647" s="8" t="str">
        <f t="shared" si="331"/>
        <v>France</v>
      </c>
      <c r="W2647" s="8"/>
      <c r="X2647" s="8"/>
      <c r="Y2647" s="8"/>
      <c r="Z2647" s="14" t="str">
        <f t="shared" si="332"/>
        <v>Male</v>
      </c>
      <c r="AA2647" s="14"/>
      <c r="AB2647" s="14"/>
      <c r="AC2647" s="14"/>
      <c r="AE2647" t="str">
        <f t="shared" si="333"/>
        <v>Young Adults</v>
      </c>
      <c r="AF2647" t="str">
        <f t="shared" si="334"/>
        <v>Very good</v>
      </c>
      <c r="AG2647" t="str">
        <f t="shared" si="335"/>
        <v>Medium</v>
      </c>
    </row>
    <row r="2648" spans="1:33" x14ac:dyDescent="0.2">
      <c r="A2648">
        <v>2647</v>
      </c>
      <c r="B2648">
        <v>15582944</v>
      </c>
      <c r="C2648">
        <v>425</v>
      </c>
      <c r="D2648">
        <v>2</v>
      </c>
      <c r="E2648">
        <v>2</v>
      </c>
      <c r="F2648">
        <v>39</v>
      </c>
      <c r="G2648">
        <v>4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s="2" t="s">
        <v>186</v>
      </c>
      <c r="P2648" s="11" t="str">
        <f t="shared" si="328"/>
        <v>2019</v>
      </c>
      <c r="Q2648" s="12"/>
      <c r="R2648" s="8" t="str">
        <f t="shared" si="329"/>
        <v>08</v>
      </c>
      <c r="S2648" s="8"/>
      <c r="T2648" s="14" t="str">
        <f t="shared" si="330"/>
        <v>Retain</v>
      </c>
      <c r="U2648" s="14"/>
      <c r="V2648" s="8" t="str">
        <f t="shared" si="331"/>
        <v>Spain</v>
      </c>
      <c r="W2648" s="8"/>
      <c r="X2648" s="8"/>
      <c r="Y2648" s="8"/>
      <c r="Z2648" s="14" t="str">
        <f t="shared" si="332"/>
        <v>Female</v>
      </c>
      <c r="AA2648" s="14"/>
      <c r="AB2648" s="14"/>
      <c r="AC2648" s="14"/>
      <c r="AE2648" t="str">
        <f t="shared" si="333"/>
        <v>Middle aged</v>
      </c>
      <c r="AF2648" t="str">
        <f t="shared" si="334"/>
        <v>Poor</v>
      </c>
      <c r="AG2648" t="str">
        <f t="shared" si="335"/>
        <v>Very low</v>
      </c>
    </row>
    <row r="2649" spans="1:33" x14ac:dyDescent="0.2">
      <c r="A2649">
        <v>2648</v>
      </c>
      <c r="B2649">
        <v>15687162</v>
      </c>
      <c r="C2649">
        <v>461</v>
      </c>
      <c r="D2649">
        <v>1</v>
      </c>
      <c r="E2649">
        <v>1</v>
      </c>
      <c r="F2649">
        <v>51</v>
      </c>
      <c r="G2649">
        <v>6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s="2" t="s">
        <v>631</v>
      </c>
      <c r="P2649" s="11" t="str">
        <f t="shared" si="328"/>
        <v>2016</v>
      </c>
      <c r="Q2649" s="12"/>
      <c r="R2649" s="8" t="str">
        <f t="shared" si="329"/>
        <v>10</v>
      </c>
      <c r="S2649" s="8"/>
      <c r="T2649" s="14" t="str">
        <f t="shared" si="330"/>
        <v>Exit</v>
      </c>
      <c r="U2649" s="14"/>
      <c r="V2649" s="8" t="str">
        <f t="shared" si="331"/>
        <v>France</v>
      </c>
      <c r="W2649" s="8"/>
      <c r="X2649" s="8"/>
      <c r="Y2649" s="8"/>
      <c r="Z2649" s="14" t="str">
        <f t="shared" si="332"/>
        <v>Male</v>
      </c>
      <c r="AA2649" s="14"/>
      <c r="AB2649" s="14"/>
      <c r="AC2649" s="14"/>
      <c r="AE2649" t="str">
        <f t="shared" si="333"/>
        <v>Middle aged</v>
      </c>
      <c r="AF2649" t="str">
        <f t="shared" si="334"/>
        <v>Poor</v>
      </c>
      <c r="AG2649" t="str">
        <f t="shared" si="335"/>
        <v>High</v>
      </c>
    </row>
    <row r="2650" spans="1:33" x14ac:dyDescent="0.2">
      <c r="A2650">
        <v>2649</v>
      </c>
      <c r="B2650">
        <v>15644962</v>
      </c>
      <c r="C2650">
        <v>745</v>
      </c>
      <c r="D2650">
        <v>1</v>
      </c>
      <c r="E2650">
        <v>1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s="2" t="s">
        <v>329</v>
      </c>
      <c r="P2650" s="11" t="str">
        <f t="shared" si="328"/>
        <v>2018</v>
      </c>
      <c r="Q2650" s="12"/>
      <c r="R2650" s="8" t="str">
        <f t="shared" si="329"/>
        <v>12</v>
      </c>
      <c r="S2650" s="8"/>
      <c r="T2650" s="14" t="str">
        <f t="shared" si="330"/>
        <v>Retain</v>
      </c>
      <c r="U2650" s="14"/>
      <c r="V2650" s="8" t="str">
        <f t="shared" si="331"/>
        <v>France</v>
      </c>
      <c r="W2650" s="8"/>
      <c r="X2650" s="8"/>
      <c r="Y2650" s="8"/>
      <c r="Z2650" s="14" t="str">
        <f t="shared" si="332"/>
        <v>Male</v>
      </c>
      <c r="AA2650" s="14"/>
      <c r="AB2650" s="14"/>
      <c r="AC2650" s="14"/>
      <c r="AE2650" t="str">
        <f t="shared" si="333"/>
        <v>Young Adults</v>
      </c>
      <c r="AF2650" t="str">
        <f t="shared" si="334"/>
        <v>Very good</v>
      </c>
      <c r="AG2650" t="str">
        <f t="shared" si="335"/>
        <v>High</v>
      </c>
    </row>
    <row r="2651" spans="1:33" x14ac:dyDescent="0.2">
      <c r="A2651">
        <v>2650</v>
      </c>
      <c r="B2651">
        <v>15612615</v>
      </c>
      <c r="C2651">
        <v>616</v>
      </c>
      <c r="D2651">
        <v>1</v>
      </c>
      <c r="E2651">
        <v>2</v>
      </c>
      <c r="F2651">
        <v>37</v>
      </c>
      <c r="G2651">
        <v>5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s="2" t="s">
        <v>411</v>
      </c>
      <c r="P2651" s="11" t="str">
        <f t="shared" si="328"/>
        <v>2018</v>
      </c>
      <c r="Q2651" s="12"/>
      <c r="R2651" s="8" t="str">
        <f t="shared" si="329"/>
        <v>04</v>
      </c>
      <c r="S2651" s="8"/>
      <c r="T2651" s="14" t="str">
        <f t="shared" si="330"/>
        <v>Retain</v>
      </c>
      <c r="U2651" s="14"/>
      <c r="V2651" s="8" t="str">
        <f t="shared" si="331"/>
        <v>France</v>
      </c>
      <c r="W2651" s="8"/>
      <c r="X2651" s="8"/>
      <c r="Y2651" s="8"/>
      <c r="Z2651" s="14" t="str">
        <f t="shared" si="332"/>
        <v>Female</v>
      </c>
      <c r="AA2651" s="14"/>
      <c r="AB2651" s="14"/>
      <c r="AC2651" s="14"/>
      <c r="AE2651" t="str">
        <f t="shared" si="333"/>
        <v>Adults</v>
      </c>
      <c r="AF2651" t="str">
        <f t="shared" si="334"/>
        <v>Fair</v>
      </c>
      <c r="AG2651" t="str">
        <f t="shared" si="335"/>
        <v>Very low</v>
      </c>
    </row>
    <row r="2652" spans="1:33" x14ac:dyDescent="0.2">
      <c r="A2652">
        <v>2651</v>
      </c>
      <c r="B2652">
        <v>15813439</v>
      </c>
      <c r="C2652">
        <v>587</v>
      </c>
      <c r="D2652">
        <v>1</v>
      </c>
      <c r="E2652">
        <v>1</v>
      </c>
      <c r="F2652">
        <v>33</v>
      </c>
      <c r="G2652">
        <v>4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s="2" t="s">
        <v>74</v>
      </c>
      <c r="P2652" s="11" t="str">
        <f t="shared" si="328"/>
        <v>2018</v>
      </c>
      <c r="Q2652" s="12"/>
      <c r="R2652" s="8" t="str">
        <f t="shared" si="329"/>
        <v>11</v>
      </c>
      <c r="S2652" s="8"/>
      <c r="T2652" s="14" t="str">
        <f t="shared" si="330"/>
        <v>Retain</v>
      </c>
      <c r="U2652" s="14"/>
      <c r="V2652" s="8" t="str">
        <f t="shared" si="331"/>
        <v>France</v>
      </c>
      <c r="W2652" s="8"/>
      <c r="X2652" s="8"/>
      <c r="Y2652" s="8"/>
      <c r="Z2652" s="14" t="str">
        <f t="shared" si="332"/>
        <v>Male</v>
      </c>
      <c r="AA2652" s="14"/>
      <c r="AB2652" s="14"/>
      <c r="AC2652" s="14"/>
      <c r="AE2652" t="str">
        <f t="shared" si="333"/>
        <v>Adults</v>
      </c>
      <c r="AF2652" t="str">
        <f t="shared" si="334"/>
        <v>Fair</v>
      </c>
      <c r="AG2652" t="str">
        <f t="shared" si="335"/>
        <v>High</v>
      </c>
    </row>
    <row r="2653" spans="1:33" x14ac:dyDescent="0.2">
      <c r="A2653">
        <v>2652</v>
      </c>
      <c r="B2653">
        <v>15604544</v>
      </c>
      <c r="C2653">
        <v>850</v>
      </c>
      <c r="D2653">
        <v>3</v>
      </c>
      <c r="E2653">
        <v>1</v>
      </c>
      <c r="F2653">
        <v>40</v>
      </c>
      <c r="G2653">
        <v>3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s="2" t="s">
        <v>707</v>
      </c>
      <c r="P2653" s="11" t="str">
        <f t="shared" si="328"/>
        <v>2019</v>
      </c>
      <c r="Q2653" s="12"/>
      <c r="R2653" s="8" t="str">
        <f t="shared" si="329"/>
        <v>11</v>
      </c>
      <c r="S2653" s="8"/>
      <c r="T2653" s="14" t="str">
        <f t="shared" si="330"/>
        <v>Retain</v>
      </c>
      <c r="U2653" s="14"/>
      <c r="V2653" s="8" t="str">
        <f t="shared" si="331"/>
        <v>Germany</v>
      </c>
      <c r="W2653" s="8"/>
      <c r="X2653" s="8"/>
      <c r="Y2653" s="8"/>
      <c r="Z2653" s="14" t="str">
        <f t="shared" si="332"/>
        <v>Male</v>
      </c>
      <c r="AA2653" s="14"/>
      <c r="AB2653" s="14"/>
      <c r="AC2653" s="14"/>
      <c r="AE2653" t="str">
        <f t="shared" si="333"/>
        <v>Middle aged</v>
      </c>
      <c r="AF2653" t="str">
        <f t="shared" si="334"/>
        <v>Excellent</v>
      </c>
      <c r="AG2653" t="str">
        <f t="shared" si="335"/>
        <v>Very high</v>
      </c>
    </row>
    <row r="2654" spans="1:33" x14ac:dyDescent="0.2">
      <c r="A2654">
        <v>2653</v>
      </c>
      <c r="B2654">
        <v>15761348</v>
      </c>
      <c r="C2654">
        <v>601</v>
      </c>
      <c r="D2654">
        <v>1</v>
      </c>
      <c r="E2654">
        <v>2</v>
      </c>
      <c r="F2654">
        <v>38</v>
      </c>
      <c r="G2654">
        <v>5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s="2" t="s">
        <v>423</v>
      </c>
      <c r="P2654" s="11" t="str">
        <f t="shared" si="328"/>
        <v>2017</v>
      </c>
      <c r="Q2654" s="12"/>
      <c r="R2654" s="8" t="str">
        <f t="shared" si="329"/>
        <v>09</v>
      </c>
      <c r="S2654" s="8"/>
      <c r="T2654" s="14" t="str">
        <f t="shared" si="330"/>
        <v>Retain</v>
      </c>
      <c r="U2654" s="14"/>
      <c r="V2654" s="8" t="str">
        <f t="shared" si="331"/>
        <v>France</v>
      </c>
      <c r="W2654" s="8"/>
      <c r="X2654" s="8"/>
      <c r="Y2654" s="8"/>
      <c r="Z2654" s="14" t="str">
        <f t="shared" si="332"/>
        <v>Female</v>
      </c>
      <c r="AA2654" s="14"/>
      <c r="AB2654" s="14"/>
      <c r="AC2654" s="14"/>
      <c r="AE2654" t="str">
        <f t="shared" si="333"/>
        <v>Adults</v>
      </c>
      <c r="AF2654" t="str">
        <f t="shared" si="334"/>
        <v>Fair</v>
      </c>
      <c r="AG2654" t="str">
        <f t="shared" si="335"/>
        <v>Very low</v>
      </c>
    </row>
    <row r="2655" spans="1:33" x14ac:dyDescent="0.2">
      <c r="A2655">
        <v>2654</v>
      </c>
      <c r="B2655">
        <v>15785078</v>
      </c>
      <c r="C2655">
        <v>730</v>
      </c>
      <c r="D2655">
        <v>2</v>
      </c>
      <c r="E2655">
        <v>1</v>
      </c>
      <c r="F2655">
        <v>26</v>
      </c>
      <c r="G2655">
        <v>5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s="2" t="s">
        <v>592</v>
      </c>
      <c r="P2655" s="11" t="str">
        <f t="shared" si="328"/>
        <v>2017</v>
      </c>
      <c r="Q2655" s="12"/>
      <c r="R2655" s="8" t="str">
        <f t="shared" si="329"/>
        <v>12</v>
      </c>
      <c r="S2655" s="8"/>
      <c r="T2655" s="14" t="str">
        <f t="shared" si="330"/>
        <v>Retain</v>
      </c>
      <c r="U2655" s="14"/>
      <c r="V2655" s="8" t="str">
        <f t="shared" si="331"/>
        <v>Spain</v>
      </c>
      <c r="W2655" s="8"/>
      <c r="X2655" s="8"/>
      <c r="Y2655" s="8"/>
      <c r="Z2655" s="14" t="str">
        <f t="shared" si="332"/>
        <v>Male</v>
      </c>
      <c r="AA2655" s="14"/>
      <c r="AB2655" s="14"/>
      <c r="AC2655" s="14"/>
      <c r="AE2655" t="str">
        <f t="shared" si="333"/>
        <v>Adults</v>
      </c>
      <c r="AF2655" t="str">
        <f t="shared" si="334"/>
        <v>Good</v>
      </c>
      <c r="AG2655" t="str">
        <f t="shared" si="335"/>
        <v>Very low</v>
      </c>
    </row>
    <row r="2656" spans="1:33" x14ac:dyDescent="0.2">
      <c r="A2656">
        <v>2655</v>
      </c>
      <c r="B2656">
        <v>15759874</v>
      </c>
      <c r="C2656">
        <v>532</v>
      </c>
      <c r="D2656">
        <v>1</v>
      </c>
      <c r="E2656">
        <v>1</v>
      </c>
      <c r="F2656">
        <v>44</v>
      </c>
      <c r="G2656">
        <v>7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s="2" t="s">
        <v>446</v>
      </c>
      <c r="P2656" s="11" t="str">
        <f t="shared" si="328"/>
        <v>2016</v>
      </c>
      <c r="Q2656" s="12"/>
      <c r="R2656" s="8" t="str">
        <f t="shared" si="329"/>
        <v>05</v>
      </c>
      <c r="S2656" s="8"/>
      <c r="T2656" s="14" t="str">
        <f t="shared" si="330"/>
        <v>Exit</v>
      </c>
      <c r="U2656" s="14"/>
      <c r="V2656" s="8" t="str">
        <f t="shared" si="331"/>
        <v>France</v>
      </c>
      <c r="W2656" s="8"/>
      <c r="X2656" s="8"/>
      <c r="Y2656" s="8"/>
      <c r="Z2656" s="14" t="str">
        <f t="shared" si="332"/>
        <v>Male</v>
      </c>
      <c r="AA2656" s="14"/>
      <c r="AB2656" s="14"/>
      <c r="AC2656" s="14"/>
      <c r="AE2656" t="str">
        <f t="shared" si="333"/>
        <v>Middle aged</v>
      </c>
      <c r="AF2656" t="str">
        <f t="shared" si="334"/>
        <v>Poor</v>
      </c>
      <c r="AG2656" t="str">
        <f t="shared" si="335"/>
        <v>High</v>
      </c>
    </row>
    <row r="2657" spans="1:33" x14ac:dyDescent="0.2">
      <c r="A2657">
        <v>2656</v>
      </c>
      <c r="B2657">
        <v>15643658</v>
      </c>
      <c r="C2657">
        <v>850</v>
      </c>
      <c r="D2657">
        <v>3</v>
      </c>
      <c r="E2657">
        <v>1</v>
      </c>
      <c r="F2657">
        <v>53</v>
      </c>
      <c r="G2657">
        <v>6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s="2" t="s">
        <v>600</v>
      </c>
      <c r="P2657" s="11" t="str">
        <f t="shared" si="328"/>
        <v>2016</v>
      </c>
      <c r="Q2657" s="12"/>
      <c r="R2657" s="8" t="str">
        <f t="shared" si="329"/>
        <v>11</v>
      </c>
      <c r="S2657" s="8"/>
      <c r="T2657" s="14" t="str">
        <f t="shared" si="330"/>
        <v>Retain</v>
      </c>
      <c r="U2657" s="14"/>
      <c r="V2657" s="8" t="str">
        <f t="shared" si="331"/>
        <v>Germany</v>
      </c>
      <c r="W2657" s="8"/>
      <c r="X2657" s="8"/>
      <c r="Y2657" s="8"/>
      <c r="Z2657" s="14" t="str">
        <f t="shared" si="332"/>
        <v>Male</v>
      </c>
      <c r="AA2657" s="14"/>
      <c r="AB2657" s="14"/>
      <c r="AC2657" s="14"/>
      <c r="AE2657" t="str">
        <f t="shared" si="333"/>
        <v>Middle aged</v>
      </c>
      <c r="AF2657" t="str">
        <f t="shared" si="334"/>
        <v>Excellent</v>
      </c>
      <c r="AG2657" t="str">
        <f t="shared" si="335"/>
        <v>Medium</v>
      </c>
    </row>
    <row r="2658" spans="1:33" x14ac:dyDescent="0.2">
      <c r="A2658">
        <v>2657</v>
      </c>
      <c r="B2658">
        <v>15713267</v>
      </c>
      <c r="C2658">
        <v>779</v>
      </c>
      <c r="D2658">
        <v>2</v>
      </c>
      <c r="E2658">
        <v>2</v>
      </c>
      <c r="F2658">
        <v>34</v>
      </c>
      <c r="G2658">
        <v>4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s="2" t="s">
        <v>574</v>
      </c>
      <c r="P2658" s="11" t="str">
        <f t="shared" si="328"/>
        <v>2019</v>
      </c>
      <c r="Q2658" s="12"/>
      <c r="R2658" s="8" t="str">
        <f t="shared" si="329"/>
        <v>09</v>
      </c>
      <c r="S2658" s="8"/>
      <c r="T2658" s="14" t="str">
        <f t="shared" si="330"/>
        <v>Retain</v>
      </c>
      <c r="U2658" s="14"/>
      <c r="V2658" s="8" t="str">
        <f t="shared" si="331"/>
        <v>Spain</v>
      </c>
      <c r="W2658" s="8"/>
      <c r="X2658" s="8"/>
      <c r="Y2658" s="8"/>
      <c r="Z2658" s="14" t="str">
        <f t="shared" si="332"/>
        <v>Female</v>
      </c>
      <c r="AA2658" s="14"/>
      <c r="AB2658" s="14"/>
      <c r="AC2658" s="14"/>
      <c r="AE2658" t="str">
        <f t="shared" si="333"/>
        <v>Adults</v>
      </c>
      <c r="AF2658" t="str">
        <f t="shared" si="334"/>
        <v>Very good</v>
      </c>
      <c r="AG2658" t="str">
        <f t="shared" si="335"/>
        <v>Very low</v>
      </c>
    </row>
    <row r="2659" spans="1:33" x14ac:dyDescent="0.2">
      <c r="A2659">
        <v>2658</v>
      </c>
      <c r="B2659">
        <v>15737782</v>
      </c>
      <c r="C2659">
        <v>562</v>
      </c>
      <c r="D2659">
        <v>1</v>
      </c>
      <c r="E2659">
        <v>1</v>
      </c>
      <c r="F2659">
        <v>29</v>
      </c>
      <c r="G2659">
        <v>4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s="2" t="s">
        <v>514</v>
      </c>
      <c r="P2659" s="11" t="str">
        <f t="shared" si="328"/>
        <v>2018</v>
      </c>
      <c r="Q2659" s="12"/>
      <c r="R2659" s="8" t="str">
        <f t="shared" si="329"/>
        <v>12</v>
      </c>
      <c r="S2659" s="8"/>
      <c r="T2659" s="14" t="str">
        <f t="shared" si="330"/>
        <v>Retain</v>
      </c>
      <c r="U2659" s="14"/>
      <c r="V2659" s="8" t="str">
        <f t="shared" si="331"/>
        <v>France</v>
      </c>
      <c r="W2659" s="8"/>
      <c r="X2659" s="8"/>
      <c r="Y2659" s="8"/>
      <c r="Z2659" s="14" t="str">
        <f t="shared" si="332"/>
        <v>Male</v>
      </c>
      <c r="AA2659" s="14"/>
      <c r="AB2659" s="14"/>
      <c r="AC2659" s="14"/>
      <c r="AE2659" t="str">
        <f t="shared" si="333"/>
        <v>Adults</v>
      </c>
      <c r="AF2659" t="str">
        <f t="shared" si="334"/>
        <v>Poor</v>
      </c>
      <c r="AG2659" t="str">
        <f t="shared" si="335"/>
        <v>Very low</v>
      </c>
    </row>
    <row r="2660" spans="1:33" x14ac:dyDescent="0.2">
      <c r="A2660">
        <v>2659</v>
      </c>
      <c r="B2660">
        <v>15815490</v>
      </c>
      <c r="C2660">
        <v>670</v>
      </c>
      <c r="D2660">
        <v>3</v>
      </c>
      <c r="E2660">
        <v>1</v>
      </c>
      <c r="F2660">
        <v>40</v>
      </c>
      <c r="G2660">
        <v>6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s="2" t="s">
        <v>70</v>
      </c>
      <c r="P2660" s="11" t="str">
        <f t="shared" si="328"/>
        <v>2017</v>
      </c>
      <c r="Q2660" s="12"/>
      <c r="R2660" s="8" t="str">
        <f t="shared" si="329"/>
        <v>08</v>
      </c>
      <c r="S2660" s="8"/>
      <c r="T2660" s="14" t="str">
        <f t="shared" si="330"/>
        <v>Exit</v>
      </c>
      <c r="U2660" s="14"/>
      <c r="V2660" s="8" t="str">
        <f t="shared" si="331"/>
        <v>Germany</v>
      </c>
      <c r="W2660" s="8"/>
      <c r="X2660" s="8"/>
      <c r="Y2660" s="8"/>
      <c r="Z2660" s="14" t="str">
        <f t="shared" si="332"/>
        <v>Male</v>
      </c>
      <c r="AA2660" s="14"/>
      <c r="AB2660" s="14"/>
      <c r="AC2660" s="14"/>
      <c r="AE2660" t="str">
        <f t="shared" si="333"/>
        <v>Middle aged</v>
      </c>
      <c r="AF2660" t="str">
        <f t="shared" si="334"/>
        <v>Good</v>
      </c>
      <c r="AG2660" t="str">
        <f t="shared" si="335"/>
        <v>Very high</v>
      </c>
    </row>
    <row r="2661" spans="1:33" x14ac:dyDescent="0.2">
      <c r="A2661">
        <v>2660</v>
      </c>
      <c r="B2661">
        <v>15679410</v>
      </c>
      <c r="C2661">
        <v>729</v>
      </c>
      <c r="D2661">
        <v>1</v>
      </c>
      <c r="E2661">
        <v>2</v>
      </c>
      <c r="F2661">
        <v>62</v>
      </c>
      <c r="G2661">
        <v>7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s="2" t="s">
        <v>612</v>
      </c>
      <c r="P2661" s="11" t="str">
        <f t="shared" si="328"/>
        <v>2016</v>
      </c>
      <c r="Q2661" s="12"/>
      <c r="R2661" s="8" t="str">
        <f t="shared" si="329"/>
        <v>06</v>
      </c>
      <c r="S2661" s="8"/>
      <c r="T2661" s="14" t="str">
        <f t="shared" si="330"/>
        <v>Exit</v>
      </c>
      <c r="U2661" s="14"/>
      <c r="V2661" s="8" t="str">
        <f t="shared" si="331"/>
        <v>France</v>
      </c>
      <c r="W2661" s="8"/>
      <c r="X2661" s="8"/>
      <c r="Y2661" s="8"/>
      <c r="Z2661" s="14" t="str">
        <f t="shared" si="332"/>
        <v>Female</v>
      </c>
      <c r="AA2661" s="14"/>
      <c r="AB2661" s="14"/>
      <c r="AC2661" s="14"/>
      <c r="AE2661" t="str">
        <f t="shared" si="333"/>
        <v>Middle aged</v>
      </c>
      <c r="AF2661" t="str">
        <f t="shared" si="334"/>
        <v>Good</v>
      </c>
      <c r="AG2661" t="str">
        <f t="shared" si="335"/>
        <v>High</v>
      </c>
    </row>
    <row r="2662" spans="1:33" x14ac:dyDescent="0.2">
      <c r="A2662">
        <v>2661</v>
      </c>
      <c r="B2662">
        <v>15756241</v>
      </c>
      <c r="C2662">
        <v>767</v>
      </c>
      <c r="D2662">
        <v>1</v>
      </c>
      <c r="E2662">
        <v>2</v>
      </c>
      <c r="F2662">
        <v>44</v>
      </c>
      <c r="G2662">
        <v>4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s="2" t="s">
        <v>344</v>
      </c>
      <c r="P2662" s="11" t="str">
        <f t="shared" si="328"/>
        <v>2018</v>
      </c>
      <c r="Q2662" s="12"/>
      <c r="R2662" s="8" t="str">
        <f t="shared" si="329"/>
        <v>11</v>
      </c>
      <c r="S2662" s="8"/>
      <c r="T2662" s="14" t="str">
        <f t="shared" si="330"/>
        <v>Retain</v>
      </c>
      <c r="U2662" s="14"/>
      <c r="V2662" s="8" t="str">
        <f t="shared" si="331"/>
        <v>France</v>
      </c>
      <c r="W2662" s="8"/>
      <c r="X2662" s="8"/>
      <c r="Y2662" s="8"/>
      <c r="Z2662" s="14" t="str">
        <f t="shared" si="332"/>
        <v>Female</v>
      </c>
      <c r="AA2662" s="14"/>
      <c r="AB2662" s="14"/>
      <c r="AC2662" s="14"/>
      <c r="AE2662" t="str">
        <f t="shared" si="333"/>
        <v>Middle aged</v>
      </c>
      <c r="AF2662" t="str">
        <f t="shared" si="334"/>
        <v>Very good</v>
      </c>
      <c r="AG2662" t="str">
        <f t="shared" si="335"/>
        <v>Very high</v>
      </c>
    </row>
    <row r="2663" spans="1:33" x14ac:dyDescent="0.2">
      <c r="A2663">
        <v>2662</v>
      </c>
      <c r="B2663">
        <v>15688409</v>
      </c>
      <c r="C2663">
        <v>742</v>
      </c>
      <c r="D2663">
        <v>1</v>
      </c>
      <c r="E2663">
        <v>2</v>
      </c>
      <c r="F2663">
        <v>28</v>
      </c>
      <c r="G2663">
        <v>6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s="2" t="s">
        <v>764</v>
      </c>
      <c r="P2663" s="11" t="str">
        <f t="shared" si="328"/>
        <v>2017</v>
      </c>
      <c r="Q2663" s="12"/>
      <c r="R2663" s="8" t="str">
        <f t="shared" si="329"/>
        <v>03</v>
      </c>
      <c r="S2663" s="8"/>
      <c r="T2663" s="14" t="str">
        <f t="shared" si="330"/>
        <v>Exit</v>
      </c>
      <c r="U2663" s="14"/>
      <c r="V2663" s="8" t="str">
        <f t="shared" si="331"/>
        <v>France</v>
      </c>
      <c r="W2663" s="8"/>
      <c r="X2663" s="8"/>
      <c r="Y2663" s="8"/>
      <c r="Z2663" s="14" t="str">
        <f t="shared" si="332"/>
        <v>Female</v>
      </c>
      <c r="AA2663" s="14"/>
      <c r="AB2663" s="14"/>
      <c r="AC2663" s="14"/>
      <c r="AE2663" t="str">
        <f t="shared" si="333"/>
        <v>Adults</v>
      </c>
      <c r="AF2663" t="str">
        <f t="shared" si="334"/>
        <v>Very good</v>
      </c>
      <c r="AG2663" t="str">
        <f t="shared" si="335"/>
        <v>Very high</v>
      </c>
    </row>
    <row r="2664" spans="1:33" x14ac:dyDescent="0.2">
      <c r="A2664">
        <v>2663</v>
      </c>
      <c r="B2664">
        <v>15742272</v>
      </c>
      <c r="C2664">
        <v>669</v>
      </c>
      <c r="D2664">
        <v>1</v>
      </c>
      <c r="E2664">
        <v>2</v>
      </c>
      <c r="F2664">
        <v>44</v>
      </c>
      <c r="G2664">
        <v>6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s="2" t="s">
        <v>309</v>
      </c>
      <c r="P2664" s="11" t="str">
        <f t="shared" si="328"/>
        <v>2017</v>
      </c>
      <c r="Q2664" s="12"/>
      <c r="R2664" s="8" t="str">
        <f t="shared" si="329"/>
        <v>01</v>
      </c>
      <c r="S2664" s="8"/>
      <c r="T2664" s="14" t="str">
        <f t="shared" si="330"/>
        <v>Exit</v>
      </c>
      <c r="U2664" s="14"/>
      <c r="V2664" s="8" t="str">
        <f t="shared" si="331"/>
        <v>France</v>
      </c>
      <c r="W2664" s="8"/>
      <c r="X2664" s="8"/>
      <c r="Y2664" s="8"/>
      <c r="Z2664" s="14" t="str">
        <f t="shared" si="332"/>
        <v>Female</v>
      </c>
      <c r="AA2664" s="14"/>
      <c r="AB2664" s="14"/>
      <c r="AC2664" s="14"/>
      <c r="AE2664" t="str">
        <f t="shared" si="333"/>
        <v>Middle aged</v>
      </c>
      <c r="AF2664" t="str">
        <f t="shared" si="334"/>
        <v>Fair</v>
      </c>
      <c r="AG2664" t="str">
        <f t="shared" si="335"/>
        <v>Medium</v>
      </c>
    </row>
    <row r="2665" spans="1:33" x14ac:dyDescent="0.2">
      <c r="A2665">
        <v>2664</v>
      </c>
      <c r="B2665">
        <v>15717898</v>
      </c>
      <c r="C2665">
        <v>542</v>
      </c>
      <c r="D2665">
        <v>2</v>
      </c>
      <c r="E2665">
        <v>1</v>
      </c>
      <c r="F2665">
        <v>32</v>
      </c>
      <c r="G2665">
        <v>6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s="2" t="s">
        <v>333</v>
      </c>
      <c r="P2665" s="11" t="str">
        <f t="shared" si="328"/>
        <v>2016</v>
      </c>
      <c r="Q2665" s="12"/>
      <c r="R2665" s="8" t="str">
        <f t="shared" si="329"/>
        <v>12</v>
      </c>
      <c r="S2665" s="8"/>
      <c r="T2665" s="14" t="str">
        <f t="shared" si="330"/>
        <v>Retain</v>
      </c>
      <c r="U2665" s="14"/>
      <c r="V2665" s="8" t="str">
        <f t="shared" si="331"/>
        <v>Spain</v>
      </c>
      <c r="W2665" s="8"/>
      <c r="X2665" s="8"/>
      <c r="Y2665" s="8"/>
      <c r="Z2665" s="14" t="str">
        <f t="shared" si="332"/>
        <v>Male</v>
      </c>
      <c r="AA2665" s="14"/>
      <c r="AB2665" s="14"/>
      <c r="AC2665" s="14"/>
      <c r="AE2665" t="str">
        <f t="shared" si="333"/>
        <v>Adults</v>
      </c>
      <c r="AF2665" t="str">
        <f t="shared" si="334"/>
        <v>Poor</v>
      </c>
      <c r="AG2665" t="str">
        <f t="shared" si="335"/>
        <v>High</v>
      </c>
    </row>
    <row r="2666" spans="1:33" x14ac:dyDescent="0.2">
      <c r="A2666">
        <v>2665</v>
      </c>
      <c r="B2666">
        <v>15769582</v>
      </c>
      <c r="C2666">
        <v>586</v>
      </c>
      <c r="D2666">
        <v>1</v>
      </c>
      <c r="E2666">
        <v>1</v>
      </c>
      <c r="F2666">
        <v>29</v>
      </c>
      <c r="G2666">
        <v>4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s="2" t="s">
        <v>444</v>
      </c>
      <c r="P2666" s="11" t="str">
        <f t="shared" si="328"/>
        <v>2019</v>
      </c>
      <c r="Q2666" s="12"/>
      <c r="R2666" s="8" t="str">
        <f t="shared" si="329"/>
        <v>08</v>
      </c>
      <c r="S2666" s="8"/>
      <c r="T2666" s="14" t="str">
        <f t="shared" si="330"/>
        <v>Retain</v>
      </c>
      <c r="U2666" s="14"/>
      <c r="V2666" s="8" t="str">
        <f t="shared" si="331"/>
        <v>France</v>
      </c>
      <c r="W2666" s="8"/>
      <c r="X2666" s="8"/>
      <c r="Y2666" s="8"/>
      <c r="Z2666" s="14" t="str">
        <f t="shared" si="332"/>
        <v>Male</v>
      </c>
      <c r="AA2666" s="14"/>
      <c r="AB2666" s="14"/>
      <c r="AC2666" s="14"/>
      <c r="AE2666" t="str">
        <f t="shared" si="333"/>
        <v>Adults</v>
      </c>
      <c r="AF2666" t="str">
        <f t="shared" si="334"/>
        <v>Fair</v>
      </c>
      <c r="AG2666" t="str">
        <f t="shared" si="335"/>
        <v>Very low</v>
      </c>
    </row>
    <row r="2667" spans="1:33" x14ac:dyDescent="0.2">
      <c r="A2667">
        <v>2666</v>
      </c>
      <c r="B2667">
        <v>15635660</v>
      </c>
      <c r="C2667">
        <v>612</v>
      </c>
      <c r="D2667">
        <v>3</v>
      </c>
      <c r="E2667">
        <v>1</v>
      </c>
      <c r="F2667">
        <v>30</v>
      </c>
      <c r="G2667">
        <v>5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s="2" t="s">
        <v>862</v>
      </c>
      <c r="P2667" s="11" t="str">
        <f t="shared" si="328"/>
        <v>2018</v>
      </c>
      <c r="Q2667" s="12"/>
      <c r="R2667" s="8" t="str">
        <f t="shared" si="329"/>
        <v>09</v>
      </c>
      <c r="S2667" s="8"/>
      <c r="T2667" s="14" t="str">
        <f t="shared" si="330"/>
        <v>Exit</v>
      </c>
      <c r="U2667" s="14"/>
      <c r="V2667" s="8" t="str">
        <f t="shared" si="331"/>
        <v>Germany</v>
      </c>
      <c r="W2667" s="8"/>
      <c r="X2667" s="8"/>
      <c r="Y2667" s="8"/>
      <c r="Z2667" s="14" t="str">
        <f t="shared" si="332"/>
        <v>Male</v>
      </c>
      <c r="AA2667" s="14"/>
      <c r="AB2667" s="14"/>
      <c r="AC2667" s="14"/>
      <c r="AE2667" t="str">
        <f t="shared" si="333"/>
        <v>Adults</v>
      </c>
      <c r="AF2667" t="str">
        <f t="shared" si="334"/>
        <v>Fair</v>
      </c>
      <c r="AG2667" t="str">
        <f t="shared" si="335"/>
        <v>High</v>
      </c>
    </row>
    <row r="2668" spans="1:33" x14ac:dyDescent="0.2">
      <c r="A2668">
        <v>2667</v>
      </c>
      <c r="B2668">
        <v>15576723</v>
      </c>
      <c r="C2668">
        <v>740</v>
      </c>
      <c r="D2668">
        <v>1</v>
      </c>
      <c r="E2668">
        <v>2</v>
      </c>
      <c r="F2668">
        <v>37</v>
      </c>
      <c r="G2668">
        <v>4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s="2" t="s">
        <v>62</v>
      </c>
      <c r="P2668" s="11" t="str">
        <f t="shared" si="328"/>
        <v>2019</v>
      </c>
      <c r="Q2668" s="12"/>
      <c r="R2668" s="8" t="str">
        <f t="shared" si="329"/>
        <v>06</v>
      </c>
      <c r="S2668" s="8"/>
      <c r="T2668" s="14" t="str">
        <f t="shared" si="330"/>
        <v>Retain</v>
      </c>
      <c r="U2668" s="14"/>
      <c r="V2668" s="8" t="str">
        <f t="shared" si="331"/>
        <v>France</v>
      </c>
      <c r="W2668" s="8"/>
      <c r="X2668" s="8"/>
      <c r="Y2668" s="8"/>
      <c r="Z2668" s="14" t="str">
        <f t="shared" si="332"/>
        <v>Female</v>
      </c>
      <c r="AA2668" s="14"/>
      <c r="AB2668" s="14"/>
      <c r="AC2668" s="14"/>
      <c r="AE2668" t="str">
        <f t="shared" si="333"/>
        <v>Adults</v>
      </c>
      <c r="AF2668" t="str">
        <f t="shared" si="334"/>
        <v>Very good</v>
      </c>
      <c r="AG2668" t="str">
        <f t="shared" si="335"/>
        <v>Very low</v>
      </c>
    </row>
    <row r="2669" spans="1:33" x14ac:dyDescent="0.2">
      <c r="A2669">
        <v>2668</v>
      </c>
      <c r="B2669">
        <v>15591577</v>
      </c>
      <c r="C2669">
        <v>584</v>
      </c>
      <c r="D2669">
        <v>1</v>
      </c>
      <c r="E2669">
        <v>1</v>
      </c>
      <c r="F2669">
        <v>35</v>
      </c>
      <c r="G2669">
        <v>4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s="2" t="s">
        <v>433</v>
      </c>
      <c r="P2669" s="11" t="str">
        <f t="shared" si="328"/>
        <v>2019</v>
      </c>
      <c r="Q2669" s="12"/>
      <c r="R2669" s="8" t="str">
        <f t="shared" si="329"/>
        <v>08</v>
      </c>
      <c r="S2669" s="8"/>
      <c r="T2669" s="14" t="str">
        <f t="shared" si="330"/>
        <v>Retain</v>
      </c>
      <c r="U2669" s="14"/>
      <c r="V2669" s="8" t="str">
        <f t="shared" si="331"/>
        <v>France</v>
      </c>
      <c r="W2669" s="8"/>
      <c r="X2669" s="8"/>
      <c r="Y2669" s="8"/>
      <c r="Z2669" s="14" t="str">
        <f t="shared" si="332"/>
        <v>Male</v>
      </c>
      <c r="AA2669" s="14"/>
      <c r="AB2669" s="14"/>
      <c r="AC2669" s="14"/>
      <c r="AE2669" t="str">
        <f t="shared" si="333"/>
        <v>Adults</v>
      </c>
      <c r="AF2669" t="str">
        <f t="shared" si="334"/>
        <v>Fair</v>
      </c>
      <c r="AG2669" t="str">
        <f t="shared" si="335"/>
        <v>High</v>
      </c>
    </row>
    <row r="2670" spans="1:33" x14ac:dyDescent="0.2">
      <c r="A2670">
        <v>2669</v>
      </c>
      <c r="B2670">
        <v>15582325</v>
      </c>
      <c r="C2670">
        <v>524</v>
      </c>
      <c r="D2670">
        <v>1</v>
      </c>
      <c r="E2670">
        <v>1</v>
      </c>
      <c r="F2670">
        <v>52</v>
      </c>
      <c r="G2670">
        <v>3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s="2" t="s">
        <v>601</v>
      </c>
      <c r="P2670" s="11" t="str">
        <f t="shared" si="328"/>
        <v>2019</v>
      </c>
      <c r="Q2670" s="12"/>
      <c r="R2670" s="8" t="str">
        <f t="shared" si="329"/>
        <v>12</v>
      </c>
      <c r="S2670" s="8"/>
      <c r="T2670" s="14" t="str">
        <f t="shared" si="330"/>
        <v>Exit</v>
      </c>
      <c r="U2670" s="14"/>
      <c r="V2670" s="8" t="str">
        <f t="shared" si="331"/>
        <v>France</v>
      </c>
      <c r="W2670" s="8"/>
      <c r="X2670" s="8"/>
      <c r="Y2670" s="8"/>
      <c r="Z2670" s="14" t="str">
        <f t="shared" si="332"/>
        <v>Male</v>
      </c>
      <c r="AA2670" s="14"/>
      <c r="AB2670" s="14"/>
      <c r="AC2670" s="14"/>
      <c r="AE2670" t="str">
        <f t="shared" si="333"/>
        <v>Middle aged</v>
      </c>
      <c r="AF2670" t="str">
        <f t="shared" si="334"/>
        <v>Poor</v>
      </c>
      <c r="AG2670" t="str">
        <f t="shared" si="335"/>
        <v>Medium</v>
      </c>
    </row>
    <row r="2671" spans="1:33" x14ac:dyDescent="0.2">
      <c r="A2671">
        <v>2670</v>
      </c>
      <c r="B2671">
        <v>15693947</v>
      </c>
      <c r="C2671">
        <v>614</v>
      </c>
      <c r="D2671">
        <v>1</v>
      </c>
      <c r="E2671">
        <v>2</v>
      </c>
      <c r="F2671">
        <v>19</v>
      </c>
      <c r="G2671">
        <v>4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s="2" t="s">
        <v>40</v>
      </c>
      <c r="P2671" s="11" t="str">
        <f t="shared" si="328"/>
        <v>2018</v>
      </c>
      <c r="Q2671" s="12"/>
      <c r="R2671" s="8" t="str">
        <f t="shared" si="329"/>
        <v>10</v>
      </c>
      <c r="S2671" s="8"/>
      <c r="T2671" s="14" t="str">
        <f t="shared" si="330"/>
        <v>Retain</v>
      </c>
      <c r="U2671" s="14"/>
      <c r="V2671" s="8" t="str">
        <f t="shared" si="331"/>
        <v>France</v>
      </c>
      <c r="W2671" s="8"/>
      <c r="X2671" s="8"/>
      <c r="Y2671" s="8"/>
      <c r="Z2671" s="14" t="str">
        <f t="shared" si="332"/>
        <v>Female</v>
      </c>
      <c r="AA2671" s="14"/>
      <c r="AB2671" s="14"/>
      <c r="AC2671" s="14"/>
      <c r="AE2671" t="str">
        <f t="shared" si="333"/>
        <v>Young Adults</v>
      </c>
      <c r="AF2671" t="str">
        <f t="shared" si="334"/>
        <v>Fair</v>
      </c>
      <c r="AG2671" t="str">
        <f t="shared" si="335"/>
        <v>Medium</v>
      </c>
    </row>
    <row r="2672" spans="1:33" x14ac:dyDescent="0.2">
      <c r="A2672">
        <v>2671</v>
      </c>
      <c r="B2672">
        <v>15760446</v>
      </c>
      <c r="C2672">
        <v>598</v>
      </c>
      <c r="D2672">
        <v>1</v>
      </c>
      <c r="E2672">
        <v>2</v>
      </c>
      <c r="F2672">
        <v>64</v>
      </c>
      <c r="G2672">
        <v>4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s="2" t="s">
        <v>62</v>
      </c>
      <c r="P2672" s="11" t="str">
        <f t="shared" si="328"/>
        <v>2019</v>
      </c>
      <c r="Q2672" s="12"/>
      <c r="R2672" s="8" t="str">
        <f t="shared" si="329"/>
        <v>06</v>
      </c>
      <c r="S2672" s="8"/>
      <c r="T2672" s="14" t="str">
        <f t="shared" si="330"/>
        <v>Exit</v>
      </c>
      <c r="U2672" s="14"/>
      <c r="V2672" s="8" t="str">
        <f t="shared" si="331"/>
        <v>France</v>
      </c>
      <c r="W2672" s="8"/>
      <c r="X2672" s="8"/>
      <c r="Y2672" s="8"/>
      <c r="Z2672" s="14" t="str">
        <f t="shared" si="332"/>
        <v>Female</v>
      </c>
      <c r="AA2672" s="14"/>
      <c r="AB2672" s="14"/>
      <c r="AC2672" s="14"/>
      <c r="AE2672" t="str">
        <f t="shared" si="333"/>
        <v>Retired</v>
      </c>
      <c r="AF2672" t="str">
        <f t="shared" si="334"/>
        <v>Fair</v>
      </c>
      <c r="AG2672" t="str">
        <f t="shared" si="335"/>
        <v>Very low</v>
      </c>
    </row>
    <row r="2673" spans="1:33" x14ac:dyDescent="0.2">
      <c r="A2673">
        <v>2672</v>
      </c>
      <c r="B2673">
        <v>15611105</v>
      </c>
      <c r="C2673">
        <v>799</v>
      </c>
      <c r="D2673">
        <v>2</v>
      </c>
      <c r="E2673">
        <v>1</v>
      </c>
      <c r="F2673">
        <v>35</v>
      </c>
      <c r="G2673">
        <v>6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s="2" t="s">
        <v>505</v>
      </c>
      <c r="P2673" s="11" t="str">
        <f t="shared" si="328"/>
        <v>2017</v>
      </c>
      <c r="Q2673" s="12"/>
      <c r="R2673" s="8" t="str">
        <f t="shared" si="329"/>
        <v>01</v>
      </c>
      <c r="S2673" s="8"/>
      <c r="T2673" s="14" t="str">
        <f t="shared" si="330"/>
        <v>Retain</v>
      </c>
      <c r="U2673" s="14"/>
      <c r="V2673" s="8" t="str">
        <f t="shared" si="331"/>
        <v>Spain</v>
      </c>
      <c r="W2673" s="8"/>
      <c r="X2673" s="8"/>
      <c r="Y2673" s="8"/>
      <c r="Z2673" s="14" t="str">
        <f t="shared" si="332"/>
        <v>Male</v>
      </c>
      <c r="AA2673" s="14"/>
      <c r="AB2673" s="14"/>
      <c r="AC2673" s="14"/>
      <c r="AE2673" t="str">
        <f t="shared" si="333"/>
        <v>Adults</v>
      </c>
      <c r="AF2673" t="str">
        <f t="shared" si="334"/>
        <v>Very good</v>
      </c>
      <c r="AG2673" t="str">
        <f t="shared" si="335"/>
        <v>Very low</v>
      </c>
    </row>
    <row r="2674" spans="1:33" x14ac:dyDescent="0.2">
      <c r="A2674">
        <v>2673</v>
      </c>
      <c r="B2674">
        <v>15630920</v>
      </c>
      <c r="C2674">
        <v>724</v>
      </c>
      <c r="D2674">
        <v>1</v>
      </c>
      <c r="E2674">
        <v>1</v>
      </c>
      <c r="F2674">
        <v>34</v>
      </c>
      <c r="G2674">
        <v>4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s="2" t="s">
        <v>187</v>
      </c>
      <c r="P2674" s="11" t="str">
        <f t="shared" si="328"/>
        <v>2018</v>
      </c>
      <c r="Q2674" s="12"/>
      <c r="R2674" s="8" t="str">
        <f t="shared" si="329"/>
        <v>10</v>
      </c>
      <c r="S2674" s="8"/>
      <c r="T2674" s="14" t="str">
        <f t="shared" si="330"/>
        <v>Retain</v>
      </c>
      <c r="U2674" s="14"/>
      <c r="V2674" s="8" t="str">
        <f t="shared" si="331"/>
        <v>France</v>
      </c>
      <c r="W2674" s="8"/>
      <c r="X2674" s="8"/>
      <c r="Y2674" s="8"/>
      <c r="Z2674" s="14" t="str">
        <f t="shared" si="332"/>
        <v>Male</v>
      </c>
      <c r="AA2674" s="14"/>
      <c r="AB2674" s="14"/>
      <c r="AC2674" s="14"/>
      <c r="AE2674" t="str">
        <f t="shared" si="333"/>
        <v>Adults</v>
      </c>
      <c r="AF2674" t="str">
        <f t="shared" si="334"/>
        <v>Good</v>
      </c>
      <c r="AG2674" t="str">
        <f t="shared" si="335"/>
        <v>Very high</v>
      </c>
    </row>
    <row r="2675" spans="1:33" x14ac:dyDescent="0.2">
      <c r="A2675">
        <v>2674</v>
      </c>
      <c r="B2675">
        <v>15574910</v>
      </c>
      <c r="C2675">
        <v>601</v>
      </c>
      <c r="D2675">
        <v>1</v>
      </c>
      <c r="E2675">
        <v>1</v>
      </c>
      <c r="F2675">
        <v>50</v>
      </c>
      <c r="G2675">
        <v>3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s="2" t="s">
        <v>741</v>
      </c>
      <c r="P2675" s="11" t="str">
        <f t="shared" si="328"/>
        <v>2019</v>
      </c>
      <c r="Q2675" s="12"/>
      <c r="R2675" s="8" t="str">
        <f t="shared" si="329"/>
        <v>09</v>
      </c>
      <c r="S2675" s="8"/>
      <c r="T2675" s="14" t="str">
        <f t="shared" si="330"/>
        <v>Retain</v>
      </c>
      <c r="U2675" s="14"/>
      <c r="V2675" s="8" t="str">
        <f t="shared" si="331"/>
        <v>France</v>
      </c>
      <c r="W2675" s="8"/>
      <c r="X2675" s="8"/>
      <c r="Y2675" s="8"/>
      <c r="Z2675" s="14" t="str">
        <f t="shared" si="332"/>
        <v>Male</v>
      </c>
      <c r="AA2675" s="14"/>
      <c r="AB2675" s="14"/>
      <c r="AC2675" s="14"/>
      <c r="AE2675" t="str">
        <f t="shared" si="333"/>
        <v>Middle aged</v>
      </c>
      <c r="AF2675" t="str">
        <f t="shared" si="334"/>
        <v>Fair</v>
      </c>
      <c r="AG2675" t="str">
        <f t="shared" si="335"/>
        <v>High</v>
      </c>
    </row>
    <row r="2676" spans="1:33" x14ac:dyDescent="0.2">
      <c r="A2676">
        <v>2675</v>
      </c>
      <c r="B2676">
        <v>15756472</v>
      </c>
      <c r="C2676">
        <v>804</v>
      </c>
      <c r="D2676">
        <v>1</v>
      </c>
      <c r="E2676">
        <v>1</v>
      </c>
      <c r="F2676">
        <v>25</v>
      </c>
      <c r="G2676">
        <v>3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s="2" t="s">
        <v>137</v>
      </c>
      <c r="P2676" s="11" t="str">
        <f t="shared" si="328"/>
        <v>2019</v>
      </c>
      <c r="Q2676" s="12"/>
      <c r="R2676" s="8" t="str">
        <f t="shared" si="329"/>
        <v>11</v>
      </c>
      <c r="S2676" s="8"/>
      <c r="T2676" s="14" t="str">
        <f t="shared" si="330"/>
        <v>Retain</v>
      </c>
      <c r="U2676" s="14"/>
      <c r="V2676" s="8" t="str">
        <f t="shared" si="331"/>
        <v>France</v>
      </c>
      <c r="W2676" s="8"/>
      <c r="X2676" s="8"/>
      <c r="Y2676" s="8"/>
      <c r="Z2676" s="14" t="str">
        <f t="shared" si="332"/>
        <v>Male</v>
      </c>
      <c r="AA2676" s="14"/>
      <c r="AB2676" s="14"/>
      <c r="AC2676" s="14"/>
      <c r="AE2676" t="str">
        <f t="shared" si="333"/>
        <v>Adults</v>
      </c>
      <c r="AF2676" t="str">
        <f t="shared" si="334"/>
        <v>Excellent</v>
      </c>
      <c r="AG2676" t="str">
        <f t="shared" si="335"/>
        <v>High</v>
      </c>
    </row>
    <row r="2677" spans="1:33" x14ac:dyDescent="0.2">
      <c r="A2677">
        <v>2676</v>
      </c>
      <c r="B2677">
        <v>15682890</v>
      </c>
      <c r="C2677">
        <v>745</v>
      </c>
      <c r="D2677">
        <v>3</v>
      </c>
      <c r="E2677">
        <v>1</v>
      </c>
      <c r="F2677">
        <v>38</v>
      </c>
      <c r="G2677">
        <v>6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s="2" t="s">
        <v>960</v>
      </c>
      <c r="P2677" s="11" t="str">
        <f t="shared" si="328"/>
        <v>2017</v>
      </c>
      <c r="Q2677" s="12"/>
      <c r="R2677" s="8" t="str">
        <f t="shared" si="329"/>
        <v>05</v>
      </c>
      <c r="S2677" s="8"/>
      <c r="T2677" s="14" t="str">
        <f t="shared" si="330"/>
        <v>Retain</v>
      </c>
      <c r="U2677" s="14"/>
      <c r="V2677" s="8" t="str">
        <f t="shared" si="331"/>
        <v>Germany</v>
      </c>
      <c r="W2677" s="8"/>
      <c r="X2677" s="8"/>
      <c r="Y2677" s="8"/>
      <c r="Z2677" s="14" t="str">
        <f t="shared" si="332"/>
        <v>Male</v>
      </c>
      <c r="AA2677" s="14"/>
      <c r="AB2677" s="14"/>
      <c r="AC2677" s="14"/>
      <c r="AE2677" t="str">
        <f t="shared" si="333"/>
        <v>Adults</v>
      </c>
      <c r="AF2677" t="str">
        <f t="shared" si="334"/>
        <v>Very good</v>
      </c>
      <c r="AG2677" t="str">
        <f t="shared" si="335"/>
        <v>Medium</v>
      </c>
    </row>
    <row r="2678" spans="1:33" x14ac:dyDescent="0.2">
      <c r="A2678">
        <v>2677</v>
      </c>
      <c r="B2678">
        <v>15641994</v>
      </c>
      <c r="C2678">
        <v>667</v>
      </c>
      <c r="D2678">
        <v>3</v>
      </c>
      <c r="E2678">
        <v>1</v>
      </c>
      <c r="F2678">
        <v>43</v>
      </c>
      <c r="G2678">
        <v>5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s="2" t="s">
        <v>470</v>
      </c>
      <c r="P2678" s="11" t="str">
        <f t="shared" si="328"/>
        <v>2017</v>
      </c>
      <c r="Q2678" s="12"/>
      <c r="R2678" s="8" t="str">
        <f t="shared" si="329"/>
        <v>10</v>
      </c>
      <c r="S2678" s="8"/>
      <c r="T2678" s="14" t="str">
        <f t="shared" si="330"/>
        <v>Exit</v>
      </c>
      <c r="U2678" s="14"/>
      <c r="V2678" s="8" t="str">
        <f t="shared" si="331"/>
        <v>Germany</v>
      </c>
      <c r="W2678" s="8"/>
      <c r="X2678" s="8"/>
      <c r="Y2678" s="8"/>
      <c r="Z2678" s="14" t="str">
        <f t="shared" si="332"/>
        <v>Male</v>
      </c>
      <c r="AA2678" s="14"/>
      <c r="AB2678" s="14"/>
      <c r="AC2678" s="14"/>
      <c r="AE2678" t="str">
        <f t="shared" si="333"/>
        <v>Middle aged</v>
      </c>
      <c r="AF2678" t="str">
        <f t="shared" si="334"/>
        <v>Fair</v>
      </c>
      <c r="AG2678" t="str">
        <f t="shared" si="335"/>
        <v>High</v>
      </c>
    </row>
    <row r="2679" spans="1:33" x14ac:dyDescent="0.2">
      <c r="A2679">
        <v>2678</v>
      </c>
      <c r="B2679">
        <v>15733297</v>
      </c>
      <c r="C2679">
        <v>518</v>
      </c>
      <c r="D2679">
        <v>1</v>
      </c>
      <c r="E2679">
        <v>2</v>
      </c>
      <c r="F2679">
        <v>38</v>
      </c>
      <c r="G2679">
        <v>4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s="2" t="s">
        <v>1017</v>
      </c>
      <c r="P2679" s="11" t="str">
        <f t="shared" si="328"/>
        <v>2019</v>
      </c>
      <c r="Q2679" s="12"/>
      <c r="R2679" s="8" t="str">
        <f t="shared" si="329"/>
        <v>05</v>
      </c>
      <c r="S2679" s="8"/>
      <c r="T2679" s="14" t="str">
        <f t="shared" si="330"/>
        <v>Retain</v>
      </c>
      <c r="U2679" s="14"/>
      <c r="V2679" s="8" t="str">
        <f t="shared" si="331"/>
        <v>France</v>
      </c>
      <c r="W2679" s="8"/>
      <c r="X2679" s="8"/>
      <c r="Y2679" s="8"/>
      <c r="Z2679" s="14" t="str">
        <f t="shared" si="332"/>
        <v>Female</v>
      </c>
      <c r="AA2679" s="14"/>
      <c r="AB2679" s="14"/>
      <c r="AC2679" s="14"/>
      <c r="AE2679" t="str">
        <f t="shared" si="333"/>
        <v>Adults</v>
      </c>
      <c r="AF2679" t="str">
        <f t="shared" si="334"/>
        <v>Poor</v>
      </c>
      <c r="AG2679" t="str">
        <f t="shared" si="335"/>
        <v>Medium</v>
      </c>
    </row>
    <row r="2680" spans="1:33" x14ac:dyDescent="0.2">
      <c r="A2680">
        <v>2679</v>
      </c>
      <c r="B2680">
        <v>15767793</v>
      </c>
      <c r="C2680">
        <v>819</v>
      </c>
      <c r="D2680">
        <v>1</v>
      </c>
      <c r="E2680">
        <v>2</v>
      </c>
      <c r="F2680">
        <v>38</v>
      </c>
      <c r="G2680">
        <v>6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s="2" t="s">
        <v>745</v>
      </c>
      <c r="P2680" s="11" t="str">
        <f t="shared" si="328"/>
        <v>2017</v>
      </c>
      <c r="Q2680" s="12"/>
      <c r="R2680" s="8" t="str">
        <f t="shared" si="329"/>
        <v>04</v>
      </c>
      <c r="S2680" s="8"/>
      <c r="T2680" s="14" t="str">
        <f t="shared" si="330"/>
        <v>Retain</v>
      </c>
      <c r="U2680" s="14"/>
      <c r="V2680" s="8" t="str">
        <f t="shared" si="331"/>
        <v>France</v>
      </c>
      <c r="W2680" s="8"/>
      <c r="X2680" s="8"/>
      <c r="Y2680" s="8"/>
      <c r="Z2680" s="14" t="str">
        <f t="shared" si="332"/>
        <v>Female</v>
      </c>
      <c r="AA2680" s="14"/>
      <c r="AB2680" s="14"/>
      <c r="AC2680" s="14"/>
      <c r="AE2680" t="str">
        <f t="shared" si="333"/>
        <v>Adults</v>
      </c>
      <c r="AF2680" t="str">
        <f t="shared" si="334"/>
        <v>Excellent</v>
      </c>
      <c r="AG2680" t="str">
        <f t="shared" si="335"/>
        <v>Very low</v>
      </c>
    </row>
    <row r="2681" spans="1:33" x14ac:dyDescent="0.2">
      <c r="A2681">
        <v>2680</v>
      </c>
      <c r="B2681">
        <v>15725698</v>
      </c>
      <c r="C2681">
        <v>520</v>
      </c>
      <c r="D2681">
        <v>2</v>
      </c>
      <c r="E2681">
        <v>2</v>
      </c>
      <c r="F2681">
        <v>35</v>
      </c>
      <c r="G2681">
        <v>5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s="2" t="s">
        <v>487</v>
      </c>
      <c r="P2681" s="11" t="str">
        <f t="shared" si="328"/>
        <v>2017</v>
      </c>
      <c r="Q2681" s="12"/>
      <c r="R2681" s="8" t="str">
        <f t="shared" si="329"/>
        <v>12</v>
      </c>
      <c r="S2681" s="8"/>
      <c r="T2681" s="14" t="str">
        <f t="shared" si="330"/>
        <v>Retain</v>
      </c>
      <c r="U2681" s="14"/>
      <c r="V2681" s="8" t="str">
        <f t="shared" si="331"/>
        <v>Spain</v>
      </c>
      <c r="W2681" s="8"/>
      <c r="X2681" s="8"/>
      <c r="Y2681" s="8"/>
      <c r="Z2681" s="14" t="str">
        <f t="shared" si="332"/>
        <v>Female</v>
      </c>
      <c r="AA2681" s="14"/>
      <c r="AB2681" s="14"/>
      <c r="AC2681" s="14"/>
      <c r="AE2681" t="str">
        <f t="shared" si="333"/>
        <v>Adults</v>
      </c>
      <c r="AF2681" t="str">
        <f t="shared" si="334"/>
        <v>Poor</v>
      </c>
      <c r="AG2681" t="str">
        <f t="shared" si="335"/>
        <v>High</v>
      </c>
    </row>
    <row r="2682" spans="1:33" x14ac:dyDescent="0.2">
      <c r="A2682">
        <v>2681</v>
      </c>
      <c r="B2682">
        <v>15813532</v>
      </c>
      <c r="C2682">
        <v>625</v>
      </c>
      <c r="D2682">
        <v>1</v>
      </c>
      <c r="E2682">
        <v>2</v>
      </c>
      <c r="F2682">
        <v>39</v>
      </c>
      <c r="G2682">
        <v>6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s="2" t="s">
        <v>172</v>
      </c>
      <c r="P2682" s="11" t="str">
        <f t="shared" si="328"/>
        <v>2017</v>
      </c>
      <c r="Q2682" s="12"/>
      <c r="R2682" s="8" t="str">
        <f t="shared" si="329"/>
        <v>01</v>
      </c>
      <c r="S2682" s="8"/>
      <c r="T2682" s="14" t="str">
        <f t="shared" si="330"/>
        <v>Retain</v>
      </c>
      <c r="U2682" s="14"/>
      <c r="V2682" s="8" t="str">
        <f t="shared" si="331"/>
        <v>France</v>
      </c>
      <c r="W2682" s="8"/>
      <c r="X2682" s="8"/>
      <c r="Y2682" s="8"/>
      <c r="Z2682" s="14" t="str">
        <f t="shared" si="332"/>
        <v>Female</v>
      </c>
      <c r="AA2682" s="14"/>
      <c r="AB2682" s="14"/>
      <c r="AC2682" s="14"/>
      <c r="AE2682" t="str">
        <f t="shared" si="333"/>
        <v>Middle aged</v>
      </c>
      <c r="AF2682" t="str">
        <f t="shared" si="334"/>
        <v>Fair</v>
      </c>
      <c r="AG2682" t="str">
        <f t="shared" si="335"/>
        <v>Very low</v>
      </c>
    </row>
    <row r="2683" spans="1:33" x14ac:dyDescent="0.2">
      <c r="A2683">
        <v>2682</v>
      </c>
      <c r="B2683">
        <v>15576760</v>
      </c>
      <c r="C2683">
        <v>673</v>
      </c>
      <c r="D2683">
        <v>3</v>
      </c>
      <c r="E2683">
        <v>1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s="2" t="s">
        <v>221</v>
      </c>
      <c r="P2683" s="11" t="str">
        <f t="shared" si="328"/>
        <v>2018</v>
      </c>
      <c r="Q2683" s="12"/>
      <c r="R2683" s="8" t="str">
        <f t="shared" si="329"/>
        <v>07</v>
      </c>
      <c r="S2683" s="8"/>
      <c r="T2683" s="14" t="str">
        <f t="shared" si="330"/>
        <v>Retain</v>
      </c>
      <c r="U2683" s="14"/>
      <c r="V2683" s="8" t="str">
        <f t="shared" si="331"/>
        <v>Germany</v>
      </c>
      <c r="W2683" s="8"/>
      <c r="X2683" s="8"/>
      <c r="Y2683" s="8"/>
      <c r="Z2683" s="14" t="str">
        <f t="shared" si="332"/>
        <v>Male</v>
      </c>
      <c r="AA2683" s="14"/>
      <c r="AB2683" s="14"/>
      <c r="AC2683" s="14"/>
      <c r="AE2683" t="str">
        <f t="shared" si="333"/>
        <v>Adults</v>
      </c>
      <c r="AF2683" t="str">
        <f t="shared" si="334"/>
        <v>Good</v>
      </c>
      <c r="AG2683" t="str">
        <f t="shared" si="335"/>
        <v>Medium</v>
      </c>
    </row>
    <row r="2684" spans="1:33" x14ac:dyDescent="0.2">
      <c r="A2684">
        <v>2683</v>
      </c>
      <c r="B2684">
        <v>15732102</v>
      </c>
      <c r="C2684">
        <v>656</v>
      </c>
      <c r="D2684">
        <v>3</v>
      </c>
      <c r="E2684">
        <v>2</v>
      </c>
      <c r="F2684">
        <v>27</v>
      </c>
      <c r="G2684">
        <v>6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s="2" t="s">
        <v>566</v>
      </c>
      <c r="P2684" s="11" t="str">
        <f t="shared" si="328"/>
        <v>2017</v>
      </c>
      <c r="Q2684" s="12"/>
      <c r="R2684" s="8" t="str">
        <f t="shared" si="329"/>
        <v>09</v>
      </c>
      <c r="S2684" s="8"/>
      <c r="T2684" s="14" t="str">
        <f t="shared" si="330"/>
        <v>Retain</v>
      </c>
      <c r="U2684" s="14"/>
      <c r="V2684" s="8" t="str">
        <f t="shared" si="331"/>
        <v>Germany</v>
      </c>
      <c r="W2684" s="8"/>
      <c r="X2684" s="8"/>
      <c r="Y2684" s="8"/>
      <c r="Z2684" s="14" t="str">
        <f t="shared" si="332"/>
        <v>Female</v>
      </c>
      <c r="AA2684" s="14"/>
      <c r="AB2684" s="14"/>
      <c r="AC2684" s="14"/>
      <c r="AE2684" t="str">
        <f t="shared" si="333"/>
        <v>Adults</v>
      </c>
      <c r="AF2684" t="str">
        <f t="shared" si="334"/>
        <v>Fair</v>
      </c>
      <c r="AG2684" t="str">
        <f t="shared" si="335"/>
        <v>Very high</v>
      </c>
    </row>
    <row r="2685" spans="1:33" x14ac:dyDescent="0.2">
      <c r="A2685">
        <v>2684</v>
      </c>
      <c r="B2685">
        <v>15739046</v>
      </c>
      <c r="C2685">
        <v>850</v>
      </c>
      <c r="D2685">
        <v>2</v>
      </c>
      <c r="E2685">
        <v>2</v>
      </c>
      <c r="F2685">
        <v>23</v>
      </c>
      <c r="G2685">
        <v>5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s="2" t="s">
        <v>747</v>
      </c>
      <c r="P2685" s="11" t="str">
        <f t="shared" si="328"/>
        <v>2018</v>
      </c>
      <c r="Q2685" s="12"/>
      <c r="R2685" s="8" t="str">
        <f t="shared" si="329"/>
        <v>09</v>
      </c>
      <c r="S2685" s="8"/>
      <c r="T2685" s="14" t="str">
        <f t="shared" si="330"/>
        <v>Retain</v>
      </c>
      <c r="U2685" s="14"/>
      <c r="V2685" s="8" t="str">
        <f t="shared" si="331"/>
        <v>Spain</v>
      </c>
      <c r="W2685" s="8"/>
      <c r="X2685" s="8"/>
      <c r="Y2685" s="8"/>
      <c r="Z2685" s="14" t="str">
        <f t="shared" si="332"/>
        <v>Female</v>
      </c>
      <c r="AA2685" s="14"/>
      <c r="AB2685" s="14"/>
      <c r="AC2685" s="14"/>
      <c r="AE2685" t="str">
        <f t="shared" si="333"/>
        <v>Young Adults</v>
      </c>
      <c r="AF2685" t="str">
        <f t="shared" si="334"/>
        <v>Excellent</v>
      </c>
      <c r="AG2685" t="str">
        <f t="shared" si="335"/>
        <v>High</v>
      </c>
    </row>
    <row r="2686" spans="1:33" x14ac:dyDescent="0.2">
      <c r="A2686">
        <v>2685</v>
      </c>
      <c r="B2686">
        <v>15631927</v>
      </c>
      <c r="C2686">
        <v>574</v>
      </c>
      <c r="D2686">
        <v>2</v>
      </c>
      <c r="E2686">
        <v>2</v>
      </c>
      <c r="F2686">
        <v>28</v>
      </c>
      <c r="G2686">
        <v>5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s="2" t="s">
        <v>439</v>
      </c>
      <c r="P2686" s="11" t="str">
        <f t="shared" si="328"/>
        <v>2018</v>
      </c>
      <c r="Q2686" s="12"/>
      <c r="R2686" s="8" t="str">
        <f t="shared" si="329"/>
        <v>09</v>
      </c>
      <c r="S2686" s="8"/>
      <c r="T2686" s="14" t="str">
        <f t="shared" si="330"/>
        <v>Retain</v>
      </c>
      <c r="U2686" s="14"/>
      <c r="V2686" s="8" t="str">
        <f t="shared" si="331"/>
        <v>Spain</v>
      </c>
      <c r="W2686" s="8"/>
      <c r="X2686" s="8"/>
      <c r="Y2686" s="8"/>
      <c r="Z2686" s="14" t="str">
        <f t="shared" si="332"/>
        <v>Female</v>
      </c>
      <c r="AA2686" s="14"/>
      <c r="AB2686" s="14"/>
      <c r="AC2686" s="14"/>
      <c r="AE2686" t="str">
        <f t="shared" si="333"/>
        <v>Adults</v>
      </c>
      <c r="AF2686" t="str">
        <f t="shared" si="334"/>
        <v>Poor</v>
      </c>
      <c r="AG2686" t="str">
        <f t="shared" si="335"/>
        <v>Very low</v>
      </c>
    </row>
    <row r="2687" spans="1:33" x14ac:dyDescent="0.2">
      <c r="A2687">
        <v>2686</v>
      </c>
      <c r="B2687">
        <v>15672115</v>
      </c>
      <c r="C2687">
        <v>679</v>
      </c>
      <c r="D2687">
        <v>1</v>
      </c>
      <c r="E2687">
        <v>1</v>
      </c>
      <c r="F2687">
        <v>60</v>
      </c>
      <c r="G2687">
        <v>4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s="2" t="s">
        <v>185</v>
      </c>
      <c r="P2687" s="11" t="str">
        <f t="shared" si="328"/>
        <v>2018</v>
      </c>
      <c r="Q2687" s="12"/>
      <c r="R2687" s="8" t="str">
        <f t="shared" si="329"/>
        <v>12</v>
      </c>
      <c r="S2687" s="8"/>
      <c r="T2687" s="14" t="str">
        <f t="shared" si="330"/>
        <v>Retain</v>
      </c>
      <c r="U2687" s="14"/>
      <c r="V2687" s="8" t="str">
        <f t="shared" si="331"/>
        <v>France</v>
      </c>
      <c r="W2687" s="8"/>
      <c r="X2687" s="8"/>
      <c r="Y2687" s="8"/>
      <c r="Z2687" s="14" t="str">
        <f t="shared" si="332"/>
        <v>Male</v>
      </c>
      <c r="AA2687" s="14"/>
      <c r="AB2687" s="14"/>
      <c r="AC2687" s="14"/>
      <c r="AE2687" t="str">
        <f t="shared" si="333"/>
        <v>Middle aged</v>
      </c>
      <c r="AF2687" t="str">
        <f t="shared" si="334"/>
        <v>Good</v>
      </c>
      <c r="AG2687" t="str">
        <f t="shared" si="335"/>
        <v>Very low</v>
      </c>
    </row>
    <row r="2688" spans="1:33" x14ac:dyDescent="0.2">
      <c r="A2688">
        <v>2687</v>
      </c>
      <c r="B2688">
        <v>15618765</v>
      </c>
      <c r="C2688">
        <v>530</v>
      </c>
      <c r="D2688">
        <v>3</v>
      </c>
      <c r="E2688">
        <v>2</v>
      </c>
      <c r="F2688">
        <v>42</v>
      </c>
      <c r="G2688">
        <v>4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s="2" t="s">
        <v>345</v>
      </c>
      <c r="P2688" s="11" t="str">
        <f t="shared" si="328"/>
        <v>2019</v>
      </c>
      <c r="Q2688" s="12"/>
      <c r="R2688" s="8" t="str">
        <f t="shared" si="329"/>
        <v>07</v>
      </c>
      <c r="S2688" s="8"/>
      <c r="T2688" s="14" t="str">
        <f t="shared" si="330"/>
        <v>Retain</v>
      </c>
      <c r="U2688" s="14"/>
      <c r="V2688" s="8" t="str">
        <f t="shared" si="331"/>
        <v>Germany</v>
      </c>
      <c r="W2688" s="8"/>
      <c r="X2688" s="8"/>
      <c r="Y2688" s="8"/>
      <c r="Z2688" s="14" t="str">
        <f t="shared" si="332"/>
        <v>Female</v>
      </c>
      <c r="AA2688" s="14"/>
      <c r="AB2688" s="14"/>
      <c r="AC2688" s="14"/>
      <c r="AE2688" t="str">
        <f t="shared" si="333"/>
        <v>Middle aged</v>
      </c>
      <c r="AF2688" t="str">
        <f t="shared" si="334"/>
        <v>Poor</v>
      </c>
      <c r="AG2688" t="str">
        <f t="shared" si="335"/>
        <v>Medium</v>
      </c>
    </row>
    <row r="2689" spans="1:33" x14ac:dyDescent="0.2">
      <c r="A2689">
        <v>2688</v>
      </c>
      <c r="B2689">
        <v>15679148</v>
      </c>
      <c r="C2689">
        <v>508</v>
      </c>
      <c r="D2689">
        <v>1</v>
      </c>
      <c r="E2689">
        <v>1</v>
      </c>
      <c r="F2689">
        <v>44</v>
      </c>
      <c r="G2689">
        <v>5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s="2" t="s">
        <v>587</v>
      </c>
      <c r="P2689" s="11" t="str">
        <f t="shared" si="328"/>
        <v>2018</v>
      </c>
      <c r="Q2689" s="12"/>
      <c r="R2689" s="8" t="str">
        <f t="shared" si="329"/>
        <v>05</v>
      </c>
      <c r="S2689" s="8"/>
      <c r="T2689" s="14" t="str">
        <f t="shared" si="330"/>
        <v>Retain</v>
      </c>
      <c r="U2689" s="14"/>
      <c r="V2689" s="8" t="str">
        <f t="shared" si="331"/>
        <v>France</v>
      </c>
      <c r="W2689" s="8"/>
      <c r="X2689" s="8"/>
      <c r="Y2689" s="8"/>
      <c r="Z2689" s="14" t="str">
        <f t="shared" si="332"/>
        <v>Male</v>
      </c>
      <c r="AA2689" s="14"/>
      <c r="AB2689" s="14"/>
      <c r="AC2689" s="14"/>
      <c r="AE2689" t="str">
        <f t="shared" si="333"/>
        <v>Middle aged</v>
      </c>
      <c r="AF2689" t="str">
        <f t="shared" si="334"/>
        <v>Poor</v>
      </c>
      <c r="AG2689" t="str">
        <f t="shared" si="335"/>
        <v>High</v>
      </c>
    </row>
    <row r="2690" spans="1:33" x14ac:dyDescent="0.2">
      <c r="A2690">
        <v>2689</v>
      </c>
      <c r="B2690">
        <v>15728474</v>
      </c>
      <c r="C2690">
        <v>558</v>
      </c>
      <c r="D2690">
        <v>3</v>
      </c>
      <c r="E2690">
        <v>1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s="2" t="s">
        <v>704</v>
      </c>
      <c r="P2690" s="11" t="str">
        <f t="shared" si="328"/>
        <v>2019</v>
      </c>
      <c r="Q2690" s="12"/>
      <c r="R2690" s="8" t="str">
        <f t="shared" si="329"/>
        <v>04</v>
      </c>
      <c r="S2690" s="8"/>
      <c r="T2690" s="14" t="str">
        <f t="shared" si="330"/>
        <v>Retain</v>
      </c>
      <c r="U2690" s="14"/>
      <c r="V2690" s="8" t="str">
        <f t="shared" si="331"/>
        <v>Germany</v>
      </c>
      <c r="W2690" s="8"/>
      <c r="X2690" s="8"/>
      <c r="Y2690" s="8"/>
      <c r="Z2690" s="14" t="str">
        <f t="shared" si="332"/>
        <v>Male</v>
      </c>
      <c r="AA2690" s="14"/>
      <c r="AB2690" s="14"/>
      <c r="AC2690" s="14"/>
      <c r="AE2690" t="str">
        <f t="shared" si="333"/>
        <v>Adults</v>
      </c>
      <c r="AF2690" t="str">
        <f t="shared" si="334"/>
        <v>Poor</v>
      </c>
      <c r="AG2690" t="str">
        <f t="shared" si="335"/>
        <v>High</v>
      </c>
    </row>
    <row r="2691" spans="1:33" x14ac:dyDescent="0.2">
      <c r="A2691">
        <v>2690</v>
      </c>
      <c r="B2691">
        <v>15636999</v>
      </c>
      <c r="C2691">
        <v>414</v>
      </c>
      <c r="D2691">
        <v>1</v>
      </c>
      <c r="E2691">
        <v>1</v>
      </c>
      <c r="F2691">
        <v>38</v>
      </c>
      <c r="G2691">
        <v>6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s="2" t="s">
        <v>803</v>
      </c>
      <c r="P2691" s="11" t="str">
        <f t="shared" ref="P2691:P2754" si="336">RIGHT($N2691,4)</f>
        <v>2017</v>
      </c>
      <c r="Q2691" s="12"/>
      <c r="R2691" s="8" t="str">
        <f t="shared" ref="R2691:R2754" si="337">MID(N2691,4,2)</f>
        <v>04</v>
      </c>
      <c r="S2691" s="8"/>
      <c r="T2691" s="14" t="str">
        <f t="shared" ref="T2691:T2754" si="338">IF(M2691=1,"Exit","Retain")</f>
        <v>Exit</v>
      </c>
      <c r="U2691" s="14"/>
      <c r="V2691" s="8" t="str">
        <f t="shared" ref="V2691:V2754" si="339">IF(D2691=1,"France",IF(D2691=2,"Spain",IF(D2691=3,"Germany","NONE")))</f>
        <v>France</v>
      </c>
      <c r="W2691" s="8"/>
      <c r="X2691" s="8"/>
      <c r="Y2691" s="8"/>
      <c r="Z2691" s="14" t="str">
        <f t="shared" ref="Z2691:Z2754" si="340">IF(E2691=1,"Male","Female")</f>
        <v>Male</v>
      </c>
      <c r="AA2691" s="14"/>
      <c r="AB2691" s="14"/>
      <c r="AC2691" s="14"/>
      <c r="AE2691" t="str">
        <f t="shared" ref="AE2691:AE2754" si="341">IF(F2691&lt;18,"Kids",IF(AND(F2691&gt;=18,F2691&lt;24),"Young Adults",IF(AND(F2691&gt;=24,F2691&lt;39),"Adults",IF(AND(F2691&gt;=39,F2691&lt;64),"Middle aged","Retired"))))</f>
        <v>Adults</v>
      </c>
      <c r="AF2691" t="str">
        <f t="shared" ref="AF2691:AF2754" si="342">IF(AND(C2691&gt;=800,C2691&lt;=850),"Excellent",IF(AND(C2691&gt;=740,C2691&lt;=799),"Very good",IF(AND(C2691&gt;=670,C2691&lt;=739),"Good",IF(AND(C2691&gt;=580,C2691&lt;=669),"Fair",IF(AND(C2691&gt;=300,C2691&lt;=579),"Poor","None")))))</f>
        <v>Poor</v>
      </c>
      <c r="AG2691" t="str">
        <f t="shared" ref="AG2691:AG2754" si="343">IF(H2691&lt;25000,"Very low",IF(AND(H2691&gt;25000,H2691&lt;=50000),"Low",IF(AND(H2691&gt;50000,H2691&lt;=100000),"Medium",IF(AND(H2691&gt;100000,H2691&lt;=150000),"High",IF(AND(H2691&gt;150000,H2691&lt;=200000),"Very high",IF(H2691&gt;200000,"Extreme","None"))))))</f>
        <v>Very low</v>
      </c>
    </row>
    <row r="2692" spans="1:33" x14ac:dyDescent="0.2">
      <c r="A2692">
        <v>2691</v>
      </c>
      <c r="B2692">
        <v>15754261</v>
      </c>
      <c r="C2692">
        <v>648</v>
      </c>
      <c r="D2692">
        <v>2</v>
      </c>
      <c r="E2692">
        <v>1</v>
      </c>
      <c r="F2692">
        <v>42</v>
      </c>
      <c r="G2692">
        <v>5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s="2" t="s">
        <v>988</v>
      </c>
      <c r="P2692" s="11" t="str">
        <f t="shared" si="336"/>
        <v>2018</v>
      </c>
      <c r="Q2692" s="12"/>
      <c r="R2692" s="8" t="str">
        <f t="shared" si="337"/>
        <v>01</v>
      </c>
      <c r="S2692" s="8"/>
      <c r="T2692" s="14" t="str">
        <f t="shared" si="338"/>
        <v>Retain</v>
      </c>
      <c r="U2692" s="14"/>
      <c r="V2692" s="8" t="str">
        <f t="shared" si="339"/>
        <v>Spain</v>
      </c>
      <c r="W2692" s="8"/>
      <c r="X2692" s="8"/>
      <c r="Y2692" s="8"/>
      <c r="Z2692" s="14" t="str">
        <f t="shared" si="340"/>
        <v>Male</v>
      </c>
      <c r="AA2692" s="14"/>
      <c r="AB2692" s="14"/>
      <c r="AC2692" s="14"/>
      <c r="AE2692" t="str">
        <f t="shared" si="341"/>
        <v>Middle aged</v>
      </c>
      <c r="AF2692" t="str">
        <f t="shared" si="342"/>
        <v>Fair</v>
      </c>
      <c r="AG2692" t="str">
        <f t="shared" si="343"/>
        <v>Medium</v>
      </c>
    </row>
    <row r="2693" spans="1:33" x14ac:dyDescent="0.2">
      <c r="A2693">
        <v>2692</v>
      </c>
      <c r="B2693">
        <v>15629150</v>
      </c>
      <c r="C2693">
        <v>721</v>
      </c>
      <c r="D2693">
        <v>1</v>
      </c>
      <c r="E2693">
        <v>2</v>
      </c>
      <c r="F2693">
        <v>37</v>
      </c>
      <c r="G2693">
        <v>5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s="2" t="s">
        <v>257</v>
      </c>
      <c r="P2693" s="11" t="str">
        <f t="shared" si="336"/>
        <v>2018</v>
      </c>
      <c r="Q2693" s="12"/>
      <c r="R2693" s="8" t="str">
        <f t="shared" si="337"/>
        <v>06</v>
      </c>
      <c r="S2693" s="8"/>
      <c r="T2693" s="14" t="str">
        <f t="shared" si="338"/>
        <v>Retain</v>
      </c>
      <c r="U2693" s="14"/>
      <c r="V2693" s="8" t="str">
        <f t="shared" si="339"/>
        <v>France</v>
      </c>
      <c r="W2693" s="8"/>
      <c r="X2693" s="8"/>
      <c r="Y2693" s="8"/>
      <c r="Z2693" s="14" t="str">
        <f t="shared" si="340"/>
        <v>Female</v>
      </c>
      <c r="AA2693" s="14"/>
      <c r="AB2693" s="14"/>
      <c r="AC2693" s="14"/>
      <c r="AE2693" t="str">
        <f t="shared" si="341"/>
        <v>Adults</v>
      </c>
      <c r="AF2693" t="str">
        <f t="shared" si="342"/>
        <v>Good</v>
      </c>
      <c r="AG2693" t="str">
        <f t="shared" si="343"/>
        <v>Very low</v>
      </c>
    </row>
    <row r="2694" spans="1:33" x14ac:dyDescent="0.2">
      <c r="A2694">
        <v>2693</v>
      </c>
      <c r="B2694">
        <v>15736274</v>
      </c>
      <c r="C2694">
        <v>751</v>
      </c>
      <c r="D2694">
        <v>1</v>
      </c>
      <c r="E2694">
        <v>1</v>
      </c>
      <c r="F2694">
        <v>31</v>
      </c>
      <c r="G2694">
        <v>3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s="2" t="s">
        <v>216</v>
      </c>
      <c r="P2694" s="11" t="str">
        <f t="shared" si="336"/>
        <v>2019</v>
      </c>
      <c r="Q2694" s="12"/>
      <c r="R2694" s="8" t="str">
        <f t="shared" si="337"/>
        <v>11</v>
      </c>
      <c r="S2694" s="8"/>
      <c r="T2694" s="14" t="str">
        <f t="shared" si="338"/>
        <v>Retain</v>
      </c>
      <c r="U2694" s="14"/>
      <c r="V2694" s="8" t="str">
        <f t="shared" si="339"/>
        <v>France</v>
      </c>
      <c r="W2694" s="8"/>
      <c r="X2694" s="8"/>
      <c r="Y2694" s="8"/>
      <c r="Z2694" s="14" t="str">
        <f t="shared" si="340"/>
        <v>Male</v>
      </c>
      <c r="AA2694" s="14"/>
      <c r="AB2694" s="14"/>
      <c r="AC2694" s="14"/>
      <c r="AE2694" t="str">
        <f t="shared" si="341"/>
        <v>Adults</v>
      </c>
      <c r="AF2694" t="str">
        <f t="shared" si="342"/>
        <v>Very good</v>
      </c>
      <c r="AG2694" t="str">
        <f t="shared" si="343"/>
        <v>Very low</v>
      </c>
    </row>
    <row r="2695" spans="1:33" x14ac:dyDescent="0.2">
      <c r="A2695">
        <v>2694</v>
      </c>
      <c r="B2695">
        <v>15627697</v>
      </c>
      <c r="C2695">
        <v>662</v>
      </c>
      <c r="D2695">
        <v>1</v>
      </c>
      <c r="E2695">
        <v>1</v>
      </c>
      <c r="F2695">
        <v>34</v>
      </c>
      <c r="G2695">
        <v>4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s="2" t="s">
        <v>240</v>
      </c>
      <c r="P2695" s="11" t="str">
        <f t="shared" si="336"/>
        <v>2018</v>
      </c>
      <c r="Q2695" s="12"/>
      <c r="R2695" s="8" t="str">
        <f t="shared" si="337"/>
        <v>12</v>
      </c>
      <c r="S2695" s="8"/>
      <c r="T2695" s="14" t="str">
        <f t="shared" si="338"/>
        <v>Retain</v>
      </c>
      <c r="U2695" s="14"/>
      <c r="V2695" s="8" t="str">
        <f t="shared" si="339"/>
        <v>France</v>
      </c>
      <c r="W2695" s="8"/>
      <c r="X2695" s="8"/>
      <c r="Y2695" s="8"/>
      <c r="Z2695" s="14" t="str">
        <f t="shared" si="340"/>
        <v>Male</v>
      </c>
      <c r="AA2695" s="14"/>
      <c r="AB2695" s="14"/>
      <c r="AC2695" s="14"/>
      <c r="AE2695" t="str">
        <f t="shared" si="341"/>
        <v>Adults</v>
      </c>
      <c r="AF2695" t="str">
        <f t="shared" si="342"/>
        <v>Fair</v>
      </c>
      <c r="AG2695" t="str">
        <f t="shared" si="343"/>
        <v>Very low</v>
      </c>
    </row>
    <row r="2696" spans="1:33" x14ac:dyDescent="0.2">
      <c r="A2696">
        <v>2695</v>
      </c>
      <c r="B2696">
        <v>15721585</v>
      </c>
      <c r="C2696">
        <v>628</v>
      </c>
      <c r="D2696">
        <v>3</v>
      </c>
      <c r="E2696">
        <v>1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s="2" t="s">
        <v>311</v>
      </c>
      <c r="P2696" s="11" t="str">
        <f t="shared" si="336"/>
        <v>2019</v>
      </c>
      <c r="Q2696" s="12"/>
      <c r="R2696" s="8" t="str">
        <f t="shared" si="337"/>
        <v>09</v>
      </c>
      <c r="S2696" s="8"/>
      <c r="T2696" s="14" t="str">
        <f t="shared" si="338"/>
        <v>Retain</v>
      </c>
      <c r="U2696" s="14"/>
      <c r="V2696" s="8" t="str">
        <f t="shared" si="339"/>
        <v>Germany</v>
      </c>
      <c r="W2696" s="8"/>
      <c r="X2696" s="8"/>
      <c r="Y2696" s="8"/>
      <c r="Z2696" s="14" t="str">
        <f t="shared" si="340"/>
        <v>Male</v>
      </c>
      <c r="AA2696" s="14"/>
      <c r="AB2696" s="14"/>
      <c r="AC2696" s="14"/>
      <c r="AE2696" t="str">
        <f t="shared" si="341"/>
        <v>Adults</v>
      </c>
      <c r="AF2696" t="str">
        <f t="shared" si="342"/>
        <v>Fair</v>
      </c>
      <c r="AG2696" t="str">
        <f t="shared" si="343"/>
        <v>High</v>
      </c>
    </row>
    <row r="2697" spans="1:33" x14ac:dyDescent="0.2">
      <c r="A2697">
        <v>2696</v>
      </c>
      <c r="B2697">
        <v>15639946</v>
      </c>
      <c r="C2697">
        <v>597</v>
      </c>
      <c r="D2697">
        <v>3</v>
      </c>
      <c r="E2697">
        <v>2</v>
      </c>
      <c r="F2697">
        <v>39</v>
      </c>
      <c r="G2697">
        <v>6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s="2" t="s">
        <v>727</v>
      </c>
      <c r="P2697" s="11" t="str">
        <f t="shared" si="336"/>
        <v>2017</v>
      </c>
      <c r="Q2697" s="12"/>
      <c r="R2697" s="8" t="str">
        <f t="shared" si="337"/>
        <v>09</v>
      </c>
      <c r="S2697" s="8"/>
      <c r="T2697" s="14" t="str">
        <f t="shared" si="338"/>
        <v>Exit</v>
      </c>
      <c r="U2697" s="14"/>
      <c r="V2697" s="8" t="str">
        <f t="shared" si="339"/>
        <v>Germany</v>
      </c>
      <c r="W2697" s="8"/>
      <c r="X2697" s="8"/>
      <c r="Y2697" s="8"/>
      <c r="Z2697" s="14" t="str">
        <f t="shared" si="340"/>
        <v>Female</v>
      </c>
      <c r="AA2697" s="14"/>
      <c r="AB2697" s="14"/>
      <c r="AC2697" s="14"/>
      <c r="AE2697" t="str">
        <f t="shared" si="341"/>
        <v>Middle aged</v>
      </c>
      <c r="AF2697" t="str">
        <f t="shared" si="342"/>
        <v>Fair</v>
      </c>
      <c r="AG2697" t="str">
        <f t="shared" si="343"/>
        <v>Very high</v>
      </c>
    </row>
    <row r="2698" spans="1:33" x14ac:dyDescent="0.2">
      <c r="A2698">
        <v>2697</v>
      </c>
      <c r="B2698">
        <v>15792176</v>
      </c>
      <c r="C2698">
        <v>698</v>
      </c>
      <c r="D2698">
        <v>2</v>
      </c>
      <c r="E2698">
        <v>2</v>
      </c>
      <c r="F2698">
        <v>40</v>
      </c>
      <c r="G2698">
        <v>6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s="2" t="s">
        <v>265</v>
      </c>
      <c r="P2698" s="11" t="str">
        <f t="shared" si="336"/>
        <v>2016</v>
      </c>
      <c r="Q2698" s="12"/>
      <c r="R2698" s="8" t="str">
        <f t="shared" si="337"/>
        <v>12</v>
      </c>
      <c r="S2698" s="8"/>
      <c r="T2698" s="14" t="str">
        <f t="shared" si="338"/>
        <v>Retain</v>
      </c>
      <c r="U2698" s="14"/>
      <c r="V2698" s="8" t="str">
        <f t="shared" si="339"/>
        <v>Spain</v>
      </c>
      <c r="W2698" s="8"/>
      <c r="X2698" s="8"/>
      <c r="Y2698" s="8"/>
      <c r="Z2698" s="14" t="str">
        <f t="shared" si="340"/>
        <v>Female</v>
      </c>
      <c r="AA2698" s="14"/>
      <c r="AB2698" s="14"/>
      <c r="AC2698" s="14"/>
      <c r="AE2698" t="str">
        <f t="shared" si="341"/>
        <v>Middle aged</v>
      </c>
      <c r="AF2698" t="str">
        <f t="shared" si="342"/>
        <v>Good</v>
      </c>
      <c r="AG2698" t="str">
        <f t="shared" si="343"/>
        <v>Medium</v>
      </c>
    </row>
    <row r="2699" spans="1:33" x14ac:dyDescent="0.2">
      <c r="A2699">
        <v>2698</v>
      </c>
      <c r="B2699">
        <v>15699450</v>
      </c>
      <c r="C2699">
        <v>723</v>
      </c>
      <c r="D2699">
        <v>1</v>
      </c>
      <c r="E2699">
        <v>1</v>
      </c>
      <c r="F2699">
        <v>48</v>
      </c>
      <c r="G2699">
        <v>5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s="2" t="s">
        <v>534</v>
      </c>
      <c r="P2699" s="11" t="str">
        <f t="shared" si="336"/>
        <v>2017</v>
      </c>
      <c r="Q2699" s="12"/>
      <c r="R2699" s="8" t="str">
        <f t="shared" si="337"/>
        <v>11</v>
      </c>
      <c r="S2699" s="8"/>
      <c r="T2699" s="14" t="str">
        <f t="shared" si="338"/>
        <v>Retain</v>
      </c>
      <c r="U2699" s="14"/>
      <c r="V2699" s="8" t="str">
        <f t="shared" si="339"/>
        <v>France</v>
      </c>
      <c r="W2699" s="8"/>
      <c r="X2699" s="8"/>
      <c r="Y2699" s="8"/>
      <c r="Z2699" s="14" t="str">
        <f t="shared" si="340"/>
        <v>Male</v>
      </c>
      <c r="AA2699" s="14"/>
      <c r="AB2699" s="14"/>
      <c r="AC2699" s="14"/>
      <c r="AE2699" t="str">
        <f t="shared" si="341"/>
        <v>Middle aged</v>
      </c>
      <c r="AF2699" t="str">
        <f t="shared" si="342"/>
        <v>Good</v>
      </c>
      <c r="AG2699" t="str">
        <f t="shared" si="343"/>
        <v>Very low</v>
      </c>
    </row>
    <row r="2700" spans="1:33" x14ac:dyDescent="0.2">
      <c r="A2700">
        <v>2699</v>
      </c>
      <c r="B2700">
        <v>15729954</v>
      </c>
      <c r="C2700">
        <v>586</v>
      </c>
      <c r="D2700">
        <v>1</v>
      </c>
      <c r="E2700">
        <v>2</v>
      </c>
      <c r="F2700">
        <v>28</v>
      </c>
      <c r="G2700">
        <v>3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s="2" t="s">
        <v>993</v>
      </c>
      <c r="P2700" s="11" t="str">
        <f t="shared" si="336"/>
        <v>2019</v>
      </c>
      <c r="Q2700" s="12"/>
      <c r="R2700" s="8" t="str">
        <f t="shared" si="337"/>
        <v>12</v>
      </c>
      <c r="S2700" s="8"/>
      <c r="T2700" s="14" t="str">
        <f t="shared" si="338"/>
        <v>Exit</v>
      </c>
      <c r="U2700" s="14"/>
      <c r="V2700" s="8" t="str">
        <f t="shared" si="339"/>
        <v>France</v>
      </c>
      <c r="W2700" s="8"/>
      <c r="X2700" s="8"/>
      <c r="Y2700" s="8"/>
      <c r="Z2700" s="14" t="str">
        <f t="shared" si="340"/>
        <v>Female</v>
      </c>
      <c r="AA2700" s="14"/>
      <c r="AB2700" s="14"/>
      <c r="AC2700" s="14"/>
      <c r="AE2700" t="str">
        <f t="shared" si="341"/>
        <v>Adults</v>
      </c>
      <c r="AF2700" t="str">
        <f t="shared" si="342"/>
        <v>Fair</v>
      </c>
      <c r="AG2700" t="str">
        <f t="shared" si="343"/>
        <v>Very low</v>
      </c>
    </row>
    <row r="2701" spans="1:33" x14ac:dyDescent="0.2">
      <c r="A2701">
        <v>2700</v>
      </c>
      <c r="B2701">
        <v>15600103</v>
      </c>
      <c r="C2701">
        <v>633</v>
      </c>
      <c r="D2701">
        <v>3</v>
      </c>
      <c r="E2701">
        <v>2</v>
      </c>
      <c r="F2701">
        <v>29</v>
      </c>
      <c r="G2701">
        <v>5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s="2" t="s">
        <v>1031</v>
      </c>
      <c r="P2701" s="11" t="str">
        <f t="shared" si="336"/>
        <v>2018</v>
      </c>
      <c r="Q2701" s="12"/>
      <c r="R2701" s="8" t="str">
        <f t="shared" si="337"/>
        <v>03</v>
      </c>
      <c r="S2701" s="8"/>
      <c r="T2701" s="14" t="str">
        <f t="shared" si="338"/>
        <v>Retain</v>
      </c>
      <c r="U2701" s="14"/>
      <c r="V2701" s="8" t="str">
        <f t="shared" si="339"/>
        <v>Germany</v>
      </c>
      <c r="W2701" s="8"/>
      <c r="X2701" s="8"/>
      <c r="Y2701" s="8"/>
      <c r="Z2701" s="14" t="str">
        <f t="shared" si="340"/>
        <v>Female</v>
      </c>
      <c r="AA2701" s="14"/>
      <c r="AB2701" s="14"/>
      <c r="AC2701" s="14"/>
      <c r="AE2701" t="str">
        <f t="shared" si="341"/>
        <v>Adults</v>
      </c>
      <c r="AF2701" t="str">
        <f t="shared" si="342"/>
        <v>Fair</v>
      </c>
      <c r="AG2701" t="str">
        <f t="shared" si="343"/>
        <v>High</v>
      </c>
    </row>
    <row r="2702" spans="1:33" x14ac:dyDescent="0.2">
      <c r="A2702">
        <v>2701</v>
      </c>
      <c r="B2702">
        <v>15786200</v>
      </c>
      <c r="C2702">
        <v>564</v>
      </c>
      <c r="D2702">
        <v>1</v>
      </c>
      <c r="E2702">
        <v>1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s="2" t="s">
        <v>396</v>
      </c>
      <c r="P2702" s="11" t="str">
        <f t="shared" si="336"/>
        <v>2018</v>
      </c>
      <c r="Q2702" s="12"/>
      <c r="R2702" s="8" t="str">
        <f t="shared" si="337"/>
        <v>12</v>
      </c>
      <c r="S2702" s="8"/>
      <c r="T2702" s="14" t="str">
        <f t="shared" si="338"/>
        <v>Retain</v>
      </c>
      <c r="U2702" s="14"/>
      <c r="V2702" s="8" t="str">
        <f t="shared" si="339"/>
        <v>France</v>
      </c>
      <c r="W2702" s="8"/>
      <c r="X2702" s="8"/>
      <c r="Y2702" s="8"/>
      <c r="Z2702" s="14" t="str">
        <f t="shared" si="340"/>
        <v>Male</v>
      </c>
      <c r="AA2702" s="14"/>
      <c r="AB2702" s="14"/>
      <c r="AC2702" s="14"/>
      <c r="AE2702" t="str">
        <f t="shared" si="341"/>
        <v>Adults</v>
      </c>
      <c r="AF2702" t="str">
        <f t="shared" si="342"/>
        <v>Poor</v>
      </c>
      <c r="AG2702" t="str">
        <f t="shared" si="343"/>
        <v>Very low</v>
      </c>
    </row>
    <row r="2703" spans="1:33" x14ac:dyDescent="0.2">
      <c r="A2703">
        <v>2702</v>
      </c>
      <c r="B2703">
        <v>15797010</v>
      </c>
      <c r="C2703">
        <v>649</v>
      </c>
      <c r="D2703">
        <v>1</v>
      </c>
      <c r="E2703">
        <v>2</v>
      </c>
      <c r="F2703">
        <v>31</v>
      </c>
      <c r="G2703">
        <v>3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s="2" t="s">
        <v>26</v>
      </c>
      <c r="P2703" s="11" t="str">
        <f t="shared" si="336"/>
        <v>2019</v>
      </c>
      <c r="Q2703" s="12"/>
      <c r="R2703" s="8" t="str">
        <f t="shared" si="337"/>
        <v>11</v>
      </c>
      <c r="S2703" s="8"/>
      <c r="T2703" s="14" t="str">
        <f t="shared" si="338"/>
        <v>Retain</v>
      </c>
      <c r="U2703" s="14"/>
      <c r="V2703" s="8" t="str">
        <f t="shared" si="339"/>
        <v>France</v>
      </c>
      <c r="W2703" s="8"/>
      <c r="X2703" s="8"/>
      <c r="Y2703" s="8"/>
      <c r="Z2703" s="14" t="str">
        <f t="shared" si="340"/>
        <v>Female</v>
      </c>
      <c r="AA2703" s="14"/>
      <c r="AB2703" s="14"/>
      <c r="AC2703" s="14"/>
      <c r="AE2703" t="str">
        <f t="shared" si="341"/>
        <v>Adults</v>
      </c>
      <c r="AF2703" t="str">
        <f t="shared" si="342"/>
        <v>Fair</v>
      </c>
      <c r="AG2703" t="str">
        <f t="shared" si="343"/>
        <v>Very low</v>
      </c>
    </row>
    <row r="2704" spans="1:33" x14ac:dyDescent="0.2">
      <c r="A2704">
        <v>2703</v>
      </c>
      <c r="B2704">
        <v>15670172</v>
      </c>
      <c r="C2704">
        <v>622</v>
      </c>
      <c r="D2704">
        <v>1</v>
      </c>
      <c r="E2704">
        <v>2</v>
      </c>
      <c r="F2704">
        <v>30</v>
      </c>
      <c r="G2704">
        <v>5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s="2" t="s">
        <v>802</v>
      </c>
      <c r="P2704" s="11" t="str">
        <f t="shared" si="336"/>
        <v>2018</v>
      </c>
      <c r="Q2704" s="12"/>
      <c r="R2704" s="8" t="str">
        <f t="shared" si="337"/>
        <v>04</v>
      </c>
      <c r="S2704" s="8"/>
      <c r="T2704" s="14" t="str">
        <f t="shared" si="338"/>
        <v>Retain</v>
      </c>
      <c r="U2704" s="14"/>
      <c r="V2704" s="8" t="str">
        <f t="shared" si="339"/>
        <v>France</v>
      </c>
      <c r="W2704" s="8"/>
      <c r="X2704" s="8"/>
      <c r="Y2704" s="8"/>
      <c r="Z2704" s="14" t="str">
        <f t="shared" si="340"/>
        <v>Female</v>
      </c>
      <c r="AA2704" s="14"/>
      <c r="AB2704" s="14"/>
      <c r="AC2704" s="14"/>
      <c r="AE2704" t="str">
        <f t="shared" si="341"/>
        <v>Adults</v>
      </c>
      <c r="AF2704" t="str">
        <f t="shared" si="342"/>
        <v>Fair</v>
      </c>
      <c r="AG2704" t="str">
        <f t="shared" si="343"/>
        <v>High</v>
      </c>
    </row>
    <row r="2705" spans="1:33" x14ac:dyDescent="0.2">
      <c r="A2705">
        <v>2704</v>
      </c>
      <c r="B2705">
        <v>15627352</v>
      </c>
      <c r="C2705">
        <v>459</v>
      </c>
      <c r="D2705">
        <v>3</v>
      </c>
      <c r="E2705">
        <v>1</v>
      </c>
      <c r="F2705">
        <v>46</v>
      </c>
      <c r="G2705">
        <v>3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s="2" t="s">
        <v>1032</v>
      </c>
      <c r="P2705" s="11" t="str">
        <f t="shared" si="336"/>
        <v>2019</v>
      </c>
      <c r="Q2705" s="12"/>
      <c r="R2705" s="8" t="str">
        <f t="shared" si="337"/>
        <v>10</v>
      </c>
      <c r="S2705" s="8"/>
      <c r="T2705" s="14" t="str">
        <f t="shared" si="338"/>
        <v>Exit</v>
      </c>
      <c r="U2705" s="14"/>
      <c r="V2705" s="8" t="str">
        <f t="shared" si="339"/>
        <v>Germany</v>
      </c>
      <c r="W2705" s="8"/>
      <c r="X2705" s="8"/>
      <c r="Y2705" s="8"/>
      <c r="Z2705" s="14" t="str">
        <f t="shared" si="340"/>
        <v>Male</v>
      </c>
      <c r="AA2705" s="14"/>
      <c r="AB2705" s="14"/>
      <c r="AC2705" s="14"/>
      <c r="AE2705" t="str">
        <f t="shared" si="341"/>
        <v>Middle aged</v>
      </c>
      <c r="AF2705" t="str">
        <f t="shared" si="342"/>
        <v>Poor</v>
      </c>
      <c r="AG2705" t="str">
        <f t="shared" si="343"/>
        <v>High</v>
      </c>
    </row>
    <row r="2706" spans="1:33" x14ac:dyDescent="0.2">
      <c r="A2706">
        <v>2705</v>
      </c>
      <c r="B2706">
        <v>15622494</v>
      </c>
      <c r="C2706">
        <v>718</v>
      </c>
      <c r="D2706">
        <v>1</v>
      </c>
      <c r="E2706">
        <v>1</v>
      </c>
      <c r="F2706">
        <v>27</v>
      </c>
      <c r="G2706">
        <v>3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s="2" t="s">
        <v>153</v>
      </c>
      <c r="P2706" s="11" t="str">
        <f t="shared" si="336"/>
        <v>2019</v>
      </c>
      <c r="Q2706" s="12"/>
      <c r="R2706" s="8" t="str">
        <f t="shared" si="337"/>
        <v>12</v>
      </c>
      <c r="S2706" s="8"/>
      <c r="T2706" s="14" t="str">
        <f t="shared" si="338"/>
        <v>Retain</v>
      </c>
      <c r="U2706" s="14"/>
      <c r="V2706" s="8" t="str">
        <f t="shared" si="339"/>
        <v>France</v>
      </c>
      <c r="W2706" s="8"/>
      <c r="X2706" s="8"/>
      <c r="Y2706" s="8"/>
      <c r="Z2706" s="14" t="str">
        <f t="shared" si="340"/>
        <v>Male</v>
      </c>
      <c r="AA2706" s="14"/>
      <c r="AB2706" s="14"/>
      <c r="AC2706" s="14"/>
      <c r="AE2706" t="str">
        <f t="shared" si="341"/>
        <v>Adults</v>
      </c>
      <c r="AF2706" t="str">
        <f t="shared" si="342"/>
        <v>Good</v>
      </c>
      <c r="AG2706" t="str">
        <f t="shared" si="343"/>
        <v>Very low</v>
      </c>
    </row>
    <row r="2707" spans="1:33" x14ac:dyDescent="0.2">
      <c r="A2707">
        <v>2706</v>
      </c>
      <c r="B2707">
        <v>15585835</v>
      </c>
      <c r="C2707">
        <v>655</v>
      </c>
      <c r="D2707">
        <v>2</v>
      </c>
      <c r="E2707">
        <v>2</v>
      </c>
      <c r="F2707">
        <v>34</v>
      </c>
      <c r="G2707">
        <v>3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s="2" t="s">
        <v>360</v>
      </c>
      <c r="P2707" s="11" t="str">
        <f t="shared" si="336"/>
        <v>2019</v>
      </c>
      <c r="Q2707" s="12"/>
      <c r="R2707" s="8" t="str">
        <f t="shared" si="337"/>
        <v>12</v>
      </c>
      <c r="S2707" s="8"/>
      <c r="T2707" s="14" t="str">
        <f t="shared" si="338"/>
        <v>Retain</v>
      </c>
      <c r="U2707" s="14"/>
      <c r="V2707" s="8" t="str">
        <f t="shared" si="339"/>
        <v>Spain</v>
      </c>
      <c r="W2707" s="8"/>
      <c r="X2707" s="8"/>
      <c r="Y2707" s="8"/>
      <c r="Z2707" s="14" t="str">
        <f t="shared" si="340"/>
        <v>Female</v>
      </c>
      <c r="AA2707" s="14"/>
      <c r="AB2707" s="14"/>
      <c r="AC2707" s="14"/>
      <c r="AE2707" t="str">
        <f t="shared" si="341"/>
        <v>Adults</v>
      </c>
      <c r="AF2707" t="str">
        <f t="shared" si="342"/>
        <v>Fair</v>
      </c>
      <c r="AG2707" t="str">
        <f t="shared" si="343"/>
        <v>High</v>
      </c>
    </row>
    <row r="2708" spans="1:33" x14ac:dyDescent="0.2">
      <c r="A2708">
        <v>2707</v>
      </c>
      <c r="B2708">
        <v>15595071</v>
      </c>
      <c r="C2708">
        <v>696</v>
      </c>
      <c r="D2708">
        <v>1</v>
      </c>
      <c r="E2708">
        <v>1</v>
      </c>
      <c r="F2708">
        <v>22</v>
      </c>
      <c r="G2708">
        <v>7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s="2" t="s">
        <v>715</v>
      </c>
      <c r="P2708" s="11" t="str">
        <f t="shared" si="336"/>
        <v>2016</v>
      </c>
      <c r="Q2708" s="12"/>
      <c r="R2708" s="8" t="str">
        <f t="shared" si="337"/>
        <v>01</v>
      </c>
      <c r="S2708" s="8"/>
      <c r="T2708" s="14" t="str">
        <f t="shared" si="338"/>
        <v>Retain</v>
      </c>
      <c r="U2708" s="14"/>
      <c r="V2708" s="8" t="str">
        <f t="shared" si="339"/>
        <v>France</v>
      </c>
      <c r="W2708" s="8"/>
      <c r="X2708" s="8"/>
      <c r="Y2708" s="8"/>
      <c r="Z2708" s="14" t="str">
        <f t="shared" si="340"/>
        <v>Male</v>
      </c>
      <c r="AA2708" s="14"/>
      <c r="AB2708" s="14"/>
      <c r="AC2708" s="14"/>
      <c r="AE2708" t="str">
        <f t="shared" si="341"/>
        <v>Young Adults</v>
      </c>
      <c r="AF2708" t="str">
        <f t="shared" si="342"/>
        <v>Good</v>
      </c>
      <c r="AG2708" t="str">
        <f t="shared" si="343"/>
        <v>High</v>
      </c>
    </row>
    <row r="2709" spans="1:33" x14ac:dyDescent="0.2">
      <c r="A2709">
        <v>2708</v>
      </c>
      <c r="B2709">
        <v>15628203</v>
      </c>
      <c r="C2709">
        <v>637</v>
      </c>
      <c r="D2709">
        <v>1</v>
      </c>
      <c r="E2709">
        <v>2</v>
      </c>
      <c r="F2709">
        <v>38</v>
      </c>
      <c r="G2709">
        <v>7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s="2" t="s">
        <v>1033</v>
      </c>
      <c r="P2709" s="11" t="str">
        <f t="shared" si="336"/>
        <v>2016</v>
      </c>
      <c r="Q2709" s="12"/>
      <c r="R2709" s="8" t="str">
        <f t="shared" si="337"/>
        <v>04</v>
      </c>
      <c r="S2709" s="8"/>
      <c r="T2709" s="14" t="str">
        <f t="shared" si="338"/>
        <v>Retain</v>
      </c>
      <c r="U2709" s="14"/>
      <c r="V2709" s="8" t="str">
        <f t="shared" si="339"/>
        <v>France</v>
      </c>
      <c r="W2709" s="8"/>
      <c r="X2709" s="8"/>
      <c r="Y2709" s="8"/>
      <c r="Z2709" s="14" t="str">
        <f t="shared" si="340"/>
        <v>Female</v>
      </c>
      <c r="AA2709" s="14"/>
      <c r="AB2709" s="14"/>
      <c r="AC2709" s="14"/>
      <c r="AE2709" t="str">
        <f t="shared" si="341"/>
        <v>Adults</v>
      </c>
      <c r="AF2709" t="str">
        <f t="shared" si="342"/>
        <v>Fair</v>
      </c>
      <c r="AG2709" t="str">
        <f t="shared" si="343"/>
        <v>High</v>
      </c>
    </row>
    <row r="2710" spans="1:33" x14ac:dyDescent="0.2">
      <c r="A2710">
        <v>2709</v>
      </c>
      <c r="B2710">
        <v>15667190</v>
      </c>
      <c r="C2710">
        <v>630</v>
      </c>
      <c r="D2710">
        <v>2</v>
      </c>
      <c r="E2710">
        <v>2</v>
      </c>
      <c r="F2710">
        <v>21</v>
      </c>
      <c r="G2710">
        <v>3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s="2" t="s">
        <v>216</v>
      </c>
      <c r="P2710" s="11" t="str">
        <f t="shared" si="336"/>
        <v>2019</v>
      </c>
      <c r="Q2710" s="12"/>
      <c r="R2710" s="8" t="str">
        <f t="shared" si="337"/>
        <v>11</v>
      </c>
      <c r="S2710" s="8"/>
      <c r="T2710" s="14" t="str">
        <f t="shared" si="338"/>
        <v>Retain</v>
      </c>
      <c r="U2710" s="14"/>
      <c r="V2710" s="8" t="str">
        <f t="shared" si="339"/>
        <v>Spain</v>
      </c>
      <c r="W2710" s="8"/>
      <c r="X2710" s="8"/>
      <c r="Y2710" s="8"/>
      <c r="Z2710" s="14" t="str">
        <f t="shared" si="340"/>
        <v>Female</v>
      </c>
      <c r="AA2710" s="14"/>
      <c r="AB2710" s="14"/>
      <c r="AC2710" s="14"/>
      <c r="AE2710" t="str">
        <f t="shared" si="341"/>
        <v>Young Adults</v>
      </c>
      <c r="AF2710" t="str">
        <f t="shared" si="342"/>
        <v>Fair</v>
      </c>
      <c r="AG2710" t="str">
        <f t="shared" si="343"/>
        <v>Medium</v>
      </c>
    </row>
    <row r="2711" spans="1:33" x14ac:dyDescent="0.2">
      <c r="A2711">
        <v>2710</v>
      </c>
      <c r="B2711">
        <v>15780212</v>
      </c>
      <c r="C2711">
        <v>592</v>
      </c>
      <c r="D2711">
        <v>1</v>
      </c>
      <c r="E2711">
        <v>1</v>
      </c>
      <c r="F2711">
        <v>37</v>
      </c>
      <c r="G2711">
        <v>5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s="2" t="s">
        <v>379</v>
      </c>
      <c r="P2711" s="11" t="str">
        <f t="shared" si="336"/>
        <v>2018</v>
      </c>
      <c r="Q2711" s="12"/>
      <c r="R2711" s="8" t="str">
        <f t="shared" si="337"/>
        <v>05</v>
      </c>
      <c r="S2711" s="8"/>
      <c r="T2711" s="14" t="str">
        <f t="shared" si="338"/>
        <v>Retain</v>
      </c>
      <c r="U2711" s="14"/>
      <c r="V2711" s="8" t="str">
        <f t="shared" si="339"/>
        <v>France</v>
      </c>
      <c r="W2711" s="8"/>
      <c r="X2711" s="8"/>
      <c r="Y2711" s="8"/>
      <c r="Z2711" s="14" t="str">
        <f t="shared" si="340"/>
        <v>Male</v>
      </c>
      <c r="AA2711" s="14"/>
      <c r="AB2711" s="14"/>
      <c r="AC2711" s="14"/>
      <c r="AE2711" t="str">
        <f t="shared" si="341"/>
        <v>Adults</v>
      </c>
      <c r="AF2711" t="str">
        <f t="shared" si="342"/>
        <v>Fair</v>
      </c>
      <c r="AG2711" t="str">
        <f t="shared" si="343"/>
        <v>Extreme</v>
      </c>
    </row>
    <row r="2712" spans="1:33" x14ac:dyDescent="0.2">
      <c r="A2712">
        <v>2711</v>
      </c>
      <c r="B2712">
        <v>15766869</v>
      </c>
      <c r="C2712">
        <v>634</v>
      </c>
      <c r="D2712">
        <v>3</v>
      </c>
      <c r="E2712">
        <v>1</v>
      </c>
      <c r="F2712">
        <v>37</v>
      </c>
      <c r="G2712">
        <v>6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s="2" t="s">
        <v>616</v>
      </c>
      <c r="P2712" s="11" t="str">
        <f t="shared" si="336"/>
        <v>2016</v>
      </c>
      <c r="Q2712" s="12"/>
      <c r="R2712" s="8" t="str">
        <f t="shared" si="337"/>
        <v>10</v>
      </c>
      <c r="S2712" s="8"/>
      <c r="T2712" s="14" t="str">
        <f t="shared" si="338"/>
        <v>Retain</v>
      </c>
      <c r="U2712" s="14"/>
      <c r="V2712" s="8" t="str">
        <f t="shared" si="339"/>
        <v>Germany</v>
      </c>
      <c r="W2712" s="8"/>
      <c r="X2712" s="8"/>
      <c r="Y2712" s="8"/>
      <c r="Z2712" s="14" t="str">
        <f t="shared" si="340"/>
        <v>Male</v>
      </c>
      <c r="AA2712" s="14"/>
      <c r="AB2712" s="14"/>
      <c r="AC2712" s="14"/>
      <c r="AE2712" t="str">
        <f t="shared" si="341"/>
        <v>Adults</v>
      </c>
      <c r="AF2712" t="str">
        <f t="shared" si="342"/>
        <v>Fair</v>
      </c>
      <c r="AG2712" t="str">
        <f t="shared" si="343"/>
        <v>Medium</v>
      </c>
    </row>
    <row r="2713" spans="1:33" x14ac:dyDescent="0.2">
      <c r="A2713">
        <v>2712</v>
      </c>
      <c r="B2713">
        <v>15775741</v>
      </c>
      <c r="C2713">
        <v>608</v>
      </c>
      <c r="D2713">
        <v>1</v>
      </c>
      <c r="E2713">
        <v>2</v>
      </c>
      <c r="F2713">
        <v>28</v>
      </c>
      <c r="G2713">
        <v>6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s="2" t="s">
        <v>56</v>
      </c>
      <c r="P2713" s="11" t="str">
        <f t="shared" si="336"/>
        <v>2017</v>
      </c>
      <c r="Q2713" s="12"/>
      <c r="R2713" s="8" t="str">
        <f t="shared" si="337"/>
        <v>05</v>
      </c>
      <c r="S2713" s="8"/>
      <c r="T2713" s="14" t="str">
        <f t="shared" si="338"/>
        <v>Retain</v>
      </c>
      <c r="U2713" s="14"/>
      <c r="V2713" s="8" t="str">
        <f t="shared" si="339"/>
        <v>France</v>
      </c>
      <c r="W2713" s="8"/>
      <c r="X2713" s="8"/>
      <c r="Y2713" s="8"/>
      <c r="Z2713" s="14" t="str">
        <f t="shared" si="340"/>
        <v>Female</v>
      </c>
      <c r="AA2713" s="14"/>
      <c r="AB2713" s="14"/>
      <c r="AC2713" s="14"/>
      <c r="AE2713" t="str">
        <f t="shared" si="341"/>
        <v>Adults</v>
      </c>
      <c r="AF2713" t="str">
        <f t="shared" si="342"/>
        <v>Fair</v>
      </c>
      <c r="AG2713" t="str">
        <f t="shared" si="343"/>
        <v>Very low</v>
      </c>
    </row>
    <row r="2714" spans="1:33" x14ac:dyDescent="0.2">
      <c r="A2714">
        <v>2713</v>
      </c>
      <c r="B2714">
        <v>15628170</v>
      </c>
      <c r="C2714">
        <v>565</v>
      </c>
      <c r="D2714">
        <v>3</v>
      </c>
      <c r="E2714">
        <v>2</v>
      </c>
      <c r="F2714">
        <v>32</v>
      </c>
      <c r="G2714">
        <v>6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s="2" t="s">
        <v>749</v>
      </c>
      <c r="P2714" s="11" t="str">
        <f t="shared" si="336"/>
        <v>2017</v>
      </c>
      <c r="Q2714" s="12"/>
      <c r="R2714" s="8" t="str">
        <f t="shared" si="337"/>
        <v>05</v>
      </c>
      <c r="S2714" s="8"/>
      <c r="T2714" s="14" t="str">
        <f t="shared" si="338"/>
        <v>Retain</v>
      </c>
      <c r="U2714" s="14"/>
      <c r="V2714" s="8" t="str">
        <f t="shared" si="339"/>
        <v>Germany</v>
      </c>
      <c r="W2714" s="8"/>
      <c r="X2714" s="8"/>
      <c r="Y2714" s="8"/>
      <c r="Z2714" s="14" t="str">
        <f t="shared" si="340"/>
        <v>Female</v>
      </c>
      <c r="AA2714" s="14"/>
      <c r="AB2714" s="14"/>
      <c r="AC2714" s="14"/>
      <c r="AE2714" t="str">
        <f t="shared" si="341"/>
        <v>Adults</v>
      </c>
      <c r="AF2714" t="str">
        <f t="shared" si="342"/>
        <v>Poor</v>
      </c>
      <c r="AG2714" t="str">
        <f t="shared" si="343"/>
        <v>Medium</v>
      </c>
    </row>
    <row r="2715" spans="1:33" x14ac:dyDescent="0.2">
      <c r="A2715">
        <v>2714</v>
      </c>
      <c r="B2715">
        <v>15701318</v>
      </c>
      <c r="C2715">
        <v>763</v>
      </c>
      <c r="D2715">
        <v>2</v>
      </c>
      <c r="E2715">
        <v>1</v>
      </c>
      <c r="F2715">
        <v>67</v>
      </c>
      <c r="G2715">
        <v>6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s="2" t="s">
        <v>1034</v>
      </c>
      <c r="P2715" s="11" t="str">
        <f t="shared" si="336"/>
        <v>2017</v>
      </c>
      <c r="Q2715" s="12"/>
      <c r="R2715" s="8" t="str">
        <f t="shared" si="337"/>
        <v>06</v>
      </c>
      <c r="S2715" s="8"/>
      <c r="T2715" s="14" t="str">
        <f t="shared" si="338"/>
        <v>Retain</v>
      </c>
      <c r="U2715" s="14"/>
      <c r="V2715" s="8" t="str">
        <f t="shared" si="339"/>
        <v>Spain</v>
      </c>
      <c r="W2715" s="8"/>
      <c r="X2715" s="8"/>
      <c r="Y2715" s="8"/>
      <c r="Z2715" s="14" t="str">
        <f t="shared" si="340"/>
        <v>Male</v>
      </c>
      <c r="AA2715" s="14"/>
      <c r="AB2715" s="14"/>
      <c r="AC2715" s="14"/>
      <c r="AE2715" t="str">
        <f t="shared" si="341"/>
        <v>Retired</v>
      </c>
      <c r="AF2715" t="str">
        <f t="shared" si="342"/>
        <v>Very good</v>
      </c>
      <c r="AG2715" t="str">
        <f t="shared" si="343"/>
        <v>High</v>
      </c>
    </row>
    <row r="2716" spans="1:33" x14ac:dyDescent="0.2">
      <c r="A2716">
        <v>2715</v>
      </c>
      <c r="B2716">
        <v>15710928</v>
      </c>
      <c r="C2716">
        <v>665</v>
      </c>
      <c r="D2716">
        <v>1</v>
      </c>
      <c r="E2716">
        <v>2</v>
      </c>
      <c r="F2716">
        <v>55</v>
      </c>
      <c r="G2716">
        <v>5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s="2" t="s">
        <v>372</v>
      </c>
      <c r="P2716" s="11" t="str">
        <f t="shared" si="336"/>
        <v>2017</v>
      </c>
      <c r="Q2716" s="12"/>
      <c r="R2716" s="8" t="str">
        <f t="shared" si="337"/>
        <v>11</v>
      </c>
      <c r="S2716" s="8"/>
      <c r="T2716" s="14" t="str">
        <f t="shared" si="338"/>
        <v>Retain</v>
      </c>
      <c r="U2716" s="14"/>
      <c r="V2716" s="8" t="str">
        <f t="shared" si="339"/>
        <v>France</v>
      </c>
      <c r="W2716" s="8"/>
      <c r="X2716" s="8"/>
      <c r="Y2716" s="8"/>
      <c r="Z2716" s="14" t="str">
        <f t="shared" si="340"/>
        <v>Female</v>
      </c>
      <c r="AA2716" s="14"/>
      <c r="AB2716" s="14"/>
      <c r="AC2716" s="14"/>
      <c r="AE2716" t="str">
        <f t="shared" si="341"/>
        <v>Middle aged</v>
      </c>
      <c r="AF2716" t="str">
        <f t="shared" si="342"/>
        <v>Fair</v>
      </c>
      <c r="AG2716" t="str">
        <f t="shared" si="343"/>
        <v>High</v>
      </c>
    </row>
    <row r="2717" spans="1:33" x14ac:dyDescent="0.2">
      <c r="A2717">
        <v>2716</v>
      </c>
      <c r="B2717">
        <v>15682547</v>
      </c>
      <c r="C2717">
        <v>649</v>
      </c>
      <c r="D2717">
        <v>1</v>
      </c>
      <c r="E2717">
        <v>1</v>
      </c>
      <c r="F2717">
        <v>38</v>
      </c>
      <c r="G2717">
        <v>5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s="2" t="s">
        <v>448</v>
      </c>
      <c r="P2717" s="11" t="str">
        <f t="shared" si="336"/>
        <v>2018</v>
      </c>
      <c r="Q2717" s="12"/>
      <c r="R2717" s="8" t="str">
        <f t="shared" si="337"/>
        <v>02</v>
      </c>
      <c r="S2717" s="8"/>
      <c r="T2717" s="14" t="str">
        <f t="shared" si="338"/>
        <v>Retain</v>
      </c>
      <c r="U2717" s="14"/>
      <c r="V2717" s="8" t="str">
        <f t="shared" si="339"/>
        <v>France</v>
      </c>
      <c r="W2717" s="8"/>
      <c r="X2717" s="8"/>
      <c r="Y2717" s="8"/>
      <c r="Z2717" s="14" t="str">
        <f t="shared" si="340"/>
        <v>Male</v>
      </c>
      <c r="AA2717" s="14"/>
      <c r="AB2717" s="14"/>
      <c r="AC2717" s="14"/>
      <c r="AE2717" t="str">
        <f t="shared" si="341"/>
        <v>Adults</v>
      </c>
      <c r="AF2717" t="str">
        <f t="shared" si="342"/>
        <v>Fair</v>
      </c>
      <c r="AG2717" t="str">
        <f t="shared" si="343"/>
        <v>High</v>
      </c>
    </row>
    <row r="2718" spans="1:33" x14ac:dyDescent="0.2">
      <c r="A2718">
        <v>2717</v>
      </c>
      <c r="B2718">
        <v>15631170</v>
      </c>
      <c r="C2718">
        <v>695</v>
      </c>
      <c r="D2718">
        <v>1</v>
      </c>
      <c r="E2718">
        <v>1</v>
      </c>
      <c r="F2718">
        <v>45</v>
      </c>
      <c r="G2718">
        <v>5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s="2" t="s">
        <v>473</v>
      </c>
      <c r="P2718" s="11" t="str">
        <f t="shared" si="336"/>
        <v>2018</v>
      </c>
      <c r="Q2718" s="12"/>
      <c r="R2718" s="8" t="str">
        <f t="shared" si="337"/>
        <v>08</v>
      </c>
      <c r="S2718" s="8"/>
      <c r="T2718" s="14" t="str">
        <f t="shared" si="338"/>
        <v>Retain</v>
      </c>
      <c r="U2718" s="14"/>
      <c r="V2718" s="8" t="str">
        <f t="shared" si="339"/>
        <v>France</v>
      </c>
      <c r="W2718" s="8"/>
      <c r="X2718" s="8"/>
      <c r="Y2718" s="8"/>
      <c r="Z2718" s="14" t="str">
        <f t="shared" si="340"/>
        <v>Male</v>
      </c>
      <c r="AA2718" s="14"/>
      <c r="AB2718" s="14"/>
      <c r="AC2718" s="14"/>
      <c r="AE2718" t="str">
        <f t="shared" si="341"/>
        <v>Middle aged</v>
      </c>
      <c r="AF2718" t="str">
        <f t="shared" si="342"/>
        <v>Good</v>
      </c>
      <c r="AG2718" t="str">
        <f t="shared" si="343"/>
        <v>Very low</v>
      </c>
    </row>
    <row r="2719" spans="1:33" x14ac:dyDescent="0.2">
      <c r="A2719">
        <v>2718</v>
      </c>
      <c r="B2719">
        <v>15648702</v>
      </c>
      <c r="C2719">
        <v>775</v>
      </c>
      <c r="D2719">
        <v>3</v>
      </c>
      <c r="E2719">
        <v>1</v>
      </c>
      <c r="F2719">
        <v>70</v>
      </c>
      <c r="G2719">
        <v>4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s="2" t="s">
        <v>927</v>
      </c>
      <c r="P2719" s="11" t="str">
        <f t="shared" si="336"/>
        <v>2019</v>
      </c>
      <c r="Q2719" s="12"/>
      <c r="R2719" s="8" t="str">
        <f t="shared" si="337"/>
        <v>08</v>
      </c>
      <c r="S2719" s="8"/>
      <c r="T2719" s="14" t="str">
        <f t="shared" si="338"/>
        <v>Retain</v>
      </c>
      <c r="U2719" s="14"/>
      <c r="V2719" s="8" t="str">
        <f t="shared" si="339"/>
        <v>Germany</v>
      </c>
      <c r="W2719" s="8"/>
      <c r="X2719" s="8"/>
      <c r="Y2719" s="8"/>
      <c r="Z2719" s="14" t="str">
        <f t="shared" si="340"/>
        <v>Male</v>
      </c>
      <c r="AA2719" s="14"/>
      <c r="AB2719" s="14"/>
      <c r="AC2719" s="14"/>
      <c r="AE2719" t="str">
        <f t="shared" si="341"/>
        <v>Retired</v>
      </c>
      <c r="AF2719" t="str">
        <f t="shared" si="342"/>
        <v>Very good</v>
      </c>
      <c r="AG2719" t="str">
        <f t="shared" si="343"/>
        <v>High</v>
      </c>
    </row>
    <row r="2720" spans="1:33" x14ac:dyDescent="0.2">
      <c r="A2720">
        <v>2719</v>
      </c>
      <c r="B2720">
        <v>15783444</v>
      </c>
      <c r="C2720">
        <v>788</v>
      </c>
      <c r="D2720">
        <v>1</v>
      </c>
      <c r="E2720">
        <v>2</v>
      </c>
      <c r="F2720">
        <v>39</v>
      </c>
      <c r="G2720">
        <v>6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s="2" t="s">
        <v>376</v>
      </c>
      <c r="P2720" s="11" t="str">
        <f t="shared" si="336"/>
        <v>2016</v>
      </c>
      <c r="Q2720" s="12"/>
      <c r="R2720" s="8" t="str">
        <f t="shared" si="337"/>
        <v>12</v>
      </c>
      <c r="S2720" s="8"/>
      <c r="T2720" s="14" t="str">
        <f t="shared" si="338"/>
        <v>Retain</v>
      </c>
      <c r="U2720" s="14"/>
      <c r="V2720" s="8" t="str">
        <f t="shared" si="339"/>
        <v>France</v>
      </c>
      <c r="W2720" s="8"/>
      <c r="X2720" s="8"/>
      <c r="Y2720" s="8"/>
      <c r="Z2720" s="14" t="str">
        <f t="shared" si="340"/>
        <v>Female</v>
      </c>
      <c r="AA2720" s="14"/>
      <c r="AB2720" s="14"/>
      <c r="AC2720" s="14"/>
      <c r="AE2720" t="str">
        <f t="shared" si="341"/>
        <v>Middle aged</v>
      </c>
      <c r="AF2720" t="str">
        <f t="shared" si="342"/>
        <v>Very good</v>
      </c>
      <c r="AG2720" t="str">
        <f t="shared" si="343"/>
        <v>High</v>
      </c>
    </row>
    <row r="2721" spans="1:33" x14ac:dyDescent="0.2">
      <c r="A2721">
        <v>2720</v>
      </c>
      <c r="B2721">
        <v>15809178</v>
      </c>
      <c r="C2721">
        <v>569</v>
      </c>
      <c r="D2721">
        <v>3</v>
      </c>
      <c r="E2721">
        <v>2</v>
      </c>
      <c r="F2721">
        <v>42</v>
      </c>
      <c r="G2721">
        <v>5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s="2" t="s">
        <v>1035</v>
      </c>
      <c r="P2721" s="11" t="str">
        <f t="shared" si="336"/>
        <v>2017</v>
      </c>
      <c r="Q2721" s="12"/>
      <c r="R2721" s="8" t="str">
        <f t="shared" si="337"/>
        <v>10</v>
      </c>
      <c r="S2721" s="8"/>
      <c r="T2721" s="14" t="str">
        <f t="shared" si="338"/>
        <v>Exit</v>
      </c>
      <c r="U2721" s="14"/>
      <c r="V2721" s="8" t="str">
        <f t="shared" si="339"/>
        <v>Germany</v>
      </c>
      <c r="W2721" s="8"/>
      <c r="X2721" s="8"/>
      <c r="Y2721" s="8"/>
      <c r="Z2721" s="14" t="str">
        <f t="shared" si="340"/>
        <v>Female</v>
      </c>
      <c r="AA2721" s="14"/>
      <c r="AB2721" s="14"/>
      <c r="AC2721" s="14"/>
      <c r="AE2721" t="str">
        <f t="shared" si="341"/>
        <v>Middle aged</v>
      </c>
      <c r="AF2721" t="str">
        <f t="shared" si="342"/>
        <v>Poor</v>
      </c>
      <c r="AG2721" t="str">
        <f t="shared" si="343"/>
        <v>High</v>
      </c>
    </row>
    <row r="2722" spans="1:33" x14ac:dyDescent="0.2">
      <c r="A2722">
        <v>2721</v>
      </c>
      <c r="B2722">
        <v>15806688</v>
      </c>
      <c r="C2722">
        <v>726</v>
      </c>
      <c r="D2722">
        <v>2</v>
      </c>
      <c r="E2722">
        <v>2</v>
      </c>
      <c r="F2722">
        <v>56</v>
      </c>
      <c r="G2722">
        <v>5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s="2" t="s">
        <v>42</v>
      </c>
      <c r="P2722" s="11" t="str">
        <f t="shared" si="336"/>
        <v>2018</v>
      </c>
      <c r="Q2722" s="12"/>
      <c r="R2722" s="8" t="str">
        <f t="shared" si="337"/>
        <v>06</v>
      </c>
      <c r="S2722" s="8"/>
      <c r="T2722" s="14" t="str">
        <f t="shared" si="338"/>
        <v>Exit</v>
      </c>
      <c r="U2722" s="14"/>
      <c r="V2722" s="8" t="str">
        <f t="shared" si="339"/>
        <v>Spain</v>
      </c>
      <c r="W2722" s="8"/>
      <c r="X2722" s="8"/>
      <c r="Y2722" s="8"/>
      <c r="Z2722" s="14" t="str">
        <f t="shared" si="340"/>
        <v>Female</v>
      </c>
      <c r="AA2722" s="14"/>
      <c r="AB2722" s="14"/>
      <c r="AC2722" s="14"/>
      <c r="AE2722" t="str">
        <f t="shared" si="341"/>
        <v>Middle aged</v>
      </c>
      <c r="AF2722" t="str">
        <f t="shared" si="342"/>
        <v>Good</v>
      </c>
      <c r="AG2722" t="str">
        <f t="shared" si="343"/>
        <v>High</v>
      </c>
    </row>
    <row r="2723" spans="1:33" x14ac:dyDescent="0.2">
      <c r="A2723">
        <v>2722</v>
      </c>
      <c r="B2723">
        <v>15576824</v>
      </c>
      <c r="C2723">
        <v>564</v>
      </c>
      <c r="D2723">
        <v>3</v>
      </c>
      <c r="E2723">
        <v>2</v>
      </c>
      <c r="F2723">
        <v>44</v>
      </c>
      <c r="G2723">
        <v>5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s="2" t="s">
        <v>290</v>
      </c>
      <c r="P2723" s="11" t="str">
        <f t="shared" si="336"/>
        <v>2017</v>
      </c>
      <c r="Q2723" s="12"/>
      <c r="R2723" s="8" t="str">
        <f t="shared" si="337"/>
        <v>11</v>
      </c>
      <c r="S2723" s="8"/>
      <c r="T2723" s="14" t="str">
        <f t="shared" si="338"/>
        <v>Exit</v>
      </c>
      <c r="U2723" s="14"/>
      <c r="V2723" s="8" t="str">
        <f t="shared" si="339"/>
        <v>Germany</v>
      </c>
      <c r="W2723" s="8"/>
      <c r="X2723" s="8"/>
      <c r="Y2723" s="8"/>
      <c r="Z2723" s="14" t="str">
        <f t="shared" si="340"/>
        <v>Female</v>
      </c>
      <c r="AA2723" s="14"/>
      <c r="AB2723" s="14"/>
      <c r="AC2723" s="14"/>
      <c r="AE2723" t="str">
        <f t="shared" si="341"/>
        <v>Middle aged</v>
      </c>
      <c r="AF2723" t="str">
        <f t="shared" si="342"/>
        <v>Poor</v>
      </c>
      <c r="AG2723" t="str">
        <f t="shared" si="343"/>
        <v>High</v>
      </c>
    </row>
    <row r="2724" spans="1:33" x14ac:dyDescent="0.2">
      <c r="A2724">
        <v>2723</v>
      </c>
      <c r="B2724">
        <v>15675422</v>
      </c>
      <c r="C2724">
        <v>544</v>
      </c>
      <c r="D2724">
        <v>1</v>
      </c>
      <c r="E2724">
        <v>2</v>
      </c>
      <c r="F2724">
        <v>32</v>
      </c>
      <c r="G2724">
        <v>4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s="2" t="s">
        <v>171</v>
      </c>
      <c r="P2724" s="11" t="str">
        <f t="shared" si="336"/>
        <v>2018</v>
      </c>
      <c r="Q2724" s="12"/>
      <c r="R2724" s="8" t="str">
        <f t="shared" si="337"/>
        <v>12</v>
      </c>
      <c r="S2724" s="8"/>
      <c r="T2724" s="14" t="str">
        <f t="shared" si="338"/>
        <v>Retain</v>
      </c>
      <c r="U2724" s="14"/>
      <c r="V2724" s="8" t="str">
        <f t="shared" si="339"/>
        <v>France</v>
      </c>
      <c r="W2724" s="8"/>
      <c r="X2724" s="8"/>
      <c r="Y2724" s="8"/>
      <c r="Z2724" s="14" t="str">
        <f t="shared" si="340"/>
        <v>Female</v>
      </c>
      <c r="AA2724" s="14"/>
      <c r="AB2724" s="14"/>
      <c r="AC2724" s="14"/>
      <c r="AE2724" t="str">
        <f t="shared" si="341"/>
        <v>Adults</v>
      </c>
      <c r="AF2724" t="str">
        <f t="shared" si="342"/>
        <v>Poor</v>
      </c>
      <c r="AG2724" t="str">
        <f t="shared" si="343"/>
        <v>High</v>
      </c>
    </row>
    <row r="2725" spans="1:33" x14ac:dyDescent="0.2">
      <c r="A2725">
        <v>2724</v>
      </c>
      <c r="B2725">
        <v>15681550</v>
      </c>
      <c r="C2725">
        <v>614</v>
      </c>
      <c r="D2725">
        <v>1</v>
      </c>
      <c r="E2725">
        <v>2</v>
      </c>
      <c r="F2725">
        <v>41</v>
      </c>
      <c r="G2725">
        <v>4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s="2" t="s">
        <v>728</v>
      </c>
      <c r="P2725" s="11" t="str">
        <f t="shared" si="336"/>
        <v>2019</v>
      </c>
      <c r="Q2725" s="12"/>
      <c r="R2725" s="8" t="str">
        <f t="shared" si="337"/>
        <v>03</v>
      </c>
      <c r="S2725" s="8"/>
      <c r="T2725" s="14" t="str">
        <f t="shared" si="338"/>
        <v>Retain</v>
      </c>
      <c r="U2725" s="14"/>
      <c r="V2725" s="8" t="str">
        <f t="shared" si="339"/>
        <v>France</v>
      </c>
      <c r="W2725" s="8"/>
      <c r="X2725" s="8"/>
      <c r="Y2725" s="8"/>
      <c r="Z2725" s="14" t="str">
        <f t="shared" si="340"/>
        <v>Female</v>
      </c>
      <c r="AA2725" s="14"/>
      <c r="AB2725" s="14"/>
      <c r="AC2725" s="14"/>
      <c r="AE2725" t="str">
        <f t="shared" si="341"/>
        <v>Middle aged</v>
      </c>
      <c r="AF2725" t="str">
        <f t="shared" si="342"/>
        <v>Fair</v>
      </c>
      <c r="AG2725" t="str">
        <f t="shared" si="343"/>
        <v>High</v>
      </c>
    </row>
    <row r="2726" spans="1:33" x14ac:dyDescent="0.2">
      <c r="A2726">
        <v>2725</v>
      </c>
      <c r="B2726">
        <v>15812628</v>
      </c>
      <c r="C2726">
        <v>453</v>
      </c>
      <c r="D2726">
        <v>3</v>
      </c>
      <c r="E2726">
        <v>2</v>
      </c>
      <c r="F2726">
        <v>38</v>
      </c>
      <c r="G2726">
        <v>5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s="2" t="s">
        <v>257</v>
      </c>
      <c r="P2726" s="11" t="str">
        <f t="shared" si="336"/>
        <v>2018</v>
      </c>
      <c r="Q2726" s="12"/>
      <c r="R2726" s="8" t="str">
        <f t="shared" si="337"/>
        <v>06</v>
      </c>
      <c r="S2726" s="8"/>
      <c r="T2726" s="14" t="str">
        <f t="shared" si="338"/>
        <v>Retain</v>
      </c>
      <c r="U2726" s="14"/>
      <c r="V2726" s="8" t="str">
        <f t="shared" si="339"/>
        <v>Germany</v>
      </c>
      <c r="W2726" s="8"/>
      <c r="X2726" s="8"/>
      <c r="Y2726" s="8"/>
      <c r="Z2726" s="14" t="str">
        <f t="shared" si="340"/>
        <v>Female</v>
      </c>
      <c r="AA2726" s="14"/>
      <c r="AB2726" s="14"/>
      <c r="AC2726" s="14"/>
      <c r="AE2726" t="str">
        <f t="shared" si="341"/>
        <v>Adults</v>
      </c>
      <c r="AF2726" t="str">
        <f t="shared" si="342"/>
        <v>Poor</v>
      </c>
      <c r="AG2726" t="str">
        <f t="shared" si="343"/>
        <v>High</v>
      </c>
    </row>
    <row r="2727" spans="1:33" x14ac:dyDescent="0.2">
      <c r="A2727">
        <v>2726</v>
      </c>
      <c r="B2727">
        <v>15597951</v>
      </c>
      <c r="C2727">
        <v>471</v>
      </c>
      <c r="D2727">
        <v>1</v>
      </c>
      <c r="E2727">
        <v>2</v>
      </c>
      <c r="F2727">
        <v>58</v>
      </c>
      <c r="G2727">
        <v>5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s="2" t="s">
        <v>421</v>
      </c>
      <c r="P2727" s="11" t="str">
        <f t="shared" si="336"/>
        <v>2018</v>
      </c>
      <c r="Q2727" s="12"/>
      <c r="R2727" s="8" t="str">
        <f t="shared" si="337"/>
        <v>06</v>
      </c>
      <c r="S2727" s="8"/>
      <c r="T2727" s="14" t="str">
        <f t="shared" si="338"/>
        <v>Retain</v>
      </c>
      <c r="U2727" s="14"/>
      <c r="V2727" s="8" t="str">
        <f t="shared" si="339"/>
        <v>France</v>
      </c>
      <c r="W2727" s="8"/>
      <c r="X2727" s="8"/>
      <c r="Y2727" s="8"/>
      <c r="Z2727" s="14" t="str">
        <f t="shared" si="340"/>
        <v>Female</v>
      </c>
      <c r="AA2727" s="14"/>
      <c r="AB2727" s="14"/>
      <c r="AC2727" s="14"/>
      <c r="AE2727" t="str">
        <f t="shared" si="341"/>
        <v>Middle aged</v>
      </c>
      <c r="AF2727" t="str">
        <f t="shared" si="342"/>
        <v>Poor</v>
      </c>
      <c r="AG2727" t="str">
        <f t="shared" si="343"/>
        <v>High</v>
      </c>
    </row>
    <row r="2728" spans="1:33" x14ac:dyDescent="0.2">
      <c r="A2728">
        <v>2727</v>
      </c>
      <c r="B2728">
        <v>15807045</v>
      </c>
      <c r="C2728">
        <v>829</v>
      </c>
      <c r="D2728">
        <v>3</v>
      </c>
      <c r="E2728">
        <v>2</v>
      </c>
      <c r="F2728">
        <v>37</v>
      </c>
      <c r="G2728">
        <v>5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s="2" t="s">
        <v>384</v>
      </c>
      <c r="P2728" s="11" t="str">
        <f t="shared" si="336"/>
        <v>2017</v>
      </c>
      <c r="Q2728" s="12"/>
      <c r="R2728" s="8" t="str">
        <f t="shared" si="337"/>
        <v>11</v>
      </c>
      <c r="S2728" s="8"/>
      <c r="T2728" s="14" t="str">
        <f t="shared" si="338"/>
        <v>Retain</v>
      </c>
      <c r="U2728" s="14"/>
      <c r="V2728" s="8" t="str">
        <f t="shared" si="339"/>
        <v>Germany</v>
      </c>
      <c r="W2728" s="8"/>
      <c r="X2728" s="8"/>
      <c r="Y2728" s="8"/>
      <c r="Z2728" s="14" t="str">
        <f t="shared" si="340"/>
        <v>Female</v>
      </c>
      <c r="AA2728" s="14"/>
      <c r="AB2728" s="14"/>
      <c r="AC2728" s="14"/>
      <c r="AE2728" t="str">
        <f t="shared" si="341"/>
        <v>Adults</v>
      </c>
      <c r="AF2728" t="str">
        <f t="shared" si="342"/>
        <v>Excellent</v>
      </c>
      <c r="AG2728" t="str">
        <f t="shared" si="343"/>
        <v>High</v>
      </c>
    </row>
    <row r="2729" spans="1:33" x14ac:dyDescent="0.2">
      <c r="A2729">
        <v>2728</v>
      </c>
      <c r="B2729">
        <v>15581748</v>
      </c>
      <c r="C2729">
        <v>754</v>
      </c>
      <c r="D2729">
        <v>3</v>
      </c>
      <c r="E2729">
        <v>1</v>
      </c>
      <c r="F2729">
        <v>57</v>
      </c>
      <c r="G2729">
        <v>5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s="2" t="s">
        <v>702</v>
      </c>
      <c r="P2729" s="11" t="str">
        <f t="shared" si="336"/>
        <v>2018</v>
      </c>
      <c r="Q2729" s="12"/>
      <c r="R2729" s="8" t="str">
        <f t="shared" si="337"/>
        <v>07</v>
      </c>
      <c r="S2729" s="8"/>
      <c r="T2729" s="14" t="str">
        <f t="shared" si="338"/>
        <v>Retain</v>
      </c>
      <c r="U2729" s="14"/>
      <c r="V2729" s="8" t="str">
        <f t="shared" si="339"/>
        <v>Germany</v>
      </c>
      <c r="W2729" s="8"/>
      <c r="X2729" s="8"/>
      <c r="Y2729" s="8"/>
      <c r="Z2729" s="14" t="str">
        <f t="shared" si="340"/>
        <v>Male</v>
      </c>
      <c r="AA2729" s="14"/>
      <c r="AB2729" s="14"/>
      <c r="AC2729" s="14"/>
      <c r="AE2729" t="str">
        <f t="shared" si="341"/>
        <v>Middle aged</v>
      </c>
      <c r="AF2729" t="str">
        <f t="shared" si="342"/>
        <v>Very good</v>
      </c>
      <c r="AG2729" t="str">
        <f t="shared" si="343"/>
        <v>High</v>
      </c>
    </row>
    <row r="2730" spans="1:33" x14ac:dyDescent="0.2">
      <c r="A2730">
        <v>2729</v>
      </c>
      <c r="B2730">
        <v>15770420</v>
      </c>
      <c r="C2730">
        <v>749</v>
      </c>
      <c r="D2730">
        <v>3</v>
      </c>
      <c r="E2730">
        <v>1</v>
      </c>
      <c r="F2730">
        <v>46</v>
      </c>
      <c r="G2730">
        <v>5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s="2" t="s">
        <v>1036</v>
      </c>
      <c r="P2730" s="11" t="str">
        <f t="shared" si="336"/>
        <v>2018</v>
      </c>
      <c r="Q2730" s="12"/>
      <c r="R2730" s="8" t="str">
        <f t="shared" si="337"/>
        <v>05</v>
      </c>
      <c r="S2730" s="8"/>
      <c r="T2730" s="14" t="str">
        <f t="shared" si="338"/>
        <v>Retain</v>
      </c>
      <c r="U2730" s="14"/>
      <c r="V2730" s="8" t="str">
        <f t="shared" si="339"/>
        <v>Germany</v>
      </c>
      <c r="W2730" s="8"/>
      <c r="X2730" s="8"/>
      <c r="Y2730" s="8"/>
      <c r="Z2730" s="14" t="str">
        <f t="shared" si="340"/>
        <v>Male</v>
      </c>
      <c r="AA2730" s="14"/>
      <c r="AB2730" s="14"/>
      <c r="AC2730" s="14"/>
      <c r="AE2730" t="str">
        <f t="shared" si="341"/>
        <v>Middle aged</v>
      </c>
      <c r="AF2730" t="str">
        <f t="shared" si="342"/>
        <v>Very good</v>
      </c>
      <c r="AG2730" t="str">
        <f t="shared" si="343"/>
        <v>Medium</v>
      </c>
    </row>
    <row r="2731" spans="1:33" x14ac:dyDescent="0.2">
      <c r="A2731">
        <v>2730</v>
      </c>
      <c r="B2731">
        <v>15608230</v>
      </c>
      <c r="C2731">
        <v>667</v>
      </c>
      <c r="D2731">
        <v>1</v>
      </c>
      <c r="E2731">
        <v>1</v>
      </c>
      <c r="F2731">
        <v>23</v>
      </c>
      <c r="G2731">
        <v>5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s="2" t="s">
        <v>282</v>
      </c>
      <c r="P2731" s="11" t="str">
        <f t="shared" si="336"/>
        <v>2018</v>
      </c>
      <c r="Q2731" s="12"/>
      <c r="R2731" s="8" t="str">
        <f t="shared" si="337"/>
        <v>04</v>
      </c>
      <c r="S2731" s="8"/>
      <c r="T2731" s="14" t="str">
        <f t="shared" si="338"/>
        <v>Retain</v>
      </c>
      <c r="U2731" s="14"/>
      <c r="V2731" s="8" t="str">
        <f t="shared" si="339"/>
        <v>France</v>
      </c>
      <c r="W2731" s="8"/>
      <c r="X2731" s="8"/>
      <c r="Y2731" s="8"/>
      <c r="Z2731" s="14" t="str">
        <f t="shared" si="340"/>
        <v>Male</v>
      </c>
      <c r="AA2731" s="14"/>
      <c r="AB2731" s="14"/>
      <c r="AC2731" s="14"/>
      <c r="AE2731" t="str">
        <f t="shared" si="341"/>
        <v>Young Adults</v>
      </c>
      <c r="AF2731" t="str">
        <f t="shared" si="342"/>
        <v>Fair</v>
      </c>
      <c r="AG2731" t="str">
        <f t="shared" si="343"/>
        <v>Very low</v>
      </c>
    </row>
    <row r="2732" spans="1:33" x14ac:dyDescent="0.2">
      <c r="A2732">
        <v>2731</v>
      </c>
      <c r="B2732">
        <v>15730339</v>
      </c>
      <c r="C2732">
        <v>670</v>
      </c>
      <c r="D2732">
        <v>2</v>
      </c>
      <c r="E2732">
        <v>1</v>
      </c>
      <c r="F2732">
        <v>30</v>
      </c>
      <c r="G2732">
        <v>5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s="2" t="s">
        <v>1037</v>
      </c>
      <c r="P2732" s="11" t="str">
        <f t="shared" si="336"/>
        <v>2018</v>
      </c>
      <c r="Q2732" s="12"/>
      <c r="R2732" s="8" t="str">
        <f t="shared" si="337"/>
        <v>08</v>
      </c>
      <c r="S2732" s="8"/>
      <c r="T2732" s="14" t="str">
        <f t="shared" si="338"/>
        <v>Retain</v>
      </c>
      <c r="U2732" s="14"/>
      <c r="V2732" s="8" t="str">
        <f t="shared" si="339"/>
        <v>Spain</v>
      </c>
      <c r="W2732" s="8"/>
      <c r="X2732" s="8"/>
      <c r="Y2732" s="8"/>
      <c r="Z2732" s="14" t="str">
        <f t="shared" si="340"/>
        <v>Male</v>
      </c>
      <c r="AA2732" s="14"/>
      <c r="AB2732" s="14"/>
      <c r="AC2732" s="14"/>
      <c r="AE2732" t="str">
        <f t="shared" si="341"/>
        <v>Adults</v>
      </c>
      <c r="AF2732" t="str">
        <f t="shared" si="342"/>
        <v>Good</v>
      </c>
      <c r="AG2732" t="str">
        <f t="shared" si="343"/>
        <v>High</v>
      </c>
    </row>
    <row r="2733" spans="1:33" x14ac:dyDescent="0.2">
      <c r="A2733">
        <v>2732</v>
      </c>
      <c r="B2733">
        <v>15712584</v>
      </c>
      <c r="C2733">
        <v>670</v>
      </c>
      <c r="D2733">
        <v>1</v>
      </c>
      <c r="E2733">
        <v>2</v>
      </c>
      <c r="F2733">
        <v>33</v>
      </c>
      <c r="G2733">
        <v>4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s="2" t="s">
        <v>334</v>
      </c>
      <c r="P2733" s="11" t="str">
        <f t="shared" si="336"/>
        <v>2018</v>
      </c>
      <c r="Q2733" s="12"/>
      <c r="R2733" s="8" t="str">
        <f t="shared" si="337"/>
        <v>11</v>
      </c>
      <c r="S2733" s="8"/>
      <c r="T2733" s="14" t="str">
        <f t="shared" si="338"/>
        <v>Retain</v>
      </c>
      <c r="U2733" s="14"/>
      <c r="V2733" s="8" t="str">
        <f t="shared" si="339"/>
        <v>France</v>
      </c>
      <c r="W2733" s="8"/>
      <c r="X2733" s="8"/>
      <c r="Y2733" s="8"/>
      <c r="Z2733" s="14" t="str">
        <f t="shared" si="340"/>
        <v>Female</v>
      </c>
      <c r="AA2733" s="14"/>
      <c r="AB2733" s="14"/>
      <c r="AC2733" s="14"/>
      <c r="AE2733" t="str">
        <f t="shared" si="341"/>
        <v>Adults</v>
      </c>
      <c r="AF2733" t="str">
        <f t="shared" si="342"/>
        <v>Good</v>
      </c>
      <c r="AG2733" t="str">
        <f t="shared" si="343"/>
        <v>Very low</v>
      </c>
    </row>
    <row r="2734" spans="1:33" x14ac:dyDescent="0.2">
      <c r="A2734">
        <v>2733</v>
      </c>
      <c r="B2734">
        <v>15592816</v>
      </c>
      <c r="C2734">
        <v>623</v>
      </c>
      <c r="D2734">
        <v>3</v>
      </c>
      <c r="E2734">
        <v>2</v>
      </c>
      <c r="F2734">
        <v>48</v>
      </c>
      <c r="G2734">
        <v>6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s="2" t="s">
        <v>1038</v>
      </c>
      <c r="P2734" s="11" t="str">
        <f t="shared" si="336"/>
        <v>2017</v>
      </c>
      <c r="Q2734" s="12"/>
      <c r="R2734" s="8" t="str">
        <f t="shared" si="337"/>
        <v>03</v>
      </c>
      <c r="S2734" s="8"/>
      <c r="T2734" s="14" t="str">
        <f t="shared" si="338"/>
        <v>Exit</v>
      </c>
      <c r="U2734" s="14"/>
      <c r="V2734" s="8" t="str">
        <f t="shared" si="339"/>
        <v>Germany</v>
      </c>
      <c r="W2734" s="8"/>
      <c r="X2734" s="8"/>
      <c r="Y2734" s="8"/>
      <c r="Z2734" s="14" t="str">
        <f t="shared" si="340"/>
        <v>Female</v>
      </c>
      <c r="AA2734" s="14"/>
      <c r="AB2734" s="14"/>
      <c r="AC2734" s="14"/>
      <c r="AE2734" t="str">
        <f t="shared" si="341"/>
        <v>Middle aged</v>
      </c>
      <c r="AF2734" t="str">
        <f t="shared" si="342"/>
        <v>Fair</v>
      </c>
      <c r="AG2734" t="str">
        <f t="shared" si="343"/>
        <v>High</v>
      </c>
    </row>
    <row r="2735" spans="1:33" x14ac:dyDescent="0.2">
      <c r="A2735">
        <v>2734</v>
      </c>
      <c r="B2735">
        <v>15641480</v>
      </c>
      <c r="C2735">
        <v>571</v>
      </c>
      <c r="D2735">
        <v>1</v>
      </c>
      <c r="E2735">
        <v>1</v>
      </c>
      <c r="F2735">
        <v>32</v>
      </c>
      <c r="G2735">
        <v>4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s="2" t="s">
        <v>684</v>
      </c>
      <c r="P2735" s="11" t="str">
        <f t="shared" si="336"/>
        <v>2018</v>
      </c>
      <c r="Q2735" s="12"/>
      <c r="R2735" s="8" t="str">
        <f t="shared" si="337"/>
        <v>09</v>
      </c>
      <c r="S2735" s="8"/>
      <c r="T2735" s="14" t="str">
        <f t="shared" si="338"/>
        <v>Retain</v>
      </c>
      <c r="U2735" s="14"/>
      <c r="V2735" s="8" t="str">
        <f t="shared" si="339"/>
        <v>France</v>
      </c>
      <c r="W2735" s="8"/>
      <c r="X2735" s="8"/>
      <c r="Y2735" s="8"/>
      <c r="Z2735" s="14" t="str">
        <f t="shared" si="340"/>
        <v>Male</v>
      </c>
      <c r="AA2735" s="14"/>
      <c r="AB2735" s="14"/>
      <c r="AC2735" s="14"/>
      <c r="AE2735" t="str">
        <f t="shared" si="341"/>
        <v>Adults</v>
      </c>
      <c r="AF2735" t="str">
        <f t="shared" si="342"/>
        <v>Poor</v>
      </c>
      <c r="AG2735" t="str">
        <f t="shared" si="343"/>
        <v>High</v>
      </c>
    </row>
    <row r="2736" spans="1:33" x14ac:dyDescent="0.2">
      <c r="A2736">
        <v>2735</v>
      </c>
      <c r="B2736">
        <v>15708505</v>
      </c>
      <c r="C2736">
        <v>641</v>
      </c>
      <c r="D2736">
        <v>3</v>
      </c>
      <c r="E2736">
        <v>2</v>
      </c>
      <c r="F2736">
        <v>37</v>
      </c>
      <c r="G2736">
        <v>4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s="2" t="s">
        <v>120</v>
      </c>
      <c r="P2736" s="11" t="str">
        <f t="shared" si="336"/>
        <v>2019</v>
      </c>
      <c r="Q2736" s="12"/>
      <c r="R2736" s="8" t="str">
        <f t="shared" si="337"/>
        <v>09</v>
      </c>
      <c r="S2736" s="8"/>
      <c r="T2736" s="14" t="str">
        <f t="shared" si="338"/>
        <v>Retain</v>
      </c>
      <c r="U2736" s="14"/>
      <c r="V2736" s="8" t="str">
        <f t="shared" si="339"/>
        <v>Germany</v>
      </c>
      <c r="W2736" s="8"/>
      <c r="X2736" s="8"/>
      <c r="Y2736" s="8"/>
      <c r="Z2736" s="14" t="str">
        <f t="shared" si="340"/>
        <v>Female</v>
      </c>
      <c r="AA2736" s="14"/>
      <c r="AB2736" s="14"/>
      <c r="AC2736" s="14"/>
      <c r="AE2736" t="str">
        <f t="shared" si="341"/>
        <v>Adults</v>
      </c>
      <c r="AF2736" t="str">
        <f t="shared" si="342"/>
        <v>Fair</v>
      </c>
      <c r="AG2736" t="str">
        <f t="shared" si="343"/>
        <v>Medium</v>
      </c>
    </row>
    <row r="2737" spans="1:33" x14ac:dyDescent="0.2">
      <c r="A2737">
        <v>2736</v>
      </c>
      <c r="B2737">
        <v>15791131</v>
      </c>
      <c r="C2737">
        <v>551</v>
      </c>
      <c r="D2737">
        <v>3</v>
      </c>
      <c r="E2737">
        <v>2</v>
      </c>
      <c r="F2737">
        <v>30</v>
      </c>
      <c r="G2737">
        <v>5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s="2" t="s">
        <v>59</v>
      </c>
      <c r="P2737" s="11" t="str">
        <f t="shared" si="336"/>
        <v>2018</v>
      </c>
      <c r="Q2737" s="12"/>
      <c r="R2737" s="8" t="str">
        <f t="shared" si="337"/>
        <v>05</v>
      </c>
      <c r="S2737" s="8"/>
      <c r="T2737" s="14" t="str">
        <f t="shared" si="338"/>
        <v>Retain</v>
      </c>
      <c r="U2737" s="14"/>
      <c r="V2737" s="8" t="str">
        <f t="shared" si="339"/>
        <v>Germany</v>
      </c>
      <c r="W2737" s="8"/>
      <c r="X2737" s="8"/>
      <c r="Y2737" s="8"/>
      <c r="Z2737" s="14" t="str">
        <f t="shared" si="340"/>
        <v>Female</v>
      </c>
      <c r="AA2737" s="14"/>
      <c r="AB2737" s="14"/>
      <c r="AC2737" s="14"/>
      <c r="AE2737" t="str">
        <f t="shared" si="341"/>
        <v>Adults</v>
      </c>
      <c r="AF2737" t="str">
        <f t="shared" si="342"/>
        <v>Poor</v>
      </c>
      <c r="AG2737" t="str">
        <f t="shared" si="343"/>
        <v>High</v>
      </c>
    </row>
    <row r="2738" spans="1:33" x14ac:dyDescent="0.2">
      <c r="A2738">
        <v>2737</v>
      </c>
      <c r="B2738">
        <v>15618225</v>
      </c>
      <c r="C2738">
        <v>741</v>
      </c>
      <c r="D2738">
        <v>3</v>
      </c>
      <c r="E2738">
        <v>1</v>
      </c>
      <c r="F2738">
        <v>36</v>
      </c>
      <c r="G2738">
        <v>5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s="2" t="s">
        <v>141</v>
      </c>
      <c r="P2738" s="11" t="str">
        <f t="shared" si="336"/>
        <v>2017</v>
      </c>
      <c r="Q2738" s="12"/>
      <c r="R2738" s="8" t="str">
        <f t="shared" si="337"/>
        <v>12</v>
      </c>
      <c r="S2738" s="8"/>
      <c r="T2738" s="14" t="str">
        <f t="shared" si="338"/>
        <v>Retain</v>
      </c>
      <c r="U2738" s="14"/>
      <c r="V2738" s="8" t="str">
        <f t="shared" si="339"/>
        <v>Germany</v>
      </c>
      <c r="W2738" s="8"/>
      <c r="X2738" s="8"/>
      <c r="Y2738" s="8"/>
      <c r="Z2738" s="14" t="str">
        <f t="shared" si="340"/>
        <v>Male</v>
      </c>
      <c r="AA2738" s="14"/>
      <c r="AB2738" s="14"/>
      <c r="AC2738" s="14"/>
      <c r="AE2738" t="str">
        <f t="shared" si="341"/>
        <v>Adults</v>
      </c>
      <c r="AF2738" t="str">
        <f t="shared" si="342"/>
        <v>Very good</v>
      </c>
      <c r="AG2738" t="str">
        <f t="shared" si="343"/>
        <v>High</v>
      </c>
    </row>
    <row r="2739" spans="1:33" x14ac:dyDescent="0.2">
      <c r="A2739">
        <v>2738</v>
      </c>
      <c r="B2739">
        <v>15644724</v>
      </c>
      <c r="C2739">
        <v>472</v>
      </c>
      <c r="D2739">
        <v>1</v>
      </c>
      <c r="E2739">
        <v>1</v>
      </c>
      <c r="F2739">
        <v>31</v>
      </c>
      <c r="G2739">
        <v>5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s="2" t="s">
        <v>195</v>
      </c>
      <c r="P2739" s="11" t="str">
        <f t="shared" si="336"/>
        <v>2017</v>
      </c>
      <c r="Q2739" s="12"/>
      <c r="R2739" s="8" t="str">
        <f t="shared" si="337"/>
        <v>12</v>
      </c>
      <c r="S2739" s="8"/>
      <c r="T2739" s="14" t="str">
        <f t="shared" si="338"/>
        <v>Retain</v>
      </c>
      <c r="U2739" s="14"/>
      <c r="V2739" s="8" t="str">
        <f t="shared" si="339"/>
        <v>France</v>
      </c>
      <c r="W2739" s="8"/>
      <c r="X2739" s="8"/>
      <c r="Y2739" s="8"/>
      <c r="Z2739" s="14" t="str">
        <f t="shared" si="340"/>
        <v>Male</v>
      </c>
      <c r="AA2739" s="14"/>
      <c r="AB2739" s="14"/>
      <c r="AC2739" s="14"/>
      <c r="AE2739" t="str">
        <f t="shared" si="341"/>
        <v>Adults</v>
      </c>
      <c r="AF2739" t="str">
        <f t="shared" si="342"/>
        <v>Poor</v>
      </c>
      <c r="AG2739" t="str">
        <f t="shared" si="343"/>
        <v>Medium</v>
      </c>
    </row>
    <row r="2740" spans="1:33" x14ac:dyDescent="0.2">
      <c r="A2740">
        <v>2739</v>
      </c>
      <c r="B2740">
        <v>15662098</v>
      </c>
      <c r="C2740">
        <v>650</v>
      </c>
      <c r="D2740">
        <v>2</v>
      </c>
      <c r="E2740">
        <v>1</v>
      </c>
      <c r="F2740">
        <v>41</v>
      </c>
      <c r="G2740">
        <v>4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s="2" t="s">
        <v>508</v>
      </c>
      <c r="P2740" s="11" t="str">
        <f t="shared" si="336"/>
        <v>2019</v>
      </c>
      <c r="Q2740" s="12"/>
      <c r="R2740" s="8" t="str">
        <f t="shared" si="337"/>
        <v>09</v>
      </c>
      <c r="S2740" s="8"/>
      <c r="T2740" s="14" t="str">
        <f t="shared" si="338"/>
        <v>Exit</v>
      </c>
      <c r="U2740" s="14"/>
      <c r="V2740" s="8" t="str">
        <f t="shared" si="339"/>
        <v>Spain</v>
      </c>
      <c r="W2740" s="8"/>
      <c r="X2740" s="8"/>
      <c r="Y2740" s="8"/>
      <c r="Z2740" s="14" t="str">
        <f t="shared" si="340"/>
        <v>Male</v>
      </c>
      <c r="AA2740" s="14"/>
      <c r="AB2740" s="14"/>
      <c r="AC2740" s="14"/>
      <c r="AE2740" t="str">
        <f t="shared" si="341"/>
        <v>Middle aged</v>
      </c>
      <c r="AF2740" t="str">
        <f t="shared" si="342"/>
        <v>Fair</v>
      </c>
      <c r="AG2740" t="str">
        <f t="shared" si="343"/>
        <v>High</v>
      </c>
    </row>
    <row r="2741" spans="1:33" x14ac:dyDescent="0.2">
      <c r="A2741">
        <v>2740</v>
      </c>
      <c r="B2741">
        <v>15723894</v>
      </c>
      <c r="C2741">
        <v>625</v>
      </c>
      <c r="D2741">
        <v>1</v>
      </c>
      <c r="E2741">
        <v>1</v>
      </c>
      <c r="F2741">
        <v>45</v>
      </c>
      <c r="G2741">
        <v>3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s="2" t="s">
        <v>18</v>
      </c>
      <c r="P2741" s="11" t="str">
        <f t="shared" si="336"/>
        <v>2019</v>
      </c>
      <c r="Q2741" s="12"/>
      <c r="R2741" s="8" t="str">
        <f t="shared" si="337"/>
        <v>11</v>
      </c>
      <c r="S2741" s="8"/>
      <c r="T2741" s="14" t="str">
        <f t="shared" si="338"/>
        <v>Retain</v>
      </c>
      <c r="U2741" s="14"/>
      <c r="V2741" s="8" t="str">
        <f t="shared" si="339"/>
        <v>France</v>
      </c>
      <c r="W2741" s="8"/>
      <c r="X2741" s="8"/>
      <c r="Y2741" s="8"/>
      <c r="Z2741" s="14" t="str">
        <f t="shared" si="340"/>
        <v>Male</v>
      </c>
      <c r="AA2741" s="14"/>
      <c r="AB2741" s="14"/>
      <c r="AC2741" s="14"/>
      <c r="AE2741" t="str">
        <f t="shared" si="341"/>
        <v>Middle aged</v>
      </c>
      <c r="AF2741" t="str">
        <f t="shared" si="342"/>
        <v>Fair</v>
      </c>
      <c r="AG2741" t="str">
        <f t="shared" si="343"/>
        <v>High</v>
      </c>
    </row>
    <row r="2742" spans="1:33" x14ac:dyDescent="0.2">
      <c r="A2742">
        <v>2741</v>
      </c>
      <c r="B2742">
        <v>15787699</v>
      </c>
      <c r="C2742">
        <v>650</v>
      </c>
      <c r="D2742">
        <v>3</v>
      </c>
      <c r="E2742">
        <v>1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s="2" t="s">
        <v>914</v>
      </c>
      <c r="P2742" s="11" t="str">
        <f t="shared" si="336"/>
        <v>2019</v>
      </c>
      <c r="Q2742" s="12"/>
      <c r="R2742" s="8" t="str">
        <f t="shared" si="337"/>
        <v>05</v>
      </c>
      <c r="S2742" s="8"/>
      <c r="T2742" s="14" t="str">
        <f t="shared" si="338"/>
        <v>Retain</v>
      </c>
      <c r="U2742" s="14"/>
      <c r="V2742" s="8" t="str">
        <f t="shared" si="339"/>
        <v>Germany</v>
      </c>
      <c r="W2742" s="8"/>
      <c r="X2742" s="8"/>
      <c r="Y2742" s="8"/>
      <c r="Z2742" s="14" t="str">
        <f t="shared" si="340"/>
        <v>Male</v>
      </c>
      <c r="AA2742" s="14"/>
      <c r="AB2742" s="14"/>
      <c r="AC2742" s="14"/>
      <c r="AE2742" t="str">
        <f t="shared" si="341"/>
        <v>Adults</v>
      </c>
      <c r="AF2742" t="str">
        <f t="shared" si="342"/>
        <v>Fair</v>
      </c>
      <c r="AG2742" t="str">
        <f t="shared" si="343"/>
        <v>High</v>
      </c>
    </row>
    <row r="2743" spans="1:33" x14ac:dyDescent="0.2">
      <c r="A2743">
        <v>2742</v>
      </c>
      <c r="B2743">
        <v>15687738</v>
      </c>
      <c r="C2743">
        <v>535</v>
      </c>
      <c r="D2743">
        <v>1</v>
      </c>
      <c r="E2743">
        <v>2</v>
      </c>
      <c r="F2743">
        <v>38</v>
      </c>
      <c r="G2743">
        <v>4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s="2" t="s">
        <v>194</v>
      </c>
      <c r="P2743" s="11" t="str">
        <f t="shared" si="336"/>
        <v>2019</v>
      </c>
      <c r="Q2743" s="12"/>
      <c r="R2743" s="8" t="str">
        <f t="shared" si="337"/>
        <v>07</v>
      </c>
      <c r="S2743" s="8"/>
      <c r="T2743" s="14" t="str">
        <f t="shared" si="338"/>
        <v>Retain</v>
      </c>
      <c r="U2743" s="14"/>
      <c r="V2743" s="8" t="str">
        <f t="shared" si="339"/>
        <v>France</v>
      </c>
      <c r="W2743" s="8"/>
      <c r="X2743" s="8"/>
      <c r="Y2743" s="8"/>
      <c r="Z2743" s="14" t="str">
        <f t="shared" si="340"/>
        <v>Female</v>
      </c>
      <c r="AA2743" s="14"/>
      <c r="AB2743" s="14"/>
      <c r="AC2743" s="14"/>
      <c r="AE2743" t="str">
        <f t="shared" si="341"/>
        <v>Adults</v>
      </c>
      <c r="AF2743" t="str">
        <f t="shared" si="342"/>
        <v>Poor</v>
      </c>
      <c r="AG2743" t="str">
        <f t="shared" si="343"/>
        <v>Very low</v>
      </c>
    </row>
    <row r="2744" spans="1:33" x14ac:dyDescent="0.2">
      <c r="A2744">
        <v>2743</v>
      </c>
      <c r="B2744">
        <v>15576126</v>
      </c>
      <c r="C2744">
        <v>649</v>
      </c>
      <c r="D2744">
        <v>1</v>
      </c>
      <c r="E2744">
        <v>2</v>
      </c>
      <c r="F2744">
        <v>41</v>
      </c>
      <c r="G2744">
        <v>4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s="2" t="s">
        <v>639</v>
      </c>
      <c r="P2744" s="11" t="str">
        <f t="shared" si="336"/>
        <v>2018</v>
      </c>
      <c r="Q2744" s="12"/>
      <c r="R2744" s="8" t="str">
        <f t="shared" si="337"/>
        <v>12</v>
      </c>
      <c r="S2744" s="8"/>
      <c r="T2744" s="14" t="str">
        <f t="shared" si="338"/>
        <v>Retain</v>
      </c>
      <c r="U2744" s="14"/>
      <c r="V2744" s="8" t="str">
        <f t="shared" si="339"/>
        <v>France</v>
      </c>
      <c r="W2744" s="8"/>
      <c r="X2744" s="8"/>
      <c r="Y2744" s="8"/>
      <c r="Z2744" s="14" t="str">
        <f t="shared" si="340"/>
        <v>Female</v>
      </c>
      <c r="AA2744" s="14"/>
      <c r="AB2744" s="14"/>
      <c r="AC2744" s="14"/>
      <c r="AE2744" t="str">
        <f t="shared" si="341"/>
        <v>Middle aged</v>
      </c>
      <c r="AF2744" t="str">
        <f t="shared" si="342"/>
        <v>Fair</v>
      </c>
      <c r="AG2744" t="str">
        <f t="shared" si="343"/>
        <v>High</v>
      </c>
    </row>
    <row r="2745" spans="1:33" x14ac:dyDescent="0.2">
      <c r="A2745">
        <v>2744</v>
      </c>
      <c r="B2745">
        <v>15658889</v>
      </c>
      <c r="C2745">
        <v>689</v>
      </c>
      <c r="D2745">
        <v>1</v>
      </c>
      <c r="E2745">
        <v>1</v>
      </c>
      <c r="F2745">
        <v>22</v>
      </c>
      <c r="G2745">
        <v>6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s="2" t="s">
        <v>192</v>
      </c>
      <c r="P2745" s="11" t="str">
        <f t="shared" si="336"/>
        <v>2016</v>
      </c>
      <c r="Q2745" s="12"/>
      <c r="R2745" s="8" t="str">
        <f t="shared" si="337"/>
        <v>10</v>
      </c>
      <c r="S2745" s="8"/>
      <c r="T2745" s="14" t="str">
        <f t="shared" si="338"/>
        <v>Exit</v>
      </c>
      <c r="U2745" s="14"/>
      <c r="V2745" s="8" t="str">
        <f t="shared" si="339"/>
        <v>France</v>
      </c>
      <c r="W2745" s="8"/>
      <c r="X2745" s="8"/>
      <c r="Y2745" s="8"/>
      <c r="Z2745" s="14" t="str">
        <f t="shared" si="340"/>
        <v>Male</v>
      </c>
      <c r="AA2745" s="14"/>
      <c r="AB2745" s="14"/>
      <c r="AC2745" s="14"/>
      <c r="AE2745" t="str">
        <f t="shared" si="341"/>
        <v>Young Adults</v>
      </c>
      <c r="AF2745" t="str">
        <f t="shared" si="342"/>
        <v>Good</v>
      </c>
      <c r="AG2745" t="str">
        <f t="shared" si="343"/>
        <v>High</v>
      </c>
    </row>
    <row r="2746" spans="1:33" x14ac:dyDescent="0.2">
      <c r="A2746">
        <v>2745</v>
      </c>
      <c r="B2746">
        <v>15667046</v>
      </c>
      <c r="C2746">
        <v>694</v>
      </c>
      <c r="D2746">
        <v>2</v>
      </c>
      <c r="E2746">
        <v>1</v>
      </c>
      <c r="F2746">
        <v>38</v>
      </c>
      <c r="G2746">
        <v>4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s="2" t="s">
        <v>464</v>
      </c>
      <c r="P2746" s="11" t="str">
        <f t="shared" si="336"/>
        <v>2019</v>
      </c>
      <c r="Q2746" s="12"/>
      <c r="R2746" s="8" t="str">
        <f t="shared" si="337"/>
        <v>08</v>
      </c>
      <c r="S2746" s="8"/>
      <c r="T2746" s="14" t="str">
        <f t="shared" si="338"/>
        <v>Retain</v>
      </c>
      <c r="U2746" s="14"/>
      <c r="V2746" s="8" t="str">
        <f t="shared" si="339"/>
        <v>Spain</v>
      </c>
      <c r="W2746" s="8"/>
      <c r="X2746" s="8"/>
      <c r="Y2746" s="8"/>
      <c r="Z2746" s="14" t="str">
        <f t="shared" si="340"/>
        <v>Male</v>
      </c>
      <c r="AA2746" s="14"/>
      <c r="AB2746" s="14"/>
      <c r="AC2746" s="14"/>
      <c r="AE2746" t="str">
        <f t="shared" si="341"/>
        <v>Adults</v>
      </c>
      <c r="AF2746" t="str">
        <f t="shared" si="342"/>
        <v>Good</v>
      </c>
      <c r="AG2746" t="str">
        <f t="shared" si="343"/>
        <v>High</v>
      </c>
    </row>
    <row r="2747" spans="1:33" x14ac:dyDescent="0.2">
      <c r="A2747">
        <v>2746</v>
      </c>
      <c r="B2747">
        <v>15669957</v>
      </c>
      <c r="C2747">
        <v>655</v>
      </c>
      <c r="D2747">
        <v>3</v>
      </c>
      <c r="E2747">
        <v>1</v>
      </c>
      <c r="F2747">
        <v>52</v>
      </c>
      <c r="G2747">
        <v>4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s="2" t="s">
        <v>525</v>
      </c>
      <c r="P2747" s="11" t="str">
        <f t="shared" si="336"/>
        <v>2019</v>
      </c>
      <c r="Q2747" s="12"/>
      <c r="R2747" s="8" t="str">
        <f t="shared" si="337"/>
        <v>03</v>
      </c>
      <c r="S2747" s="8"/>
      <c r="T2747" s="14" t="str">
        <f t="shared" si="338"/>
        <v>Retain</v>
      </c>
      <c r="U2747" s="14"/>
      <c r="V2747" s="8" t="str">
        <f t="shared" si="339"/>
        <v>Germany</v>
      </c>
      <c r="W2747" s="8"/>
      <c r="X2747" s="8"/>
      <c r="Y2747" s="8"/>
      <c r="Z2747" s="14" t="str">
        <f t="shared" si="340"/>
        <v>Male</v>
      </c>
      <c r="AA2747" s="14"/>
      <c r="AB2747" s="14"/>
      <c r="AC2747" s="14"/>
      <c r="AE2747" t="str">
        <f t="shared" si="341"/>
        <v>Middle aged</v>
      </c>
      <c r="AF2747" t="str">
        <f t="shared" si="342"/>
        <v>Fair</v>
      </c>
      <c r="AG2747" t="str">
        <f t="shared" si="343"/>
        <v>High</v>
      </c>
    </row>
    <row r="2748" spans="1:33" x14ac:dyDescent="0.2">
      <c r="A2748">
        <v>2747</v>
      </c>
      <c r="B2748">
        <v>15655794</v>
      </c>
      <c r="C2748">
        <v>620</v>
      </c>
      <c r="D2748">
        <v>1</v>
      </c>
      <c r="E2748">
        <v>1</v>
      </c>
      <c r="F2748">
        <v>36</v>
      </c>
      <c r="G2748">
        <v>4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s="2" t="s">
        <v>363</v>
      </c>
      <c r="P2748" s="11" t="str">
        <f t="shared" si="336"/>
        <v>2019</v>
      </c>
      <c r="Q2748" s="12"/>
      <c r="R2748" s="8" t="str">
        <f t="shared" si="337"/>
        <v>06</v>
      </c>
      <c r="S2748" s="8"/>
      <c r="T2748" s="14" t="str">
        <f t="shared" si="338"/>
        <v>Retain</v>
      </c>
      <c r="U2748" s="14"/>
      <c r="V2748" s="8" t="str">
        <f t="shared" si="339"/>
        <v>France</v>
      </c>
      <c r="W2748" s="8"/>
      <c r="X2748" s="8"/>
      <c r="Y2748" s="8"/>
      <c r="Z2748" s="14" t="str">
        <f t="shared" si="340"/>
        <v>Male</v>
      </c>
      <c r="AA2748" s="14"/>
      <c r="AB2748" s="14"/>
      <c r="AC2748" s="14"/>
      <c r="AE2748" t="str">
        <f t="shared" si="341"/>
        <v>Adults</v>
      </c>
      <c r="AF2748" t="str">
        <f t="shared" si="342"/>
        <v>Fair</v>
      </c>
      <c r="AG2748" t="str">
        <f t="shared" si="343"/>
        <v>Very low</v>
      </c>
    </row>
    <row r="2749" spans="1:33" x14ac:dyDescent="0.2">
      <c r="A2749">
        <v>2748</v>
      </c>
      <c r="B2749">
        <v>15599829</v>
      </c>
      <c r="C2749">
        <v>577</v>
      </c>
      <c r="D2749">
        <v>1</v>
      </c>
      <c r="E2749">
        <v>2</v>
      </c>
      <c r="F2749">
        <v>35</v>
      </c>
      <c r="G2749">
        <v>7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s="2" t="s">
        <v>71</v>
      </c>
      <c r="P2749" s="11" t="str">
        <f t="shared" si="336"/>
        <v>2016</v>
      </c>
      <c r="Q2749" s="12"/>
      <c r="R2749" s="8" t="str">
        <f t="shared" si="337"/>
        <v>09</v>
      </c>
      <c r="S2749" s="8"/>
      <c r="T2749" s="14" t="str">
        <f t="shared" si="338"/>
        <v>Retain</v>
      </c>
      <c r="U2749" s="14"/>
      <c r="V2749" s="8" t="str">
        <f t="shared" si="339"/>
        <v>France</v>
      </c>
      <c r="W2749" s="8"/>
      <c r="X2749" s="8"/>
      <c r="Y2749" s="8"/>
      <c r="Z2749" s="14" t="str">
        <f t="shared" si="340"/>
        <v>Female</v>
      </c>
      <c r="AA2749" s="14"/>
      <c r="AB2749" s="14"/>
      <c r="AC2749" s="14"/>
      <c r="AE2749" t="str">
        <f t="shared" si="341"/>
        <v>Adults</v>
      </c>
      <c r="AF2749" t="str">
        <f t="shared" si="342"/>
        <v>Poor</v>
      </c>
      <c r="AG2749" t="str">
        <f t="shared" si="343"/>
        <v>Very low</v>
      </c>
    </row>
    <row r="2750" spans="1:33" x14ac:dyDescent="0.2">
      <c r="A2750">
        <v>2749</v>
      </c>
      <c r="B2750">
        <v>15753332</v>
      </c>
      <c r="C2750">
        <v>401</v>
      </c>
      <c r="D2750">
        <v>3</v>
      </c>
      <c r="E2750">
        <v>1</v>
      </c>
      <c r="F2750">
        <v>48</v>
      </c>
      <c r="G2750">
        <v>4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s="2" t="s">
        <v>514</v>
      </c>
      <c r="P2750" s="11" t="str">
        <f t="shared" si="336"/>
        <v>2018</v>
      </c>
      <c r="Q2750" s="12"/>
      <c r="R2750" s="8" t="str">
        <f t="shared" si="337"/>
        <v>12</v>
      </c>
      <c r="S2750" s="8"/>
      <c r="T2750" s="14" t="str">
        <f t="shared" si="338"/>
        <v>Exit</v>
      </c>
      <c r="U2750" s="14"/>
      <c r="V2750" s="8" t="str">
        <f t="shared" si="339"/>
        <v>Germany</v>
      </c>
      <c r="W2750" s="8"/>
      <c r="X2750" s="8"/>
      <c r="Y2750" s="8"/>
      <c r="Z2750" s="14" t="str">
        <f t="shared" si="340"/>
        <v>Male</v>
      </c>
      <c r="AA2750" s="14"/>
      <c r="AB2750" s="14"/>
      <c r="AC2750" s="14"/>
      <c r="AE2750" t="str">
        <f t="shared" si="341"/>
        <v>Middle aged</v>
      </c>
      <c r="AF2750" t="str">
        <f t="shared" si="342"/>
        <v>Poor</v>
      </c>
      <c r="AG2750" t="str">
        <f t="shared" si="343"/>
        <v>High</v>
      </c>
    </row>
    <row r="2751" spans="1:33" x14ac:dyDescent="0.2">
      <c r="A2751">
        <v>2750</v>
      </c>
      <c r="B2751">
        <v>15671124</v>
      </c>
      <c r="C2751">
        <v>599</v>
      </c>
      <c r="D2751">
        <v>1</v>
      </c>
      <c r="E2751">
        <v>1</v>
      </c>
      <c r="F2751">
        <v>25</v>
      </c>
      <c r="G2751">
        <v>4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s="2" t="s">
        <v>194</v>
      </c>
      <c r="P2751" s="11" t="str">
        <f t="shared" si="336"/>
        <v>2019</v>
      </c>
      <c r="Q2751" s="12"/>
      <c r="R2751" s="8" t="str">
        <f t="shared" si="337"/>
        <v>07</v>
      </c>
      <c r="S2751" s="8"/>
      <c r="T2751" s="14" t="str">
        <f t="shared" si="338"/>
        <v>Retain</v>
      </c>
      <c r="U2751" s="14"/>
      <c r="V2751" s="8" t="str">
        <f t="shared" si="339"/>
        <v>France</v>
      </c>
      <c r="W2751" s="8"/>
      <c r="X2751" s="8"/>
      <c r="Y2751" s="8"/>
      <c r="Z2751" s="14" t="str">
        <f t="shared" si="340"/>
        <v>Male</v>
      </c>
      <c r="AA2751" s="14"/>
      <c r="AB2751" s="14"/>
      <c r="AC2751" s="14"/>
      <c r="AE2751" t="str">
        <f t="shared" si="341"/>
        <v>Adults</v>
      </c>
      <c r="AF2751" t="str">
        <f t="shared" si="342"/>
        <v>Fair</v>
      </c>
      <c r="AG2751" t="str">
        <f t="shared" si="343"/>
        <v>High</v>
      </c>
    </row>
    <row r="2752" spans="1:33" x14ac:dyDescent="0.2">
      <c r="A2752">
        <v>2751</v>
      </c>
      <c r="B2752">
        <v>15767474</v>
      </c>
      <c r="C2752">
        <v>481</v>
      </c>
      <c r="D2752">
        <v>1</v>
      </c>
      <c r="E2752">
        <v>2</v>
      </c>
      <c r="F2752">
        <v>57</v>
      </c>
      <c r="G2752">
        <v>3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s="2" t="s">
        <v>410</v>
      </c>
      <c r="P2752" s="11" t="str">
        <f t="shared" si="336"/>
        <v>2019</v>
      </c>
      <c r="Q2752" s="12"/>
      <c r="R2752" s="8" t="str">
        <f t="shared" si="337"/>
        <v>12</v>
      </c>
      <c r="S2752" s="8"/>
      <c r="T2752" s="14" t="str">
        <f t="shared" si="338"/>
        <v>Exit</v>
      </c>
      <c r="U2752" s="14"/>
      <c r="V2752" s="8" t="str">
        <f t="shared" si="339"/>
        <v>France</v>
      </c>
      <c r="W2752" s="8"/>
      <c r="X2752" s="8"/>
      <c r="Y2752" s="8"/>
      <c r="Z2752" s="14" t="str">
        <f t="shared" si="340"/>
        <v>Female</v>
      </c>
      <c r="AA2752" s="14"/>
      <c r="AB2752" s="14"/>
      <c r="AC2752" s="14"/>
      <c r="AE2752" t="str">
        <f t="shared" si="341"/>
        <v>Middle aged</v>
      </c>
      <c r="AF2752" t="str">
        <f t="shared" si="342"/>
        <v>Poor</v>
      </c>
      <c r="AG2752" t="str">
        <f t="shared" si="343"/>
        <v>Very low</v>
      </c>
    </row>
    <row r="2753" spans="1:33" x14ac:dyDescent="0.2">
      <c r="A2753">
        <v>2752</v>
      </c>
      <c r="B2753">
        <v>15720671</v>
      </c>
      <c r="C2753">
        <v>704</v>
      </c>
      <c r="D2753">
        <v>1</v>
      </c>
      <c r="E2753">
        <v>1</v>
      </c>
      <c r="F2753">
        <v>42</v>
      </c>
      <c r="G2753">
        <v>5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s="2" t="s">
        <v>769</v>
      </c>
      <c r="P2753" s="11" t="str">
        <f t="shared" si="336"/>
        <v>2017</v>
      </c>
      <c r="Q2753" s="12"/>
      <c r="R2753" s="8" t="str">
        <f t="shared" si="337"/>
        <v>11</v>
      </c>
      <c r="S2753" s="8"/>
      <c r="T2753" s="14" t="str">
        <f t="shared" si="338"/>
        <v>Retain</v>
      </c>
      <c r="U2753" s="14"/>
      <c r="V2753" s="8" t="str">
        <f t="shared" si="339"/>
        <v>France</v>
      </c>
      <c r="W2753" s="8"/>
      <c r="X2753" s="8"/>
      <c r="Y2753" s="8"/>
      <c r="Z2753" s="14" t="str">
        <f t="shared" si="340"/>
        <v>Male</v>
      </c>
      <c r="AA2753" s="14"/>
      <c r="AB2753" s="14"/>
      <c r="AC2753" s="14"/>
      <c r="AE2753" t="str">
        <f t="shared" si="341"/>
        <v>Middle aged</v>
      </c>
      <c r="AF2753" t="str">
        <f t="shared" si="342"/>
        <v>Good</v>
      </c>
      <c r="AG2753" t="str">
        <f t="shared" si="343"/>
        <v>High</v>
      </c>
    </row>
    <row r="2754" spans="1:33" x14ac:dyDescent="0.2">
      <c r="A2754">
        <v>2753</v>
      </c>
      <c r="B2754">
        <v>15626787</v>
      </c>
      <c r="C2754">
        <v>698</v>
      </c>
      <c r="D2754">
        <v>2</v>
      </c>
      <c r="E2754">
        <v>2</v>
      </c>
      <c r="F2754">
        <v>31</v>
      </c>
      <c r="G2754">
        <v>6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s="2" t="s">
        <v>1039</v>
      </c>
      <c r="P2754" s="11" t="str">
        <f t="shared" si="336"/>
        <v>2017</v>
      </c>
      <c r="Q2754" s="12"/>
      <c r="R2754" s="8" t="str">
        <f t="shared" si="337"/>
        <v>02</v>
      </c>
      <c r="S2754" s="8"/>
      <c r="T2754" s="14" t="str">
        <f t="shared" si="338"/>
        <v>Exit</v>
      </c>
      <c r="U2754" s="14"/>
      <c r="V2754" s="8" t="str">
        <f t="shared" si="339"/>
        <v>Spain</v>
      </c>
      <c r="W2754" s="8"/>
      <c r="X2754" s="8"/>
      <c r="Y2754" s="8"/>
      <c r="Z2754" s="14" t="str">
        <f t="shared" si="340"/>
        <v>Female</v>
      </c>
      <c r="AA2754" s="14"/>
      <c r="AB2754" s="14"/>
      <c r="AC2754" s="14"/>
      <c r="AE2754" t="str">
        <f t="shared" si="341"/>
        <v>Adults</v>
      </c>
      <c r="AF2754" t="str">
        <f t="shared" si="342"/>
        <v>Good</v>
      </c>
      <c r="AG2754" t="str">
        <f t="shared" si="343"/>
        <v>Very high</v>
      </c>
    </row>
    <row r="2755" spans="1:33" x14ac:dyDescent="0.2">
      <c r="A2755">
        <v>2754</v>
      </c>
      <c r="B2755">
        <v>15774491</v>
      </c>
      <c r="C2755">
        <v>480</v>
      </c>
      <c r="D2755">
        <v>1</v>
      </c>
      <c r="E2755">
        <v>2</v>
      </c>
      <c r="F2755">
        <v>28</v>
      </c>
      <c r="G2755">
        <v>5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s="2" t="s">
        <v>126</v>
      </c>
      <c r="P2755" s="11" t="str">
        <f t="shared" ref="P2755:P2818" si="344">RIGHT($N2755,4)</f>
        <v>2018</v>
      </c>
      <c r="Q2755" s="12"/>
      <c r="R2755" s="8" t="str">
        <f t="shared" ref="R2755:R2818" si="345">MID(N2755,4,2)</f>
        <v>06</v>
      </c>
      <c r="S2755" s="8"/>
      <c r="T2755" s="14" t="str">
        <f t="shared" ref="T2755:T2818" si="346">IF(M2755=1,"Exit","Retain")</f>
        <v>Retain</v>
      </c>
      <c r="U2755" s="14"/>
      <c r="V2755" s="8" t="str">
        <f t="shared" ref="V2755:V2818" si="347">IF(D2755=1,"France",IF(D2755=2,"Spain",IF(D2755=3,"Germany","NONE")))</f>
        <v>France</v>
      </c>
      <c r="W2755" s="8"/>
      <c r="X2755" s="8"/>
      <c r="Y2755" s="8"/>
      <c r="Z2755" s="14" t="str">
        <f t="shared" ref="Z2755:Z2818" si="348">IF(E2755=1,"Male","Female")</f>
        <v>Female</v>
      </c>
      <c r="AA2755" s="14"/>
      <c r="AB2755" s="14"/>
      <c r="AC2755" s="14"/>
      <c r="AE2755" t="str">
        <f t="shared" ref="AE2755:AE2818" si="349">IF(F2755&lt;18,"Kids",IF(AND(F2755&gt;=18,F2755&lt;24),"Young Adults",IF(AND(F2755&gt;=24,F2755&lt;39),"Adults",IF(AND(F2755&gt;=39,F2755&lt;64),"Middle aged","Retired"))))</f>
        <v>Adults</v>
      </c>
      <c r="AF2755" t="str">
        <f t="shared" ref="AF2755:AF2818" si="350">IF(AND(C2755&gt;=800,C2755&lt;=850),"Excellent",IF(AND(C2755&gt;=740,C2755&lt;=799),"Very good",IF(AND(C2755&gt;=670,C2755&lt;=739),"Good",IF(AND(C2755&gt;=580,C2755&lt;=669),"Fair",IF(AND(C2755&gt;=300,C2755&lt;=579),"Poor","None")))))</f>
        <v>Poor</v>
      </c>
      <c r="AG2755" t="str">
        <f t="shared" ref="AG2755:AG2818" si="351">IF(H2755&lt;25000,"Very low",IF(AND(H2755&gt;25000,H2755&lt;=50000),"Low",IF(AND(H2755&gt;50000,H2755&lt;=100000),"Medium",IF(AND(H2755&gt;100000,H2755&lt;=150000),"High",IF(AND(H2755&gt;150000,H2755&lt;=200000),"Very high",IF(H2755&gt;200000,"Extreme","None"))))))</f>
        <v>Very low</v>
      </c>
    </row>
    <row r="2756" spans="1:33" x14ac:dyDescent="0.2">
      <c r="A2756">
        <v>2755</v>
      </c>
      <c r="B2756">
        <v>15579647</v>
      </c>
      <c r="C2756">
        <v>682</v>
      </c>
      <c r="D2756">
        <v>1</v>
      </c>
      <c r="E2756">
        <v>1</v>
      </c>
      <c r="F2756">
        <v>42</v>
      </c>
      <c r="G2756">
        <v>4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s="2" t="s">
        <v>185</v>
      </c>
      <c r="P2756" s="11" t="str">
        <f t="shared" si="344"/>
        <v>2018</v>
      </c>
      <c r="Q2756" s="12"/>
      <c r="R2756" s="8" t="str">
        <f t="shared" si="345"/>
        <v>12</v>
      </c>
      <c r="S2756" s="8"/>
      <c r="T2756" s="14" t="str">
        <f t="shared" si="346"/>
        <v>Retain</v>
      </c>
      <c r="U2756" s="14"/>
      <c r="V2756" s="8" t="str">
        <f t="shared" si="347"/>
        <v>France</v>
      </c>
      <c r="W2756" s="8"/>
      <c r="X2756" s="8"/>
      <c r="Y2756" s="8"/>
      <c r="Z2756" s="14" t="str">
        <f t="shared" si="348"/>
        <v>Male</v>
      </c>
      <c r="AA2756" s="14"/>
      <c r="AB2756" s="14"/>
      <c r="AC2756" s="14"/>
      <c r="AE2756" t="str">
        <f t="shared" si="349"/>
        <v>Middle aged</v>
      </c>
      <c r="AF2756" t="str">
        <f t="shared" si="350"/>
        <v>Good</v>
      </c>
      <c r="AG2756" t="str">
        <f t="shared" si="351"/>
        <v>Very low</v>
      </c>
    </row>
    <row r="2757" spans="1:33" x14ac:dyDescent="0.2">
      <c r="A2757">
        <v>2756</v>
      </c>
      <c r="B2757">
        <v>15625522</v>
      </c>
      <c r="C2757">
        <v>700</v>
      </c>
      <c r="D2757">
        <v>2</v>
      </c>
      <c r="E2757">
        <v>1</v>
      </c>
      <c r="F2757">
        <v>31</v>
      </c>
      <c r="G2757">
        <v>4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s="2" t="s">
        <v>287</v>
      </c>
      <c r="P2757" s="11" t="str">
        <f t="shared" si="344"/>
        <v>2018</v>
      </c>
      <c r="Q2757" s="12"/>
      <c r="R2757" s="8" t="str">
        <f t="shared" si="345"/>
        <v>12</v>
      </c>
      <c r="S2757" s="8"/>
      <c r="T2757" s="14" t="str">
        <f t="shared" si="346"/>
        <v>Retain</v>
      </c>
      <c r="U2757" s="14"/>
      <c r="V2757" s="8" t="str">
        <f t="shared" si="347"/>
        <v>Spain</v>
      </c>
      <c r="W2757" s="8"/>
      <c r="X2757" s="8"/>
      <c r="Y2757" s="8"/>
      <c r="Z2757" s="14" t="str">
        <f t="shared" si="348"/>
        <v>Male</v>
      </c>
      <c r="AA2757" s="14"/>
      <c r="AB2757" s="14"/>
      <c r="AC2757" s="14"/>
      <c r="AE2757" t="str">
        <f t="shared" si="349"/>
        <v>Adults</v>
      </c>
      <c r="AF2757" t="str">
        <f t="shared" si="350"/>
        <v>Good</v>
      </c>
      <c r="AG2757" t="str">
        <f t="shared" si="351"/>
        <v>Very low</v>
      </c>
    </row>
    <row r="2758" spans="1:33" x14ac:dyDescent="0.2">
      <c r="A2758">
        <v>2757</v>
      </c>
      <c r="B2758">
        <v>15765806</v>
      </c>
      <c r="C2758">
        <v>492</v>
      </c>
      <c r="D2758">
        <v>1</v>
      </c>
      <c r="E2758">
        <v>1</v>
      </c>
      <c r="F2758">
        <v>29</v>
      </c>
      <c r="G2758">
        <v>3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s="2" t="s">
        <v>81</v>
      </c>
      <c r="P2758" s="11" t="str">
        <f t="shared" si="344"/>
        <v>2019</v>
      </c>
      <c r="Q2758" s="12"/>
      <c r="R2758" s="8" t="str">
        <f t="shared" si="345"/>
        <v>12</v>
      </c>
      <c r="S2758" s="8"/>
      <c r="T2758" s="14" t="str">
        <f t="shared" si="346"/>
        <v>Retain</v>
      </c>
      <c r="U2758" s="14"/>
      <c r="V2758" s="8" t="str">
        <f t="shared" si="347"/>
        <v>France</v>
      </c>
      <c r="W2758" s="8"/>
      <c r="X2758" s="8"/>
      <c r="Y2758" s="8"/>
      <c r="Z2758" s="14" t="str">
        <f t="shared" si="348"/>
        <v>Male</v>
      </c>
      <c r="AA2758" s="14"/>
      <c r="AB2758" s="14"/>
      <c r="AC2758" s="14"/>
      <c r="AE2758" t="str">
        <f t="shared" si="349"/>
        <v>Adults</v>
      </c>
      <c r="AF2758" t="str">
        <f t="shared" si="350"/>
        <v>Poor</v>
      </c>
      <c r="AG2758" t="str">
        <f t="shared" si="351"/>
        <v>High</v>
      </c>
    </row>
    <row r="2759" spans="1:33" x14ac:dyDescent="0.2">
      <c r="A2759">
        <v>2758</v>
      </c>
      <c r="B2759">
        <v>15566708</v>
      </c>
      <c r="C2759">
        <v>444</v>
      </c>
      <c r="D2759">
        <v>1</v>
      </c>
      <c r="E2759">
        <v>2</v>
      </c>
      <c r="F2759">
        <v>45</v>
      </c>
      <c r="G2759">
        <v>6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s="2" t="s">
        <v>172</v>
      </c>
      <c r="P2759" s="11" t="str">
        <f t="shared" si="344"/>
        <v>2017</v>
      </c>
      <c r="Q2759" s="12"/>
      <c r="R2759" s="8" t="str">
        <f t="shared" si="345"/>
        <v>01</v>
      </c>
      <c r="S2759" s="8"/>
      <c r="T2759" s="14" t="str">
        <f t="shared" si="346"/>
        <v>Exit</v>
      </c>
      <c r="U2759" s="14"/>
      <c r="V2759" s="8" t="str">
        <f t="shared" si="347"/>
        <v>France</v>
      </c>
      <c r="W2759" s="8"/>
      <c r="X2759" s="8"/>
      <c r="Y2759" s="8"/>
      <c r="Z2759" s="14" t="str">
        <f t="shared" si="348"/>
        <v>Female</v>
      </c>
      <c r="AA2759" s="14"/>
      <c r="AB2759" s="14"/>
      <c r="AC2759" s="14"/>
      <c r="AE2759" t="str">
        <f t="shared" si="349"/>
        <v>Middle aged</v>
      </c>
      <c r="AF2759" t="str">
        <f t="shared" si="350"/>
        <v>Poor</v>
      </c>
      <c r="AG2759" t="str">
        <f t="shared" si="351"/>
        <v>Very low</v>
      </c>
    </row>
    <row r="2760" spans="1:33" x14ac:dyDescent="0.2">
      <c r="A2760">
        <v>2759</v>
      </c>
      <c r="B2760">
        <v>15668347</v>
      </c>
      <c r="C2760">
        <v>624</v>
      </c>
      <c r="D2760">
        <v>1</v>
      </c>
      <c r="E2760">
        <v>1</v>
      </c>
      <c r="F2760">
        <v>36</v>
      </c>
      <c r="G2760">
        <v>3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s="2" t="s">
        <v>630</v>
      </c>
      <c r="P2760" s="11" t="str">
        <f t="shared" si="344"/>
        <v>2019</v>
      </c>
      <c r="Q2760" s="12"/>
      <c r="R2760" s="8" t="str">
        <f t="shared" si="345"/>
        <v>12</v>
      </c>
      <c r="S2760" s="8"/>
      <c r="T2760" s="14" t="str">
        <f t="shared" si="346"/>
        <v>Retain</v>
      </c>
      <c r="U2760" s="14"/>
      <c r="V2760" s="8" t="str">
        <f t="shared" si="347"/>
        <v>France</v>
      </c>
      <c r="W2760" s="8"/>
      <c r="X2760" s="8"/>
      <c r="Y2760" s="8"/>
      <c r="Z2760" s="14" t="str">
        <f t="shared" si="348"/>
        <v>Male</v>
      </c>
      <c r="AA2760" s="14"/>
      <c r="AB2760" s="14"/>
      <c r="AC2760" s="14"/>
      <c r="AE2760" t="str">
        <f t="shared" si="349"/>
        <v>Adults</v>
      </c>
      <c r="AF2760" t="str">
        <f t="shared" si="350"/>
        <v>Fair</v>
      </c>
      <c r="AG2760" t="str">
        <f t="shared" si="351"/>
        <v>Very low</v>
      </c>
    </row>
    <row r="2761" spans="1:33" x14ac:dyDescent="0.2">
      <c r="A2761">
        <v>2760</v>
      </c>
      <c r="B2761">
        <v>15575214</v>
      </c>
      <c r="C2761">
        <v>709</v>
      </c>
      <c r="D2761">
        <v>1</v>
      </c>
      <c r="E2761">
        <v>1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s="2" t="s">
        <v>397</v>
      </c>
      <c r="P2761" s="11" t="str">
        <f t="shared" si="344"/>
        <v>2016</v>
      </c>
      <c r="Q2761" s="12"/>
      <c r="R2761" s="8" t="str">
        <f t="shared" si="345"/>
        <v>09</v>
      </c>
      <c r="S2761" s="8"/>
      <c r="T2761" s="14" t="str">
        <f t="shared" si="346"/>
        <v>Retain</v>
      </c>
      <c r="U2761" s="14"/>
      <c r="V2761" s="8" t="str">
        <f t="shared" si="347"/>
        <v>France</v>
      </c>
      <c r="W2761" s="8"/>
      <c r="X2761" s="8"/>
      <c r="Y2761" s="8"/>
      <c r="Z2761" s="14" t="str">
        <f t="shared" si="348"/>
        <v>Male</v>
      </c>
      <c r="AA2761" s="14"/>
      <c r="AB2761" s="14"/>
      <c r="AC2761" s="14"/>
      <c r="AE2761" t="str">
        <f t="shared" si="349"/>
        <v>Adults</v>
      </c>
      <c r="AF2761" t="str">
        <f t="shared" si="350"/>
        <v>Good</v>
      </c>
      <c r="AG2761" t="str">
        <f t="shared" si="351"/>
        <v>Very low</v>
      </c>
    </row>
    <row r="2762" spans="1:33" x14ac:dyDescent="0.2">
      <c r="A2762">
        <v>2761</v>
      </c>
      <c r="B2762">
        <v>15591123</v>
      </c>
      <c r="C2762">
        <v>557</v>
      </c>
      <c r="D2762">
        <v>3</v>
      </c>
      <c r="E2762">
        <v>1</v>
      </c>
      <c r="F2762">
        <v>68</v>
      </c>
      <c r="G2762">
        <v>6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s="2" t="s">
        <v>83</v>
      </c>
      <c r="P2762" s="11" t="str">
        <f t="shared" si="344"/>
        <v>2017</v>
      </c>
      <c r="Q2762" s="12"/>
      <c r="R2762" s="8" t="str">
        <f t="shared" si="345"/>
        <v>01</v>
      </c>
      <c r="S2762" s="8"/>
      <c r="T2762" s="14" t="str">
        <f t="shared" si="346"/>
        <v>Retain</v>
      </c>
      <c r="U2762" s="14"/>
      <c r="V2762" s="8" t="str">
        <f t="shared" si="347"/>
        <v>Germany</v>
      </c>
      <c r="W2762" s="8"/>
      <c r="X2762" s="8"/>
      <c r="Y2762" s="8"/>
      <c r="Z2762" s="14" t="str">
        <f t="shared" si="348"/>
        <v>Male</v>
      </c>
      <c r="AA2762" s="14"/>
      <c r="AB2762" s="14"/>
      <c r="AC2762" s="14"/>
      <c r="AE2762" t="str">
        <f t="shared" si="349"/>
        <v>Retired</v>
      </c>
      <c r="AF2762" t="str">
        <f t="shared" si="350"/>
        <v>Poor</v>
      </c>
      <c r="AG2762" t="str">
        <f t="shared" si="351"/>
        <v>High</v>
      </c>
    </row>
    <row r="2763" spans="1:33" x14ac:dyDescent="0.2">
      <c r="A2763">
        <v>2762</v>
      </c>
      <c r="B2763">
        <v>15573280</v>
      </c>
      <c r="C2763">
        <v>646</v>
      </c>
      <c r="D2763">
        <v>3</v>
      </c>
      <c r="E2763">
        <v>1</v>
      </c>
      <c r="F2763">
        <v>50</v>
      </c>
      <c r="G2763">
        <v>4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s="2" t="s">
        <v>321</v>
      </c>
      <c r="P2763" s="11" t="str">
        <f t="shared" si="344"/>
        <v>2019</v>
      </c>
      <c r="Q2763" s="12"/>
      <c r="R2763" s="8" t="str">
        <f t="shared" si="345"/>
        <v>05</v>
      </c>
      <c r="S2763" s="8"/>
      <c r="T2763" s="14" t="str">
        <f t="shared" si="346"/>
        <v>Retain</v>
      </c>
      <c r="U2763" s="14"/>
      <c r="V2763" s="8" t="str">
        <f t="shared" si="347"/>
        <v>Germany</v>
      </c>
      <c r="W2763" s="8"/>
      <c r="X2763" s="8"/>
      <c r="Y2763" s="8"/>
      <c r="Z2763" s="14" t="str">
        <f t="shared" si="348"/>
        <v>Male</v>
      </c>
      <c r="AA2763" s="14"/>
      <c r="AB2763" s="14"/>
      <c r="AC2763" s="14"/>
      <c r="AE2763" t="str">
        <f t="shared" si="349"/>
        <v>Middle aged</v>
      </c>
      <c r="AF2763" t="str">
        <f t="shared" si="350"/>
        <v>Fair</v>
      </c>
      <c r="AG2763" t="str">
        <f t="shared" si="351"/>
        <v>High</v>
      </c>
    </row>
    <row r="2764" spans="1:33" x14ac:dyDescent="0.2">
      <c r="A2764">
        <v>2763</v>
      </c>
      <c r="B2764">
        <v>15589018</v>
      </c>
      <c r="C2764">
        <v>719</v>
      </c>
      <c r="D2764">
        <v>3</v>
      </c>
      <c r="E2764">
        <v>1</v>
      </c>
      <c r="F2764">
        <v>28</v>
      </c>
      <c r="G2764">
        <v>6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s="2" t="s">
        <v>755</v>
      </c>
      <c r="P2764" s="11" t="str">
        <f t="shared" si="344"/>
        <v>2017</v>
      </c>
      <c r="Q2764" s="12"/>
      <c r="R2764" s="8" t="str">
        <f t="shared" si="345"/>
        <v>07</v>
      </c>
      <c r="S2764" s="8"/>
      <c r="T2764" s="14" t="str">
        <f t="shared" si="346"/>
        <v>Retain</v>
      </c>
      <c r="U2764" s="14"/>
      <c r="V2764" s="8" t="str">
        <f t="shared" si="347"/>
        <v>Germany</v>
      </c>
      <c r="W2764" s="8"/>
      <c r="X2764" s="8"/>
      <c r="Y2764" s="8"/>
      <c r="Z2764" s="14" t="str">
        <f t="shared" si="348"/>
        <v>Male</v>
      </c>
      <c r="AA2764" s="14"/>
      <c r="AB2764" s="14"/>
      <c r="AC2764" s="14"/>
      <c r="AE2764" t="str">
        <f t="shared" si="349"/>
        <v>Adults</v>
      </c>
      <c r="AF2764" t="str">
        <f t="shared" si="350"/>
        <v>Good</v>
      </c>
      <c r="AG2764" t="str">
        <f t="shared" si="351"/>
        <v>High</v>
      </c>
    </row>
    <row r="2765" spans="1:33" x14ac:dyDescent="0.2">
      <c r="A2765">
        <v>2764</v>
      </c>
      <c r="B2765">
        <v>15654495</v>
      </c>
      <c r="C2765">
        <v>706</v>
      </c>
      <c r="D2765">
        <v>3</v>
      </c>
      <c r="E2765">
        <v>2</v>
      </c>
      <c r="F2765">
        <v>47</v>
      </c>
      <c r="G2765">
        <v>3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s="2" t="s">
        <v>471</v>
      </c>
      <c r="P2765" s="11" t="str">
        <f t="shared" si="344"/>
        <v>2019</v>
      </c>
      <c r="Q2765" s="12"/>
      <c r="R2765" s="8" t="str">
        <f t="shared" si="345"/>
        <v>12</v>
      </c>
      <c r="S2765" s="8"/>
      <c r="T2765" s="14" t="str">
        <f t="shared" si="346"/>
        <v>Retain</v>
      </c>
      <c r="U2765" s="14"/>
      <c r="V2765" s="8" t="str">
        <f t="shared" si="347"/>
        <v>Germany</v>
      </c>
      <c r="W2765" s="8"/>
      <c r="X2765" s="8"/>
      <c r="Y2765" s="8"/>
      <c r="Z2765" s="14" t="str">
        <f t="shared" si="348"/>
        <v>Female</v>
      </c>
      <c r="AA2765" s="14"/>
      <c r="AB2765" s="14"/>
      <c r="AC2765" s="14"/>
      <c r="AE2765" t="str">
        <f t="shared" si="349"/>
        <v>Middle aged</v>
      </c>
      <c r="AF2765" t="str">
        <f t="shared" si="350"/>
        <v>Good</v>
      </c>
      <c r="AG2765" t="str">
        <f t="shared" si="351"/>
        <v>High</v>
      </c>
    </row>
    <row r="2766" spans="1:33" x14ac:dyDescent="0.2">
      <c r="A2766">
        <v>2765</v>
      </c>
      <c r="B2766">
        <v>15597265</v>
      </c>
      <c r="C2766">
        <v>660</v>
      </c>
      <c r="D2766">
        <v>1</v>
      </c>
      <c r="E2766">
        <v>1</v>
      </c>
      <c r="F2766">
        <v>38</v>
      </c>
      <c r="G2766">
        <v>4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s="2" t="s">
        <v>1040</v>
      </c>
      <c r="P2766" s="11" t="str">
        <f t="shared" si="344"/>
        <v>2019</v>
      </c>
      <c r="Q2766" s="12"/>
      <c r="R2766" s="8" t="str">
        <f t="shared" si="345"/>
        <v>06</v>
      </c>
      <c r="S2766" s="8"/>
      <c r="T2766" s="14" t="str">
        <f t="shared" si="346"/>
        <v>Retain</v>
      </c>
      <c r="U2766" s="14"/>
      <c r="V2766" s="8" t="str">
        <f t="shared" si="347"/>
        <v>France</v>
      </c>
      <c r="W2766" s="8"/>
      <c r="X2766" s="8"/>
      <c r="Y2766" s="8"/>
      <c r="Z2766" s="14" t="str">
        <f t="shared" si="348"/>
        <v>Male</v>
      </c>
      <c r="AA2766" s="14"/>
      <c r="AB2766" s="14"/>
      <c r="AC2766" s="14"/>
      <c r="AE2766" t="str">
        <f t="shared" si="349"/>
        <v>Adults</v>
      </c>
      <c r="AF2766" t="str">
        <f t="shared" si="350"/>
        <v>Fair</v>
      </c>
      <c r="AG2766" t="str">
        <f t="shared" si="351"/>
        <v>Very low</v>
      </c>
    </row>
    <row r="2767" spans="1:33" x14ac:dyDescent="0.2">
      <c r="A2767">
        <v>2766</v>
      </c>
      <c r="B2767">
        <v>15733876</v>
      </c>
      <c r="C2767">
        <v>667</v>
      </c>
      <c r="D2767">
        <v>1</v>
      </c>
      <c r="E2767">
        <v>1</v>
      </c>
      <c r="F2767">
        <v>36</v>
      </c>
      <c r="G2767">
        <v>3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s="2" t="s">
        <v>114</v>
      </c>
      <c r="P2767" s="11" t="str">
        <f t="shared" si="344"/>
        <v>2019</v>
      </c>
      <c r="Q2767" s="12"/>
      <c r="R2767" s="8" t="str">
        <f t="shared" si="345"/>
        <v>11</v>
      </c>
      <c r="S2767" s="8"/>
      <c r="T2767" s="14" t="str">
        <f t="shared" si="346"/>
        <v>Retain</v>
      </c>
      <c r="U2767" s="14"/>
      <c r="V2767" s="8" t="str">
        <f t="shared" si="347"/>
        <v>France</v>
      </c>
      <c r="W2767" s="8"/>
      <c r="X2767" s="8"/>
      <c r="Y2767" s="8"/>
      <c r="Z2767" s="14" t="str">
        <f t="shared" si="348"/>
        <v>Male</v>
      </c>
      <c r="AA2767" s="14"/>
      <c r="AB2767" s="14"/>
      <c r="AC2767" s="14"/>
      <c r="AE2767" t="str">
        <f t="shared" si="349"/>
        <v>Adults</v>
      </c>
      <c r="AF2767" t="str">
        <f t="shared" si="350"/>
        <v>Fair</v>
      </c>
      <c r="AG2767" t="str">
        <f t="shared" si="351"/>
        <v>Very low</v>
      </c>
    </row>
    <row r="2768" spans="1:33" x14ac:dyDescent="0.2">
      <c r="A2768">
        <v>2767</v>
      </c>
      <c r="B2768">
        <v>15677217</v>
      </c>
      <c r="C2768">
        <v>705</v>
      </c>
      <c r="D2768">
        <v>1</v>
      </c>
      <c r="E2768">
        <v>1</v>
      </c>
      <c r="F2768">
        <v>30</v>
      </c>
      <c r="G2768">
        <v>5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s="2" t="s">
        <v>835</v>
      </c>
      <c r="P2768" s="11" t="str">
        <f t="shared" si="344"/>
        <v>2018</v>
      </c>
      <c r="Q2768" s="12"/>
      <c r="R2768" s="8" t="str">
        <f t="shared" si="345"/>
        <v>01</v>
      </c>
      <c r="S2768" s="8"/>
      <c r="T2768" s="14" t="str">
        <f t="shared" si="346"/>
        <v>Retain</v>
      </c>
      <c r="U2768" s="14"/>
      <c r="V2768" s="8" t="str">
        <f t="shared" si="347"/>
        <v>France</v>
      </c>
      <c r="W2768" s="8"/>
      <c r="X2768" s="8"/>
      <c r="Y2768" s="8"/>
      <c r="Z2768" s="14" t="str">
        <f t="shared" si="348"/>
        <v>Male</v>
      </c>
      <c r="AA2768" s="14"/>
      <c r="AB2768" s="14"/>
      <c r="AC2768" s="14"/>
      <c r="AE2768" t="str">
        <f t="shared" si="349"/>
        <v>Adults</v>
      </c>
      <c r="AF2768" t="str">
        <f t="shared" si="350"/>
        <v>Good</v>
      </c>
      <c r="AG2768" t="str">
        <f t="shared" si="351"/>
        <v>Very low</v>
      </c>
    </row>
    <row r="2769" spans="1:33" x14ac:dyDescent="0.2">
      <c r="A2769">
        <v>2768</v>
      </c>
      <c r="B2769">
        <v>15747265</v>
      </c>
      <c r="C2769">
        <v>598</v>
      </c>
      <c r="D2769">
        <v>3</v>
      </c>
      <c r="E2769">
        <v>2</v>
      </c>
      <c r="F2769">
        <v>27</v>
      </c>
      <c r="G2769">
        <v>4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s="2" t="s">
        <v>205</v>
      </c>
      <c r="P2769" s="11" t="str">
        <f t="shared" si="344"/>
        <v>2019</v>
      </c>
      <c r="Q2769" s="12"/>
      <c r="R2769" s="8" t="str">
        <f t="shared" si="345"/>
        <v>09</v>
      </c>
      <c r="S2769" s="8"/>
      <c r="T2769" s="14" t="str">
        <f t="shared" si="346"/>
        <v>Retain</v>
      </c>
      <c r="U2769" s="14"/>
      <c r="V2769" s="8" t="str">
        <f t="shared" si="347"/>
        <v>Germany</v>
      </c>
      <c r="W2769" s="8"/>
      <c r="X2769" s="8"/>
      <c r="Y2769" s="8"/>
      <c r="Z2769" s="14" t="str">
        <f t="shared" si="348"/>
        <v>Female</v>
      </c>
      <c r="AA2769" s="14"/>
      <c r="AB2769" s="14"/>
      <c r="AC2769" s="14"/>
      <c r="AE2769" t="str">
        <f t="shared" si="349"/>
        <v>Adults</v>
      </c>
      <c r="AF2769" t="str">
        <f t="shared" si="350"/>
        <v>Fair</v>
      </c>
      <c r="AG2769" t="str">
        <f t="shared" si="351"/>
        <v>Very high</v>
      </c>
    </row>
    <row r="2770" spans="1:33" x14ac:dyDescent="0.2">
      <c r="A2770">
        <v>2769</v>
      </c>
      <c r="B2770">
        <v>15713379</v>
      </c>
      <c r="C2770">
        <v>669</v>
      </c>
      <c r="D2770">
        <v>1</v>
      </c>
      <c r="E2770">
        <v>1</v>
      </c>
      <c r="F2770">
        <v>26</v>
      </c>
      <c r="G2770">
        <v>7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s="2" t="s">
        <v>1041</v>
      </c>
      <c r="P2770" s="11" t="str">
        <f t="shared" si="344"/>
        <v>2016</v>
      </c>
      <c r="Q2770" s="12"/>
      <c r="R2770" s="8" t="str">
        <f t="shared" si="345"/>
        <v>01</v>
      </c>
      <c r="S2770" s="8"/>
      <c r="T2770" s="14" t="str">
        <f t="shared" si="346"/>
        <v>Retain</v>
      </c>
      <c r="U2770" s="14"/>
      <c r="V2770" s="8" t="str">
        <f t="shared" si="347"/>
        <v>France</v>
      </c>
      <c r="W2770" s="8"/>
      <c r="X2770" s="8"/>
      <c r="Y2770" s="8"/>
      <c r="Z2770" s="14" t="str">
        <f t="shared" si="348"/>
        <v>Male</v>
      </c>
      <c r="AA2770" s="14"/>
      <c r="AB2770" s="14"/>
      <c r="AC2770" s="14"/>
      <c r="AE2770" t="str">
        <f t="shared" si="349"/>
        <v>Adults</v>
      </c>
      <c r="AF2770" t="str">
        <f t="shared" si="350"/>
        <v>Fair</v>
      </c>
      <c r="AG2770" t="str">
        <f t="shared" si="351"/>
        <v>Very low</v>
      </c>
    </row>
    <row r="2771" spans="1:33" x14ac:dyDescent="0.2">
      <c r="A2771">
        <v>2770</v>
      </c>
      <c r="B2771">
        <v>15730433</v>
      </c>
      <c r="C2771">
        <v>580</v>
      </c>
      <c r="D2771">
        <v>3</v>
      </c>
      <c r="E2771">
        <v>2</v>
      </c>
      <c r="F2771">
        <v>38</v>
      </c>
      <c r="G2771">
        <v>6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s="2" t="s">
        <v>503</v>
      </c>
      <c r="P2771" s="11" t="str">
        <f t="shared" si="344"/>
        <v>2017</v>
      </c>
      <c r="Q2771" s="12"/>
      <c r="R2771" s="8" t="str">
        <f t="shared" si="345"/>
        <v>09</v>
      </c>
      <c r="S2771" s="8"/>
      <c r="T2771" s="14" t="str">
        <f t="shared" si="346"/>
        <v>Exit</v>
      </c>
      <c r="U2771" s="14"/>
      <c r="V2771" s="8" t="str">
        <f t="shared" si="347"/>
        <v>Germany</v>
      </c>
      <c r="W2771" s="8"/>
      <c r="X2771" s="8"/>
      <c r="Y2771" s="8"/>
      <c r="Z2771" s="14" t="str">
        <f t="shared" si="348"/>
        <v>Female</v>
      </c>
      <c r="AA2771" s="14"/>
      <c r="AB2771" s="14"/>
      <c r="AC2771" s="14"/>
      <c r="AE2771" t="str">
        <f t="shared" si="349"/>
        <v>Adults</v>
      </c>
      <c r="AF2771" t="str">
        <f t="shared" si="350"/>
        <v>Fair</v>
      </c>
      <c r="AG2771" t="str">
        <f t="shared" si="351"/>
        <v>High</v>
      </c>
    </row>
    <row r="2772" spans="1:33" x14ac:dyDescent="0.2">
      <c r="A2772">
        <v>2771</v>
      </c>
      <c r="B2772">
        <v>15693347</v>
      </c>
      <c r="C2772">
        <v>676</v>
      </c>
      <c r="D2772">
        <v>1</v>
      </c>
      <c r="E2772">
        <v>2</v>
      </c>
      <c r="F2772">
        <v>32</v>
      </c>
      <c r="G2772">
        <v>4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s="2" t="s">
        <v>923</v>
      </c>
      <c r="P2772" s="11" t="str">
        <f t="shared" si="344"/>
        <v>2019</v>
      </c>
      <c r="Q2772" s="12"/>
      <c r="R2772" s="8" t="str">
        <f t="shared" si="345"/>
        <v>03</v>
      </c>
      <c r="S2772" s="8"/>
      <c r="T2772" s="14" t="str">
        <f t="shared" si="346"/>
        <v>Retain</v>
      </c>
      <c r="U2772" s="14"/>
      <c r="V2772" s="8" t="str">
        <f t="shared" si="347"/>
        <v>France</v>
      </c>
      <c r="W2772" s="8"/>
      <c r="X2772" s="8"/>
      <c r="Y2772" s="8"/>
      <c r="Z2772" s="14" t="str">
        <f t="shared" si="348"/>
        <v>Female</v>
      </c>
      <c r="AA2772" s="14"/>
      <c r="AB2772" s="14"/>
      <c r="AC2772" s="14"/>
      <c r="AE2772" t="str">
        <f t="shared" si="349"/>
        <v>Adults</v>
      </c>
      <c r="AF2772" t="str">
        <f t="shared" si="350"/>
        <v>Good</v>
      </c>
      <c r="AG2772" t="str">
        <f t="shared" si="351"/>
        <v>Very low</v>
      </c>
    </row>
    <row r="2773" spans="1:33" x14ac:dyDescent="0.2">
      <c r="A2773">
        <v>2772</v>
      </c>
      <c r="B2773">
        <v>15715465</v>
      </c>
      <c r="C2773">
        <v>714</v>
      </c>
      <c r="D2773">
        <v>3</v>
      </c>
      <c r="E2773">
        <v>1</v>
      </c>
      <c r="F2773">
        <v>28</v>
      </c>
      <c r="G2773">
        <v>6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s="2" t="s">
        <v>751</v>
      </c>
      <c r="P2773" s="11" t="str">
        <f t="shared" si="344"/>
        <v>2017</v>
      </c>
      <c r="Q2773" s="12"/>
      <c r="R2773" s="8" t="str">
        <f t="shared" si="345"/>
        <v>03</v>
      </c>
      <c r="S2773" s="8"/>
      <c r="T2773" s="14" t="str">
        <f t="shared" si="346"/>
        <v>Retain</v>
      </c>
      <c r="U2773" s="14"/>
      <c r="V2773" s="8" t="str">
        <f t="shared" si="347"/>
        <v>Germany</v>
      </c>
      <c r="W2773" s="8"/>
      <c r="X2773" s="8"/>
      <c r="Y2773" s="8"/>
      <c r="Z2773" s="14" t="str">
        <f t="shared" si="348"/>
        <v>Male</v>
      </c>
      <c r="AA2773" s="14"/>
      <c r="AB2773" s="14"/>
      <c r="AC2773" s="14"/>
      <c r="AE2773" t="str">
        <f t="shared" si="349"/>
        <v>Adults</v>
      </c>
      <c r="AF2773" t="str">
        <f t="shared" si="350"/>
        <v>Good</v>
      </c>
      <c r="AG2773" t="str">
        <f t="shared" si="351"/>
        <v>Medium</v>
      </c>
    </row>
    <row r="2774" spans="1:33" x14ac:dyDescent="0.2">
      <c r="A2774">
        <v>2773</v>
      </c>
      <c r="B2774">
        <v>15680736</v>
      </c>
      <c r="C2774">
        <v>597</v>
      </c>
      <c r="D2774">
        <v>3</v>
      </c>
      <c r="E2774">
        <v>2</v>
      </c>
      <c r="F2774">
        <v>72</v>
      </c>
      <c r="G2774">
        <v>7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s="2" t="s">
        <v>1042</v>
      </c>
      <c r="P2774" s="11" t="str">
        <f t="shared" si="344"/>
        <v>2016</v>
      </c>
      <c r="Q2774" s="12"/>
      <c r="R2774" s="8" t="str">
        <f t="shared" si="345"/>
        <v>07</v>
      </c>
      <c r="S2774" s="8"/>
      <c r="T2774" s="14" t="str">
        <f t="shared" si="346"/>
        <v>Retain</v>
      </c>
      <c r="U2774" s="14"/>
      <c r="V2774" s="8" t="str">
        <f t="shared" si="347"/>
        <v>Germany</v>
      </c>
      <c r="W2774" s="8"/>
      <c r="X2774" s="8"/>
      <c r="Y2774" s="8"/>
      <c r="Z2774" s="14" t="str">
        <f t="shared" si="348"/>
        <v>Female</v>
      </c>
      <c r="AA2774" s="14"/>
      <c r="AB2774" s="14"/>
      <c r="AC2774" s="14"/>
      <c r="AE2774" t="str">
        <f t="shared" si="349"/>
        <v>Retired</v>
      </c>
      <c r="AF2774" t="str">
        <f t="shared" si="350"/>
        <v>Fair</v>
      </c>
      <c r="AG2774" t="str">
        <f t="shared" si="351"/>
        <v>High</v>
      </c>
    </row>
    <row r="2775" spans="1:33" x14ac:dyDescent="0.2">
      <c r="A2775">
        <v>2774</v>
      </c>
      <c r="B2775">
        <v>15610765</v>
      </c>
      <c r="C2775">
        <v>559</v>
      </c>
      <c r="D2775">
        <v>1</v>
      </c>
      <c r="E2775">
        <v>1</v>
      </c>
      <c r="F2775">
        <v>29</v>
      </c>
      <c r="G2775">
        <v>7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s="2" t="s">
        <v>1043</v>
      </c>
      <c r="P2775" s="11" t="str">
        <f t="shared" si="344"/>
        <v>2016</v>
      </c>
      <c r="Q2775" s="12"/>
      <c r="R2775" s="8" t="str">
        <f t="shared" si="345"/>
        <v>02</v>
      </c>
      <c r="S2775" s="8"/>
      <c r="T2775" s="14" t="str">
        <f t="shared" si="346"/>
        <v>Retain</v>
      </c>
      <c r="U2775" s="14"/>
      <c r="V2775" s="8" t="str">
        <f t="shared" si="347"/>
        <v>France</v>
      </c>
      <c r="W2775" s="8"/>
      <c r="X2775" s="8"/>
      <c r="Y2775" s="8"/>
      <c r="Z2775" s="14" t="str">
        <f t="shared" si="348"/>
        <v>Male</v>
      </c>
      <c r="AA2775" s="14"/>
      <c r="AB2775" s="14"/>
      <c r="AC2775" s="14"/>
      <c r="AE2775" t="str">
        <f t="shared" si="349"/>
        <v>Adults</v>
      </c>
      <c r="AF2775" t="str">
        <f t="shared" si="350"/>
        <v>Poor</v>
      </c>
      <c r="AG2775" t="str">
        <f t="shared" si="351"/>
        <v>Very low</v>
      </c>
    </row>
    <row r="2776" spans="1:33" x14ac:dyDescent="0.2">
      <c r="A2776">
        <v>2775</v>
      </c>
      <c r="B2776">
        <v>15650034</v>
      </c>
      <c r="C2776">
        <v>564</v>
      </c>
      <c r="D2776">
        <v>1</v>
      </c>
      <c r="E2776">
        <v>2</v>
      </c>
      <c r="F2776">
        <v>28</v>
      </c>
      <c r="G2776">
        <v>6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s="2" t="s">
        <v>585</v>
      </c>
      <c r="P2776" s="11" t="str">
        <f t="shared" si="344"/>
        <v>2017</v>
      </c>
      <c r="Q2776" s="12"/>
      <c r="R2776" s="8" t="str">
        <f t="shared" si="345"/>
        <v>04</v>
      </c>
      <c r="S2776" s="8"/>
      <c r="T2776" s="14" t="str">
        <f t="shared" si="346"/>
        <v>Retain</v>
      </c>
      <c r="U2776" s="14"/>
      <c r="V2776" s="8" t="str">
        <f t="shared" si="347"/>
        <v>France</v>
      </c>
      <c r="W2776" s="8"/>
      <c r="X2776" s="8"/>
      <c r="Y2776" s="8"/>
      <c r="Z2776" s="14" t="str">
        <f t="shared" si="348"/>
        <v>Female</v>
      </c>
      <c r="AA2776" s="14"/>
      <c r="AB2776" s="14"/>
      <c r="AC2776" s="14"/>
      <c r="AE2776" t="str">
        <f t="shared" si="349"/>
        <v>Adults</v>
      </c>
      <c r="AF2776" t="str">
        <f t="shared" si="350"/>
        <v>Poor</v>
      </c>
      <c r="AG2776" t="str">
        <f t="shared" si="351"/>
        <v>Very low</v>
      </c>
    </row>
    <row r="2777" spans="1:33" x14ac:dyDescent="0.2">
      <c r="A2777">
        <v>2776</v>
      </c>
      <c r="B2777">
        <v>15782468</v>
      </c>
      <c r="C2777">
        <v>850</v>
      </c>
      <c r="D2777">
        <v>2</v>
      </c>
      <c r="E2777">
        <v>1</v>
      </c>
      <c r="F2777">
        <v>51</v>
      </c>
      <c r="G2777">
        <v>6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s="2" t="s">
        <v>1044</v>
      </c>
      <c r="P2777" s="11" t="str">
        <f t="shared" si="344"/>
        <v>2017</v>
      </c>
      <c r="Q2777" s="12"/>
      <c r="R2777" s="8" t="str">
        <f t="shared" si="345"/>
        <v>04</v>
      </c>
      <c r="S2777" s="8"/>
      <c r="T2777" s="14" t="str">
        <f t="shared" si="346"/>
        <v>Exit</v>
      </c>
      <c r="U2777" s="14"/>
      <c r="V2777" s="8" t="str">
        <f t="shared" si="347"/>
        <v>Spain</v>
      </c>
      <c r="W2777" s="8"/>
      <c r="X2777" s="8"/>
      <c r="Y2777" s="8"/>
      <c r="Z2777" s="14" t="str">
        <f t="shared" si="348"/>
        <v>Male</v>
      </c>
      <c r="AA2777" s="14"/>
      <c r="AB2777" s="14"/>
      <c r="AC2777" s="14"/>
      <c r="AE2777" t="str">
        <f t="shared" si="349"/>
        <v>Middle aged</v>
      </c>
      <c r="AF2777" t="str">
        <f t="shared" si="350"/>
        <v>Excellent</v>
      </c>
      <c r="AG2777" t="str">
        <f t="shared" si="351"/>
        <v>High</v>
      </c>
    </row>
    <row r="2778" spans="1:33" x14ac:dyDescent="0.2">
      <c r="A2778">
        <v>2777</v>
      </c>
      <c r="B2778">
        <v>15685109</v>
      </c>
      <c r="C2778">
        <v>689</v>
      </c>
      <c r="D2778">
        <v>1</v>
      </c>
      <c r="E2778">
        <v>1</v>
      </c>
      <c r="F2778">
        <v>39</v>
      </c>
      <c r="G2778">
        <v>5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s="2" t="s">
        <v>202</v>
      </c>
      <c r="P2778" s="11" t="str">
        <f t="shared" si="344"/>
        <v>2018</v>
      </c>
      <c r="Q2778" s="12"/>
      <c r="R2778" s="8" t="str">
        <f t="shared" si="345"/>
        <v>01</v>
      </c>
      <c r="S2778" s="8"/>
      <c r="T2778" s="14" t="str">
        <f t="shared" si="346"/>
        <v>Retain</v>
      </c>
      <c r="U2778" s="14"/>
      <c r="V2778" s="8" t="str">
        <f t="shared" si="347"/>
        <v>France</v>
      </c>
      <c r="W2778" s="8"/>
      <c r="X2778" s="8"/>
      <c r="Y2778" s="8"/>
      <c r="Z2778" s="14" t="str">
        <f t="shared" si="348"/>
        <v>Male</v>
      </c>
      <c r="AA2778" s="14"/>
      <c r="AB2778" s="14"/>
      <c r="AC2778" s="14"/>
      <c r="AE2778" t="str">
        <f t="shared" si="349"/>
        <v>Middle aged</v>
      </c>
      <c r="AF2778" t="str">
        <f t="shared" si="350"/>
        <v>Good</v>
      </c>
      <c r="AG2778" t="str">
        <f t="shared" si="351"/>
        <v>Very low</v>
      </c>
    </row>
    <row r="2779" spans="1:33" x14ac:dyDescent="0.2">
      <c r="A2779">
        <v>2778</v>
      </c>
      <c r="B2779">
        <v>15776233</v>
      </c>
      <c r="C2779">
        <v>758</v>
      </c>
      <c r="D2779">
        <v>3</v>
      </c>
      <c r="E2779">
        <v>2</v>
      </c>
      <c r="F2779">
        <v>61</v>
      </c>
      <c r="G2779">
        <v>4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s="2" t="s">
        <v>416</v>
      </c>
      <c r="P2779" s="11" t="str">
        <f t="shared" si="344"/>
        <v>2019</v>
      </c>
      <c r="Q2779" s="12"/>
      <c r="R2779" s="8" t="str">
        <f t="shared" si="345"/>
        <v>05</v>
      </c>
      <c r="S2779" s="8"/>
      <c r="T2779" s="14" t="str">
        <f t="shared" si="346"/>
        <v>Exit</v>
      </c>
      <c r="U2779" s="14"/>
      <c r="V2779" s="8" t="str">
        <f t="shared" si="347"/>
        <v>Germany</v>
      </c>
      <c r="W2779" s="8"/>
      <c r="X2779" s="8"/>
      <c r="Y2779" s="8"/>
      <c r="Z2779" s="14" t="str">
        <f t="shared" si="348"/>
        <v>Female</v>
      </c>
      <c r="AA2779" s="14"/>
      <c r="AB2779" s="14"/>
      <c r="AC2779" s="14"/>
      <c r="AE2779" t="str">
        <f t="shared" si="349"/>
        <v>Middle aged</v>
      </c>
      <c r="AF2779" t="str">
        <f t="shared" si="350"/>
        <v>Very good</v>
      </c>
      <c r="AG2779" t="str">
        <f t="shared" si="351"/>
        <v>High</v>
      </c>
    </row>
    <row r="2780" spans="1:33" x14ac:dyDescent="0.2">
      <c r="A2780">
        <v>2779</v>
      </c>
      <c r="B2780">
        <v>15761141</v>
      </c>
      <c r="C2780">
        <v>604</v>
      </c>
      <c r="D2780">
        <v>2</v>
      </c>
      <c r="E2780">
        <v>2</v>
      </c>
      <c r="F2780">
        <v>71</v>
      </c>
      <c r="G2780">
        <v>4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s="2" t="s">
        <v>62</v>
      </c>
      <c r="P2780" s="11" t="str">
        <f t="shared" si="344"/>
        <v>2019</v>
      </c>
      <c r="Q2780" s="12"/>
      <c r="R2780" s="8" t="str">
        <f t="shared" si="345"/>
        <v>06</v>
      </c>
      <c r="S2780" s="8"/>
      <c r="T2780" s="14" t="str">
        <f t="shared" si="346"/>
        <v>Retain</v>
      </c>
      <c r="U2780" s="14"/>
      <c r="V2780" s="8" t="str">
        <f t="shared" si="347"/>
        <v>Spain</v>
      </c>
      <c r="W2780" s="8"/>
      <c r="X2780" s="8"/>
      <c r="Y2780" s="8"/>
      <c r="Z2780" s="14" t="str">
        <f t="shared" si="348"/>
        <v>Female</v>
      </c>
      <c r="AA2780" s="14"/>
      <c r="AB2780" s="14"/>
      <c r="AC2780" s="14"/>
      <c r="AE2780" t="str">
        <f t="shared" si="349"/>
        <v>Retired</v>
      </c>
      <c r="AF2780" t="str">
        <f t="shared" si="350"/>
        <v>Fair</v>
      </c>
      <c r="AG2780" t="str">
        <f t="shared" si="351"/>
        <v>Very low</v>
      </c>
    </row>
    <row r="2781" spans="1:33" x14ac:dyDescent="0.2">
      <c r="A2781">
        <v>2780</v>
      </c>
      <c r="B2781">
        <v>15781702</v>
      </c>
      <c r="C2781">
        <v>733</v>
      </c>
      <c r="D2781">
        <v>3</v>
      </c>
      <c r="E2781">
        <v>1</v>
      </c>
      <c r="F2781">
        <v>38</v>
      </c>
      <c r="G2781">
        <v>3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s="2" t="s">
        <v>455</v>
      </c>
      <c r="P2781" s="11" t="str">
        <f t="shared" si="344"/>
        <v>2019</v>
      </c>
      <c r="Q2781" s="12"/>
      <c r="R2781" s="8" t="str">
        <f t="shared" si="345"/>
        <v>09</v>
      </c>
      <c r="S2781" s="8"/>
      <c r="T2781" s="14" t="str">
        <f t="shared" si="346"/>
        <v>Retain</v>
      </c>
      <c r="U2781" s="14"/>
      <c r="V2781" s="8" t="str">
        <f t="shared" si="347"/>
        <v>Germany</v>
      </c>
      <c r="W2781" s="8"/>
      <c r="X2781" s="8"/>
      <c r="Y2781" s="8"/>
      <c r="Z2781" s="14" t="str">
        <f t="shared" si="348"/>
        <v>Male</v>
      </c>
      <c r="AA2781" s="14"/>
      <c r="AB2781" s="14"/>
      <c r="AC2781" s="14"/>
      <c r="AE2781" t="str">
        <f t="shared" si="349"/>
        <v>Adults</v>
      </c>
      <c r="AF2781" t="str">
        <f t="shared" si="350"/>
        <v>Good</v>
      </c>
      <c r="AG2781" t="str">
        <f t="shared" si="351"/>
        <v>High</v>
      </c>
    </row>
    <row r="2782" spans="1:33" x14ac:dyDescent="0.2">
      <c r="A2782">
        <v>2781</v>
      </c>
      <c r="B2782">
        <v>15790235</v>
      </c>
      <c r="C2782">
        <v>778</v>
      </c>
      <c r="D2782">
        <v>2</v>
      </c>
      <c r="E2782">
        <v>1</v>
      </c>
      <c r="F2782">
        <v>40</v>
      </c>
      <c r="G2782">
        <v>5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s="2" t="s">
        <v>424</v>
      </c>
      <c r="P2782" s="11" t="str">
        <f t="shared" si="344"/>
        <v>2017</v>
      </c>
      <c r="Q2782" s="12"/>
      <c r="R2782" s="8" t="str">
        <f t="shared" si="345"/>
        <v>12</v>
      </c>
      <c r="S2782" s="8"/>
      <c r="T2782" s="14" t="str">
        <f t="shared" si="346"/>
        <v>Retain</v>
      </c>
      <c r="U2782" s="14"/>
      <c r="V2782" s="8" t="str">
        <f t="shared" si="347"/>
        <v>Spain</v>
      </c>
      <c r="W2782" s="8"/>
      <c r="X2782" s="8"/>
      <c r="Y2782" s="8"/>
      <c r="Z2782" s="14" t="str">
        <f t="shared" si="348"/>
        <v>Male</v>
      </c>
      <c r="AA2782" s="14"/>
      <c r="AB2782" s="14"/>
      <c r="AC2782" s="14"/>
      <c r="AE2782" t="str">
        <f t="shared" si="349"/>
        <v>Middle aged</v>
      </c>
      <c r="AF2782" t="str">
        <f t="shared" si="350"/>
        <v>Very good</v>
      </c>
      <c r="AG2782" t="str">
        <f t="shared" si="351"/>
        <v>High</v>
      </c>
    </row>
    <row r="2783" spans="1:33" x14ac:dyDescent="0.2">
      <c r="A2783">
        <v>2782</v>
      </c>
      <c r="B2783">
        <v>15641416</v>
      </c>
      <c r="C2783">
        <v>732</v>
      </c>
      <c r="D2783">
        <v>3</v>
      </c>
      <c r="E2783">
        <v>2</v>
      </c>
      <c r="F2783">
        <v>61</v>
      </c>
      <c r="G2783">
        <v>4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s="2" t="s">
        <v>244</v>
      </c>
      <c r="P2783" s="11" t="str">
        <f t="shared" si="344"/>
        <v>2018</v>
      </c>
      <c r="Q2783" s="12"/>
      <c r="R2783" s="8" t="str">
        <f t="shared" si="345"/>
        <v>11</v>
      </c>
      <c r="S2783" s="8"/>
      <c r="T2783" s="14" t="str">
        <f t="shared" si="346"/>
        <v>Exit</v>
      </c>
      <c r="U2783" s="14"/>
      <c r="V2783" s="8" t="str">
        <f t="shared" si="347"/>
        <v>Germany</v>
      </c>
      <c r="W2783" s="8"/>
      <c r="X2783" s="8"/>
      <c r="Y2783" s="8"/>
      <c r="Z2783" s="14" t="str">
        <f t="shared" si="348"/>
        <v>Female</v>
      </c>
      <c r="AA2783" s="14"/>
      <c r="AB2783" s="14"/>
      <c r="AC2783" s="14"/>
      <c r="AE2783" t="str">
        <f t="shared" si="349"/>
        <v>Middle aged</v>
      </c>
      <c r="AF2783" t="str">
        <f t="shared" si="350"/>
        <v>Good</v>
      </c>
      <c r="AG2783" t="str">
        <f t="shared" si="351"/>
        <v>Medium</v>
      </c>
    </row>
    <row r="2784" spans="1:33" x14ac:dyDescent="0.2">
      <c r="A2784">
        <v>2783</v>
      </c>
      <c r="B2784">
        <v>15775234</v>
      </c>
      <c r="C2784">
        <v>646</v>
      </c>
      <c r="D2784">
        <v>1</v>
      </c>
      <c r="E2784">
        <v>1</v>
      </c>
      <c r="F2784">
        <v>24</v>
      </c>
      <c r="G2784">
        <v>6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s="2" t="s">
        <v>192</v>
      </c>
      <c r="P2784" s="11" t="str">
        <f t="shared" si="344"/>
        <v>2016</v>
      </c>
      <c r="Q2784" s="12"/>
      <c r="R2784" s="8" t="str">
        <f t="shared" si="345"/>
        <v>10</v>
      </c>
      <c r="S2784" s="8"/>
      <c r="T2784" s="14" t="str">
        <f t="shared" si="346"/>
        <v>Retain</v>
      </c>
      <c r="U2784" s="14"/>
      <c r="V2784" s="8" t="str">
        <f t="shared" si="347"/>
        <v>France</v>
      </c>
      <c r="W2784" s="8"/>
      <c r="X2784" s="8"/>
      <c r="Y2784" s="8"/>
      <c r="Z2784" s="14" t="str">
        <f t="shared" si="348"/>
        <v>Male</v>
      </c>
      <c r="AA2784" s="14"/>
      <c r="AB2784" s="14"/>
      <c r="AC2784" s="14"/>
      <c r="AE2784" t="str">
        <f t="shared" si="349"/>
        <v>Adults</v>
      </c>
      <c r="AF2784" t="str">
        <f t="shared" si="350"/>
        <v>Fair</v>
      </c>
      <c r="AG2784" t="str">
        <f t="shared" si="351"/>
        <v>Very low</v>
      </c>
    </row>
    <row r="2785" spans="1:33" x14ac:dyDescent="0.2">
      <c r="A2785">
        <v>2784</v>
      </c>
      <c r="B2785">
        <v>15659475</v>
      </c>
      <c r="C2785">
        <v>597</v>
      </c>
      <c r="D2785">
        <v>1</v>
      </c>
      <c r="E2785">
        <v>2</v>
      </c>
      <c r="F2785">
        <v>33</v>
      </c>
      <c r="G2785">
        <v>5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s="2" t="s">
        <v>1028</v>
      </c>
      <c r="P2785" s="11" t="str">
        <f t="shared" si="344"/>
        <v>2018</v>
      </c>
      <c r="Q2785" s="12"/>
      <c r="R2785" s="8" t="str">
        <f t="shared" si="345"/>
        <v>08</v>
      </c>
      <c r="S2785" s="8"/>
      <c r="T2785" s="14" t="str">
        <f t="shared" si="346"/>
        <v>Retain</v>
      </c>
      <c r="U2785" s="14"/>
      <c r="V2785" s="8" t="str">
        <f t="shared" si="347"/>
        <v>France</v>
      </c>
      <c r="W2785" s="8"/>
      <c r="X2785" s="8"/>
      <c r="Y2785" s="8"/>
      <c r="Z2785" s="14" t="str">
        <f t="shared" si="348"/>
        <v>Female</v>
      </c>
      <c r="AA2785" s="14"/>
      <c r="AB2785" s="14"/>
      <c r="AC2785" s="14"/>
      <c r="AE2785" t="str">
        <f t="shared" si="349"/>
        <v>Adults</v>
      </c>
      <c r="AF2785" t="str">
        <f t="shared" si="350"/>
        <v>Fair</v>
      </c>
      <c r="AG2785" t="str">
        <f t="shared" si="351"/>
        <v>High</v>
      </c>
    </row>
    <row r="2786" spans="1:33" x14ac:dyDescent="0.2">
      <c r="A2786">
        <v>2785</v>
      </c>
      <c r="B2786">
        <v>15642202</v>
      </c>
      <c r="C2786">
        <v>821</v>
      </c>
      <c r="D2786">
        <v>3</v>
      </c>
      <c r="E2786">
        <v>2</v>
      </c>
      <c r="F2786">
        <v>37</v>
      </c>
      <c r="G2786">
        <v>4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s="2" t="s">
        <v>514</v>
      </c>
      <c r="P2786" s="11" t="str">
        <f t="shared" si="344"/>
        <v>2018</v>
      </c>
      <c r="Q2786" s="12"/>
      <c r="R2786" s="8" t="str">
        <f t="shared" si="345"/>
        <v>12</v>
      </c>
      <c r="S2786" s="8"/>
      <c r="T2786" s="14" t="str">
        <f t="shared" si="346"/>
        <v>Retain</v>
      </c>
      <c r="U2786" s="14"/>
      <c r="V2786" s="8" t="str">
        <f t="shared" si="347"/>
        <v>Germany</v>
      </c>
      <c r="W2786" s="8"/>
      <c r="X2786" s="8"/>
      <c r="Y2786" s="8"/>
      <c r="Z2786" s="14" t="str">
        <f t="shared" si="348"/>
        <v>Female</v>
      </c>
      <c r="AA2786" s="14"/>
      <c r="AB2786" s="14"/>
      <c r="AC2786" s="14"/>
      <c r="AE2786" t="str">
        <f t="shared" si="349"/>
        <v>Adults</v>
      </c>
      <c r="AF2786" t="str">
        <f t="shared" si="350"/>
        <v>Excellent</v>
      </c>
      <c r="AG2786" t="str">
        <f t="shared" si="351"/>
        <v>High</v>
      </c>
    </row>
    <row r="2787" spans="1:33" x14ac:dyDescent="0.2">
      <c r="A2787">
        <v>2786</v>
      </c>
      <c r="B2787">
        <v>15771417</v>
      </c>
      <c r="C2787">
        <v>640</v>
      </c>
      <c r="D2787">
        <v>1</v>
      </c>
      <c r="E2787">
        <v>1</v>
      </c>
      <c r="F2787">
        <v>43</v>
      </c>
      <c r="G2787">
        <v>4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s="2" t="s">
        <v>845</v>
      </c>
      <c r="P2787" s="11" t="str">
        <f t="shared" si="344"/>
        <v>2019</v>
      </c>
      <c r="Q2787" s="12"/>
      <c r="R2787" s="8" t="str">
        <f t="shared" si="345"/>
        <v>01</v>
      </c>
      <c r="S2787" s="8"/>
      <c r="T2787" s="14" t="str">
        <f t="shared" si="346"/>
        <v>Exit</v>
      </c>
      <c r="U2787" s="14"/>
      <c r="V2787" s="8" t="str">
        <f t="shared" si="347"/>
        <v>France</v>
      </c>
      <c r="W2787" s="8"/>
      <c r="X2787" s="8"/>
      <c r="Y2787" s="8"/>
      <c r="Z2787" s="14" t="str">
        <f t="shared" si="348"/>
        <v>Male</v>
      </c>
      <c r="AA2787" s="14"/>
      <c r="AB2787" s="14"/>
      <c r="AC2787" s="14"/>
      <c r="AE2787" t="str">
        <f t="shared" si="349"/>
        <v>Middle aged</v>
      </c>
      <c r="AF2787" t="str">
        <f t="shared" si="350"/>
        <v>Fair</v>
      </c>
      <c r="AG2787" t="str">
        <f t="shared" si="351"/>
        <v>High</v>
      </c>
    </row>
    <row r="2788" spans="1:33" x14ac:dyDescent="0.2">
      <c r="A2788">
        <v>2787</v>
      </c>
      <c r="B2788">
        <v>15585100</v>
      </c>
      <c r="C2788">
        <v>511</v>
      </c>
      <c r="D2788">
        <v>3</v>
      </c>
      <c r="E2788">
        <v>2</v>
      </c>
      <c r="F2788">
        <v>40</v>
      </c>
      <c r="G2788">
        <v>3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s="2" t="s">
        <v>245</v>
      </c>
      <c r="P2788" s="11" t="str">
        <f t="shared" si="344"/>
        <v>2019</v>
      </c>
      <c r="Q2788" s="12"/>
      <c r="R2788" s="8" t="str">
        <f t="shared" si="345"/>
        <v>12</v>
      </c>
      <c r="S2788" s="8"/>
      <c r="T2788" s="14" t="str">
        <f t="shared" si="346"/>
        <v>Exit</v>
      </c>
      <c r="U2788" s="14"/>
      <c r="V2788" s="8" t="str">
        <f t="shared" si="347"/>
        <v>Germany</v>
      </c>
      <c r="W2788" s="8"/>
      <c r="X2788" s="8"/>
      <c r="Y2788" s="8"/>
      <c r="Z2788" s="14" t="str">
        <f t="shared" si="348"/>
        <v>Female</v>
      </c>
      <c r="AA2788" s="14"/>
      <c r="AB2788" s="14"/>
      <c r="AC2788" s="14"/>
      <c r="AE2788" t="str">
        <f t="shared" si="349"/>
        <v>Middle aged</v>
      </c>
      <c r="AF2788" t="str">
        <f t="shared" si="350"/>
        <v>Poor</v>
      </c>
      <c r="AG2788" t="str">
        <f t="shared" si="351"/>
        <v>High</v>
      </c>
    </row>
    <row r="2789" spans="1:33" x14ac:dyDescent="0.2">
      <c r="A2789">
        <v>2788</v>
      </c>
      <c r="B2789">
        <v>15700487</v>
      </c>
      <c r="C2789">
        <v>805</v>
      </c>
      <c r="D2789">
        <v>1</v>
      </c>
      <c r="E2789">
        <v>1</v>
      </c>
      <c r="F2789">
        <v>46</v>
      </c>
      <c r="G2789">
        <v>5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s="2" t="s">
        <v>535</v>
      </c>
      <c r="P2789" s="11" t="str">
        <f t="shared" si="344"/>
        <v>2018</v>
      </c>
      <c r="Q2789" s="12"/>
      <c r="R2789" s="8" t="str">
        <f t="shared" si="345"/>
        <v>06</v>
      </c>
      <c r="S2789" s="8"/>
      <c r="T2789" s="14" t="str">
        <f t="shared" si="346"/>
        <v>Exit</v>
      </c>
      <c r="U2789" s="14"/>
      <c r="V2789" s="8" t="str">
        <f t="shared" si="347"/>
        <v>France</v>
      </c>
      <c r="W2789" s="8"/>
      <c r="X2789" s="8"/>
      <c r="Y2789" s="8"/>
      <c r="Z2789" s="14" t="str">
        <f t="shared" si="348"/>
        <v>Male</v>
      </c>
      <c r="AA2789" s="14"/>
      <c r="AB2789" s="14"/>
      <c r="AC2789" s="14"/>
      <c r="AE2789" t="str">
        <f t="shared" si="349"/>
        <v>Middle aged</v>
      </c>
      <c r="AF2789" t="str">
        <f t="shared" si="350"/>
        <v>Excellent</v>
      </c>
      <c r="AG2789" t="str">
        <f t="shared" si="351"/>
        <v>High</v>
      </c>
    </row>
    <row r="2790" spans="1:33" x14ac:dyDescent="0.2">
      <c r="A2790">
        <v>2789</v>
      </c>
      <c r="B2790">
        <v>15726589</v>
      </c>
      <c r="C2790">
        <v>540</v>
      </c>
      <c r="D2790">
        <v>3</v>
      </c>
      <c r="E2790">
        <v>1</v>
      </c>
      <c r="F2790">
        <v>39</v>
      </c>
      <c r="G2790">
        <v>4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s="2" t="s">
        <v>445</v>
      </c>
      <c r="P2790" s="11" t="str">
        <f t="shared" si="344"/>
        <v>2019</v>
      </c>
      <c r="Q2790" s="12"/>
      <c r="R2790" s="8" t="str">
        <f t="shared" si="345"/>
        <v>07</v>
      </c>
      <c r="S2790" s="8"/>
      <c r="T2790" s="14" t="str">
        <f t="shared" si="346"/>
        <v>Retain</v>
      </c>
      <c r="U2790" s="14"/>
      <c r="V2790" s="8" t="str">
        <f t="shared" si="347"/>
        <v>Germany</v>
      </c>
      <c r="W2790" s="8"/>
      <c r="X2790" s="8"/>
      <c r="Y2790" s="8"/>
      <c r="Z2790" s="14" t="str">
        <f t="shared" si="348"/>
        <v>Male</v>
      </c>
      <c r="AA2790" s="14"/>
      <c r="AB2790" s="14"/>
      <c r="AC2790" s="14"/>
      <c r="AE2790" t="str">
        <f t="shared" si="349"/>
        <v>Middle aged</v>
      </c>
      <c r="AF2790" t="str">
        <f t="shared" si="350"/>
        <v>Poor</v>
      </c>
      <c r="AG2790" t="str">
        <f t="shared" si="351"/>
        <v>Medium</v>
      </c>
    </row>
    <row r="2791" spans="1:33" x14ac:dyDescent="0.2">
      <c r="A2791">
        <v>2790</v>
      </c>
      <c r="B2791">
        <v>15747503</v>
      </c>
      <c r="C2791">
        <v>705</v>
      </c>
      <c r="D2791">
        <v>2</v>
      </c>
      <c r="E2791">
        <v>1</v>
      </c>
      <c r="F2791">
        <v>44</v>
      </c>
      <c r="G2791">
        <v>6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s="2" t="s">
        <v>733</v>
      </c>
      <c r="P2791" s="11" t="str">
        <f t="shared" si="344"/>
        <v>2016</v>
      </c>
      <c r="Q2791" s="12"/>
      <c r="R2791" s="8" t="str">
        <f t="shared" si="345"/>
        <v>12</v>
      </c>
      <c r="S2791" s="8"/>
      <c r="T2791" s="14" t="str">
        <f t="shared" si="346"/>
        <v>Exit</v>
      </c>
      <c r="U2791" s="14"/>
      <c r="V2791" s="8" t="str">
        <f t="shared" si="347"/>
        <v>Spain</v>
      </c>
      <c r="W2791" s="8"/>
      <c r="X2791" s="8"/>
      <c r="Y2791" s="8"/>
      <c r="Z2791" s="14" t="str">
        <f t="shared" si="348"/>
        <v>Male</v>
      </c>
      <c r="AA2791" s="14"/>
      <c r="AB2791" s="14"/>
      <c r="AC2791" s="14"/>
      <c r="AE2791" t="str">
        <f t="shared" si="349"/>
        <v>Middle aged</v>
      </c>
      <c r="AF2791" t="str">
        <f t="shared" si="350"/>
        <v>Good</v>
      </c>
      <c r="AG2791" t="str">
        <f t="shared" si="351"/>
        <v>Very high</v>
      </c>
    </row>
    <row r="2792" spans="1:33" x14ac:dyDescent="0.2">
      <c r="A2792">
        <v>2791</v>
      </c>
      <c r="B2792">
        <v>15595883</v>
      </c>
      <c r="C2792">
        <v>540</v>
      </c>
      <c r="D2792">
        <v>3</v>
      </c>
      <c r="E2792">
        <v>1</v>
      </c>
      <c r="F2792">
        <v>39</v>
      </c>
      <c r="G2792">
        <v>3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s="2" t="s">
        <v>110</v>
      </c>
      <c r="P2792" s="11" t="str">
        <f t="shared" si="344"/>
        <v>2019</v>
      </c>
      <c r="Q2792" s="12"/>
      <c r="R2792" s="8" t="str">
        <f t="shared" si="345"/>
        <v>12</v>
      </c>
      <c r="S2792" s="8"/>
      <c r="T2792" s="14" t="str">
        <f t="shared" si="346"/>
        <v>Retain</v>
      </c>
      <c r="U2792" s="14"/>
      <c r="V2792" s="8" t="str">
        <f t="shared" si="347"/>
        <v>Germany</v>
      </c>
      <c r="W2792" s="8"/>
      <c r="X2792" s="8"/>
      <c r="Y2792" s="8"/>
      <c r="Z2792" s="14" t="str">
        <f t="shared" si="348"/>
        <v>Male</v>
      </c>
      <c r="AA2792" s="14"/>
      <c r="AB2792" s="14"/>
      <c r="AC2792" s="14"/>
      <c r="AE2792" t="str">
        <f t="shared" si="349"/>
        <v>Middle aged</v>
      </c>
      <c r="AF2792" t="str">
        <f t="shared" si="350"/>
        <v>Poor</v>
      </c>
      <c r="AG2792" t="str">
        <f t="shared" si="351"/>
        <v>High</v>
      </c>
    </row>
    <row r="2793" spans="1:33" x14ac:dyDescent="0.2">
      <c r="A2793">
        <v>2792</v>
      </c>
      <c r="B2793">
        <v>15663826</v>
      </c>
      <c r="C2793">
        <v>532</v>
      </c>
      <c r="D2793">
        <v>2</v>
      </c>
      <c r="E2793">
        <v>2</v>
      </c>
      <c r="F2793">
        <v>66</v>
      </c>
      <c r="G2793">
        <v>6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s="2" t="s">
        <v>494</v>
      </c>
      <c r="P2793" s="11" t="str">
        <f t="shared" si="344"/>
        <v>2017</v>
      </c>
      <c r="Q2793" s="12"/>
      <c r="R2793" s="8" t="str">
        <f t="shared" si="345"/>
        <v>09</v>
      </c>
      <c r="S2793" s="8"/>
      <c r="T2793" s="14" t="str">
        <f t="shared" si="346"/>
        <v>Retain</v>
      </c>
      <c r="U2793" s="14"/>
      <c r="V2793" s="8" t="str">
        <f t="shared" si="347"/>
        <v>Spain</v>
      </c>
      <c r="W2793" s="8"/>
      <c r="X2793" s="8"/>
      <c r="Y2793" s="8"/>
      <c r="Z2793" s="14" t="str">
        <f t="shared" si="348"/>
        <v>Female</v>
      </c>
      <c r="AA2793" s="14"/>
      <c r="AB2793" s="14"/>
      <c r="AC2793" s="14"/>
      <c r="AE2793" t="str">
        <f t="shared" si="349"/>
        <v>Retired</v>
      </c>
      <c r="AF2793" t="str">
        <f t="shared" si="350"/>
        <v>Poor</v>
      </c>
      <c r="AG2793" t="str">
        <f t="shared" si="351"/>
        <v>Very low</v>
      </c>
    </row>
    <row r="2794" spans="1:33" x14ac:dyDescent="0.2">
      <c r="A2794">
        <v>2793</v>
      </c>
      <c r="B2794">
        <v>15742820</v>
      </c>
      <c r="C2794">
        <v>535</v>
      </c>
      <c r="D2794">
        <v>1</v>
      </c>
      <c r="E2794">
        <v>2</v>
      </c>
      <c r="F2794">
        <v>45</v>
      </c>
      <c r="G2794">
        <v>5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s="2" t="s">
        <v>384</v>
      </c>
      <c r="P2794" s="11" t="str">
        <f t="shared" si="344"/>
        <v>2017</v>
      </c>
      <c r="Q2794" s="12"/>
      <c r="R2794" s="8" t="str">
        <f t="shared" si="345"/>
        <v>11</v>
      </c>
      <c r="S2794" s="8"/>
      <c r="T2794" s="14" t="str">
        <f t="shared" si="346"/>
        <v>Retain</v>
      </c>
      <c r="U2794" s="14"/>
      <c r="V2794" s="8" t="str">
        <f t="shared" si="347"/>
        <v>France</v>
      </c>
      <c r="W2794" s="8"/>
      <c r="X2794" s="8"/>
      <c r="Y2794" s="8"/>
      <c r="Z2794" s="14" t="str">
        <f t="shared" si="348"/>
        <v>Female</v>
      </c>
      <c r="AA2794" s="14"/>
      <c r="AB2794" s="14"/>
      <c r="AC2794" s="14"/>
      <c r="AE2794" t="str">
        <f t="shared" si="349"/>
        <v>Middle aged</v>
      </c>
      <c r="AF2794" t="str">
        <f t="shared" si="350"/>
        <v>Poor</v>
      </c>
      <c r="AG2794" t="str">
        <f t="shared" si="351"/>
        <v>Very low</v>
      </c>
    </row>
    <row r="2795" spans="1:33" x14ac:dyDescent="0.2">
      <c r="A2795">
        <v>2794</v>
      </c>
      <c r="B2795">
        <v>15624793</v>
      </c>
      <c r="C2795">
        <v>627</v>
      </c>
      <c r="D2795">
        <v>3</v>
      </c>
      <c r="E2795">
        <v>1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s="2" t="s">
        <v>1045</v>
      </c>
      <c r="P2795" s="11" t="str">
        <f t="shared" si="344"/>
        <v>2018</v>
      </c>
      <c r="Q2795" s="12"/>
      <c r="R2795" s="8" t="str">
        <f t="shared" si="345"/>
        <v>06</v>
      </c>
      <c r="S2795" s="8"/>
      <c r="T2795" s="14" t="str">
        <f t="shared" si="346"/>
        <v>Retain</v>
      </c>
      <c r="U2795" s="14"/>
      <c r="V2795" s="8" t="str">
        <f t="shared" si="347"/>
        <v>Germany</v>
      </c>
      <c r="W2795" s="8"/>
      <c r="X2795" s="8"/>
      <c r="Y2795" s="8"/>
      <c r="Z2795" s="14" t="str">
        <f t="shared" si="348"/>
        <v>Male</v>
      </c>
      <c r="AA2795" s="14"/>
      <c r="AB2795" s="14"/>
      <c r="AC2795" s="14"/>
      <c r="AE2795" t="str">
        <f t="shared" si="349"/>
        <v>Young Adults</v>
      </c>
      <c r="AF2795" t="str">
        <f t="shared" si="350"/>
        <v>Fair</v>
      </c>
      <c r="AG2795" t="str">
        <f t="shared" si="351"/>
        <v>Very high</v>
      </c>
    </row>
    <row r="2796" spans="1:33" x14ac:dyDescent="0.2">
      <c r="A2796">
        <v>2795</v>
      </c>
      <c r="B2796">
        <v>15597930</v>
      </c>
      <c r="C2796">
        <v>646</v>
      </c>
      <c r="D2796">
        <v>1</v>
      </c>
      <c r="E2796">
        <v>1</v>
      </c>
      <c r="F2796">
        <v>52</v>
      </c>
      <c r="G2796">
        <v>4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s="2" t="s">
        <v>443</v>
      </c>
      <c r="P2796" s="11" t="str">
        <f t="shared" si="344"/>
        <v>2018</v>
      </c>
      <c r="Q2796" s="12"/>
      <c r="R2796" s="8" t="str">
        <f t="shared" si="345"/>
        <v>11</v>
      </c>
      <c r="S2796" s="8"/>
      <c r="T2796" s="14" t="str">
        <f t="shared" si="346"/>
        <v>Exit</v>
      </c>
      <c r="U2796" s="14"/>
      <c r="V2796" s="8" t="str">
        <f t="shared" si="347"/>
        <v>France</v>
      </c>
      <c r="W2796" s="8"/>
      <c r="X2796" s="8"/>
      <c r="Y2796" s="8"/>
      <c r="Z2796" s="14" t="str">
        <f t="shared" si="348"/>
        <v>Male</v>
      </c>
      <c r="AA2796" s="14"/>
      <c r="AB2796" s="14"/>
      <c r="AC2796" s="14"/>
      <c r="AE2796" t="str">
        <f t="shared" si="349"/>
        <v>Middle aged</v>
      </c>
      <c r="AF2796" t="str">
        <f t="shared" si="350"/>
        <v>Fair</v>
      </c>
      <c r="AG2796" t="str">
        <f t="shared" si="351"/>
        <v>Medium</v>
      </c>
    </row>
    <row r="2797" spans="1:33" x14ac:dyDescent="0.2">
      <c r="A2797">
        <v>2796</v>
      </c>
      <c r="B2797">
        <v>15665110</v>
      </c>
      <c r="C2797">
        <v>515</v>
      </c>
      <c r="D2797">
        <v>1</v>
      </c>
      <c r="E2797">
        <v>2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s="2" t="s">
        <v>486</v>
      </c>
      <c r="P2797" s="11" t="str">
        <f t="shared" si="344"/>
        <v>2016</v>
      </c>
      <c r="Q2797" s="12"/>
      <c r="R2797" s="8" t="str">
        <f t="shared" si="345"/>
        <v>08</v>
      </c>
      <c r="S2797" s="8"/>
      <c r="T2797" s="14" t="str">
        <f t="shared" si="346"/>
        <v>Retain</v>
      </c>
      <c r="U2797" s="14"/>
      <c r="V2797" s="8" t="str">
        <f t="shared" si="347"/>
        <v>France</v>
      </c>
      <c r="W2797" s="8"/>
      <c r="X2797" s="8"/>
      <c r="Y2797" s="8"/>
      <c r="Z2797" s="14" t="str">
        <f t="shared" si="348"/>
        <v>Female</v>
      </c>
      <c r="AA2797" s="14"/>
      <c r="AB2797" s="14"/>
      <c r="AC2797" s="14"/>
      <c r="AE2797" t="str">
        <f t="shared" si="349"/>
        <v>Adults</v>
      </c>
      <c r="AF2797" t="str">
        <f t="shared" si="350"/>
        <v>Poor</v>
      </c>
      <c r="AG2797" t="str">
        <f t="shared" si="351"/>
        <v>Medium</v>
      </c>
    </row>
    <row r="2798" spans="1:33" x14ac:dyDescent="0.2">
      <c r="A2798">
        <v>2797</v>
      </c>
      <c r="B2798">
        <v>15770719</v>
      </c>
      <c r="C2798">
        <v>697</v>
      </c>
      <c r="D2798">
        <v>1</v>
      </c>
      <c r="E2798">
        <v>2</v>
      </c>
      <c r="F2798">
        <v>39</v>
      </c>
      <c r="G2798">
        <v>3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s="2" t="s">
        <v>153</v>
      </c>
      <c r="P2798" s="11" t="str">
        <f t="shared" si="344"/>
        <v>2019</v>
      </c>
      <c r="Q2798" s="12"/>
      <c r="R2798" s="8" t="str">
        <f t="shared" si="345"/>
        <v>12</v>
      </c>
      <c r="S2798" s="8"/>
      <c r="T2798" s="14" t="str">
        <f t="shared" si="346"/>
        <v>Retain</v>
      </c>
      <c r="U2798" s="14"/>
      <c r="V2798" s="8" t="str">
        <f t="shared" si="347"/>
        <v>France</v>
      </c>
      <c r="W2798" s="8"/>
      <c r="X2798" s="8"/>
      <c r="Y2798" s="8"/>
      <c r="Z2798" s="14" t="str">
        <f t="shared" si="348"/>
        <v>Female</v>
      </c>
      <c r="AA2798" s="14"/>
      <c r="AB2798" s="14"/>
      <c r="AC2798" s="14"/>
      <c r="AE2798" t="str">
        <f t="shared" si="349"/>
        <v>Middle aged</v>
      </c>
      <c r="AF2798" t="str">
        <f t="shared" si="350"/>
        <v>Good</v>
      </c>
      <c r="AG2798" t="str">
        <f t="shared" si="351"/>
        <v>Very high</v>
      </c>
    </row>
    <row r="2799" spans="1:33" x14ac:dyDescent="0.2">
      <c r="A2799">
        <v>2798</v>
      </c>
      <c r="B2799">
        <v>15731327</v>
      </c>
      <c r="C2799">
        <v>652</v>
      </c>
      <c r="D2799">
        <v>3</v>
      </c>
      <c r="E2799">
        <v>1</v>
      </c>
      <c r="F2799">
        <v>27</v>
      </c>
      <c r="G2799">
        <v>7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s="2" t="s">
        <v>25</v>
      </c>
      <c r="P2799" s="11" t="str">
        <f t="shared" si="344"/>
        <v>2016</v>
      </c>
      <c r="Q2799" s="12"/>
      <c r="R2799" s="8" t="str">
        <f t="shared" si="345"/>
        <v>09</v>
      </c>
      <c r="S2799" s="8"/>
      <c r="T2799" s="14" t="str">
        <f t="shared" si="346"/>
        <v>Retain</v>
      </c>
      <c r="U2799" s="14"/>
      <c r="V2799" s="8" t="str">
        <f t="shared" si="347"/>
        <v>Germany</v>
      </c>
      <c r="W2799" s="8"/>
      <c r="X2799" s="8"/>
      <c r="Y2799" s="8"/>
      <c r="Z2799" s="14" t="str">
        <f t="shared" si="348"/>
        <v>Male</v>
      </c>
      <c r="AA2799" s="14"/>
      <c r="AB2799" s="14"/>
      <c r="AC2799" s="14"/>
      <c r="AE2799" t="str">
        <f t="shared" si="349"/>
        <v>Adults</v>
      </c>
      <c r="AF2799" t="str">
        <f t="shared" si="350"/>
        <v>Fair</v>
      </c>
      <c r="AG2799" t="str">
        <f t="shared" si="351"/>
        <v>Very high</v>
      </c>
    </row>
    <row r="2800" spans="1:33" x14ac:dyDescent="0.2">
      <c r="A2800">
        <v>2799</v>
      </c>
      <c r="B2800">
        <v>15576044</v>
      </c>
      <c r="C2800">
        <v>579</v>
      </c>
      <c r="D2800">
        <v>3</v>
      </c>
      <c r="E2800">
        <v>1</v>
      </c>
      <c r="F2800">
        <v>28</v>
      </c>
      <c r="G2800">
        <v>7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s="2" t="s">
        <v>357</v>
      </c>
      <c r="P2800" s="11" t="str">
        <f t="shared" si="344"/>
        <v>2016</v>
      </c>
      <c r="Q2800" s="12"/>
      <c r="R2800" s="8" t="str">
        <f t="shared" si="345"/>
        <v>04</v>
      </c>
      <c r="S2800" s="8"/>
      <c r="T2800" s="14" t="str">
        <f t="shared" si="346"/>
        <v>Retain</v>
      </c>
      <c r="U2800" s="14"/>
      <c r="V2800" s="8" t="str">
        <f t="shared" si="347"/>
        <v>Germany</v>
      </c>
      <c r="W2800" s="8"/>
      <c r="X2800" s="8"/>
      <c r="Y2800" s="8"/>
      <c r="Z2800" s="14" t="str">
        <f t="shared" si="348"/>
        <v>Male</v>
      </c>
      <c r="AA2800" s="14"/>
      <c r="AB2800" s="14"/>
      <c r="AC2800" s="14"/>
      <c r="AE2800" t="str">
        <f t="shared" si="349"/>
        <v>Adults</v>
      </c>
      <c r="AF2800" t="str">
        <f t="shared" si="350"/>
        <v>Poor</v>
      </c>
      <c r="AG2800" t="str">
        <f t="shared" si="351"/>
        <v>Very high</v>
      </c>
    </row>
    <row r="2801" spans="1:33" x14ac:dyDescent="0.2">
      <c r="A2801">
        <v>2800</v>
      </c>
      <c r="B2801">
        <v>15775662</v>
      </c>
      <c r="C2801">
        <v>760</v>
      </c>
      <c r="D2801">
        <v>1</v>
      </c>
      <c r="E2801">
        <v>1</v>
      </c>
      <c r="F2801">
        <v>43</v>
      </c>
      <c r="G2801">
        <v>5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s="2" t="s">
        <v>44</v>
      </c>
      <c r="P2801" s="11" t="str">
        <f t="shared" si="344"/>
        <v>2017</v>
      </c>
      <c r="Q2801" s="12"/>
      <c r="R2801" s="8" t="str">
        <f t="shared" si="345"/>
        <v>11</v>
      </c>
      <c r="S2801" s="8"/>
      <c r="T2801" s="14" t="str">
        <f t="shared" si="346"/>
        <v>Retain</v>
      </c>
      <c r="U2801" s="14"/>
      <c r="V2801" s="8" t="str">
        <f t="shared" si="347"/>
        <v>France</v>
      </c>
      <c r="W2801" s="8"/>
      <c r="X2801" s="8"/>
      <c r="Y2801" s="8"/>
      <c r="Z2801" s="14" t="str">
        <f t="shared" si="348"/>
        <v>Male</v>
      </c>
      <c r="AA2801" s="14"/>
      <c r="AB2801" s="14"/>
      <c r="AC2801" s="14"/>
      <c r="AE2801" t="str">
        <f t="shared" si="349"/>
        <v>Middle aged</v>
      </c>
      <c r="AF2801" t="str">
        <f t="shared" si="350"/>
        <v>Very good</v>
      </c>
      <c r="AG2801" t="str">
        <f t="shared" si="351"/>
        <v>High</v>
      </c>
    </row>
    <row r="2802" spans="1:33" x14ac:dyDescent="0.2">
      <c r="A2802">
        <v>2801</v>
      </c>
      <c r="B2802">
        <v>15646817</v>
      </c>
      <c r="C2802">
        <v>769</v>
      </c>
      <c r="D2802">
        <v>1</v>
      </c>
      <c r="E2802">
        <v>1</v>
      </c>
      <c r="F2802">
        <v>51</v>
      </c>
      <c r="G2802">
        <v>7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s="2" t="s">
        <v>657</v>
      </c>
      <c r="P2802" s="11" t="str">
        <f t="shared" si="344"/>
        <v>2016</v>
      </c>
      <c r="Q2802" s="12"/>
      <c r="R2802" s="8" t="str">
        <f t="shared" si="345"/>
        <v>05</v>
      </c>
      <c r="S2802" s="8"/>
      <c r="T2802" s="14" t="str">
        <f t="shared" si="346"/>
        <v>Retain</v>
      </c>
      <c r="U2802" s="14"/>
      <c r="V2802" s="8" t="str">
        <f t="shared" si="347"/>
        <v>France</v>
      </c>
      <c r="W2802" s="8"/>
      <c r="X2802" s="8"/>
      <c r="Y2802" s="8"/>
      <c r="Z2802" s="14" t="str">
        <f t="shared" si="348"/>
        <v>Male</v>
      </c>
      <c r="AA2802" s="14"/>
      <c r="AB2802" s="14"/>
      <c r="AC2802" s="14"/>
      <c r="AE2802" t="str">
        <f t="shared" si="349"/>
        <v>Middle aged</v>
      </c>
      <c r="AF2802" t="str">
        <f t="shared" si="350"/>
        <v>Very good</v>
      </c>
      <c r="AG2802" t="str">
        <f t="shared" si="351"/>
        <v>Very high</v>
      </c>
    </row>
    <row r="2803" spans="1:33" x14ac:dyDescent="0.2">
      <c r="A2803">
        <v>2802</v>
      </c>
      <c r="B2803">
        <v>15596060</v>
      </c>
      <c r="C2803">
        <v>498</v>
      </c>
      <c r="D2803">
        <v>2</v>
      </c>
      <c r="E2803">
        <v>1</v>
      </c>
      <c r="F2803">
        <v>29</v>
      </c>
      <c r="G2803">
        <v>4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s="2" t="s">
        <v>227</v>
      </c>
      <c r="P2803" s="11" t="str">
        <f t="shared" si="344"/>
        <v>2019</v>
      </c>
      <c r="Q2803" s="12"/>
      <c r="R2803" s="8" t="str">
        <f t="shared" si="345"/>
        <v>09</v>
      </c>
      <c r="S2803" s="8"/>
      <c r="T2803" s="14" t="str">
        <f t="shared" si="346"/>
        <v>Retain</v>
      </c>
      <c r="U2803" s="14"/>
      <c r="V2803" s="8" t="str">
        <f t="shared" si="347"/>
        <v>Spain</v>
      </c>
      <c r="W2803" s="8"/>
      <c r="X2803" s="8"/>
      <c r="Y2803" s="8"/>
      <c r="Z2803" s="14" t="str">
        <f t="shared" si="348"/>
        <v>Male</v>
      </c>
      <c r="AA2803" s="14"/>
      <c r="AB2803" s="14"/>
      <c r="AC2803" s="14"/>
      <c r="AE2803" t="str">
        <f t="shared" si="349"/>
        <v>Adults</v>
      </c>
      <c r="AF2803" t="str">
        <f t="shared" si="350"/>
        <v>Poor</v>
      </c>
      <c r="AG2803" t="str">
        <f t="shared" si="351"/>
        <v>High</v>
      </c>
    </row>
    <row r="2804" spans="1:33" x14ac:dyDescent="0.2">
      <c r="A2804">
        <v>2803</v>
      </c>
      <c r="B2804">
        <v>15723299</v>
      </c>
      <c r="C2804">
        <v>774</v>
      </c>
      <c r="D2804">
        <v>1</v>
      </c>
      <c r="E2804">
        <v>1</v>
      </c>
      <c r="F2804">
        <v>53</v>
      </c>
      <c r="G2804">
        <v>3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s="2" t="s">
        <v>455</v>
      </c>
      <c r="P2804" s="11" t="str">
        <f t="shared" si="344"/>
        <v>2019</v>
      </c>
      <c r="Q2804" s="12"/>
      <c r="R2804" s="8" t="str">
        <f t="shared" si="345"/>
        <v>09</v>
      </c>
      <c r="S2804" s="8"/>
      <c r="T2804" s="14" t="str">
        <f t="shared" si="346"/>
        <v>Exit</v>
      </c>
      <c r="U2804" s="14"/>
      <c r="V2804" s="8" t="str">
        <f t="shared" si="347"/>
        <v>France</v>
      </c>
      <c r="W2804" s="8"/>
      <c r="X2804" s="8"/>
      <c r="Y2804" s="8"/>
      <c r="Z2804" s="14" t="str">
        <f t="shared" si="348"/>
        <v>Male</v>
      </c>
      <c r="AA2804" s="14"/>
      <c r="AB2804" s="14"/>
      <c r="AC2804" s="14"/>
      <c r="AE2804" t="str">
        <f t="shared" si="349"/>
        <v>Middle aged</v>
      </c>
      <c r="AF2804" t="str">
        <f t="shared" si="350"/>
        <v>Very good</v>
      </c>
      <c r="AG2804" t="str">
        <f t="shared" si="351"/>
        <v>High</v>
      </c>
    </row>
    <row r="2805" spans="1:33" x14ac:dyDescent="0.2">
      <c r="A2805">
        <v>2804</v>
      </c>
      <c r="B2805">
        <v>15636982</v>
      </c>
      <c r="C2805">
        <v>705</v>
      </c>
      <c r="D2805">
        <v>3</v>
      </c>
      <c r="E2805">
        <v>2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s="2" t="s">
        <v>1046</v>
      </c>
      <c r="P2805" s="11" t="str">
        <f t="shared" si="344"/>
        <v>2016</v>
      </c>
      <c r="Q2805" s="12"/>
      <c r="R2805" s="8" t="str">
        <f t="shared" si="345"/>
        <v>07</v>
      </c>
      <c r="S2805" s="8"/>
      <c r="T2805" s="14" t="str">
        <f t="shared" si="346"/>
        <v>Retain</v>
      </c>
      <c r="U2805" s="14"/>
      <c r="V2805" s="8" t="str">
        <f t="shared" si="347"/>
        <v>Germany</v>
      </c>
      <c r="W2805" s="8"/>
      <c r="X2805" s="8"/>
      <c r="Y2805" s="8"/>
      <c r="Z2805" s="14" t="str">
        <f t="shared" si="348"/>
        <v>Female</v>
      </c>
      <c r="AA2805" s="14"/>
      <c r="AB2805" s="14"/>
      <c r="AC2805" s="14"/>
      <c r="AE2805" t="str">
        <f t="shared" si="349"/>
        <v>Middle aged</v>
      </c>
      <c r="AF2805" t="str">
        <f t="shared" si="350"/>
        <v>Good</v>
      </c>
      <c r="AG2805" t="str">
        <f t="shared" si="351"/>
        <v>Medium</v>
      </c>
    </row>
    <row r="2806" spans="1:33" x14ac:dyDescent="0.2">
      <c r="A2806">
        <v>2805</v>
      </c>
      <c r="B2806">
        <v>15751175</v>
      </c>
      <c r="C2806">
        <v>648</v>
      </c>
      <c r="D2806">
        <v>1</v>
      </c>
      <c r="E2806">
        <v>2</v>
      </c>
      <c r="F2806">
        <v>44</v>
      </c>
      <c r="G2806">
        <v>4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s="2" t="s">
        <v>206</v>
      </c>
      <c r="P2806" s="11" t="str">
        <f t="shared" si="344"/>
        <v>2019</v>
      </c>
      <c r="Q2806" s="12"/>
      <c r="R2806" s="8" t="str">
        <f t="shared" si="345"/>
        <v>09</v>
      </c>
      <c r="S2806" s="8"/>
      <c r="T2806" s="14" t="str">
        <f t="shared" si="346"/>
        <v>Retain</v>
      </c>
      <c r="U2806" s="14"/>
      <c r="V2806" s="8" t="str">
        <f t="shared" si="347"/>
        <v>France</v>
      </c>
      <c r="W2806" s="8"/>
      <c r="X2806" s="8"/>
      <c r="Y2806" s="8"/>
      <c r="Z2806" s="14" t="str">
        <f t="shared" si="348"/>
        <v>Female</v>
      </c>
      <c r="AA2806" s="14"/>
      <c r="AB2806" s="14"/>
      <c r="AC2806" s="14"/>
      <c r="AE2806" t="str">
        <f t="shared" si="349"/>
        <v>Middle aged</v>
      </c>
      <c r="AF2806" t="str">
        <f t="shared" si="350"/>
        <v>Fair</v>
      </c>
      <c r="AG2806" t="str">
        <f t="shared" si="351"/>
        <v>Very low</v>
      </c>
    </row>
    <row r="2807" spans="1:33" x14ac:dyDescent="0.2">
      <c r="A2807">
        <v>2806</v>
      </c>
      <c r="B2807">
        <v>15618936</v>
      </c>
      <c r="C2807">
        <v>688</v>
      </c>
      <c r="D2807">
        <v>1</v>
      </c>
      <c r="E2807">
        <v>2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s="2" t="s">
        <v>141</v>
      </c>
      <c r="P2807" s="11" t="str">
        <f t="shared" si="344"/>
        <v>2017</v>
      </c>
      <c r="Q2807" s="12"/>
      <c r="R2807" s="8" t="str">
        <f t="shared" si="345"/>
        <v>12</v>
      </c>
      <c r="S2807" s="8"/>
      <c r="T2807" s="14" t="str">
        <f t="shared" si="346"/>
        <v>Exit</v>
      </c>
      <c r="U2807" s="14"/>
      <c r="V2807" s="8" t="str">
        <f t="shared" si="347"/>
        <v>France</v>
      </c>
      <c r="W2807" s="8"/>
      <c r="X2807" s="8"/>
      <c r="Y2807" s="8"/>
      <c r="Z2807" s="14" t="str">
        <f t="shared" si="348"/>
        <v>Female</v>
      </c>
      <c r="AA2807" s="14"/>
      <c r="AB2807" s="14"/>
      <c r="AC2807" s="14"/>
      <c r="AE2807" t="str">
        <f t="shared" si="349"/>
        <v>Middle aged</v>
      </c>
      <c r="AF2807" t="str">
        <f t="shared" si="350"/>
        <v>Good</v>
      </c>
      <c r="AG2807" t="str">
        <f t="shared" si="351"/>
        <v>Very low</v>
      </c>
    </row>
    <row r="2808" spans="1:33" x14ac:dyDescent="0.2">
      <c r="A2808">
        <v>2807</v>
      </c>
      <c r="B2808">
        <v>15787529</v>
      </c>
      <c r="C2808">
        <v>592</v>
      </c>
      <c r="D2808">
        <v>2</v>
      </c>
      <c r="E2808">
        <v>1</v>
      </c>
      <c r="F2808">
        <v>38</v>
      </c>
      <c r="G2808">
        <v>5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s="2" t="s">
        <v>972</v>
      </c>
      <c r="P2808" s="11" t="str">
        <f t="shared" si="344"/>
        <v>2018</v>
      </c>
      <c r="Q2808" s="12"/>
      <c r="R2808" s="8" t="str">
        <f t="shared" si="345"/>
        <v>05</v>
      </c>
      <c r="S2808" s="8"/>
      <c r="T2808" s="14" t="str">
        <f t="shared" si="346"/>
        <v>Exit</v>
      </c>
      <c r="U2808" s="14"/>
      <c r="V2808" s="8" t="str">
        <f t="shared" si="347"/>
        <v>Spain</v>
      </c>
      <c r="W2808" s="8"/>
      <c r="X2808" s="8"/>
      <c r="Y2808" s="8"/>
      <c r="Z2808" s="14" t="str">
        <f t="shared" si="348"/>
        <v>Male</v>
      </c>
      <c r="AA2808" s="14"/>
      <c r="AB2808" s="14"/>
      <c r="AC2808" s="14"/>
      <c r="AE2808" t="str">
        <f t="shared" si="349"/>
        <v>Adults</v>
      </c>
      <c r="AF2808" t="str">
        <f t="shared" si="350"/>
        <v>Fair</v>
      </c>
      <c r="AG2808" t="str">
        <f t="shared" si="351"/>
        <v>Very low</v>
      </c>
    </row>
    <row r="2809" spans="1:33" x14ac:dyDescent="0.2">
      <c r="A2809">
        <v>2808</v>
      </c>
      <c r="B2809">
        <v>15780128</v>
      </c>
      <c r="C2809">
        <v>705</v>
      </c>
      <c r="D2809">
        <v>1</v>
      </c>
      <c r="E2809">
        <v>1</v>
      </c>
      <c r="F2809">
        <v>33</v>
      </c>
      <c r="G2809">
        <v>5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s="2" t="s">
        <v>262</v>
      </c>
      <c r="P2809" s="11" t="str">
        <f t="shared" si="344"/>
        <v>2018</v>
      </c>
      <c r="Q2809" s="12"/>
      <c r="R2809" s="8" t="str">
        <f t="shared" si="345"/>
        <v>06</v>
      </c>
      <c r="S2809" s="8"/>
      <c r="T2809" s="14" t="str">
        <f t="shared" si="346"/>
        <v>Retain</v>
      </c>
      <c r="U2809" s="14"/>
      <c r="V2809" s="8" t="str">
        <f t="shared" si="347"/>
        <v>France</v>
      </c>
      <c r="W2809" s="8"/>
      <c r="X2809" s="8"/>
      <c r="Y2809" s="8"/>
      <c r="Z2809" s="14" t="str">
        <f t="shared" si="348"/>
        <v>Male</v>
      </c>
      <c r="AA2809" s="14"/>
      <c r="AB2809" s="14"/>
      <c r="AC2809" s="14"/>
      <c r="AE2809" t="str">
        <f t="shared" si="349"/>
        <v>Adults</v>
      </c>
      <c r="AF2809" t="str">
        <f t="shared" si="350"/>
        <v>Good</v>
      </c>
      <c r="AG2809" t="str">
        <f t="shared" si="351"/>
        <v>High</v>
      </c>
    </row>
    <row r="2810" spans="1:33" x14ac:dyDescent="0.2">
      <c r="A2810">
        <v>2809</v>
      </c>
      <c r="B2810">
        <v>15615991</v>
      </c>
      <c r="C2810">
        <v>654</v>
      </c>
      <c r="D2810">
        <v>1</v>
      </c>
      <c r="E2810">
        <v>1</v>
      </c>
      <c r="F2810">
        <v>42</v>
      </c>
      <c r="G2810">
        <v>5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s="2" t="s">
        <v>1047</v>
      </c>
      <c r="P2810" s="11" t="str">
        <f t="shared" si="344"/>
        <v>2018</v>
      </c>
      <c r="Q2810" s="12"/>
      <c r="R2810" s="8" t="str">
        <f t="shared" si="345"/>
        <v>07</v>
      </c>
      <c r="S2810" s="8"/>
      <c r="T2810" s="14" t="str">
        <f t="shared" si="346"/>
        <v>Retain</v>
      </c>
      <c r="U2810" s="14"/>
      <c r="V2810" s="8" t="str">
        <f t="shared" si="347"/>
        <v>France</v>
      </c>
      <c r="W2810" s="8"/>
      <c r="X2810" s="8"/>
      <c r="Y2810" s="8"/>
      <c r="Z2810" s="14" t="str">
        <f t="shared" si="348"/>
        <v>Male</v>
      </c>
      <c r="AA2810" s="14"/>
      <c r="AB2810" s="14"/>
      <c r="AC2810" s="14"/>
      <c r="AE2810" t="str">
        <f t="shared" si="349"/>
        <v>Middle aged</v>
      </c>
      <c r="AF2810" t="str">
        <f t="shared" si="350"/>
        <v>Fair</v>
      </c>
      <c r="AG2810" t="str">
        <f t="shared" si="351"/>
        <v>Medium</v>
      </c>
    </row>
    <row r="2811" spans="1:33" x14ac:dyDescent="0.2">
      <c r="A2811">
        <v>2810</v>
      </c>
      <c r="B2811">
        <v>15757001</v>
      </c>
      <c r="C2811">
        <v>624</v>
      </c>
      <c r="D2811">
        <v>1</v>
      </c>
      <c r="E2811">
        <v>2</v>
      </c>
      <c r="F2811">
        <v>32</v>
      </c>
      <c r="G2811">
        <v>5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s="2" t="s">
        <v>112</v>
      </c>
      <c r="P2811" s="11" t="str">
        <f t="shared" si="344"/>
        <v>2018</v>
      </c>
      <c r="Q2811" s="12"/>
      <c r="R2811" s="8" t="str">
        <f t="shared" si="345"/>
        <v>07</v>
      </c>
      <c r="S2811" s="8"/>
      <c r="T2811" s="14" t="str">
        <f t="shared" si="346"/>
        <v>Retain</v>
      </c>
      <c r="U2811" s="14"/>
      <c r="V2811" s="8" t="str">
        <f t="shared" si="347"/>
        <v>France</v>
      </c>
      <c r="W2811" s="8"/>
      <c r="X2811" s="8"/>
      <c r="Y2811" s="8"/>
      <c r="Z2811" s="14" t="str">
        <f t="shared" si="348"/>
        <v>Female</v>
      </c>
      <c r="AA2811" s="14"/>
      <c r="AB2811" s="14"/>
      <c r="AC2811" s="14"/>
      <c r="AE2811" t="str">
        <f t="shared" si="349"/>
        <v>Adults</v>
      </c>
      <c r="AF2811" t="str">
        <f t="shared" si="350"/>
        <v>Fair</v>
      </c>
      <c r="AG2811" t="str">
        <f t="shared" si="351"/>
        <v>Medium</v>
      </c>
    </row>
    <row r="2812" spans="1:33" x14ac:dyDescent="0.2">
      <c r="A2812">
        <v>2811</v>
      </c>
      <c r="B2812">
        <v>15595388</v>
      </c>
      <c r="C2812">
        <v>594</v>
      </c>
      <c r="D2812">
        <v>1</v>
      </c>
      <c r="E2812">
        <v>2</v>
      </c>
      <c r="F2812">
        <v>30</v>
      </c>
      <c r="G2812">
        <v>5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s="2" t="s">
        <v>794</v>
      </c>
      <c r="P2812" s="11" t="str">
        <f t="shared" si="344"/>
        <v>2018</v>
      </c>
      <c r="Q2812" s="12"/>
      <c r="R2812" s="8" t="str">
        <f t="shared" si="345"/>
        <v>06</v>
      </c>
      <c r="S2812" s="8"/>
      <c r="T2812" s="14" t="str">
        <f t="shared" si="346"/>
        <v>Retain</v>
      </c>
      <c r="U2812" s="14"/>
      <c r="V2812" s="8" t="str">
        <f t="shared" si="347"/>
        <v>France</v>
      </c>
      <c r="W2812" s="8"/>
      <c r="X2812" s="8"/>
      <c r="Y2812" s="8"/>
      <c r="Z2812" s="14" t="str">
        <f t="shared" si="348"/>
        <v>Female</v>
      </c>
      <c r="AA2812" s="14"/>
      <c r="AB2812" s="14"/>
      <c r="AC2812" s="14"/>
      <c r="AE2812" t="str">
        <f t="shared" si="349"/>
        <v>Adults</v>
      </c>
      <c r="AF2812" t="str">
        <f t="shared" si="350"/>
        <v>Fair</v>
      </c>
      <c r="AG2812" t="str">
        <f t="shared" si="351"/>
        <v>Very low</v>
      </c>
    </row>
    <row r="2813" spans="1:33" x14ac:dyDescent="0.2">
      <c r="A2813">
        <v>2812</v>
      </c>
      <c r="B2813">
        <v>15699550</v>
      </c>
      <c r="C2813">
        <v>695</v>
      </c>
      <c r="D2813">
        <v>2</v>
      </c>
      <c r="E2813">
        <v>2</v>
      </c>
      <c r="F2813">
        <v>34</v>
      </c>
      <c r="G2813">
        <v>3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s="2" t="s">
        <v>450</v>
      </c>
      <c r="P2813" s="11" t="str">
        <f t="shared" si="344"/>
        <v>2019</v>
      </c>
      <c r="Q2813" s="12"/>
      <c r="R2813" s="8" t="str">
        <f t="shared" si="345"/>
        <v>10</v>
      </c>
      <c r="S2813" s="8"/>
      <c r="T2813" s="14" t="str">
        <f t="shared" si="346"/>
        <v>Retain</v>
      </c>
      <c r="U2813" s="14"/>
      <c r="V2813" s="8" t="str">
        <f t="shared" si="347"/>
        <v>Spain</v>
      </c>
      <c r="W2813" s="8"/>
      <c r="X2813" s="8"/>
      <c r="Y2813" s="8"/>
      <c r="Z2813" s="14" t="str">
        <f t="shared" si="348"/>
        <v>Female</v>
      </c>
      <c r="AA2813" s="14"/>
      <c r="AB2813" s="14"/>
      <c r="AC2813" s="14"/>
      <c r="AE2813" t="str">
        <f t="shared" si="349"/>
        <v>Adults</v>
      </c>
      <c r="AF2813" t="str">
        <f t="shared" si="350"/>
        <v>Good</v>
      </c>
      <c r="AG2813" t="str">
        <f t="shared" si="351"/>
        <v>Very low</v>
      </c>
    </row>
    <row r="2814" spans="1:33" x14ac:dyDescent="0.2">
      <c r="A2814">
        <v>2813</v>
      </c>
      <c r="B2814">
        <v>15581620</v>
      </c>
      <c r="C2814">
        <v>597</v>
      </c>
      <c r="D2814">
        <v>1</v>
      </c>
      <c r="E2814">
        <v>1</v>
      </c>
      <c r="F2814">
        <v>28</v>
      </c>
      <c r="G2814">
        <v>7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s="2" t="s">
        <v>459</v>
      </c>
      <c r="P2814" s="11" t="str">
        <f t="shared" si="344"/>
        <v>2016</v>
      </c>
      <c r="Q2814" s="12"/>
      <c r="R2814" s="8" t="str">
        <f t="shared" si="345"/>
        <v>07</v>
      </c>
      <c r="S2814" s="8"/>
      <c r="T2814" s="14" t="str">
        <f t="shared" si="346"/>
        <v>Retain</v>
      </c>
      <c r="U2814" s="14"/>
      <c r="V2814" s="8" t="str">
        <f t="shared" si="347"/>
        <v>France</v>
      </c>
      <c r="W2814" s="8"/>
      <c r="X2814" s="8"/>
      <c r="Y2814" s="8"/>
      <c r="Z2814" s="14" t="str">
        <f t="shared" si="348"/>
        <v>Male</v>
      </c>
      <c r="AA2814" s="14"/>
      <c r="AB2814" s="14"/>
      <c r="AC2814" s="14"/>
      <c r="AE2814" t="str">
        <f t="shared" si="349"/>
        <v>Adults</v>
      </c>
      <c r="AF2814" t="str">
        <f t="shared" si="350"/>
        <v>Fair</v>
      </c>
      <c r="AG2814" t="str">
        <f t="shared" si="351"/>
        <v>Very low</v>
      </c>
    </row>
    <row r="2815" spans="1:33" x14ac:dyDescent="0.2">
      <c r="A2815">
        <v>2814</v>
      </c>
      <c r="B2815">
        <v>15600934</v>
      </c>
      <c r="C2815">
        <v>758</v>
      </c>
      <c r="D2815">
        <v>1</v>
      </c>
      <c r="E2815">
        <v>2</v>
      </c>
      <c r="F2815">
        <v>52</v>
      </c>
      <c r="G2815">
        <v>4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s="2" t="s">
        <v>230</v>
      </c>
      <c r="P2815" s="11" t="str">
        <f t="shared" si="344"/>
        <v>2019</v>
      </c>
      <c r="Q2815" s="12"/>
      <c r="R2815" s="8" t="str">
        <f t="shared" si="345"/>
        <v>08</v>
      </c>
      <c r="S2815" s="8"/>
      <c r="T2815" s="14" t="str">
        <f t="shared" si="346"/>
        <v>Exit</v>
      </c>
      <c r="U2815" s="14"/>
      <c r="V2815" s="8" t="str">
        <f t="shared" si="347"/>
        <v>France</v>
      </c>
      <c r="W2815" s="8"/>
      <c r="X2815" s="8"/>
      <c r="Y2815" s="8"/>
      <c r="Z2815" s="14" t="str">
        <f t="shared" si="348"/>
        <v>Female</v>
      </c>
      <c r="AA2815" s="14"/>
      <c r="AB2815" s="14"/>
      <c r="AC2815" s="14"/>
      <c r="AE2815" t="str">
        <f t="shared" si="349"/>
        <v>Middle aged</v>
      </c>
      <c r="AF2815" t="str">
        <f t="shared" si="350"/>
        <v>Very good</v>
      </c>
      <c r="AG2815" t="str">
        <f t="shared" si="351"/>
        <v>High</v>
      </c>
    </row>
    <row r="2816" spans="1:33" x14ac:dyDescent="0.2">
      <c r="A2816">
        <v>2815</v>
      </c>
      <c r="B2816">
        <v>15738672</v>
      </c>
      <c r="C2816">
        <v>737</v>
      </c>
      <c r="D2816">
        <v>3</v>
      </c>
      <c r="E2816">
        <v>2</v>
      </c>
      <c r="F2816">
        <v>40</v>
      </c>
      <c r="G2816">
        <v>6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s="2" t="s">
        <v>192</v>
      </c>
      <c r="P2816" s="11" t="str">
        <f t="shared" si="344"/>
        <v>2016</v>
      </c>
      <c r="Q2816" s="12"/>
      <c r="R2816" s="8" t="str">
        <f t="shared" si="345"/>
        <v>10</v>
      </c>
      <c r="S2816" s="8"/>
      <c r="T2816" s="14" t="str">
        <f t="shared" si="346"/>
        <v>Retain</v>
      </c>
      <c r="U2816" s="14"/>
      <c r="V2816" s="8" t="str">
        <f t="shared" si="347"/>
        <v>Germany</v>
      </c>
      <c r="W2816" s="8"/>
      <c r="X2816" s="8"/>
      <c r="Y2816" s="8"/>
      <c r="Z2816" s="14" t="str">
        <f t="shared" si="348"/>
        <v>Female</v>
      </c>
      <c r="AA2816" s="14"/>
      <c r="AB2816" s="14"/>
      <c r="AC2816" s="14"/>
      <c r="AE2816" t="str">
        <f t="shared" si="349"/>
        <v>Middle aged</v>
      </c>
      <c r="AF2816" t="str">
        <f t="shared" si="350"/>
        <v>Good</v>
      </c>
      <c r="AG2816" t="str">
        <f t="shared" si="351"/>
        <v>Very high</v>
      </c>
    </row>
    <row r="2817" spans="1:33" x14ac:dyDescent="0.2">
      <c r="A2817">
        <v>2816</v>
      </c>
      <c r="B2817">
        <v>15721307</v>
      </c>
      <c r="C2817">
        <v>694</v>
      </c>
      <c r="D2817">
        <v>3</v>
      </c>
      <c r="E2817">
        <v>1</v>
      </c>
      <c r="F2817">
        <v>37</v>
      </c>
      <c r="G2817">
        <v>4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s="2" t="s">
        <v>337</v>
      </c>
      <c r="P2817" s="11" t="str">
        <f t="shared" si="344"/>
        <v>2018</v>
      </c>
      <c r="Q2817" s="12"/>
      <c r="R2817" s="8" t="str">
        <f t="shared" si="345"/>
        <v>10</v>
      </c>
      <c r="S2817" s="8"/>
      <c r="T2817" s="14" t="str">
        <f t="shared" si="346"/>
        <v>Retain</v>
      </c>
      <c r="U2817" s="14"/>
      <c r="V2817" s="8" t="str">
        <f t="shared" si="347"/>
        <v>Germany</v>
      </c>
      <c r="W2817" s="8"/>
      <c r="X2817" s="8"/>
      <c r="Y2817" s="8"/>
      <c r="Z2817" s="14" t="str">
        <f t="shared" si="348"/>
        <v>Male</v>
      </c>
      <c r="AA2817" s="14"/>
      <c r="AB2817" s="14"/>
      <c r="AC2817" s="14"/>
      <c r="AE2817" t="str">
        <f t="shared" si="349"/>
        <v>Adults</v>
      </c>
      <c r="AF2817" t="str">
        <f t="shared" si="350"/>
        <v>Good</v>
      </c>
      <c r="AG2817" t="str">
        <f t="shared" si="351"/>
        <v>Medium</v>
      </c>
    </row>
    <row r="2818" spans="1:33" x14ac:dyDescent="0.2">
      <c r="A2818">
        <v>2817</v>
      </c>
      <c r="B2818">
        <v>15619280</v>
      </c>
      <c r="C2818">
        <v>683</v>
      </c>
      <c r="D2818">
        <v>1</v>
      </c>
      <c r="E2818">
        <v>1</v>
      </c>
      <c r="F2818">
        <v>25</v>
      </c>
      <c r="G2818">
        <v>7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s="2" t="s">
        <v>378</v>
      </c>
      <c r="P2818" s="11" t="str">
        <f t="shared" si="344"/>
        <v>2016</v>
      </c>
      <c r="Q2818" s="12"/>
      <c r="R2818" s="8" t="str">
        <f t="shared" si="345"/>
        <v>08</v>
      </c>
      <c r="S2818" s="8"/>
      <c r="T2818" s="14" t="str">
        <f t="shared" si="346"/>
        <v>Retain</v>
      </c>
      <c r="U2818" s="14"/>
      <c r="V2818" s="8" t="str">
        <f t="shared" si="347"/>
        <v>France</v>
      </c>
      <c r="W2818" s="8"/>
      <c r="X2818" s="8"/>
      <c r="Y2818" s="8"/>
      <c r="Z2818" s="14" t="str">
        <f t="shared" si="348"/>
        <v>Male</v>
      </c>
      <c r="AA2818" s="14"/>
      <c r="AB2818" s="14"/>
      <c r="AC2818" s="14"/>
      <c r="AE2818" t="str">
        <f t="shared" si="349"/>
        <v>Adults</v>
      </c>
      <c r="AF2818" t="str">
        <f t="shared" si="350"/>
        <v>Good</v>
      </c>
      <c r="AG2818" t="str">
        <f t="shared" si="351"/>
        <v>Very low</v>
      </c>
    </row>
    <row r="2819" spans="1:33" x14ac:dyDescent="0.2">
      <c r="A2819">
        <v>2818</v>
      </c>
      <c r="B2819">
        <v>15768244</v>
      </c>
      <c r="C2819">
        <v>538</v>
      </c>
      <c r="D2819">
        <v>2</v>
      </c>
      <c r="E2819">
        <v>2</v>
      </c>
      <c r="F2819">
        <v>30</v>
      </c>
      <c r="G2819">
        <v>5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s="2" t="s">
        <v>255</v>
      </c>
      <c r="P2819" s="11" t="str">
        <f t="shared" ref="P2819:P2882" si="352">RIGHT($N2819,4)</f>
        <v>2018</v>
      </c>
      <c r="Q2819" s="12"/>
      <c r="R2819" s="8" t="str">
        <f t="shared" ref="R2819:R2882" si="353">MID(N2819,4,2)</f>
        <v>03</v>
      </c>
      <c r="S2819" s="8"/>
      <c r="T2819" s="14" t="str">
        <f t="shared" ref="T2819:T2882" si="354">IF(M2819=1,"Exit","Retain")</f>
        <v>Retain</v>
      </c>
      <c r="U2819" s="14"/>
      <c r="V2819" s="8" t="str">
        <f t="shared" ref="V2819:V2882" si="355">IF(D2819=1,"France",IF(D2819=2,"Spain",IF(D2819=3,"Germany","NONE")))</f>
        <v>Spain</v>
      </c>
      <c r="W2819" s="8"/>
      <c r="X2819" s="8"/>
      <c r="Y2819" s="8"/>
      <c r="Z2819" s="14" t="str">
        <f t="shared" ref="Z2819:Z2882" si="356">IF(E2819=1,"Male","Female")</f>
        <v>Female</v>
      </c>
      <c r="AA2819" s="14"/>
      <c r="AB2819" s="14"/>
      <c r="AC2819" s="14"/>
      <c r="AE2819" t="str">
        <f t="shared" ref="AE2819:AE2882" si="357">IF(F2819&lt;18,"Kids",IF(AND(F2819&gt;=18,F2819&lt;24),"Young Adults",IF(AND(F2819&gt;=24,F2819&lt;39),"Adults",IF(AND(F2819&gt;=39,F2819&lt;64),"Middle aged","Retired"))))</f>
        <v>Adults</v>
      </c>
      <c r="AF2819" t="str">
        <f t="shared" ref="AF2819:AF2882" si="358">IF(AND(C2819&gt;=800,C2819&lt;=850),"Excellent",IF(AND(C2819&gt;=740,C2819&lt;=799),"Very good",IF(AND(C2819&gt;=670,C2819&lt;=739),"Good",IF(AND(C2819&gt;=580,C2819&lt;=669),"Fair",IF(AND(C2819&gt;=300,C2819&lt;=579),"Poor","None")))))</f>
        <v>Poor</v>
      </c>
      <c r="AG2819" t="str">
        <f t="shared" ref="AG2819:AG2882" si="359">IF(H2819&lt;25000,"Very low",IF(AND(H2819&gt;25000,H2819&lt;=50000),"Low",IF(AND(H2819&gt;50000,H2819&lt;=100000),"Medium",IF(AND(H2819&gt;100000,H2819&lt;=150000),"High",IF(AND(H2819&gt;150000,H2819&lt;=200000),"Very high",IF(H2819&gt;200000,"Extreme","None"))))))</f>
        <v>Very low</v>
      </c>
    </row>
    <row r="2820" spans="1:33" x14ac:dyDescent="0.2">
      <c r="A2820">
        <v>2819</v>
      </c>
      <c r="B2820">
        <v>15806837</v>
      </c>
      <c r="C2820">
        <v>669</v>
      </c>
      <c r="D2820">
        <v>1</v>
      </c>
      <c r="E2820">
        <v>1</v>
      </c>
      <c r="F2820">
        <v>37</v>
      </c>
      <c r="G2820">
        <v>7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s="2" t="s">
        <v>603</v>
      </c>
      <c r="P2820" s="11" t="str">
        <f t="shared" si="352"/>
        <v>2016</v>
      </c>
      <c r="Q2820" s="12"/>
      <c r="R2820" s="8" t="str">
        <f t="shared" si="353"/>
        <v>03</v>
      </c>
      <c r="S2820" s="8"/>
      <c r="T2820" s="14" t="str">
        <f t="shared" si="354"/>
        <v>Retain</v>
      </c>
      <c r="U2820" s="14"/>
      <c r="V2820" s="8" t="str">
        <f t="shared" si="355"/>
        <v>France</v>
      </c>
      <c r="W2820" s="8"/>
      <c r="X2820" s="8"/>
      <c r="Y2820" s="8"/>
      <c r="Z2820" s="14" t="str">
        <f t="shared" si="356"/>
        <v>Male</v>
      </c>
      <c r="AA2820" s="14"/>
      <c r="AB2820" s="14"/>
      <c r="AC2820" s="14"/>
      <c r="AE2820" t="str">
        <f t="shared" si="357"/>
        <v>Adults</v>
      </c>
      <c r="AF2820" t="str">
        <f t="shared" si="358"/>
        <v>Fair</v>
      </c>
      <c r="AG2820" t="str">
        <f t="shared" si="359"/>
        <v>Very low</v>
      </c>
    </row>
    <row r="2821" spans="1:33" x14ac:dyDescent="0.2">
      <c r="A2821">
        <v>2820</v>
      </c>
      <c r="B2821">
        <v>15643496</v>
      </c>
      <c r="C2821">
        <v>730</v>
      </c>
      <c r="D2821">
        <v>1</v>
      </c>
      <c r="E2821">
        <v>2</v>
      </c>
      <c r="F2821">
        <v>34</v>
      </c>
      <c r="G2821">
        <v>4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s="2" t="s">
        <v>728</v>
      </c>
      <c r="P2821" s="11" t="str">
        <f t="shared" si="352"/>
        <v>2019</v>
      </c>
      <c r="Q2821" s="12"/>
      <c r="R2821" s="8" t="str">
        <f t="shared" si="353"/>
        <v>03</v>
      </c>
      <c r="S2821" s="8"/>
      <c r="T2821" s="14" t="str">
        <f t="shared" si="354"/>
        <v>Retain</v>
      </c>
      <c r="U2821" s="14"/>
      <c r="V2821" s="8" t="str">
        <f t="shared" si="355"/>
        <v>France</v>
      </c>
      <c r="W2821" s="8"/>
      <c r="X2821" s="8"/>
      <c r="Y2821" s="8"/>
      <c r="Z2821" s="14" t="str">
        <f t="shared" si="356"/>
        <v>Female</v>
      </c>
      <c r="AA2821" s="14"/>
      <c r="AB2821" s="14"/>
      <c r="AC2821" s="14"/>
      <c r="AE2821" t="str">
        <f t="shared" si="357"/>
        <v>Adults</v>
      </c>
      <c r="AF2821" t="str">
        <f t="shared" si="358"/>
        <v>Good</v>
      </c>
      <c r="AG2821" t="str">
        <f t="shared" si="359"/>
        <v>Medium</v>
      </c>
    </row>
    <row r="2822" spans="1:33" x14ac:dyDescent="0.2">
      <c r="A2822">
        <v>2821</v>
      </c>
      <c r="B2822">
        <v>15813916</v>
      </c>
      <c r="C2822">
        <v>622</v>
      </c>
      <c r="D2822">
        <v>1</v>
      </c>
      <c r="E2822">
        <v>2</v>
      </c>
      <c r="F2822">
        <v>31</v>
      </c>
      <c r="G2822">
        <v>5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s="2" t="s">
        <v>810</v>
      </c>
      <c r="P2822" s="11" t="str">
        <f t="shared" si="352"/>
        <v>2018</v>
      </c>
      <c r="Q2822" s="12"/>
      <c r="R2822" s="8" t="str">
        <f t="shared" si="353"/>
        <v>07</v>
      </c>
      <c r="S2822" s="8"/>
      <c r="T2822" s="14" t="str">
        <f t="shared" si="354"/>
        <v>Retain</v>
      </c>
      <c r="U2822" s="14"/>
      <c r="V2822" s="8" t="str">
        <f t="shared" si="355"/>
        <v>France</v>
      </c>
      <c r="W2822" s="8"/>
      <c r="X2822" s="8"/>
      <c r="Y2822" s="8"/>
      <c r="Z2822" s="14" t="str">
        <f t="shared" si="356"/>
        <v>Female</v>
      </c>
      <c r="AA2822" s="14"/>
      <c r="AB2822" s="14"/>
      <c r="AC2822" s="14"/>
      <c r="AE2822" t="str">
        <f t="shared" si="357"/>
        <v>Adults</v>
      </c>
      <c r="AF2822" t="str">
        <f t="shared" si="358"/>
        <v>Fair</v>
      </c>
      <c r="AG2822" t="str">
        <f t="shared" si="359"/>
        <v>Medium</v>
      </c>
    </row>
    <row r="2823" spans="1:33" x14ac:dyDescent="0.2">
      <c r="A2823">
        <v>2822</v>
      </c>
      <c r="B2823">
        <v>15626385</v>
      </c>
      <c r="C2823">
        <v>714</v>
      </c>
      <c r="D2823">
        <v>2</v>
      </c>
      <c r="E2823">
        <v>2</v>
      </c>
      <c r="F2823">
        <v>33</v>
      </c>
      <c r="G2823">
        <v>3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s="2" t="s">
        <v>81</v>
      </c>
      <c r="P2823" s="11" t="str">
        <f t="shared" si="352"/>
        <v>2019</v>
      </c>
      <c r="Q2823" s="12"/>
      <c r="R2823" s="8" t="str">
        <f t="shared" si="353"/>
        <v>12</v>
      </c>
      <c r="S2823" s="8"/>
      <c r="T2823" s="14" t="str">
        <f t="shared" si="354"/>
        <v>Retain</v>
      </c>
      <c r="U2823" s="14"/>
      <c r="V2823" s="8" t="str">
        <f t="shared" si="355"/>
        <v>Spain</v>
      </c>
      <c r="W2823" s="8"/>
      <c r="X2823" s="8"/>
      <c r="Y2823" s="8"/>
      <c r="Z2823" s="14" t="str">
        <f t="shared" si="356"/>
        <v>Female</v>
      </c>
      <c r="AA2823" s="14"/>
      <c r="AB2823" s="14"/>
      <c r="AC2823" s="14"/>
      <c r="AE2823" t="str">
        <f t="shared" si="357"/>
        <v>Adults</v>
      </c>
      <c r="AF2823" t="str">
        <f t="shared" si="358"/>
        <v>Good</v>
      </c>
      <c r="AG2823" t="str">
        <f t="shared" si="359"/>
        <v>High</v>
      </c>
    </row>
    <row r="2824" spans="1:33" x14ac:dyDescent="0.2">
      <c r="A2824">
        <v>2823</v>
      </c>
      <c r="B2824">
        <v>15603582</v>
      </c>
      <c r="C2824">
        <v>569</v>
      </c>
      <c r="D2824">
        <v>2</v>
      </c>
      <c r="E2824">
        <v>2</v>
      </c>
      <c r="F2824">
        <v>34</v>
      </c>
      <c r="G2824">
        <v>4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s="2" t="s">
        <v>490</v>
      </c>
      <c r="P2824" s="11" t="str">
        <f t="shared" si="352"/>
        <v>2019</v>
      </c>
      <c r="Q2824" s="12"/>
      <c r="R2824" s="8" t="str">
        <f t="shared" si="353"/>
        <v>02</v>
      </c>
      <c r="S2824" s="8"/>
      <c r="T2824" s="14" t="str">
        <f t="shared" si="354"/>
        <v>Retain</v>
      </c>
      <c r="U2824" s="14"/>
      <c r="V2824" s="8" t="str">
        <f t="shared" si="355"/>
        <v>Spain</v>
      </c>
      <c r="W2824" s="8"/>
      <c r="X2824" s="8"/>
      <c r="Y2824" s="8"/>
      <c r="Z2824" s="14" t="str">
        <f t="shared" si="356"/>
        <v>Female</v>
      </c>
      <c r="AA2824" s="14"/>
      <c r="AB2824" s="14"/>
      <c r="AC2824" s="14"/>
      <c r="AE2824" t="str">
        <f t="shared" si="357"/>
        <v>Adults</v>
      </c>
      <c r="AF2824" t="str">
        <f t="shared" si="358"/>
        <v>Poor</v>
      </c>
      <c r="AG2824" t="str">
        <f t="shared" si="359"/>
        <v>Very low</v>
      </c>
    </row>
    <row r="2825" spans="1:33" x14ac:dyDescent="0.2">
      <c r="A2825">
        <v>2824</v>
      </c>
      <c r="B2825">
        <v>15764351</v>
      </c>
      <c r="C2825">
        <v>668</v>
      </c>
      <c r="D2825">
        <v>3</v>
      </c>
      <c r="E2825">
        <v>2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s="2" t="s">
        <v>1048</v>
      </c>
      <c r="P2825" s="11" t="str">
        <f t="shared" si="352"/>
        <v>2017</v>
      </c>
      <c r="Q2825" s="12"/>
      <c r="R2825" s="8" t="str">
        <f t="shared" si="353"/>
        <v>12</v>
      </c>
      <c r="S2825" s="8"/>
      <c r="T2825" s="14" t="str">
        <f t="shared" si="354"/>
        <v>Retain</v>
      </c>
      <c r="U2825" s="14"/>
      <c r="V2825" s="8" t="str">
        <f t="shared" si="355"/>
        <v>Germany</v>
      </c>
      <c r="W2825" s="8"/>
      <c r="X2825" s="8"/>
      <c r="Y2825" s="8"/>
      <c r="Z2825" s="14" t="str">
        <f t="shared" si="356"/>
        <v>Female</v>
      </c>
      <c r="AA2825" s="14"/>
      <c r="AB2825" s="14"/>
      <c r="AC2825" s="14"/>
      <c r="AE2825" t="str">
        <f t="shared" si="357"/>
        <v>Middle aged</v>
      </c>
      <c r="AF2825" t="str">
        <f t="shared" si="358"/>
        <v>Fair</v>
      </c>
      <c r="AG2825" t="str">
        <f t="shared" si="359"/>
        <v>High</v>
      </c>
    </row>
    <row r="2826" spans="1:33" x14ac:dyDescent="0.2">
      <c r="A2826">
        <v>2825</v>
      </c>
      <c r="B2826">
        <v>15667938</v>
      </c>
      <c r="C2826">
        <v>628</v>
      </c>
      <c r="D2826">
        <v>1</v>
      </c>
      <c r="E2826">
        <v>1</v>
      </c>
      <c r="F2826">
        <v>32</v>
      </c>
      <c r="G2826">
        <v>7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s="2" t="s">
        <v>479</v>
      </c>
      <c r="P2826" s="11" t="str">
        <f t="shared" si="352"/>
        <v>2016</v>
      </c>
      <c r="Q2826" s="12"/>
      <c r="R2826" s="8" t="str">
        <f t="shared" si="353"/>
        <v>05</v>
      </c>
      <c r="S2826" s="8"/>
      <c r="T2826" s="14" t="str">
        <f t="shared" si="354"/>
        <v>Retain</v>
      </c>
      <c r="U2826" s="14"/>
      <c r="V2826" s="8" t="str">
        <f t="shared" si="355"/>
        <v>France</v>
      </c>
      <c r="W2826" s="8"/>
      <c r="X2826" s="8"/>
      <c r="Y2826" s="8"/>
      <c r="Z2826" s="14" t="str">
        <f t="shared" si="356"/>
        <v>Male</v>
      </c>
      <c r="AA2826" s="14"/>
      <c r="AB2826" s="14"/>
      <c r="AC2826" s="14"/>
      <c r="AE2826" t="str">
        <f t="shared" si="357"/>
        <v>Adults</v>
      </c>
      <c r="AF2826" t="str">
        <f t="shared" si="358"/>
        <v>Fair</v>
      </c>
      <c r="AG2826" t="str">
        <f t="shared" si="359"/>
        <v>High</v>
      </c>
    </row>
    <row r="2827" spans="1:33" x14ac:dyDescent="0.2">
      <c r="A2827">
        <v>2826</v>
      </c>
      <c r="B2827">
        <v>15576360</v>
      </c>
      <c r="C2827">
        <v>600</v>
      </c>
      <c r="D2827">
        <v>1</v>
      </c>
      <c r="E2827">
        <v>1</v>
      </c>
      <c r="F2827">
        <v>40</v>
      </c>
      <c r="G2827">
        <v>4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s="2" t="s">
        <v>1049</v>
      </c>
      <c r="P2827" s="11" t="str">
        <f t="shared" si="352"/>
        <v>2019</v>
      </c>
      <c r="Q2827" s="12"/>
      <c r="R2827" s="8" t="str">
        <f t="shared" si="353"/>
        <v>07</v>
      </c>
      <c r="S2827" s="8"/>
      <c r="T2827" s="14" t="str">
        <f t="shared" si="354"/>
        <v>Retain</v>
      </c>
      <c r="U2827" s="14"/>
      <c r="V2827" s="8" t="str">
        <f t="shared" si="355"/>
        <v>France</v>
      </c>
      <c r="W2827" s="8"/>
      <c r="X2827" s="8"/>
      <c r="Y2827" s="8"/>
      <c r="Z2827" s="14" t="str">
        <f t="shared" si="356"/>
        <v>Male</v>
      </c>
      <c r="AA2827" s="14"/>
      <c r="AB2827" s="14"/>
      <c r="AC2827" s="14"/>
      <c r="AE2827" t="str">
        <f t="shared" si="357"/>
        <v>Middle aged</v>
      </c>
      <c r="AF2827" t="str">
        <f t="shared" si="358"/>
        <v>Fair</v>
      </c>
      <c r="AG2827" t="str">
        <f t="shared" si="359"/>
        <v>High</v>
      </c>
    </row>
    <row r="2828" spans="1:33" x14ac:dyDescent="0.2">
      <c r="A2828">
        <v>2827</v>
      </c>
      <c r="B2828">
        <v>15628813</v>
      </c>
      <c r="C2828">
        <v>693</v>
      </c>
      <c r="D2828">
        <v>1</v>
      </c>
      <c r="E2828">
        <v>2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s="2" t="s">
        <v>433</v>
      </c>
      <c r="P2828" s="11" t="str">
        <f t="shared" si="352"/>
        <v>2019</v>
      </c>
      <c r="Q2828" s="12"/>
      <c r="R2828" s="8" t="str">
        <f t="shared" si="353"/>
        <v>08</v>
      </c>
      <c r="S2828" s="8"/>
      <c r="T2828" s="14" t="str">
        <f t="shared" si="354"/>
        <v>Retain</v>
      </c>
      <c r="U2828" s="14"/>
      <c r="V2828" s="8" t="str">
        <f t="shared" si="355"/>
        <v>France</v>
      </c>
      <c r="W2828" s="8"/>
      <c r="X2828" s="8"/>
      <c r="Y2828" s="8"/>
      <c r="Z2828" s="14" t="str">
        <f t="shared" si="356"/>
        <v>Female</v>
      </c>
      <c r="AA2828" s="14"/>
      <c r="AB2828" s="14"/>
      <c r="AC2828" s="14"/>
      <c r="AE2828" t="str">
        <f t="shared" si="357"/>
        <v>Middle aged</v>
      </c>
      <c r="AF2828" t="str">
        <f t="shared" si="358"/>
        <v>Good</v>
      </c>
      <c r="AG2828" t="str">
        <f t="shared" si="359"/>
        <v>Very high</v>
      </c>
    </row>
    <row r="2829" spans="1:33" x14ac:dyDescent="0.2">
      <c r="A2829">
        <v>2828</v>
      </c>
      <c r="B2829">
        <v>15584190</v>
      </c>
      <c r="C2829">
        <v>704</v>
      </c>
      <c r="D2829">
        <v>1</v>
      </c>
      <c r="E2829">
        <v>1</v>
      </c>
      <c r="F2829">
        <v>36</v>
      </c>
      <c r="G2829">
        <v>4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s="2" t="s">
        <v>698</v>
      </c>
      <c r="P2829" s="11" t="str">
        <f t="shared" si="352"/>
        <v>2019</v>
      </c>
      <c r="Q2829" s="12"/>
      <c r="R2829" s="8" t="str">
        <f t="shared" si="353"/>
        <v>06</v>
      </c>
      <c r="S2829" s="8"/>
      <c r="T2829" s="14" t="str">
        <f t="shared" si="354"/>
        <v>Retain</v>
      </c>
      <c r="U2829" s="14"/>
      <c r="V2829" s="8" t="str">
        <f t="shared" si="355"/>
        <v>France</v>
      </c>
      <c r="W2829" s="8"/>
      <c r="X2829" s="8"/>
      <c r="Y2829" s="8"/>
      <c r="Z2829" s="14" t="str">
        <f t="shared" si="356"/>
        <v>Male</v>
      </c>
      <c r="AA2829" s="14"/>
      <c r="AB2829" s="14"/>
      <c r="AC2829" s="14"/>
      <c r="AE2829" t="str">
        <f t="shared" si="357"/>
        <v>Adults</v>
      </c>
      <c r="AF2829" t="str">
        <f t="shared" si="358"/>
        <v>Good</v>
      </c>
      <c r="AG2829" t="str">
        <f t="shared" si="359"/>
        <v>High</v>
      </c>
    </row>
    <row r="2830" spans="1:33" x14ac:dyDescent="0.2">
      <c r="A2830">
        <v>2829</v>
      </c>
      <c r="B2830">
        <v>15716449</v>
      </c>
      <c r="C2830">
        <v>527</v>
      </c>
      <c r="D2830">
        <v>2</v>
      </c>
      <c r="E2830">
        <v>1</v>
      </c>
      <c r="F2830">
        <v>33</v>
      </c>
      <c r="G2830">
        <v>4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s="2" t="s">
        <v>432</v>
      </c>
      <c r="P2830" s="11" t="str">
        <f t="shared" si="352"/>
        <v>2019</v>
      </c>
      <c r="Q2830" s="12"/>
      <c r="R2830" s="8" t="str">
        <f t="shared" si="353"/>
        <v>03</v>
      </c>
      <c r="S2830" s="8"/>
      <c r="T2830" s="14" t="str">
        <f t="shared" si="354"/>
        <v>Retain</v>
      </c>
      <c r="U2830" s="14"/>
      <c r="V2830" s="8" t="str">
        <f t="shared" si="355"/>
        <v>Spain</v>
      </c>
      <c r="W2830" s="8"/>
      <c r="X2830" s="8"/>
      <c r="Y2830" s="8"/>
      <c r="Z2830" s="14" t="str">
        <f t="shared" si="356"/>
        <v>Male</v>
      </c>
      <c r="AA2830" s="14"/>
      <c r="AB2830" s="14"/>
      <c r="AC2830" s="14"/>
      <c r="AE2830" t="str">
        <f t="shared" si="357"/>
        <v>Adults</v>
      </c>
      <c r="AF2830" t="str">
        <f t="shared" si="358"/>
        <v>Poor</v>
      </c>
      <c r="AG2830" t="str">
        <f t="shared" si="359"/>
        <v>High</v>
      </c>
    </row>
    <row r="2831" spans="1:33" x14ac:dyDescent="0.2">
      <c r="A2831">
        <v>2830</v>
      </c>
      <c r="B2831">
        <v>15759913</v>
      </c>
      <c r="C2831">
        <v>553</v>
      </c>
      <c r="D2831">
        <v>3</v>
      </c>
      <c r="E2831">
        <v>1</v>
      </c>
      <c r="F2831">
        <v>43</v>
      </c>
      <c r="G2831">
        <v>5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s="2" t="s">
        <v>23</v>
      </c>
      <c r="P2831" s="11" t="str">
        <f t="shared" si="352"/>
        <v>2018</v>
      </c>
      <c r="Q2831" s="12"/>
      <c r="R2831" s="8" t="str">
        <f t="shared" si="353"/>
        <v>05</v>
      </c>
      <c r="S2831" s="8"/>
      <c r="T2831" s="14" t="str">
        <f t="shared" si="354"/>
        <v>Retain</v>
      </c>
      <c r="U2831" s="14"/>
      <c r="V2831" s="8" t="str">
        <f t="shared" si="355"/>
        <v>Germany</v>
      </c>
      <c r="W2831" s="8"/>
      <c r="X2831" s="8"/>
      <c r="Y2831" s="8"/>
      <c r="Z2831" s="14" t="str">
        <f t="shared" si="356"/>
        <v>Male</v>
      </c>
      <c r="AA2831" s="14"/>
      <c r="AB2831" s="14"/>
      <c r="AC2831" s="14"/>
      <c r="AE2831" t="str">
        <f t="shared" si="357"/>
        <v>Middle aged</v>
      </c>
      <c r="AF2831" t="str">
        <f t="shared" si="358"/>
        <v>Poor</v>
      </c>
      <c r="AG2831" t="str">
        <f t="shared" si="359"/>
        <v>Medium</v>
      </c>
    </row>
    <row r="2832" spans="1:33" x14ac:dyDescent="0.2">
      <c r="A2832">
        <v>2831</v>
      </c>
      <c r="B2832">
        <v>15701555</v>
      </c>
      <c r="C2832">
        <v>575</v>
      </c>
      <c r="D2832">
        <v>2</v>
      </c>
      <c r="E2832">
        <v>1</v>
      </c>
      <c r="F2832">
        <v>53</v>
      </c>
      <c r="G2832">
        <v>7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s="2" t="s">
        <v>701</v>
      </c>
      <c r="P2832" s="11" t="str">
        <f t="shared" si="352"/>
        <v>2016</v>
      </c>
      <c r="Q2832" s="12"/>
      <c r="R2832" s="8" t="str">
        <f t="shared" si="353"/>
        <v>09</v>
      </c>
      <c r="S2832" s="8"/>
      <c r="T2832" s="14" t="str">
        <f t="shared" si="354"/>
        <v>Retain</v>
      </c>
      <c r="U2832" s="14"/>
      <c r="V2832" s="8" t="str">
        <f t="shared" si="355"/>
        <v>Spain</v>
      </c>
      <c r="W2832" s="8"/>
      <c r="X2832" s="8"/>
      <c r="Y2832" s="8"/>
      <c r="Z2832" s="14" t="str">
        <f t="shared" si="356"/>
        <v>Male</v>
      </c>
      <c r="AA2832" s="14"/>
      <c r="AB2832" s="14"/>
      <c r="AC2832" s="14"/>
      <c r="AE2832" t="str">
        <f t="shared" si="357"/>
        <v>Middle aged</v>
      </c>
      <c r="AF2832" t="str">
        <f t="shared" si="358"/>
        <v>Poor</v>
      </c>
      <c r="AG2832" t="str">
        <f t="shared" si="359"/>
        <v>Medium</v>
      </c>
    </row>
    <row r="2833" spans="1:33" x14ac:dyDescent="0.2">
      <c r="A2833">
        <v>2832</v>
      </c>
      <c r="B2833">
        <v>15758482</v>
      </c>
      <c r="C2833">
        <v>626</v>
      </c>
      <c r="D2833">
        <v>1</v>
      </c>
      <c r="E2833">
        <v>2</v>
      </c>
      <c r="F2833">
        <v>32</v>
      </c>
      <c r="G2833">
        <v>5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s="2" t="s">
        <v>173</v>
      </c>
      <c r="P2833" s="11" t="str">
        <f t="shared" si="352"/>
        <v>2017</v>
      </c>
      <c r="Q2833" s="12"/>
      <c r="R2833" s="8" t="str">
        <f t="shared" si="353"/>
        <v>12</v>
      </c>
      <c r="S2833" s="8"/>
      <c r="T2833" s="14" t="str">
        <f t="shared" si="354"/>
        <v>Retain</v>
      </c>
      <c r="U2833" s="14"/>
      <c r="V2833" s="8" t="str">
        <f t="shared" si="355"/>
        <v>France</v>
      </c>
      <c r="W2833" s="8"/>
      <c r="X2833" s="8"/>
      <c r="Y2833" s="8"/>
      <c r="Z2833" s="14" t="str">
        <f t="shared" si="356"/>
        <v>Female</v>
      </c>
      <c r="AA2833" s="14"/>
      <c r="AB2833" s="14"/>
      <c r="AC2833" s="14"/>
      <c r="AE2833" t="str">
        <f t="shared" si="357"/>
        <v>Adults</v>
      </c>
      <c r="AF2833" t="str">
        <f t="shared" si="358"/>
        <v>Fair</v>
      </c>
      <c r="AG2833" t="str">
        <f t="shared" si="359"/>
        <v>Very low</v>
      </c>
    </row>
    <row r="2834" spans="1:33" x14ac:dyDescent="0.2">
      <c r="A2834">
        <v>2833</v>
      </c>
      <c r="B2834">
        <v>15758171</v>
      </c>
      <c r="C2834">
        <v>582</v>
      </c>
      <c r="D2834">
        <v>1</v>
      </c>
      <c r="E2834">
        <v>1</v>
      </c>
      <c r="F2834">
        <v>20</v>
      </c>
      <c r="G2834">
        <v>5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s="2" t="s">
        <v>988</v>
      </c>
      <c r="P2834" s="11" t="str">
        <f t="shared" si="352"/>
        <v>2018</v>
      </c>
      <c r="Q2834" s="12"/>
      <c r="R2834" s="8" t="str">
        <f t="shared" si="353"/>
        <v>01</v>
      </c>
      <c r="S2834" s="8"/>
      <c r="T2834" s="14" t="str">
        <f t="shared" si="354"/>
        <v>Retain</v>
      </c>
      <c r="U2834" s="14"/>
      <c r="V2834" s="8" t="str">
        <f t="shared" si="355"/>
        <v>France</v>
      </c>
      <c r="W2834" s="8"/>
      <c r="X2834" s="8"/>
      <c r="Y2834" s="8"/>
      <c r="Z2834" s="14" t="str">
        <f t="shared" si="356"/>
        <v>Male</v>
      </c>
      <c r="AA2834" s="14"/>
      <c r="AB2834" s="14"/>
      <c r="AC2834" s="14"/>
      <c r="AE2834" t="str">
        <f t="shared" si="357"/>
        <v>Young Adults</v>
      </c>
      <c r="AF2834" t="str">
        <f t="shared" si="358"/>
        <v>Fair</v>
      </c>
      <c r="AG2834" t="str">
        <f t="shared" si="359"/>
        <v>Very low</v>
      </c>
    </row>
    <row r="2835" spans="1:33" x14ac:dyDescent="0.2">
      <c r="A2835">
        <v>2834</v>
      </c>
      <c r="B2835">
        <v>15680346</v>
      </c>
      <c r="C2835">
        <v>683</v>
      </c>
      <c r="D2835">
        <v>2</v>
      </c>
      <c r="E2835">
        <v>1</v>
      </c>
      <c r="F2835">
        <v>40</v>
      </c>
      <c r="G2835">
        <v>5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s="2" t="s">
        <v>530</v>
      </c>
      <c r="P2835" s="11" t="str">
        <f t="shared" si="352"/>
        <v>2018</v>
      </c>
      <c r="Q2835" s="12"/>
      <c r="R2835" s="8" t="str">
        <f t="shared" si="353"/>
        <v>09</v>
      </c>
      <c r="S2835" s="8"/>
      <c r="T2835" s="14" t="str">
        <f t="shared" si="354"/>
        <v>Retain</v>
      </c>
      <c r="U2835" s="14"/>
      <c r="V2835" s="8" t="str">
        <f t="shared" si="355"/>
        <v>Spain</v>
      </c>
      <c r="W2835" s="8"/>
      <c r="X2835" s="8"/>
      <c r="Y2835" s="8"/>
      <c r="Z2835" s="14" t="str">
        <f t="shared" si="356"/>
        <v>Male</v>
      </c>
      <c r="AA2835" s="14"/>
      <c r="AB2835" s="14"/>
      <c r="AC2835" s="14"/>
      <c r="AE2835" t="str">
        <f t="shared" si="357"/>
        <v>Middle aged</v>
      </c>
      <c r="AF2835" t="str">
        <f t="shared" si="358"/>
        <v>Good</v>
      </c>
      <c r="AG2835" t="str">
        <f t="shared" si="359"/>
        <v>Very low</v>
      </c>
    </row>
    <row r="2836" spans="1:33" x14ac:dyDescent="0.2">
      <c r="A2836">
        <v>2835</v>
      </c>
      <c r="B2836">
        <v>15649124</v>
      </c>
      <c r="C2836">
        <v>850</v>
      </c>
      <c r="D2836">
        <v>1</v>
      </c>
      <c r="E2836">
        <v>1</v>
      </c>
      <c r="F2836">
        <v>30</v>
      </c>
      <c r="G2836">
        <v>3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s="2" t="s">
        <v>360</v>
      </c>
      <c r="P2836" s="11" t="str">
        <f t="shared" si="352"/>
        <v>2019</v>
      </c>
      <c r="Q2836" s="12"/>
      <c r="R2836" s="8" t="str">
        <f t="shared" si="353"/>
        <v>12</v>
      </c>
      <c r="S2836" s="8"/>
      <c r="T2836" s="14" t="str">
        <f t="shared" si="354"/>
        <v>Retain</v>
      </c>
      <c r="U2836" s="14"/>
      <c r="V2836" s="8" t="str">
        <f t="shared" si="355"/>
        <v>France</v>
      </c>
      <c r="W2836" s="8"/>
      <c r="X2836" s="8"/>
      <c r="Y2836" s="8"/>
      <c r="Z2836" s="14" t="str">
        <f t="shared" si="356"/>
        <v>Male</v>
      </c>
      <c r="AA2836" s="14"/>
      <c r="AB2836" s="14"/>
      <c r="AC2836" s="14"/>
      <c r="AE2836" t="str">
        <f t="shared" si="357"/>
        <v>Adults</v>
      </c>
      <c r="AF2836" t="str">
        <f t="shared" si="358"/>
        <v>Excellent</v>
      </c>
      <c r="AG2836" t="str">
        <f t="shared" si="359"/>
        <v>High</v>
      </c>
    </row>
    <row r="2837" spans="1:33" x14ac:dyDescent="0.2">
      <c r="A2837">
        <v>2836</v>
      </c>
      <c r="B2837">
        <v>15812917</v>
      </c>
      <c r="C2837">
        <v>653</v>
      </c>
      <c r="D2837">
        <v>2</v>
      </c>
      <c r="E2837">
        <v>1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s="2" t="s">
        <v>483</v>
      </c>
      <c r="P2837" s="11" t="str">
        <f t="shared" si="352"/>
        <v>2016</v>
      </c>
      <c r="Q2837" s="12"/>
      <c r="R2837" s="8" t="str">
        <f t="shared" si="353"/>
        <v>12</v>
      </c>
      <c r="S2837" s="8"/>
      <c r="T2837" s="14" t="str">
        <f t="shared" si="354"/>
        <v>Retain</v>
      </c>
      <c r="U2837" s="14"/>
      <c r="V2837" s="8" t="str">
        <f t="shared" si="355"/>
        <v>Spain</v>
      </c>
      <c r="W2837" s="8"/>
      <c r="X2837" s="8"/>
      <c r="Y2837" s="8"/>
      <c r="Z2837" s="14" t="str">
        <f t="shared" si="356"/>
        <v>Male</v>
      </c>
      <c r="AA2837" s="14"/>
      <c r="AB2837" s="14"/>
      <c r="AC2837" s="14"/>
      <c r="AE2837" t="str">
        <f t="shared" si="357"/>
        <v>Adults</v>
      </c>
      <c r="AF2837" t="str">
        <f t="shared" si="358"/>
        <v>Fair</v>
      </c>
      <c r="AG2837" t="str">
        <f t="shared" si="359"/>
        <v>High</v>
      </c>
    </row>
    <row r="2838" spans="1:33" x14ac:dyDescent="0.2">
      <c r="A2838">
        <v>2837</v>
      </c>
      <c r="B2838">
        <v>15768455</v>
      </c>
      <c r="C2838">
        <v>679</v>
      </c>
      <c r="D2838">
        <v>1</v>
      </c>
      <c r="E2838">
        <v>1</v>
      </c>
      <c r="F2838">
        <v>60</v>
      </c>
      <c r="G2838">
        <v>6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s="2" t="s">
        <v>809</v>
      </c>
      <c r="P2838" s="11" t="str">
        <f t="shared" si="352"/>
        <v>2017</v>
      </c>
      <c r="Q2838" s="12"/>
      <c r="R2838" s="8" t="str">
        <f t="shared" si="353"/>
        <v>06</v>
      </c>
      <c r="S2838" s="8"/>
      <c r="T2838" s="14" t="str">
        <f t="shared" si="354"/>
        <v>Retain</v>
      </c>
      <c r="U2838" s="14"/>
      <c r="V2838" s="8" t="str">
        <f t="shared" si="355"/>
        <v>France</v>
      </c>
      <c r="W2838" s="8"/>
      <c r="X2838" s="8"/>
      <c r="Y2838" s="8"/>
      <c r="Z2838" s="14" t="str">
        <f t="shared" si="356"/>
        <v>Male</v>
      </c>
      <c r="AA2838" s="14"/>
      <c r="AB2838" s="14"/>
      <c r="AC2838" s="14"/>
      <c r="AE2838" t="str">
        <f t="shared" si="357"/>
        <v>Middle aged</v>
      </c>
      <c r="AF2838" t="str">
        <f t="shared" si="358"/>
        <v>Good</v>
      </c>
      <c r="AG2838" t="str">
        <f t="shared" si="359"/>
        <v>Very low</v>
      </c>
    </row>
    <row r="2839" spans="1:33" x14ac:dyDescent="0.2">
      <c r="A2839">
        <v>2838</v>
      </c>
      <c r="B2839">
        <v>15703059</v>
      </c>
      <c r="C2839">
        <v>549</v>
      </c>
      <c r="D2839">
        <v>3</v>
      </c>
      <c r="E2839">
        <v>2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s="2" t="s">
        <v>320</v>
      </c>
      <c r="P2839" s="11" t="str">
        <f t="shared" si="352"/>
        <v>2017</v>
      </c>
      <c r="Q2839" s="12"/>
      <c r="R2839" s="8" t="str">
        <f t="shared" si="353"/>
        <v>06</v>
      </c>
      <c r="S2839" s="8"/>
      <c r="T2839" s="14" t="str">
        <f t="shared" si="354"/>
        <v>Retain</v>
      </c>
      <c r="U2839" s="14"/>
      <c r="V2839" s="8" t="str">
        <f t="shared" si="355"/>
        <v>Germany</v>
      </c>
      <c r="W2839" s="8"/>
      <c r="X2839" s="8"/>
      <c r="Y2839" s="8"/>
      <c r="Z2839" s="14" t="str">
        <f t="shared" si="356"/>
        <v>Female</v>
      </c>
      <c r="AA2839" s="14"/>
      <c r="AB2839" s="14"/>
      <c r="AC2839" s="14"/>
      <c r="AE2839" t="str">
        <f t="shared" si="357"/>
        <v>Middle aged</v>
      </c>
      <c r="AF2839" t="str">
        <f t="shared" si="358"/>
        <v>Poor</v>
      </c>
      <c r="AG2839" t="str">
        <f t="shared" si="359"/>
        <v>High</v>
      </c>
    </row>
    <row r="2840" spans="1:33" x14ac:dyDescent="0.2">
      <c r="A2840">
        <v>2839</v>
      </c>
      <c r="B2840">
        <v>15646196</v>
      </c>
      <c r="C2840">
        <v>850</v>
      </c>
      <c r="D2840">
        <v>2</v>
      </c>
      <c r="E2840">
        <v>2</v>
      </c>
      <c r="F2840">
        <v>36</v>
      </c>
      <c r="G2840">
        <v>5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s="2" t="s">
        <v>328</v>
      </c>
      <c r="P2840" s="11" t="str">
        <f t="shared" si="352"/>
        <v>2018</v>
      </c>
      <c r="Q2840" s="12"/>
      <c r="R2840" s="8" t="str">
        <f t="shared" si="353"/>
        <v>06</v>
      </c>
      <c r="S2840" s="8"/>
      <c r="T2840" s="14" t="str">
        <f t="shared" si="354"/>
        <v>Retain</v>
      </c>
      <c r="U2840" s="14"/>
      <c r="V2840" s="8" t="str">
        <f t="shared" si="355"/>
        <v>Spain</v>
      </c>
      <c r="W2840" s="8"/>
      <c r="X2840" s="8"/>
      <c r="Y2840" s="8"/>
      <c r="Z2840" s="14" t="str">
        <f t="shared" si="356"/>
        <v>Female</v>
      </c>
      <c r="AA2840" s="14"/>
      <c r="AB2840" s="14"/>
      <c r="AC2840" s="14"/>
      <c r="AE2840" t="str">
        <f t="shared" si="357"/>
        <v>Adults</v>
      </c>
      <c r="AF2840" t="str">
        <f t="shared" si="358"/>
        <v>Excellent</v>
      </c>
      <c r="AG2840" t="str">
        <f t="shared" si="359"/>
        <v>Very high</v>
      </c>
    </row>
    <row r="2841" spans="1:33" x14ac:dyDescent="0.2">
      <c r="A2841">
        <v>2840</v>
      </c>
      <c r="B2841">
        <v>15585451</v>
      </c>
      <c r="C2841">
        <v>558</v>
      </c>
      <c r="D2841">
        <v>3</v>
      </c>
      <c r="E2841">
        <v>2</v>
      </c>
      <c r="F2841">
        <v>32</v>
      </c>
      <c r="G2841">
        <v>5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s="2" t="s">
        <v>1050</v>
      </c>
      <c r="P2841" s="11" t="str">
        <f t="shared" si="352"/>
        <v>2018</v>
      </c>
      <c r="Q2841" s="12"/>
      <c r="R2841" s="8" t="str">
        <f t="shared" si="353"/>
        <v>05</v>
      </c>
      <c r="S2841" s="8"/>
      <c r="T2841" s="14" t="str">
        <f t="shared" si="354"/>
        <v>Retain</v>
      </c>
      <c r="U2841" s="14"/>
      <c r="V2841" s="8" t="str">
        <f t="shared" si="355"/>
        <v>Germany</v>
      </c>
      <c r="W2841" s="8"/>
      <c r="X2841" s="8"/>
      <c r="Y2841" s="8"/>
      <c r="Z2841" s="14" t="str">
        <f t="shared" si="356"/>
        <v>Female</v>
      </c>
      <c r="AA2841" s="14"/>
      <c r="AB2841" s="14"/>
      <c r="AC2841" s="14"/>
      <c r="AE2841" t="str">
        <f t="shared" si="357"/>
        <v>Adults</v>
      </c>
      <c r="AF2841" t="str">
        <f t="shared" si="358"/>
        <v>Poor</v>
      </c>
      <c r="AG2841" t="str">
        <f t="shared" si="359"/>
        <v>High</v>
      </c>
    </row>
    <row r="2842" spans="1:33" x14ac:dyDescent="0.2">
      <c r="A2842">
        <v>2841</v>
      </c>
      <c r="B2842">
        <v>15714057</v>
      </c>
      <c r="C2842">
        <v>528</v>
      </c>
      <c r="D2842">
        <v>2</v>
      </c>
      <c r="E2842">
        <v>1</v>
      </c>
      <c r="F2842">
        <v>40</v>
      </c>
      <c r="G2842">
        <v>6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s="2" t="s">
        <v>320</v>
      </c>
      <c r="P2842" s="11" t="str">
        <f t="shared" si="352"/>
        <v>2017</v>
      </c>
      <c r="Q2842" s="12"/>
      <c r="R2842" s="8" t="str">
        <f t="shared" si="353"/>
        <v>06</v>
      </c>
      <c r="S2842" s="8"/>
      <c r="T2842" s="14" t="str">
        <f t="shared" si="354"/>
        <v>Retain</v>
      </c>
      <c r="U2842" s="14"/>
      <c r="V2842" s="8" t="str">
        <f t="shared" si="355"/>
        <v>Spain</v>
      </c>
      <c r="W2842" s="8"/>
      <c r="X2842" s="8"/>
      <c r="Y2842" s="8"/>
      <c r="Z2842" s="14" t="str">
        <f t="shared" si="356"/>
        <v>Male</v>
      </c>
      <c r="AA2842" s="14"/>
      <c r="AB2842" s="14"/>
      <c r="AC2842" s="14"/>
      <c r="AE2842" t="str">
        <f t="shared" si="357"/>
        <v>Middle aged</v>
      </c>
      <c r="AF2842" t="str">
        <f t="shared" si="358"/>
        <v>Poor</v>
      </c>
      <c r="AG2842" t="str">
        <f t="shared" si="359"/>
        <v>Very low</v>
      </c>
    </row>
    <row r="2843" spans="1:33" x14ac:dyDescent="0.2">
      <c r="A2843">
        <v>2842</v>
      </c>
      <c r="B2843">
        <v>15748473</v>
      </c>
      <c r="C2843">
        <v>801</v>
      </c>
      <c r="D2843">
        <v>1</v>
      </c>
      <c r="E2843">
        <v>1</v>
      </c>
      <c r="F2843">
        <v>38</v>
      </c>
      <c r="G2843">
        <v>7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s="2" t="s">
        <v>273</v>
      </c>
      <c r="P2843" s="11" t="str">
        <f t="shared" si="352"/>
        <v>2016</v>
      </c>
      <c r="Q2843" s="12"/>
      <c r="R2843" s="8" t="str">
        <f t="shared" si="353"/>
        <v>09</v>
      </c>
      <c r="S2843" s="8"/>
      <c r="T2843" s="14" t="str">
        <f t="shared" si="354"/>
        <v>Retain</v>
      </c>
      <c r="U2843" s="14"/>
      <c r="V2843" s="8" t="str">
        <f t="shared" si="355"/>
        <v>France</v>
      </c>
      <c r="W2843" s="8"/>
      <c r="X2843" s="8"/>
      <c r="Y2843" s="8"/>
      <c r="Z2843" s="14" t="str">
        <f t="shared" si="356"/>
        <v>Male</v>
      </c>
      <c r="AA2843" s="14"/>
      <c r="AB2843" s="14"/>
      <c r="AC2843" s="14"/>
      <c r="AE2843" t="str">
        <f t="shared" si="357"/>
        <v>Adults</v>
      </c>
      <c r="AF2843" t="str">
        <f t="shared" si="358"/>
        <v>Excellent</v>
      </c>
      <c r="AG2843" t="str">
        <f t="shared" si="359"/>
        <v>Very low</v>
      </c>
    </row>
    <row r="2844" spans="1:33" x14ac:dyDescent="0.2">
      <c r="A2844">
        <v>2843</v>
      </c>
      <c r="B2844">
        <v>15785782</v>
      </c>
      <c r="C2844">
        <v>513</v>
      </c>
      <c r="D2844">
        <v>2</v>
      </c>
      <c r="E2844">
        <v>1</v>
      </c>
      <c r="F2844">
        <v>48</v>
      </c>
      <c r="G2844">
        <v>4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s="2" t="s">
        <v>718</v>
      </c>
      <c r="P2844" s="11" t="str">
        <f t="shared" si="352"/>
        <v>2019</v>
      </c>
      <c r="Q2844" s="12"/>
      <c r="R2844" s="8" t="str">
        <f t="shared" si="353"/>
        <v>06</v>
      </c>
      <c r="S2844" s="8"/>
      <c r="T2844" s="14" t="str">
        <f t="shared" si="354"/>
        <v>Exit</v>
      </c>
      <c r="U2844" s="14"/>
      <c r="V2844" s="8" t="str">
        <f t="shared" si="355"/>
        <v>Spain</v>
      </c>
      <c r="W2844" s="8"/>
      <c r="X2844" s="8"/>
      <c r="Y2844" s="8"/>
      <c r="Z2844" s="14" t="str">
        <f t="shared" si="356"/>
        <v>Male</v>
      </c>
      <c r="AA2844" s="14"/>
      <c r="AB2844" s="14"/>
      <c r="AC2844" s="14"/>
      <c r="AE2844" t="str">
        <f t="shared" si="357"/>
        <v>Middle aged</v>
      </c>
      <c r="AF2844" t="str">
        <f t="shared" si="358"/>
        <v>Poor</v>
      </c>
      <c r="AG2844" t="str">
        <f t="shared" si="359"/>
        <v>Very low</v>
      </c>
    </row>
    <row r="2845" spans="1:33" x14ac:dyDescent="0.2">
      <c r="A2845">
        <v>2844</v>
      </c>
      <c r="B2845">
        <v>15693233</v>
      </c>
      <c r="C2845">
        <v>666</v>
      </c>
      <c r="D2845">
        <v>3</v>
      </c>
      <c r="E2845">
        <v>1</v>
      </c>
      <c r="F2845">
        <v>38</v>
      </c>
      <c r="G2845">
        <v>3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s="2" t="s">
        <v>110</v>
      </c>
      <c r="P2845" s="11" t="str">
        <f t="shared" si="352"/>
        <v>2019</v>
      </c>
      <c r="Q2845" s="12"/>
      <c r="R2845" s="8" t="str">
        <f t="shared" si="353"/>
        <v>12</v>
      </c>
      <c r="S2845" s="8"/>
      <c r="T2845" s="14" t="str">
        <f t="shared" si="354"/>
        <v>Retain</v>
      </c>
      <c r="U2845" s="14"/>
      <c r="V2845" s="8" t="str">
        <f t="shared" si="355"/>
        <v>Germany</v>
      </c>
      <c r="W2845" s="8"/>
      <c r="X2845" s="8"/>
      <c r="Y2845" s="8"/>
      <c r="Z2845" s="14" t="str">
        <f t="shared" si="356"/>
        <v>Male</v>
      </c>
      <c r="AA2845" s="14"/>
      <c r="AB2845" s="14"/>
      <c r="AC2845" s="14"/>
      <c r="AE2845" t="str">
        <f t="shared" si="357"/>
        <v>Adults</v>
      </c>
      <c r="AF2845" t="str">
        <f t="shared" si="358"/>
        <v>Fair</v>
      </c>
      <c r="AG2845" t="str">
        <f t="shared" si="359"/>
        <v>Medium</v>
      </c>
    </row>
    <row r="2846" spans="1:33" x14ac:dyDescent="0.2">
      <c r="A2846">
        <v>2845</v>
      </c>
      <c r="B2846">
        <v>15757521</v>
      </c>
      <c r="C2846">
        <v>606</v>
      </c>
      <c r="D2846">
        <v>1</v>
      </c>
      <c r="E2846">
        <v>1</v>
      </c>
      <c r="F2846">
        <v>35</v>
      </c>
      <c r="G2846">
        <v>6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s="2" t="s">
        <v>859</v>
      </c>
      <c r="P2846" s="11" t="str">
        <f t="shared" si="352"/>
        <v>2016</v>
      </c>
      <c r="Q2846" s="12"/>
      <c r="R2846" s="8" t="str">
        <f t="shared" si="353"/>
        <v>12</v>
      </c>
      <c r="S2846" s="8"/>
      <c r="T2846" s="14" t="str">
        <f t="shared" si="354"/>
        <v>Retain</v>
      </c>
      <c r="U2846" s="14"/>
      <c r="V2846" s="8" t="str">
        <f t="shared" si="355"/>
        <v>France</v>
      </c>
      <c r="W2846" s="8"/>
      <c r="X2846" s="8"/>
      <c r="Y2846" s="8"/>
      <c r="Z2846" s="14" t="str">
        <f t="shared" si="356"/>
        <v>Male</v>
      </c>
      <c r="AA2846" s="14"/>
      <c r="AB2846" s="14"/>
      <c r="AC2846" s="14"/>
      <c r="AE2846" t="str">
        <f t="shared" si="357"/>
        <v>Adults</v>
      </c>
      <c r="AF2846" t="str">
        <f t="shared" si="358"/>
        <v>Fair</v>
      </c>
      <c r="AG2846" t="str">
        <f t="shared" si="359"/>
        <v>High</v>
      </c>
    </row>
    <row r="2847" spans="1:33" x14ac:dyDescent="0.2">
      <c r="A2847">
        <v>2846</v>
      </c>
      <c r="B2847">
        <v>15812513</v>
      </c>
      <c r="C2847">
        <v>599</v>
      </c>
      <c r="D2847">
        <v>3</v>
      </c>
      <c r="E2847">
        <v>1</v>
      </c>
      <c r="F2847">
        <v>45</v>
      </c>
      <c r="G2847">
        <v>6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s="2" t="s">
        <v>1007</v>
      </c>
      <c r="P2847" s="11" t="str">
        <f t="shared" si="352"/>
        <v>2017</v>
      </c>
      <c r="Q2847" s="12"/>
      <c r="R2847" s="8" t="str">
        <f t="shared" si="353"/>
        <v>05</v>
      </c>
      <c r="S2847" s="8"/>
      <c r="T2847" s="14" t="str">
        <f t="shared" si="354"/>
        <v>Exit</v>
      </c>
      <c r="U2847" s="14"/>
      <c r="V2847" s="8" t="str">
        <f t="shared" si="355"/>
        <v>Germany</v>
      </c>
      <c r="W2847" s="8"/>
      <c r="X2847" s="8"/>
      <c r="Y2847" s="8"/>
      <c r="Z2847" s="14" t="str">
        <f t="shared" si="356"/>
        <v>Male</v>
      </c>
      <c r="AA2847" s="14"/>
      <c r="AB2847" s="14"/>
      <c r="AC2847" s="14"/>
      <c r="AE2847" t="str">
        <f t="shared" si="357"/>
        <v>Middle aged</v>
      </c>
      <c r="AF2847" t="str">
        <f t="shared" si="358"/>
        <v>Fair</v>
      </c>
      <c r="AG2847" t="str">
        <f t="shared" si="359"/>
        <v>High</v>
      </c>
    </row>
    <row r="2848" spans="1:33" x14ac:dyDescent="0.2">
      <c r="A2848">
        <v>2847</v>
      </c>
      <c r="B2848">
        <v>15674950</v>
      </c>
      <c r="C2848">
        <v>544</v>
      </c>
      <c r="D2848">
        <v>3</v>
      </c>
      <c r="E2848">
        <v>1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s="2" t="s">
        <v>514</v>
      </c>
      <c r="P2848" s="11" t="str">
        <f t="shared" si="352"/>
        <v>2018</v>
      </c>
      <c r="Q2848" s="12"/>
      <c r="R2848" s="8" t="str">
        <f t="shared" si="353"/>
        <v>12</v>
      </c>
      <c r="S2848" s="8"/>
      <c r="T2848" s="14" t="str">
        <f t="shared" si="354"/>
        <v>Retain</v>
      </c>
      <c r="U2848" s="14"/>
      <c r="V2848" s="8" t="str">
        <f t="shared" si="355"/>
        <v>Germany</v>
      </c>
      <c r="W2848" s="8"/>
      <c r="X2848" s="8"/>
      <c r="Y2848" s="8"/>
      <c r="Z2848" s="14" t="str">
        <f t="shared" si="356"/>
        <v>Male</v>
      </c>
      <c r="AA2848" s="14"/>
      <c r="AB2848" s="14"/>
      <c r="AC2848" s="14"/>
      <c r="AE2848" t="str">
        <f t="shared" si="357"/>
        <v>Middle aged</v>
      </c>
      <c r="AF2848" t="str">
        <f t="shared" si="358"/>
        <v>Poor</v>
      </c>
      <c r="AG2848" t="str">
        <f t="shared" si="359"/>
        <v>High</v>
      </c>
    </row>
    <row r="2849" spans="1:33" x14ac:dyDescent="0.2">
      <c r="A2849">
        <v>2848</v>
      </c>
      <c r="B2849">
        <v>15678572</v>
      </c>
      <c r="C2849">
        <v>529</v>
      </c>
      <c r="D2849">
        <v>2</v>
      </c>
      <c r="E2849">
        <v>1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s="2" t="s">
        <v>1042</v>
      </c>
      <c r="P2849" s="11" t="str">
        <f t="shared" si="352"/>
        <v>2016</v>
      </c>
      <c r="Q2849" s="12"/>
      <c r="R2849" s="8" t="str">
        <f t="shared" si="353"/>
        <v>07</v>
      </c>
      <c r="S2849" s="8"/>
      <c r="T2849" s="14" t="str">
        <f t="shared" si="354"/>
        <v>Exit</v>
      </c>
      <c r="U2849" s="14"/>
      <c r="V2849" s="8" t="str">
        <f t="shared" si="355"/>
        <v>Spain</v>
      </c>
      <c r="W2849" s="8"/>
      <c r="X2849" s="8"/>
      <c r="Y2849" s="8"/>
      <c r="Z2849" s="14" t="str">
        <f t="shared" si="356"/>
        <v>Male</v>
      </c>
      <c r="AA2849" s="14"/>
      <c r="AB2849" s="14"/>
      <c r="AC2849" s="14"/>
      <c r="AE2849" t="str">
        <f t="shared" si="357"/>
        <v>Adults</v>
      </c>
      <c r="AF2849" t="str">
        <f t="shared" si="358"/>
        <v>Poor</v>
      </c>
      <c r="AG2849" t="str">
        <f t="shared" si="359"/>
        <v>Medium</v>
      </c>
    </row>
    <row r="2850" spans="1:33" x14ac:dyDescent="0.2">
      <c r="A2850">
        <v>2849</v>
      </c>
      <c r="B2850">
        <v>15713608</v>
      </c>
      <c r="C2850">
        <v>850</v>
      </c>
      <c r="D2850">
        <v>1</v>
      </c>
      <c r="E2850">
        <v>2</v>
      </c>
      <c r="F2850">
        <v>41</v>
      </c>
      <c r="G2850">
        <v>7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s="2" t="s">
        <v>298</v>
      </c>
      <c r="P2850" s="11" t="str">
        <f t="shared" si="352"/>
        <v>2016</v>
      </c>
      <c r="Q2850" s="12"/>
      <c r="R2850" s="8" t="str">
        <f t="shared" si="353"/>
        <v>04</v>
      </c>
      <c r="S2850" s="8"/>
      <c r="T2850" s="14" t="str">
        <f t="shared" si="354"/>
        <v>Retain</v>
      </c>
      <c r="U2850" s="14"/>
      <c r="V2850" s="8" t="str">
        <f t="shared" si="355"/>
        <v>France</v>
      </c>
      <c r="W2850" s="8"/>
      <c r="X2850" s="8"/>
      <c r="Y2850" s="8"/>
      <c r="Z2850" s="14" t="str">
        <f t="shared" si="356"/>
        <v>Female</v>
      </c>
      <c r="AA2850" s="14"/>
      <c r="AB2850" s="14"/>
      <c r="AC2850" s="14"/>
      <c r="AE2850" t="str">
        <f t="shared" si="357"/>
        <v>Middle aged</v>
      </c>
      <c r="AF2850" t="str">
        <f t="shared" si="358"/>
        <v>Excellent</v>
      </c>
      <c r="AG2850" t="str">
        <f t="shared" si="359"/>
        <v>Very low</v>
      </c>
    </row>
    <row r="2851" spans="1:33" x14ac:dyDescent="0.2">
      <c r="A2851">
        <v>2850</v>
      </c>
      <c r="B2851">
        <v>15579262</v>
      </c>
      <c r="C2851">
        <v>497</v>
      </c>
      <c r="D2851">
        <v>1</v>
      </c>
      <c r="E2851">
        <v>1</v>
      </c>
      <c r="F2851">
        <v>41</v>
      </c>
      <c r="G2851">
        <v>6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s="2" t="s">
        <v>414</v>
      </c>
      <c r="P2851" s="11" t="str">
        <f t="shared" si="352"/>
        <v>2017</v>
      </c>
      <c r="Q2851" s="12"/>
      <c r="R2851" s="8" t="str">
        <f t="shared" si="353"/>
        <v>03</v>
      </c>
      <c r="S2851" s="8"/>
      <c r="T2851" s="14" t="str">
        <f t="shared" si="354"/>
        <v>Retain</v>
      </c>
      <c r="U2851" s="14"/>
      <c r="V2851" s="8" t="str">
        <f t="shared" si="355"/>
        <v>France</v>
      </c>
      <c r="W2851" s="8"/>
      <c r="X2851" s="8"/>
      <c r="Y2851" s="8"/>
      <c r="Z2851" s="14" t="str">
        <f t="shared" si="356"/>
        <v>Male</v>
      </c>
      <c r="AA2851" s="14"/>
      <c r="AB2851" s="14"/>
      <c r="AC2851" s="14"/>
      <c r="AE2851" t="str">
        <f t="shared" si="357"/>
        <v>Middle aged</v>
      </c>
      <c r="AF2851" t="str">
        <f t="shared" si="358"/>
        <v>Poor</v>
      </c>
      <c r="AG2851" t="str">
        <f t="shared" si="359"/>
        <v>Very low</v>
      </c>
    </row>
    <row r="2852" spans="1:33" x14ac:dyDescent="0.2">
      <c r="A2852">
        <v>2851</v>
      </c>
      <c r="B2852">
        <v>15610426</v>
      </c>
      <c r="C2852">
        <v>764</v>
      </c>
      <c r="D2852">
        <v>1</v>
      </c>
      <c r="E2852">
        <v>2</v>
      </c>
      <c r="F2852">
        <v>39</v>
      </c>
      <c r="G2852">
        <v>4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s="2" t="s">
        <v>405</v>
      </c>
      <c r="P2852" s="11" t="str">
        <f t="shared" si="352"/>
        <v>2018</v>
      </c>
      <c r="Q2852" s="12"/>
      <c r="R2852" s="8" t="str">
        <f t="shared" si="353"/>
        <v>11</v>
      </c>
      <c r="S2852" s="8"/>
      <c r="T2852" s="14" t="str">
        <f t="shared" si="354"/>
        <v>Retain</v>
      </c>
      <c r="U2852" s="14"/>
      <c r="V2852" s="8" t="str">
        <f t="shared" si="355"/>
        <v>France</v>
      </c>
      <c r="W2852" s="8"/>
      <c r="X2852" s="8"/>
      <c r="Y2852" s="8"/>
      <c r="Z2852" s="14" t="str">
        <f t="shared" si="356"/>
        <v>Female</v>
      </c>
      <c r="AA2852" s="14"/>
      <c r="AB2852" s="14"/>
      <c r="AC2852" s="14"/>
      <c r="AE2852" t="str">
        <f t="shared" si="357"/>
        <v>Middle aged</v>
      </c>
      <c r="AF2852" t="str">
        <f t="shared" si="358"/>
        <v>Very good</v>
      </c>
      <c r="AG2852" t="str">
        <f t="shared" si="359"/>
        <v>Medium</v>
      </c>
    </row>
    <row r="2853" spans="1:33" x14ac:dyDescent="0.2">
      <c r="A2853">
        <v>2852</v>
      </c>
      <c r="B2853">
        <v>15776454</v>
      </c>
      <c r="C2853">
        <v>603</v>
      </c>
      <c r="D2853">
        <v>1</v>
      </c>
      <c r="E2853">
        <v>2</v>
      </c>
      <c r="F2853">
        <v>48</v>
      </c>
      <c r="G2853">
        <v>4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s="2" t="s">
        <v>146</v>
      </c>
      <c r="P2853" s="11" t="str">
        <f t="shared" si="352"/>
        <v>2018</v>
      </c>
      <c r="Q2853" s="12"/>
      <c r="R2853" s="8" t="str">
        <f t="shared" si="353"/>
        <v>12</v>
      </c>
      <c r="S2853" s="8"/>
      <c r="T2853" s="14" t="str">
        <f t="shared" si="354"/>
        <v>Exit</v>
      </c>
      <c r="U2853" s="14"/>
      <c r="V2853" s="8" t="str">
        <f t="shared" si="355"/>
        <v>France</v>
      </c>
      <c r="W2853" s="8"/>
      <c r="X2853" s="8"/>
      <c r="Y2853" s="8"/>
      <c r="Z2853" s="14" t="str">
        <f t="shared" si="356"/>
        <v>Female</v>
      </c>
      <c r="AA2853" s="14"/>
      <c r="AB2853" s="14"/>
      <c r="AC2853" s="14"/>
      <c r="AE2853" t="str">
        <f t="shared" si="357"/>
        <v>Middle aged</v>
      </c>
      <c r="AF2853" t="str">
        <f t="shared" si="358"/>
        <v>Fair</v>
      </c>
      <c r="AG2853" t="str">
        <f t="shared" si="359"/>
        <v>Very low</v>
      </c>
    </row>
    <row r="2854" spans="1:33" x14ac:dyDescent="0.2">
      <c r="A2854">
        <v>2853</v>
      </c>
      <c r="B2854">
        <v>15771483</v>
      </c>
      <c r="C2854">
        <v>609</v>
      </c>
      <c r="D2854">
        <v>1</v>
      </c>
      <c r="E2854">
        <v>1</v>
      </c>
      <c r="F2854">
        <v>40</v>
      </c>
      <c r="G2854">
        <v>4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s="2" t="s">
        <v>738</v>
      </c>
      <c r="P2854" s="11" t="str">
        <f t="shared" si="352"/>
        <v>2019</v>
      </c>
      <c r="Q2854" s="12"/>
      <c r="R2854" s="8" t="str">
        <f t="shared" si="353"/>
        <v>05</v>
      </c>
      <c r="S2854" s="8"/>
      <c r="T2854" s="14" t="str">
        <f t="shared" si="354"/>
        <v>Retain</v>
      </c>
      <c r="U2854" s="14"/>
      <c r="V2854" s="8" t="str">
        <f t="shared" si="355"/>
        <v>France</v>
      </c>
      <c r="W2854" s="8"/>
      <c r="X2854" s="8"/>
      <c r="Y2854" s="8"/>
      <c r="Z2854" s="14" t="str">
        <f t="shared" si="356"/>
        <v>Male</v>
      </c>
      <c r="AA2854" s="14"/>
      <c r="AB2854" s="14"/>
      <c r="AC2854" s="14"/>
      <c r="AE2854" t="str">
        <f t="shared" si="357"/>
        <v>Middle aged</v>
      </c>
      <c r="AF2854" t="str">
        <f t="shared" si="358"/>
        <v>Fair</v>
      </c>
      <c r="AG2854" t="str">
        <f t="shared" si="359"/>
        <v>Very low</v>
      </c>
    </row>
    <row r="2855" spans="1:33" x14ac:dyDescent="0.2">
      <c r="A2855">
        <v>2854</v>
      </c>
      <c r="B2855">
        <v>15648489</v>
      </c>
      <c r="C2855">
        <v>487</v>
      </c>
      <c r="D2855">
        <v>1</v>
      </c>
      <c r="E2855">
        <v>1</v>
      </c>
      <c r="F2855">
        <v>53</v>
      </c>
      <c r="G2855">
        <v>3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s="2" t="s">
        <v>207</v>
      </c>
      <c r="P2855" s="11" t="str">
        <f t="shared" si="352"/>
        <v>2019</v>
      </c>
      <c r="Q2855" s="12"/>
      <c r="R2855" s="8" t="str">
        <f t="shared" si="353"/>
        <v>10</v>
      </c>
      <c r="S2855" s="8"/>
      <c r="T2855" s="14" t="str">
        <f t="shared" si="354"/>
        <v>Exit</v>
      </c>
      <c r="U2855" s="14"/>
      <c r="V2855" s="8" t="str">
        <f t="shared" si="355"/>
        <v>France</v>
      </c>
      <c r="W2855" s="8"/>
      <c r="X2855" s="8"/>
      <c r="Y2855" s="8"/>
      <c r="Z2855" s="14" t="str">
        <f t="shared" si="356"/>
        <v>Male</v>
      </c>
      <c r="AA2855" s="14"/>
      <c r="AB2855" s="14"/>
      <c r="AC2855" s="14"/>
      <c r="AE2855" t="str">
        <f t="shared" si="357"/>
        <v>Middle aged</v>
      </c>
      <c r="AF2855" t="str">
        <f t="shared" si="358"/>
        <v>Poor</v>
      </c>
      <c r="AG2855" t="str">
        <f t="shared" si="359"/>
        <v>Very high</v>
      </c>
    </row>
    <row r="2856" spans="1:33" x14ac:dyDescent="0.2">
      <c r="A2856">
        <v>2855</v>
      </c>
      <c r="B2856">
        <v>15646609</v>
      </c>
      <c r="C2856">
        <v>748</v>
      </c>
      <c r="D2856">
        <v>1</v>
      </c>
      <c r="E2856">
        <v>1</v>
      </c>
      <c r="F2856">
        <v>33</v>
      </c>
      <c r="G2856">
        <v>4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s="2" t="s">
        <v>753</v>
      </c>
      <c r="P2856" s="11" t="str">
        <f t="shared" si="352"/>
        <v>2019</v>
      </c>
      <c r="Q2856" s="12"/>
      <c r="R2856" s="8" t="str">
        <f t="shared" si="353"/>
        <v>03</v>
      </c>
      <c r="S2856" s="8"/>
      <c r="T2856" s="14" t="str">
        <f t="shared" si="354"/>
        <v>Retain</v>
      </c>
      <c r="U2856" s="14"/>
      <c r="V2856" s="8" t="str">
        <f t="shared" si="355"/>
        <v>France</v>
      </c>
      <c r="W2856" s="8"/>
      <c r="X2856" s="8"/>
      <c r="Y2856" s="8"/>
      <c r="Z2856" s="14" t="str">
        <f t="shared" si="356"/>
        <v>Male</v>
      </c>
      <c r="AA2856" s="14"/>
      <c r="AB2856" s="14"/>
      <c r="AC2856" s="14"/>
      <c r="AE2856" t="str">
        <f t="shared" si="357"/>
        <v>Adults</v>
      </c>
      <c r="AF2856" t="str">
        <f t="shared" si="358"/>
        <v>Very good</v>
      </c>
      <c r="AG2856" t="str">
        <f t="shared" si="359"/>
        <v>High</v>
      </c>
    </row>
    <row r="2857" spans="1:33" x14ac:dyDescent="0.2">
      <c r="A2857">
        <v>2856</v>
      </c>
      <c r="B2857">
        <v>15693203</v>
      </c>
      <c r="C2857">
        <v>710</v>
      </c>
      <c r="D2857">
        <v>2</v>
      </c>
      <c r="E2857">
        <v>2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s="2" t="s">
        <v>42</v>
      </c>
      <c r="P2857" s="11" t="str">
        <f t="shared" si="352"/>
        <v>2018</v>
      </c>
      <c r="Q2857" s="12"/>
      <c r="R2857" s="8" t="str">
        <f t="shared" si="353"/>
        <v>06</v>
      </c>
      <c r="S2857" s="8"/>
      <c r="T2857" s="14" t="str">
        <f t="shared" si="354"/>
        <v>Retain</v>
      </c>
      <c r="U2857" s="14"/>
      <c r="V2857" s="8" t="str">
        <f t="shared" si="355"/>
        <v>Spain</v>
      </c>
      <c r="W2857" s="8"/>
      <c r="X2857" s="8"/>
      <c r="Y2857" s="8"/>
      <c r="Z2857" s="14" t="str">
        <f t="shared" si="356"/>
        <v>Female</v>
      </c>
      <c r="AA2857" s="14"/>
      <c r="AB2857" s="14"/>
      <c r="AC2857" s="14"/>
      <c r="AE2857" t="str">
        <f t="shared" si="357"/>
        <v>Retired</v>
      </c>
      <c r="AF2857" t="str">
        <f t="shared" si="358"/>
        <v>Good</v>
      </c>
      <c r="AG2857" t="str">
        <f t="shared" si="359"/>
        <v>Very low</v>
      </c>
    </row>
    <row r="2858" spans="1:33" x14ac:dyDescent="0.2">
      <c r="A2858">
        <v>2857</v>
      </c>
      <c r="B2858">
        <v>15813067</v>
      </c>
      <c r="C2858">
        <v>432</v>
      </c>
      <c r="D2858">
        <v>3</v>
      </c>
      <c r="E2858">
        <v>2</v>
      </c>
      <c r="F2858">
        <v>45</v>
      </c>
      <c r="G2858">
        <v>5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s="2" t="s">
        <v>762</v>
      </c>
      <c r="P2858" s="11" t="str">
        <f t="shared" si="352"/>
        <v>2017</v>
      </c>
      <c r="Q2858" s="12"/>
      <c r="R2858" s="8" t="str">
        <f t="shared" si="353"/>
        <v>11</v>
      </c>
      <c r="S2858" s="8"/>
      <c r="T2858" s="14" t="str">
        <f t="shared" si="354"/>
        <v>Exit</v>
      </c>
      <c r="U2858" s="14"/>
      <c r="V2858" s="8" t="str">
        <f t="shared" si="355"/>
        <v>Germany</v>
      </c>
      <c r="W2858" s="8"/>
      <c r="X2858" s="8"/>
      <c r="Y2858" s="8"/>
      <c r="Z2858" s="14" t="str">
        <f t="shared" si="356"/>
        <v>Female</v>
      </c>
      <c r="AA2858" s="14"/>
      <c r="AB2858" s="14"/>
      <c r="AC2858" s="14"/>
      <c r="AE2858" t="str">
        <f t="shared" si="357"/>
        <v>Middle aged</v>
      </c>
      <c r="AF2858" t="str">
        <f t="shared" si="358"/>
        <v>Poor</v>
      </c>
      <c r="AG2858" t="str">
        <f t="shared" si="359"/>
        <v>High</v>
      </c>
    </row>
    <row r="2859" spans="1:33" x14ac:dyDescent="0.2">
      <c r="A2859">
        <v>2858</v>
      </c>
      <c r="B2859">
        <v>15769829</v>
      </c>
      <c r="C2859">
        <v>534</v>
      </c>
      <c r="D2859">
        <v>2</v>
      </c>
      <c r="E2859">
        <v>1</v>
      </c>
      <c r="F2859">
        <v>51</v>
      </c>
      <c r="G2859">
        <v>7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s="2" t="s">
        <v>419</v>
      </c>
      <c r="P2859" s="11" t="str">
        <f t="shared" si="352"/>
        <v>2016</v>
      </c>
      <c r="Q2859" s="12"/>
      <c r="R2859" s="8" t="str">
        <f t="shared" si="353"/>
        <v>08</v>
      </c>
      <c r="S2859" s="8"/>
      <c r="T2859" s="14" t="str">
        <f t="shared" si="354"/>
        <v>Retain</v>
      </c>
      <c r="U2859" s="14"/>
      <c r="V2859" s="8" t="str">
        <f t="shared" si="355"/>
        <v>Spain</v>
      </c>
      <c r="W2859" s="8"/>
      <c r="X2859" s="8"/>
      <c r="Y2859" s="8"/>
      <c r="Z2859" s="14" t="str">
        <f t="shared" si="356"/>
        <v>Male</v>
      </c>
      <c r="AA2859" s="14"/>
      <c r="AB2859" s="14"/>
      <c r="AC2859" s="14"/>
      <c r="AE2859" t="str">
        <f t="shared" si="357"/>
        <v>Middle aged</v>
      </c>
      <c r="AF2859" t="str">
        <f t="shared" si="358"/>
        <v>Poor</v>
      </c>
      <c r="AG2859" t="str">
        <f t="shared" si="359"/>
        <v>Very low</v>
      </c>
    </row>
    <row r="2860" spans="1:33" x14ac:dyDescent="0.2">
      <c r="A2860">
        <v>2859</v>
      </c>
      <c r="B2860">
        <v>15662434</v>
      </c>
      <c r="C2860">
        <v>607</v>
      </c>
      <c r="D2860">
        <v>1</v>
      </c>
      <c r="E2860">
        <v>1</v>
      </c>
      <c r="F2860">
        <v>25</v>
      </c>
      <c r="G2860">
        <v>5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s="2" t="s">
        <v>1051</v>
      </c>
      <c r="P2860" s="11" t="str">
        <f t="shared" si="352"/>
        <v>2018</v>
      </c>
      <c r="Q2860" s="12"/>
      <c r="R2860" s="8" t="str">
        <f t="shared" si="353"/>
        <v>03</v>
      </c>
      <c r="S2860" s="8"/>
      <c r="T2860" s="14" t="str">
        <f t="shared" si="354"/>
        <v>Retain</v>
      </c>
      <c r="U2860" s="14"/>
      <c r="V2860" s="8" t="str">
        <f t="shared" si="355"/>
        <v>France</v>
      </c>
      <c r="W2860" s="8"/>
      <c r="X2860" s="8"/>
      <c r="Y2860" s="8"/>
      <c r="Z2860" s="14" t="str">
        <f t="shared" si="356"/>
        <v>Male</v>
      </c>
      <c r="AA2860" s="14"/>
      <c r="AB2860" s="14"/>
      <c r="AC2860" s="14"/>
      <c r="AE2860" t="str">
        <f t="shared" si="357"/>
        <v>Adults</v>
      </c>
      <c r="AF2860" t="str">
        <f t="shared" si="358"/>
        <v>Fair</v>
      </c>
      <c r="AG2860" t="str">
        <f t="shared" si="359"/>
        <v>Very low</v>
      </c>
    </row>
    <row r="2861" spans="1:33" x14ac:dyDescent="0.2">
      <c r="A2861">
        <v>2860</v>
      </c>
      <c r="B2861">
        <v>15773503</v>
      </c>
      <c r="C2861">
        <v>551</v>
      </c>
      <c r="D2861">
        <v>2</v>
      </c>
      <c r="E2861">
        <v>1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s="2" t="s">
        <v>947</v>
      </c>
      <c r="P2861" s="11" t="str">
        <f t="shared" si="352"/>
        <v>2019</v>
      </c>
      <c r="Q2861" s="12"/>
      <c r="R2861" s="8" t="str">
        <f t="shared" si="353"/>
        <v>01</v>
      </c>
      <c r="S2861" s="8"/>
      <c r="T2861" s="14" t="str">
        <f t="shared" si="354"/>
        <v>Retain</v>
      </c>
      <c r="U2861" s="14"/>
      <c r="V2861" s="8" t="str">
        <f t="shared" si="355"/>
        <v>Spain</v>
      </c>
      <c r="W2861" s="8"/>
      <c r="X2861" s="8"/>
      <c r="Y2861" s="8"/>
      <c r="Z2861" s="14" t="str">
        <f t="shared" si="356"/>
        <v>Male</v>
      </c>
      <c r="AA2861" s="14"/>
      <c r="AB2861" s="14"/>
      <c r="AC2861" s="14"/>
      <c r="AE2861" t="str">
        <f t="shared" si="357"/>
        <v>Adults</v>
      </c>
      <c r="AF2861" t="str">
        <f t="shared" si="358"/>
        <v>Poor</v>
      </c>
      <c r="AG2861" t="str">
        <f t="shared" si="359"/>
        <v>Very low</v>
      </c>
    </row>
    <row r="2862" spans="1:33" x14ac:dyDescent="0.2">
      <c r="A2862">
        <v>2861</v>
      </c>
      <c r="B2862">
        <v>15705890</v>
      </c>
      <c r="C2862">
        <v>674</v>
      </c>
      <c r="D2862">
        <v>1</v>
      </c>
      <c r="E2862">
        <v>1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s="2" t="s">
        <v>1052</v>
      </c>
      <c r="P2862" s="11" t="str">
        <f t="shared" si="352"/>
        <v>2016</v>
      </c>
      <c r="Q2862" s="12"/>
      <c r="R2862" s="8" t="str">
        <f t="shared" si="353"/>
        <v>06</v>
      </c>
      <c r="S2862" s="8"/>
      <c r="T2862" s="14" t="str">
        <f t="shared" si="354"/>
        <v>Retain</v>
      </c>
      <c r="U2862" s="14"/>
      <c r="V2862" s="8" t="str">
        <f t="shared" si="355"/>
        <v>France</v>
      </c>
      <c r="W2862" s="8"/>
      <c r="X2862" s="8"/>
      <c r="Y2862" s="8"/>
      <c r="Z2862" s="14" t="str">
        <f t="shared" si="356"/>
        <v>Male</v>
      </c>
      <c r="AA2862" s="14"/>
      <c r="AB2862" s="14"/>
      <c r="AC2862" s="14"/>
      <c r="AE2862" t="str">
        <f t="shared" si="357"/>
        <v>Middle aged</v>
      </c>
      <c r="AF2862" t="str">
        <f t="shared" si="358"/>
        <v>Good</v>
      </c>
      <c r="AG2862" t="str">
        <f t="shared" si="359"/>
        <v>High</v>
      </c>
    </row>
    <row r="2863" spans="1:33" x14ac:dyDescent="0.2">
      <c r="A2863">
        <v>2862</v>
      </c>
      <c r="B2863">
        <v>15711398</v>
      </c>
      <c r="C2863">
        <v>525</v>
      </c>
      <c r="D2863">
        <v>1</v>
      </c>
      <c r="E2863">
        <v>2</v>
      </c>
      <c r="F2863">
        <v>25</v>
      </c>
      <c r="G2863">
        <v>7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s="2" t="s">
        <v>388</v>
      </c>
      <c r="P2863" s="11" t="str">
        <f t="shared" si="352"/>
        <v>2016</v>
      </c>
      <c r="Q2863" s="12"/>
      <c r="R2863" s="8" t="str">
        <f t="shared" si="353"/>
        <v>07</v>
      </c>
      <c r="S2863" s="8"/>
      <c r="T2863" s="14" t="str">
        <f t="shared" si="354"/>
        <v>Retain</v>
      </c>
      <c r="U2863" s="14"/>
      <c r="V2863" s="8" t="str">
        <f t="shared" si="355"/>
        <v>France</v>
      </c>
      <c r="W2863" s="8"/>
      <c r="X2863" s="8"/>
      <c r="Y2863" s="8"/>
      <c r="Z2863" s="14" t="str">
        <f t="shared" si="356"/>
        <v>Female</v>
      </c>
      <c r="AA2863" s="14"/>
      <c r="AB2863" s="14"/>
      <c r="AC2863" s="14"/>
      <c r="AE2863" t="str">
        <f t="shared" si="357"/>
        <v>Adults</v>
      </c>
      <c r="AF2863" t="str">
        <f t="shared" si="358"/>
        <v>Poor</v>
      </c>
      <c r="AG2863" t="str">
        <f t="shared" si="359"/>
        <v>Very low</v>
      </c>
    </row>
    <row r="2864" spans="1:33" x14ac:dyDescent="0.2">
      <c r="A2864">
        <v>2863</v>
      </c>
      <c r="B2864">
        <v>15752375</v>
      </c>
      <c r="C2864">
        <v>645</v>
      </c>
      <c r="D2864">
        <v>3</v>
      </c>
      <c r="E2864">
        <v>1</v>
      </c>
      <c r="F2864">
        <v>33</v>
      </c>
      <c r="G2864">
        <v>6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s="2" t="s">
        <v>911</v>
      </c>
      <c r="P2864" s="11" t="str">
        <f t="shared" si="352"/>
        <v>2017</v>
      </c>
      <c r="Q2864" s="12"/>
      <c r="R2864" s="8" t="str">
        <f t="shared" si="353"/>
        <v>07</v>
      </c>
      <c r="S2864" s="8"/>
      <c r="T2864" s="14" t="str">
        <f t="shared" si="354"/>
        <v>Retain</v>
      </c>
      <c r="U2864" s="14"/>
      <c r="V2864" s="8" t="str">
        <f t="shared" si="355"/>
        <v>Germany</v>
      </c>
      <c r="W2864" s="8"/>
      <c r="X2864" s="8"/>
      <c r="Y2864" s="8"/>
      <c r="Z2864" s="14" t="str">
        <f t="shared" si="356"/>
        <v>Male</v>
      </c>
      <c r="AA2864" s="14"/>
      <c r="AB2864" s="14"/>
      <c r="AC2864" s="14"/>
      <c r="AE2864" t="str">
        <f t="shared" si="357"/>
        <v>Adults</v>
      </c>
      <c r="AF2864" t="str">
        <f t="shared" si="358"/>
        <v>Fair</v>
      </c>
      <c r="AG2864" t="str">
        <f t="shared" si="359"/>
        <v>High</v>
      </c>
    </row>
    <row r="2865" spans="1:33" x14ac:dyDescent="0.2">
      <c r="A2865">
        <v>2864</v>
      </c>
      <c r="B2865">
        <v>15659175</v>
      </c>
      <c r="C2865">
        <v>755</v>
      </c>
      <c r="D2865">
        <v>1</v>
      </c>
      <c r="E2865">
        <v>2</v>
      </c>
      <c r="F2865">
        <v>43</v>
      </c>
      <c r="G2865">
        <v>4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s="2" t="s">
        <v>358</v>
      </c>
      <c r="P2865" s="11" t="str">
        <f t="shared" si="352"/>
        <v>2019</v>
      </c>
      <c r="Q2865" s="12"/>
      <c r="R2865" s="8" t="str">
        <f t="shared" si="353"/>
        <v>03</v>
      </c>
      <c r="S2865" s="8"/>
      <c r="T2865" s="14" t="str">
        <f t="shared" si="354"/>
        <v>Retain</v>
      </c>
      <c r="U2865" s="14"/>
      <c r="V2865" s="8" t="str">
        <f t="shared" si="355"/>
        <v>France</v>
      </c>
      <c r="W2865" s="8"/>
      <c r="X2865" s="8"/>
      <c r="Y2865" s="8"/>
      <c r="Z2865" s="14" t="str">
        <f t="shared" si="356"/>
        <v>Female</v>
      </c>
      <c r="AA2865" s="14"/>
      <c r="AB2865" s="14"/>
      <c r="AC2865" s="14"/>
      <c r="AE2865" t="str">
        <f t="shared" si="357"/>
        <v>Middle aged</v>
      </c>
      <c r="AF2865" t="str">
        <f t="shared" si="358"/>
        <v>Very good</v>
      </c>
      <c r="AG2865" t="str">
        <f t="shared" si="359"/>
        <v>Very low</v>
      </c>
    </row>
    <row r="2866" spans="1:33" x14ac:dyDescent="0.2">
      <c r="A2866">
        <v>2865</v>
      </c>
      <c r="B2866">
        <v>15597033</v>
      </c>
      <c r="C2866">
        <v>708</v>
      </c>
      <c r="D2866">
        <v>3</v>
      </c>
      <c r="E2866">
        <v>1</v>
      </c>
      <c r="F2866">
        <v>37</v>
      </c>
      <c r="G2866">
        <v>7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s="2" t="s">
        <v>204</v>
      </c>
      <c r="P2866" s="11" t="str">
        <f t="shared" si="352"/>
        <v>2016</v>
      </c>
      <c r="Q2866" s="12"/>
      <c r="R2866" s="8" t="str">
        <f t="shared" si="353"/>
        <v>03</v>
      </c>
      <c r="S2866" s="8"/>
      <c r="T2866" s="14" t="str">
        <f t="shared" si="354"/>
        <v>Retain</v>
      </c>
      <c r="U2866" s="14"/>
      <c r="V2866" s="8" t="str">
        <f t="shared" si="355"/>
        <v>Germany</v>
      </c>
      <c r="W2866" s="8"/>
      <c r="X2866" s="8"/>
      <c r="Y2866" s="8"/>
      <c r="Z2866" s="14" t="str">
        <f t="shared" si="356"/>
        <v>Male</v>
      </c>
      <c r="AA2866" s="14"/>
      <c r="AB2866" s="14"/>
      <c r="AC2866" s="14"/>
      <c r="AE2866" t="str">
        <f t="shared" si="357"/>
        <v>Adults</v>
      </c>
      <c r="AF2866" t="str">
        <f t="shared" si="358"/>
        <v>Good</v>
      </c>
      <c r="AG2866" t="str">
        <f t="shared" si="359"/>
        <v>Very high</v>
      </c>
    </row>
    <row r="2867" spans="1:33" x14ac:dyDescent="0.2">
      <c r="A2867">
        <v>2866</v>
      </c>
      <c r="B2867">
        <v>15590228</v>
      </c>
      <c r="C2867">
        <v>715</v>
      </c>
      <c r="D2867">
        <v>1</v>
      </c>
      <c r="E2867">
        <v>1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s="2" t="s">
        <v>218</v>
      </c>
      <c r="P2867" s="11" t="str">
        <f t="shared" si="352"/>
        <v>2017</v>
      </c>
      <c r="Q2867" s="12"/>
      <c r="R2867" s="8" t="str">
        <f t="shared" si="353"/>
        <v>09</v>
      </c>
      <c r="S2867" s="8"/>
      <c r="T2867" s="14" t="str">
        <f t="shared" si="354"/>
        <v>Retain</v>
      </c>
      <c r="U2867" s="14"/>
      <c r="V2867" s="8" t="str">
        <f t="shared" si="355"/>
        <v>France</v>
      </c>
      <c r="W2867" s="8"/>
      <c r="X2867" s="8"/>
      <c r="Y2867" s="8"/>
      <c r="Z2867" s="14" t="str">
        <f t="shared" si="356"/>
        <v>Male</v>
      </c>
      <c r="AA2867" s="14"/>
      <c r="AB2867" s="14"/>
      <c r="AC2867" s="14"/>
      <c r="AE2867" t="str">
        <f t="shared" si="357"/>
        <v>Young Adults</v>
      </c>
      <c r="AF2867" t="str">
        <f t="shared" si="358"/>
        <v>Good</v>
      </c>
      <c r="AG2867" t="str">
        <f t="shared" si="359"/>
        <v>Medium</v>
      </c>
    </row>
    <row r="2868" spans="1:33" x14ac:dyDescent="0.2">
      <c r="A2868">
        <v>2867</v>
      </c>
      <c r="B2868">
        <v>15631848</v>
      </c>
      <c r="C2868">
        <v>727</v>
      </c>
      <c r="D2868">
        <v>1</v>
      </c>
      <c r="E2868">
        <v>2</v>
      </c>
      <c r="F2868">
        <v>26</v>
      </c>
      <c r="G2868">
        <v>6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s="2" t="s">
        <v>727</v>
      </c>
      <c r="P2868" s="11" t="str">
        <f t="shared" si="352"/>
        <v>2017</v>
      </c>
      <c r="Q2868" s="12"/>
      <c r="R2868" s="8" t="str">
        <f t="shared" si="353"/>
        <v>09</v>
      </c>
      <c r="S2868" s="8"/>
      <c r="T2868" s="14" t="str">
        <f t="shared" si="354"/>
        <v>Retain</v>
      </c>
      <c r="U2868" s="14"/>
      <c r="V2868" s="8" t="str">
        <f t="shared" si="355"/>
        <v>France</v>
      </c>
      <c r="W2868" s="8"/>
      <c r="X2868" s="8"/>
      <c r="Y2868" s="8"/>
      <c r="Z2868" s="14" t="str">
        <f t="shared" si="356"/>
        <v>Female</v>
      </c>
      <c r="AA2868" s="14"/>
      <c r="AB2868" s="14"/>
      <c r="AC2868" s="14"/>
      <c r="AE2868" t="str">
        <f t="shared" si="357"/>
        <v>Adults</v>
      </c>
      <c r="AF2868" t="str">
        <f t="shared" si="358"/>
        <v>Good</v>
      </c>
      <c r="AG2868" t="str">
        <f t="shared" si="359"/>
        <v>High</v>
      </c>
    </row>
    <row r="2869" spans="1:33" x14ac:dyDescent="0.2">
      <c r="A2869">
        <v>2868</v>
      </c>
      <c r="B2869">
        <v>15654211</v>
      </c>
      <c r="C2869">
        <v>559</v>
      </c>
      <c r="D2869">
        <v>2</v>
      </c>
      <c r="E2869">
        <v>2</v>
      </c>
      <c r="F2869">
        <v>27</v>
      </c>
      <c r="G2869">
        <v>7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s="2" t="s">
        <v>461</v>
      </c>
      <c r="P2869" s="11" t="str">
        <f t="shared" si="352"/>
        <v>2016</v>
      </c>
      <c r="Q2869" s="12"/>
      <c r="R2869" s="8" t="str">
        <f t="shared" si="353"/>
        <v>06</v>
      </c>
      <c r="S2869" s="8"/>
      <c r="T2869" s="14" t="str">
        <f t="shared" si="354"/>
        <v>Retain</v>
      </c>
      <c r="U2869" s="14"/>
      <c r="V2869" s="8" t="str">
        <f t="shared" si="355"/>
        <v>Spain</v>
      </c>
      <c r="W2869" s="8"/>
      <c r="X2869" s="8"/>
      <c r="Y2869" s="8"/>
      <c r="Z2869" s="14" t="str">
        <f t="shared" si="356"/>
        <v>Female</v>
      </c>
      <c r="AA2869" s="14"/>
      <c r="AB2869" s="14"/>
      <c r="AC2869" s="14"/>
      <c r="AE2869" t="str">
        <f t="shared" si="357"/>
        <v>Adults</v>
      </c>
      <c r="AF2869" t="str">
        <f t="shared" si="358"/>
        <v>Poor</v>
      </c>
      <c r="AG2869" t="str">
        <f t="shared" si="359"/>
        <v>Very low</v>
      </c>
    </row>
    <row r="2870" spans="1:33" x14ac:dyDescent="0.2">
      <c r="A2870">
        <v>2869</v>
      </c>
      <c r="B2870">
        <v>15707968</v>
      </c>
      <c r="C2870">
        <v>545</v>
      </c>
      <c r="D2870">
        <v>2</v>
      </c>
      <c r="E2870">
        <v>1</v>
      </c>
      <c r="F2870">
        <v>36</v>
      </c>
      <c r="G2870">
        <v>4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s="2" t="s">
        <v>775</v>
      </c>
      <c r="P2870" s="11" t="str">
        <f t="shared" si="352"/>
        <v>2019</v>
      </c>
      <c r="Q2870" s="12"/>
      <c r="R2870" s="8" t="str">
        <f t="shared" si="353"/>
        <v>07</v>
      </c>
      <c r="S2870" s="8"/>
      <c r="T2870" s="14" t="str">
        <f t="shared" si="354"/>
        <v>Exit</v>
      </c>
      <c r="U2870" s="14"/>
      <c r="V2870" s="8" t="str">
        <f t="shared" si="355"/>
        <v>Spain</v>
      </c>
      <c r="W2870" s="8"/>
      <c r="X2870" s="8"/>
      <c r="Y2870" s="8"/>
      <c r="Z2870" s="14" t="str">
        <f t="shared" si="356"/>
        <v>Male</v>
      </c>
      <c r="AA2870" s="14"/>
      <c r="AB2870" s="14"/>
      <c r="AC2870" s="14"/>
      <c r="AE2870" t="str">
        <f t="shared" si="357"/>
        <v>Adults</v>
      </c>
      <c r="AF2870" t="str">
        <f t="shared" si="358"/>
        <v>Poor</v>
      </c>
      <c r="AG2870" t="str">
        <f t="shared" si="359"/>
        <v>Medium</v>
      </c>
    </row>
    <row r="2871" spans="1:33" x14ac:dyDescent="0.2">
      <c r="A2871">
        <v>2870</v>
      </c>
      <c r="B2871">
        <v>15594084</v>
      </c>
      <c r="C2871">
        <v>524</v>
      </c>
      <c r="D2871">
        <v>1</v>
      </c>
      <c r="E2871">
        <v>1</v>
      </c>
      <c r="F2871">
        <v>22</v>
      </c>
      <c r="G2871">
        <v>3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s="2" t="s">
        <v>216</v>
      </c>
      <c r="P2871" s="11" t="str">
        <f t="shared" si="352"/>
        <v>2019</v>
      </c>
      <c r="Q2871" s="12"/>
      <c r="R2871" s="8" t="str">
        <f t="shared" si="353"/>
        <v>11</v>
      </c>
      <c r="S2871" s="8"/>
      <c r="T2871" s="14" t="str">
        <f t="shared" si="354"/>
        <v>Retain</v>
      </c>
      <c r="U2871" s="14"/>
      <c r="V2871" s="8" t="str">
        <f t="shared" si="355"/>
        <v>France</v>
      </c>
      <c r="W2871" s="8"/>
      <c r="X2871" s="8"/>
      <c r="Y2871" s="8"/>
      <c r="Z2871" s="14" t="str">
        <f t="shared" si="356"/>
        <v>Male</v>
      </c>
      <c r="AA2871" s="14"/>
      <c r="AB2871" s="14"/>
      <c r="AC2871" s="14"/>
      <c r="AE2871" t="str">
        <f t="shared" si="357"/>
        <v>Young Adults</v>
      </c>
      <c r="AF2871" t="str">
        <f t="shared" si="358"/>
        <v>Poor</v>
      </c>
      <c r="AG2871" t="str">
        <f t="shared" si="359"/>
        <v>Very low</v>
      </c>
    </row>
    <row r="2872" spans="1:33" x14ac:dyDescent="0.2">
      <c r="A2872">
        <v>2871</v>
      </c>
      <c r="B2872">
        <v>15651093</v>
      </c>
      <c r="C2872">
        <v>707</v>
      </c>
      <c r="D2872">
        <v>1</v>
      </c>
      <c r="E2872">
        <v>2</v>
      </c>
      <c r="F2872">
        <v>55</v>
      </c>
      <c r="G2872">
        <v>4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s="2" t="s">
        <v>1053</v>
      </c>
      <c r="P2872" s="11" t="str">
        <f t="shared" si="352"/>
        <v>2018</v>
      </c>
      <c r="Q2872" s="12"/>
      <c r="R2872" s="8" t="str">
        <f t="shared" si="353"/>
        <v>10</v>
      </c>
      <c r="S2872" s="8"/>
      <c r="T2872" s="14" t="str">
        <f t="shared" si="354"/>
        <v>Retain</v>
      </c>
      <c r="U2872" s="14"/>
      <c r="V2872" s="8" t="str">
        <f t="shared" si="355"/>
        <v>France</v>
      </c>
      <c r="W2872" s="8"/>
      <c r="X2872" s="8"/>
      <c r="Y2872" s="8"/>
      <c r="Z2872" s="14" t="str">
        <f t="shared" si="356"/>
        <v>Female</v>
      </c>
      <c r="AA2872" s="14"/>
      <c r="AB2872" s="14"/>
      <c r="AC2872" s="14"/>
      <c r="AE2872" t="str">
        <f t="shared" si="357"/>
        <v>Middle aged</v>
      </c>
      <c r="AF2872" t="str">
        <f t="shared" si="358"/>
        <v>Good</v>
      </c>
      <c r="AG2872" t="str">
        <f t="shared" si="359"/>
        <v>Very low</v>
      </c>
    </row>
    <row r="2873" spans="1:33" x14ac:dyDescent="0.2">
      <c r="A2873">
        <v>2872</v>
      </c>
      <c r="B2873">
        <v>15798824</v>
      </c>
      <c r="C2873">
        <v>671</v>
      </c>
      <c r="D2873">
        <v>2</v>
      </c>
      <c r="E2873">
        <v>1</v>
      </c>
      <c r="F2873">
        <v>38</v>
      </c>
      <c r="G2873">
        <v>6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s="2" t="s">
        <v>20</v>
      </c>
      <c r="P2873" s="11" t="str">
        <f t="shared" si="352"/>
        <v>2016</v>
      </c>
      <c r="Q2873" s="12"/>
      <c r="R2873" s="8" t="str">
        <f t="shared" si="353"/>
        <v>09</v>
      </c>
      <c r="S2873" s="8"/>
      <c r="T2873" s="14" t="str">
        <f t="shared" si="354"/>
        <v>Retain</v>
      </c>
      <c r="U2873" s="14"/>
      <c r="V2873" s="8" t="str">
        <f t="shared" si="355"/>
        <v>Spain</v>
      </c>
      <c r="W2873" s="8"/>
      <c r="X2873" s="8"/>
      <c r="Y2873" s="8"/>
      <c r="Z2873" s="14" t="str">
        <f t="shared" si="356"/>
        <v>Male</v>
      </c>
      <c r="AA2873" s="14"/>
      <c r="AB2873" s="14"/>
      <c r="AC2873" s="14"/>
      <c r="AE2873" t="str">
        <f t="shared" si="357"/>
        <v>Adults</v>
      </c>
      <c r="AF2873" t="str">
        <f t="shared" si="358"/>
        <v>Good</v>
      </c>
      <c r="AG2873" t="str">
        <f t="shared" si="359"/>
        <v>Medium</v>
      </c>
    </row>
    <row r="2874" spans="1:33" x14ac:dyDescent="0.2">
      <c r="A2874">
        <v>2873</v>
      </c>
      <c r="B2874">
        <v>15671591</v>
      </c>
      <c r="C2874">
        <v>439</v>
      </c>
      <c r="D2874">
        <v>2</v>
      </c>
      <c r="E2874">
        <v>1</v>
      </c>
      <c r="F2874">
        <v>52</v>
      </c>
      <c r="G2874">
        <v>6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s="2" t="s">
        <v>734</v>
      </c>
      <c r="P2874" s="11" t="str">
        <f t="shared" si="352"/>
        <v>2016</v>
      </c>
      <c r="Q2874" s="12"/>
      <c r="R2874" s="8" t="str">
        <f t="shared" si="353"/>
        <v>11</v>
      </c>
      <c r="S2874" s="8"/>
      <c r="T2874" s="14" t="str">
        <f t="shared" si="354"/>
        <v>Exit</v>
      </c>
      <c r="U2874" s="14"/>
      <c r="V2874" s="8" t="str">
        <f t="shared" si="355"/>
        <v>Spain</v>
      </c>
      <c r="W2874" s="8"/>
      <c r="X2874" s="8"/>
      <c r="Y2874" s="8"/>
      <c r="Z2874" s="14" t="str">
        <f t="shared" si="356"/>
        <v>Male</v>
      </c>
      <c r="AA2874" s="14"/>
      <c r="AB2874" s="14"/>
      <c r="AC2874" s="14"/>
      <c r="AE2874" t="str">
        <f t="shared" si="357"/>
        <v>Middle aged</v>
      </c>
      <c r="AF2874" t="str">
        <f t="shared" si="358"/>
        <v>Poor</v>
      </c>
      <c r="AG2874" t="str">
        <f t="shared" si="359"/>
        <v>Medium</v>
      </c>
    </row>
    <row r="2875" spans="1:33" x14ac:dyDescent="0.2">
      <c r="A2875">
        <v>2874</v>
      </c>
      <c r="B2875">
        <v>15707189</v>
      </c>
      <c r="C2875">
        <v>667</v>
      </c>
      <c r="D2875">
        <v>3</v>
      </c>
      <c r="E2875">
        <v>2</v>
      </c>
      <c r="F2875">
        <v>36</v>
      </c>
      <c r="G2875">
        <v>4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s="2" t="s">
        <v>509</v>
      </c>
      <c r="P2875" s="11" t="str">
        <f t="shared" si="352"/>
        <v>2019</v>
      </c>
      <c r="Q2875" s="12"/>
      <c r="R2875" s="8" t="str">
        <f t="shared" si="353"/>
        <v>01</v>
      </c>
      <c r="S2875" s="8"/>
      <c r="T2875" s="14" t="str">
        <f t="shared" si="354"/>
        <v>Retain</v>
      </c>
      <c r="U2875" s="14"/>
      <c r="V2875" s="8" t="str">
        <f t="shared" si="355"/>
        <v>Germany</v>
      </c>
      <c r="W2875" s="8"/>
      <c r="X2875" s="8"/>
      <c r="Y2875" s="8"/>
      <c r="Z2875" s="14" t="str">
        <f t="shared" si="356"/>
        <v>Female</v>
      </c>
      <c r="AA2875" s="14"/>
      <c r="AB2875" s="14"/>
      <c r="AC2875" s="14"/>
      <c r="AE2875" t="str">
        <f t="shared" si="357"/>
        <v>Adults</v>
      </c>
      <c r="AF2875" t="str">
        <f t="shared" si="358"/>
        <v>Fair</v>
      </c>
      <c r="AG2875" t="str">
        <f t="shared" si="359"/>
        <v>High</v>
      </c>
    </row>
    <row r="2876" spans="1:33" x14ac:dyDescent="0.2">
      <c r="A2876">
        <v>2875</v>
      </c>
      <c r="B2876">
        <v>15733581</v>
      </c>
      <c r="C2876">
        <v>831</v>
      </c>
      <c r="D2876">
        <v>3</v>
      </c>
      <c r="E2876">
        <v>1</v>
      </c>
      <c r="F2876">
        <v>32</v>
      </c>
      <c r="G2876">
        <v>4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s="2" t="s">
        <v>509</v>
      </c>
      <c r="P2876" s="11" t="str">
        <f t="shared" si="352"/>
        <v>2019</v>
      </c>
      <c r="Q2876" s="12"/>
      <c r="R2876" s="8" t="str">
        <f t="shared" si="353"/>
        <v>01</v>
      </c>
      <c r="S2876" s="8"/>
      <c r="T2876" s="14" t="str">
        <f t="shared" si="354"/>
        <v>Retain</v>
      </c>
      <c r="U2876" s="14"/>
      <c r="V2876" s="8" t="str">
        <f t="shared" si="355"/>
        <v>Germany</v>
      </c>
      <c r="W2876" s="8"/>
      <c r="X2876" s="8"/>
      <c r="Y2876" s="8"/>
      <c r="Z2876" s="14" t="str">
        <f t="shared" si="356"/>
        <v>Male</v>
      </c>
      <c r="AA2876" s="14"/>
      <c r="AB2876" s="14"/>
      <c r="AC2876" s="14"/>
      <c r="AE2876" t="str">
        <f t="shared" si="357"/>
        <v>Adults</v>
      </c>
      <c r="AF2876" t="str">
        <f t="shared" si="358"/>
        <v>Excellent</v>
      </c>
      <c r="AG2876" t="str">
        <f t="shared" si="359"/>
        <v>Medium</v>
      </c>
    </row>
    <row r="2877" spans="1:33" x14ac:dyDescent="0.2">
      <c r="A2877">
        <v>2876</v>
      </c>
      <c r="B2877">
        <v>15641640</v>
      </c>
      <c r="C2877">
        <v>545</v>
      </c>
      <c r="D2877">
        <v>2</v>
      </c>
      <c r="E2877">
        <v>2</v>
      </c>
      <c r="F2877">
        <v>33</v>
      </c>
      <c r="G2877">
        <v>6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s="2" t="s">
        <v>930</v>
      </c>
      <c r="P2877" s="11" t="str">
        <f t="shared" si="352"/>
        <v>2017</v>
      </c>
      <c r="Q2877" s="12"/>
      <c r="R2877" s="8" t="str">
        <f t="shared" si="353"/>
        <v>07</v>
      </c>
      <c r="S2877" s="8"/>
      <c r="T2877" s="14" t="str">
        <f t="shared" si="354"/>
        <v>Retain</v>
      </c>
      <c r="U2877" s="14"/>
      <c r="V2877" s="8" t="str">
        <f t="shared" si="355"/>
        <v>Spain</v>
      </c>
      <c r="W2877" s="8"/>
      <c r="X2877" s="8"/>
      <c r="Y2877" s="8"/>
      <c r="Z2877" s="14" t="str">
        <f t="shared" si="356"/>
        <v>Female</v>
      </c>
      <c r="AA2877" s="14"/>
      <c r="AB2877" s="14"/>
      <c r="AC2877" s="14"/>
      <c r="AE2877" t="str">
        <f t="shared" si="357"/>
        <v>Adults</v>
      </c>
      <c r="AF2877" t="str">
        <f t="shared" si="358"/>
        <v>Poor</v>
      </c>
      <c r="AG2877" t="str">
        <f t="shared" si="359"/>
        <v>Very high</v>
      </c>
    </row>
    <row r="2878" spans="1:33" x14ac:dyDescent="0.2">
      <c r="A2878">
        <v>2877</v>
      </c>
      <c r="B2878">
        <v>15585284</v>
      </c>
      <c r="C2878">
        <v>604</v>
      </c>
      <c r="D2878">
        <v>2</v>
      </c>
      <c r="E2878">
        <v>2</v>
      </c>
      <c r="F2878">
        <v>35</v>
      </c>
      <c r="G2878">
        <v>4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s="2" t="s">
        <v>154</v>
      </c>
      <c r="P2878" s="11" t="str">
        <f t="shared" si="352"/>
        <v>2019</v>
      </c>
      <c r="Q2878" s="12"/>
      <c r="R2878" s="8" t="str">
        <f t="shared" si="353"/>
        <v>07</v>
      </c>
      <c r="S2878" s="8"/>
      <c r="T2878" s="14" t="str">
        <f t="shared" si="354"/>
        <v>Retain</v>
      </c>
      <c r="U2878" s="14"/>
      <c r="V2878" s="8" t="str">
        <f t="shared" si="355"/>
        <v>Spain</v>
      </c>
      <c r="W2878" s="8"/>
      <c r="X2878" s="8"/>
      <c r="Y2878" s="8"/>
      <c r="Z2878" s="14" t="str">
        <f t="shared" si="356"/>
        <v>Female</v>
      </c>
      <c r="AA2878" s="14"/>
      <c r="AB2878" s="14"/>
      <c r="AC2878" s="14"/>
      <c r="AE2878" t="str">
        <f t="shared" si="357"/>
        <v>Adults</v>
      </c>
      <c r="AF2878" t="str">
        <f t="shared" si="358"/>
        <v>Fair</v>
      </c>
      <c r="AG2878" t="str">
        <f t="shared" si="359"/>
        <v>High</v>
      </c>
    </row>
    <row r="2879" spans="1:33" x14ac:dyDescent="0.2">
      <c r="A2879">
        <v>2878</v>
      </c>
      <c r="B2879">
        <v>15617866</v>
      </c>
      <c r="C2879">
        <v>657</v>
      </c>
      <c r="D2879">
        <v>2</v>
      </c>
      <c r="E2879">
        <v>1</v>
      </c>
      <c r="F2879">
        <v>67</v>
      </c>
      <c r="G2879">
        <v>3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s="2" t="s">
        <v>402</v>
      </c>
      <c r="P2879" s="11" t="str">
        <f t="shared" si="352"/>
        <v>2019</v>
      </c>
      <c r="Q2879" s="12"/>
      <c r="R2879" s="8" t="str">
        <f t="shared" si="353"/>
        <v>11</v>
      </c>
      <c r="S2879" s="8"/>
      <c r="T2879" s="14" t="str">
        <f t="shared" si="354"/>
        <v>Retain</v>
      </c>
      <c r="U2879" s="14"/>
      <c r="V2879" s="8" t="str">
        <f t="shared" si="355"/>
        <v>Spain</v>
      </c>
      <c r="W2879" s="8"/>
      <c r="X2879" s="8"/>
      <c r="Y2879" s="8"/>
      <c r="Z2879" s="14" t="str">
        <f t="shared" si="356"/>
        <v>Male</v>
      </c>
      <c r="AA2879" s="14"/>
      <c r="AB2879" s="14"/>
      <c r="AC2879" s="14"/>
      <c r="AE2879" t="str">
        <f t="shared" si="357"/>
        <v>Retired</v>
      </c>
      <c r="AF2879" t="str">
        <f t="shared" si="358"/>
        <v>Fair</v>
      </c>
      <c r="AG2879" t="str">
        <f t="shared" si="359"/>
        <v>High</v>
      </c>
    </row>
    <row r="2880" spans="1:33" x14ac:dyDescent="0.2">
      <c r="A2880">
        <v>2879</v>
      </c>
      <c r="B2880">
        <v>15667751</v>
      </c>
      <c r="C2880">
        <v>487</v>
      </c>
      <c r="D2880">
        <v>2</v>
      </c>
      <c r="E2880">
        <v>2</v>
      </c>
      <c r="F2880">
        <v>36</v>
      </c>
      <c r="G2880">
        <v>4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s="2" t="s">
        <v>291</v>
      </c>
      <c r="P2880" s="11" t="str">
        <f t="shared" si="352"/>
        <v>2019</v>
      </c>
      <c r="Q2880" s="12"/>
      <c r="R2880" s="8" t="str">
        <f t="shared" si="353"/>
        <v>02</v>
      </c>
      <c r="S2880" s="8"/>
      <c r="T2880" s="14" t="str">
        <f t="shared" si="354"/>
        <v>Retain</v>
      </c>
      <c r="U2880" s="14"/>
      <c r="V2880" s="8" t="str">
        <f t="shared" si="355"/>
        <v>Spain</v>
      </c>
      <c r="W2880" s="8"/>
      <c r="X2880" s="8"/>
      <c r="Y2880" s="8"/>
      <c r="Z2880" s="14" t="str">
        <f t="shared" si="356"/>
        <v>Female</v>
      </c>
      <c r="AA2880" s="14"/>
      <c r="AB2880" s="14"/>
      <c r="AC2880" s="14"/>
      <c r="AE2880" t="str">
        <f t="shared" si="357"/>
        <v>Adults</v>
      </c>
      <c r="AF2880" t="str">
        <f t="shared" si="358"/>
        <v>Poor</v>
      </c>
      <c r="AG2880" t="str">
        <f t="shared" si="359"/>
        <v>High</v>
      </c>
    </row>
    <row r="2881" spans="1:33" x14ac:dyDescent="0.2">
      <c r="A2881">
        <v>2880</v>
      </c>
      <c r="B2881">
        <v>15669411</v>
      </c>
      <c r="C2881">
        <v>750</v>
      </c>
      <c r="D2881">
        <v>3</v>
      </c>
      <c r="E2881">
        <v>2</v>
      </c>
      <c r="F2881">
        <v>52</v>
      </c>
      <c r="G2881">
        <v>7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s="2" t="s">
        <v>239</v>
      </c>
      <c r="P2881" s="11" t="str">
        <f t="shared" si="352"/>
        <v>2016</v>
      </c>
      <c r="Q2881" s="12"/>
      <c r="R2881" s="8" t="str">
        <f t="shared" si="353"/>
        <v>05</v>
      </c>
      <c r="S2881" s="8"/>
      <c r="T2881" s="14" t="str">
        <f t="shared" si="354"/>
        <v>Exit</v>
      </c>
      <c r="U2881" s="14"/>
      <c r="V2881" s="8" t="str">
        <f t="shared" si="355"/>
        <v>Germany</v>
      </c>
      <c r="W2881" s="8"/>
      <c r="X2881" s="8"/>
      <c r="Y2881" s="8"/>
      <c r="Z2881" s="14" t="str">
        <f t="shared" si="356"/>
        <v>Female</v>
      </c>
      <c r="AA2881" s="14"/>
      <c r="AB2881" s="14"/>
      <c r="AC2881" s="14"/>
      <c r="AE2881" t="str">
        <f t="shared" si="357"/>
        <v>Middle aged</v>
      </c>
      <c r="AF2881" t="str">
        <f t="shared" si="358"/>
        <v>Very good</v>
      </c>
      <c r="AG2881" t="str">
        <f t="shared" si="359"/>
        <v>High</v>
      </c>
    </row>
    <row r="2882" spans="1:33" x14ac:dyDescent="0.2">
      <c r="A2882">
        <v>2881</v>
      </c>
      <c r="B2882">
        <v>15789425</v>
      </c>
      <c r="C2882">
        <v>694</v>
      </c>
      <c r="D2882">
        <v>3</v>
      </c>
      <c r="E2882">
        <v>2</v>
      </c>
      <c r="F2882">
        <v>37</v>
      </c>
      <c r="G2882">
        <v>4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s="2" t="s">
        <v>205</v>
      </c>
      <c r="P2882" s="11" t="str">
        <f t="shared" si="352"/>
        <v>2019</v>
      </c>
      <c r="Q2882" s="12"/>
      <c r="R2882" s="8" t="str">
        <f t="shared" si="353"/>
        <v>09</v>
      </c>
      <c r="S2882" s="8"/>
      <c r="T2882" s="14" t="str">
        <f t="shared" si="354"/>
        <v>Exit</v>
      </c>
      <c r="U2882" s="14"/>
      <c r="V2882" s="8" t="str">
        <f t="shared" si="355"/>
        <v>Germany</v>
      </c>
      <c r="W2882" s="8"/>
      <c r="X2882" s="8"/>
      <c r="Y2882" s="8"/>
      <c r="Z2882" s="14" t="str">
        <f t="shared" si="356"/>
        <v>Female</v>
      </c>
      <c r="AA2882" s="14"/>
      <c r="AB2882" s="14"/>
      <c r="AC2882" s="14"/>
      <c r="AE2882" t="str">
        <f t="shared" si="357"/>
        <v>Adults</v>
      </c>
      <c r="AF2882" t="str">
        <f t="shared" si="358"/>
        <v>Good</v>
      </c>
      <c r="AG2882" t="str">
        <f t="shared" si="359"/>
        <v>Medium</v>
      </c>
    </row>
    <row r="2883" spans="1:33" x14ac:dyDescent="0.2">
      <c r="A2883">
        <v>2882</v>
      </c>
      <c r="B2883">
        <v>15570943</v>
      </c>
      <c r="C2883">
        <v>711</v>
      </c>
      <c r="D2883">
        <v>3</v>
      </c>
      <c r="E2883">
        <v>2</v>
      </c>
      <c r="F2883">
        <v>35</v>
      </c>
      <c r="G2883">
        <v>6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s="2" t="s">
        <v>331</v>
      </c>
      <c r="P2883" s="11" t="str">
        <f t="shared" ref="P2883:P2946" si="360">RIGHT($N2883,4)</f>
        <v>2016</v>
      </c>
      <c r="Q2883" s="12"/>
      <c r="R2883" s="8" t="str">
        <f t="shared" ref="R2883:R2946" si="361">MID(N2883,4,2)</f>
        <v>12</v>
      </c>
      <c r="S2883" s="8"/>
      <c r="T2883" s="14" t="str">
        <f t="shared" ref="T2883:T2946" si="362">IF(M2883=1,"Exit","Retain")</f>
        <v>Retain</v>
      </c>
      <c r="U2883" s="14"/>
      <c r="V2883" s="8" t="str">
        <f t="shared" ref="V2883:V2946" si="363">IF(D2883=1,"France",IF(D2883=2,"Spain",IF(D2883=3,"Germany","NONE")))</f>
        <v>Germany</v>
      </c>
      <c r="W2883" s="8"/>
      <c r="X2883" s="8"/>
      <c r="Y2883" s="8"/>
      <c r="Z2883" s="14" t="str">
        <f t="shared" ref="Z2883:Z2946" si="364">IF(E2883=1,"Male","Female")</f>
        <v>Female</v>
      </c>
      <c r="AA2883" s="14"/>
      <c r="AB2883" s="14"/>
      <c r="AC2883" s="14"/>
      <c r="AE2883" t="str">
        <f t="shared" ref="AE2883:AE2946" si="365">IF(F2883&lt;18,"Kids",IF(AND(F2883&gt;=18,F2883&lt;24),"Young Adults",IF(AND(F2883&gt;=24,F2883&lt;39),"Adults",IF(AND(F2883&gt;=39,F2883&lt;64),"Middle aged","Retired"))))</f>
        <v>Adults</v>
      </c>
      <c r="AF2883" t="str">
        <f t="shared" ref="AF2883:AF2946" si="366">IF(AND(C2883&gt;=800,C2883&lt;=850),"Excellent",IF(AND(C2883&gt;=740,C2883&lt;=799),"Very good",IF(AND(C2883&gt;=670,C2883&lt;=739),"Good",IF(AND(C2883&gt;=580,C2883&lt;=669),"Fair",IF(AND(C2883&gt;=300,C2883&lt;=579),"Poor","None")))))</f>
        <v>Good</v>
      </c>
      <c r="AG2883" t="str">
        <f t="shared" ref="AG2883:AG2946" si="367">IF(H2883&lt;25000,"Very low",IF(AND(H2883&gt;25000,H2883&lt;=50000),"Low",IF(AND(H2883&gt;50000,H2883&lt;=100000),"Medium",IF(AND(H2883&gt;100000,H2883&lt;=150000),"High",IF(AND(H2883&gt;150000,H2883&lt;=200000),"Very high",IF(H2883&gt;200000,"Extreme","None"))))))</f>
        <v>High</v>
      </c>
    </row>
    <row r="2884" spans="1:33" x14ac:dyDescent="0.2">
      <c r="A2884">
        <v>2883</v>
      </c>
      <c r="B2884">
        <v>15685829</v>
      </c>
      <c r="C2884">
        <v>551</v>
      </c>
      <c r="D2884">
        <v>1</v>
      </c>
      <c r="E2884">
        <v>1</v>
      </c>
      <c r="F2884">
        <v>37</v>
      </c>
      <c r="G2884">
        <v>4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s="2" t="s">
        <v>920</v>
      </c>
      <c r="P2884" s="11" t="str">
        <f t="shared" si="360"/>
        <v>2019</v>
      </c>
      <c r="Q2884" s="12"/>
      <c r="R2884" s="8" t="str">
        <f t="shared" si="361"/>
        <v>07</v>
      </c>
      <c r="S2884" s="8"/>
      <c r="T2884" s="14" t="str">
        <f t="shared" si="362"/>
        <v>Retain</v>
      </c>
      <c r="U2884" s="14"/>
      <c r="V2884" s="8" t="str">
        <f t="shared" si="363"/>
        <v>France</v>
      </c>
      <c r="W2884" s="8"/>
      <c r="X2884" s="8"/>
      <c r="Y2884" s="8"/>
      <c r="Z2884" s="14" t="str">
        <f t="shared" si="364"/>
        <v>Male</v>
      </c>
      <c r="AA2884" s="14"/>
      <c r="AB2884" s="14"/>
      <c r="AC2884" s="14"/>
      <c r="AE2884" t="str">
        <f t="shared" si="365"/>
        <v>Adults</v>
      </c>
      <c r="AF2884" t="str">
        <f t="shared" si="366"/>
        <v>Poor</v>
      </c>
      <c r="AG2884" t="str">
        <f t="shared" si="367"/>
        <v>Very low</v>
      </c>
    </row>
    <row r="2885" spans="1:33" x14ac:dyDescent="0.2">
      <c r="A2885">
        <v>2884</v>
      </c>
      <c r="B2885">
        <v>15721917</v>
      </c>
      <c r="C2885">
        <v>559</v>
      </c>
      <c r="D2885">
        <v>1</v>
      </c>
      <c r="E2885">
        <v>2</v>
      </c>
      <c r="F2885">
        <v>38</v>
      </c>
      <c r="G2885">
        <v>5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s="2" t="s">
        <v>719</v>
      </c>
      <c r="P2885" s="11" t="str">
        <f t="shared" si="360"/>
        <v>2018</v>
      </c>
      <c r="Q2885" s="12"/>
      <c r="R2885" s="8" t="str">
        <f t="shared" si="361"/>
        <v>02</v>
      </c>
      <c r="S2885" s="8"/>
      <c r="T2885" s="14" t="str">
        <f t="shared" si="362"/>
        <v>Retain</v>
      </c>
      <c r="U2885" s="14"/>
      <c r="V2885" s="8" t="str">
        <f t="shared" si="363"/>
        <v>France</v>
      </c>
      <c r="W2885" s="8"/>
      <c r="X2885" s="8"/>
      <c r="Y2885" s="8"/>
      <c r="Z2885" s="14" t="str">
        <f t="shared" si="364"/>
        <v>Female</v>
      </c>
      <c r="AA2885" s="14"/>
      <c r="AB2885" s="14"/>
      <c r="AC2885" s="14"/>
      <c r="AE2885" t="str">
        <f t="shared" si="365"/>
        <v>Adults</v>
      </c>
      <c r="AF2885" t="str">
        <f t="shared" si="366"/>
        <v>Poor</v>
      </c>
      <c r="AG2885" t="str">
        <f t="shared" si="367"/>
        <v>Medium</v>
      </c>
    </row>
    <row r="2886" spans="1:33" x14ac:dyDescent="0.2">
      <c r="A2886">
        <v>2885</v>
      </c>
      <c r="B2886">
        <v>15776047</v>
      </c>
      <c r="C2886">
        <v>620</v>
      </c>
      <c r="D2886">
        <v>1</v>
      </c>
      <c r="E2886">
        <v>2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s="2" t="s">
        <v>156</v>
      </c>
      <c r="P2886" s="11" t="str">
        <f t="shared" si="360"/>
        <v>2019</v>
      </c>
      <c r="Q2886" s="12"/>
      <c r="R2886" s="8" t="str">
        <f t="shared" si="361"/>
        <v>12</v>
      </c>
      <c r="S2886" s="8"/>
      <c r="T2886" s="14" t="str">
        <f t="shared" si="362"/>
        <v>Retain</v>
      </c>
      <c r="U2886" s="14"/>
      <c r="V2886" s="8" t="str">
        <f t="shared" si="363"/>
        <v>France</v>
      </c>
      <c r="W2886" s="8"/>
      <c r="X2886" s="8"/>
      <c r="Y2886" s="8"/>
      <c r="Z2886" s="14" t="str">
        <f t="shared" si="364"/>
        <v>Female</v>
      </c>
      <c r="AA2886" s="14"/>
      <c r="AB2886" s="14"/>
      <c r="AC2886" s="14"/>
      <c r="AE2886" t="str">
        <f t="shared" si="365"/>
        <v>Adults</v>
      </c>
      <c r="AF2886" t="str">
        <f t="shared" si="366"/>
        <v>Fair</v>
      </c>
      <c r="AG2886" t="str">
        <f t="shared" si="367"/>
        <v>Very low</v>
      </c>
    </row>
    <row r="2887" spans="1:33" x14ac:dyDescent="0.2">
      <c r="A2887">
        <v>2886</v>
      </c>
      <c r="B2887">
        <v>15716024</v>
      </c>
      <c r="C2887">
        <v>660</v>
      </c>
      <c r="D2887">
        <v>2</v>
      </c>
      <c r="E2887">
        <v>1</v>
      </c>
      <c r="F2887">
        <v>42</v>
      </c>
      <c r="G2887">
        <v>3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s="2" t="s">
        <v>114</v>
      </c>
      <c r="P2887" s="11" t="str">
        <f t="shared" si="360"/>
        <v>2019</v>
      </c>
      <c r="Q2887" s="12"/>
      <c r="R2887" s="8" t="str">
        <f t="shared" si="361"/>
        <v>11</v>
      </c>
      <c r="S2887" s="8"/>
      <c r="T2887" s="14" t="str">
        <f t="shared" si="362"/>
        <v>Retain</v>
      </c>
      <c r="U2887" s="14"/>
      <c r="V2887" s="8" t="str">
        <f t="shared" si="363"/>
        <v>Spain</v>
      </c>
      <c r="W2887" s="8"/>
      <c r="X2887" s="8"/>
      <c r="Y2887" s="8"/>
      <c r="Z2887" s="14" t="str">
        <f t="shared" si="364"/>
        <v>Male</v>
      </c>
      <c r="AA2887" s="14"/>
      <c r="AB2887" s="14"/>
      <c r="AC2887" s="14"/>
      <c r="AE2887" t="str">
        <f t="shared" si="365"/>
        <v>Middle aged</v>
      </c>
      <c r="AF2887" t="str">
        <f t="shared" si="366"/>
        <v>Fair</v>
      </c>
      <c r="AG2887" t="str">
        <f t="shared" si="367"/>
        <v>Very low</v>
      </c>
    </row>
    <row r="2888" spans="1:33" x14ac:dyDescent="0.2">
      <c r="A2888">
        <v>2887</v>
      </c>
      <c r="B2888">
        <v>15675328</v>
      </c>
      <c r="C2888">
        <v>449</v>
      </c>
      <c r="D2888">
        <v>1</v>
      </c>
      <c r="E2888">
        <v>2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s="2" t="s">
        <v>466</v>
      </c>
      <c r="P2888" s="11" t="str">
        <f t="shared" si="360"/>
        <v>2017</v>
      </c>
      <c r="Q2888" s="12"/>
      <c r="R2888" s="8" t="str">
        <f t="shared" si="361"/>
        <v>05</v>
      </c>
      <c r="S2888" s="8"/>
      <c r="T2888" s="14" t="str">
        <f t="shared" si="362"/>
        <v>Retain</v>
      </c>
      <c r="U2888" s="14"/>
      <c r="V2888" s="8" t="str">
        <f t="shared" si="363"/>
        <v>France</v>
      </c>
      <c r="W2888" s="8"/>
      <c r="X2888" s="8"/>
      <c r="Y2888" s="8"/>
      <c r="Z2888" s="14" t="str">
        <f t="shared" si="364"/>
        <v>Female</v>
      </c>
      <c r="AA2888" s="14"/>
      <c r="AB2888" s="14"/>
      <c r="AC2888" s="14"/>
      <c r="AE2888" t="str">
        <f t="shared" si="365"/>
        <v>Adults</v>
      </c>
      <c r="AF2888" t="str">
        <f t="shared" si="366"/>
        <v>Poor</v>
      </c>
      <c r="AG2888" t="str">
        <f t="shared" si="367"/>
        <v>Very low</v>
      </c>
    </row>
    <row r="2889" spans="1:33" x14ac:dyDescent="0.2">
      <c r="A2889">
        <v>2888</v>
      </c>
      <c r="B2889">
        <v>15604314</v>
      </c>
      <c r="C2889">
        <v>703</v>
      </c>
      <c r="D2889">
        <v>3</v>
      </c>
      <c r="E2889">
        <v>2</v>
      </c>
      <c r="F2889">
        <v>26</v>
      </c>
      <c r="G2889">
        <v>6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s="2" t="s">
        <v>391</v>
      </c>
      <c r="P2889" s="11" t="str">
        <f t="shared" si="360"/>
        <v>2016</v>
      </c>
      <c r="Q2889" s="12"/>
      <c r="R2889" s="8" t="str">
        <f t="shared" si="361"/>
        <v>11</v>
      </c>
      <c r="S2889" s="8"/>
      <c r="T2889" s="14" t="str">
        <f t="shared" si="362"/>
        <v>Retain</v>
      </c>
      <c r="U2889" s="14"/>
      <c r="V2889" s="8" t="str">
        <f t="shared" si="363"/>
        <v>Germany</v>
      </c>
      <c r="W2889" s="8"/>
      <c r="X2889" s="8"/>
      <c r="Y2889" s="8"/>
      <c r="Z2889" s="14" t="str">
        <f t="shared" si="364"/>
        <v>Female</v>
      </c>
      <c r="AA2889" s="14"/>
      <c r="AB2889" s="14"/>
      <c r="AC2889" s="14"/>
      <c r="AE2889" t="str">
        <f t="shared" si="365"/>
        <v>Adults</v>
      </c>
      <c r="AF2889" t="str">
        <f t="shared" si="366"/>
        <v>Good</v>
      </c>
      <c r="AG2889" t="str">
        <f t="shared" si="367"/>
        <v>Medium</v>
      </c>
    </row>
    <row r="2890" spans="1:33" x14ac:dyDescent="0.2">
      <c r="A2890">
        <v>2889</v>
      </c>
      <c r="B2890">
        <v>15658339</v>
      </c>
      <c r="C2890">
        <v>795</v>
      </c>
      <c r="D2890">
        <v>3</v>
      </c>
      <c r="E2890">
        <v>1</v>
      </c>
      <c r="F2890">
        <v>37</v>
      </c>
      <c r="G2890">
        <v>3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s="2" t="s">
        <v>175</v>
      </c>
      <c r="P2890" s="11" t="str">
        <f t="shared" si="360"/>
        <v>2019</v>
      </c>
      <c r="Q2890" s="12"/>
      <c r="R2890" s="8" t="str">
        <f t="shared" si="361"/>
        <v>10</v>
      </c>
      <c r="S2890" s="8"/>
      <c r="T2890" s="14" t="str">
        <f t="shared" si="362"/>
        <v>Retain</v>
      </c>
      <c r="U2890" s="14"/>
      <c r="V2890" s="8" t="str">
        <f t="shared" si="363"/>
        <v>Germany</v>
      </c>
      <c r="W2890" s="8"/>
      <c r="X2890" s="8"/>
      <c r="Y2890" s="8"/>
      <c r="Z2890" s="14" t="str">
        <f t="shared" si="364"/>
        <v>Male</v>
      </c>
      <c r="AA2890" s="14"/>
      <c r="AB2890" s="14"/>
      <c r="AC2890" s="14"/>
      <c r="AE2890" t="str">
        <f t="shared" si="365"/>
        <v>Adults</v>
      </c>
      <c r="AF2890" t="str">
        <f t="shared" si="366"/>
        <v>Very good</v>
      </c>
      <c r="AG2890" t="str">
        <f t="shared" si="367"/>
        <v>High</v>
      </c>
    </row>
    <row r="2891" spans="1:33" x14ac:dyDescent="0.2">
      <c r="A2891">
        <v>2890</v>
      </c>
      <c r="B2891">
        <v>15630402</v>
      </c>
      <c r="C2891">
        <v>594</v>
      </c>
      <c r="D2891">
        <v>1</v>
      </c>
      <c r="E2891">
        <v>2</v>
      </c>
      <c r="F2891">
        <v>31</v>
      </c>
      <c r="G2891">
        <v>3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s="2" t="s">
        <v>402</v>
      </c>
      <c r="P2891" s="11" t="str">
        <f t="shared" si="360"/>
        <v>2019</v>
      </c>
      <c r="Q2891" s="12"/>
      <c r="R2891" s="8" t="str">
        <f t="shared" si="361"/>
        <v>11</v>
      </c>
      <c r="S2891" s="8"/>
      <c r="T2891" s="14" t="str">
        <f t="shared" si="362"/>
        <v>Retain</v>
      </c>
      <c r="U2891" s="14"/>
      <c r="V2891" s="8" t="str">
        <f t="shared" si="363"/>
        <v>France</v>
      </c>
      <c r="W2891" s="8"/>
      <c r="X2891" s="8"/>
      <c r="Y2891" s="8"/>
      <c r="Z2891" s="14" t="str">
        <f t="shared" si="364"/>
        <v>Female</v>
      </c>
      <c r="AA2891" s="14"/>
      <c r="AB2891" s="14"/>
      <c r="AC2891" s="14"/>
      <c r="AE2891" t="str">
        <f t="shared" si="365"/>
        <v>Adults</v>
      </c>
      <c r="AF2891" t="str">
        <f t="shared" si="366"/>
        <v>Fair</v>
      </c>
      <c r="AG2891" t="str">
        <f t="shared" si="367"/>
        <v>Very low</v>
      </c>
    </row>
    <row r="2892" spans="1:33" x14ac:dyDescent="0.2">
      <c r="A2892">
        <v>2891</v>
      </c>
      <c r="B2892">
        <v>15689616</v>
      </c>
      <c r="C2892">
        <v>586</v>
      </c>
      <c r="D2892">
        <v>2</v>
      </c>
      <c r="E2892">
        <v>1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s="2" t="s">
        <v>1054</v>
      </c>
      <c r="P2892" s="11" t="str">
        <f t="shared" si="360"/>
        <v>2018</v>
      </c>
      <c r="Q2892" s="12"/>
      <c r="R2892" s="8" t="str">
        <f t="shared" si="361"/>
        <v>03</v>
      </c>
      <c r="S2892" s="8"/>
      <c r="T2892" s="14" t="str">
        <f t="shared" si="362"/>
        <v>Retain</v>
      </c>
      <c r="U2892" s="14"/>
      <c r="V2892" s="8" t="str">
        <f t="shared" si="363"/>
        <v>Spain</v>
      </c>
      <c r="W2892" s="8"/>
      <c r="X2892" s="8"/>
      <c r="Y2892" s="8"/>
      <c r="Z2892" s="14" t="str">
        <f t="shared" si="364"/>
        <v>Male</v>
      </c>
      <c r="AA2892" s="14"/>
      <c r="AB2892" s="14"/>
      <c r="AC2892" s="14"/>
      <c r="AE2892" t="str">
        <f t="shared" si="365"/>
        <v>Adults</v>
      </c>
      <c r="AF2892" t="str">
        <f t="shared" si="366"/>
        <v>Fair</v>
      </c>
      <c r="AG2892" t="str">
        <f t="shared" si="367"/>
        <v>Very high</v>
      </c>
    </row>
    <row r="2893" spans="1:33" x14ac:dyDescent="0.2">
      <c r="A2893">
        <v>2892</v>
      </c>
      <c r="B2893">
        <v>15774224</v>
      </c>
      <c r="C2893">
        <v>613</v>
      </c>
      <c r="D2893">
        <v>3</v>
      </c>
      <c r="E2893">
        <v>2</v>
      </c>
      <c r="F2893">
        <v>30</v>
      </c>
      <c r="G2893">
        <v>6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s="2" t="s">
        <v>1055</v>
      </c>
      <c r="P2893" s="11" t="str">
        <f t="shared" si="360"/>
        <v>2017</v>
      </c>
      <c r="Q2893" s="12"/>
      <c r="R2893" s="8" t="str">
        <f t="shared" si="361"/>
        <v>08</v>
      </c>
      <c r="S2893" s="8"/>
      <c r="T2893" s="14" t="str">
        <f t="shared" si="362"/>
        <v>Retain</v>
      </c>
      <c r="U2893" s="14"/>
      <c r="V2893" s="8" t="str">
        <f t="shared" si="363"/>
        <v>Germany</v>
      </c>
      <c r="W2893" s="8"/>
      <c r="X2893" s="8"/>
      <c r="Y2893" s="8"/>
      <c r="Z2893" s="14" t="str">
        <f t="shared" si="364"/>
        <v>Female</v>
      </c>
      <c r="AA2893" s="14"/>
      <c r="AB2893" s="14"/>
      <c r="AC2893" s="14"/>
      <c r="AE2893" t="str">
        <f t="shared" si="365"/>
        <v>Adults</v>
      </c>
      <c r="AF2893" t="str">
        <f t="shared" si="366"/>
        <v>Fair</v>
      </c>
      <c r="AG2893" t="str">
        <f t="shared" si="367"/>
        <v>High</v>
      </c>
    </row>
    <row r="2894" spans="1:33" x14ac:dyDescent="0.2">
      <c r="A2894">
        <v>2893</v>
      </c>
      <c r="B2894">
        <v>15701291</v>
      </c>
      <c r="C2894">
        <v>601</v>
      </c>
      <c r="D2894">
        <v>1</v>
      </c>
      <c r="E2894">
        <v>1</v>
      </c>
      <c r="F2894">
        <v>44</v>
      </c>
      <c r="G2894">
        <v>5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s="2" t="s">
        <v>1045</v>
      </c>
      <c r="P2894" s="11" t="str">
        <f t="shared" si="360"/>
        <v>2018</v>
      </c>
      <c r="Q2894" s="12"/>
      <c r="R2894" s="8" t="str">
        <f t="shared" si="361"/>
        <v>06</v>
      </c>
      <c r="S2894" s="8"/>
      <c r="T2894" s="14" t="str">
        <f t="shared" si="362"/>
        <v>Retain</v>
      </c>
      <c r="U2894" s="14"/>
      <c r="V2894" s="8" t="str">
        <f t="shared" si="363"/>
        <v>France</v>
      </c>
      <c r="W2894" s="8"/>
      <c r="X2894" s="8"/>
      <c r="Y2894" s="8"/>
      <c r="Z2894" s="14" t="str">
        <f t="shared" si="364"/>
        <v>Male</v>
      </c>
      <c r="AA2894" s="14"/>
      <c r="AB2894" s="14"/>
      <c r="AC2894" s="14"/>
      <c r="AE2894" t="str">
        <f t="shared" si="365"/>
        <v>Middle aged</v>
      </c>
      <c r="AF2894" t="str">
        <f t="shared" si="366"/>
        <v>Fair</v>
      </c>
      <c r="AG2894" t="str">
        <f t="shared" si="367"/>
        <v>Very low</v>
      </c>
    </row>
    <row r="2895" spans="1:33" x14ac:dyDescent="0.2">
      <c r="A2895">
        <v>2894</v>
      </c>
      <c r="B2895">
        <v>15719606</v>
      </c>
      <c r="C2895">
        <v>657</v>
      </c>
      <c r="D2895">
        <v>1</v>
      </c>
      <c r="E2895">
        <v>1</v>
      </c>
      <c r="F2895">
        <v>50</v>
      </c>
      <c r="G2895">
        <v>6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s="2" t="s">
        <v>675</v>
      </c>
      <c r="P2895" s="11" t="str">
        <f t="shared" si="360"/>
        <v>2017</v>
      </c>
      <c r="Q2895" s="12"/>
      <c r="R2895" s="8" t="str">
        <f t="shared" si="361"/>
        <v>06</v>
      </c>
      <c r="S2895" s="8"/>
      <c r="T2895" s="14" t="str">
        <f t="shared" si="362"/>
        <v>Retain</v>
      </c>
      <c r="U2895" s="14"/>
      <c r="V2895" s="8" t="str">
        <f t="shared" si="363"/>
        <v>France</v>
      </c>
      <c r="W2895" s="8"/>
      <c r="X2895" s="8"/>
      <c r="Y2895" s="8"/>
      <c r="Z2895" s="14" t="str">
        <f t="shared" si="364"/>
        <v>Male</v>
      </c>
      <c r="AA2895" s="14"/>
      <c r="AB2895" s="14"/>
      <c r="AC2895" s="14"/>
      <c r="AE2895" t="str">
        <f t="shared" si="365"/>
        <v>Middle aged</v>
      </c>
      <c r="AF2895" t="str">
        <f t="shared" si="366"/>
        <v>Fair</v>
      </c>
      <c r="AG2895" t="str">
        <f t="shared" si="367"/>
        <v>Very low</v>
      </c>
    </row>
    <row r="2896" spans="1:33" x14ac:dyDescent="0.2">
      <c r="A2896">
        <v>2895</v>
      </c>
      <c r="B2896">
        <v>15644119</v>
      </c>
      <c r="C2896">
        <v>531</v>
      </c>
      <c r="D2896">
        <v>1</v>
      </c>
      <c r="E2896">
        <v>1</v>
      </c>
      <c r="F2896">
        <v>31</v>
      </c>
      <c r="G2896">
        <v>7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s="2" t="s">
        <v>665</v>
      </c>
      <c r="P2896" s="11" t="str">
        <f t="shared" si="360"/>
        <v>2016</v>
      </c>
      <c r="Q2896" s="12"/>
      <c r="R2896" s="8" t="str">
        <f t="shared" si="361"/>
        <v>08</v>
      </c>
      <c r="S2896" s="8"/>
      <c r="T2896" s="14" t="str">
        <f t="shared" si="362"/>
        <v>Retain</v>
      </c>
      <c r="U2896" s="14"/>
      <c r="V2896" s="8" t="str">
        <f t="shared" si="363"/>
        <v>France</v>
      </c>
      <c r="W2896" s="8"/>
      <c r="X2896" s="8"/>
      <c r="Y2896" s="8"/>
      <c r="Z2896" s="14" t="str">
        <f t="shared" si="364"/>
        <v>Male</v>
      </c>
      <c r="AA2896" s="14"/>
      <c r="AB2896" s="14"/>
      <c r="AC2896" s="14"/>
      <c r="AE2896" t="str">
        <f t="shared" si="365"/>
        <v>Adults</v>
      </c>
      <c r="AF2896" t="str">
        <f t="shared" si="366"/>
        <v>Poor</v>
      </c>
      <c r="AG2896" t="str">
        <f t="shared" si="367"/>
        <v>Very low</v>
      </c>
    </row>
    <row r="2897" spans="1:33" x14ac:dyDescent="0.2">
      <c r="A2897">
        <v>2896</v>
      </c>
      <c r="B2897">
        <v>15646859</v>
      </c>
      <c r="C2897">
        <v>621</v>
      </c>
      <c r="D2897">
        <v>3</v>
      </c>
      <c r="E2897">
        <v>1</v>
      </c>
      <c r="F2897">
        <v>47</v>
      </c>
      <c r="G2897">
        <v>3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s="2" t="s">
        <v>26</v>
      </c>
      <c r="P2897" s="11" t="str">
        <f t="shared" si="360"/>
        <v>2019</v>
      </c>
      <c r="Q2897" s="12"/>
      <c r="R2897" s="8" t="str">
        <f t="shared" si="361"/>
        <v>11</v>
      </c>
      <c r="S2897" s="8"/>
      <c r="T2897" s="14" t="str">
        <f t="shared" si="362"/>
        <v>Retain</v>
      </c>
      <c r="U2897" s="14"/>
      <c r="V2897" s="8" t="str">
        <f t="shared" si="363"/>
        <v>Germany</v>
      </c>
      <c r="W2897" s="8"/>
      <c r="X2897" s="8"/>
      <c r="Y2897" s="8"/>
      <c r="Z2897" s="14" t="str">
        <f t="shared" si="364"/>
        <v>Male</v>
      </c>
      <c r="AA2897" s="14"/>
      <c r="AB2897" s="14"/>
      <c r="AC2897" s="14"/>
      <c r="AE2897" t="str">
        <f t="shared" si="365"/>
        <v>Middle aged</v>
      </c>
      <c r="AF2897" t="str">
        <f t="shared" si="366"/>
        <v>Fair</v>
      </c>
      <c r="AG2897" t="str">
        <f t="shared" si="367"/>
        <v>High</v>
      </c>
    </row>
    <row r="2898" spans="1:33" x14ac:dyDescent="0.2">
      <c r="A2898">
        <v>2897</v>
      </c>
      <c r="B2898">
        <v>15606836</v>
      </c>
      <c r="C2898">
        <v>782</v>
      </c>
      <c r="D2898">
        <v>1</v>
      </c>
      <c r="E2898">
        <v>2</v>
      </c>
      <c r="F2898">
        <v>33</v>
      </c>
      <c r="G2898">
        <v>4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s="2" t="s">
        <v>61</v>
      </c>
      <c r="P2898" s="11" t="str">
        <f t="shared" si="360"/>
        <v>2018</v>
      </c>
      <c r="Q2898" s="12"/>
      <c r="R2898" s="8" t="str">
        <f t="shared" si="361"/>
        <v>11</v>
      </c>
      <c r="S2898" s="8"/>
      <c r="T2898" s="14" t="str">
        <f t="shared" si="362"/>
        <v>Retain</v>
      </c>
      <c r="U2898" s="14"/>
      <c r="V2898" s="8" t="str">
        <f t="shared" si="363"/>
        <v>France</v>
      </c>
      <c r="W2898" s="8"/>
      <c r="X2898" s="8"/>
      <c r="Y2898" s="8"/>
      <c r="Z2898" s="14" t="str">
        <f t="shared" si="364"/>
        <v>Female</v>
      </c>
      <c r="AA2898" s="14"/>
      <c r="AB2898" s="14"/>
      <c r="AC2898" s="14"/>
      <c r="AE2898" t="str">
        <f t="shared" si="365"/>
        <v>Adults</v>
      </c>
      <c r="AF2898" t="str">
        <f t="shared" si="366"/>
        <v>Very good</v>
      </c>
      <c r="AG2898" t="str">
        <f t="shared" si="367"/>
        <v>Medium</v>
      </c>
    </row>
    <row r="2899" spans="1:33" x14ac:dyDescent="0.2">
      <c r="A2899">
        <v>2898</v>
      </c>
      <c r="B2899">
        <v>15664150</v>
      </c>
      <c r="C2899">
        <v>528</v>
      </c>
      <c r="D2899">
        <v>3</v>
      </c>
      <c r="E2899">
        <v>2</v>
      </c>
      <c r="F2899">
        <v>29</v>
      </c>
      <c r="G2899">
        <v>5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s="2" t="s">
        <v>452</v>
      </c>
      <c r="P2899" s="11" t="str">
        <f t="shared" si="360"/>
        <v>2018</v>
      </c>
      <c r="Q2899" s="12"/>
      <c r="R2899" s="8" t="str">
        <f t="shared" si="361"/>
        <v>08</v>
      </c>
      <c r="S2899" s="8"/>
      <c r="T2899" s="14" t="str">
        <f t="shared" si="362"/>
        <v>Retain</v>
      </c>
      <c r="U2899" s="14"/>
      <c r="V2899" s="8" t="str">
        <f t="shared" si="363"/>
        <v>Germany</v>
      </c>
      <c r="W2899" s="8"/>
      <c r="X2899" s="8"/>
      <c r="Y2899" s="8"/>
      <c r="Z2899" s="14" t="str">
        <f t="shared" si="364"/>
        <v>Female</v>
      </c>
      <c r="AA2899" s="14"/>
      <c r="AB2899" s="14"/>
      <c r="AC2899" s="14"/>
      <c r="AE2899" t="str">
        <f t="shared" si="365"/>
        <v>Adults</v>
      </c>
      <c r="AF2899" t="str">
        <f t="shared" si="366"/>
        <v>Poor</v>
      </c>
      <c r="AG2899" t="str">
        <f t="shared" si="367"/>
        <v>Very high</v>
      </c>
    </row>
    <row r="2900" spans="1:33" x14ac:dyDescent="0.2">
      <c r="A2900">
        <v>2899</v>
      </c>
      <c r="B2900">
        <v>15624510</v>
      </c>
      <c r="C2900">
        <v>696</v>
      </c>
      <c r="D2900">
        <v>1</v>
      </c>
      <c r="E2900">
        <v>1</v>
      </c>
      <c r="F2900">
        <v>52</v>
      </c>
      <c r="G2900">
        <v>5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s="2" t="s">
        <v>550</v>
      </c>
      <c r="P2900" s="11" t="str">
        <f t="shared" si="360"/>
        <v>2017</v>
      </c>
      <c r="Q2900" s="12"/>
      <c r="R2900" s="8" t="str">
        <f t="shared" si="361"/>
        <v>11</v>
      </c>
      <c r="S2900" s="8"/>
      <c r="T2900" s="14" t="str">
        <f t="shared" si="362"/>
        <v>Exit</v>
      </c>
      <c r="U2900" s="14"/>
      <c r="V2900" s="8" t="str">
        <f t="shared" si="363"/>
        <v>France</v>
      </c>
      <c r="W2900" s="8"/>
      <c r="X2900" s="8"/>
      <c r="Y2900" s="8"/>
      <c r="Z2900" s="14" t="str">
        <f t="shared" si="364"/>
        <v>Male</v>
      </c>
      <c r="AA2900" s="14"/>
      <c r="AB2900" s="14"/>
      <c r="AC2900" s="14"/>
      <c r="AE2900" t="str">
        <f t="shared" si="365"/>
        <v>Middle aged</v>
      </c>
      <c r="AF2900" t="str">
        <f t="shared" si="366"/>
        <v>Good</v>
      </c>
      <c r="AG2900" t="str">
        <f t="shared" si="367"/>
        <v>High</v>
      </c>
    </row>
    <row r="2901" spans="1:33" x14ac:dyDescent="0.2">
      <c r="A2901">
        <v>2900</v>
      </c>
      <c r="B2901">
        <v>15810944</v>
      </c>
      <c r="C2901">
        <v>586</v>
      </c>
      <c r="D2901">
        <v>1</v>
      </c>
      <c r="E2901">
        <v>2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s="2" t="s">
        <v>57</v>
      </c>
      <c r="P2901" s="11" t="str">
        <f t="shared" si="360"/>
        <v>2016</v>
      </c>
      <c r="Q2901" s="12"/>
      <c r="R2901" s="8" t="str">
        <f t="shared" si="361"/>
        <v>09</v>
      </c>
      <c r="S2901" s="8"/>
      <c r="T2901" s="14" t="str">
        <f t="shared" si="362"/>
        <v>Retain</v>
      </c>
      <c r="U2901" s="14"/>
      <c r="V2901" s="8" t="str">
        <f t="shared" si="363"/>
        <v>France</v>
      </c>
      <c r="W2901" s="8"/>
      <c r="X2901" s="8"/>
      <c r="Y2901" s="8"/>
      <c r="Z2901" s="14" t="str">
        <f t="shared" si="364"/>
        <v>Female</v>
      </c>
      <c r="AA2901" s="14"/>
      <c r="AB2901" s="14"/>
      <c r="AC2901" s="14"/>
      <c r="AE2901" t="str">
        <f t="shared" si="365"/>
        <v>Adults</v>
      </c>
      <c r="AF2901" t="str">
        <f t="shared" si="366"/>
        <v>Fair</v>
      </c>
      <c r="AG2901" t="str">
        <f t="shared" si="367"/>
        <v>Very low</v>
      </c>
    </row>
    <row r="2902" spans="1:33" x14ac:dyDescent="0.2">
      <c r="A2902">
        <v>2901</v>
      </c>
      <c r="B2902">
        <v>15668575</v>
      </c>
      <c r="C2902">
        <v>626</v>
      </c>
      <c r="D2902">
        <v>2</v>
      </c>
      <c r="E2902">
        <v>2</v>
      </c>
      <c r="F2902">
        <v>26</v>
      </c>
      <c r="G2902">
        <v>7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s="2" t="s">
        <v>143</v>
      </c>
      <c r="P2902" s="11" t="str">
        <f t="shared" si="360"/>
        <v>2016</v>
      </c>
      <c r="Q2902" s="12"/>
      <c r="R2902" s="8" t="str">
        <f t="shared" si="361"/>
        <v>06</v>
      </c>
      <c r="S2902" s="8"/>
      <c r="T2902" s="14" t="str">
        <f t="shared" si="362"/>
        <v>Exit</v>
      </c>
      <c r="U2902" s="14"/>
      <c r="V2902" s="8" t="str">
        <f t="shared" si="363"/>
        <v>Spain</v>
      </c>
      <c r="W2902" s="8"/>
      <c r="X2902" s="8"/>
      <c r="Y2902" s="8"/>
      <c r="Z2902" s="14" t="str">
        <f t="shared" si="364"/>
        <v>Female</v>
      </c>
      <c r="AA2902" s="14"/>
      <c r="AB2902" s="14"/>
      <c r="AC2902" s="14"/>
      <c r="AE2902" t="str">
        <f t="shared" si="365"/>
        <v>Adults</v>
      </c>
      <c r="AF2902" t="str">
        <f t="shared" si="366"/>
        <v>Fair</v>
      </c>
      <c r="AG2902" t="str">
        <f t="shared" si="367"/>
        <v>High</v>
      </c>
    </row>
    <row r="2903" spans="1:33" x14ac:dyDescent="0.2">
      <c r="A2903">
        <v>2902</v>
      </c>
      <c r="B2903">
        <v>15603246</v>
      </c>
      <c r="C2903">
        <v>498</v>
      </c>
      <c r="D2903">
        <v>1</v>
      </c>
      <c r="E2903">
        <v>1</v>
      </c>
      <c r="F2903">
        <v>73</v>
      </c>
      <c r="G2903">
        <v>3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s="2" t="s">
        <v>1056</v>
      </c>
      <c r="P2903" s="11" t="str">
        <f t="shared" si="360"/>
        <v>2019</v>
      </c>
      <c r="Q2903" s="12"/>
      <c r="R2903" s="8" t="str">
        <f t="shared" si="361"/>
        <v>12</v>
      </c>
      <c r="S2903" s="8"/>
      <c r="T2903" s="14" t="str">
        <f t="shared" si="362"/>
        <v>Retain</v>
      </c>
      <c r="U2903" s="14"/>
      <c r="V2903" s="8" t="str">
        <f t="shared" si="363"/>
        <v>France</v>
      </c>
      <c r="W2903" s="8"/>
      <c r="X2903" s="8"/>
      <c r="Y2903" s="8"/>
      <c r="Z2903" s="14" t="str">
        <f t="shared" si="364"/>
        <v>Male</v>
      </c>
      <c r="AA2903" s="14"/>
      <c r="AB2903" s="14"/>
      <c r="AC2903" s="14"/>
      <c r="AE2903" t="str">
        <f t="shared" si="365"/>
        <v>Retired</v>
      </c>
      <c r="AF2903" t="str">
        <f t="shared" si="366"/>
        <v>Poor</v>
      </c>
      <c r="AG2903" t="str">
        <f t="shared" si="367"/>
        <v>Very high</v>
      </c>
    </row>
    <row r="2904" spans="1:33" x14ac:dyDescent="0.2">
      <c r="A2904">
        <v>2903</v>
      </c>
      <c r="B2904">
        <v>15804002</v>
      </c>
      <c r="C2904">
        <v>691</v>
      </c>
      <c r="D2904">
        <v>1</v>
      </c>
      <c r="E2904">
        <v>2</v>
      </c>
      <c r="F2904">
        <v>33</v>
      </c>
      <c r="G2904">
        <v>5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s="2" t="s">
        <v>487</v>
      </c>
      <c r="P2904" s="11" t="str">
        <f t="shared" si="360"/>
        <v>2017</v>
      </c>
      <c r="Q2904" s="12"/>
      <c r="R2904" s="8" t="str">
        <f t="shared" si="361"/>
        <v>12</v>
      </c>
      <c r="S2904" s="8"/>
      <c r="T2904" s="14" t="str">
        <f t="shared" si="362"/>
        <v>Retain</v>
      </c>
      <c r="U2904" s="14"/>
      <c r="V2904" s="8" t="str">
        <f t="shared" si="363"/>
        <v>France</v>
      </c>
      <c r="W2904" s="8"/>
      <c r="X2904" s="8"/>
      <c r="Y2904" s="8"/>
      <c r="Z2904" s="14" t="str">
        <f t="shared" si="364"/>
        <v>Female</v>
      </c>
      <c r="AA2904" s="14"/>
      <c r="AB2904" s="14"/>
      <c r="AC2904" s="14"/>
      <c r="AE2904" t="str">
        <f t="shared" si="365"/>
        <v>Adults</v>
      </c>
      <c r="AF2904" t="str">
        <f t="shared" si="366"/>
        <v>Good</v>
      </c>
      <c r="AG2904" t="str">
        <f t="shared" si="367"/>
        <v>High</v>
      </c>
    </row>
    <row r="2905" spans="1:33" x14ac:dyDescent="0.2">
      <c r="A2905">
        <v>2904</v>
      </c>
      <c r="B2905">
        <v>15728773</v>
      </c>
      <c r="C2905">
        <v>568</v>
      </c>
      <c r="D2905">
        <v>1</v>
      </c>
      <c r="E2905">
        <v>2</v>
      </c>
      <c r="F2905">
        <v>47</v>
      </c>
      <c r="G2905">
        <v>3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s="2" t="s">
        <v>711</v>
      </c>
      <c r="P2905" s="11" t="str">
        <f t="shared" si="360"/>
        <v>2019</v>
      </c>
      <c r="Q2905" s="12"/>
      <c r="R2905" s="8" t="str">
        <f t="shared" si="361"/>
        <v>11</v>
      </c>
      <c r="S2905" s="8"/>
      <c r="T2905" s="14" t="str">
        <f t="shared" si="362"/>
        <v>Retain</v>
      </c>
      <c r="U2905" s="14"/>
      <c r="V2905" s="8" t="str">
        <f t="shared" si="363"/>
        <v>France</v>
      </c>
      <c r="W2905" s="8"/>
      <c r="X2905" s="8"/>
      <c r="Y2905" s="8"/>
      <c r="Z2905" s="14" t="str">
        <f t="shared" si="364"/>
        <v>Female</v>
      </c>
      <c r="AA2905" s="14"/>
      <c r="AB2905" s="14"/>
      <c r="AC2905" s="14"/>
      <c r="AE2905" t="str">
        <f t="shared" si="365"/>
        <v>Middle aged</v>
      </c>
      <c r="AF2905" t="str">
        <f t="shared" si="366"/>
        <v>Poor</v>
      </c>
      <c r="AG2905" t="str">
        <f t="shared" si="367"/>
        <v>Very low</v>
      </c>
    </row>
    <row r="2906" spans="1:33" x14ac:dyDescent="0.2">
      <c r="A2906">
        <v>2905</v>
      </c>
      <c r="B2906">
        <v>15598044</v>
      </c>
      <c r="C2906">
        <v>715</v>
      </c>
      <c r="D2906">
        <v>1</v>
      </c>
      <c r="E2906">
        <v>2</v>
      </c>
      <c r="F2906">
        <v>35</v>
      </c>
      <c r="G2906">
        <v>4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s="2" t="s">
        <v>1005</v>
      </c>
      <c r="P2906" s="11" t="str">
        <f t="shared" si="360"/>
        <v>2019</v>
      </c>
      <c r="Q2906" s="12"/>
      <c r="R2906" s="8" t="str">
        <f t="shared" si="361"/>
        <v>02</v>
      </c>
      <c r="S2906" s="8"/>
      <c r="T2906" s="14" t="str">
        <f t="shared" si="362"/>
        <v>Retain</v>
      </c>
      <c r="U2906" s="14"/>
      <c r="V2906" s="8" t="str">
        <f t="shared" si="363"/>
        <v>France</v>
      </c>
      <c r="W2906" s="8"/>
      <c r="X2906" s="8"/>
      <c r="Y2906" s="8"/>
      <c r="Z2906" s="14" t="str">
        <f t="shared" si="364"/>
        <v>Female</v>
      </c>
      <c r="AA2906" s="14"/>
      <c r="AB2906" s="14"/>
      <c r="AC2906" s="14"/>
      <c r="AE2906" t="str">
        <f t="shared" si="365"/>
        <v>Adults</v>
      </c>
      <c r="AF2906" t="str">
        <f t="shared" si="366"/>
        <v>Good</v>
      </c>
      <c r="AG2906" t="str">
        <f t="shared" si="367"/>
        <v>Very low</v>
      </c>
    </row>
    <row r="2907" spans="1:33" x14ac:dyDescent="0.2">
      <c r="A2907">
        <v>2906</v>
      </c>
      <c r="B2907">
        <v>15694829</v>
      </c>
      <c r="C2907">
        <v>680</v>
      </c>
      <c r="D2907">
        <v>3</v>
      </c>
      <c r="E2907">
        <v>1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s="2" t="s">
        <v>25</v>
      </c>
      <c r="P2907" s="11" t="str">
        <f t="shared" si="360"/>
        <v>2016</v>
      </c>
      <c r="Q2907" s="12"/>
      <c r="R2907" s="8" t="str">
        <f t="shared" si="361"/>
        <v>09</v>
      </c>
      <c r="S2907" s="8"/>
      <c r="T2907" s="14" t="str">
        <f t="shared" si="362"/>
        <v>Retain</v>
      </c>
      <c r="U2907" s="14"/>
      <c r="V2907" s="8" t="str">
        <f t="shared" si="363"/>
        <v>Germany</v>
      </c>
      <c r="W2907" s="8"/>
      <c r="X2907" s="8"/>
      <c r="Y2907" s="8"/>
      <c r="Z2907" s="14" t="str">
        <f t="shared" si="364"/>
        <v>Male</v>
      </c>
      <c r="AA2907" s="14"/>
      <c r="AB2907" s="14"/>
      <c r="AC2907" s="14"/>
      <c r="AE2907" t="str">
        <f t="shared" si="365"/>
        <v>Adults</v>
      </c>
      <c r="AF2907" t="str">
        <f t="shared" si="366"/>
        <v>Good</v>
      </c>
      <c r="AG2907" t="str">
        <f t="shared" si="367"/>
        <v>Very high</v>
      </c>
    </row>
    <row r="2908" spans="1:33" x14ac:dyDescent="0.2">
      <c r="A2908">
        <v>2907</v>
      </c>
      <c r="B2908">
        <v>15600575</v>
      </c>
      <c r="C2908">
        <v>802</v>
      </c>
      <c r="D2908">
        <v>2</v>
      </c>
      <c r="E2908">
        <v>1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s="2" t="s">
        <v>356</v>
      </c>
      <c r="P2908" s="11" t="str">
        <f t="shared" si="360"/>
        <v>2016</v>
      </c>
      <c r="Q2908" s="12"/>
      <c r="R2908" s="8" t="str">
        <f t="shared" si="361"/>
        <v>11</v>
      </c>
      <c r="S2908" s="8"/>
      <c r="T2908" s="14" t="str">
        <f t="shared" si="362"/>
        <v>Retain</v>
      </c>
      <c r="U2908" s="14"/>
      <c r="V2908" s="8" t="str">
        <f t="shared" si="363"/>
        <v>Spain</v>
      </c>
      <c r="W2908" s="8"/>
      <c r="X2908" s="8"/>
      <c r="Y2908" s="8"/>
      <c r="Z2908" s="14" t="str">
        <f t="shared" si="364"/>
        <v>Male</v>
      </c>
      <c r="AA2908" s="14"/>
      <c r="AB2908" s="14"/>
      <c r="AC2908" s="14"/>
      <c r="AE2908" t="str">
        <f t="shared" si="365"/>
        <v>Middle aged</v>
      </c>
      <c r="AF2908" t="str">
        <f t="shared" si="366"/>
        <v>Excellent</v>
      </c>
      <c r="AG2908" t="str">
        <f t="shared" si="367"/>
        <v>Very low</v>
      </c>
    </row>
    <row r="2909" spans="1:33" x14ac:dyDescent="0.2">
      <c r="A2909">
        <v>2908</v>
      </c>
      <c r="B2909">
        <v>15727311</v>
      </c>
      <c r="C2909">
        <v>539</v>
      </c>
      <c r="D2909">
        <v>1</v>
      </c>
      <c r="E2909">
        <v>2</v>
      </c>
      <c r="F2909">
        <v>22</v>
      </c>
      <c r="G2909">
        <v>5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s="2" t="s">
        <v>55</v>
      </c>
      <c r="P2909" s="11" t="str">
        <f t="shared" si="360"/>
        <v>2018</v>
      </c>
      <c r="Q2909" s="12"/>
      <c r="R2909" s="8" t="str">
        <f t="shared" si="361"/>
        <v>03</v>
      </c>
      <c r="S2909" s="8"/>
      <c r="T2909" s="14" t="str">
        <f t="shared" si="362"/>
        <v>Retain</v>
      </c>
      <c r="U2909" s="14"/>
      <c r="V2909" s="8" t="str">
        <f t="shared" si="363"/>
        <v>France</v>
      </c>
      <c r="W2909" s="8"/>
      <c r="X2909" s="8"/>
      <c r="Y2909" s="8"/>
      <c r="Z2909" s="14" t="str">
        <f t="shared" si="364"/>
        <v>Female</v>
      </c>
      <c r="AA2909" s="14"/>
      <c r="AB2909" s="14"/>
      <c r="AC2909" s="14"/>
      <c r="AE2909" t="str">
        <f t="shared" si="365"/>
        <v>Young Adults</v>
      </c>
      <c r="AF2909" t="str">
        <f t="shared" si="366"/>
        <v>Poor</v>
      </c>
      <c r="AG2909" t="str">
        <f t="shared" si="367"/>
        <v>High</v>
      </c>
    </row>
    <row r="2910" spans="1:33" x14ac:dyDescent="0.2">
      <c r="A2910">
        <v>2909</v>
      </c>
      <c r="B2910">
        <v>15570769</v>
      </c>
      <c r="C2910">
        <v>494</v>
      </c>
      <c r="D2910">
        <v>1</v>
      </c>
      <c r="E2910">
        <v>1</v>
      </c>
      <c r="F2910">
        <v>69</v>
      </c>
      <c r="G2910">
        <v>4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s="2" t="s">
        <v>409</v>
      </c>
      <c r="P2910" s="11" t="str">
        <f t="shared" si="360"/>
        <v>2019</v>
      </c>
      <c r="Q2910" s="12"/>
      <c r="R2910" s="8" t="str">
        <f t="shared" si="361"/>
        <v>09</v>
      </c>
      <c r="S2910" s="8"/>
      <c r="T2910" s="14" t="str">
        <f t="shared" si="362"/>
        <v>Retain</v>
      </c>
      <c r="U2910" s="14"/>
      <c r="V2910" s="8" t="str">
        <f t="shared" si="363"/>
        <v>France</v>
      </c>
      <c r="W2910" s="8"/>
      <c r="X2910" s="8"/>
      <c r="Y2910" s="8"/>
      <c r="Z2910" s="14" t="str">
        <f t="shared" si="364"/>
        <v>Male</v>
      </c>
      <c r="AA2910" s="14"/>
      <c r="AB2910" s="14"/>
      <c r="AC2910" s="14"/>
      <c r="AE2910" t="str">
        <f t="shared" si="365"/>
        <v>Retired</v>
      </c>
      <c r="AF2910" t="str">
        <f t="shared" si="366"/>
        <v>Poor</v>
      </c>
      <c r="AG2910" t="str">
        <f t="shared" si="367"/>
        <v>Medium</v>
      </c>
    </row>
    <row r="2911" spans="1:33" x14ac:dyDescent="0.2">
      <c r="A2911">
        <v>2910</v>
      </c>
      <c r="B2911">
        <v>15606274</v>
      </c>
      <c r="C2911">
        <v>594</v>
      </c>
      <c r="D2911">
        <v>3</v>
      </c>
      <c r="E2911">
        <v>1</v>
      </c>
      <c r="F2911">
        <v>38</v>
      </c>
      <c r="G2911">
        <v>3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s="2" t="s">
        <v>350</v>
      </c>
      <c r="P2911" s="11" t="str">
        <f t="shared" si="360"/>
        <v>2019</v>
      </c>
      <c r="Q2911" s="12"/>
      <c r="R2911" s="8" t="str">
        <f t="shared" si="361"/>
        <v>12</v>
      </c>
      <c r="S2911" s="8"/>
      <c r="T2911" s="14" t="str">
        <f t="shared" si="362"/>
        <v>Retain</v>
      </c>
      <c r="U2911" s="14"/>
      <c r="V2911" s="8" t="str">
        <f t="shared" si="363"/>
        <v>Germany</v>
      </c>
      <c r="W2911" s="8"/>
      <c r="X2911" s="8"/>
      <c r="Y2911" s="8"/>
      <c r="Z2911" s="14" t="str">
        <f t="shared" si="364"/>
        <v>Male</v>
      </c>
      <c r="AA2911" s="14"/>
      <c r="AB2911" s="14"/>
      <c r="AC2911" s="14"/>
      <c r="AE2911" t="str">
        <f t="shared" si="365"/>
        <v>Adults</v>
      </c>
      <c r="AF2911" t="str">
        <f t="shared" si="366"/>
        <v>Fair</v>
      </c>
      <c r="AG2911" t="str">
        <f t="shared" si="367"/>
        <v>Medium</v>
      </c>
    </row>
    <row r="2912" spans="1:33" x14ac:dyDescent="0.2">
      <c r="A2912">
        <v>2911</v>
      </c>
      <c r="B2912">
        <v>15746139</v>
      </c>
      <c r="C2912">
        <v>596</v>
      </c>
      <c r="D2912">
        <v>1</v>
      </c>
      <c r="E2912">
        <v>1</v>
      </c>
      <c r="F2912">
        <v>33</v>
      </c>
      <c r="G2912">
        <v>3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s="2" t="s">
        <v>410</v>
      </c>
      <c r="P2912" s="11" t="str">
        <f t="shared" si="360"/>
        <v>2019</v>
      </c>
      <c r="Q2912" s="12"/>
      <c r="R2912" s="8" t="str">
        <f t="shared" si="361"/>
        <v>12</v>
      </c>
      <c r="S2912" s="8"/>
      <c r="T2912" s="14" t="str">
        <f t="shared" si="362"/>
        <v>Retain</v>
      </c>
      <c r="U2912" s="14"/>
      <c r="V2912" s="8" t="str">
        <f t="shared" si="363"/>
        <v>France</v>
      </c>
      <c r="W2912" s="8"/>
      <c r="X2912" s="8"/>
      <c r="Y2912" s="8"/>
      <c r="Z2912" s="14" t="str">
        <f t="shared" si="364"/>
        <v>Male</v>
      </c>
      <c r="AA2912" s="14"/>
      <c r="AB2912" s="14"/>
      <c r="AC2912" s="14"/>
      <c r="AE2912" t="str">
        <f t="shared" si="365"/>
        <v>Adults</v>
      </c>
      <c r="AF2912" t="str">
        <f t="shared" si="366"/>
        <v>Fair</v>
      </c>
      <c r="AG2912" t="str">
        <f t="shared" si="367"/>
        <v>High</v>
      </c>
    </row>
    <row r="2913" spans="1:33" x14ac:dyDescent="0.2">
      <c r="A2913">
        <v>2912</v>
      </c>
      <c r="B2913">
        <v>15704987</v>
      </c>
      <c r="C2913">
        <v>649</v>
      </c>
      <c r="D2913">
        <v>1</v>
      </c>
      <c r="E2913">
        <v>2</v>
      </c>
      <c r="F2913">
        <v>52</v>
      </c>
      <c r="G2913">
        <v>6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s="2" t="s">
        <v>1057</v>
      </c>
      <c r="P2913" s="11" t="str">
        <f t="shared" si="360"/>
        <v>2017</v>
      </c>
      <c r="Q2913" s="12"/>
      <c r="R2913" s="8" t="str">
        <f t="shared" si="361"/>
        <v>04</v>
      </c>
      <c r="S2913" s="8"/>
      <c r="T2913" s="14" t="str">
        <f t="shared" si="362"/>
        <v>Retain</v>
      </c>
      <c r="U2913" s="14"/>
      <c r="V2913" s="8" t="str">
        <f t="shared" si="363"/>
        <v>France</v>
      </c>
      <c r="W2913" s="8"/>
      <c r="X2913" s="8"/>
      <c r="Y2913" s="8"/>
      <c r="Z2913" s="14" t="str">
        <f t="shared" si="364"/>
        <v>Female</v>
      </c>
      <c r="AA2913" s="14"/>
      <c r="AB2913" s="14"/>
      <c r="AC2913" s="14"/>
      <c r="AE2913" t="str">
        <f t="shared" si="365"/>
        <v>Middle aged</v>
      </c>
      <c r="AF2913" t="str">
        <f t="shared" si="366"/>
        <v>Fair</v>
      </c>
      <c r="AG2913" t="str">
        <f t="shared" si="367"/>
        <v>Low</v>
      </c>
    </row>
    <row r="2914" spans="1:33" x14ac:dyDescent="0.2">
      <c r="A2914">
        <v>2913</v>
      </c>
      <c r="B2914">
        <v>15628972</v>
      </c>
      <c r="C2914">
        <v>699</v>
      </c>
      <c r="D2914">
        <v>3</v>
      </c>
      <c r="E2914">
        <v>1</v>
      </c>
      <c r="F2914">
        <v>32</v>
      </c>
      <c r="G2914">
        <v>5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s="2" t="s">
        <v>139</v>
      </c>
      <c r="P2914" s="11" t="str">
        <f t="shared" si="360"/>
        <v>2017</v>
      </c>
      <c r="Q2914" s="12"/>
      <c r="R2914" s="8" t="str">
        <f t="shared" si="361"/>
        <v>12</v>
      </c>
      <c r="S2914" s="8"/>
      <c r="T2914" s="14" t="str">
        <f t="shared" si="362"/>
        <v>Exit</v>
      </c>
      <c r="U2914" s="14"/>
      <c r="V2914" s="8" t="str">
        <f t="shared" si="363"/>
        <v>Germany</v>
      </c>
      <c r="W2914" s="8"/>
      <c r="X2914" s="8"/>
      <c r="Y2914" s="8"/>
      <c r="Z2914" s="14" t="str">
        <f t="shared" si="364"/>
        <v>Male</v>
      </c>
      <c r="AA2914" s="14"/>
      <c r="AB2914" s="14"/>
      <c r="AC2914" s="14"/>
      <c r="AE2914" t="str">
        <f t="shared" si="365"/>
        <v>Adults</v>
      </c>
      <c r="AF2914" t="str">
        <f t="shared" si="366"/>
        <v>Good</v>
      </c>
      <c r="AG2914" t="str">
        <f t="shared" si="367"/>
        <v>High</v>
      </c>
    </row>
    <row r="2915" spans="1:33" x14ac:dyDescent="0.2">
      <c r="A2915">
        <v>2914</v>
      </c>
      <c r="B2915">
        <v>15697686</v>
      </c>
      <c r="C2915">
        <v>787</v>
      </c>
      <c r="D2915">
        <v>1</v>
      </c>
      <c r="E2915">
        <v>2</v>
      </c>
      <c r="F2915">
        <v>40</v>
      </c>
      <c r="G2915">
        <v>3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s="2" t="s">
        <v>350</v>
      </c>
      <c r="P2915" s="11" t="str">
        <f t="shared" si="360"/>
        <v>2019</v>
      </c>
      <c r="Q2915" s="12"/>
      <c r="R2915" s="8" t="str">
        <f t="shared" si="361"/>
        <v>12</v>
      </c>
      <c r="S2915" s="8"/>
      <c r="T2915" s="14" t="str">
        <f t="shared" si="362"/>
        <v>Retain</v>
      </c>
      <c r="U2915" s="14"/>
      <c r="V2915" s="8" t="str">
        <f t="shared" si="363"/>
        <v>France</v>
      </c>
      <c r="W2915" s="8"/>
      <c r="X2915" s="8"/>
      <c r="Y2915" s="8"/>
      <c r="Z2915" s="14" t="str">
        <f t="shared" si="364"/>
        <v>Female</v>
      </c>
      <c r="AA2915" s="14"/>
      <c r="AB2915" s="14"/>
      <c r="AC2915" s="14"/>
      <c r="AE2915" t="str">
        <f t="shared" si="365"/>
        <v>Middle aged</v>
      </c>
      <c r="AF2915" t="str">
        <f t="shared" si="366"/>
        <v>Very good</v>
      </c>
      <c r="AG2915" t="str">
        <f t="shared" si="367"/>
        <v>Very low</v>
      </c>
    </row>
    <row r="2916" spans="1:33" x14ac:dyDescent="0.2">
      <c r="A2916">
        <v>2915</v>
      </c>
      <c r="B2916">
        <v>15733883</v>
      </c>
      <c r="C2916">
        <v>604</v>
      </c>
      <c r="D2916">
        <v>1</v>
      </c>
      <c r="E2916">
        <v>1</v>
      </c>
      <c r="F2916">
        <v>28</v>
      </c>
      <c r="G2916">
        <v>6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s="2" t="s">
        <v>1058</v>
      </c>
      <c r="P2916" s="11" t="str">
        <f t="shared" si="360"/>
        <v>2017</v>
      </c>
      <c r="Q2916" s="12"/>
      <c r="R2916" s="8" t="str">
        <f t="shared" si="361"/>
        <v>06</v>
      </c>
      <c r="S2916" s="8"/>
      <c r="T2916" s="14" t="str">
        <f t="shared" si="362"/>
        <v>Retain</v>
      </c>
      <c r="U2916" s="14"/>
      <c r="V2916" s="8" t="str">
        <f t="shared" si="363"/>
        <v>France</v>
      </c>
      <c r="W2916" s="8"/>
      <c r="X2916" s="8"/>
      <c r="Y2916" s="8"/>
      <c r="Z2916" s="14" t="str">
        <f t="shared" si="364"/>
        <v>Male</v>
      </c>
      <c r="AA2916" s="14"/>
      <c r="AB2916" s="14"/>
      <c r="AC2916" s="14"/>
      <c r="AE2916" t="str">
        <f t="shared" si="365"/>
        <v>Adults</v>
      </c>
      <c r="AF2916" t="str">
        <f t="shared" si="366"/>
        <v>Fair</v>
      </c>
      <c r="AG2916" t="str">
        <f t="shared" si="367"/>
        <v>Very low</v>
      </c>
    </row>
    <row r="2917" spans="1:33" x14ac:dyDescent="0.2">
      <c r="A2917">
        <v>2916</v>
      </c>
      <c r="B2917">
        <v>15617482</v>
      </c>
      <c r="C2917">
        <v>489</v>
      </c>
      <c r="D2917">
        <v>3</v>
      </c>
      <c r="E2917">
        <v>2</v>
      </c>
      <c r="F2917">
        <v>52</v>
      </c>
      <c r="G2917">
        <v>5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s="2" t="s">
        <v>202</v>
      </c>
      <c r="P2917" s="11" t="str">
        <f t="shared" si="360"/>
        <v>2018</v>
      </c>
      <c r="Q2917" s="12"/>
      <c r="R2917" s="8" t="str">
        <f t="shared" si="361"/>
        <v>01</v>
      </c>
      <c r="S2917" s="8"/>
      <c r="T2917" s="14" t="str">
        <f t="shared" si="362"/>
        <v>Exit</v>
      </c>
      <c r="U2917" s="14"/>
      <c r="V2917" s="8" t="str">
        <f t="shared" si="363"/>
        <v>Germany</v>
      </c>
      <c r="W2917" s="8"/>
      <c r="X2917" s="8"/>
      <c r="Y2917" s="8"/>
      <c r="Z2917" s="14" t="str">
        <f t="shared" si="364"/>
        <v>Female</v>
      </c>
      <c r="AA2917" s="14"/>
      <c r="AB2917" s="14"/>
      <c r="AC2917" s="14"/>
      <c r="AE2917" t="str">
        <f t="shared" si="365"/>
        <v>Middle aged</v>
      </c>
      <c r="AF2917" t="str">
        <f t="shared" si="366"/>
        <v>Poor</v>
      </c>
      <c r="AG2917" t="str">
        <f t="shared" si="367"/>
        <v>High</v>
      </c>
    </row>
    <row r="2918" spans="1:33" x14ac:dyDescent="0.2">
      <c r="A2918">
        <v>2917</v>
      </c>
      <c r="B2918">
        <v>15704583</v>
      </c>
      <c r="C2918">
        <v>651</v>
      </c>
      <c r="D2918">
        <v>1</v>
      </c>
      <c r="E2918">
        <v>1</v>
      </c>
      <c r="F2918">
        <v>56</v>
      </c>
      <c r="G2918">
        <v>5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s="2" t="s">
        <v>896</v>
      </c>
      <c r="P2918" s="11" t="str">
        <f t="shared" si="360"/>
        <v>2018</v>
      </c>
      <c r="Q2918" s="12"/>
      <c r="R2918" s="8" t="str">
        <f t="shared" si="361"/>
        <v>08</v>
      </c>
      <c r="S2918" s="8"/>
      <c r="T2918" s="14" t="str">
        <f t="shared" si="362"/>
        <v>Exit</v>
      </c>
      <c r="U2918" s="14"/>
      <c r="V2918" s="8" t="str">
        <f t="shared" si="363"/>
        <v>France</v>
      </c>
      <c r="W2918" s="8"/>
      <c r="X2918" s="8"/>
      <c r="Y2918" s="8"/>
      <c r="Z2918" s="14" t="str">
        <f t="shared" si="364"/>
        <v>Male</v>
      </c>
      <c r="AA2918" s="14"/>
      <c r="AB2918" s="14"/>
      <c r="AC2918" s="14"/>
      <c r="AE2918" t="str">
        <f t="shared" si="365"/>
        <v>Middle aged</v>
      </c>
      <c r="AF2918" t="str">
        <f t="shared" si="366"/>
        <v>Fair</v>
      </c>
      <c r="AG2918" t="str">
        <f t="shared" si="367"/>
        <v>Very low</v>
      </c>
    </row>
    <row r="2919" spans="1:33" x14ac:dyDescent="0.2">
      <c r="A2919">
        <v>2918</v>
      </c>
      <c r="B2919">
        <v>15621083</v>
      </c>
      <c r="C2919">
        <v>698</v>
      </c>
      <c r="D2919">
        <v>1</v>
      </c>
      <c r="E2919">
        <v>1</v>
      </c>
      <c r="F2919">
        <v>57</v>
      </c>
      <c r="G2919">
        <v>4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s="2" t="s">
        <v>133</v>
      </c>
      <c r="P2919" s="11" t="str">
        <f t="shared" si="360"/>
        <v>2018</v>
      </c>
      <c r="Q2919" s="12"/>
      <c r="R2919" s="8" t="str">
        <f t="shared" si="361"/>
        <v>12</v>
      </c>
      <c r="S2919" s="8"/>
      <c r="T2919" s="14" t="str">
        <f t="shared" si="362"/>
        <v>Exit</v>
      </c>
      <c r="U2919" s="14"/>
      <c r="V2919" s="8" t="str">
        <f t="shared" si="363"/>
        <v>France</v>
      </c>
      <c r="W2919" s="8"/>
      <c r="X2919" s="8"/>
      <c r="Y2919" s="8"/>
      <c r="Z2919" s="14" t="str">
        <f t="shared" si="364"/>
        <v>Male</v>
      </c>
      <c r="AA2919" s="14"/>
      <c r="AB2919" s="14"/>
      <c r="AC2919" s="14"/>
      <c r="AE2919" t="str">
        <f t="shared" si="365"/>
        <v>Middle aged</v>
      </c>
      <c r="AF2919" t="str">
        <f t="shared" si="366"/>
        <v>Good</v>
      </c>
      <c r="AG2919" t="str">
        <f t="shared" si="367"/>
        <v>High</v>
      </c>
    </row>
    <row r="2920" spans="1:33" x14ac:dyDescent="0.2">
      <c r="A2920">
        <v>2919</v>
      </c>
      <c r="B2920">
        <v>15649487</v>
      </c>
      <c r="C2920">
        <v>578</v>
      </c>
      <c r="D2920">
        <v>3</v>
      </c>
      <c r="E2920">
        <v>2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s="2" t="s">
        <v>19</v>
      </c>
      <c r="P2920" s="11" t="str">
        <f t="shared" si="360"/>
        <v>2018</v>
      </c>
      <c r="Q2920" s="12"/>
      <c r="R2920" s="8" t="str">
        <f t="shared" si="361"/>
        <v>12</v>
      </c>
      <c r="S2920" s="8"/>
      <c r="T2920" s="14" t="str">
        <f t="shared" si="362"/>
        <v>Exit</v>
      </c>
      <c r="U2920" s="14"/>
      <c r="V2920" s="8" t="str">
        <f t="shared" si="363"/>
        <v>Germany</v>
      </c>
      <c r="W2920" s="8"/>
      <c r="X2920" s="8"/>
      <c r="Y2920" s="8"/>
      <c r="Z2920" s="14" t="str">
        <f t="shared" si="364"/>
        <v>Female</v>
      </c>
      <c r="AA2920" s="14"/>
      <c r="AB2920" s="14"/>
      <c r="AC2920" s="14"/>
      <c r="AE2920" t="str">
        <f t="shared" si="365"/>
        <v>Adults</v>
      </c>
      <c r="AF2920" t="str">
        <f t="shared" si="366"/>
        <v>Poor</v>
      </c>
      <c r="AG2920" t="str">
        <f t="shared" si="367"/>
        <v>High</v>
      </c>
    </row>
    <row r="2921" spans="1:33" x14ac:dyDescent="0.2">
      <c r="A2921">
        <v>2920</v>
      </c>
      <c r="B2921">
        <v>15736760</v>
      </c>
      <c r="C2921">
        <v>538</v>
      </c>
      <c r="D2921">
        <v>2</v>
      </c>
      <c r="E2921">
        <v>2</v>
      </c>
      <c r="F2921">
        <v>42</v>
      </c>
      <c r="G2921">
        <v>5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s="2" t="s">
        <v>804</v>
      </c>
      <c r="P2921" s="11" t="str">
        <f t="shared" si="360"/>
        <v>2018</v>
      </c>
      <c r="Q2921" s="12"/>
      <c r="R2921" s="8" t="str">
        <f t="shared" si="361"/>
        <v>07</v>
      </c>
      <c r="S2921" s="8"/>
      <c r="T2921" s="14" t="str">
        <f t="shared" si="362"/>
        <v>Retain</v>
      </c>
      <c r="U2921" s="14"/>
      <c r="V2921" s="8" t="str">
        <f t="shared" si="363"/>
        <v>Spain</v>
      </c>
      <c r="W2921" s="8"/>
      <c r="X2921" s="8"/>
      <c r="Y2921" s="8"/>
      <c r="Z2921" s="14" t="str">
        <f t="shared" si="364"/>
        <v>Female</v>
      </c>
      <c r="AA2921" s="14"/>
      <c r="AB2921" s="14"/>
      <c r="AC2921" s="14"/>
      <c r="AE2921" t="str">
        <f t="shared" si="365"/>
        <v>Middle aged</v>
      </c>
      <c r="AF2921" t="str">
        <f t="shared" si="366"/>
        <v>Poor</v>
      </c>
      <c r="AG2921" t="str">
        <f t="shared" si="367"/>
        <v>Very low</v>
      </c>
    </row>
    <row r="2922" spans="1:33" x14ac:dyDescent="0.2">
      <c r="A2922">
        <v>2921</v>
      </c>
      <c r="B2922">
        <v>15714658</v>
      </c>
      <c r="C2922">
        <v>696</v>
      </c>
      <c r="D2922">
        <v>1</v>
      </c>
      <c r="E2922">
        <v>2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s="2" t="s">
        <v>498</v>
      </c>
      <c r="P2922" s="11" t="str">
        <f t="shared" si="360"/>
        <v>2018</v>
      </c>
      <c r="Q2922" s="12"/>
      <c r="R2922" s="8" t="str">
        <f t="shared" si="361"/>
        <v>10</v>
      </c>
      <c r="S2922" s="8"/>
      <c r="T2922" s="14" t="str">
        <f t="shared" si="362"/>
        <v>Retain</v>
      </c>
      <c r="U2922" s="14"/>
      <c r="V2922" s="8" t="str">
        <f t="shared" si="363"/>
        <v>France</v>
      </c>
      <c r="W2922" s="8"/>
      <c r="X2922" s="8"/>
      <c r="Y2922" s="8"/>
      <c r="Z2922" s="14" t="str">
        <f t="shared" si="364"/>
        <v>Female</v>
      </c>
      <c r="AA2922" s="14"/>
      <c r="AB2922" s="14"/>
      <c r="AC2922" s="14"/>
      <c r="AE2922" t="str">
        <f t="shared" si="365"/>
        <v>Adults</v>
      </c>
      <c r="AF2922" t="str">
        <f t="shared" si="366"/>
        <v>Good</v>
      </c>
      <c r="AG2922" t="str">
        <f t="shared" si="367"/>
        <v>Very low</v>
      </c>
    </row>
    <row r="2923" spans="1:33" x14ac:dyDescent="0.2">
      <c r="A2923">
        <v>2922</v>
      </c>
      <c r="B2923">
        <v>15599081</v>
      </c>
      <c r="C2923">
        <v>507</v>
      </c>
      <c r="D2923">
        <v>3</v>
      </c>
      <c r="E2923">
        <v>2</v>
      </c>
      <c r="F2923">
        <v>46</v>
      </c>
      <c r="G2923">
        <v>4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s="2" t="s">
        <v>76</v>
      </c>
      <c r="P2923" s="11" t="str">
        <f t="shared" si="360"/>
        <v>2019</v>
      </c>
      <c r="Q2923" s="12"/>
      <c r="R2923" s="8" t="str">
        <f t="shared" si="361"/>
        <v>01</v>
      </c>
      <c r="S2923" s="8"/>
      <c r="T2923" s="14" t="str">
        <f t="shared" si="362"/>
        <v>Retain</v>
      </c>
      <c r="U2923" s="14"/>
      <c r="V2923" s="8" t="str">
        <f t="shared" si="363"/>
        <v>Germany</v>
      </c>
      <c r="W2923" s="8"/>
      <c r="X2923" s="8"/>
      <c r="Y2923" s="8"/>
      <c r="Z2923" s="14" t="str">
        <f t="shared" si="364"/>
        <v>Female</v>
      </c>
      <c r="AA2923" s="14"/>
      <c r="AB2923" s="14"/>
      <c r="AC2923" s="14"/>
      <c r="AE2923" t="str">
        <f t="shared" si="365"/>
        <v>Middle aged</v>
      </c>
      <c r="AF2923" t="str">
        <f t="shared" si="366"/>
        <v>Poor</v>
      </c>
      <c r="AG2923" t="str">
        <f t="shared" si="367"/>
        <v>High</v>
      </c>
    </row>
    <row r="2924" spans="1:33" x14ac:dyDescent="0.2">
      <c r="A2924">
        <v>2923</v>
      </c>
      <c r="B2924">
        <v>15705113</v>
      </c>
      <c r="C2924">
        <v>685</v>
      </c>
      <c r="D2924">
        <v>2</v>
      </c>
      <c r="E2924">
        <v>1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s="2" t="s">
        <v>288</v>
      </c>
      <c r="P2924" s="11" t="str">
        <f t="shared" si="360"/>
        <v>2016</v>
      </c>
      <c r="Q2924" s="12"/>
      <c r="R2924" s="8" t="str">
        <f t="shared" si="361"/>
        <v>12</v>
      </c>
      <c r="S2924" s="8"/>
      <c r="T2924" s="14" t="str">
        <f t="shared" si="362"/>
        <v>Retain</v>
      </c>
      <c r="U2924" s="14"/>
      <c r="V2924" s="8" t="str">
        <f t="shared" si="363"/>
        <v>Spain</v>
      </c>
      <c r="W2924" s="8"/>
      <c r="X2924" s="8"/>
      <c r="Y2924" s="8"/>
      <c r="Z2924" s="14" t="str">
        <f t="shared" si="364"/>
        <v>Male</v>
      </c>
      <c r="AA2924" s="14"/>
      <c r="AB2924" s="14"/>
      <c r="AC2924" s="14"/>
      <c r="AE2924" t="str">
        <f t="shared" si="365"/>
        <v>Adults</v>
      </c>
      <c r="AF2924" t="str">
        <f t="shared" si="366"/>
        <v>Good</v>
      </c>
      <c r="AG2924" t="str">
        <f t="shared" si="367"/>
        <v>Medium</v>
      </c>
    </row>
    <row r="2925" spans="1:33" x14ac:dyDescent="0.2">
      <c r="A2925">
        <v>2924</v>
      </c>
      <c r="B2925">
        <v>15631159</v>
      </c>
      <c r="C2925">
        <v>705</v>
      </c>
      <c r="D2925">
        <v>3</v>
      </c>
      <c r="E2925">
        <v>1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s="2" t="s">
        <v>120</v>
      </c>
      <c r="P2925" s="11" t="str">
        <f t="shared" si="360"/>
        <v>2019</v>
      </c>
      <c r="Q2925" s="12"/>
      <c r="R2925" s="8" t="str">
        <f t="shared" si="361"/>
        <v>09</v>
      </c>
      <c r="S2925" s="8"/>
      <c r="T2925" s="14" t="str">
        <f t="shared" si="362"/>
        <v>Retain</v>
      </c>
      <c r="U2925" s="14"/>
      <c r="V2925" s="8" t="str">
        <f t="shared" si="363"/>
        <v>Germany</v>
      </c>
      <c r="W2925" s="8"/>
      <c r="X2925" s="8"/>
      <c r="Y2925" s="8"/>
      <c r="Z2925" s="14" t="str">
        <f t="shared" si="364"/>
        <v>Male</v>
      </c>
      <c r="AA2925" s="14"/>
      <c r="AB2925" s="14"/>
      <c r="AC2925" s="14"/>
      <c r="AE2925" t="str">
        <f t="shared" si="365"/>
        <v>Middle aged</v>
      </c>
      <c r="AF2925" t="str">
        <f t="shared" si="366"/>
        <v>Good</v>
      </c>
      <c r="AG2925" t="str">
        <f t="shared" si="367"/>
        <v>Medium</v>
      </c>
    </row>
    <row r="2926" spans="1:33" x14ac:dyDescent="0.2">
      <c r="A2926">
        <v>2925</v>
      </c>
      <c r="B2926">
        <v>15792818</v>
      </c>
      <c r="C2926">
        <v>499</v>
      </c>
      <c r="D2926">
        <v>3</v>
      </c>
      <c r="E2926">
        <v>2</v>
      </c>
      <c r="F2926">
        <v>29</v>
      </c>
      <c r="G2926">
        <v>3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s="2" t="s">
        <v>978</v>
      </c>
      <c r="P2926" s="11" t="str">
        <f t="shared" si="360"/>
        <v>2019</v>
      </c>
      <c r="Q2926" s="12"/>
      <c r="R2926" s="8" t="str">
        <f t="shared" si="361"/>
        <v>10</v>
      </c>
      <c r="S2926" s="8"/>
      <c r="T2926" s="14" t="str">
        <f t="shared" si="362"/>
        <v>Retain</v>
      </c>
      <c r="U2926" s="14"/>
      <c r="V2926" s="8" t="str">
        <f t="shared" si="363"/>
        <v>Germany</v>
      </c>
      <c r="W2926" s="8"/>
      <c r="X2926" s="8"/>
      <c r="Y2926" s="8"/>
      <c r="Z2926" s="14" t="str">
        <f t="shared" si="364"/>
        <v>Female</v>
      </c>
      <c r="AA2926" s="14"/>
      <c r="AB2926" s="14"/>
      <c r="AC2926" s="14"/>
      <c r="AE2926" t="str">
        <f t="shared" si="365"/>
        <v>Adults</v>
      </c>
      <c r="AF2926" t="str">
        <f t="shared" si="366"/>
        <v>Poor</v>
      </c>
      <c r="AG2926" t="str">
        <f t="shared" si="367"/>
        <v>High</v>
      </c>
    </row>
    <row r="2927" spans="1:33" x14ac:dyDescent="0.2">
      <c r="A2927">
        <v>2926</v>
      </c>
      <c r="B2927">
        <v>15633531</v>
      </c>
      <c r="C2927">
        <v>717</v>
      </c>
      <c r="D2927">
        <v>1</v>
      </c>
      <c r="E2927">
        <v>2</v>
      </c>
      <c r="F2927">
        <v>76</v>
      </c>
      <c r="G2927">
        <v>7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s="2" t="s">
        <v>641</v>
      </c>
      <c r="P2927" s="11" t="str">
        <f t="shared" si="360"/>
        <v>2016</v>
      </c>
      <c r="Q2927" s="12"/>
      <c r="R2927" s="8" t="str">
        <f t="shared" si="361"/>
        <v>07</v>
      </c>
      <c r="S2927" s="8"/>
      <c r="T2927" s="14" t="str">
        <f t="shared" si="362"/>
        <v>Retain</v>
      </c>
      <c r="U2927" s="14"/>
      <c r="V2927" s="8" t="str">
        <f t="shared" si="363"/>
        <v>France</v>
      </c>
      <c r="W2927" s="8"/>
      <c r="X2927" s="8"/>
      <c r="Y2927" s="8"/>
      <c r="Z2927" s="14" t="str">
        <f t="shared" si="364"/>
        <v>Female</v>
      </c>
      <c r="AA2927" s="14"/>
      <c r="AB2927" s="14"/>
      <c r="AC2927" s="14"/>
      <c r="AE2927" t="str">
        <f t="shared" si="365"/>
        <v>Retired</v>
      </c>
      <c r="AF2927" t="str">
        <f t="shared" si="366"/>
        <v>Good</v>
      </c>
      <c r="AG2927" t="str">
        <f t="shared" si="367"/>
        <v>High</v>
      </c>
    </row>
    <row r="2928" spans="1:33" x14ac:dyDescent="0.2">
      <c r="A2928">
        <v>2927</v>
      </c>
      <c r="B2928">
        <v>15744529</v>
      </c>
      <c r="C2928">
        <v>510</v>
      </c>
      <c r="D2928">
        <v>1</v>
      </c>
      <c r="E2928">
        <v>1</v>
      </c>
      <c r="F2928">
        <v>63</v>
      </c>
      <c r="G2928">
        <v>4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s="2" t="s">
        <v>115</v>
      </c>
      <c r="P2928" s="11" t="str">
        <f t="shared" si="360"/>
        <v>2019</v>
      </c>
      <c r="Q2928" s="12"/>
      <c r="R2928" s="8" t="str">
        <f t="shared" si="361"/>
        <v>03</v>
      </c>
      <c r="S2928" s="8"/>
      <c r="T2928" s="14" t="str">
        <f t="shared" si="362"/>
        <v>Retain</v>
      </c>
      <c r="U2928" s="14"/>
      <c r="V2928" s="8" t="str">
        <f t="shared" si="363"/>
        <v>France</v>
      </c>
      <c r="W2928" s="8"/>
      <c r="X2928" s="8"/>
      <c r="Y2928" s="8"/>
      <c r="Z2928" s="14" t="str">
        <f t="shared" si="364"/>
        <v>Male</v>
      </c>
      <c r="AA2928" s="14"/>
      <c r="AB2928" s="14"/>
      <c r="AC2928" s="14"/>
      <c r="AE2928" t="str">
        <f t="shared" si="365"/>
        <v>Middle aged</v>
      </c>
      <c r="AF2928" t="str">
        <f t="shared" si="366"/>
        <v>Poor</v>
      </c>
      <c r="AG2928" t="str">
        <f t="shared" si="367"/>
        <v>Very low</v>
      </c>
    </row>
    <row r="2929" spans="1:33" x14ac:dyDescent="0.2">
      <c r="A2929">
        <v>2928</v>
      </c>
      <c r="B2929">
        <v>15669656</v>
      </c>
      <c r="C2929">
        <v>632</v>
      </c>
      <c r="D2929">
        <v>1</v>
      </c>
      <c r="E2929">
        <v>1</v>
      </c>
      <c r="F2929">
        <v>32</v>
      </c>
      <c r="G2929">
        <v>4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s="2" t="s">
        <v>744</v>
      </c>
      <c r="P2929" s="11" t="str">
        <f t="shared" si="360"/>
        <v>2019</v>
      </c>
      <c r="Q2929" s="12"/>
      <c r="R2929" s="8" t="str">
        <f t="shared" si="361"/>
        <v>06</v>
      </c>
      <c r="S2929" s="8"/>
      <c r="T2929" s="14" t="str">
        <f t="shared" si="362"/>
        <v>Retain</v>
      </c>
      <c r="U2929" s="14"/>
      <c r="V2929" s="8" t="str">
        <f t="shared" si="363"/>
        <v>France</v>
      </c>
      <c r="W2929" s="8"/>
      <c r="X2929" s="8"/>
      <c r="Y2929" s="8"/>
      <c r="Z2929" s="14" t="str">
        <f t="shared" si="364"/>
        <v>Male</v>
      </c>
      <c r="AA2929" s="14"/>
      <c r="AB2929" s="14"/>
      <c r="AC2929" s="14"/>
      <c r="AE2929" t="str">
        <f t="shared" si="365"/>
        <v>Adults</v>
      </c>
      <c r="AF2929" t="str">
        <f t="shared" si="366"/>
        <v>Fair</v>
      </c>
      <c r="AG2929" t="str">
        <f t="shared" si="367"/>
        <v>High</v>
      </c>
    </row>
    <row r="2930" spans="1:33" x14ac:dyDescent="0.2">
      <c r="A2930">
        <v>2929</v>
      </c>
      <c r="B2930">
        <v>15581198</v>
      </c>
      <c r="C2930">
        <v>668</v>
      </c>
      <c r="D2930">
        <v>3</v>
      </c>
      <c r="E2930">
        <v>2</v>
      </c>
      <c r="F2930">
        <v>39</v>
      </c>
      <c r="G2930">
        <v>3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s="2" t="s">
        <v>711</v>
      </c>
      <c r="P2930" s="11" t="str">
        <f t="shared" si="360"/>
        <v>2019</v>
      </c>
      <c r="Q2930" s="12"/>
      <c r="R2930" s="8" t="str">
        <f t="shared" si="361"/>
        <v>11</v>
      </c>
      <c r="S2930" s="8"/>
      <c r="T2930" s="14" t="str">
        <f t="shared" si="362"/>
        <v>Exit</v>
      </c>
      <c r="U2930" s="14"/>
      <c r="V2930" s="8" t="str">
        <f t="shared" si="363"/>
        <v>Germany</v>
      </c>
      <c r="W2930" s="8"/>
      <c r="X2930" s="8"/>
      <c r="Y2930" s="8"/>
      <c r="Z2930" s="14" t="str">
        <f t="shared" si="364"/>
        <v>Female</v>
      </c>
      <c r="AA2930" s="14"/>
      <c r="AB2930" s="14"/>
      <c r="AC2930" s="14"/>
      <c r="AE2930" t="str">
        <f t="shared" si="365"/>
        <v>Middle aged</v>
      </c>
      <c r="AF2930" t="str">
        <f t="shared" si="366"/>
        <v>Fair</v>
      </c>
      <c r="AG2930" t="str">
        <f t="shared" si="367"/>
        <v>High</v>
      </c>
    </row>
    <row r="2931" spans="1:33" x14ac:dyDescent="0.2">
      <c r="A2931">
        <v>2930</v>
      </c>
      <c r="B2931">
        <v>15729054</v>
      </c>
      <c r="C2931">
        <v>744</v>
      </c>
      <c r="D2931">
        <v>3</v>
      </c>
      <c r="E2931">
        <v>1</v>
      </c>
      <c r="F2931">
        <v>32</v>
      </c>
      <c r="G2931">
        <v>5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s="2" t="s">
        <v>165</v>
      </c>
      <c r="P2931" s="11" t="str">
        <f t="shared" si="360"/>
        <v>2017</v>
      </c>
      <c r="Q2931" s="12"/>
      <c r="R2931" s="8" t="str">
        <f t="shared" si="361"/>
        <v>12</v>
      </c>
      <c r="S2931" s="8"/>
      <c r="T2931" s="14" t="str">
        <f t="shared" si="362"/>
        <v>Retain</v>
      </c>
      <c r="U2931" s="14"/>
      <c r="V2931" s="8" t="str">
        <f t="shared" si="363"/>
        <v>Germany</v>
      </c>
      <c r="W2931" s="8"/>
      <c r="X2931" s="8"/>
      <c r="Y2931" s="8"/>
      <c r="Z2931" s="14" t="str">
        <f t="shared" si="364"/>
        <v>Male</v>
      </c>
      <c r="AA2931" s="14"/>
      <c r="AB2931" s="14"/>
      <c r="AC2931" s="14"/>
      <c r="AE2931" t="str">
        <f t="shared" si="365"/>
        <v>Adults</v>
      </c>
      <c r="AF2931" t="str">
        <f t="shared" si="366"/>
        <v>Very good</v>
      </c>
      <c r="AG2931" t="str">
        <f t="shared" si="367"/>
        <v>Medium</v>
      </c>
    </row>
    <row r="2932" spans="1:33" x14ac:dyDescent="0.2">
      <c r="A2932">
        <v>2931</v>
      </c>
      <c r="B2932">
        <v>15573452</v>
      </c>
      <c r="C2932">
        <v>663</v>
      </c>
      <c r="D2932">
        <v>3</v>
      </c>
      <c r="E2932">
        <v>1</v>
      </c>
      <c r="F2932">
        <v>42</v>
      </c>
      <c r="G2932">
        <v>3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s="2" t="s">
        <v>471</v>
      </c>
      <c r="P2932" s="11" t="str">
        <f t="shared" si="360"/>
        <v>2019</v>
      </c>
      <c r="Q2932" s="12"/>
      <c r="R2932" s="8" t="str">
        <f t="shared" si="361"/>
        <v>12</v>
      </c>
      <c r="S2932" s="8"/>
      <c r="T2932" s="14" t="str">
        <f t="shared" si="362"/>
        <v>Retain</v>
      </c>
      <c r="U2932" s="14"/>
      <c r="V2932" s="8" t="str">
        <f t="shared" si="363"/>
        <v>Germany</v>
      </c>
      <c r="W2932" s="8"/>
      <c r="X2932" s="8"/>
      <c r="Y2932" s="8"/>
      <c r="Z2932" s="14" t="str">
        <f t="shared" si="364"/>
        <v>Male</v>
      </c>
      <c r="AA2932" s="14"/>
      <c r="AB2932" s="14"/>
      <c r="AC2932" s="14"/>
      <c r="AE2932" t="str">
        <f t="shared" si="365"/>
        <v>Middle aged</v>
      </c>
      <c r="AF2932" t="str">
        <f t="shared" si="366"/>
        <v>Fair</v>
      </c>
      <c r="AG2932" t="str">
        <f t="shared" si="367"/>
        <v>High</v>
      </c>
    </row>
    <row r="2933" spans="1:33" x14ac:dyDescent="0.2">
      <c r="A2933">
        <v>2932</v>
      </c>
      <c r="B2933">
        <v>15776733</v>
      </c>
      <c r="C2933">
        <v>638</v>
      </c>
      <c r="D2933">
        <v>3</v>
      </c>
      <c r="E2933">
        <v>2</v>
      </c>
      <c r="F2933">
        <v>37</v>
      </c>
      <c r="G2933">
        <v>6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s="2" t="s">
        <v>98</v>
      </c>
      <c r="P2933" s="11" t="str">
        <f t="shared" si="360"/>
        <v>2016</v>
      </c>
      <c r="Q2933" s="12"/>
      <c r="R2933" s="8" t="str">
        <f t="shared" si="361"/>
        <v>09</v>
      </c>
      <c r="S2933" s="8"/>
      <c r="T2933" s="14" t="str">
        <f t="shared" si="362"/>
        <v>Retain</v>
      </c>
      <c r="U2933" s="14"/>
      <c r="V2933" s="8" t="str">
        <f t="shared" si="363"/>
        <v>Germany</v>
      </c>
      <c r="W2933" s="8"/>
      <c r="X2933" s="8"/>
      <c r="Y2933" s="8"/>
      <c r="Z2933" s="14" t="str">
        <f t="shared" si="364"/>
        <v>Female</v>
      </c>
      <c r="AA2933" s="14"/>
      <c r="AB2933" s="14"/>
      <c r="AC2933" s="14"/>
      <c r="AE2933" t="str">
        <f t="shared" si="365"/>
        <v>Adults</v>
      </c>
      <c r="AF2933" t="str">
        <f t="shared" si="366"/>
        <v>Fair</v>
      </c>
      <c r="AG2933" t="str">
        <f t="shared" si="367"/>
        <v>High</v>
      </c>
    </row>
    <row r="2934" spans="1:33" x14ac:dyDescent="0.2">
      <c r="A2934">
        <v>2933</v>
      </c>
      <c r="B2934">
        <v>15724858</v>
      </c>
      <c r="C2934">
        <v>688</v>
      </c>
      <c r="D2934">
        <v>1</v>
      </c>
      <c r="E2934">
        <v>2</v>
      </c>
      <c r="F2934">
        <v>54</v>
      </c>
      <c r="G2934">
        <v>4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s="2" t="s">
        <v>1059</v>
      </c>
      <c r="P2934" s="11" t="str">
        <f t="shared" si="360"/>
        <v>2019</v>
      </c>
      <c r="Q2934" s="12"/>
      <c r="R2934" s="8" t="str">
        <f t="shared" si="361"/>
        <v>05</v>
      </c>
      <c r="S2934" s="8"/>
      <c r="T2934" s="14" t="str">
        <f t="shared" si="362"/>
        <v>Exit</v>
      </c>
      <c r="U2934" s="14"/>
      <c r="V2934" s="8" t="str">
        <f t="shared" si="363"/>
        <v>France</v>
      </c>
      <c r="W2934" s="8"/>
      <c r="X2934" s="8"/>
      <c r="Y2934" s="8"/>
      <c r="Z2934" s="14" t="str">
        <f t="shared" si="364"/>
        <v>Female</v>
      </c>
      <c r="AA2934" s="14"/>
      <c r="AB2934" s="14"/>
      <c r="AC2934" s="14"/>
      <c r="AE2934" t="str">
        <f t="shared" si="365"/>
        <v>Middle aged</v>
      </c>
      <c r="AF2934" t="str">
        <f t="shared" si="366"/>
        <v>Good</v>
      </c>
      <c r="AG2934" t="str">
        <f t="shared" si="367"/>
        <v>Very low</v>
      </c>
    </row>
    <row r="2935" spans="1:33" x14ac:dyDescent="0.2">
      <c r="A2935">
        <v>2934</v>
      </c>
      <c r="B2935">
        <v>15713144</v>
      </c>
      <c r="C2935">
        <v>588</v>
      </c>
      <c r="D2935">
        <v>2</v>
      </c>
      <c r="E2935">
        <v>1</v>
      </c>
      <c r="F2935">
        <v>46</v>
      </c>
      <c r="G2935">
        <v>4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s="2" t="s">
        <v>1020</v>
      </c>
      <c r="P2935" s="11" t="str">
        <f t="shared" si="360"/>
        <v>2019</v>
      </c>
      <c r="Q2935" s="12"/>
      <c r="R2935" s="8" t="str">
        <f t="shared" si="361"/>
        <v>07</v>
      </c>
      <c r="S2935" s="8"/>
      <c r="T2935" s="14" t="str">
        <f t="shared" si="362"/>
        <v>Retain</v>
      </c>
      <c r="U2935" s="14"/>
      <c r="V2935" s="8" t="str">
        <f t="shared" si="363"/>
        <v>Spain</v>
      </c>
      <c r="W2935" s="8"/>
      <c r="X2935" s="8"/>
      <c r="Y2935" s="8"/>
      <c r="Z2935" s="14" t="str">
        <f t="shared" si="364"/>
        <v>Male</v>
      </c>
      <c r="AA2935" s="14"/>
      <c r="AB2935" s="14"/>
      <c r="AC2935" s="14"/>
      <c r="AE2935" t="str">
        <f t="shared" si="365"/>
        <v>Middle aged</v>
      </c>
      <c r="AF2935" t="str">
        <f t="shared" si="366"/>
        <v>Fair</v>
      </c>
      <c r="AG2935" t="str">
        <f t="shared" si="367"/>
        <v>Very low</v>
      </c>
    </row>
    <row r="2936" spans="1:33" x14ac:dyDescent="0.2">
      <c r="A2936">
        <v>2935</v>
      </c>
      <c r="B2936">
        <v>15690188</v>
      </c>
      <c r="C2936">
        <v>631</v>
      </c>
      <c r="D2936">
        <v>1</v>
      </c>
      <c r="E2936">
        <v>1</v>
      </c>
      <c r="F2936">
        <v>33</v>
      </c>
      <c r="G2936">
        <v>4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s="2" t="s">
        <v>1060</v>
      </c>
      <c r="P2936" s="11" t="str">
        <f t="shared" si="360"/>
        <v>2019</v>
      </c>
      <c r="Q2936" s="12"/>
      <c r="R2936" s="8" t="str">
        <f t="shared" si="361"/>
        <v>09</v>
      </c>
      <c r="S2936" s="8"/>
      <c r="T2936" s="14" t="str">
        <f t="shared" si="362"/>
        <v>Exit</v>
      </c>
      <c r="U2936" s="14"/>
      <c r="V2936" s="8" t="str">
        <f t="shared" si="363"/>
        <v>France</v>
      </c>
      <c r="W2936" s="8"/>
      <c r="X2936" s="8"/>
      <c r="Y2936" s="8"/>
      <c r="Z2936" s="14" t="str">
        <f t="shared" si="364"/>
        <v>Male</v>
      </c>
      <c r="AA2936" s="14"/>
      <c r="AB2936" s="14"/>
      <c r="AC2936" s="14"/>
      <c r="AE2936" t="str">
        <f t="shared" si="365"/>
        <v>Adults</v>
      </c>
      <c r="AF2936" t="str">
        <f t="shared" si="366"/>
        <v>Fair</v>
      </c>
      <c r="AG2936" t="str">
        <f t="shared" si="367"/>
        <v>Very low</v>
      </c>
    </row>
    <row r="2937" spans="1:33" x14ac:dyDescent="0.2">
      <c r="A2937">
        <v>2936</v>
      </c>
      <c r="B2937">
        <v>15689425</v>
      </c>
      <c r="C2937">
        <v>687</v>
      </c>
      <c r="D2937">
        <v>2</v>
      </c>
      <c r="E2937">
        <v>1</v>
      </c>
      <c r="F2937">
        <v>35</v>
      </c>
      <c r="G2937">
        <v>3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s="2" t="s">
        <v>114</v>
      </c>
      <c r="P2937" s="11" t="str">
        <f t="shared" si="360"/>
        <v>2019</v>
      </c>
      <c r="Q2937" s="12"/>
      <c r="R2937" s="8" t="str">
        <f t="shared" si="361"/>
        <v>11</v>
      </c>
      <c r="S2937" s="8"/>
      <c r="T2937" s="14" t="str">
        <f t="shared" si="362"/>
        <v>Retain</v>
      </c>
      <c r="U2937" s="14"/>
      <c r="V2937" s="8" t="str">
        <f t="shared" si="363"/>
        <v>Spain</v>
      </c>
      <c r="W2937" s="8"/>
      <c r="X2937" s="8"/>
      <c r="Y2937" s="8"/>
      <c r="Z2937" s="14" t="str">
        <f t="shared" si="364"/>
        <v>Male</v>
      </c>
      <c r="AA2937" s="14"/>
      <c r="AB2937" s="14"/>
      <c r="AC2937" s="14"/>
      <c r="AE2937" t="str">
        <f t="shared" si="365"/>
        <v>Adults</v>
      </c>
      <c r="AF2937" t="str">
        <f t="shared" si="366"/>
        <v>Good</v>
      </c>
      <c r="AG2937" t="str">
        <f t="shared" si="367"/>
        <v>High</v>
      </c>
    </row>
    <row r="2938" spans="1:33" x14ac:dyDescent="0.2">
      <c r="A2938">
        <v>2937</v>
      </c>
      <c r="B2938">
        <v>15671766</v>
      </c>
      <c r="C2938">
        <v>599</v>
      </c>
      <c r="D2938">
        <v>1</v>
      </c>
      <c r="E2938">
        <v>1</v>
      </c>
      <c r="F2938">
        <v>44</v>
      </c>
      <c r="G2938">
        <v>5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s="2" t="s">
        <v>46</v>
      </c>
      <c r="P2938" s="11" t="str">
        <f t="shared" si="360"/>
        <v>2018</v>
      </c>
      <c r="Q2938" s="12"/>
      <c r="R2938" s="8" t="str">
        <f t="shared" si="361"/>
        <v>09</v>
      </c>
      <c r="S2938" s="8"/>
      <c r="T2938" s="14" t="str">
        <f t="shared" si="362"/>
        <v>Retain</v>
      </c>
      <c r="U2938" s="14"/>
      <c r="V2938" s="8" t="str">
        <f t="shared" si="363"/>
        <v>France</v>
      </c>
      <c r="W2938" s="8"/>
      <c r="X2938" s="8"/>
      <c r="Y2938" s="8"/>
      <c r="Z2938" s="14" t="str">
        <f t="shared" si="364"/>
        <v>Male</v>
      </c>
      <c r="AA2938" s="14"/>
      <c r="AB2938" s="14"/>
      <c r="AC2938" s="14"/>
      <c r="AE2938" t="str">
        <f t="shared" si="365"/>
        <v>Middle aged</v>
      </c>
      <c r="AF2938" t="str">
        <f t="shared" si="366"/>
        <v>Fair</v>
      </c>
      <c r="AG2938" t="str">
        <f t="shared" si="367"/>
        <v>High</v>
      </c>
    </row>
    <row r="2939" spans="1:33" x14ac:dyDescent="0.2">
      <c r="A2939">
        <v>2938</v>
      </c>
      <c r="B2939">
        <v>15782806</v>
      </c>
      <c r="C2939">
        <v>718</v>
      </c>
      <c r="D2939">
        <v>2</v>
      </c>
      <c r="E2939">
        <v>1</v>
      </c>
      <c r="F2939">
        <v>28</v>
      </c>
      <c r="G2939">
        <v>4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s="2" t="s">
        <v>817</v>
      </c>
      <c r="P2939" s="11" t="str">
        <f t="shared" si="360"/>
        <v>2018</v>
      </c>
      <c r="Q2939" s="12"/>
      <c r="R2939" s="8" t="str">
        <f t="shared" si="361"/>
        <v>09</v>
      </c>
      <c r="S2939" s="8"/>
      <c r="T2939" s="14" t="str">
        <f t="shared" si="362"/>
        <v>Retain</v>
      </c>
      <c r="U2939" s="14"/>
      <c r="V2939" s="8" t="str">
        <f t="shared" si="363"/>
        <v>Spain</v>
      </c>
      <c r="W2939" s="8"/>
      <c r="X2939" s="8"/>
      <c r="Y2939" s="8"/>
      <c r="Z2939" s="14" t="str">
        <f t="shared" si="364"/>
        <v>Male</v>
      </c>
      <c r="AA2939" s="14"/>
      <c r="AB2939" s="14"/>
      <c r="AC2939" s="14"/>
      <c r="AE2939" t="str">
        <f t="shared" si="365"/>
        <v>Adults</v>
      </c>
      <c r="AF2939" t="str">
        <f t="shared" si="366"/>
        <v>Good</v>
      </c>
      <c r="AG2939" t="str">
        <f t="shared" si="367"/>
        <v>Very low</v>
      </c>
    </row>
    <row r="2940" spans="1:33" x14ac:dyDescent="0.2">
      <c r="A2940">
        <v>2939</v>
      </c>
      <c r="B2940">
        <v>15764419</v>
      </c>
      <c r="C2940">
        <v>730</v>
      </c>
      <c r="D2940">
        <v>1</v>
      </c>
      <c r="E2940">
        <v>1</v>
      </c>
      <c r="F2940">
        <v>27</v>
      </c>
      <c r="G2940">
        <v>4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s="2" t="s">
        <v>194</v>
      </c>
      <c r="P2940" s="11" t="str">
        <f t="shared" si="360"/>
        <v>2019</v>
      </c>
      <c r="Q2940" s="12"/>
      <c r="R2940" s="8" t="str">
        <f t="shared" si="361"/>
        <v>07</v>
      </c>
      <c r="S2940" s="8"/>
      <c r="T2940" s="14" t="str">
        <f t="shared" si="362"/>
        <v>Retain</v>
      </c>
      <c r="U2940" s="14"/>
      <c r="V2940" s="8" t="str">
        <f t="shared" si="363"/>
        <v>France</v>
      </c>
      <c r="W2940" s="8"/>
      <c r="X2940" s="8"/>
      <c r="Y2940" s="8"/>
      <c r="Z2940" s="14" t="str">
        <f t="shared" si="364"/>
        <v>Male</v>
      </c>
      <c r="AA2940" s="14"/>
      <c r="AB2940" s="14"/>
      <c r="AC2940" s="14"/>
      <c r="AE2940" t="str">
        <f t="shared" si="365"/>
        <v>Adults</v>
      </c>
      <c r="AF2940" t="str">
        <f t="shared" si="366"/>
        <v>Good</v>
      </c>
      <c r="AG2940" t="str">
        <f t="shared" si="367"/>
        <v>Very low</v>
      </c>
    </row>
    <row r="2941" spans="1:33" x14ac:dyDescent="0.2">
      <c r="A2941">
        <v>2940</v>
      </c>
      <c r="B2941">
        <v>15591915</v>
      </c>
      <c r="C2941">
        <v>533</v>
      </c>
      <c r="D2941">
        <v>1</v>
      </c>
      <c r="E2941">
        <v>2</v>
      </c>
      <c r="F2941">
        <v>39</v>
      </c>
      <c r="G2941">
        <v>6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s="2" t="s">
        <v>1061</v>
      </c>
      <c r="P2941" s="11" t="str">
        <f t="shared" si="360"/>
        <v>2017</v>
      </c>
      <c r="Q2941" s="12"/>
      <c r="R2941" s="8" t="str">
        <f t="shared" si="361"/>
        <v>01</v>
      </c>
      <c r="S2941" s="8"/>
      <c r="T2941" s="14" t="str">
        <f t="shared" si="362"/>
        <v>Exit</v>
      </c>
      <c r="U2941" s="14"/>
      <c r="V2941" s="8" t="str">
        <f t="shared" si="363"/>
        <v>France</v>
      </c>
      <c r="W2941" s="8"/>
      <c r="X2941" s="8"/>
      <c r="Y2941" s="8"/>
      <c r="Z2941" s="14" t="str">
        <f t="shared" si="364"/>
        <v>Female</v>
      </c>
      <c r="AA2941" s="14"/>
      <c r="AB2941" s="14"/>
      <c r="AC2941" s="14"/>
      <c r="AE2941" t="str">
        <f t="shared" si="365"/>
        <v>Middle aged</v>
      </c>
      <c r="AF2941" t="str">
        <f t="shared" si="366"/>
        <v>Poor</v>
      </c>
      <c r="AG2941" t="str">
        <f t="shared" si="367"/>
        <v>Very low</v>
      </c>
    </row>
    <row r="2942" spans="1:33" x14ac:dyDescent="0.2">
      <c r="A2942">
        <v>2941</v>
      </c>
      <c r="B2942">
        <v>15772798</v>
      </c>
      <c r="C2942">
        <v>711</v>
      </c>
      <c r="D2942">
        <v>2</v>
      </c>
      <c r="E2942">
        <v>2</v>
      </c>
      <c r="F2942">
        <v>28</v>
      </c>
      <c r="G2942">
        <v>6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s="2" t="s">
        <v>1062</v>
      </c>
      <c r="P2942" s="11" t="str">
        <f t="shared" si="360"/>
        <v>2017</v>
      </c>
      <c r="Q2942" s="12"/>
      <c r="R2942" s="8" t="str">
        <f t="shared" si="361"/>
        <v>05</v>
      </c>
      <c r="S2942" s="8"/>
      <c r="T2942" s="14" t="str">
        <f t="shared" si="362"/>
        <v>Retain</v>
      </c>
      <c r="U2942" s="14"/>
      <c r="V2942" s="8" t="str">
        <f t="shared" si="363"/>
        <v>Spain</v>
      </c>
      <c r="W2942" s="8"/>
      <c r="X2942" s="8"/>
      <c r="Y2942" s="8"/>
      <c r="Z2942" s="14" t="str">
        <f t="shared" si="364"/>
        <v>Female</v>
      </c>
      <c r="AA2942" s="14"/>
      <c r="AB2942" s="14"/>
      <c r="AC2942" s="14"/>
      <c r="AE2942" t="str">
        <f t="shared" si="365"/>
        <v>Adults</v>
      </c>
      <c r="AF2942" t="str">
        <f t="shared" si="366"/>
        <v>Good</v>
      </c>
      <c r="AG2942" t="str">
        <f t="shared" si="367"/>
        <v>Very low</v>
      </c>
    </row>
    <row r="2943" spans="1:33" x14ac:dyDescent="0.2">
      <c r="A2943">
        <v>2942</v>
      </c>
      <c r="B2943">
        <v>15792008</v>
      </c>
      <c r="C2943">
        <v>555</v>
      </c>
      <c r="D2943">
        <v>2</v>
      </c>
      <c r="E2943">
        <v>2</v>
      </c>
      <c r="F2943">
        <v>26</v>
      </c>
      <c r="G2943">
        <v>7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s="2" t="s">
        <v>1063</v>
      </c>
      <c r="P2943" s="11" t="str">
        <f t="shared" si="360"/>
        <v>2016</v>
      </c>
      <c r="Q2943" s="12"/>
      <c r="R2943" s="8" t="str">
        <f t="shared" si="361"/>
        <v>08</v>
      </c>
      <c r="S2943" s="8"/>
      <c r="T2943" s="14" t="str">
        <f t="shared" si="362"/>
        <v>Retain</v>
      </c>
      <c r="U2943" s="14"/>
      <c r="V2943" s="8" t="str">
        <f t="shared" si="363"/>
        <v>Spain</v>
      </c>
      <c r="W2943" s="8"/>
      <c r="X2943" s="8"/>
      <c r="Y2943" s="8"/>
      <c r="Z2943" s="14" t="str">
        <f t="shared" si="364"/>
        <v>Female</v>
      </c>
      <c r="AA2943" s="14"/>
      <c r="AB2943" s="14"/>
      <c r="AC2943" s="14"/>
      <c r="AE2943" t="str">
        <f t="shared" si="365"/>
        <v>Adults</v>
      </c>
      <c r="AF2943" t="str">
        <f t="shared" si="366"/>
        <v>Poor</v>
      </c>
      <c r="AG2943" t="str">
        <f t="shared" si="367"/>
        <v>Very low</v>
      </c>
    </row>
    <row r="2944" spans="1:33" x14ac:dyDescent="0.2">
      <c r="A2944">
        <v>2943</v>
      </c>
      <c r="B2944">
        <v>15715541</v>
      </c>
      <c r="C2944">
        <v>850</v>
      </c>
      <c r="D2944">
        <v>1</v>
      </c>
      <c r="E2944">
        <v>2</v>
      </c>
      <c r="F2944">
        <v>42</v>
      </c>
      <c r="G2944">
        <v>5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s="2" t="s">
        <v>626</v>
      </c>
      <c r="P2944" s="11" t="str">
        <f t="shared" si="360"/>
        <v>2018</v>
      </c>
      <c r="Q2944" s="12"/>
      <c r="R2944" s="8" t="str">
        <f t="shared" si="361"/>
        <v>07</v>
      </c>
      <c r="S2944" s="8"/>
      <c r="T2944" s="14" t="str">
        <f t="shared" si="362"/>
        <v>Retain</v>
      </c>
      <c r="U2944" s="14"/>
      <c r="V2944" s="8" t="str">
        <f t="shared" si="363"/>
        <v>France</v>
      </c>
      <c r="W2944" s="8"/>
      <c r="X2944" s="8"/>
      <c r="Y2944" s="8"/>
      <c r="Z2944" s="14" t="str">
        <f t="shared" si="364"/>
        <v>Female</v>
      </c>
      <c r="AA2944" s="14"/>
      <c r="AB2944" s="14"/>
      <c r="AC2944" s="14"/>
      <c r="AE2944" t="str">
        <f t="shared" si="365"/>
        <v>Middle aged</v>
      </c>
      <c r="AF2944" t="str">
        <f t="shared" si="366"/>
        <v>Excellent</v>
      </c>
      <c r="AG2944" t="str">
        <f t="shared" si="367"/>
        <v>High</v>
      </c>
    </row>
    <row r="2945" spans="1:33" x14ac:dyDescent="0.2">
      <c r="A2945">
        <v>2944</v>
      </c>
      <c r="B2945">
        <v>15639277</v>
      </c>
      <c r="C2945">
        <v>678</v>
      </c>
      <c r="D2945">
        <v>1</v>
      </c>
      <c r="E2945">
        <v>2</v>
      </c>
      <c r="F2945">
        <v>41</v>
      </c>
      <c r="G2945">
        <v>4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s="2" t="s">
        <v>892</v>
      </c>
      <c r="P2945" s="11" t="str">
        <f t="shared" si="360"/>
        <v>2019</v>
      </c>
      <c r="Q2945" s="12"/>
      <c r="R2945" s="8" t="str">
        <f t="shared" si="361"/>
        <v>04</v>
      </c>
      <c r="S2945" s="8"/>
      <c r="T2945" s="14" t="str">
        <f t="shared" si="362"/>
        <v>Retain</v>
      </c>
      <c r="U2945" s="14"/>
      <c r="V2945" s="8" t="str">
        <f t="shared" si="363"/>
        <v>France</v>
      </c>
      <c r="W2945" s="8"/>
      <c r="X2945" s="8"/>
      <c r="Y2945" s="8"/>
      <c r="Z2945" s="14" t="str">
        <f t="shared" si="364"/>
        <v>Female</v>
      </c>
      <c r="AA2945" s="14"/>
      <c r="AB2945" s="14"/>
      <c r="AC2945" s="14"/>
      <c r="AE2945" t="str">
        <f t="shared" si="365"/>
        <v>Middle aged</v>
      </c>
      <c r="AF2945" t="str">
        <f t="shared" si="366"/>
        <v>Good</v>
      </c>
      <c r="AG2945" t="str">
        <f t="shared" si="367"/>
        <v>Very low</v>
      </c>
    </row>
    <row r="2946" spans="1:33" x14ac:dyDescent="0.2">
      <c r="A2946">
        <v>2945</v>
      </c>
      <c r="B2946">
        <v>15798850</v>
      </c>
      <c r="C2946">
        <v>576</v>
      </c>
      <c r="D2946">
        <v>1</v>
      </c>
      <c r="E2946">
        <v>1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s="2" t="s">
        <v>273</v>
      </c>
      <c r="P2946" s="11" t="str">
        <f t="shared" si="360"/>
        <v>2016</v>
      </c>
      <c r="Q2946" s="12"/>
      <c r="R2946" s="8" t="str">
        <f t="shared" si="361"/>
        <v>09</v>
      </c>
      <c r="S2946" s="8"/>
      <c r="T2946" s="14" t="str">
        <f t="shared" si="362"/>
        <v>Retain</v>
      </c>
      <c r="U2946" s="14"/>
      <c r="V2946" s="8" t="str">
        <f t="shared" si="363"/>
        <v>France</v>
      </c>
      <c r="W2946" s="8"/>
      <c r="X2946" s="8"/>
      <c r="Y2946" s="8"/>
      <c r="Z2946" s="14" t="str">
        <f t="shared" si="364"/>
        <v>Male</v>
      </c>
      <c r="AA2946" s="14"/>
      <c r="AB2946" s="14"/>
      <c r="AC2946" s="14"/>
      <c r="AE2946" t="str">
        <f t="shared" si="365"/>
        <v>Adults</v>
      </c>
      <c r="AF2946" t="str">
        <f t="shared" si="366"/>
        <v>Poor</v>
      </c>
      <c r="AG2946" t="str">
        <f t="shared" si="367"/>
        <v>Very low</v>
      </c>
    </row>
    <row r="2947" spans="1:33" x14ac:dyDescent="0.2">
      <c r="A2947">
        <v>2946</v>
      </c>
      <c r="B2947">
        <v>15776348</v>
      </c>
      <c r="C2947">
        <v>835</v>
      </c>
      <c r="D2947">
        <v>3</v>
      </c>
      <c r="E2947">
        <v>1</v>
      </c>
      <c r="F2947">
        <v>20</v>
      </c>
      <c r="G2947">
        <v>7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s="2" t="s">
        <v>612</v>
      </c>
      <c r="P2947" s="11" t="str">
        <f t="shared" ref="P2947:P3010" si="368">RIGHT($N2947,4)</f>
        <v>2016</v>
      </c>
      <c r="Q2947" s="12"/>
      <c r="R2947" s="8" t="str">
        <f t="shared" ref="R2947:R3010" si="369">MID(N2947,4,2)</f>
        <v>06</v>
      </c>
      <c r="S2947" s="8"/>
      <c r="T2947" s="14" t="str">
        <f t="shared" ref="T2947:T3010" si="370">IF(M2947=1,"Exit","Retain")</f>
        <v>Exit</v>
      </c>
      <c r="U2947" s="14"/>
      <c r="V2947" s="8" t="str">
        <f t="shared" ref="V2947:V3010" si="371">IF(D2947=1,"France",IF(D2947=2,"Spain",IF(D2947=3,"Germany","NONE")))</f>
        <v>Germany</v>
      </c>
      <c r="W2947" s="8"/>
      <c r="X2947" s="8"/>
      <c r="Y2947" s="8"/>
      <c r="Z2947" s="14" t="str">
        <f t="shared" ref="Z2947:Z3010" si="372">IF(E2947=1,"Male","Female")</f>
        <v>Male</v>
      </c>
      <c r="AA2947" s="14"/>
      <c r="AB2947" s="14"/>
      <c r="AC2947" s="14"/>
      <c r="AE2947" t="str">
        <f t="shared" ref="AE2947:AE3010" si="373">IF(F2947&lt;18,"Kids",IF(AND(F2947&gt;=18,F2947&lt;24),"Young Adults",IF(AND(F2947&gt;=24,F2947&lt;39),"Adults",IF(AND(F2947&gt;=39,F2947&lt;64),"Middle aged","Retired"))))</f>
        <v>Young Adults</v>
      </c>
      <c r="AF2947" t="str">
        <f t="shared" ref="AF2947:AF3010" si="374">IF(AND(C2947&gt;=800,C2947&lt;=850),"Excellent",IF(AND(C2947&gt;=740,C2947&lt;=799),"Very good",IF(AND(C2947&gt;=670,C2947&lt;=739),"Good",IF(AND(C2947&gt;=580,C2947&lt;=669),"Fair",IF(AND(C2947&gt;=300,C2947&lt;=579),"Poor","None")))))</f>
        <v>Excellent</v>
      </c>
      <c r="AG2947" t="str">
        <f t="shared" ref="AG2947:AG3010" si="375">IF(H2947&lt;25000,"Very low",IF(AND(H2947&gt;25000,H2947&lt;=50000),"Low",IF(AND(H2947&gt;50000,H2947&lt;=100000),"Medium",IF(AND(H2947&gt;100000,H2947&lt;=150000),"High",IF(AND(H2947&gt;150000,H2947&lt;=200000),"Very high",IF(H2947&gt;200000,"Extreme","None"))))))</f>
        <v>High</v>
      </c>
    </row>
    <row r="2948" spans="1:33" x14ac:dyDescent="0.2">
      <c r="A2948">
        <v>2947</v>
      </c>
      <c r="B2948">
        <v>15727696</v>
      </c>
      <c r="C2948">
        <v>592</v>
      </c>
      <c r="D2948">
        <v>1</v>
      </c>
      <c r="E2948">
        <v>1</v>
      </c>
      <c r="F2948">
        <v>42</v>
      </c>
      <c r="G2948">
        <v>5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s="2" t="s">
        <v>952</v>
      </c>
      <c r="P2948" s="11" t="str">
        <f t="shared" si="368"/>
        <v>2018</v>
      </c>
      <c r="Q2948" s="12"/>
      <c r="R2948" s="8" t="str">
        <f t="shared" si="369"/>
        <v>04</v>
      </c>
      <c r="S2948" s="8"/>
      <c r="T2948" s="14" t="str">
        <f t="shared" si="370"/>
        <v>Retain</v>
      </c>
      <c r="U2948" s="14"/>
      <c r="V2948" s="8" t="str">
        <f t="shared" si="371"/>
        <v>France</v>
      </c>
      <c r="W2948" s="8"/>
      <c r="X2948" s="8"/>
      <c r="Y2948" s="8"/>
      <c r="Z2948" s="14" t="str">
        <f t="shared" si="372"/>
        <v>Male</v>
      </c>
      <c r="AA2948" s="14"/>
      <c r="AB2948" s="14"/>
      <c r="AC2948" s="14"/>
      <c r="AE2948" t="str">
        <f t="shared" si="373"/>
        <v>Middle aged</v>
      </c>
      <c r="AF2948" t="str">
        <f t="shared" si="374"/>
        <v>Fair</v>
      </c>
      <c r="AG2948" t="str">
        <f t="shared" si="375"/>
        <v>High</v>
      </c>
    </row>
    <row r="2949" spans="1:33" x14ac:dyDescent="0.2">
      <c r="A2949">
        <v>2948</v>
      </c>
      <c r="B2949">
        <v>15793813</v>
      </c>
      <c r="C2949">
        <v>774</v>
      </c>
      <c r="D2949">
        <v>1</v>
      </c>
      <c r="E2949">
        <v>1</v>
      </c>
      <c r="F2949">
        <v>36</v>
      </c>
      <c r="G2949">
        <v>5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s="2" t="s">
        <v>872</v>
      </c>
      <c r="P2949" s="11" t="str">
        <f t="shared" si="368"/>
        <v>2018</v>
      </c>
      <c r="Q2949" s="12"/>
      <c r="R2949" s="8" t="str">
        <f t="shared" si="369"/>
        <v>06</v>
      </c>
      <c r="S2949" s="8"/>
      <c r="T2949" s="14" t="str">
        <f t="shared" si="370"/>
        <v>Retain</v>
      </c>
      <c r="U2949" s="14"/>
      <c r="V2949" s="8" t="str">
        <f t="shared" si="371"/>
        <v>France</v>
      </c>
      <c r="W2949" s="8"/>
      <c r="X2949" s="8"/>
      <c r="Y2949" s="8"/>
      <c r="Z2949" s="14" t="str">
        <f t="shared" si="372"/>
        <v>Male</v>
      </c>
      <c r="AA2949" s="14"/>
      <c r="AB2949" s="14"/>
      <c r="AC2949" s="14"/>
      <c r="AE2949" t="str">
        <f t="shared" si="373"/>
        <v>Adults</v>
      </c>
      <c r="AF2949" t="str">
        <f t="shared" si="374"/>
        <v>Very good</v>
      </c>
      <c r="AG2949" t="str">
        <f t="shared" si="375"/>
        <v>High</v>
      </c>
    </row>
    <row r="2950" spans="1:33" x14ac:dyDescent="0.2">
      <c r="A2950">
        <v>2949</v>
      </c>
      <c r="B2950">
        <v>15694395</v>
      </c>
      <c r="C2950">
        <v>620</v>
      </c>
      <c r="D2950">
        <v>1</v>
      </c>
      <c r="E2950">
        <v>2</v>
      </c>
      <c r="F2950">
        <v>29</v>
      </c>
      <c r="G2950">
        <v>5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s="2" t="s">
        <v>516</v>
      </c>
      <c r="P2950" s="11" t="str">
        <f t="shared" si="368"/>
        <v>2017</v>
      </c>
      <c r="Q2950" s="12"/>
      <c r="R2950" s="8" t="str">
        <f t="shared" si="369"/>
        <v>12</v>
      </c>
      <c r="S2950" s="8"/>
      <c r="T2950" s="14" t="str">
        <f t="shared" si="370"/>
        <v>Retain</v>
      </c>
      <c r="U2950" s="14"/>
      <c r="V2950" s="8" t="str">
        <f t="shared" si="371"/>
        <v>France</v>
      </c>
      <c r="W2950" s="8"/>
      <c r="X2950" s="8"/>
      <c r="Y2950" s="8"/>
      <c r="Z2950" s="14" t="str">
        <f t="shared" si="372"/>
        <v>Female</v>
      </c>
      <c r="AA2950" s="14"/>
      <c r="AB2950" s="14"/>
      <c r="AC2950" s="14"/>
      <c r="AE2950" t="str">
        <f t="shared" si="373"/>
        <v>Adults</v>
      </c>
      <c r="AF2950" t="str">
        <f t="shared" si="374"/>
        <v>Fair</v>
      </c>
      <c r="AG2950" t="str">
        <f t="shared" si="375"/>
        <v>High</v>
      </c>
    </row>
    <row r="2951" spans="1:33" x14ac:dyDescent="0.2">
      <c r="A2951">
        <v>2950</v>
      </c>
      <c r="B2951">
        <v>15764195</v>
      </c>
      <c r="C2951">
        <v>519</v>
      </c>
      <c r="D2951">
        <v>2</v>
      </c>
      <c r="E2951">
        <v>1</v>
      </c>
      <c r="F2951">
        <v>39</v>
      </c>
      <c r="G2951">
        <v>7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s="2" t="s">
        <v>1043</v>
      </c>
      <c r="P2951" s="11" t="str">
        <f t="shared" si="368"/>
        <v>2016</v>
      </c>
      <c r="Q2951" s="12"/>
      <c r="R2951" s="8" t="str">
        <f t="shared" si="369"/>
        <v>02</v>
      </c>
      <c r="S2951" s="8"/>
      <c r="T2951" s="14" t="str">
        <f t="shared" si="370"/>
        <v>Retain</v>
      </c>
      <c r="U2951" s="14"/>
      <c r="V2951" s="8" t="str">
        <f t="shared" si="371"/>
        <v>Spain</v>
      </c>
      <c r="W2951" s="8"/>
      <c r="X2951" s="8"/>
      <c r="Y2951" s="8"/>
      <c r="Z2951" s="14" t="str">
        <f t="shared" si="372"/>
        <v>Male</v>
      </c>
      <c r="AA2951" s="14"/>
      <c r="AB2951" s="14"/>
      <c r="AC2951" s="14"/>
      <c r="AE2951" t="str">
        <f t="shared" si="373"/>
        <v>Middle aged</v>
      </c>
      <c r="AF2951" t="str">
        <f t="shared" si="374"/>
        <v>Poor</v>
      </c>
      <c r="AG2951" t="str">
        <f t="shared" si="375"/>
        <v>High</v>
      </c>
    </row>
    <row r="2952" spans="1:33" x14ac:dyDescent="0.2">
      <c r="A2952">
        <v>2951</v>
      </c>
      <c r="B2952">
        <v>15744919</v>
      </c>
      <c r="C2952">
        <v>734</v>
      </c>
      <c r="D2952">
        <v>2</v>
      </c>
      <c r="E2952">
        <v>2</v>
      </c>
      <c r="F2952">
        <v>37</v>
      </c>
      <c r="G2952">
        <v>6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s="2" t="s">
        <v>293</v>
      </c>
      <c r="P2952" s="11" t="str">
        <f t="shared" si="368"/>
        <v>2017</v>
      </c>
      <c r="Q2952" s="12"/>
      <c r="R2952" s="8" t="str">
        <f t="shared" si="369"/>
        <v>03</v>
      </c>
      <c r="S2952" s="8"/>
      <c r="T2952" s="14" t="str">
        <f t="shared" si="370"/>
        <v>Retain</v>
      </c>
      <c r="U2952" s="14"/>
      <c r="V2952" s="8" t="str">
        <f t="shared" si="371"/>
        <v>Spain</v>
      </c>
      <c r="W2952" s="8"/>
      <c r="X2952" s="8"/>
      <c r="Y2952" s="8"/>
      <c r="Z2952" s="14" t="str">
        <f t="shared" si="372"/>
        <v>Female</v>
      </c>
      <c r="AA2952" s="14"/>
      <c r="AB2952" s="14"/>
      <c r="AC2952" s="14"/>
      <c r="AE2952" t="str">
        <f t="shared" si="373"/>
        <v>Adults</v>
      </c>
      <c r="AF2952" t="str">
        <f t="shared" si="374"/>
        <v>Good</v>
      </c>
      <c r="AG2952" t="str">
        <f t="shared" si="375"/>
        <v>Very high</v>
      </c>
    </row>
    <row r="2953" spans="1:33" x14ac:dyDescent="0.2">
      <c r="A2953">
        <v>2952</v>
      </c>
      <c r="B2953">
        <v>15671655</v>
      </c>
      <c r="C2953">
        <v>763</v>
      </c>
      <c r="D2953">
        <v>3</v>
      </c>
      <c r="E2953">
        <v>1</v>
      </c>
      <c r="F2953">
        <v>31</v>
      </c>
      <c r="G2953">
        <v>5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s="2" t="s">
        <v>872</v>
      </c>
      <c r="P2953" s="11" t="str">
        <f t="shared" si="368"/>
        <v>2018</v>
      </c>
      <c r="Q2953" s="12"/>
      <c r="R2953" s="8" t="str">
        <f t="shared" si="369"/>
        <v>06</v>
      </c>
      <c r="S2953" s="8"/>
      <c r="T2953" s="14" t="str">
        <f t="shared" si="370"/>
        <v>Exit</v>
      </c>
      <c r="U2953" s="14"/>
      <c r="V2953" s="8" t="str">
        <f t="shared" si="371"/>
        <v>Germany</v>
      </c>
      <c r="W2953" s="8"/>
      <c r="X2953" s="8"/>
      <c r="Y2953" s="8"/>
      <c r="Z2953" s="14" t="str">
        <f t="shared" si="372"/>
        <v>Male</v>
      </c>
      <c r="AA2953" s="14"/>
      <c r="AB2953" s="14"/>
      <c r="AC2953" s="14"/>
      <c r="AE2953" t="str">
        <f t="shared" si="373"/>
        <v>Adults</v>
      </c>
      <c r="AF2953" t="str">
        <f t="shared" si="374"/>
        <v>Very good</v>
      </c>
      <c r="AG2953" t="str">
        <f t="shared" si="375"/>
        <v>High</v>
      </c>
    </row>
    <row r="2954" spans="1:33" x14ac:dyDescent="0.2">
      <c r="A2954">
        <v>2953</v>
      </c>
      <c r="B2954">
        <v>15654901</v>
      </c>
      <c r="C2954">
        <v>733</v>
      </c>
      <c r="D2954">
        <v>1</v>
      </c>
      <c r="E2954">
        <v>1</v>
      </c>
      <c r="F2954">
        <v>51</v>
      </c>
      <c r="G2954">
        <v>4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s="2" t="s">
        <v>488</v>
      </c>
      <c r="P2954" s="11" t="str">
        <f t="shared" si="368"/>
        <v>2019</v>
      </c>
      <c r="Q2954" s="12"/>
      <c r="R2954" s="8" t="str">
        <f t="shared" si="369"/>
        <v>07</v>
      </c>
      <c r="S2954" s="8"/>
      <c r="T2954" s="14" t="str">
        <f t="shared" si="370"/>
        <v>Retain</v>
      </c>
      <c r="U2954" s="14"/>
      <c r="V2954" s="8" t="str">
        <f t="shared" si="371"/>
        <v>France</v>
      </c>
      <c r="W2954" s="8"/>
      <c r="X2954" s="8"/>
      <c r="Y2954" s="8"/>
      <c r="Z2954" s="14" t="str">
        <f t="shared" si="372"/>
        <v>Male</v>
      </c>
      <c r="AA2954" s="14"/>
      <c r="AB2954" s="14"/>
      <c r="AC2954" s="14"/>
      <c r="AE2954" t="str">
        <f t="shared" si="373"/>
        <v>Middle aged</v>
      </c>
      <c r="AF2954" t="str">
        <f t="shared" si="374"/>
        <v>Good</v>
      </c>
      <c r="AG2954" t="str">
        <f t="shared" si="375"/>
        <v>High</v>
      </c>
    </row>
    <row r="2955" spans="1:33" x14ac:dyDescent="0.2">
      <c r="A2955">
        <v>2954</v>
      </c>
      <c r="B2955">
        <v>15649136</v>
      </c>
      <c r="C2955">
        <v>650</v>
      </c>
      <c r="D2955">
        <v>1</v>
      </c>
      <c r="E2955">
        <v>2</v>
      </c>
      <c r="F2955">
        <v>43</v>
      </c>
      <c r="G2955">
        <v>4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s="2" t="s">
        <v>136</v>
      </c>
      <c r="P2955" s="11" t="str">
        <f t="shared" si="368"/>
        <v>2019</v>
      </c>
      <c r="Q2955" s="12"/>
      <c r="R2955" s="8" t="str">
        <f t="shared" si="369"/>
        <v>09</v>
      </c>
      <c r="S2955" s="8"/>
      <c r="T2955" s="14" t="str">
        <f t="shared" si="370"/>
        <v>Retain</v>
      </c>
      <c r="U2955" s="14"/>
      <c r="V2955" s="8" t="str">
        <f t="shared" si="371"/>
        <v>France</v>
      </c>
      <c r="W2955" s="8"/>
      <c r="X2955" s="8"/>
      <c r="Y2955" s="8"/>
      <c r="Z2955" s="14" t="str">
        <f t="shared" si="372"/>
        <v>Female</v>
      </c>
      <c r="AA2955" s="14"/>
      <c r="AB2955" s="14"/>
      <c r="AC2955" s="14"/>
      <c r="AE2955" t="str">
        <f t="shared" si="373"/>
        <v>Middle aged</v>
      </c>
      <c r="AF2955" t="str">
        <f t="shared" si="374"/>
        <v>Fair</v>
      </c>
      <c r="AG2955" t="str">
        <f t="shared" si="375"/>
        <v>Very low</v>
      </c>
    </row>
    <row r="2956" spans="1:33" x14ac:dyDescent="0.2">
      <c r="A2956">
        <v>2955</v>
      </c>
      <c r="B2956">
        <v>15775562</v>
      </c>
      <c r="C2956">
        <v>538</v>
      </c>
      <c r="D2956">
        <v>1</v>
      </c>
      <c r="E2956">
        <v>2</v>
      </c>
      <c r="F2956">
        <v>33</v>
      </c>
      <c r="G2956">
        <v>3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s="2" t="s">
        <v>901</v>
      </c>
      <c r="P2956" s="11" t="str">
        <f t="shared" si="368"/>
        <v>2019</v>
      </c>
      <c r="Q2956" s="12"/>
      <c r="R2956" s="8" t="str">
        <f t="shared" si="369"/>
        <v>10</v>
      </c>
      <c r="S2956" s="8"/>
      <c r="T2956" s="14" t="str">
        <f t="shared" si="370"/>
        <v>Retain</v>
      </c>
      <c r="U2956" s="14"/>
      <c r="V2956" s="8" t="str">
        <f t="shared" si="371"/>
        <v>France</v>
      </c>
      <c r="W2956" s="8"/>
      <c r="X2956" s="8"/>
      <c r="Y2956" s="8"/>
      <c r="Z2956" s="14" t="str">
        <f t="shared" si="372"/>
        <v>Female</v>
      </c>
      <c r="AA2956" s="14"/>
      <c r="AB2956" s="14"/>
      <c r="AC2956" s="14"/>
      <c r="AE2956" t="str">
        <f t="shared" si="373"/>
        <v>Adults</v>
      </c>
      <c r="AF2956" t="str">
        <f t="shared" si="374"/>
        <v>Poor</v>
      </c>
      <c r="AG2956" t="str">
        <f t="shared" si="375"/>
        <v>Very low</v>
      </c>
    </row>
    <row r="2957" spans="1:33" x14ac:dyDescent="0.2">
      <c r="A2957">
        <v>2956</v>
      </c>
      <c r="B2957">
        <v>15807481</v>
      </c>
      <c r="C2957">
        <v>577</v>
      </c>
      <c r="D2957">
        <v>1</v>
      </c>
      <c r="E2957">
        <v>2</v>
      </c>
      <c r="F2957">
        <v>46</v>
      </c>
      <c r="G2957">
        <v>4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s="2" t="s">
        <v>45</v>
      </c>
      <c r="P2957" s="11" t="str">
        <f t="shared" si="368"/>
        <v>2019</v>
      </c>
      <c r="Q2957" s="12"/>
      <c r="R2957" s="8" t="str">
        <f t="shared" si="369"/>
        <v>08</v>
      </c>
      <c r="S2957" s="8"/>
      <c r="T2957" s="14" t="str">
        <f t="shared" si="370"/>
        <v>Retain</v>
      </c>
      <c r="U2957" s="14"/>
      <c r="V2957" s="8" t="str">
        <f t="shared" si="371"/>
        <v>France</v>
      </c>
      <c r="W2957" s="8"/>
      <c r="X2957" s="8"/>
      <c r="Y2957" s="8"/>
      <c r="Z2957" s="14" t="str">
        <f t="shared" si="372"/>
        <v>Female</v>
      </c>
      <c r="AA2957" s="14"/>
      <c r="AB2957" s="14"/>
      <c r="AC2957" s="14"/>
      <c r="AE2957" t="str">
        <f t="shared" si="373"/>
        <v>Middle aged</v>
      </c>
      <c r="AF2957" t="str">
        <f t="shared" si="374"/>
        <v>Poor</v>
      </c>
      <c r="AG2957" t="str">
        <f t="shared" si="375"/>
        <v>Very low</v>
      </c>
    </row>
    <row r="2958" spans="1:33" x14ac:dyDescent="0.2">
      <c r="A2958">
        <v>2957</v>
      </c>
      <c r="B2958">
        <v>15642885</v>
      </c>
      <c r="C2958">
        <v>792</v>
      </c>
      <c r="D2958">
        <v>1</v>
      </c>
      <c r="E2958">
        <v>1</v>
      </c>
      <c r="F2958">
        <v>30</v>
      </c>
      <c r="G2958">
        <v>5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s="2" t="s">
        <v>1037</v>
      </c>
      <c r="P2958" s="11" t="str">
        <f t="shared" si="368"/>
        <v>2018</v>
      </c>
      <c r="Q2958" s="12"/>
      <c r="R2958" s="8" t="str">
        <f t="shared" si="369"/>
        <v>08</v>
      </c>
      <c r="S2958" s="8"/>
      <c r="T2958" s="14" t="str">
        <f t="shared" si="370"/>
        <v>Retain</v>
      </c>
      <c r="U2958" s="14"/>
      <c r="V2958" s="8" t="str">
        <f t="shared" si="371"/>
        <v>France</v>
      </c>
      <c r="W2958" s="8"/>
      <c r="X2958" s="8"/>
      <c r="Y2958" s="8"/>
      <c r="Z2958" s="14" t="str">
        <f t="shared" si="372"/>
        <v>Male</v>
      </c>
      <c r="AA2958" s="14"/>
      <c r="AB2958" s="14"/>
      <c r="AC2958" s="14"/>
      <c r="AE2958" t="str">
        <f t="shared" si="373"/>
        <v>Adults</v>
      </c>
      <c r="AF2958" t="str">
        <f t="shared" si="374"/>
        <v>Very good</v>
      </c>
      <c r="AG2958" t="str">
        <f t="shared" si="375"/>
        <v>Very low</v>
      </c>
    </row>
    <row r="2959" spans="1:33" x14ac:dyDescent="0.2">
      <c r="A2959">
        <v>2958</v>
      </c>
      <c r="B2959">
        <v>15789109</v>
      </c>
      <c r="C2959">
        <v>686</v>
      </c>
      <c r="D2959">
        <v>1</v>
      </c>
      <c r="E2959">
        <v>2</v>
      </c>
      <c r="F2959">
        <v>41</v>
      </c>
      <c r="G2959">
        <v>5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s="2" t="s">
        <v>955</v>
      </c>
      <c r="P2959" s="11" t="str">
        <f t="shared" si="368"/>
        <v>2018</v>
      </c>
      <c r="Q2959" s="12"/>
      <c r="R2959" s="8" t="str">
        <f t="shared" si="369"/>
        <v>01</v>
      </c>
      <c r="S2959" s="8"/>
      <c r="T2959" s="14" t="str">
        <f t="shared" si="370"/>
        <v>Exit</v>
      </c>
      <c r="U2959" s="14"/>
      <c r="V2959" s="8" t="str">
        <f t="shared" si="371"/>
        <v>France</v>
      </c>
      <c r="W2959" s="8"/>
      <c r="X2959" s="8"/>
      <c r="Y2959" s="8"/>
      <c r="Z2959" s="14" t="str">
        <f t="shared" si="372"/>
        <v>Female</v>
      </c>
      <c r="AA2959" s="14"/>
      <c r="AB2959" s="14"/>
      <c r="AC2959" s="14"/>
      <c r="AE2959" t="str">
        <f t="shared" si="373"/>
        <v>Middle aged</v>
      </c>
      <c r="AF2959" t="str">
        <f t="shared" si="374"/>
        <v>Good</v>
      </c>
      <c r="AG2959" t="str">
        <f t="shared" si="375"/>
        <v>Very low</v>
      </c>
    </row>
    <row r="2960" spans="1:33" x14ac:dyDescent="0.2">
      <c r="A2960">
        <v>2959</v>
      </c>
      <c r="B2960">
        <v>15814004</v>
      </c>
      <c r="C2960">
        <v>589</v>
      </c>
      <c r="D2960">
        <v>1</v>
      </c>
      <c r="E2960">
        <v>1</v>
      </c>
      <c r="F2960">
        <v>29</v>
      </c>
      <c r="G2960">
        <v>3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s="2" t="s">
        <v>798</v>
      </c>
      <c r="P2960" s="11" t="str">
        <f t="shared" si="368"/>
        <v>2019</v>
      </c>
      <c r="Q2960" s="12"/>
      <c r="R2960" s="8" t="str">
        <f t="shared" si="369"/>
        <v>09</v>
      </c>
      <c r="S2960" s="8"/>
      <c r="T2960" s="14" t="str">
        <f t="shared" si="370"/>
        <v>Retain</v>
      </c>
      <c r="U2960" s="14"/>
      <c r="V2960" s="8" t="str">
        <f t="shared" si="371"/>
        <v>France</v>
      </c>
      <c r="W2960" s="8"/>
      <c r="X2960" s="8"/>
      <c r="Y2960" s="8"/>
      <c r="Z2960" s="14" t="str">
        <f t="shared" si="372"/>
        <v>Male</v>
      </c>
      <c r="AA2960" s="14"/>
      <c r="AB2960" s="14"/>
      <c r="AC2960" s="14"/>
      <c r="AE2960" t="str">
        <f t="shared" si="373"/>
        <v>Adults</v>
      </c>
      <c r="AF2960" t="str">
        <f t="shared" si="374"/>
        <v>Fair</v>
      </c>
      <c r="AG2960" t="str">
        <f t="shared" si="375"/>
        <v>Very low</v>
      </c>
    </row>
    <row r="2961" spans="1:33" x14ac:dyDescent="0.2">
      <c r="A2961">
        <v>2960</v>
      </c>
      <c r="B2961">
        <v>15673619</v>
      </c>
      <c r="C2961">
        <v>530</v>
      </c>
      <c r="D2961">
        <v>1</v>
      </c>
      <c r="E2961">
        <v>1</v>
      </c>
      <c r="F2961">
        <v>25</v>
      </c>
      <c r="G2961">
        <v>3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s="2" t="s">
        <v>207</v>
      </c>
      <c r="P2961" s="11" t="str">
        <f t="shared" si="368"/>
        <v>2019</v>
      </c>
      <c r="Q2961" s="12"/>
      <c r="R2961" s="8" t="str">
        <f t="shared" si="369"/>
        <v>10</v>
      </c>
      <c r="S2961" s="8"/>
      <c r="T2961" s="14" t="str">
        <f t="shared" si="370"/>
        <v>Retain</v>
      </c>
      <c r="U2961" s="14"/>
      <c r="V2961" s="8" t="str">
        <f t="shared" si="371"/>
        <v>France</v>
      </c>
      <c r="W2961" s="8"/>
      <c r="X2961" s="8"/>
      <c r="Y2961" s="8"/>
      <c r="Z2961" s="14" t="str">
        <f t="shared" si="372"/>
        <v>Male</v>
      </c>
      <c r="AA2961" s="14"/>
      <c r="AB2961" s="14"/>
      <c r="AC2961" s="14"/>
      <c r="AE2961" t="str">
        <f t="shared" si="373"/>
        <v>Adults</v>
      </c>
      <c r="AF2961" t="str">
        <f t="shared" si="374"/>
        <v>Poor</v>
      </c>
      <c r="AG2961" t="str">
        <f t="shared" si="375"/>
        <v>Very high</v>
      </c>
    </row>
    <row r="2962" spans="1:33" x14ac:dyDescent="0.2">
      <c r="A2962">
        <v>2961</v>
      </c>
      <c r="B2962">
        <v>15595135</v>
      </c>
      <c r="C2962">
        <v>778</v>
      </c>
      <c r="D2962">
        <v>3</v>
      </c>
      <c r="E2962">
        <v>2</v>
      </c>
      <c r="F2962">
        <v>29</v>
      </c>
      <c r="G2962">
        <v>4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s="2" t="s">
        <v>860</v>
      </c>
      <c r="P2962" s="11" t="str">
        <f t="shared" si="368"/>
        <v>2019</v>
      </c>
      <c r="Q2962" s="12"/>
      <c r="R2962" s="8" t="str">
        <f t="shared" si="369"/>
        <v>01</v>
      </c>
      <c r="S2962" s="8"/>
      <c r="T2962" s="14" t="str">
        <f t="shared" si="370"/>
        <v>Retain</v>
      </c>
      <c r="U2962" s="14"/>
      <c r="V2962" s="8" t="str">
        <f t="shared" si="371"/>
        <v>Germany</v>
      </c>
      <c r="W2962" s="8"/>
      <c r="X2962" s="8"/>
      <c r="Y2962" s="8"/>
      <c r="Z2962" s="14" t="str">
        <f t="shared" si="372"/>
        <v>Female</v>
      </c>
      <c r="AA2962" s="14"/>
      <c r="AB2962" s="14"/>
      <c r="AC2962" s="14"/>
      <c r="AE2962" t="str">
        <f t="shared" si="373"/>
        <v>Adults</v>
      </c>
      <c r="AF2962" t="str">
        <f t="shared" si="374"/>
        <v>Very good</v>
      </c>
      <c r="AG2962" t="str">
        <f t="shared" si="375"/>
        <v>High</v>
      </c>
    </row>
    <row r="2963" spans="1:33" x14ac:dyDescent="0.2">
      <c r="A2963">
        <v>2962</v>
      </c>
      <c r="B2963">
        <v>15583681</v>
      </c>
      <c r="C2963">
        <v>616</v>
      </c>
      <c r="D2963">
        <v>2</v>
      </c>
      <c r="E2963">
        <v>1</v>
      </c>
      <c r="F2963">
        <v>31</v>
      </c>
      <c r="G2963">
        <v>6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s="2" t="s">
        <v>935</v>
      </c>
      <c r="P2963" s="11" t="str">
        <f t="shared" si="368"/>
        <v>2017</v>
      </c>
      <c r="Q2963" s="12"/>
      <c r="R2963" s="8" t="str">
        <f t="shared" si="369"/>
        <v>09</v>
      </c>
      <c r="S2963" s="8"/>
      <c r="T2963" s="14" t="str">
        <f t="shared" si="370"/>
        <v>Retain</v>
      </c>
      <c r="U2963" s="14"/>
      <c r="V2963" s="8" t="str">
        <f t="shared" si="371"/>
        <v>Spain</v>
      </c>
      <c r="W2963" s="8"/>
      <c r="X2963" s="8"/>
      <c r="Y2963" s="8"/>
      <c r="Z2963" s="14" t="str">
        <f t="shared" si="372"/>
        <v>Male</v>
      </c>
      <c r="AA2963" s="14"/>
      <c r="AB2963" s="14"/>
      <c r="AC2963" s="14"/>
      <c r="AE2963" t="str">
        <f t="shared" si="373"/>
        <v>Adults</v>
      </c>
      <c r="AF2963" t="str">
        <f t="shared" si="374"/>
        <v>Fair</v>
      </c>
      <c r="AG2963" t="str">
        <f t="shared" si="375"/>
        <v>Medium</v>
      </c>
    </row>
    <row r="2964" spans="1:33" x14ac:dyDescent="0.2">
      <c r="A2964">
        <v>2963</v>
      </c>
      <c r="B2964">
        <v>15605000</v>
      </c>
      <c r="C2964">
        <v>550</v>
      </c>
      <c r="D2964">
        <v>1</v>
      </c>
      <c r="E2964">
        <v>1</v>
      </c>
      <c r="F2964">
        <v>38</v>
      </c>
      <c r="G2964">
        <v>6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s="2" t="s">
        <v>982</v>
      </c>
      <c r="P2964" s="11" t="str">
        <f t="shared" si="368"/>
        <v>2017</v>
      </c>
      <c r="Q2964" s="12"/>
      <c r="R2964" s="8" t="str">
        <f t="shared" si="369"/>
        <v>06</v>
      </c>
      <c r="S2964" s="8"/>
      <c r="T2964" s="14" t="str">
        <f t="shared" si="370"/>
        <v>Exit</v>
      </c>
      <c r="U2964" s="14"/>
      <c r="V2964" s="8" t="str">
        <f t="shared" si="371"/>
        <v>France</v>
      </c>
      <c r="W2964" s="8"/>
      <c r="X2964" s="8"/>
      <c r="Y2964" s="8"/>
      <c r="Z2964" s="14" t="str">
        <f t="shared" si="372"/>
        <v>Male</v>
      </c>
      <c r="AA2964" s="14"/>
      <c r="AB2964" s="14"/>
      <c r="AC2964" s="14"/>
      <c r="AE2964" t="str">
        <f t="shared" si="373"/>
        <v>Adults</v>
      </c>
      <c r="AF2964" t="str">
        <f t="shared" si="374"/>
        <v>Poor</v>
      </c>
      <c r="AG2964" t="str">
        <f t="shared" si="375"/>
        <v>High</v>
      </c>
    </row>
    <row r="2965" spans="1:33" x14ac:dyDescent="0.2">
      <c r="A2965">
        <v>2964</v>
      </c>
      <c r="B2965">
        <v>15718071</v>
      </c>
      <c r="C2965">
        <v>655</v>
      </c>
      <c r="D2965">
        <v>1</v>
      </c>
      <c r="E2965">
        <v>2</v>
      </c>
      <c r="F2965">
        <v>51</v>
      </c>
      <c r="G2965">
        <v>5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s="2" t="s">
        <v>661</v>
      </c>
      <c r="P2965" s="11" t="str">
        <f t="shared" si="368"/>
        <v>2018</v>
      </c>
      <c r="Q2965" s="12"/>
      <c r="R2965" s="8" t="str">
        <f t="shared" si="369"/>
        <v>03</v>
      </c>
      <c r="S2965" s="8"/>
      <c r="T2965" s="14" t="str">
        <f t="shared" si="370"/>
        <v>Retain</v>
      </c>
      <c r="U2965" s="14"/>
      <c r="V2965" s="8" t="str">
        <f t="shared" si="371"/>
        <v>France</v>
      </c>
      <c r="W2965" s="8"/>
      <c r="X2965" s="8"/>
      <c r="Y2965" s="8"/>
      <c r="Z2965" s="14" t="str">
        <f t="shared" si="372"/>
        <v>Female</v>
      </c>
      <c r="AA2965" s="14"/>
      <c r="AB2965" s="14"/>
      <c r="AC2965" s="14"/>
      <c r="AE2965" t="str">
        <f t="shared" si="373"/>
        <v>Middle aged</v>
      </c>
      <c r="AF2965" t="str">
        <f t="shared" si="374"/>
        <v>Fair</v>
      </c>
      <c r="AG2965" t="str">
        <f t="shared" si="375"/>
        <v>Very low</v>
      </c>
    </row>
    <row r="2966" spans="1:33" x14ac:dyDescent="0.2">
      <c r="A2966">
        <v>2965</v>
      </c>
      <c r="B2966">
        <v>15679760</v>
      </c>
      <c r="C2966">
        <v>721</v>
      </c>
      <c r="D2966">
        <v>1</v>
      </c>
      <c r="E2966">
        <v>1</v>
      </c>
      <c r="F2966">
        <v>46</v>
      </c>
      <c r="G2966">
        <v>4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s="2" t="s">
        <v>74</v>
      </c>
      <c r="P2966" s="11" t="str">
        <f t="shared" si="368"/>
        <v>2018</v>
      </c>
      <c r="Q2966" s="12"/>
      <c r="R2966" s="8" t="str">
        <f t="shared" si="369"/>
        <v>11</v>
      </c>
      <c r="S2966" s="8"/>
      <c r="T2966" s="14" t="str">
        <f t="shared" si="370"/>
        <v>Retain</v>
      </c>
      <c r="U2966" s="14"/>
      <c r="V2966" s="8" t="str">
        <f t="shared" si="371"/>
        <v>France</v>
      </c>
      <c r="W2966" s="8"/>
      <c r="X2966" s="8"/>
      <c r="Y2966" s="8"/>
      <c r="Z2966" s="14" t="str">
        <f t="shared" si="372"/>
        <v>Male</v>
      </c>
      <c r="AA2966" s="14"/>
      <c r="AB2966" s="14"/>
      <c r="AC2966" s="14"/>
      <c r="AE2966" t="str">
        <f t="shared" si="373"/>
        <v>Middle aged</v>
      </c>
      <c r="AF2966" t="str">
        <f t="shared" si="374"/>
        <v>Good</v>
      </c>
      <c r="AG2966" t="str">
        <f t="shared" si="375"/>
        <v>High</v>
      </c>
    </row>
    <row r="2967" spans="1:33" x14ac:dyDescent="0.2">
      <c r="A2967">
        <v>2966</v>
      </c>
      <c r="B2967">
        <v>15654574</v>
      </c>
      <c r="C2967">
        <v>499</v>
      </c>
      <c r="D2967">
        <v>3</v>
      </c>
      <c r="E2967">
        <v>1</v>
      </c>
      <c r="F2967">
        <v>36</v>
      </c>
      <c r="G2967">
        <v>3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s="2" t="s">
        <v>456</v>
      </c>
      <c r="P2967" s="11" t="str">
        <f t="shared" si="368"/>
        <v>2019</v>
      </c>
      <c r="Q2967" s="12"/>
      <c r="R2967" s="8" t="str">
        <f t="shared" si="369"/>
        <v>11</v>
      </c>
      <c r="S2967" s="8"/>
      <c r="T2967" s="14" t="str">
        <f t="shared" si="370"/>
        <v>Retain</v>
      </c>
      <c r="U2967" s="14"/>
      <c r="V2967" s="8" t="str">
        <f t="shared" si="371"/>
        <v>Germany</v>
      </c>
      <c r="W2967" s="8"/>
      <c r="X2967" s="8"/>
      <c r="Y2967" s="8"/>
      <c r="Z2967" s="14" t="str">
        <f t="shared" si="372"/>
        <v>Male</v>
      </c>
      <c r="AA2967" s="14"/>
      <c r="AB2967" s="14"/>
      <c r="AC2967" s="14"/>
      <c r="AE2967" t="str">
        <f t="shared" si="373"/>
        <v>Adults</v>
      </c>
      <c r="AF2967" t="str">
        <f t="shared" si="374"/>
        <v>Poor</v>
      </c>
      <c r="AG2967" t="str">
        <f t="shared" si="375"/>
        <v>High</v>
      </c>
    </row>
    <row r="2968" spans="1:33" x14ac:dyDescent="0.2">
      <c r="A2968">
        <v>2967</v>
      </c>
      <c r="B2968">
        <v>15577178</v>
      </c>
      <c r="C2968">
        <v>511</v>
      </c>
      <c r="D2968">
        <v>1</v>
      </c>
      <c r="E2968">
        <v>1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s="2" t="s">
        <v>173</v>
      </c>
      <c r="P2968" s="11" t="str">
        <f t="shared" si="368"/>
        <v>2017</v>
      </c>
      <c r="Q2968" s="12"/>
      <c r="R2968" s="8" t="str">
        <f t="shared" si="369"/>
        <v>12</v>
      </c>
      <c r="S2968" s="8"/>
      <c r="T2968" s="14" t="str">
        <f t="shared" si="370"/>
        <v>Exit</v>
      </c>
      <c r="U2968" s="14"/>
      <c r="V2968" s="8" t="str">
        <f t="shared" si="371"/>
        <v>France</v>
      </c>
      <c r="W2968" s="8"/>
      <c r="X2968" s="8"/>
      <c r="Y2968" s="8"/>
      <c r="Z2968" s="14" t="str">
        <f t="shared" si="372"/>
        <v>Male</v>
      </c>
      <c r="AA2968" s="14"/>
      <c r="AB2968" s="14"/>
      <c r="AC2968" s="14"/>
      <c r="AE2968" t="str">
        <f t="shared" si="373"/>
        <v>Middle aged</v>
      </c>
      <c r="AF2968" t="str">
        <f t="shared" si="374"/>
        <v>Poor</v>
      </c>
      <c r="AG2968" t="str">
        <f t="shared" si="375"/>
        <v>Medium</v>
      </c>
    </row>
    <row r="2969" spans="1:33" x14ac:dyDescent="0.2">
      <c r="A2969">
        <v>2968</v>
      </c>
      <c r="B2969">
        <v>15595324</v>
      </c>
      <c r="C2969">
        <v>579</v>
      </c>
      <c r="D2969">
        <v>3</v>
      </c>
      <c r="E2969">
        <v>2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s="2" t="s">
        <v>848</v>
      </c>
      <c r="P2969" s="11" t="str">
        <f t="shared" si="368"/>
        <v>2017</v>
      </c>
      <c r="Q2969" s="12"/>
      <c r="R2969" s="8" t="str">
        <f t="shared" si="369"/>
        <v>12</v>
      </c>
      <c r="S2969" s="8"/>
      <c r="T2969" s="14" t="str">
        <f t="shared" si="370"/>
        <v>Exit</v>
      </c>
      <c r="U2969" s="14"/>
      <c r="V2969" s="8" t="str">
        <f t="shared" si="371"/>
        <v>Germany</v>
      </c>
      <c r="W2969" s="8"/>
      <c r="X2969" s="8"/>
      <c r="Y2969" s="8"/>
      <c r="Z2969" s="14" t="str">
        <f t="shared" si="372"/>
        <v>Female</v>
      </c>
      <c r="AA2969" s="14"/>
      <c r="AB2969" s="14"/>
      <c r="AC2969" s="14"/>
      <c r="AE2969" t="str">
        <f t="shared" si="373"/>
        <v>Middle aged</v>
      </c>
      <c r="AF2969" t="str">
        <f t="shared" si="374"/>
        <v>Poor</v>
      </c>
      <c r="AG2969" t="str">
        <f t="shared" si="375"/>
        <v>High</v>
      </c>
    </row>
    <row r="2970" spans="1:33" x14ac:dyDescent="0.2">
      <c r="A2970">
        <v>2969</v>
      </c>
      <c r="B2970">
        <v>15756932</v>
      </c>
      <c r="C2970">
        <v>696</v>
      </c>
      <c r="D2970">
        <v>2</v>
      </c>
      <c r="E2970">
        <v>2</v>
      </c>
      <c r="F2970">
        <v>36</v>
      </c>
      <c r="G2970">
        <v>5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s="2" t="s">
        <v>55</v>
      </c>
      <c r="P2970" s="11" t="str">
        <f t="shared" si="368"/>
        <v>2018</v>
      </c>
      <c r="Q2970" s="12"/>
      <c r="R2970" s="8" t="str">
        <f t="shared" si="369"/>
        <v>03</v>
      </c>
      <c r="S2970" s="8"/>
      <c r="T2970" s="14" t="str">
        <f t="shared" si="370"/>
        <v>Retain</v>
      </c>
      <c r="U2970" s="14"/>
      <c r="V2970" s="8" t="str">
        <f t="shared" si="371"/>
        <v>Spain</v>
      </c>
      <c r="W2970" s="8"/>
      <c r="X2970" s="8"/>
      <c r="Y2970" s="8"/>
      <c r="Z2970" s="14" t="str">
        <f t="shared" si="372"/>
        <v>Female</v>
      </c>
      <c r="AA2970" s="14"/>
      <c r="AB2970" s="14"/>
      <c r="AC2970" s="14"/>
      <c r="AE2970" t="str">
        <f t="shared" si="373"/>
        <v>Adults</v>
      </c>
      <c r="AF2970" t="str">
        <f t="shared" si="374"/>
        <v>Good</v>
      </c>
      <c r="AG2970" t="str">
        <f t="shared" si="375"/>
        <v>Very low</v>
      </c>
    </row>
    <row r="2971" spans="1:33" x14ac:dyDescent="0.2">
      <c r="A2971">
        <v>2970</v>
      </c>
      <c r="B2971">
        <v>15726358</v>
      </c>
      <c r="C2971">
        <v>681</v>
      </c>
      <c r="D2971">
        <v>1</v>
      </c>
      <c r="E2971">
        <v>1</v>
      </c>
      <c r="F2971">
        <v>34</v>
      </c>
      <c r="G2971">
        <v>5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s="2" t="s">
        <v>80</v>
      </c>
      <c r="P2971" s="11" t="str">
        <f t="shared" si="368"/>
        <v>2018</v>
      </c>
      <c r="Q2971" s="12"/>
      <c r="R2971" s="8" t="str">
        <f t="shared" si="369"/>
        <v>08</v>
      </c>
      <c r="S2971" s="8"/>
      <c r="T2971" s="14" t="str">
        <f t="shared" si="370"/>
        <v>Retain</v>
      </c>
      <c r="U2971" s="14"/>
      <c r="V2971" s="8" t="str">
        <f t="shared" si="371"/>
        <v>France</v>
      </c>
      <c r="W2971" s="8"/>
      <c r="X2971" s="8"/>
      <c r="Y2971" s="8"/>
      <c r="Z2971" s="14" t="str">
        <f t="shared" si="372"/>
        <v>Male</v>
      </c>
      <c r="AA2971" s="14"/>
      <c r="AB2971" s="14"/>
      <c r="AC2971" s="14"/>
      <c r="AE2971" t="str">
        <f t="shared" si="373"/>
        <v>Adults</v>
      </c>
      <c r="AF2971" t="str">
        <f t="shared" si="374"/>
        <v>Good</v>
      </c>
      <c r="AG2971" t="str">
        <f t="shared" si="375"/>
        <v>Very low</v>
      </c>
    </row>
    <row r="2972" spans="1:33" x14ac:dyDescent="0.2">
      <c r="A2972">
        <v>2971</v>
      </c>
      <c r="B2972">
        <v>15595228</v>
      </c>
      <c r="C2972">
        <v>815</v>
      </c>
      <c r="D2972">
        <v>1</v>
      </c>
      <c r="E2972">
        <v>1</v>
      </c>
      <c r="F2972">
        <v>45</v>
      </c>
      <c r="G2972">
        <v>4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s="2" t="s">
        <v>502</v>
      </c>
      <c r="P2972" s="11" t="str">
        <f t="shared" si="368"/>
        <v>2019</v>
      </c>
      <c r="Q2972" s="12"/>
      <c r="R2972" s="8" t="str">
        <f t="shared" si="369"/>
        <v>03</v>
      </c>
      <c r="S2972" s="8"/>
      <c r="T2972" s="14" t="str">
        <f t="shared" si="370"/>
        <v>Exit</v>
      </c>
      <c r="U2972" s="14"/>
      <c r="V2972" s="8" t="str">
        <f t="shared" si="371"/>
        <v>France</v>
      </c>
      <c r="W2972" s="8"/>
      <c r="X2972" s="8"/>
      <c r="Y2972" s="8"/>
      <c r="Z2972" s="14" t="str">
        <f t="shared" si="372"/>
        <v>Male</v>
      </c>
      <c r="AA2972" s="14"/>
      <c r="AB2972" s="14"/>
      <c r="AC2972" s="14"/>
      <c r="AE2972" t="str">
        <f t="shared" si="373"/>
        <v>Middle aged</v>
      </c>
      <c r="AF2972" t="str">
        <f t="shared" si="374"/>
        <v>Excellent</v>
      </c>
      <c r="AG2972" t="str">
        <f t="shared" si="375"/>
        <v>Very low</v>
      </c>
    </row>
    <row r="2973" spans="1:33" x14ac:dyDescent="0.2">
      <c r="A2973">
        <v>2972</v>
      </c>
      <c r="B2973">
        <v>15782530</v>
      </c>
      <c r="C2973">
        <v>681</v>
      </c>
      <c r="D2973">
        <v>2</v>
      </c>
      <c r="E2973">
        <v>1</v>
      </c>
      <c r="F2973">
        <v>30</v>
      </c>
      <c r="G2973">
        <v>7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s="2" t="s">
        <v>357</v>
      </c>
      <c r="P2973" s="11" t="str">
        <f t="shared" si="368"/>
        <v>2016</v>
      </c>
      <c r="Q2973" s="12"/>
      <c r="R2973" s="8" t="str">
        <f t="shared" si="369"/>
        <v>04</v>
      </c>
      <c r="S2973" s="8"/>
      <c r="T2973" s="14" t="str">
        <f t="shared" si="370"/>
        <v>Retain</v>
      </c>
      <c r="U2973" s="14"/>
      <c r="V2973" s="8" t="str">
        <f t="shared" si="371"/>
        <v>Spain</v>
      </c>
      <c r="W2973" s="8"/>
      <c r="X2973" s="8"/>
      <c r="Y2973" s="8"/>
      <c r="Z2973" s="14" t="str">
        <f t="shared" si="372"/>
        <v>Male</v>
      </c>
      <c r="AA2973" s="14"/>
      <c r="AB2973" s="14"/>
      <c r="AC2973" s="14"/>
      <c r="AE2973" t="str">
        <f t="shared" si="373"/>
        <v>Adults</v>
      </c>
      <c r="AF2973" t="str">
        <f t="shared" si="374"/>
        <v>Good</v>
      </c>
      <c r="AG2973" t="str">
        <f t="shared" si="375"/>
        <v>High</v>
      </c>
    </row>
    <row r="2974" spans="1:33" x14ac:dyDescent="0.2">
      <c r="A2974">
        <v>2973</v>
      </c>
      <c r="B2974">
        <v>15592877</v>
      </c>
      <c r="C2974">
        <v>641</v>
      </c>
      <c r="D2974">
        <v>2</v>
      </c>
      <c r="E2974">
        <v>1</v>
      </c>
      <c r="F2974">
        <v>42</v>
      </c>
      <c r="G2974">
        <v>7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s="2" t="s">
        <v>657</v>
      </c>
      <c r="P2974" s="11" t="str">
        <f t="shared" si="368"/>
        <v>2016</v>
      </c>
      <c r="Q2974" s="12"/>
      <c r="R2974" s="8" t="str">
        <f t="shared" si="369"/>
        <v>05</v>
      </c>
      <c r="S2974" s="8"/>
      <c r="T2974" s="14" t="str">
        <f t="shared" si="370"/>
        <v>Retain</v>
      </c>
      <c r="U2974" s="14"/>
      <c r="V2974" s="8" t="str">
        <f t="shared" si="371"/>
        <v>Spain</v>
      </c>
      <c r="W2974" s="8"/>
      <c r="X2974" s="8"/>
      <c r="Y2974" s="8"/>
      <c r="Z2974" s="14" t="str">
        <f t="shared" si="372"/>
        <v>Male</v>
      </c>
      <c r="AA2974" s="14"/>
      <c r="AB2974" s="14"/>
      <c r="AC2974" s="14"/>
      <c r="AE2974" t="str">
        <f t="shared" si="373"/>
        <v>Middle aged</v>
      </c>
      <c r="AF2974" t="str">
        <f t="shared" si="374"/>
        <v>Fair</v>
      </c>
      <c r="AG2974" t="str">
        <f t="shared" si="375"/>
        <v>High</v>
      </c>
    </row>
    <row r="2975" spans="1:33" x14ac:dyDescent="0.2">
      <c r="A2975">
        <v>2974</v>
      </c>
      <c r="B2975">
        <v>15651983</v>
      </c>
      <c r="C2975">
        <v>591</v>
      </c>
      <c r="D2975">
        <v>1</v>
      </c>
      <c r="E2975">
        <v>2</v>
      </c>
      <c r="F2975">
        <v>56</v>
      </c>
      <c r="G2975">
        <v>7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s="2" t="s">
        <v>24</v>
      </c>
      <c r="P2975" s="11" t="str">
        <f t="shared" si="368"/>
        <v>2016</v>
      </c>
      <c r="Q2975" s="12"/>
      <c r="R2975" s="8" t="str">
        <f t="shared" si="369"/>
        <v>07</v>
      </c>
      <c r="S2975" s="8"/>
      <c r="T2975" s="14" t="str">
        <f t="shared" si="370"/>
        <v>Exit</v>
      </c>
      <c r="U2975" s="14"/>
      <c r="V2975" s="8" t="str">
        <f t="shared" si="371"/>
        <v>France</v>
      </c>
      <c r="W2975" s="8"/>
      <c r="X2975" s="8"/>
      <c r="Y2975" s="8"/>
      <c r="Z2975" s="14" t="str">
        <f t="shared" si="372"/>
        <v>Female</v>
      </c>
      <c r="AA2975" s="14"/>
      <c r="AB2975" s="14"/>
      <c r="AC2975" s="14"/>
      <c r="AE2975" t="str">
        <f t="shared" si="373"/>
        <v>Middle aged</v>
      </c>
      <c r="AF2975" t="str">
        <f t="shared" si="374"/>
        <v>Fair</v>
      </c>
      <c r="AG2975" t="str">
        <f t="shared" si="375"/>
        <v>High</v>
      </c>
    </row>
    <row r="2976" spans="1:33" x14ac:dyDescent="0.2">
      <c r="A2976">
        <v>2975</v>
      </c>
      <c r="B2976">
        <v>15746737</v>
      </c>
      <c r="C2976">
        <v>565</v>
      </c>
      <c r="D2976">
        <v>3</v>
      </c>
      <c r="E2976">
        <v>1</v>
      </c>
      <c r="F2976">
        <v>59</v>
      </c>
      <c r="G2976">
        <v>5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s="2" t="s">
        <v>362</v>
      </c>
      <c r="P2976" s="11" t="str">
        <f t="shared" si="368"/>
        <v>2017</v>
      </c>
      <c r="Q2976" s="12"/>
      <c r="R2976" s="8" t="str">
        <f t="shared" si="369"/>
        <v>09</v>
      </c>
      <c r="S2976" s="8"/>
      <c r="T2976" s="14" t="str">
        <f t="shared" si="370"/>
        <v>Retain</v>
      </c>
      <c r="U2976" s="14"/>
      <c r="V2976" s="8" t="str">
        <f t="shared" si="371"/>
        <v>Germany</v>
      </c>
      <c r="W2976" s="8"/>
      <c r="X2976" s="8"/>
      <c r="Y2976" s="8"/>
      <c r="Z2976" s="14" t="str">
        <f t="shared" si="372"/>
        <v>Male</v>
      </c>
      <c r="AA2976" s="14"/>
      <c r="AB2976" s="14"/>
      <c r="AC2976" s="14"/>
      <c r="AE2976" t="str">
        <f t="shared" si="373"/>
        <v>Middle aged</v>
      </c>
      <c r="AF2976" t="str">
        <f t="shared" si="374"/>
        <v>Poor</v>
      </c>
      <c r="AG2976" t="str">
        <f t="shared" si="375"/>
        <v>Medium</v>
      </c>
    </row>
    <row r="2977" spans="1:33" x14ac:dyDescent="0.2">
      <c r="A2977">
        <v>2976</v>
      </c>
      <c r="B2977">
        <v>15774179</v>
      </c>
      <c r="C2977">
        <v>487</v>
      </c>
      <c r="D2977">
        <v>1</v>
      </c>
      <c r="E2977">
        <v>1</v>
      </c>
      <c r="F2977">
        <v>37</v>
      </c>
      <c r="G2977">
        <v>5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s="2" t="s">
        <v>55</v>
      </c>
      <c r="P2977" s="11" t="str">
        <f t="shared" si="368"/>
        <v>2018</v>
      </c>
      <c r="Q2977" s="12"/>
      <c r="R2977" s="8" t="str">
        <f t="shared" si="369"/>
        <v>03</v>
      </c>
      <c r="S2977" s="8"/>
      <c r="T2977" s="14" t="str">
        <f t="shared" si="370"/>
        <v>Retain</v>
      </c>
      <c r="U2977" s="14"/>
      <c r="V2977" s="8" t="str">
        <f t="shared" si="371"/>
        <v>France</v>
      </c>
      <c r="W2977" s="8"/>
      <c r="X2977" s="8"/>
      <c r="Y2977" s="8"/>
      <c r="Z2977" s="14" t="str">
        <f t="shared" si="372"/>
        <v>Male</v>
      </c>
      <c r="AA2977" s="14"/>
      <c r="AB2977" s="14"/>
      <c r="AC2977" s="14"/>
      <c r="AE2977" t="str">
        <f t="shared" si="373"/>
        <v>Adults</v>
      </c>
      <c r="AF2977" t="str">
        <f t="shared" si="374"/>
        <v>Poor</v>
      </c>
      <c r="AG2977" t="str">
        <f t="shared" si="375"/>
        <v>Very low</v>
      </c>
    </row>
    <row r="2978" spans="1:33" x14ac:dyDescent="0.2">
      <c r="A2978">
        <v>2977</v>
      </c>
      <c r="B2978">
        <v>15667265</v>
      </c>
      <c r="C2978">
        <v>729</v>
      </c>
      <c r="D2978">
        <v>1</v>
      </c>
      <c r="E2978">
        <v>1</v>
      </c>
      <c r="F2978">
        <v>39</v>
      </c>
      <c r="G2978">
        <v>3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s="2" t="s">
        <v>978</v>
      </c>
      <c r="P2978" s="11" t="str">
        <f t="shared" si="368"/>
        <v>2019</v>
      </c>
      <c r="Q2978" s="12"/>
      <c r="R2978" s="8" t="str">
        <f t="shared" si="369"/>
        <v>10</v>
      </c>
      <c r="S2978" s="8"/>
      <c r="T2978" s="14" t="str">
        <f t="shared" si="370"/>
        <v>Retain</v>
      </c>
      <c r="U2978" s="14"/>
      <c r="V2978" s="8" t="str">
        <f t="shared" si="371"/>
        <v>France</v>
      </c>
      <c r="W2978" s="8"/>
      <c r="X2978" s="8"/>
      <c r="Y2978" s="8"/>
      <c r="Z2978" s="14" t="str">
        <f t="shared" si="372"/>
        <v>Male</v>
      </c>
      <c r="AA2978" s="14"/>
      <c r="AB2978" s="14"/>
      <c r="AC2978" s="14"/>
      <c r="AE2978" t="str">
        <f t="shared" si="373"/>
        <v>Middle aged</v>
      </c>
      <c r="AF2978" t="str">
        <f t="shared" si="374"/>
        <v>Good</v>
      </c>
      <c r="AG2978" t="str">
        <f t="shared" si="375"/>
        <v>High</v>
      </c>
    </row>
    <row r="2979" spans="1:33" x14ac:dyDescent="0.2">
      <c r="A2979">
        <v>2978</v>
      </c>
      <c r="B2979">
        <v>15655123</v>
      </c>
      <c r="C2979">
        <v>505</v>
      </c>
      <c r="D2979">
        <v>2</v>
      </c>
      <c r="E2979">
        <v>2</v>
      </c>
      <c r="F2979">
        <v>45</v>
      </c>
      <c r="G2979">
        <v>5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s="2" t="s">
        <v>478</v>
      </c>
      <c r="P2979" s="11" t="str">
        <f t="shared" si="368"/>
        <v>2017</v>
      </c>
      <c r="Q2979" s="12"/>
      <c r="R2979" s="8" t="str">
        <f t="shared" si="369"/>
        <v>11</v>
      </c>
      <c r="S2979" s="8"/>
      <c r="T2979" s="14" t="str">
        <f t="shared" si="370"/>
        <v>Exit</v>
      </c>
      <c r="U2979" s="14"/>
      <c r="V2979" s="8" t="str">
        <f t="shared" si="371"/>
        <v>Spain</v>
      </c>
      <c r="W2979" s="8"/>
      <c r="X2979" s="8"/>
      <c r="Y2979" s="8"/>
      <c r="Z2979" s="14" t="str">
        <f t="shared" si="372"/>
        <v>Female</v>
      </c>
      <c r="AA2979" s="14"/>
      <c r="AB2979" s="14"/>
      <c r="AC2979" s="14"/>
      <c r="AE2979" t="str">
        <f t="shared" si="373"/>
        <v>Middle aged</v>
      </c>
      <c r="AF2979" t="str">
        <f t="shared" si="374"/>
        <v>Poor</v>
      </c>
      <c r="AG2979" t="str">
        <f t="shared" si="375"/>
        <v>High</v>
      </c>
    </row>
    <row r="2980" spans="1:33" x14ac:dyDescent="0.2">
      <c r="A2980">
        <v>2979</v>
      </c>
      <c r="B2980">
        <v>15595917</v>
      </c>
      <c r="C2980">
        <v>580</v>
      </c>
      <c r="D2980">
        <v>1</v>
      </c>
      <c r="E2980">
        <v>2</v>
      </c>
      <c r="F2980">
        <v>35</v>
      </c>
      <c r="G2980">
        <v>5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s="2" t="s">
        <v>448</v>
      </c>
      <c r="P2980" s="11" t="str">
        <f t="shared" si="368"/>
        <v>2018</v>
      </c>
      <c r="Q2980" s="12"/>
      <c r="R2980" s="8" t="str">
        <f t="shared" si="369"/>
        <v>02</v>
      </c>
      <c r="S2980" s="8"/>
      <c r="T2980" s="14" t="str">
        <f t="shared" si="370"/>
        <v>Retain</v>
      </c>
      <c r="U2980" s="14"/>
      <c r="V2980" s="8" t="str">
        <f t="shared" si="371"/>
        <v>France</v>
      </c>
      <c r="W2980" s="8"/>
      <c r="X2980" s="8"/>
      <c r="Y2980" s="8"/>
      <c r="Z2980" s="14" t="str">
        <f t="shared" si="372"/>
        <v>Female</v>
      </c>
      <c r="AA2980" s="14"/>
      <c r="AB2980" s="14"/>
      <c r="AC2980" s="14"/>
      <c r="AE2980" t="str">
        <f t="shared" si="373"/>
        <v>Adults</v>
      </c>
      <c r="AF2980" t="str">
        <f t="shared" si="374"/>
        <v>Fair</v>
      </c>
      <c r="AG2980" t="str">
        <f t="shared" si="375"/>
        <v>High</v>
      </c>
    </row>
    <row r="2981" spans="1:33" x14ac:dyDescent="0.2">
      <c r="A2981">
        <v>2980</v>
      </c>
      <c r="B2981">
        <v>15668385</v>
      </c>
      <c r="C2981">
        <v>642</v>
      </c>
      <c r="D2981">
        <v>1</v>
      </c>
      <c r="E2981">
        <v>1</v>
      </c>
      <c r="F2981">
        <v>40</v>
      </c>
      <c r="G2981">
        <v>4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s="2" t="s">
        <v>736</v>
      </c>
      <c r="P2981" s="11" t="str">
        <f t="shared" si="368"/>
        <v>2019</v>
      </c>
      <c r="Q2981" s="12"/>
      <c r="R2981" s="8" t="str">
        <f t="shared" si="369"/>
        <v>08</v>
      </c>
      <c r="S2981" s="8"/>
      <c r="T2981" s="14" t="str">
        <f t="shared" si="370"/>
        <v>Retain</v>
      </c>
      <c r="U2981" s="14"/>
      <c r="V2981" s="8" t="str">
        <f t="shared" si="371"/>
        <v>France</v>
      </c>
      <c r="W2981" s="8"/>
      <c r="X2981" s="8"/>
      <c r="Y2981" s="8"/>
      <c r="Z2981" s="14" t="str">
        <f t="shared" si="372"/>
        <v>Male</v>
      </c>
      <c r="AA2981" s="14"/>
      <c r="AB2981" s="14"/>
      <c r="AC2981" s="14"/>
      <c r="AE2981" t="str">
        <f t="shared" si="373"/>
        <v>Middle aged</v>
      </c>
      <c r="AF2981" t="str">
        <f t="shared" si="374"/>
        <v>Fair</v>
      </c>
      <c r="AG2981" t="str">
        <f t="shared" si="375"/>
        <v>Very high</v>
      </c>
    </row>
    <row r="2982" spans="1:33" x14ac:dyDescent="0.2">
      <c r="A2982">
        <v>2981</v>
      </c>
      <c r="B2982">
        <v>15709476</v>
      </c>
      <c r="C2982">
        <v>850</v>
      </c>
      <c r="D2982">
        <v>2</v>
      </c>
      <c r="E2982">
        <v>2</v>
      </c>
      <c r="F2982">
        <v>41</v>
      </c>
      <c r="G2982">
        <v>4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s="2" t="s">
        <v>206</v>
      </c>
      <c r="P2982" s="11" t="str">
        <f t="shared" si="368"/>
        <v>2019</v>
      </c>
      <c r="Q2982" s="12"/>
      <c r="R2982" s="8" t="str">
        <f t="shared" si="369"/>
        <v>09</v>
      </c>
      <c r="S2982" s="8"/>
      <c r="T2982" s="14" t="str">
        <f t="shared" si="370"/>
        <v>Retain</v>
      </c>
      <c r="U2982" s="14"/>
      <c r="V2982" s="8" t="str">
        <f t="shared" si="371"/>
        <v>Spain</v>
      </c>
      <c r="W2982" s="8"/>
      <c r="X2982" s="8"/>
      <c r="Y2982" s="8"/>
      <c r="Z2982" s="14" t="str">
        <f t="shared" si="372"/>
        <v>Female</v>
      </c>
      <c r="AA2982" s="14"/>
      <c r="AB2982" s="14"/>
      <c r="AC2982" s="14"/>
      <c r="AE2982" t="str">
        <f t="shared" si="373"/>
        <v>Middle aged</v>
      </c>
      <c r="AF2982" t="str">
        <f t="shared" si="374"/>
        <v>Excellent</v>
      </c>
      <c r="AG2982" t="str">
        <f t="shared" si="375"/>
        <v>Medium</v>
      </c>
    </row>
    <row r="2983" spans="1:33" x14ac:dyDescent="0.2">
      <c r="A2983">
        <v>2982</v>
      </c>
      <c r="B2983">
        <v>15711218</v>
      </c>
      <c r="C2983">
        <v>616</v>
      </c>
      <c r="D2983">
        <v>3</v>
      </c>
      <c r="E2983">
        <v>1</v>
      </c>
      <c r="F2983">
        <v>39</v>
      </c>
      <c r="G2983">
        <v>5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s="2" t="s">
        <v>1064</v>
      </c>
      <c r="P2983" s="11" t="str">
        <f t="shared" si="368"/>
        <v>2018</v>
      </c>
      <c r="Q2983" s="12"/>
      <c r="R2983" s="8" t="str">
        <f t="shared" si="369"/>
        <v>04</v>
      </c>
      <c r="S2983" s="8"/>
      <c r="T2983" s="14" t="str">
        <f t="shared" si="370"/>
        <v>Retain</v>
      </c>
      <c r="U2983" s="14"/>
      <c r="V2983" s="8" t="str">
        <f t="shared" si="371"/>
        <v>Germany</v>
      </c>
      <c r="W2983" s="8"/>
      <c r="X2983" s="8"/>
      <c r="Y2983" s="8"/>
      <c r="Z2983" s="14" t="str">
        <f t="shared" si="372"/>
        <v>Male</v>
      </c>
      <c r="AA2983" s="14"/>
      <c r="AB2983" s="14"/>
      <c r="AC2983" s="14"/>
      <c r="AE2983" t="str">
        <f t="shared" si="373"/>
        <v>Middle aged</v>
      </c>
      <c r="AF2983" t="str">
        <f t="shared" si="374"/>
        <v>Fair</v>
      </c>
      <c r="AG2983" t="str">
        <f t="shared" si="375"/>
        <v>High</v>
      </c>
    </row>
    <row r="2984" spans="1:33" x14ac:dyDescent="0.2">
      <c r="A2984">
        <v>2983</v>
      </c>
      <c r="B2984">
        <v>15798659</v>
      </c>
      <c r="C2984">
        <v>526</v>
      </c>
      <c r="D2984">
        <v>2</v>
      </c>
      <c r="E2984">
        <v>2</v>
      </c>
      <c r="F2984">
        <v>43</v>
      </c>
      <c r="G2984">
        <v>4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s="2" t="s">
        <v>422</v>
      </c>
      <c r="P2984" s="11" t="str">
        <f t="shared" si="368"/>
        <v>2018</v>
      </c>
      <c r="Q2984" s="12"/>
      <c r="R2984" s="8" t="str">
        <f t="shared" si="369"/>
        <v>09</v>
      </c>
      <c r="S2984" s="8"/>
      <c r="T2984" s="14" t="str">
        <f t="shared" si="370"/>
        <v>Retain</v>
      </c>
      <c r="U2984" s="14"/>
      <c r="V2984" s="8" t="str">
        <f t="shared" si="371"/>
        <v>Spain</v>
      </c>
      <c r="W2984" s="8"/>
      <c r="X2984" s="8"/>
      <c r="Y2984" s="8"/>
      <c r="Z2984" s="14" t="str">
        <f t="shared" si="372"/>
        <v>Female</v>
      </c>
      <c r="AA2984" s="14"/>
      <c r="AB2984" s="14"/>
      <c r="AC2984" s="14"/>
      <c r="AE2984" t="str">
        <f t="shared" si="373"/>
        <v>Middle aged</v>
      </c>
      <c r="AF2984" t="str">
        <f t="shared" si="374"/>
        <v>Poor</v>
      </c>
      <c r="AG2984" t="str">
        <f t="shared" si="375"/>
        <v>Very low</v>
      </c>
    </row>
    <row r="2985" spans="1:33" x14ac:dyDescent="0.2">
      <c r="A2985">
        <v>2984</v>
      </c>
      <c r="B2985">
        <v>15663939</v>
      </c>
      <c r="C2985">
        <v>523</v>
      </c>
      <c r="D2985">
        <v>3</v>
      </c>
      <c r="E2985">
        <v>1</v>
      </c>
      <c r="F2985">
        <v>35</v>
      </c>
      <c r="G2985">
        <v>6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s="2" t="s">
        <v>1065</v>
      </c>
      <c r="P2985" s="11" t="str">
        <f t="shared" si="368"/>
        <v>2017</v>
      </c>
      <c r="Q2985" s="12"/>
      <c r="R2985" s="8" t="str">
        <f t="shared" si="369"/>
        <v>07</v>
      </c>
      <c r="S2985" s="8"/>
      <c r="T2985" s="14" t="str">
        <f t="shared" si="370"/>
        <v>Retain</v>
      </c>
      <c r="U2985" s="14"/>
      <c r="V2985" s="8" t="str">
        <f t="shared" si="371"/>
        <v>Germany</v>
      </c>
      <c r="W2985" s="8"/>
      <c r="X2985" s="8"/>
      <c r="Y2985" s="8"/>
      <c r="Z2985" s="14" t="str">
        <f t="shared" si="372"/>
        <v>Male</v>
      </c>
      <c r="AA2985" s="14"/>
      <c r="AB2985" s="14"/>
      <c r="AC2985" s="14"/>
      <c r="AE2985" t="str">
        <f t="shared" si="373"/>
        <v>Adults</v>
      </c>
      <c r="AF2985" t="str">
        <f t="shared" si="374"/>
        <v>Poor</v>
      </c>
      <c r="AG2985" t="str">
        <f t="shared" si="375"/>
        <v>High</v>
      </c>
    </row>
    <row r="2986" spans="1:33" x14ac:dyDescent="0.2">
      <c r="A2986">
        <v>2985</v>
      </c>
      <c r="B2986">
        <v>15694946</v>
      </c>
      <c r="C2986">
        <v>663</v>
      </c>
      <c r="D2986">
        <v>1</v>
      </c>
      <c r="E2986">
        <v>1</v>
      </c>
      <c r="F2986">
        <v>35</v>
      </c>
      <c r="G2986">
        <v>4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s="2" t="s">
        <v>1066</v>
      </c>
      <c r="P2986" s="11" t="str">
        <f t="shared" si="368"/>
        <v>2019</v>
      </c>
      <c r="Q2986" s="12"/>
      <c r="R2986" s="8" t="str">
        <f t="shared" si="369"/>
        <v>01</v>
      </c>
      <c r="S2986" s="8"/>
      <c r="T2986" s="14" t="str">
        <f t="shared" si="370"/>
        <v>Retain</v>
      </c>
      <c r="U2986" s="14"/>
      <c r="V2986" s="8" t="str">
        <f t="shared" si="371"/>
        <v>France</v>
      </c>
      <c r="W2986" s="8"/>
      <c r="X2986" s="8"/>
      <c r="Y2986" s="8"/>
      <c r="Z2986" s="14" t="str">
        <f t="shared" si="372"/>
        <v>Male</v>
      </c>
      <c r="AA2986" s="14"/>
      <c r="AB2986" s="14"/>
      <c r="AC2986" s="14"/>
      <c r="AE2986" t="str">
        <f t="shared" si="373"/>
        <v>Adults</v>
      </c>
      <c r="AF2986" t="str">
        <f t="shared" si="374"/>
        <v>Fair</v>
      </c>
      <c r="AG2986" t="str">
        <f t="shared" si="375"/>
        <v>Very low</v>
      </c>
    </row>
    <row r="2987" spans="1:33" x14ac:dyDescent="0.2">
      <c r="A2987">
        <v>2986</v>
      </c>
      <c r="B2987">
        <v>15631912</v>
      </c>
      <c r="C2987">
        <v>840</v>
      </c>
      <c r="D2987">
        <v>1</v>
      </c>
      <c r="E2987">
        <v>1</v>
      </c>
      <c r="F2987">
        <v>30</v>
      </c>
      <c r="G2987">
        <v>3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s="2" t="s">
        <v>993</v>
      </c>
      <c r="P2987" s="11" t="str">
        <f t="shared" si="368"/>
        <v>2019</v>
      </c>
      <c r="Q2987" s="12"/>
      <c r="R2987" s="8" t="str">
        <f t="shared" si="369"/>
        <v>12</v>
      </c>
      <c r="S2987" s="8"/>
      <c r="T2987" s="14" t="str">
        <f t="shared" si="370"/>
        <v>Retain</v>
      </c>
      <c r="U2987" s="14"/>
      <c r="V2987" s="8" t="str">
        <f t="shared" si="371"/>
        <v>France</v>
      </c>
      <c r="W2987" s="8"/>
      <c r="X2987" s="8"/>
      <c r="Y2987" s="8"/>
      <c r="Z2987" s="14" t="str">
        <f t="shared" si="372"/>
        <v>Male</v>
      </c>
      <c r="AA2987" s="14"/>
      <c r="AB2987" s="14"/>
      <c r="AC2987" s="14"/>
      <c r="AE2987" t="str">
        <f t="shared" si="373"/>
        <v>Adults</v>
      </c>
      <c r="AF2987" t="str">
        <f t="shared" si="374"/>
        <v>Excellent</v>
      </c>
      <c r="AG2987" t="str">
        <f t="shared" si="375"/>
        <v>High</v>
      </c>
    </row>
    <row r="2988" spans="1:33" x14ac:dyDescent="0.2">
      <c r="A2988">
        <v>2987</v>
      </c>
      <c r="B2988">
        <v>15768816</v>
      </c>
      <c r="C2988">
        <v>570</v>
      </c>
      <c r="D2988">
        <v>3</v>
      </c>
      <c r="E2988">
        <v>1</v>
      </c>
      <c r="F2988">
        <v>42</v>
      </c>
      <c r="G2988">
        <v>4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s="2" t="s">
        <v>1067</v>
      </c>
      <c r="P2988" s="11" t="str">
        <f t="shared" si="368"/>
        <v>2019</v>
      </c>
      <c r="Q2988" s="12"/>
      <c r="R2988" s="8" t="str">
        <f t="shared" si="369"/>
        <v>01</v>
      </c>
      <c r="S2988" s="8"/>
      <c r="T2988" s="14" t="str">
        <f t="shared" si="370"/>
        <v>Retain</v>
      </c>
      <c r="U2988" s="14"/>
      <c r="V2988" s="8" t="str">
        <f t="shared" si="371"/>
        <v>Germany</v>
      </c>
      <c r="W2988" s="8"/>
      <c r="X2988" s="8"/>
      <c r="Y2988" s="8"/>
      <c r="Z2988" s="14" t="str">
        <f t="shared" si="372"/>
        <v>Male</v>
      </c>
      <c r="AA2988" s="14"/>
      <c r="AB2988" s="14"/>
      <c r="AC2988" s="14"/>
      <c r="AE2988" t="str">
        <f t="shared" si="373"/>
        <v>Middle aged</v>
      </c>
      <c r="AF2988" t="str">
        <f t="shared" si="374"/>
        <v>Poor</v>
      </c>
      <c r="AG2988" t="str">
        <f t="shared" si="375"/>
        <v>High</v>
      </c>
    </row>
    <row r="2989" spans="1:33" x14ac:dyDescent="0.2">
      <c r="A2989">
        <v>2988</v>
      </c>
      <c r="B2989">
        <v>15682268</v>
      </c>
      <c r="C2989">
        <v>676</v>
      </c>
      <c r="D2989">
        <v>3</v>
      </c>
      <c r="E2989">
        <v>2</v>
      </c>
      <c r="F2989">
        <v>26</v>
      </c>
      <c r="G2989">
        <v>4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s="2" t="s">
        <v>194</v>
      </c>
      <c r="P2989" s="11" t="str">
        <f t="shared" si="368"/>
        <v>2019</v>
      </c>
      <c r="Q2989" s="12"/>
      <c r="R2989" s="8" t="str">
        <f t="shared" si="369"/>
        <v>07</v>
      </c>
      <c r="S2989" s="8"/>
      <c r="T2989" s="14" t="str">
        <f t="shared" si="370"/>
        <v>Exit</v>
      </c>
      <c r="U2989" s="14"/>
      <c r="V2989" s="8" t="str">
        <f t="shared" si="371"/>
        <v>Germany</v>
      </c>
      <c r="W2989" s="8"/>
      <c r="X2989" s="8"/>
      <c r="Y2989" s="8"/>
      <c r="Z2989" s="14" t="str">
        <f t="shared" si="372"/>
        <v>Female</v>
      </c>
      <c r="AA2989" s="14"/>
      <c r="AB2989" s="14"/>
      <c r="AC2989" s="14"/>
      <c r="AE2989" t="str">
        <f t="shared" si="373"/>
        <v>Adults</v>
      </c>
      <c r="AF2989" t="str">
        <f t="shared" si="374"/>
        <v>Good</v>
      </c>
      <c r="AG2989" t="str">
        <f t="shared" si="375"/>
        <v>High</v>
      </c>
    </row>
    <row r="2990" spans="1:33" x14ac:dyDescent="0.2">
      <c r="A2990">
        <v>2989</v>
      </c>
      <c r="B2990">
        <v>15684801</v>
      </c>
      <c r="C2990">
        <v>689</v>
      </c>
      <c r="D2990">
        <v>1</v>
      </c>
      <c r="E2990">
        <v>1</v>
      </c>
      <c r="F2990">
        <v>47</v>
      </c>
      <c r="G2990">
        <v>5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s="2" t="s">
        <v>747</v>
      </c>
      <c r="P2990" s="11" t="str">
        <f t="shared" si="368"/>
        <v>2018</v>
      </c>
      <c r="Q2990" s="12"/>
      <c r="R2990" s="8" t="str">
        <f t="shared" si="369"/>
        <v>09</v>
      </c>
      <c r="S2990" s="8"/>
      <c r="T2990" s="14" t="str">
        <f t="shared" si="370"/>
        <v>Exit</v>
      </c>
      <c r="U2990" s="14"/>
      <c r="V2990" s="8" t="str">
        <f t="shared" si="371"/>
        <v>France</v>
      </c>
      <c r="W2990" s="8"/>
      <c r="X2990" s="8"/>
      <c r="Y2990" s="8"/>
      <c r="Z2990" s="14" t="str">
        <f t="shared" si="372"/>
        <v>Male</v>
      </c>
      <c r="AA2990" s="14"/>
      <c r="AB2990" s="14"/>
      <c r="AC2990" s="14"/>
      <c r="AE2990" t="str">
        <f t="shared" si="373"/>
        <v>Middle aged</v>
      </c>
      <c r="AF2990" t="str">
        <f t="shared" si="374"/>
        <v>Good</v>
      </c>
      <c r="AG2990" t="str">
        <f t="shared" si="375"/>
        <v>Medium</v>
      </c>
    </row>
    <row r="2991" spans="1:33" x14ac:dyDescent="0.2">
      <c r="A2991">
        <v>2990</v>
      </c>
      <c r="B2991">
        <v>15636428</v>
      </c>
      <c r="C2991">
        <v>703</v>
      </c>
      <c r="D2991">
        <v>2</v>
      </c>
      <c r="E2991">
        <v>2</v>
      </c>
      <c r="F2991">
        <v>45</v>
      </c>
      <c r="G2991">
        <v>4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s="2" t="s">
        <v>1059</v>
      </c>
      <c r="P2991" s="11" t="str">
        <f t="shared" si="368"/>
        <v>2019</v>
      </c>
      <c r="Q2991" s="12"/>
      <c r="R2991" s="8" t="str">
        <f t="shared" si="369"/>
        <v>05</v>
      </c>
      <c r="S2991" s="8"/>
      <c r="T2991" s="14" t="str">
        <f t="shared" si="370"/>
        <v>Exit</v>
      </c>
      <c r="U2991" s="14"/>
      <c r="V2991" s="8" t="str">
        <f t="shared" si="371"/>
        <v>Spain</v>
      </c>
      <c r="W2991" s="8"/>
      <c r="X2991" s="8"/>
      <c r="Y2991" s="8"/>
      <c r="Z2991" s="14" t="str">
        <f t="shared" si="372"/>
        <v>Female</v>
      </c>
      <c r="AA2991" s="14"/>
      <c r="AB2991" s="14"/>
      <c r="AC2991" s="14"/>
      <c r="AE2991" t="str">
        <f t="shared" si="373"/>
        <v>Middle aged</v>
      </c>
      <c r="AF2991" t="str">
        <f t="shared" si="374"/>
        <v>Good</v>
      </c>
      <c r="AG2991" t="str">
        <f t="shared" si="375"/>
        <v>Very low</v>
      </c>
    </row>
    <row r="2992" spans="1:33" x14ac:dyDescent="0.2">
      <c r="A2992">
        <v>2991</v>
      </c>
      <c r="B2992">
        <v>15809823</v>
      </c>
      <c r="C2992">
        <v>491</v>
      </c>
      <c r="D2992">
        <v>3</v>
      </c>
      <c r="E2992">
        <v>1</v>
      </c>
      <c r="F2992">
        <v>19</v>
      </c>
      <c r="G2992">
        <v>5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s="2" t="s">
        <v>855</v>
      </c>
      <c r="P2992" s="11" t="str">
        <f t="shared" si="368"/>
        <v>2018</v>
      </c>
      <c r="Q2992" s="12"/>
      <c r="R2992" s="8" t="str">
        <f t="shared" si="369"/>
        <v>03</v>
      </c>
      <c r="S2992" s="8"/>
      <c r="T2992" s="14" t="str">
        <f t="shared" si="370"/>
        <v>Retain</v>
      </c>
      <c r="U2992" s="14"/>
      <c r="V2992" s="8" t="str">
        <f t="shared" si="371"/>
        <v>Germany</v>
      </c>
      <c r="W2992" s="8"/>
      <c r="X2992" s="8"/>
      <c r="Y2992" s="8"/>
      <c r="Z2992" s="14" t="str">
        <f t="shared" si="372"/>
        <v>Male</v>
      </c>
      <c r="AA2992" s="14"/>
      <c r="AB2992" s="14"/>
      <c r="AC2992" s="14"/>
      <c r="AE2992" t="str">
        <f t="shared" si="373"/>
        <v>Young Adults</v>
      </c>
      <c r="AF2992" t="str">
        <f t="shared" si="374"/>
        <v>Poor</v>
      </c>
      <c r="AG2992" t="str">
        <f t="shared" si="375"/>
        <v>High</v>
      </c>
    </row>
    <row r="2993" spans="1:33" x14ac:dyDescent="0.2">
      <c r="A2993">
        <v>2992</v>
      </c>
      <c r="B2993">
        <v>15699284</v>
      </c>
      <c r="C2993">
        <v>584</v>
      </c>
      <c r="D2993">
        <v>1</v>
      </c>
      <c r="E2993">
        <v>1</v>
      </c>
      <c r="F2993">
        <v>49</v>
      </c>
      <c r="G2993">
        <v>5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s="2" t="s">
        <v>369</v>
      </c>
      <c r="P2993" s="11" t="str">
        <f t="shared" si="368"/>
        <v>2017</v>
      </c>
      <c r="Q2993" s="12"/>
      <c r="R2993" s="8" t="str">
        <f t="shared" si="369"/>
        <v>10</v>
      </c>
      <c r="S2993" s="8"/>
      <c r="T2993" s="14" t="str">
        <f t="shared" si="370"/>
        <v>Retain</v>
      </c>
      <c r="U2993" s="14"/>
      <c r="V2993" s="8" t="str">
        <f t="shared" si="371"/>
        <v>France</v>
      </c>
      <c r="W2993" s="8"/>
      <c r="X2993" s="8"/>
      <c r="Y2993" s="8"/>
      <c r="Z2993" s="14" t="str">
        <f t="shared" si="372"/>
        <v>Male</v>
      </c>
      <c r="AA2993" s="14"/>
      <c r="AB2993" s="14"/>
      <c r="AC2993" s="14"/>
      <c r="AE2993" t="str">
        <f t="shared" si="373"/>
        <v>Middle aged</v>
      </c>
      <c r="AF2993" t="str">
        <f t="shared" si="374"/>
        <v>Fair</v>
      </c>
      <c r="AG2993" t="str">
        <f t="shared" si="375"/>
        <v>Very high</v>
      </c>
    </row>
    <row r="2994" spans="1:33" x14ac:dyDescent="0.2">
      <c r="A2994">
        <v>2993</v>
      </c>
      <c r="B2994">
        <v>15786993</v>
      </c>
      <c r="C2994">
        <v>810</v>
      </c>
      <c r="D2994">
        <v>1</v>
      </c>
      <c r="E2994">
        <v>2</v>
      </c>
      <c r="F2994">
        <v>51</v>
      </c>
      <c r="G2994">
        <v>7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s="2" t="s">
        <v>486</v>
      </c>
      <c r="P2994" s="11" t="str">
        <f t="shared" si="368"/>
        <v>2016</v>
      </c>
      <c r="Q2994" s="12"/>
      <c r="R2994" s="8" t="str">
        <f t="shared" si="369"/>
        <v>08</v>
      </c>
      <c r="S2994" s="8"/>
      <c r="T2994" s="14" t="str">
        <f t="shared" si="370"/>
        <v>Retain</v>
      </c>
      <c r="U2994" s="14"/>
      <c r="V2994" s="8" t="str">
        <f t="shared" si="371"/>
        <v>France</v>
      </c>
      <c r="W2994" s="8"/>
      <c r="X2994" s="8"/>
      <c r="Y2994" s="8"/>
      <c r="Z2994" s="14" t="str">
        <f t="shared" si="372"/>
        <v>Female</v>
      </c>
      <c r="AA2994" s="14"/>
      <c r="AB2994" s="14"/>
      <c r="AC2994" s="14"/>
      <c r="AE2994" t="str">
        <f t="shared" si="373"/>
        <v>Middle aged</v>
      </c>
      <c r="AF2994" t="str">
        <f t="shared" si="374"/>
        <v>Excellent</v>
      </c>
      <c r="AG2994" t="str">
        <f t="shared" si="375"/>
        <v>Very low</v>
      </c>
    </row>
    <row r="2995" spans="1:33" x14ac:dyDescent="0.2">
      <c r="A2995">
        <v>2994</v>
      </c>
      <c r="B2995">
        <v>15709441</v>
      </c>
      <c r="C2995">
        <v>745</v>
      </c>
      <c r="D2995">
        <v>2</v>
      </c>
      <c r="E2995">
        <v>2</v>
      </c>
      <c r="F2995">
        <v>59</v>
      </c>
      <c r="G2995">
        <v>3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s="2" t="s">
        <v>942</v>
      </c>
      <c r="P2995" s="11" t="str">
        <f t="shared" si="368"/>
        <v>2019</v>
      </c>
      <c r="Q2995" s="12"/>
      <c r="R2995" s="8" t="str">
        <f t="shared" si="369"/>
        <v>12</v>
      </c>
      <c r="S2995" s="8"/>
      <c r="T2995" s="14" t="str">
        <f t="shared" si="370"/>
        <v>Retain</v>
      </c>
      <c r="U2995" s="14"/>
      <c r="V2995" s="8" t="str">
        <f t="shared" si="371"/>
        <v>Spain</v>
      </c>
      <c r="W2995" s="8"/>
      <c r="X2995" s="8"/>
      <c r="Y2995" s="8"/>
      <c r="Z2995" s="14" t="str">
        <f t="shared" si="372"/>
        <v>Female</v>
      </c>
      <c r="AA2995" s="14"/>
      <c r="AB2995" s="14"/>
      <c r="AC2995" s="14"/>
      <c r="AE2995" t="str">
        <f t="shared" si="373"/>
        <v>Middle aged</v>
      </c>
      <c r="AF2995" t="str">
        <f t="shared" si="374"/>
        <v>Very good</v>
      </c>
      <c r="AG2995" t="str">
        <f t="shared" si="375"/>
        <v>Very low</v>
      </c>
    </row>
    <row r="2996" spans="1:33" x14ac:dyDescent="0.2">
      <c r="A2996">
        <v>2995</v>
      </c>
      <c r="B2996">
        <v>15710257</v>
      </c>
      <c r="C2996">
        <v>625</v>
      </c>
      <c r="D2996">
        <v>1</v>
      </c>
      <c r="E2996">
        <v>2</v>
      </c>
      <c r="F2996">
        <v>39</v>
      </c>
      <c r="G2996">
        <v>7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s="2" t="s">
        <v>339</v>
      </c>
      <c r="P2996" s="11" t="str">
        <f t="shared" si="368"/>
        <v>2016</v>
      </c>
      <c r="Q2996" s="12"/>
      <c r="R2996" s="8" t="str">
        <f t="shared" si="369"/>
        <v>08</v>
      </c>
      <c r="S2996" s="8"/>
      <c r="T2996" s="14" t="str">
        <f t="shared" si="370"/>
        <v>Retain</v>
      </c>
      <c r="U2996" s="14"/>
      <c r="V2996" s="8" t="str">
        <f t="shared" si="371"/>
        <v>France</v>
      </c>
      <c r="W2996" s="8"/>
      <c r="X2996" s="8"/>
      <c r="Y2996" s="8"/>
      <c r="Z2996" s="14" t="str">
        <f t="shared" si="372"/>
        <v>Female</v>
      </c>
      <c r="AA2996" s="14"/>
      <c r="AB2996" s="14"/>
      <c r="AC2996" s="14"/>
      <c r="AE2996" t="str">
        <f t="shared" si="373"/>
        <v>Middle aged</v>
      </c>
      <c r="AF2996" t="str">
        <f t="shared" si="374"/>
        <v>Fair</v>
      </c>
      <c r="AG2996" t="str">
        <f t="shared" si="375"/>
        <v>High</v>
      </c>
    </row>
    <row r="2997" spans="1:33" x14ac:dyDescent="0.2">
      <c r="A2997">
        <v>2996</v>
      </c>
      <c r="B2997">
        <v>15582492</v>
      </c>
      <c r="C2997">
        <v>535</v>
      </c>
      <c r="D2997">
        <v>1</v>
      </c>
      <c r="E2997">
        <v>2</v>
      </c>
      <c r="F2997">
        <v>29</v>
      </c>
      <c r="G2997">
        <v>3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s="2" t="s">
        <v>183</v>
      </c>
      <c r="P2997" s="11" t="str">
        <f t="shared" si="368"/>
        <v>2019</v>
      </c>
      <c r="Q2997" s="12"/>
      <c r="R2997" s="8" t="str">
        <f t="shared" si="369"/>
        <v>12</v>
      </c>
      <c r="S2997" s="8"/>
      <c r="T2997" s="14" t="str">
        <f t="shared" si="370"/>
        <v>Retain</v>
      </c>
      <c r="U2997" s="14"/>
      <c r="V2997" s="8" t="str">
        <f t="shared" si="371"/>
        <v>France</v>
      </c>
      <c r="W2997" s="8"/>
      <c r="X2997" s="8"/>
      <c r="Y2997" s="8"/>
      <c r="Z2997" s="14" t="str">
        <f t="shared" si="372"/>
        <v>Female</v>
      </c>
      <c r="AA2997" s="14"/>
      <c r="AB2997" s="14"/>
      <c r="AC2997" s="14"/>
      <c r="AE2997" t="str">
        <f t="shared" si="373"/>
        <v>Adults</v>
      </c>
      <c r="AF2997" t="str">
        <f t="shared" si="374"/>
        <v>Poor</v>
      </c>
      <c r="AG2997" t="str">
        <f t="shared" si="375"/>
        <v>High</v>
      </c>
    </row>
    <row r="2998" spans="1:33" x14ac:dyDescent="0.2">
      <c r="A2998">
        <v>2997</v>
      </c>
      <c r="B2998">
        <v>15575694</v>
      </c>
      <c r="C2998">
        <v>729</v>
      </c>
      <c r="D2998">
        <v>2</v>
      </c>
      <c r="E2998">
        <v>2</v>
      </c>
      <c r="F2998">
        <v>45</v>
      </c>
      <c r="G2998">
        <v>6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s="2" t="s">
        <v>467</v>
      </c>
      <c r="P2998" s="11" t="str">
        <f t="shared" si="368"/>
        <v>2017</v>
      </c>
      <c r="Q2998" s="12"/>
      <c r="R2998" s="8" t="str">
        <f t="shared" si="369"/>
        <v>05</v>
      </c>
      <c r="S2998" s="8"/>
      <c r="T2998" s="14" t="str">
        <f t="shared" si="370"/>
        <v>Retain</v>
      </c>
      <c r="U2998" s="14"/>
      <c r="V2998" s="8" t="str">
        <f t="shared" si="371"/>
        <v>Spain</v>
      </c>
      <c r="W2998" s="8"/>
      <c r="X2998" s="8"/>
      <c r="Y2998" s="8"/>
      <c r="Z2998" s="14" t="str">
        <f t="shared" si="372"/>
        <v>Female</v>
      </c>
      <c r="AA2998" s="14"/>
      <c r="AB2998" s="14"/>
      <c r="AC2998" s="14"/>
      <c r="AE2998" t="str">
        <f t="shared" si="373"/>
        <v>Middle aged</v>
      </c>
      <c r="AF2998" t="str">
        <f t="shared" si="374"/>
        <v>Good</v>
      </c>
      <c r="AG2998" t="str">
        <f t="shared" si="375"/>
        <v>Medium</v>
      </c>
    </row>
    <row r="2999" spans="1:33" x14ac:dyDescent="0.2">
      <c r="A2999">
        <v>2998</v>
      </c>
      <c r="B2999">
        <v>15756820</v>
      </c>
      <c r="C2999">
        <v>655</v>
      </c>
      <c r="D2999">
        <v>1</v>
      </c>
      <c r="E2999">
        <v>2</v>
      </c>
      <c r="F2999">
        <v>26</v>
      </c>
      <c r="G2999">
        <v>5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s="2" t="s">
        <v>582</v>
      </c>
      <c r="P2999" s="11" t="str">
        <f t="shared" si="368"/>
        <v>2017</v>
      </c>
      <c r="Q2999" s="12"/>
      <c r="R2999" s="8" t="str">
        <f t="shared" si="369"/>
        <v>12</v>
      </c>
      <c r="S2999" s="8"/>
      <c r="T2999" s="14" t="str">
        <f t="shared" si="370"/>
        <v>Retain</v>
      </c>
      <c r="U2999" s="14"/>
      <c r="V2999" s="8" t="str">
        <f t="shared" si="371"/>
        <v>France</v>
      </c>
      <c r="W2999" s="8"/>
      <c r="X2999" s="8"/>
      <c r="Y2999" s="8"/>
      <c r="Z2999" s="14" t="str">
        <f t="shared" si="372"/>
        <v>Female</v>
      </c>
      <c r="AA2999" s="14"/>
      <c r="AB2999" s="14"/>
      <c r="AC2999" s="14"/>
      <c r="AE2999" t="str">
        <f t="shared" si="373"/>
        <v>Adults</v>
      </c>
      <c r="AF2999" t="str">
        <f t="shared" si="374"/>
        <v>Fair</v>
      </c>
      <c r="AG2999" t="str">
        <f t="shared" si="375"/>
        <v>High</v>
      </c>
    </row>
    <row r="3000" spans="1:33" x14ac:dyDescent="0.2">
      <c r="A3000">
        <v>2999</v>
      </c>
      <c r="B3000">
        <v>15766289</v>
      </c>
      <c r="C3000">
        <v>751</v>
      </c>
      <c r="D3000">
        <v>1</v>
      </c>
      <c r="E3000">
        <v>1</v>
      </c>
      <c r="F3000">
        <v>47</v>
      </c>
      <c r="G3000">
        <v>4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s="2" t="s">
        <v>1068</v>
      </c>
      <c r="P3000" s="11" t="str">
        <f t="shared" si="368"/>
        <v>2019</v>
      </c>
      <c r="Q3000" s="12"/>
      <c r="R3000" s="8" t="str">
        <f t="shared" si="369"/>
        <v>09</v>
      </c>
      <c r="S3000" s="8"/>
      <c r="T3000" s="14" t="str">
        <f t="shared" si="370"/>
        <v>Retain</v>
      </c>
      <c r="U3000" s="14"/>
      <c r="V3000" s="8" t="str">
        <f t="shared" si="371"/>
        <v>France</v>
      </c>
      <c r="W3000" s="8"/>
      <c r="X3000" s="8"/>
      <c r="Y3000" s="8"/>
      <c r="Z3000" s="14" t="str">
        <f t="shared" si="372"/>
        <v>Male</v>
      </c>
      <c r="AA3000" s="14"/>
      <c r="AB3000" s="14"/>
      <c r="AC3000" s="14"/>
      <c r="AE3000" t="str">
        <f t="shared" si="373"/>
        <v>Middle aged</v>
      </c>
      <c r="AF3000" t="str">
        <f t="shared" si="374"/>
        <v>Very good</v>
      </c>
      <c r="AG3000" t="str">
        <f t="shared" si="375"/>
        <v>High</v>
      </c>
    </row>
    <row r="3001" spans="1:33" x14ac:dyDescent="0.2">
      <c r="A3001">
        <v>3000</v>
      </c>
      <c r="B3001">
        <v>15593014</v>
      </c>
      <c r="C3001">
        <v>525</v>
      </c>
      <c r="D3001">
        <v>1</v>
      </c>
      <c r="E3001">
        <v>1</v>
      </c>
      <c r="F3001">
        <v>33</v>
      </c>
      <c r="G3001">
        <v>5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s="2" t="s">
        <v>468</v>
      </c>
      <c r="P3001" s="11" t="str">
        <f t="shared" si="368"/>
        <v>2018</v>
      </c>
      <c r="Q3001" s="12"/>
      <c r="R3001" s="8" t="str">
        <f t="shared" si="369"/>
        <v>04</v>
      </c>
      <c r="S3001" s="8"/>
      <c r="T3001" s="14" t="str">
        <f t="shared" si="370"/>
        <v>Retain</v>
      </c>
      <c r="U3001" s="14"/>
      <c r="V3001" s="8" t="str">
        <f t="shared" si="371"/>
        <v>France</v>
      </c>
      <c r="W3001" s="8"/>
      <c r="X3001" s="8"/>
      <c r="Y3001" s="8"/>
      <c r="Z3001" s="14" t="str">
        <f t="shared" si="372"/>
        <v>Male</v>
      </c>
      <c r="AA3001" s="14"/>
      <c r="AB3001" s="14"/>
      <c r="AC3001" s="14"/>
      <c r="AE3001" t="str">
        <f t="shared" si="373"/>
        <v>Adults</v>
      </c>
      <c r="AF3001" t="str">
        <f t="shared" si="374"/>
        <v>Poor</v>
      </c>
      <c r="AG3001" t="str">
        <f t="shared" si="375"/>
        <v>High</v>
      </c>
    </row>
    <row r="3002" spans="1:33" x14ac:dyDescent="0.2">
      <c r="A3002">
        <v>3001</v>
      </c>
      <c r="B3002">
        <v>15584545</v>
      </c>
      <c r="C3002">
        <v>532</v>
      </c>
      <c r="D3002">
        <v>1</v>
      </c>
      <c r="E3002">
        <v>2</v>
      </c>
      <c r="F3002">
        <v>40</v>
      </c>
      <c r="G3002">
        <v>4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s="2" t="s">
        <v>113</v>
      </c>
      <c r="P3002" s="11" t="str">
        <f t="shared" si="368"/>
        <v>2019</v>
      </c>
      <c r="Q3002" s="12"/>
      <c r="R3002" s="8" t="str">
        <f t="shared" si="369"/>
        <v>06</v>
      </c>
      <c r="S3002" s="8"/>
      <c r="T3002" s="14" t="str">
        <f t="shared" si="370"/>
        <v>Retain</v>
      </c>
      <c r="U3002" s="14"/>
      <c r="V3002" s="8" t="str">
        <f t="shared" si="371"/>
        <v>France</v>
      </c>
      <c r="W3002" s="8"/>
      <c r="X3002" s="8"/>
      <c r="Y3002" s="8"/>
      <c r="Z3002" s="14" t="str">
        <f t="shared" si="372"/>
        <v>Female</v>
      </c>
      <c r="AA3002" s="14"/>
      <c r="AB3002" s="14"/>
      <c r="AC3002" s="14"/>
      <c r="AE3002" t="str">
        <f t="shared" si="373"/>
        <v>Middle aged</v>
      </c>
      <c r="AF3002" t="str">
        <f t="shared" si="374"/>
        <v>Poor</v>
      </c>
      <c r="AG3002" t="str">
        <f t="shared" si="375"/>
        <v>Very low</v>
      </c>
    </row>
    <row r="3003" spans="1:33" x14ac:dyDescent="0.2">
      <c r="A3003">
        <v>3002</v>
      </c>
      <c r="B3003">
        <v>15675949</v>
      </c>
      <c r="C3003">
        <v>696</v>
      </c>
      <c r="D3003">
        <v>2</v>
      </c>
      <c r="E3003">
        <v>2</v>
      </c>
      <c r="F3003">
        <v>43</v>
      </c>
      <c r="G3003">
        <v>5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s="2" t="s">
        <v>277</v>
      </c>
      <c r="P3003" s="11" t="str">
        <f t="shared" si="368"/>
        <v>2018</v>
      </c>
      <c r="Q3003" s="12"/>
      <c r="R3003" s="8" t="str">
        <f t="shared" si="369"/>
        <v>04</v>
      </c>
      <c r="S3003" s="8"/>
      <c r="T3003" s="14" t="str">
        <f t="shared" si="370"/>
        <v>Retain</v>
      </c>
      <c r="U3003" s="14"/>
      <c r="V3003" s="8" t="str">
        <f t="shared" si="371"/>
        <v>Spain</v>
      </c>
      <c r="W3003" s="8"/>
      <c r="X3003" s="8"/>
      <c r="Y3003" s="8"/>
      <c r="Z3003" s="14" t="str">
        <f t="shared" si="372"/>
        <v>Female</v>
      </c>
      <c r="AA3003" s="14"/>
      <c r="AB3003" s="14"/>
      <c r="AC3003" s="14"/>
      <c r="AE3003" t="str">
        <f t="shared" si="373"/>
        <v>Middle aged</v>
      </c>
      <c r="AF3003" t="str">
        <f t="shared" si="374"/>
        <v>Good</v>
      </c>
      <c r="AG3003" t="str">
        <f t="shared" si="375"/>
        <v>Very low</v>
      </c>
    </row>
    <row r="3004" spans="1:33" x14ac:dyDescent="0.2">
      <c r="A3004">
        <v>3003</v>
      </c>
      <c r="B3004">
        <v>15672091</v>
      </c>
      <c r="C3004">
        <v>786</v>
      </c>
      <c r="D3004">
        <v>3</v>
      </c>
      <c r="E3004">
        <v>2</v>
      </c>
      <c r="F3004">
        <v>32</v>
      </c>
      <c r="G3004">
        <v>3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s="2" t="s">
        <v>134</v>
      </c>
      <c r="P3004" s="11" t="str">
        <f t="shared" si="368"/>
        <v>2019</v>
      </c>
      <c r="Q3004" s="12"/>
      <c r="R3004" s="8" t="str">
        <f t="shared" si="369"/>
        <v>12</v>
      </c>
      <c r="S3004" s="8"/>
      <c r="T3004" s="14" t="str">
        <f t="shared" si="370"/>
        <v>Retain</v>
      </c>
      <c r="U3004" s="14"/>
      <c r="V3004" s="8" t="str">
        <f t="shared" si="371"/>
        <v>Germany</v>
      </c>
      <c r="W3004" s="8"/>
      <c r="X3004" s="8"/>
      <c r="Y3004" s="8"/>
      <c r="Z3004" s="14" t="str">
        <f t="shared" si="372"/>
        <v>Female</v>
      </c>
      <c r="AA3004" s="14"/>
      <c r="AB3004" s="14"/>
      <c r="AC3004" s="14"/>
      <c r="AE3004" t="str">
        <f t="shared" si="373"/>
        <v>Adults</v>
      </c>
      <c r="AF3004" t="str">
        <f t="shared" si="374"/>
        <v>Very good</v>
      </c>
      <c r="AG3004" t="str">
        <f t="shared" si="375"/>
        <v>High</v>
      </c>
    </row>
    <row r="3005" spans="1:33" x14ac:dyDescent="0.2">
      <c r="A3005">
        <v>3004</v>
      </c>
      <c r="B3005">
        <v>15801658</v>
      </c>
      <c r="C3005">
        <v>580</v>
      </c>
      <c r="D3005">
        <v>1</v>
      </c>
      <c r="E3005">
        <v>1</v>
      </c>
      <c r="F3005">
        <v>55</v>
      </c>
      <c r="G3005">
        <v>7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s="2" t="s">
        <v>239</v>
      </c>
      <c r="P3005" s="11" t="str">
        <f t="shared" si="368"/>
        <v>2016</v>
      </c>
      <c r="Q3005" s="12"/>
      <c r="R3005" s="8" t="str">
        <f t="shared" si="369"/>
        <v>05</v>
      </c>
      <c r="S3005" s="8"/>
      <c r="T3005" s="14" t="str">
        <f t="shared" si="370"/>
        <v>Retain</v>
      </c>
      <c r="U3005" s="14"/>
      <c r="V3005" s="8" t="str">
        <f t="shared" si="371"/>
        <v>France</v>
      </c>
      <c r="W3005" s="8"/>
      <c r="X3005" s="8"/>
      <c r="Y3005" s="8"/>
      <c r="Z3005" s="14" t="str">
        <f t="shared" si="372"/>
        <v>Male</v>
      </c>
      <c r="AA3005" s="14"/>
      <c r="AB3005" s="14"/>
      <c r="AC3005" s="14"/>
      <c r="AE3005" t="str">
        <f t="shared" si="373"/>
        <v>Middle aged</v>
      </c>
      <c r="AF3005" t="str">
        <f t="shared" si="374"/>
        <v>Fair</v>
      </c>
      <c r="AG3005" t="str">
        <f t="shared" si="375"/>
        <v>High</v>
      </c>
    </row>
    <row r="3006" spans="1:33" x14ac:dyDescent="0.2">
      <c r="A3006">
        <v>3005</v>
      </c>
      <c r="B3006">
        <v>15706185</v>
      </c>
      <c r="C3006">
        <v>596</v>
      </c>
      <c r="D3006">
        <v>3</v>
      </c>
      <c r="E3006">
        <v>1</v>
      </c>
      <c r="F3006">
        <v>47</v>
      </c>
      <c r="G3006">
        <v>4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s="2" t="s">
        <v>511</v>
      </c>
      <c r="P3006" s="11" t="str">
        <f t="shared" si="368"/>
        <v>2018</v>
      </c>
      <c r="Q3006" s="12"/>
      <c r="R3006" s="8" t="str">
        <f t="shared" si="369"/>
        <v>11</v>
      </c>
      <c r="S3006" s="8"/>
      <c r="T3006" s="14" t="str">
        <f t="shared" si="370"/>
        <v>Retain</v>
      </c>
      <c r="U3006" s="14"/>
      <c r="V3006" s="8" t="str">
        <f t="shared" si="371"/>
        <v>Germany</v>
      </c>
      <c r="W3006" s="8"/>
      <c r="X3006" s="8"/>
      <c r="Y3006" s="8"/>
      <c r="Z3006" s="14" t="str">
        <f t="shared" si="372"/>
        <v>Male</v>
      </c>
      <c r="AA3006" s="14"/>
      <c r="AB3006" s="14"/>
      <c r="AC3006" s="14"/>
      <c r="AE3006" t="str">
        <f t="shared" si="373"/>
        <v>Middle aged</v>
      </c>
      <c r="AF3006" t="str">
        <f t="shared" si="374"/>
        <v>Fair</v>
      </c>
      <c r="AG3006" t="str">
        <f t="shared" si="375"/>
        <v>High</v>
      </c>
    </row>
    <row r="3007" spans="1:33" x14ac:dyDescent="0.2">
      <c r="A3007">
        <v>3006</v>
      </c>
      <c r="B3007">
        <v>15789863</v>
      </c>
      <c r="C3007">
        <v>683</v>
      </c>
      <c r="D3007">
        <v>1</v>
      </c>
      <c r="E3007">
        <v>1</v>
      </c>
      <c r="F3007">
        <v>39</v>
      </c>
      <c r="G3007">
        <v>5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s="2" t="s">
        <v>255</v>
      </c>
      <c r="P3007" s="11" t="str">
        <f t="shared" si="368"/>
        <v>2018</v>
      </c>
      <c r="Q3007" s="12"/>
      <c r="R3007" s="8" t="str">
        <f t="shared" si="369"/>
        <v>03</v>
      </c>
      <c r="S3007" s="8"/>
      <c r="T3007" s="14" t="str">
        <f t="shared" si="370"/>
        <v>Retain</v>
      </c>
      <c r="U3007" s="14"/>
      <c r="V3007" s="8" t="str">
        <f t="shared" si="371"/>
        <v>France</v>
      </c>
      <c r="W3007" s="8"/>
      <c r="X3007" s="8"/>
      <c r="Y3007" s="8"/>
      <c r="Z3007" s="14" t="str">
        <f t="shared" si="372"/>
        <v>Male</v>
      </c>
      <c r="AA3007" s="14"/>
      <c r="AB3007" s="14"/>
      <c r="AC3007" s="14"/>
      <c r="AE3007" t="str">
        <f t="shared" si="373"/>
        <v>Middle aged</v>
      </c>
      <c r="AF3007" t="str">
        <f t="shared" si="374"/>
        <v>Good</v>
      </c>
      <c r="AG3007" t="str">
        <f t="shared" si="375"/>
        <v>Very low</v>
      </c>
    </row>
    <row r="3008" spans="1:33" x14ac:dyDescent="0.2">
      <c r="A3008">
        <v>3007</v>
      </c>
      <c r="B3008">
        <v>15720943</v>
      </c>
      <c r="C3008">
        <v>747</v>
      </c>
      <c r="D3008">
        <v>1</v>
      </c>
      <c r="E3008">
        <v>2</v>
      </c>
      <c r="F3008">
        <v>45</v>
      </c>
      <c r="G3008">
        <v>5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s="2" t="s">
        <v>725</v>
      </c>
      <c r="P3008" s="11" t="str">
        <f t="shared" si="368"/>
        <v>2017</v>
      </c>
      <c r="Q3008" s="12"/>
      <c r="R3008" s="8" t="str">
        <f t="shared" si="369"/>
        <v>12</v>
      </c>
      <c r="S3008" s="8"/>
      <c r="T3008" s="14" t="str">
        <f t="shared" si="370"/>
        <v>Exit</v>
      </c>
      <c r="U3008" s="14"/>
      <c r="V3008" s="8" t="str">
        <f t="shared" si="371"/>
        <v>France</v>
      </c>
      <c r="W3008" s="8"/>
      <c r="X3008" s="8"/>
      <c r="Y3008" s="8"/>
      <c r="Z3008" s="14" t="str">
        <f t="shared" si="372"/>
        <v>Female</v>
      </c>
      <c r="AA3008" s="14"/>
      <c r="AB3008" s="14"/>
      <c r="AC3008" s="14"/>
      <c r="AE3008" t="str">
        <f t="shared" si="373"/>
        <v>Middle aged</v>
      </c>
      <c r="AF3008" t="str">
        <f t="shared" si="374"/>
        <v>Very good</v>
      </c>
      <c r="AG3008" t="str">
        <f t="shared" si="375"/>
        <v>High</v>
      </c>
    </row>
    <row r="3009" spans="1:33" x14ac:dyDescent="0.2">
      <c r="A3009">
        <v>3008</v>
      </c>
      <c r="B3009">
        <v>15697997</v>
      </c>
      <c r="C3009">
        <v>602</v>
      </c>
      <c r="D3009">
        <v>1</v>
      </c>
      <c r="E3009">
        <v>1</v>
      </c>
      <c r="F3009">
        <v>33</v>
      </c>
      <c r="G3009">
        <v>6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s="2" t="s">
        <v>652</v>
      </c>
      <c r="P3009" s="11" t="str">
        <f t="shared" si="368"/>
        <v>2017</v>
      </c>
      <c r="Q3009" s="12"/>
      <c r="R3009" s="8" t="str">
        <f t="shared" si="369"/>
        <v>04</v>
      </c>
      <c r="S3009" s="8"/>
      <c r="T3009" s="14" t="str">
        <f t="shared" si="370"/>
        <v>Exit</v>
      </c>
      <c r="U3009" s="14"/>
      <c r="V3009" s="8" t="str">
        <f t="shared" si="371"/>
        <v>France</v>
      </c>
      <c r="W3009" s="8"/>
      <c r="X3009" s="8"/>
      <c r="Y3009" s="8"/>
      <c r="Z3009" s="14" t="str">
        <f t="shared" si="372"/>
        <v>Male</v>
      </c>
      <c r="AA3009" s="14"/>
      <c r="AB3009" s="14"/>
      <c r="AC3009" s="14"/>
      <c r="AE3009" t="str">
        <f t="shared" si="373"/>
        <v>Adults</v>
      </c>
      <c r="AF3009" t="str">
        <f t="shared" si="374"/>
        <v>Fair</v>
      </c>
      <c r="AG3009" t="str">
        <f t="shared" si="375"/>
        <v>Very high</v>
      </c>
    </row>
    <row r="3010" spans="1:33" x14ac:dyDescent="0.2">
      <c r="A3010">
        <v>3009</v>
      </c>
      <c r="B3010">
        <v>15665416</v>
      </c>
      <c r="C3010">
        <v>779</v>
      </c>
      <c r="D3010">
        <v>1</v>
      </c>
      <c r="E3010">
        <v>1</v>
      </c>
      <c r="F3010">
        <v>62</v>
      </c>
      <c r="G3010">
        <v>3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s="2" t="s">
        <v>168</v>
      </c>
      <c r="P3010" s="11" t="str">
        <f t="shared" si="368"/>
        <v>2019</v>
      </c>
      <c r="Q3010" s="12"/>
      <c r="R3010" s="8" t="str">
        <f t="shared" si="369"/>
        <v>10</v>
      </c>
      <c r="S3010" s="8"/>
      <c r="T3010" s="14" t="str">
        <f t="shared" si="370"/>
        <v>Retain</v>
      </c>
      <c r="U3010" s="14"/>
      <c r="V3010" s="8" t="str">
        <f t="shared" si="371"/>
        <v>France</v>
      </c>
      <c r="W3010" s="8"/>
      <c r="X3010" s="8"/>
      <c r="Y3010" s="8"/>
      <c r="Z3010" s="14" t="str">
        <f t="shared" si="372"/>
        <v>Male</v>
      </c>
      <c r="AA3010" s="14"/>
      <c r="AB3010" s="14"/>
      <c r="AC3010" s="14"/>
      <c r="AE3010" t="str">
        <f t="shared" si="373"/>
        <v>Middle aged</v>
      </c>
      <c r="AF3010" t="str">
        <f t="shared" si="374"/>
        <v>Very good</v>
      </c>
      <c r="AG3010" t="str">
        <f t="shared" si="375"/>
        <v>High</v>
      </c>
    </row>
    <row r="3011" spans="1:33" x14ac:dyDescent="0.2">
      <c r="A3011">
        <v>3010</v>
      </c>
      <c r="B3011">
        <v>15660200</v>
      </c>
      <c r="C3011">
        <v>551</v>
      </c>
      <c r="D3011">
        <v>1</v>
      </c>
      <c r="E3011">
        <v>1</v>
      </c>
      <c r="F3011">
        <v>31</v>
      </c>
      <c r="G3011">
        <v>4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s="2" t="s">
        <v>396</v>
      </c>
      <c r="P3011" s="11" t="str">
        <f t="shared" ref="P3011:P3074" si="376">RIGHT($N3011,4)</f>
        <v>2018</v>
      </c>
      <c r="Q3011" s="12"/>
      <c r="R3011" s="8" t="str">
        <f t="shared" ref="R3011:R3074" si="377">MID(N3011,4,2)</f>
        <v>12</v>
      </c>
      <c r="S3011" s="8"/>
      <c r="T3011" s="14" t="str">
        <f t="shared" ref="T3011:T3074" si="378">IF(M3011=1,"Exit","Retain")</f>
        <v>Retain</v>
      </c>
      <c r="U3011" s="14"/>
      <c r="V3011" s="8" t="str">
        <f t="shared" ref="V3011:V3074" si="379">IF(D3011=1,"France",IF(D3011=2,"Spain",IF(D3011=3,"Germany","NONE")))</f>
        <v>France</v>
      </c>
      <c r="W3011" s="8"/>
      <c r="X3011" s="8"/>
      <c r="Y3011" s="8"/>
      <c r="Z3011" s="14" t="str">
        <f t="shared" ref="Z3011:Z3074" si="380">IF(E3011=1,"Male","Female")</f>
        <v>Male</v>
      </c>
      <c r="AA3011" s="14"/>
      <c r="AB3011" s="14"/>
      <c r="AC3011" s="14"/>
      <c r="AE3011" t="str">
        <f t="shared" ref="AE3011:AE3074" si="381">IF(F3011&lt;18,"Kids",IF(AND(F3011&gt;=18,F3011&lt;24),"Young Adults",IF(AND(F3011&gt;=24,F3011&lt;39),"Adults",IF(AND(F3011&gt;=39,F3011&lt;64),"Middle aged","Retired"))))</f>
        <v>Adults</v>
      </c>
      <c r="AF3011" t="str">
        <f t="shared" ref="AF3011:AF3074" si="382">IF(AND(C3011&gt;=800,C3011&lt;=850),"Excellent",IF(AND(C3011&gt;=740,C3011&lt;=799),"Very good",IF(AND(C3011&gt;=670,C3011&lt;=739),"Good",IF(AND(C3011&gt;=580,C3011&lt;=669),"Fair",IF(AND(C3011&gt;=300,C3011&lt;=579),"Poor","None")))))</f>
        <v>Poor</v>
      </c>
      <c r="AG3011" t="str">
        <f t="shared" ref="AG3011:AG3074" si="383">IF(H3011&lt;25000,"Very low",IF(AND(H3011&gt;25000,H3011&lt;=50000),"Low",IF(AND(H3011&gt;50000,H3011&lt;=100000),"Medium",IF(AND(H3011&gt;100000,H3011&lt;=150000),"High",IF(AND(H3011&gt;150000,H3011&lt;=200000),"Very high",IF(H3011&gt;200000,"Extreme","None"))))))</f>
        <v>Very low</v>
      </c>
    </row>
    <row r="3012" spans="1:33" x14ac:dyDescent="0.2">
      <c r="A3012">
        <v>3011</v>
      </c>
      <c r="B3012">
        <v>15619653</v>
      </c>
      <c r="C3012">
        <v>666</v>
      </c>
      <c r="D3012">
        <v>1</v>
      </c>
      <c r="E3012">
        <v>1</v>
      </c>
      <c r="F3012">
        <v>47</v>
      </c>
      <c r="G3012">
        <v>4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s="2" t="s">
        <v>113</v>
      </c>
      <c r="P3012" s="11" t="str">
        <f t="shared" si="376"/>
        <v>2019</v>
      </c>
      <c r="Q3012" s="12"/>
      <c r="R3012" s="8" t="str">
        <f t="shared" si="377"/>
        <v>06</v>
      </c>
      <c r="S3012" s="8"/>
      <c r="T3012" s="14" t="str">
        <f t="shared" si="378"/>
        <v>Exit</v>
      </c>
      <c r="U3012" s="14"/>
      <c r="V3012" s="8" t="str">
        <f t="shared" si="379"/>
        <v>France</v>
      </c>
      <c r="W3012" s="8"/>
      <c r="X3012" s="8"/>
      <c r="Y3012" s="8"/>
      <c r="Z3012" s="14" t="str">
        <f t="shared" si="380"/>
        <v>Male</v>
      </c>
      <c r="AA3012" s="14"/>
      <c r="AB3012" s="14"/>
      <c r="AC3012" s="14"/>
      <c r="AE3012" t="str">
        <f t="shared" si="381"/>
        <v>Middle aged</v>
      </c>
      <c r="AF3012" t="str">
        <f t="shared" si="382"/>
        <v>Fair</v>
      </c>
      <c r="AG3012" t="str">
        <f t="shared" si="383"/>
        <v>Very low</v>
      </c>
    </row>
    <row r="3013" spans="1:33" x14ac:dyDescent="0.2">
      <c r="A3013">
        <v>3012</v>
      </c>
      <c r="B3013">
        <v>15773447</v>
      </c>
      <c r="C3013">
        <v>526</v>
      </c>
      <c r="D3013">
        <v>2</v>
      </c>
      <c r="E3013">
        <v>1</v>
      </c>
      <c r="F3013">
        <v>30</v>
      </c>
      <c r="G3013">
        <v>5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s="2" t="s">
        <v>22</v>
      </c>
      <c r="P3013" s="11" t="str">
        <f t="shared" si="376"/>
        <v>2018</v>
      </c>
      <c r="Q3013" s="12"/>
      <c r="R3013" s="8" t="str">
        <f t="shared" si="377"/>
        <v>02</v>
      </c>
      <c r="S3013" s="8"/>
      <c r="T3013" s="14" t="str">
        <f t="shared" si="378"/>
        <v>Retain</v>
      </c>
      <c r="U3013" s="14"/>
      <c r="V3013" s="8" t="str">
        <f t="shared" si="379"/>
        <v>Spain</v>
      </c>
      <c r="W3013" s="8"/>
      <c r="X3013" s="8"/>
      <c r="Y3013" s="8"/>
      <c r="Z3013" s="14" t="str">
        <f t="shared" si="380"/>
        <v>Male</v>
      </c>
      <c r="AA3013" s="14"/>
      <c r="AB3013" s="14"/>
      <c r="AC3013" s="14"/>
      <c r="AE3013" t="str">
        <f t="shared" si="381"/>
        <v>Adults</v>
      </c>
      <c r="AF3013" t="str">
        <f t="shared" si="382"/>
        <v>Poor</v>
      </c>
      <c r="AG3013" t="str">
        <f t="shared" si="383"/>
        <v>Very low</v>
      </c>
    </row>
    <row r="3014" spans="1:33" x14ac:dyDescent="0.2">
      <c r="A3014">
        <v>3013</v>
      </c>
      <c r="B3014">
        <v>15739160</v>
      </c>
      <c r="C3014">
        <v>849</v>
      </c>
      <c r="D3014">
        <v>1</v>
      </c>
      <c r="E3014">
        <v>2</v>
      </c>
      <c r="F3014">
        <v>41</v>
      </c>
      <c r="G3014">
        <v>4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s="2" t="s">
        <v>512</v>
      </c>
      <c r="P3014" s="11" t="str">
        <f t="shared" si="376"/>
        <v>2019</v>
      </c>
      <c r="Q3014" s="12"/>
      <c r="R3014" s="8" t="str">
        <f t="shared" si="377"/>
        <v>01</v>
      </c>
      <c r="S3014" s="8"/>
      <c r="T3014" s="14" t="str">
        <f t="shared" si="378"/>
        <v>Retain</v>
      </c>
      <c r="U3014" s="14"/>
      <c r="V3014" s="8" t="str">
        <f t="shared" si="379"/>
        <v>France</v>
      </c>
      <c r="W3014" s="8"/>
      <c r="X3014" s="8"/>
      <c r="Y3014" s="8"/>
      <c r="Z3014" s="14" t="str">
        <f t="shared" si="380"/>
        <v>Female</v>
      </c>
      <c r="AA3014" s="14"/>
      <c r="AB3014" s="14"/>
      <c r="AC3014" s="14"/>
      <c r="AE3014" t="str">
        <f t="shared" si="381"/>
        <v>Middle aged</v>
      </c>
      <c r="AF3014" t="str">
        <f t="shared" si="382"/>
        <v>Excellent</v>
      </c>
      <c r="AG3014" t="str">
        <f t="shared" si="383"/>
        <v>High</v>
      </c>
    </row>
    <row r="3015" spans="1:33" x14ac:dyDescent="0.2">
      <c r="A3015">
        <v>3014</v>
      </c>
      <c r="B3015">
        <v>15689237</v>
      </c>
      <c r="C3015">
        <v>471</v>
      </c>
      <c r="D3015">
        <v>1</v>
      </c>
      <c r="E3015">
        <v>2</v>
      </c>
      <c r="F3015">
        <v>27</v>
      </c>
      <c r="G3015">
        <v>5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s="2" t="s">
        <v>968</v>
      </c>
      <c r="P3015" s="11" t="str">
        <f t="shared" si="376"/>
        <v>2018</v>
      </c>
      <c r="Q3015" s="12"/>
      <c r="R3015" s="8" t="str">
        <f t="shared" si="377"/>
        <v>08</v>
      </c>
      <c r="S3015" s="8"/>
      <c r="T3015" s="14" t="str">
        <f t="shared" si="378"/>
        <v>Retain</v>
      </c>
      <c r="U3015" s="14"/>
      <c r="V3015" s="8" t="str">
        <f t="shared" si="379"/>
        <v>France</v>
      </c>
      <c r="W3015" s="8"/>
      <c r="X3015" s="8"/>
      <c r="Y3015" s="8"/>
      <c r="Z3015" s="14" t="str">
        <f t="shared" si="380"/>
        <v>Female</v>
      </c>
      <c r="AA3015" s="14"/>
      <c r="AB3015" s="14"/>
      <c r="AC3015" s="14"/>
      <c r="AE3015" t="str">
        <f t="shared" si="381"/>
        <v>Adults</v>
      </c>
      <c r="AF3015" t="str">
        <f t="shared" si="382"/>
        <v>Poor</v>
      </c>
      <c r="AG3015" t="str">
        <f t="shared" si="383"/>
        <v>Very low</v>
      </c>
    </row>
    <row r="3016" spans="1:33" x14ac:dyDescent="0.2">
      <c r="A3016">
        <v>3015</v>
      </c>
      <c r="B3016">
        <v>15679297</v>
      </c>
      <c r="C3016">
        <v>628</v>
      </c>
      <c r="D3016">
        <v>2</v>
      </c>
      <c r="E3016">
        <v>1</v>
      </c>
      <c r="F3016">
        <v>43</v>
      </c>
      <c r="G3016">
        <v>6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s="2" t="s">
        <v>391</v>
      </c>
      <c r="P3016" s="11" t="str">
        <f t="shared" si="376"/>
        <v>2016</v>
      </c>
      <c r="Q3016" s="12"/>
      <c r="R3016" s="8" t="str">
        <f t="shared" si="377"/>
        <v>11</v>
      </c>
      <c r="S3016" s="8"/>
      <c r="T3016" s="14" t="str">
        <f t="shared" si="378"/>
        <v>Retain</v>
      </c>
      <c r="U3016" s="14"/>
      <c r="V3016" s="8" t="str">
        <f t="shared" si="379"/>
        <v>Spain</v>
      </c>
      <c r="W3016" s="8"/>
      <c r="X3016" s="8"/>
      <c r="Y3016" s="8"/>
      <c r="Z3016" s="14" t="str">
        <f t="shared" si="380"/>
        <v>Male</v>
      </c>
      <c r="AA3016" s="14"/>
      <c r="AB3016" s="14"/>
      <c r="AC3016" s="14"/>
      <c r="AE3016" t="str">
        <f t="shared" si="381"/>
        <v>Middle aged</v>
      </c>
      <c r="AF3016" t="str">
        <f t="shared" si="382"/>
        <v>Fair</v>
      </c>
      <c r="AG3016" t="str">
        <f t="shared" si="383"/>
        <v>Very high</v>
      </c>
    </row>
    <row r="3017" spans="1:33" x14ac:dyDescent="0.2">
      <c r="A3017">
        <v>3016</v>
      </c>
      <c r="B3017">
        <v>15591433</v>
      </c>
      <c r="C3017">
        <v>674</v>
      </c>
      <c r="D3017">
        <v>3</v>
      </c>
      <c r="E3017">
        <v>1</v>
      </c>
      <c r="F3017">
        <v>43</v>
      </c>
      <c r="G3017">
        <v>3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s="2" t="s">
        <v>360</v>
      </c>
      <c r="P3017" s="11" t="str">
        <f t="shared" si="376"/>
        <v>2019</v>
      </c>
      <c r="Q3017" s="12"/>
      <c r="R3017" s="8" t="str">
        <f t="shared" si="377"/>
        <v>12</v>
      </c>
      <c r="S3017" s="8"/>
      <c r="T3017" s="14" t="str">
        <f t="shared" si="378"/>
        <v>Retain</v>
      </c>
      <c r="U3017" s="14"/>
      <c r="V3017" s="8" t="str">
        <f t="shared" si="379"/>
        <v>Germany</v>
      </c>
      <c r="W3017" s="8"/>
      <c r="X3017" s="8"/>
      <c r="Y3017" s="8"/>
      <c r="Z3017" s="14" t="str">
        <f t="shared" si="380"/>
        <v>Male</v>
      </c>
      <c r="AA3017" s="14"/>
      <c r="AB3017" s="14"/>
      <c r="AC3017" s="14"/>
      <c r="AE3017" t="str">
        <f t="shared" si="381"/>
        <v>Middle aged</v>
      </c>
      <c r="AF3017" t="str">
        <f t="shared" si="382"/>
        <v>Good</v>
      </c>
      <c r="AG3017" t="str">
        <f t="shared" si="383"/>
        <v>Medium</v>
      </c>
    </row>
    <row r="3018" spans="1:33" x14ac:dyDescent="0.2">
      <c r="A3018">
        <v>3017</v>
      </c>
      <c r="B3018">
        <v>15642725</v>
      </c>
      <c r="C3018">
        <v>797</v>
      </c>
      <c r="D3018">
        <v>1</v>
      </c>
      <c r="E3018">
        <v>1</v>
      </c>
      <c r="F3018">
        <v>32</v>
      </c>
      <c r="G3018">
        <v>6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s="2" t="s">
        <v>1069</v>
      </c>
      <c r="P3018" s="11" t="str">
        <f t="shared" si="376"/>
        <v>2017</v>
      </c>
      <c r="Q3018" s="12"/>
      <c r="R3018" s="8" t="str">
        <f t="shared" si="377"/>
        <v>08</v>
      </c>
      <c r="S3018" s="8"/>
      <c r="T3018" s="14" t="str">
        <f t="shared" si="378"/>
        <v>Retain</v>
      </c>
      <c r="U3018" s="14"/>
      <c r="V3018" s="8" t="str">
        <f t="shared" si="379"/>
        <v>France</v>
      </c>
      <c r="W3018" s="8"/>
      <c r="X3018" s="8"/>
      <c r="Y3018" s="8"/>
      <c r="Z3018" s="14" t="str">
        <f t="shared" si="380"/>
        <v>Male</v>
      </c>
      <c r="AA3018" s="14"/>
      <c r="AB3018" s="14"/>
      <c r="AC3018" s="14"/>
      <c r="AE3018" t="str">
        <f t="shared" si="381"/>
        <v>Adults</v>
      </c>
      <c r="AF3018" t="str">
        <f t="shared" si="382"/>
        <v>Very good</v>
      </c>
      <c r="AG3018" t="str">
        <f t="shared" si="383"/>
        <v>High</v>
      </c>
    </row>
    <row r="3019" spans="1:33" x14ac:dyDescent="0.2">
      <c r="A3019">
        <v>3018</v>
      </c>
      <c r="B3019">
        <v>15701962</v>
      </c>
      <c r="C3019">
        <v>590</v>
      </c>
      <c r="D3019">
        <v>2</v>
      </c>
      <c r="E3019">
        <v>2</v>
      </c>
      <c r="F3019">
        <v>29</v>
      </c>
      <c r="G3019">
        <v>4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s="2" t="s">
        <v>927</v>
      </c>
      <c r="P3019" s="11" t="str">
        <f t="shared" si="376"/>
        <v>2019</v>
      </c>
      <c r="Q3019" s="12"/>
      <c r="R3019" s="8" t="str">
        <f t="shared" si="377"/>
        <v>08</v>
      </c>
      <c r="S3019" s="8"/>
      <c r="T3019" s="14" t="str">
        <f t="shared" si="378"/>
        <v>Retain</v>
      </c>
      <c r="U3019" s="14"/>
      <c r="V3019" s="8" t="str">
        <f t="shared" si="379"/>
        <v>Spain</v>
      </c>
      <c r="W3019" s="8"/>
      <c r="X3019" s="8"/>
      <c r="Y3019" s="8"/>
      <c r="Z3019" s="14" t="str">
        <f t="shared" si="380"/>
        <v>Female</v>
      </c>
      <c r="AA3019" s="14"/>
      <c r="AB3019" s="14"/>
      <c r="AC3019" s="14"/>
      <c r="AE3019" t="str">
        <f t="shared" si="381"/>
        <v>Adults</v>
      </c>
      <c r="AF3019" t="str">
        <f t="shared" si="382"/>
        <v>Fair</v>
      </c>
      <c r="AG3019" t="str">
        <f t="shared" si="383"/>
        <v>Very high</v>
      </c>
    </row>
    <row r="3020" spans="1:33" x14ac:dyDescent="0.2">
      <c r="A3020">
        <v>3019</v>
      </c>
      <c r="B3020">
        <v>15811613</v>
      </c>
      <c r="C3020">
        <v>588</v>
      </c>
      <c r="D3020">
        <v>1</v>
      </c>
      <c r="E3020">
        <v>2</v>
      </c>
      <c r="F3020">
        <v>27</v>
      </c>
      <c r="G3020">
        <v>4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s="2" t="s">
        <v>199</v>
      </c>
      <c r="P3020" s="11" t="str">
        <f t="shared" si="376"/>
        <v>2018</v>
      </c>
      <c r="Q3020" s="12"/>
      <c r="R3020" s="8" t="str">
        <f t="shared" si="377"/>
        <v>11</v>
      </c>
      <c r="S3020" s="8"/>
      <c r="T3020" s="14" t="str">
        <f t="shared" si="378"/>
        <v>Retain</v>
      </c>
      <c r="U3020" s="14"/>
      <c r="V3020" s="8" t="str">
        <f t="shared" si="379"/>
        <v>France</v>
      </c>
      <c r="W3020" s="8"/>
      <c r="X3020" s="8"/>
      <c r="Y3020" s="8"/>
      <c r="Z3020" s="14" t="str">
        <f t="shared" si="380"/>
        <v>Female</v>
      </c>
      <c r="AA3020" s="14"/>
      <c r="AB3020" s="14"/>
      <c r="AC3020" s="14"/>
      <c r="AE3020" t="str">
        <f t="shared" si="381"/>
        <v>Adults</v>
      </c>
      <c r="AF3020" t="str">
        <f t="shared" si="382"/>
        <v>Fair</v>
      </c>
      <c r="AG3020" t="str">
        <f t="shared" si="383"/>
        <v>Very low</v>
      </c>
    </row>
    <row r="3021" spans="1:33" x14ac:dyDescent="0.2">
      <c r="A3021">
        <v>3020</v>
      </c>
      <c r="B3021">
        <v>15741049</v>
      </c>
      <c r="C3021">
        <v>577</v>
      </c>
      <c r="D3021">
        <v>1</v>
      </c>
      <c r="E3021">
        <v>1</v>
      </c>
      <c r="F3021">
        <v>29</v>
      </c>
      <c r="G3021">
        <v>6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s="2" t="s">
        <v>620</v>
      </c>
      <c r="P3021" s="11" t="str">
        <f t="shared" si="376"/>
        <v>2017</v>
      </c>
      <c r="Q3021" s="12"/>
      <c r="R3021" s="8" t="str">
        <f t="shared" si="377"/>
        <v>07</v>
      </c>
      <c r="S3021" s="8"/>
      <c r="T3021" s="14" t="str">
        <f t="shared" si="378"/>
        <v>Retain</v>
      </c>
      <c r="U3021" s="14"/>
      <c r="V3021" s="8" t="str">
        <f t="shared" si="379"/>
        <v>France</v>
      </c>
      <c r="W3021" s="8"/>
      <c r="X3021" s="8"/>
      <c r="Y3021" s="8"/>
      <c r="Z3021" s="14" t="str">
        <f t="shared" si="380"/>
        <v>Male</v>
      </c>
      <c r="AA3021" s="14"/>
      <c r="AB3021" s="14"/>
      <c r="AC3021" s="14"/>
      <c r="AE3021" t="str">
        <f t="shared" si="381"/>
        <v>Adults</v>
      </c>
      <c r="AF3021" t="str">
        <f t="shared" si="382"/>
        <v>Poor</v>
      </c>
      <c r="AG3021" t="str">
        <f t="shared" si="383"/>
        <v>Very low</v>
      </c>
    </row>
    <row r="3022" spans="1:33" x14ac:dyDescent="0.2">
      <c r="A3022">
        <v>3021</v>
      </c>
      <c r="B3022">
        <v>15724423</v>
      </c>
      <c r="C3022">
        <v>571</v>
      </c>
      <c r="D3022">
        <v>1</v>
      </c>
      <c r="E3022">
        <v>2</v>
      </c>
      <c r="F3022">
        <v>38</v>
      </c>
      <c r="G3022">
        <v>7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s="2" t="s">
        <v>1070</v>
      </c>
      <c r="P3022" s="11" t="str">
        <f t="shared" si="376"/>
        <v>2016</v>
      </c>
      <c r="Q3022" s="12"/>
      <c r="R3022" s="8" t="str">
        <f t="shared" si="377"/>
        <v>08</v>
      </c>
      <c r="S3022" s="8"/>
      <c r="T3022" s="14" t="str">
        <f t="shared" si="378"/>
        <v>Retain</v>
      </c>
      <c r="U3022" s="14"/>
      <c r="V3022" s="8" t="str">
        <f t="shared" si="379"/>
        <v>France</v>
      </c>
      <c r="W3022" s="8"/>
      <c r="X3022" s="8"/>
      <c r="Y3022" s="8"/>
      <c r="Z3022" s="14" t="str">
        <f t="shared" si="380"/>
        <v>Female</v>
      </c>
      <c r="AA3022" s="14"/>
      <c r="AB3022" s="14"/>
      <c r="AC3022" s="14"/>
      <c r="AE3022" t="str">
        <f t="shared" si="381"/>
        <v>Adults</v>
      </c>
      <c r="AF3022" t="str">
        <f t="shared" si="382"/>
        <v>Poor</v>
      </c>
      <c r="AG3022" t="str">
        <f t="shared" si="383"/>
        <v>High</v>
      </c>
    </row>
    <row r="3023" spans="1:33" x14ac:dyDescent="0.2">
      <c r="A3023">
        <v>3022</v>
      </c>
      <c r="B3023">
        <v>15574305</v>
      </c>
      <c r="C3023">
        <v>680</v>
      </c>
      <c r="D3023">
        <v>1</v>
      </c>
      <c r="E3023">
        <v>1</v>
      </c>
      <c r="F3023">
        <v>36</v>
      </c>
      <c r="G3023">
        <v>6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s="2" t="s">
        <v>600</v>
      </c>
      <c r="P3023" s="11" t="str">
        <f t="shared" si="376"/>
        <v>2016</v>
      </c>
      <c r="Q3023" s="12"/>
      <c r="R3023" s="8" t="str">
        <f t="shared" si="377"/>
        <v>11</v>
      </c>
      <c r="S3023" s="8"/>
      <c r="T3023" s="14" t="str">
        <f t="shared" si="378"/>
        <v>Retain</v>
      </c>
      <c r="U3023" s="14"/>
      <c r="V3023" s="8" t="str">
        <f t="shared" si="379"/>
        <v>France</v>
      </c>
      <c r="W3023" s="8"/>
      <c r="X3023" s="8"/>
      <c r="Y3023" s="8"/>
      <c r="Z3023" s="14" t="str">
        <f t="shared" si="380"/>
        <v>Male</v>
      </c>
      <c r="AA3023" s="14"/>
      <c r="AB3023" s="14"/>
      <c r="AC3023" s="14"/>
      <c r="AE3023" t="str">
        <f t="shared" si="381"/>
        <v>Adults</v>
      </c>
      <c r="AF3023" t="str">
        <f t="shared" si="382"/>
        <v>Good</v>
      </c>
      <c r="AG3023" t="str">
        <f t="shared" si="383"/>
        <v>High</v>
      </c>
    </row>
    <row r="3024" spans="1:33" x14ac:dyDescent="0.2">
      <c r="A3024">
        <v>3023</v>
      </c>
      <c r="B3024">
        <v>15678168</v>
      </c>
      <c r="C3024">
        <v>648</v>
      </c>
      <c r="D3024">
        <v>2</v>
      </c>
      <c r="E3024">
        <v>2</v>
      </c>
      <c r="F3024">
        <v>27</v>
      </c>
      <c r="G3024">
        <v>4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s="2" t="s">
        <v>517</v>
      </c>
      <c r="P3024" s="11" t="str">
        <f t="shared" si="376"/>
        <v>2018</v>
      </c>
      <c r="Q3024" s="12"/>
      <c r="R3024" s="8" t="str">
        <f t="shared" si="377"/>
        <v>10</v>
      </c>
      <c r="S3024" s="8"/>
      <c r="T3024" s="14" t="str">
        <f t="shared" si="378"/>
        <v>Retain</v>
      </c>
      <c r="U3024" s="14"/>
      <c r="V3024" s="8" t="str">
        <f t="shared" si="379"/>
        <v>Spain</v>
      </c>
      <c r="W3024" s="8"/>
      <c r="X3024" s="8"/>
      <c r="Y3024" s="8"/>
      <c r="Z3024" s="14" t="str">
        <f t="shared" si="380"/>
        <v>Female</v>
      </c>
      <c r="AA3024" s="14"/>
      <c r="AB3024" s="14"/>
      <c r="AC3024" s="14"/>
      <c r="AE3024" t="str">
        <f t="shared" si="381"/>
        <v>Adults</v>
      </c>
      <c r="AF3024" t="str">
        <f t="shared" si="382"/>
        <v>Fair</v>
      </c>
      <c r="AG3024" t="str">
        <f t="shared" si="383"/>
        <v>Very low</v>
      </c>
    </row>
    <row r="3025" spans="1:33" x14ac:dyDescent="0.2">
      <c r="A3025">
        <v>3024</v>
      </c>
      <c r="B3025">
        <v>15697020</v>
      </c>
      <c r="C3025">
        <v>618</v>
      </c>
      <c r="D3025">
        <v>1</v>
      </c>
      <c r="E3025">
        <v>1</v>
      </c>
      <c r="F3025">
        <v>39</v>
      </c>
      <c r="G3025">
        <v>3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s="2" t="s">
        <v>402</v>
      </c>
      <c r="P3025" s="11" t="str">
        <f t="shared" si="376"/>
        <v>2019</v>
      </c>
      <c r="Q3025" s="12"/>
      <c r="R3025" s="8" t="str">
        <f t="shared" si="377"/>
        <v>11</v>
      </c>
      <c r="S3025" s="8"/>
      <c r="T3025" s="14" t="str">
        <f t="shared" si="378"/>
        <v>Retain</v>
      </c>
      <c r="U3025" s="14"/>
      <c r="V3025" s="8" t="str">
        <f t="shared" si="379"/>
        <v>France</v>
      </c>
      <c r="W3025" s="8"/>
      <c r="X3025" s="8"/>
      <c r="Y3025" s="8"/>
      <c r="Z3025" s="14" t="str">
        <f t="shared" si="380"/>
        <v>Male</v>
      </c>
      <c r="AA3025" s="14"/>
      <c r="AB3025" s="14"/>
      <c r="AC3025" s="14"/>
      <c r="AE3025" t="str">
        <f t="shared" si="381"/>
        <v>Middle aged</v>
      </c>
      <c r="AF3025" t="str">
        <f t="shared" si="382"/>
        <v>Fair</v>
      </c>
      <c r="AG3025" t="str">
        <f t="shared" si="383"/>
        <v>Medium</v>
      </c>
    </row>
    <row r="3026" spans="1:33" x14ac:dyDescent="0.2">
      <c r="A3026">
        <v>3025</v>
      </c>
      <c r="B3026">
        <v>15610801</v>
      </c>
      <c r="C3026">
        <v>648</v>
      </c>
      <c r="D3026">
        <v>3</v>
      </c>
      <c r="E3026">
        <v>1</v>
      </c>
      <c r="F3026">
        <v>41</v>
      </c>
      <c r="G3026">
        <v>6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s="2" t="s">
        <v>83</v>
      </c>
      <c r="P3026" s="11" t="str">
        <f t="shared" si="376"/>
        <v>2017</v>
      </c>
      <c r="Q3026" s="12"/>
      <c r="R3026" s="8" t="str">
        <f t="shared" si="377"/>
        <v>01</v>
      </c>
      <c r="S3026" s="8"/>
      <c r="T3026" s="14" t="str">
        <f t="shared" si="378"/>
        <v>Retain</v>
      </c>
      <c r="U3026" s="14"/>
      <c r="V3026" s="8" t="str">
        <f t="shared" si="379"/>
        <v>Germany</v>
      </c>
      <c r="W3026" s="8"/>
      <c r="X3026" s="8"/>
      <c r="Y3026" s="8"/>
      <c r="Z3026" s="14" t="str">
        <f t="shared" si="380"/>
        <v>Male</v>
      </c>
      <c r="AA3026" s="14"/>
      <c r="AB3026" s="14"/>
      <c r="AC3026" s="14"/>
      <c r="AE3026" t="str">
        <f t="shared" si="381"/>
        <v>Middle aged</v>
      </c>
      <c r="AF3026" t="str">
        <f t="shared" si="382"/>
        <v>Fair</v>
      </c>
      <c r="AG3026" t="str">
        <f t="shared" si="383"/>
        <v>High</v>
      </c>
    </row>
    <row r="3027" spans="1:33" x14ac:dyDescent="0.2">
      <c r="A3027">
        <v>3026</v>
      </c>
      <c r="B3027">
        <v>15745232</v>
      </c>
      <c r="C3027">
        <v>759</v>
      </c>
      <c r="D3027">
        <v>1</v>
      </c>
      <c r="E3027">
        <v>2</v>
      </c>
      <c r="F3027">
        <v>39</v>
      </c>
      <c r="G3027">
        <v>7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s="2" t="s">
        <v>715</v>
      </c>
      <c r="P3027" s="11" t="str">
        <f t="shared" si="376"/>
        <v>2016</v>
      </c>
      <c r="Q3027" s="12"/>
      <c r="R3027" s="8" t="str">
        <f t="shared" si="377"/>
        <v>01</v>
      </c>
      <c r="S3027" s="8"/>
      <c r="T3027" s="14" t="str">
        <f t="shared" si="378"/>
        <v>Retain</v>
      </c>
      <c r="U3027" s="14"/>
      <c r="V3027" s="8" t="str">
        <f t="shared" si="379"/>
        <v>France</v>
      </c>
      <c r="W3027" s="8"/>
      <c r="X3027" s="8"/>
      <c r="Y3027" s="8"/>
      <c r="Z3027" s="14" t="str">
        <f t="shared" si="380"/>
        <v>Female</v>
      </c>
      <c r="AA3027" s="14"/>
      <c r="AB3027" s="14"/>
      <c r="AC3027" s="14"/>
      <c r="AE3027" t="str">
        <f t="shared" si="381"/>
        <v>Middle aged</v>
      </c>
      <c r="AF3027" t="str">
        <f t="shared" si="382"/>
        <v>Very good</v>
      </c>
      <c r="AG3027" t="str">
        <f t="shared" si="383"/>
        <v>Very low</v>
      </c>
    </row>
    <row r="3028" spans="1:33" x14ac:dyDescent="0.2">
      <c r="A3028">
        <v>3027</v>
      </c>
      <c r="B3028">
        <v>15722758</v>
      </c>
      <c r="C3028">
        <v>585</v>
      </c>
      <c r="D3028">
        <v>1</v>
      </c>
      <c r="E3028">
        <v>1</v>
      </c>
      <c r="F3028">
        <v>40</v>
      </c>
      <c r="G3028">
        <v>4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s="2" t="s">
        <v>663</v>
      </c>
      <c r="P3028" s="11" t="str">
        <f t="shared" si="376"/>
        <v>2019</v>
      </c>
      <c r="Q3028" s="12"/>
      <c r="R3028" s="8" t="str">
        <f t="shared" si="377"/>
        <v>04</v>
      </c>
      <c r="S3028" s="8"/>
      <c r="T3028" s="14" t="str">
        <f t="shared" si="378"/>
        <v>Retain</v>
      </c>
      <c r="U3028" s="14"/>
      <c r="V3028" s="8" t="str">
        <f t="shared" si="379"/>
        <v>France</v>
      </c>
      <c r="W3028" s="8"/>
      <c r="X3028" s="8"/>
      <c r="Y3028" s="8"/>
      <c r="Z3028" s="14" t="str">
        <f t="shared" si="380"/>
        <v>Male</v>
      </c>
      <c r="AA3028" s="14"/>
      <c r="AB3028" s="14"/>
      <c r="AC3028" s="14"/>
      <c r="AE3028" t="str">
        <f t="shared" si="381"/>
        <v>Middle aged</v>
      </c>
      <c r="AF3028" t="str">
        <f t="shared" si="382"/>
        <v>Fair</v>
      </c>
      <c r="AG3028" t="str">
        <f t="shared" si="383"/>
        <v>Very low</v>
      </c>
    </row>
    <row r="3029" spans="1:33" x14ac:dyDescent="0.2">
      <c r="A3029">
        <v>3028</v>
      </c>
      <c r="B3029">
        <v>15792102</v>
      </c>
      <c r="C3029">
        <v>774</v>
      </c>
      <c r="D3029">
        <v>1</v>
      </c>
      <c r="E3029">
        <v>2</v>
      </c>
      <c r="F3029">
        <v>42</v>
      </c>
      <c r="G3029">
        <v>4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s="2" t="s">
        <v>62</v>
      </c>
      <c r="P3029" s="11" t="str">
        <f t="shared" si="376"/>
        <v>2019</v>
      </c>
      <c r="Q3029" s="12"/>
      <c r="R3029" s="8" t="str">
        <f t="shared" si="377"/>
        <v>06</v>
      </c>
      <c r="S3029" s="8"/>
      <c r="T3029" s="14" t="str">
        <f t="shared" si="378"/>
        <v>Retain</v>
      </c>
      <c r="U3029" s="14"/>
      <c r="V3029" s="8" t="str">
        <f t="shared" si="379"/>
        <v>France</v>
      </c>
      <c r="W3029" s="8"/>
      <c r="X3029" s="8"/>
      <c r="Y3029" s="8"/>
      <c r="Z3029" s="14" t="str">
        <f t="shared" si="380"/>
        <v>Female</v>
      </c>
      <c r="AA3029" s="14"/>
      <c r="AB3029" s="14"/>
      <c r="AC3029" s="14"/>
      <c r="AE3029" t="str">
        <f t="shared" si="381"/>
        <v>Middle aged</v>
      </c>
      <c r="AF3029" t="str">
        <f t="shared" si="382"/>
        <v>Very good</v>
      </c>
      <c r="AG3029" t="str">
        <f t="shared" si="383"/>
        <v>High</v>
      </c>
    </row>
    <row r="3030" spans="1:33" x14ac:dyDescent="0.2">
      <c r="A3030">
        <v>3029</v>
      </c>
      <c r="B3030">
        <v>15675185</v>
      </c>
      <c r="C3030">
        <v>697</v>
      </c>
      <c r="D3030">
        <v>3</v>
      </c>
      <c r="E3030">
        <v>2</v>
      </c>
      <c r="F3030">
        <v>48</v>
      </c>
      <c r="G3030">
        <v>6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s="2" t="s">
        <v>333</v>
      </c>
      <c r="P3030" s="11" t="str">
        <f t="shared" si="376"/>
        <v>2016</v>
      </c>
      <c r="Q3030" s="12"/>
      <c r="R3030" s="8" t="str">
        <f t="shared" si="377"/>
        <v>12</v>
      </c>
      <c r="S3030" s="8"/>
      <c r="T3030" s="14" t="str">
        <f t="shared" si="378"/>
        <v>Retain</v>
      </c>
      <c r="U3030" s="14"/>
      <c r="V3030" s="8" t="str">
        <f t="shared" si="379"/>
        <v>Germany</v>
      </c>
      <c r="W3030" s="8"/>
      <c r="X3030" s="8"/>
      <c r="Y3030" s="8"/>
      <c r="Z3030" s="14" t="str">
        <f t="shared" si="380"/>
        <v>Female</v>
      </c>
      <c r="AA3030" s="14"/>
      <c r="AB3030" s="14"/>
      <c r="AC3030" s="14"/>
      <c r="AE3030" t="str">
        <f t="shared" si="381"/>
        <v>Middle aged</v>
      </c>
      <c r="AF3030" t="str">
        <f t="shared" si="382"/>
        <v>Good</v>
      </c>
      <c r="AG3030" t="str">
        <f t="shared" si="383"/>
        <v>High</v>
      </c>
    </row>
    <row r="3031" spans="1:33" x14ac:dyDescent="0.2">
      <c r="A3031">
        <v>3030</v>
      </c>
      <c r="B3031">
        <v>15801247</v>
      </c>
      <c r="C3031">
        <v>605</v>
      </c>
      <c r="D3031">
        <v>2</v>
      </c>
      <c r="E3031">
        <v>1</v>
      </c>
      <c r="F3031">
        <v>39</v>
      </c>
      <c r="G3031">
        <v>7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s="2" t="s">
        <v>204</v>
      </c>
      <c r="P3031" s="11" t="str">
        <f t="shared" si="376"/>
        <v>2016</v>
      </c>
      <c r="Q3031" s="12"/>
      <c r="R3031" s="8" t="str">
        <f t="shared" si="377"/>
        <v>03</v>
      </c>
      <c r="S3031" s="8"/>
      <c r="T3031" s="14" t="str">
        <f t="shared" si="378"/>
        <v>Retain</v>
      </c>
      <c r="U3031" s="14"/>
      <c r="V3031" s="8" t="str">
        <f t="shared" si="379"/>
        <v>Spain</v>
      </c>
      <c r="W3031" s="8"/>
      <c r="X3031" s="8"/>
      <c r="Y3031" s="8"/>
      <c r="Z3031" s="14" t="str">
        <f t="shared" si="380"/>
        <v>Male</v>
      </c>
      <c r="AA3031" s="14"/>
      <c r="AB3031" s="14"/>
      <c r="AC3031" s="14"/>
      <c r="AE3031" t="str">
        <f t="shared" si="381"/>
        <v>Middle aged</v>
      </c>
      <c r="AF3031" t="str">
        <f t="shared" si="382"/>
        <v>Fair</v>
      </c>
      <c r="AG3031" t="str">
        <f t="shared" si="383"/>
        <v>High</v>
      </c>
    </row>
    <row r="3032" spans="1:33" x14ac:dyDescent="0.2">
      <c r="A3032">
        <v>3031</v>
      </c>
      <c r="B3032">
        <v>15725660</v>
      </c>
      <c r="C3032">
        <v>676</v>
      </c>
      <c r="D3032">
        <v>1</v>
      </c>
      <c r="E3032">
        <v>1</v>
      </c>
      <c r="F3032">
        <v>20</v>
      </c>
      <c r="G3032">
        <v>3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s="2" t="s">
        <v>152</v>
      </c>
      <c r="P3032" s="11" t="str">
        <f t="shared" si="376"/>
        <v>2019</v>
      </c>
      <c r="Q3032" s="12"/>
      <c r="R3032" s="8" t="str">
        <f t="shared" si="377"/>
        <v>11</v>
      </c>
      <c r="S3032" s="8"/>
      <c r="T3032" s="14" t="str">
        <f t="shared" si="378"/>
        <v>Retain</v>
      </c>
      <c r="U3032" s="14"/>
      <c r="V3032" s="8" t="str">
        <f t="shared" si="379"/>
        <v>France</v>
      </c>
      <c r="W3032" s="8"/>
      <c r="X3032" s="8"/>
      <c r="Y3032" s="8"/>
      <c r="Z3032" s="14" t="str">
        <f t="shared" si="380"/>
        <v>Male</v>
      </c>
      <c r="AA3032" s="14"/>
      <c r="AB3032" s="14"/>
      <c r="AC3032" s="14"/>
      <c r="AE3032" t="str">
        <f t="shared" si="381"/>
        <v>Young Adults</v>
      </c>
      <c r="AF3032" t="str">
        <f t="shared" si="382"/>
        <v>Good</v>
      </c>
      <c r="AG3032" t="str">
        <f t="shared" si="383"/>
        <v>Medium</v>
      </c>
    </row>
    <row r="3033" spans="1:33" x14ac:dyDescent="0.2">
      <c r="A3033">
        <v>3032</v>
      </c>
      <c r="B3033">
        <v>15638963</v>
      </c>
      <c r="C3033">
        <v>678</v>
      </c>
      <c r="D3033">
        <v>1</v>
      </c>
      <c r="E3033">
        <v>2</v>
      </c>
      <c r="F3033">
        <v>22</v>
      </c>
      <c r="G3033">
        <v>7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s="2" t="s">
        <v>357</v>
      </c>
      <c r="P3033" s="11" t="str">
        <f t="shared" si="376"/>
        <v>2016</v>
      </c>
      <c r="Q3033" s="12"/>
      <c r="R3033" s="8" t="str">
        <f t="shared" si="377"/>
        <v>04</v>
      </c>
      <c r="S3033" s="8"/>
      <c r="T3033" s="14" t="str">
        <f t="shared" si="378"/>
        <v>Retain</v>
      </c>
      <c r="U3033" s="14"/>
      <c r="V3033" s="8" t="str">
        <f t="shared" si="379"/>
        <v>France</v>
      </c>
      <c r="W3033" s="8"/>
      <c r="X3033" s="8"/>
      <c r="Y3033" s="8"/>
      <c r="Z3033" s="14" t="str">
        <f t="shared" si="380"/>
        <v>Female</v>
      </c>
      <c r="AA3033" s="14"/>
      <c r="AB3033" s="14"/>
      <c r="AC3033" s="14"/>
      <c r="AE3033" t="str">
        <f t="shared" si="381"/>
        <v>Young Adults</v>
      </c>
      <c r="AF3033" t="str">
        <f t="shared" si="382"/>
        <v>Good</v>
      </c>
      <c r="AG3033" t="str">
        <f t="shared" si="383"/>
        <v>Very high</v>
      </c>
    </row>
    <row r="3034" spans="1:33" x14ac:dyDescent="0.2">
      <c r="A3034">
        <v>3033</v>
      </c>
      <c r="B3034">
        <v>15800061</v>
      </c>
      <c r="C3034">
        <v>495</v>
      </c>
      <c r="D3034">
        <v>2</v>
      </c>
      <c r="E3034">
        <v>2</v>
      </c>
      <c r="F3034">
        <v>45</v>
      </c>
      <c r="G3034">
        <v>5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s="2" t="s">
        <v>158</v>
      </c>
      <c r="P3034" s="11" t="str">
        <f t="shared" si="376"/>
        <v>2017</v>
      </c>
      <c r="Q3034" s="12"/>
      <c r="R3034" s="8" t="str">
        <f t="shared" si="377"/>
        <v>10</v>
      </c>
      <c r="S3034" s="8"/>
      <c r="T3034" s="14" t="str">
        <f t="shared" si="378"/>
        <v>Exit</v>
      </c>
      <c r="U3034" s="14"/>
      <c r="V3034" s="8" t="str">
        <f t="shared" si="379"/>
        <v>Spain</v>
      </c>
      <c r="W3034" s="8"/>
      <c r="X3034" s="8"/>
      <c r="Y3034" s="8"/>
      <c r="Z3034" s="14" t="str">
        <f t="shared" si="380"/>
        <v>Female</v>
      </c>
      <c r="AA3034" s="14"/>
      <c r="AB3034" s="14"/>
      <c r="AC3034" s="14"/>
      <c r="AE3034" t="str">
        <f t="shared" si="381"/>
        <v>Middle aged</v>
      </c>
      <c r="AF3034" t="str">
        <f t="shared" si="382"/>
        <v>Poor</v>
      </c>
      <c r="AG3034" t="str">
        <f t="shared" si="383"/>
        <v>Medium</v>
      </c>
    </row>
    <row r="3035" spans="1:33" x14ac:dyDescent="0.2">
      <c r="A3035">
        <v>3034</v>
      </c>
      <c r="B3035">
        <v>15578006</v>
      </c>
      <c r="C3035">
        <v>787</v>
      </c>
      <c r="D3035">
        <v>1</v>
      </c>
      <c r="E3035">
        <v>2</v>
      </c>
      <c r="F3035">
        <v>85</v>
      </c>
      <c r="G3035">
        <v>5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s="2" t="s">
        <v>762</v>
      </c>
      <c r="P3035" s="11" t="str">
        <f t="shared" si="376"/>
        <v>2017</v>
      </c>
      <c r="Q3035" s="12"/>
      <c r="R3035" s="8" t="str">
        <f t="shared" si="377"/>
        <v>11</v>
      </c>
      <c r="S3035" s="8"/>
      <c r="T3035" s="14" t="str">
        <f t="shared" si="378"/>
        <v>Retain</v>
      </c>
      <c r="U3035" s="14"/>
      <c r="V3035" s="8" t="str">
        <f t="shared" si="379"/>
        <v>France</v>
      </c>
      <c r="W3035" s="8"/>
      <c r="X3035" s="8"/>
      <c r="Y3035" s="8"/>
      <c r="Z3035" s="14" t="str">
        <f t="shared" si="380"/>
        <v>Female</v>
      </c>
      <c r="AA3035" s="14"/>
      <c r="AB3035" s="14"/>
      <c r="AC3035" s="14"/>
      <c r="AE3035" t="str">
        <f t="shared" si="381"/>
        <v>Retired</v>
      </c>
      <c r="AF3035" t="str">
        <f t="shared" si="382"/>
        <v>Very good</v>
      </c>
      <c r="AG3035" t="str">
        <f t="shared" si="383"/>
        <v>Very low</v>
      </c>
    </row>
    <row r="3036" spans="1:33" x14ac:dyDescent="0.2">
      <c r="A3036">
        <v>3035</v>
      </c>
      <c r="B3036">
        <v>15668504</v>
      </c>
      <c r="C3036">
        <v>770</v>
      </c>
      <c r="D3036">
        <v>1</v>
      </c>
      <c r="E3036">
        <v>1</v>
      </c>
      <c r="F3036">
        <v>36</v>
      </c>
      <c r="G3036">
        <v>5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s="2" t="s">
        <v>33</v>
      </c>
      <c r="P3036" s="11" t="str">
        <f t="shared" si="376"/>
        <v>2018</v>
      </c>
      <c r="Q3036" s="12"/>
      <c r="R3036" s="8" t="str">
        <f t="shared" si="377"/>
        <v>03</v>
      </c>
      <c r="S3036" s="8"/>
      <c r="T3036" s="14" t="str">
        <f t="shared" si="378"/>
        <v>Retain</v>
      </c>
      <c r="U3036" s="14"/>
      <c r="V3036" s="8" t="str">
        <f t="shared" si="379"/>
        <v>France</v>
      </c>
      <c r="W3036" s="8"/>
      <c r="X3036" s="8"/>
      <c r="Y3036" s="8"/>
      <c r="Z3036" s="14" t="str">
        <f t="shared" si="380"/>
        <v>Male</v>
      </c>
      <c r="AA3036" s="14"/>
      <c r="AB3036" s="14"/>
      <c r="AC3036" s="14"/>
      <c r="AE3036" t="str">
        <f t="shared" si="381"/>
        <v>Adults</v>
      </c>
      <c r="AF3036" t="str">
        <f t="shared" si="382"/>
        <v>Very good</v>
      </c>
      <c r="AG3036" t="str">
        <f t="shared" si="383"/>
        <v>Medium</v>
      </c>
    </row>
    <row r="3037" spans="1:33" x14ac:dyDescent="0.2">
      <c r="A3037">
        <v>3036</v>
      </c>
      <c r="B3037">
        <v>15687491</v>
      </c>
      <c r="C3037">
        <v>817</v>
      </c>
      <c r="D3037">
        <v>3</v>
      </c>
      <c r="E3037">
        <v>1</v>
      </c>
      <c r="F3037">
        <v>45</v>
      </c>
      <c r="G3037">
        <v>5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s="2" t="s">
        <v>364</v>
      </c>
      <c r="P3037" s="11" t="str">
        <f t="shared" si="376"/>
        <v>2018</v>
      </c>
      <c r="Q3037" s="12"/>
      <c r="R3037" s="8" t="str">
        <f t="shared" si="377"/>
        <v>08</v>
      </c>
      <c r="S3037" s="8"/>
      <c r="T3037" s="14" t="str">
        <f t="shared" si="378"/>
        <v>Exit</v>
      </c>
      <c r="U3037" s="14"/>
      <c r="V3037" s="8" t="str">
        <f t="shared" si="379"/>
        <v>Germany</v>
      </c>
      <c r="W3037" s="8"/>
      <c r="X3037" s="8"/>
      <c r="Y3037" s="8"/>
      <c r="Z3037" s="14" t="str">
        <f t="shared" si="380"/>
        <v>Male</v>
      </c>
      <c r="AA3037" s="14"/>
      <c r="AB3037" s="14"/>
      <c r="AC3037" s="14"/>
      <c r="AE3037" t="str">
        <f t="shared" si="381"/>
        <v>Middle aged</v>
      </c>
      <c r="AF3037" t="str">
        <f t="shared" si="382"/>
        <v>Excellent</v>
      </c>
      <c r="AG3037" t="str">
        <f t="shared" si="383"/>
        <v>High</v>
      </c>
    </row>
    <row r="3038" spans="1:33" x14ac:dyDescent="0.2">
      <c r="A3038">
        <v>3037</v>
      </c>
      <c r="B3038">
        <v>15610403</v>
      </c>
      <c r="C3038">
        <v>659</v>
      </c>
      <c r="D3038">
        <v>1</v>
      </c>
      <c r="E3038">
        <v>1</v>
      </c>
      <c r="F3038">
        <v>43</v>
      </c>
      <c r="G3038">
        <v>4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s="2" t="s">
        <v>1071</v>
      </c>
      <c r="P3038" s="11" t="str">
        <f t="shared" si="376"/>
        <v>2019</v>
      </c>
      <c r="Q3038" s="12"/>
      <c r="R3038" s="8" t="str">
        <f t="shared" si="377"/>
        <v>01</v>
      </c>
      <c r="S3038" s="8"/>
      <c r="T3038" s="14" t="str">
        <f t="shared" si="378"/>
        <v>Retain</v>
      </c>
      <c r="U3038" s="14"/>
      <c r="V3038" s="8" t="str">
        <f t="shared" si="379"/>
        <v>France</v>
      </c>
      <c r="W3038" s="8"/>
      <c r="X3038" s="8"/>
      <c r="Y3038" s="8"/>
      <c r="Z3038" s="14" t="str">
        <f t="shared" si="380"/>
        <v>Male</v>
      </c>
      <c r="AA3038" s="14"/>
      <c r="AB3038" s="14"/>
      <c r="AC3038" s="14"/>
      <c r="AE3038" t="str">
        <f t="shared" si="381"/>
        <v>Middle aged</v>
      </c>
      <c r="AF3038" t="str">
        <f t="shared" si="382"/>
        <v>Fair</v>
      </c>
      <c r="AG3038" t="str">
        <f t="shared" si="383"/>
        <v>High</v>
      </c>
    </row>
    <row r="3039" spans="1:33" x14ac:dyDescent="0.2">
      <c r="A3039">
        <v>3038</v>
      </c>
      <c r="B3039">
        <v>15741094</v>
      </c>
      <c r="C3039">
        <v>693</v>
      </c>
      <c r="D3039">
        <v>1</v>
      </c>
      <c r="E3039">
        <v>1</v>
      </c>
      <c r="F3039">
        <v>21</v>
      </c>
      <c r="G3039">
        <v>7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s="2" t="s">
        <v>357</v>
      </c>
      <c r="P3039" s="11" t="str">
        <f t="shared" si="376"/>
        <v>2016</v>
      </c>
      <c r="Q3039" s="12"/>
      <c r="R3039" s="8" t="str">
        <f t="shared" si="377"/>
        <v>04</v>
      </c>
      <c r="S3039" s="8"/>
      <c r="T3039" s="14" t="str">
        <f t="shared" si="378"/>
        <v>Retain</v>
      </c>
      <c r="U3039" s="14"/>
      <c r="V3039" s="8" t="str">
        <f t="shared" si="379"/>
        <v>France</v>
      </c>
      <c r="W3039" s="8"/>
      <c r="X3039" s="8"/>
      <c r="Y3039" s="8"/>
      <c r="Z3039" s="14" t="str">
        <f t="shared" si="380"/>
        <v>Male</v>
      </c>
      <c r="AA3039" s="14"/>
      <c r="AB3039" s="14"/>
      <c r="AC3039" s="14"/>
      <c r="AE3039" t="str">
        <f t="shared" si="381"/>
        <v>Young Adults</v>
      </c>
      <c r="AF3039" t="str">
        <f t="shared" si="382"/>
        <v>Good</v>
      </c>
      <c r="AG3039" t="str">
        <f t="shared" si="383"/>
        <v>Very low</v>
      </c>
    </row>
    <row r="3040" spans="1:33" x14ac:dyDescent="0.2">
      <c r="A3040">
        <v>3039</v>
      </c>
      <c r="B3040">
        <v>15807909</v>
      </c>
      <c r="C3040">
        <v>744</v>
      </c>
      <c r="D3040">
        <v>1</v>
      </c>
      <c r="E3040">
        <v>1</v>
      </c>
      <c r="F3040">
        <v>47</v>
      </c>
      <c r="G3040">
        <v>4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s="2" t="s">
        <v>502</v>
      </c>
      <c r="P3040" s="11" t="str">
        <f t="shared" si="376"/>
        <v>2019</v>
      </c>
      <c r="Q3040" s="12"/>
      <c r="R3040" s="8" t="str">
        <f t="shared" si="377"/>
        <v>03</v>
      </c>
      <c r="S3040" s="8"/>
      <c r="T3040" s="14" t="str">
        <f t="shared" si="378"/>
        <v>Retain</v>
      </c>
      <c r="U3040" s="14"/>
      <c r="V3040" s="8" t="str">
        <f t="shared" si="379"/>
        <v>France</v>
      </c>
      <c r="W3040" s="8"/>
      <c r="X3040" s="8"/>
      <c r="Y3040" s="8"/>
      <c r="Z3040" s="14" t="str">
        <f t="shared" si="380"/>
        <v>Male</v>
      </c>
      <c r="AA3040" s="14"/>
      <c r="AB3040" s="14"/>
      <c r="AC3040" s="14"/>
      <c r="AE3040" t="str">
        <f t="shared" si="381"/>
        <v>Middle aged</v>
      </c>
      <c r="AF3040" t="str">
        <f t="shared" si="382"/>
        <v>Very good</v>
      </c>
      <c r="AG3040" t="str">
        <f t="shared" si="383"/>
        <v>Very low</v>
      </c>
    </row>
    <row r="3041" spans="1:33" x14ac:dyDescent="0.2">
      <c r="A3041">
        <v>3040</v>
      </c>
      <c r="B3041">
        <v>15666141</v>
      </c>
      <c r="C3041">
        <v>829</v>
      </c>
      <c r="D3041">
        <v>2</v>
      </c>
      <c r="E3041">
        <v>2</v>
      </c>
      <c r="F3041">
        <v>26</v>
      </c>
      <c r="G3041">
        <v>3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s="2" t="s">
        <v>327</v>
      </c>
      <c r="P3041" s="11" t="str">
        <f t="shared" si="376"/>
        <v>2019</v>
      </c>
      <c r="Q3041" s="12"/>
      <c r="R3041" s="8" t="str">
        <f t="shared" si="377"/>
        <v>10</v>
      </c>
      <c r="S3041" s="8"/>
      <c r="T3041" s="14" t="str">
        <f t="shared" si="378"/>
        <v>Retain</v>
      </c>
      <c r="U3041" s="14"/>
      <c r="V3041" s="8" t="str">
        <f t="shared" si="379"/>
        <v>Spain</v>
      </c>
      <c r="W3041" s="8"/>
      <c r="X3041" s="8"/>
      <c r="Y3041" s="8"/>
      <c r="Z3041" s="14" t="str">
        <f t="shared" si="380"/>
        <v>Female</v>
      </c>
      <c r="AA3041" s="14"/>
      <c r="AB3041" s="14"/>
      <c r="AC3041" s="14"/>
      <c r="AE3041" t="str">
        <f t="shared" si="381"/>
        <v>Adults</v>
      </c>
      <c r="AF3041" t="str">
        <f t="shared" si="382"/>
        <v>Excellent</v>
      </c>
      <c r="AG3041" t="str">
        <f t="shared" si="383"/>
        <v>High</v>
      </c>
    </row>
    <row r="3042" spans="1:33" x14ac:dyDescent="0.2">
      <c r="A3042">
        <v>3041</v>
      </c>
      <c r="B3042">
        <v>15617134</v>
      </c>
      <c r="C3042">
        <v>716</v>
      </c>
      <c r="D3042">
        <v>1</v>
      </c>
      <c r="E3042">
        <v>1</v>
      </c>
      <c r="F3042">
        <v>38</v>
      </c>
      <c r="G3042">
        <v>5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s="2" t="s">
        <v>719</v>
      </c>
      <c r="P3042" s="11" t="str">
        <f t="shared" si="376"/>
        <v>2018</v>
      </c>
      <c r="Q3042" s="12"/>
      <c r="R3042" s="8" t="str">
        <f t="shared" si="377"/>
        <v>02</v>
      </c>
      <c r="S3042" s="8"/>
      <c r="T3042" s="14" t="str">
        <f t="shared" si="378"/>
        <v>Retain</v>
      </c>
      <c r="U3042" s="14"/>
      <c r="V3042" s="8" t="str">
        <f t="shared" si="379"/>
        <v>France</v>
      </c>
      <c r="W3042" s="8"/>
      <c r="X3042" s="8"/>
      <c r="Y3042" s="8"/>
      <c r="Z3042" s="14" t="str">
        <f t="shared" si="380"/>
        <v>Male</v>
      </c>
      <c r="AA3042" s="14"/>
      <c r="AB3042" s="14"/>
      <c r="AC3042" s="14"/>
      <c r="AE3042" t="str">
        <f t="shared" si="381"/>
        <v>Adults</v>
      </c>
      <c r="AF3042" t="str">
        <f t="shared" si="382"/>
        <v>Good</v>
      </c>
      <c r="AG3042" t="str">
        <f t="shared" si="383"/>
        <v>Very low</v>
      </c>
    </row>
    <row r="3043" spans="1:33" x14ac:dyDescent="0.2">
      <c r="A3043">
        <v>3042</v>
      </c>
      <c r="B3043">
        <v>15783029</v>
      </c>
      <c r="C3043">
        <v>671</v>
      </c>
      <c r="D3043">
        <v>1</v>
      </c>
      <c r="E3043">
        <v>1</v>
      </c>
      <c r="F3043">
        <v>34</v>
      </c>
      <c r="G3043">
        <v>4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s="2" t="s">
        <v>823</v>
      </c>
      <c r="P3043" s="11" t="str">
        <f t="shared" si="376"/>
        <v>2018</v>
      </c>
      <c r="Q3043" s="12"/>
      <c r="R3043" s="8" t="str">
        <f t="shared" si="377"/>
        <v>10</v>
      </c>
      <c r="S3043" s="8"/>
      <c r="T3043" s="14" t="str">
        <f t="shared" si="378"/>
        <v>Retain</v>
      </c>
      <c r="U3043" s="14"/>
      <c r="V3043" s="8" t="str">
        <f t="shared" si="379"/>
        <v>France</v>
      </c>
      <c r="W3043" s="8"/>
      <c r="X3043" s="8"/>
      <c r="Y3043" s="8"/>
      <c r="Z3043" s="14" t="str">
        <f t="shared" si="380"/>
        <v>Male</v>
      </c>
      <c r="AA3043" s="14"/>
      <c r="AB3043" s="14"/>
      <c r="AC3043" s="14"/>
      <c r="AE3043" t="str">
        <f t="shared" si="381"/>
        <v>Adults</v>
      </c>
      <c r="AF3043" t="str">
        <f t="shared" si="382"/>
        <v>Good</v>
      </c>
      <c r="AG3043" t="str">
        <f t="shared" si="383"/>
        <v>High</v>
      </c>
    </row>
    <row r="3044" spans="1:33" x14ac:dyDescent="0.2">
      <c r="A3044">
        <v>3043</v>
      </c>
      <c r="B3044">
        <v>15622833</v>
      </c>
      <c r="C3044">
        <v>835</v>
      </c>
      <c r="D3044">
        <v>3</v>
      </c>
      <c r="E3044">
        <v>2</v>
      </c>
      <c r="F3044">
        <v>29</v>
      </c>
      <c r="G3044">
        <v>5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s="2" t="s">
        <v>871</v>
      </c>
      <c r="P3044" s="11" t="str">
        <f t="shared" si="376"/>
        <v>2018</v>
      </c>
      <c r="Q3044" s="12"/>
      <c r="R3044" s="8" t="str">
        <f t="shared" si="377"/>
        <v>07</v>
      </c>
      <c r="S3044" s="8"/>
      <c r="T3044" s="14" t="str">
        <f t="shared" si="378"/>
        <v>Retain</v>
      </c>
      <c r="U3044" s="14"/>
      <c r="V3044" s="8" t="str">
        <f t="shared" si="379"/>
        <v>Germany</v>
      </c>
      <c r="W3044" s="8"/>
      <c r="X3044" s="8"/>
      <c r="Y3044" s="8"/>
      <c r="Z3044" s="14" t="str">
        <f t="shared" si="380"/>
        <v>Female</v>
      </c>
      <c r="AA3044" s="14"/>
      <c r="AB3044" s="14"/>
      <c r="AC3044" s="14"/>
      <c r="AE3044" t="str">
        <f t="shared" si="381"/>
        <v>Adults</v>
      </c>
      <c r="AF3044" t="str">
        <f t="shared" si="382"/>
        <v>Excellent</v>
      </c>
      <c r="AG3044" t="str">
        <f t="shared" si="383"/>
        <v>High</v>
      </c>
    </row>
    <row r="3045" spans="1:33" x14ac:dyDescent="0.2">
      <c r="A3045">
        <v>3044</v>
      </c>
      <c r="B3045">
        <v>15746422</v>
      </c>
      <c r="C3045">
        <v>636</v>
      </c>
      <c r="D3045">
        <v>1</v>
      </c>
      <c r="E3045">
        <v>2</v>
      </c>
      <c r="F3045">
        <v>38</v>
      </c>
      <c r="G3045">
        <v>6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s="2" t="s">
        <v>121</v>
      </c>
      <c r="P3045" s="11" t="str">
        <f t="shared" si="376"/>
        <v>2016</v>
      </c>
      <c r="Q3045" s="12"/>
      <c r="R3045" s="8" t="str">
        <f t="shared" si="377"/>
        <v>10</v>
      </c>
      <c r="S3045" s="8"/>
      <c r="T3045" s="14" t="str">
        <f t="shared" si="378"/>
        <v>Retain</v>
      </c>
      <c r="U3045" s="14"/>
      <c r="V3045" s="8" t="str">
        <f t="shared" si="379"/>
        <v>France</v>
      </c>
      <c r="W3045" s="8"/>
      <c r="X3045" s="8"/>
      <c r="Y3045" s="8"/>
      <c r="Z3045" s="14" t="str">
        <f t="shared" si="380"/>
        <v>Female</v>
      </c>
      <c r="AA3045" s="14"/>
      <c r="AB3045" s="14"/>
      <c r="AC3045" s="14"/>
      <c r="AE3045" t="str">
        <f t="shared" si="381"/>
        <v>Adults</v>
      </c>
      <c r="AF3045" t="str">
        <f t="shared" si="382"/>
        <v>Fair</v>
      </c>
      <c r="AG3045" t="str">
        <f t="shared" si="383"/>
        <v>Very low</v>
      </c>
    </row>
    <row r="3046" spans="1:33" x14ac:dyDescent="0.2">
      <c r="A3046">
        <v>3045</v>
      </c>
      <c r="B3046">
        <v>15750839</v>
      </c>
      <c r="C3046">
        <v>649</v>
      </c>
      <c r="D3046">
        <v>2</v>
      </c>
      <c r="E3046">
        <v>1</v>
      </c>
      <c r="F3046">
        <v>29</v>
      </c>
      <c r="G3046">
        <v>4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s="2" t="s">
        <v>1072</v>
      </c>
      <c r="P3046" s="11" t="str">
        <f t="shared" si="376"/>
        <v>2019</v>
      </c>
      <c r="Q3046" s="12"/>
      <c r="R3046" s="8" t="str">
        <f t="shared" si="377"/>
        <v>01</v>
      </c>
      <c r="S3046" s="8"/>
      <c r="T3046" s="14" t="str">
        <f t="shared" si="378"/>
        <v>Retain</v>
      </c>
      <c r="U3046" s="14"/>
      <c r="V3046" s="8" t="str">
        <f t="shared" si="379"/>
        <v>Spain</v>
      </c>
      <c r="W3046" s="8"/>
      <c r="X3046" s="8"/>
      <c r="Y3046" s="8"/>
      <c r="Z3046" s="14" t="str">
        <f t="shared" si="380"/>
        <v>Male</v>
      </c>
      <c r="AA3046" s="14"/>
      <c r="AB3046" s="14"/>
      <c r="AC3046" s="14"/>
      <c r="AE3046" t="str">
        <f t="shared" si="381"/>
        <v>Adults</v>
      </c>
      <c r="AF3046" t="str">
        <f t="shared" si="382"/>
        <v>Fair</v>
      </c>
      <c r="AG3046" t="str">
        <f t="shared" si="383"/>
        <v>Low</v>
      </c>
    </row>
    <row r="3047" spans="1:33" x14ac:dyDescent="0.2">
      <c r="A3047">
        <v>3046</v>
      </c>
      <c r="B3047">
        <v>15749130</v>
      </c>
      <c r="C3047">
        <v>621</v>
      </c>
      <c r="D3047">
        <v>3</v>
      </c>
      <c r="E3047">
        <v>1</v>
      </c>
      <c r="F3047">
        <v>27</v>
      </c>
      <c r="G3047">
        <v>6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s="2" t="s">
        <v>466</v>
      </c>
      <c r="P3047" s="11" t="str">
        <f t="shared" si="376"/>
        <v>2017</v>
      </c>
      <c r="Q3047" s="12"/>
      <c r="R3047" s="8" t="str">
        <f t="shared" si="377"/>
        <v>05</v>
      </c>
      <c r="S3047" s="8"/>
      <c r="T3047" s="14" t="str">
        <f t="shared" si="378"/>
        <v>Retain</v>
      </c>
      <c r="U3047" s="14"/>
      <c r="V3047" s="8" t="str">
        <f t="shared" si="379"/>
        <v>Germany</v>
      </c>
      <c r="W3047" s="8"/>
      <c r="X3047" s="8"/>
      <c r="Y3047" s="8"/>
      <c r="Z3047" s="14" t="str">
        <f t="shared" si="380"/>
        <v>Male</v>
      </c>
      <c r="AA3047" s="14"/>
      <c r="AB3047" s="14"/>
      <c r="AC3047" s="14"/>
      <c r="AE3047" t="str">
        <f t="shared" si="381"/>
        <v>Adults</v>
      </c>
      <c r="AF3047" t="str">
        <f t="shared" si="382"/>
        <v>Fair</v>
      </c>
      <c r="AG3047" t="str">
        <f t="shared" si="383"/>
        <v>Medium</v>
      </c>
    </row>
    <row r="3048" spans="1:33" x14ac:dyDescent="0.2">
      <c r="A3048">
        <v>3047</v>
      </c>
      <c r="B3048">
        <v>15779862</v>
      </c>
      <c r="C3048">
        <v>658</v>
      </c>
      <c r="D3048">
        <v>3</v>
      </c>
      <c r="E3048">
        <v>2</v>
      </c>
      <c r="F3048">
        <v>31</v>
      </c>
      <c r="G3048">
        <v>6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s="2" t="s">
        <v>417</v>
      </c>
      <c r="P3048" s="11" t="str">
        <f t="shared" si="376"/>
        <v>2017</v>
      </c>
      <c r="Q3048" s="12"/>
      <c r="R3048" s="8" t="str">
        <f t="shared" si="377"/>
        <v>07</v>
      </c>
      <c r="S3048" s="8"/>
      <c r="T3048" s="14" t="str">
        <f t="shared" si="378"/>
        <v>Exit</v>
      </c>
      <c r="U3048" s="14"/>
      <c r="V3048" s="8" t="str">
        <f t="shared" si="379"/>
        <v>Germany</v>
      </c>
      <c r="W3048" s="8"/>
      <c r="X3048" s="8"/>
      <c r="Y3048" s="8"/>
      <c r="Z3048" s="14" t="str">
        <f t="shared" si="380"/>
        <v>Female</v>
      </c>
      <c r="AA3048" s="14"/>
      <c r="AB3048" s="14"/>
      <c r="AC3048" s="14"/>
      <c r="AE3048" t="str">
        <f t="shared" si="381"/>
        <v>Adults</v>
      </c>
      <c r="AF3048" t="str">
        <f t="shared" si="382"/>
        <v>Fair</v>
      </c>
      <c r="AG3048" t="str">
        <f t="shared" si="383"/>
        <v>High</v>
      </c>
    </row>
    <row r="3049" spans="1:33" x14ac:dyDescent="0.2">
      <c r="A3049">
        <v>3048</v>
      </c>
      <c r="B3049">
        <v>15767871</v>
      </c>
      <c r="C3049">
        <v>784</v>
      </c>
      <c r="D3049">
        <v>2</v>
      </c>
      <c r="E3049">
        <v>1</v>
      </c>
      <c r="F3049">
        <v>48</v>
      </c>
      <c r="G3049">
        <v>4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s="2" t="s">
        <v>773</v>
      </c>
      <c r="P3049" s="11" t="str">
        <f t="shared" si="376"/>
        <v>2019</v>
      </c>
      <c r="Q3049" s="12"/>
      <c r="R3049" s="8" t="str">
        <f t="shared" si="377"/>
        <v>06</v>
      </c>
      <c r="S3049" s="8"/>
      <c r="T3049" s="14" t="str">
        <f t="shared" si="378"/>
        <v>Retain</v>
      </c>
      <c r="U3049" s="14"/>
      <c r="V3049" s="8" t="str">
        <f t="shared" si="379"/>
        <v>Spain</v>
      </c>
      <c r="W3049" s="8"/>
      <c r="X3049" s="8"/>
      <c r="Y3049" s="8"/>
      <c r="Z3049" s="14" t="str">
        <f t="shared" si="380"/>
        <v>Male</v>
      </c>
      <c r="AA3049" s="14"/>
      <c r="AB3049" s="14"/>
      <c r="AC3049" s="14"/>
      <c r="AE3049" t="str">
        <f t="shared" si="381"/>
        <v>Middle aged</v>
      </c>
      <c r="AF3049" t="str">
        <f t="shared" si="382"/>
        <v>Very good</v>
      </c>
      <c r="AG3049" t="str">
        <f t="shared" si="383"/>
        <v>Very low</v>
      </c>
    </row>
    <row r="3050" spans="1:33" x14ac:dyDescent="0.2">
      <c r="A3050">
        <v>3049</v>
      </c>
      <c r="B3050">
        <v>15679651</v>
      </c>
      <c r="C3050">
        <v>783</v>
      </c>
      <c r="D3050">
        <v>2</v>
      </c>
      <c r="E3050">
        <v>2</v>
      </c>
      <c r="F3050">
        <v>37</v>
      </c>
      <c r="G3050">
        <v>4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s="2" t="s">
        <v>736</v>
      </c>
      <c r="P3050" s="11" t="str">
        <f t="shared" si="376"/>
        <v>2019</v>
      </c>
      <c r="Q3050" s="12"/>
      <c r="R3050" s="8" t="str">
        <f t="shared" si="377"/>
        <v>08</v>
      </c>
      <c r="S3050" s="8"/>
      <c r="T3050" s="14" t="str">
        <f t="shared" si="378"/>
        <v>Retain</v>
      </c>
      <c r="U3050" s="14"/>
      <c r="V3050" s="8" t="str">
        <f t="shared" si="379"/>
        <v>Spain</v>
      </c>
      <c r="W3050" s="8"/>
      <c r="X3050" s="8"/>
      <c r="Y3050" s="8"/>
      <c r="Z3050" s="14" t="str">
        <f t="shared" si="380"/>
        <v>Female</v>
      </c>
      <c r="AA3050" s="14"/>
      <c r="AB3050" s="14"/>
      <c r="AC3050" s="14"/>
      <c r="AE3050" t="str">
        <f t="shared" si="381"/>
        <v>Adults</v>
      </c>
      <c r="AF3050" t="str">
        <f t="shared" si="382"/>
        <v>Very good</v>
      </c>
      <c r="AG3050" t="str">
        <f t="shared" si="383"/>
        <v>High</v>
      </c>
    </row>
    <row r="3051" spans="1:33" x14ac:dyDescent="0.2">
      <c r="A3051">
        <v>3050</v>
      </c>
      <c r="B3051">
        <v>15576219</v>
      </c>
      <c r="C3051">
        <v>615</v>
      </c>
      <c r="D3051">
        <v>1</v>
      </c>
      <c r="E3051">
        <v>1</v>
      </c>
      <c r="F3051">
        <v>32</v>
      </c>
      <c r="G3051">
        <v>5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s="2" t="s">
        <v>377</v>
      </c>
      <c r="P3051" s="11" t="str">
        <f t="shared" si="376"/>
        <v>2018</v>
      </c>
      <c r="Q3051" s="12"/>
      <c r="R3051" s="8" t="str">
        <f t="shared" si="377"/>
        <v>01</v>
      </c>
      <c r="S3051" s="8"/>
      <c r="T3051" s="14" t="str">
        <f t="shared" si="378"/>
        <v>Retain</v>
      </c>
      <c r="U3051" s="14"/>
      <c r="V3051" s="8" t="str">
        <f t="shared" si="379"/>
        <v>France</v>
      </c>
      <c r="W3051" s="8"/>
      <c r="X3051" s="8"/>
      <c r="Y3051" s="8"/>
      <c r="Z3051" s="14" t="str">
        <f t="shared" si="380"/>
        <v>Male</v>
      </c>
      <c r="AA3051" s="14"/>
      <c r="AB3051" s="14"/>
      <c r="AC3051" s="14"/>
      <c r="AE3051" t="str">
        <f t="shared" si="381"/>
        <v>Adults</v>
      </c>
      <c r="AF3051" t="str">
        <f t="shared" si="382"/>
        <v>Fair</v>
      </c>
      <c r="AG3051" t="str">
        <f t="shared" si="383"/>
        <v>Very low</v>
      </c>
    </row>
    <row r="3052" spans="1:33" x14ac:dyDescent="0.2">
      <c r="A3052">
        <v>3051</v>
      </c>
      <c r="B3052">
        <v>15699247</v>
      </c>
      <c r="C3052">
        <v>791</v>
      </c>
      <c r="D3052">
        <v>1</v>
      </c>
      <c r="E3052">
        <v>2</v>
      </c>
      <c r="F3052">
        <v>44</v>
      </c>
      <c r="G3052">
        <v>4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s="2" t="s">
        <v>370</v>
      </c>
      <c r="P3052" s="11" t="str">
        <f t="shared" si="376"/>
        <v>2018</v>
      </c>
      <c r="Q3052" s="12"/>
      <c r="R3052" s="8" t="str">
        <f t="shared" si="377"/>
        <v>12</v>
      </c>
      <c r="S3052" s="8"/>
      <c r="T3052" s="14" t="str">
        <f t="shared" si="378"/>
        <v>Exit</v>
      </c>
      <c r="U3052" s="14"/>
      <c r="V3052" s="8" t="str">
        <f t="shared" si="379"/>
        <v>France</v>
      </c>
      <c r="W3052" s="8"/>
      <c r="X3052" s="8"/>
      <c r="Y3052" s="8"/>
      <c r="Z3052" s="14" t="str">
        <f t="shared" si="380"/>
        <v>Female</v>
      </c>
      <c r="AA3052" s="14"/>
      <c r="AB3052" s="14"/>
      <c r="AC3052" s="14"/>
      <c r="AE3052" t="str">
        <f t="shared" si="381"/>
        <v>Middle aged</v>
      </c>
      <c r="AF3052" t="str">
        <f t="shared" si="382"/>
        <v>Very good</v>
      </c>
      <c r="AG3052" t="str">
        <f t="shared" si="383"/>
        <v>Very low</v>
      </c>
    </row>
    <row r="3053" spans="1:33" x14ac:dyDescent="0.2">
      <c r="A3053">
        <v>3052</v>
      </c>
      <c r="B3053">
        <v>15619087</v>
      </c>
      <c r="C3053">
        <v>762</v>
      </c>
      <c r="D3053">
        <v>1</v>
      </c>
      <c r="E3053">
        <v>1</v>
      </c>
      <c r="F3053">
        <v>53</v>
      </c>
      <c r="G3053">
        <v>3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s="2" t="s">
        <v>601</v>
      </c>
      <c r="P3053" s="11" t="str">
        <f t="shared" si="376"/>
        <v>2019</v>
      </c>
      <c r="Q3053" s="12"/>
      <c r="R3053" s="8" t="str">
        <f t="shared" si="377"/>
        <v>12</v>
      </c>
      <c r="S3053" s="8"/>
      <c r="T3053" s="14" t="str">
        <f t="shared" si="378"/>
        <v>Retain</v>
      </c>
      <c r="U3053" s="14"/>
      <c r="V3053" s="8" t="str">
        <f t="shared" si="379"/>
        <v>France</v>
      </c>
      <c r="W3053" s="8"/>
      <c r="X3053" s="8"/>
      <c r="Y3053" s="8"/>
      <c r="Z3053" s="14" t="str">
        <f t="shared" si="380"/>
        <v>Male</v>
      </c>
      <c r="AA3053" s="14"/>
      <c r="AB3053" s="14"/>
      <c r="AC3053" s="14"/>
      <c r="AE3053" t="str">
        <f t="shared" si="381"/>
        <v>Middle aged</v>
      </c>
      <c r="AF3053" t="str">
        <f t="shared" si="382"/>
        <v>Very good</v>
      </c>
      <c r="AG3053" t="str">
        <f t="shared" si="383"/>
        <v>High</v>
      </c>
    </row>
    <row r="3054" spans="1:33" x14ac:dyDescent="0.2">
      <c r="A3054">
        <v>3053</v>
      </c>
      <c r="B3054">
        <v>15605327</v>
      </c>
      <c r="C3054">
        <v>607</v>
      </c>
      <c r="D3054">
        <v>1</v>
      </c>
      <c r="E3054">
        <v>1</v>
      </c>
      <c r="F3054">
        <v>35</v>
      </c>
      <c r="G3054">
        <v>6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s="2" t="s">
        <v>755</v>
      </c>
      <c r="P3054" s="11" t="str">
        <f t="shared" si="376"/>
        <v>2017</v>
      </c>
      <c r="Q3054" s="12"/>
      <c r="R3054" s="8" t="str">
        <f t="shared" si="377"/>
        <v>07</v>
      </c>
      <c r="S3054" s="8"/>
      <c r="T3054" s="14" t="str">
        <f t="shared" si="378"/>
        <v>Retain</v>
      </c>
      <c r="U3054" s="14"/>
      <c r="V3054" s="8" t="str">
        <f t="shared" si="379"/>
        <v>France</v>
      </c>
      <c r="W3054" s="8"/>
      <c r="X3054" s="8"/>
      <c r="Y3054" s="8"/>
      <c r="Z3054" s="14" t="str">
        <f t="shared" si="380"/>
        <v>Male</v>
      </c>
      <c r="AA3054" s="14"/>
      <c r="AB3054" s="14"/>
      <c r="AC3054" s="14"/>
      <c r="AE3054" t="str">
        <f t="shared" si="381"/>
        <v>Adults</v>
      </c>
      <c r="AF3054" t="str">
        <f t="shared" si="382"/>
        <v>Fair</v>
      </c>
      <c r="AG3054" t="str">
        <f t="shared" si="383"/>
        <v>Very low</v>
      </c>
    </row>
    <row r="3055" spans="1:33" x14ac:dyDescent="0.2">
      <c r="A3055">
        <v>3054</v>
      </c>
      <c r="B3055">
        <v>15610140</v>
      </c>
      <c r="C3055">
        <v>601</v>
      </c>
      <c r="D3055">
        <v>1</v>
      </c>
      <c r="E3055">
        <v>2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s="2" t="s">
        <v>332</v>
      </c>
      <c r="P3055" s="11" t="str">
        <f t="shared" si="376"/>
        <v>2017</v>
      </c>
      <c r="Q3055" s="12"/>
      <c r="R3055" s="8" t="str">
        <f t="shared" si="377"/>
        <v>12</v>
      </c>
      <c r="S3055" s="8"/>
      <c r="T3055" s="14" t="str">
        <f t="shared" si="378"/>
        <v>Retain</v>
      </c>
      <c r="U3055" s="14"/>
      <c r="V3055" s="8" t="str">
        <f t="shared" si="379"/>
        <v>France</v>
      </c>
      <c r="W3055" s="8"/>
      <c r="X3055" s="8"/>
      <c r="Y3055" s="8"/>
      <c r="Z3055" s="14" t="str">
        <f t="shared" si="380"/>
        <v>Female</v>
      </c>
      <c r="AA3055" s="14"/>
      <c r="AB3055" s="14"/>
      <c r="AC3055" s="14"/>
      <c r="AE3055" t="str">
        <f t="shared" si="381"/>
        <v>Adults</v>
      </c>
      <c r="AF3055" t="str">
        <f t="shared" si="382"/>
        <v>Fair</v>
      </c>
      <c r="AG3055" t="str">
        <f t="shared" si="383"/>
        <v>Very low</v>
      </c>
    </row>
    <row r="3056" spans="1:33" x14ac:dyDescent="0.2">
      <c r="A3056">
        <v>3055</v>
      </c>
      <c r="B3056">
        <v>15791174</v>
      </c>
      <c r="C3056">
        <v>540</v>
      </c>
      <c r="D3056">
        <v>2</v>
      </c>
      <c r="E3056">
        <v>1</v>
      </c>
      <c r="F3056">
        <v>67</v>
      </c>
      <c r="G3056">
        <v>5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s="2" t="s">
        <v>173</v>
      </c>
      <c r="P3056" s="11" t="str">
        <f t="shared" si="376"/>
        <v>2017</v>
      </c>
      <c r="Q3056" s="12"/>
      <c r="R3056" s="8" t="str">
        <f t="shared" si="377"/>
        <v>12</v>
      </c>
      <c r="S3056" s="8"/>
      <c r="T3056" s="14" t="str">
        <f t="shared" si="378"/>
        <v>Retain</v>
      </c>
      <c r="U3056" s="14"/>
      <c r="V3056" s="8" t="str">
        <f t="shared" si="379"/>
        <v>Spain</v>
      </c>
      <c r="W3056" s="8"/>
      <c r="X3056" s="8"/>
      <c r="Y3056" s="8"/>
      <c r="Z3056" s="14" t="str">
        <f t="shared" si="380"/>
        <v>Male</v>
      </c>
      <c r="AA3056" s="14"/>
      <c r="AB3056" s="14"/>
      <c r="AC3056" s="14"/>
      <c r="AE3056" t="str">
        <f t="shared" si="381"/>
        <v>Retired</v>
      </c>
      <c r="AF3056" t="str">
        <f t="shared" si="382"/>
        <v>Poor</v>
      </c>
      <c r="AG3056" t="str">
        <f t="shared" si="383"/>
        <v>Medium</v>
      </c>
    </row>
    <row r="3057" spans="1:33" x14ac:dyDescent="0.2">
      <c r="A3057">
        <v>3056</v>
      </c>
      <c r="B3057">
        <v>15602373</v>
      </c>
      <c r="C3057">
        <v>812</v>
      </c>
      <c r="D3057">
        <v>1</v>
      </c>
      <c r="E3057">
        <v>1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s="2" t="s">
        <v>914</v>
      </c>
      <c r="P3057" s="11" t="str">
        <f t="shared" si="376"/>
        <v>2019</v>
      </c>
      <c r="Q3057" s="12"/>
      <c r="R3057" s="8" t="str">
        <f t="shared" si="377"/>
        <v>05</v>
      </c>
      <c r="S3057" s="8"/>
      <c r="T3057" s="14" t="str">
        <f t="shared" si="378"/>
        <v>Retain</v>
      </c>
      <c r="U3057" s="14"/>
      <c r="V3057" s="8" t="str">
        <f t="shared" si="379"/>
        <v>France</v>
      </c>
      <c r="W3057" s="8"/>
      <c r="X3057" s="8"/>
      <c r="Y3057" s="8"/>
      <c r="Z3057" s="14" t="str">
        <f t="shared" si="380"/>
        <v>Male</v>
      </c>
      <c r="AA3057" s="14"/>
      <c r="AB3057" s="14"/>
      <c r="AC3057" s="14"/>
      <c r="AE3057" t="str">
        <f t="shared" si="381"/>
        <v>Middle aged</v>
      </c>
      <c r="AF3057" t="str">
        <f t="shared" si="382"/>
        <v>Excellent</v>
      </c>
      <c r="AG3057" t="str">
        <f t="shared" si="383"/>
        <v>High</v>
      </c>
    </row>
    <row r="3058" spans="1:33" x14ac:dyDescent="0.2">
      <c r="A3058">
        <v>3057</v>
      </c>
      <c r="B3058">
        <v>15762605</v>
      </c>
      <c r="C3058">
        <v>685</v>
      </c>
      <c r="D3058">
        <v>1</v>
      </c>
      <c r="E3058">
        <v>1</v>
      </c>
      <c r="F3058">
        <v>58</v>
      </c>
      <c r="G3058">
        <v>7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s="2" t="s">
        <v>1029</v>
      </c>
      <c r="P3058" s="11" t="str">
        <f t="shared" si="376"/>
        <v>2016</v>
      </c>
      <c r="Q3058" s="12"/>
      <c r="R3058" s="8" t="str">
        <f t="shared" si="377"/>
        <v>08</v>
      </c>
      <c r="S3058" s="8"/>
      <c r="T3058" s="14" t="str">
        <f t="shared" si="378"/>
        <v>Retain</v>
      </c>
      <c r="U3058" s="14"/>
      <c r="V3058" s="8" t="str">
        <f t="shared" si="379"/>
        <v>France</v>
      </c>
      <c r="W3058" s="8"/>
      <c r="X3058" s="8"/>
      <c r="Y3058" s="8"/>
      <c r="Z3058" s="14" t="str">
        <f t="shared" si="380"/>
        <v>Male</v>
      </c>
      <c r="AA3058" s="14"/>
      <c r="AB3058" s="14"/>
      <c r="AC3058" s="14"/>
      <c r="AE3058" t="str">
        <f t="shared" si="381"/>
        <v>Middle aged</v>
      </c>
      <c r="AF3058" t="str">
        <f t="shared" si="382"/>
        <v>Good</v>
      </c>
      <c r="AG3058" t="str">
        <f t="shared" si="383"/>
        <v>High</v>
      </c>
    </row>
    <row r="3059" spans="1:33" x14ac:dyDescent="0.2">
      <c r="A3059">
        <v>3058</v>
      </c>
      <c r="B3059">
        <v>15598840</v>
      </c>
      <c r="C3059">
        <v>680</v>
      </c>
      <c r="D3059">
        <v>1</v>
      </c>
      <c r="E3059">
        <v>1</v>
      </c>
      <c r="F3059">
        <v>33</v>
      </c>
      <c r="G3059">
        <v>5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s="2" t="s">
        <v>95</v>
      </c>
      <c r="P3059" s="11" t="str">
        <f t="shared" si="376"/>
        <v>2017</v>
      </c>
      <c r="Q3059" s="12"/>
      <c r="R3059" s="8" t="str">
        <f t="shared" si="377"/>
        <v>12</v>
      </c>
      <c r="S3059" s="8"/>
      <c r="T3059" s="14" t="str">
        <f t="shared" si="378"/>
        <v>Retain</v>
      </c>
      <c r="U3059" s="14"/>
      <c r="V3059" s="8" t="str">
        <f t="shared" si="379"/>
        <v>France</v>
      </c>
      <c r="W3059" s="8"/>
      <c r="X3059" s="8"/>
      <c r="Y3059" s="8"/>
      <c r="Z3059" s="14" t="str">
        <f t="shared" si="380"/>
        <v>Male</v>
      </c>
      <c r="AA3059" s="14"/>
      <c r="AB3059" s="14"/>
      <c r="AC3059" s="14"/>
      <c r="AE3059" t="str">
        <f t="shared" si="381"/>
        <v>Adults</v>
      </c>
      <c r="AF3059" t="str">
        <f t="shared" si="382"/>
        <v>Good</v>
      </c>
      <c r="AG3059" t="str">
        <f t="shared" si="383"/>
        <v>High</v>
      </c>
    </row>
    <row r="3060" spans="1:33" x14ac:dyDescent="0.2">
      <c r="A3060">
        <v>3059</v>
      </c>
      <c r="B3060">
        <v>15744279</v>
      </c>
      <c r="C3060">
        <v>680</v>
      </c>
      <c r="D3060">
        <v>2</v>
      </c>
      <c r="E3060">
        <v>2</v>
      </c>
      <c r="F3060">
        <v>58</v>
      </c>
      <c r="G3060">
        <v>6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s="2" t="s">
        <v>27</v>
      </c>
      <c r="P3060" s="11" t="str">
        <f t="shared" si="376"/>
        <v>2016</v>
      </c>
      <c r="Q3060" s="12"/>
      <c r="R3060" s="8" t="str">
        <f t="shared" si="377"/>
        <v>12</v>
      </c>
      <c r="S3060" s="8"/>
      <c r="T3060" s="14" t="str">
        <f t="shared" si="378"/>
        <v>Retain</v>
      </c>
      <c r="U3060" s="14"/>
      <c r="V3060" s="8" t="str">
        <f t="shared" si="379"/>
        <v>Spain</v>
      </c>
      <c r="W3060" s="8"/>
      <c r="X3060" s="8"/>
      <c r="Y3060" s="8"/>
      <c r="Z3060" s="14" t="str">
        <f t="shared" si="380"/>
        <v>Female</v>
      </c>
      <c r="AA3060" s="14"/>
      <c r="AB3060" s="14"/>
      <c r="AC3060" s="14"/>
      <c r="AE3060" t="str">
        <f t="shared" si="381"/>
        <v>Middle aged</v>
      </c>
      <c r="AF3060" t="str">
        <f t="shared" si="382"/>
        <v>Good</v>
      </c>
      <c r="AG3060" t="str">
        <f t="shared" si="383"/>
        <v>Very low</v>
      </c>
    </row>
    <row r="3061" spans="1:33" x14ac:dyDescent="0.2">
      <c r="A3061">
        <v>3060</v>
      </c>
      <c r="B3061">
        <v>15670619</v>
      </c>
      <c r="C3061">
        <v>631</v>
      </c>
      <c r="D3061">
        <v>1</v>
      </c>
      <c r="E3061">
        <v>2</v>
      </c>
      <c r="F3061">
        <v>33</v>
      </c>
      <c r="G3061">
        <v>5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s="2" t="s">
        <v>717</v>
      </c>
      <c r="P3061" s="11" t="str">
        <f t="shared" si="376"/>
        <v>2018</v>
      </c>
      <c r="Q3061" s="12"/>
      <c r="R3061" s="8" t="str">
        <f t="shared" si="377"/>
        <v>01</v>
      </c>
      <c r="S3061" s="8"/>
      <c r="T3061" s="14" t="str">
        <f t="shared" si="378"/>
        <v>Retain</v>
      </c>
      <c r="U3061" s="14"/>
      <c r="V3061" s="8" t="str">
        <f t="shared" si="379"/>
        <v>France</v>
      </c>
      <c r="W3061" s="8"/>
      <c r="X3061" s="8"/>
      <c r="Y3061" s="8"/>
      <c r="Z3061" s="14" t="str">
        <f t="shared" si="380"/>
        <v>Female</v>
      </c>
      <c r="AA3061" s="14"/>
      <c r="AB3061" s="14"/>
      <c r="AC3061" s="14"/>
      <c r="AE3061" t="str">
        <f t="shared" si="381"/>
        <v>Adults</v>
      </c>
      <c r="AF3061" t="str">
        <f t="shared" si="382"/>
        <v>Fair</v>
      </c>
      <c r="AG3061" t="str">
        <f t="shared" si="383"/>
        <v>Very low</v>
      </c>
    </row>
    <row r="3062" spans="1:33" x14ac:dyDescent="0.2">
      <c r="A3062">
        <v>3061</v>
      </c>
      <c r="B3062">
        <v>15599533</v>
      </c>
      <c r="C3062">
        <v>569</v>
      </c>
      <c r="D3062">
        <v>1</v>
      </c>
      <c r="E3062">
        <v>2</v>
      </c>
      <c r="F3062">
        <v>43</v>
      </c>
      <c r="G3062">
        <v>3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s="2" t="s">
        <v>32</v>
      </c>
      <c r="P3062" s="11" t="str">
        <f t="shared" si="376"/>
        <v>2019</v>
      </c>
      <c r="Q3062" s="12"/>
      <c r="R3062" s="8" t="str">
        <f t="shared" si="377"/>
        <v>10</v>
      </c>
      <c r="S3062" s="8"/>
      <c r="T3062" s="14" t="str">
        <f t="shared" si="378"/>
        <v>Retain</v>
      </c>
      <c r="U3062" s="14"/>
      <c r="V3062" s="8" t="str">
        <f t="shared" si="379"/>
        <v>France</v>
      </c>
      <c r="W3062" s="8"/>
      <c r="X3062" s="8"/>
      <c r="Y3062" s="8"/>
      <c r="Z3062" s="14" t="str">
        <f t="shared" si="380"/>
        <v>Female</v>
      </c>
      <c r="AA3062" s="14"/>
      <c r="AB3062" s="14"/>
      <c r="AC3062" s="14"/>
      <c r="AE3062" t="str">
        <f t="shared" si="381"/>
        <v>Middle aged</v>
      </c>
      <c r="AF3062" t="str">
        <f t="shared" si="382"/>
        <v>Poor</v>
      </c>
      <c r="AG3062" t="str">
        <f t="shared" si="383"/>
        <v>Very low</v>
      </c>
    </row>
    <row r="3063" spans="1:33" x14ac:dyDescent="0.2">
      <c r="A3063">
        <v>3062</v>
      </c>
      <c r="B3063">
        <v>15757837</v>
      </c>
      <c r="C3063">
        <v>584</v>
      </c>
      <c r="D3063">
        <v>3</v>
      </c>
      <c r="E3063">
        <v>1</v>
      </c>
      <c r="F3063">
        <v>33</v>
      </c>
      <c r="G3063">
        <v>7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s="2" t="s">
        <v>1073</v>
      </c>
      <c r="P3063" s="11" t="str">
        <f t="shared" si="376"/>
        <v>2016</v>
      </c>
      <c r="Q3063" s="12"/>
      <c r="R3063" s="8" t="str">
        <f t="shared" si="377"/>
        <v>08</v>
      </c>
      <c r="S3063" s="8"/>
      <c r="T3063" s="14" t="str">
        <f t="shared" si="378"/>
        <v>Retain</v>
      </c>
      <c r="U3063" s="14"/>
      <c r="V3063" s="8" t="str">
        <f t="shared" si="379"/>
        <v>Germany</v>
      </c>
      <c r="W3063" s="8"/>
      <c r="X3063" s="8"/>
      <c r="Y3063" s="8"/>
      <c r="Z3063" s="14" t="str">
        <f t="shared" si="380"/>
        <v>Male</v>
      </c>
      <c r="AA3063" s="14"/>
      <c r="AB3063" s="14"/>
      <c r="AC3063" s="14"/>
      <c r="AE3063" t="str">
        <f t="shared" si="381"/>
        <v>Adults</v>
      </c>
      <c r="AF3063" t="str">
        <f t="shared" si="382"/>
        <v>Fair</v>
      </c>
      <c r="AG3063" t="str">
        <f t="shared" si="383"/>
        <v>Medium</v>
      </c>
    </row>
    <row r="3064" spans="1:33" x14ac:dyDescent="0.2">
      <c r="A3064">
        <v>3063</v>
      </c>
      <c r="B3064">
        <v>15697574</v>
      </c>
      <c r="C3064">
        <v>582</v>
      </c>
      <c r="D3064">
        <v>1</v>
      </c>
      <c r="E3064">
        <v>2</v>
      </c>
      <c r="F3064">
        <v>40</v>
      </c>
      <c r="G3064">
        <v>4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s="2" t="s">
        <v>61</v>
      </c>
      <c r="P3064" s="11" t="str">
        <f t="shared" si="376"/>
        <v>2018</v>
      </c>
      <c r="Q3064" s="12"/>
      <c r="R3064" s="8" t="str">
        <f t="shared" si="377"/>
        <v>11</v>
      </c>
      <c r="S3064" s="8"/>
      <c r="T3064" s="14" t="str">
        <f t="shared" si="378"/>
        <v>Retain</v>
      </c>
      <c r="U3064" s="14"/>
      <c r="V3064" s="8" t="str">
        <f t="shared" si="379"/>
        <v>France</v>
      </c>
      <c r="W3064" s="8"/>
      <c r="X3064" s="8"/>
      <c r="Y3064" s="8"/>
      <c r="Z3064" s="14" t="str">
        <f t="shared" si="380"/>
        <v>Female</v>
      </c>
      <c r="AA3064" s="14"/>
      <c r="AB3064" s="14"/>
      <c r="AC3064" s="14"/>
      <c r="AE3064" t="str">
        <f t="shared" si="381"/>
        <v>Middle aged</v>
      </c>
      <c r="AF3064" t="str">
        <f t="shared" si="382"/>
        <v>Fair</v>
      </c>
      <c r="AG3064" t="str">
        <f t="shared" si="383"/>
        <v>Very low</v>
      </c>
    </row>
    <row r="3065" spans="1:33" x14ac:dyDescent="0.2">
      <c r="A3065">
        <v>3064</v>
      </c>
      <c r="B3065">
        <v>15578738</v>
      </c>
      <c r="C3065">
        <v>609</v>
      </c>
      <c r="D3065">
        <v>1</v>
      </c>
      <c r="E3065">
        <v>1</v>
      </c>
      <c r="F3065">
        <v>32</v>
      </c>
      <c r="G3065">
        <v>6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s="2" t="s">
        <v>675</v>
      </c>
      <c r="P3065" s="11" t="str">
        <f t="shared" si="376"/>
        <v>2017</v>
      </c>
      <c r="Q3065" s="12"/>
      <c r="R3065" s="8" t="str">
        <f t="shared" si="377"/>
        <v>06</v>
      </c>
      <c r="S3065" s="8"/>
      <c r="T3065" s="14" t="str">
        <f t="shared" si="378"/>
        <v>Retain</v>
      </c>
      <c r="U3065" s="14"/>
      <c r="V3065" s="8" t="str">
        <f t="shared" si="379"/>
        <v>France</v>
      </c>
      <c r="W3065" s="8"/>
      <c r="X3065" s="8"/>
      <c r="Y3065" s="8"/>
      <c r="Z3065" s="14" t="str">
        <f t="shared" si="380"/>
        <v>Male</v>
      </c>
      <c r="AA3065" s="14"/>
      <c r="AB3065" s="14"/>
      <c r="AC3065" s="14"/>
      <c r="AE3065" t="str">
        <f t="shared" si="381"/>
        <v>Adults</v>
      </c>
      <c r="AF3065" t="str">
        <f t="shared" si="382"/>
        <v>Fair</v>
      </c>
      <c r="AG3065" t="str">
        <f t="shared" si="383"/>
        <v>Medium</v>
      </c>
    </row>
    <row r="3066" spans="1:33" x14ac:dyDescent="0.2">
      <c r="A3066">
        <v>3065</v>
      </c>
      <c r="B3066">
        <v>15762228</v>
      </c>
      <c r="C3066">
        <v>506</v>
      </c>
      <c r="D3066">
        <v>2</v>
      </c>
      <c r="E3066">
        <v>1</v>
      </c>
      <c r="F3066">
        <v>35</v>
      </c>
      <c r="G3066">
        <v>5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s="2" t="s">
        <v>516</v>
      </c>
      <c r="P3066" s="11" t="str">
        <f t="shared" si="376"/>
        <v>2017</v>
      </c>
      <c r="Q3066" s="12"/>
      <c r="R3066" s="8" t="str">
        <f t="shared" si="377"/>
        <v>12</v>
      </c>
      <c r="S3066" s="8"/>
      <c r="T3066" s="14" t="str">
        <f t="shared" si="378"/>
        <v>Retain</v>
      </c>
      <c r="U3066" s="14"/>
      <c r="V3066" s="8" t="str">
        <f t="shared" si="379"/>
        <v>Spain</v>
      </c>
      <c r="W3066" s="8"/>
      <c r="X3066" s="8"/>
      <c r="Y3066" s="8"/>
      <c r="Z3066" s="14" t="str">
        <f t="shared" si="380"/>
        <v>Male</v>
      </c>
      <c r="AA3066" s="14"/>
      <c r="AB3066" s="14"/>
      <c r="AC3066" s="14"/>
      <c r="AE3066" t="str">
        <f t="shared" si="381"/>
        <v>Adults</v>
      </c>
      <c r="AF3066" t="str">
        <f t="shared" si="382"/>
        <v>Poor</v>
      </c>
      <c r="AG3066" t="str">
        <f t="shared" si="383"/>
        <v>High</v>
      </c>
    </row>
    <row r="3067" spans="1:33" x14ac:dyDescent="0.2">
      <c r="A3067">
        <v>3066</v>
      </c>
      <c r="B3067">
        <v>15614827</v>
      </c>
      <c r="C3067">
        <v>503</v>
      </c>
      <c r="D3067">
        <v>1</v>
      </c>
      <c r="E3067">
        <v>1</v>
      </c>
      <c r="F3067">
        <v>42</v>
      </c>
      <c r="G3067">
        <v>6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s="2" t="s">
        <v>220</v>
      </c>
      <c r="P3067" s="11" t="str">
        <f t="shared" si="376"/>
        <v>2016</v>
      </c>
      <c r="Q3067" s="12"/>
      <c r="R3067" s="8" t="str">
        <f t="shared" si="377"/>
        <v>11</v>
      </c>
      <c r="S3067" s="8"/>
      <c r="T3067" s="14" t="str">
        <f t="shared" si="378"/>
        <v>Retain</v>
      </c>
      <c r="U3067" s="14"/>
      <c r="V3067" s="8" t="str">
        <f t="shared" si="379"/>
        <v>France</v>
      </c>
      <c r="W3067" s="8"/>
      <c r="X3067" s="8"/>
      <c r="Y3067" s="8"/>
      <c r="Z3067" s="14" t="str">
        <f t="shared" si="380"/>
        <v>Male</v>
      </c>
      <c r="AA3067" s="14"/>
      <c r="AB3067" s="14"/>
      <c r="AC3067" s="14"/>
      <c r="AE3067" t="str">
        <f t="shared" si="381"/>
        <v>Middle aged</v>
      </c>
      <c r="AF3067" t="str">
        <f t="shared" si="382"/>
        <v>Poor</v>
      </c>
      <c r="AG3067" t="str">
        <f t="shared" si="383"/>
        <v>High</v>
      </c>
    </row>
    <row r="3068" spans="1:33" x14ac:dyDescent="0.2">
      <c r="A3068">
        <v>3067</v>
      </c>
      <c r="B3068">
        <v>15789815</v>
      </c>
      <c r="C3068">
        <v>503</v>
      </c>
      <c r="D3068">
        <v>1</v>
      </c>
      <c r="E3068">
        <v>2</v>
      </c>
      <c r="F3068">
        <v>28</v>
      </c>
      <c r="G3068">
        <v>6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s="2" t="s">
        <v>600</v>
      </c>
      <c r="P3068" s="11" t="str">
        <f t="shared" si="376"/>
        <v>2016</v>
      </c>
      <c r="Q3068" s="12"/>
      <c r="R3068" s="8" t="str">
        <f t="shared" si="377"/>
        <v>11</v>
      </c>
      <c r="S3068" s="8"/>
      <c r="T3068" s="14" t="str">
        <f t="shared" si="378"/>
        <v>Retain</v>
      </c>
      <c r="U3068" s="14"/>
      <c r="V3068" s="8" t="str">
        <f t="shared" si="379"/>
        <v>France</v>
      </c>
      <c r="W3068" s="8"/>
      <c r="X3068" s="8"/>
      <c r="Y3068" s="8"/>
      <c r="Z3068" s="14" t="str">
        <f t="shared" si="380"/>
        <v>Female</v>
      </c>
      <c r="AA3068" s="14"/>
      <c r="AB3068" s="14"/>
      <c r="AC3068" s="14"/>
      <c r="AE3068" t="str">
        <f t="shared" si="381"/>
        <v>Adults</v>
      </c>
      <c r="AF3068" t="str">
        <f t="shared" si="382"/>
        <v>Poor</v>
      </c>
      <c r="AG3068" t="str">
        <f t="shared" si="383"/>
        <v>Very low</v>
      </c>
    </row>
    <row r="3069" spans="1:33" x14ac:dyDescent="0.2">
      <c r="A3069">
        <v>3068</v>
      </c>
      <c r="B3069">
        <v>15579781</v>
      </c>
      <c r="C3069">
        <v>806</v>
      </c>
      <c r="D3069">
        <v>3</v>
      </c>
      <c r="E3069">
        <v>1</v>
      </c>
      <c r="F3069">
        <v>31</v>
      </c>
      <c r="G3069">
        <v>5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s="2" t="s">
        <v>640</v>
      </c>
      <c r="P3069" s="11" t="str">
        <f t="shared" si="376"/>
        <v>2018</v>
      </c>
      <c r="Q3069" s="12"/>
      <c r="R3069" s="8" t="str">
        <f t="shared" si="377"/>
        <v>07</v>
      </c>
      <c r="S3069" s="8"/>
      <c r="T3069" s="14" t="str">
        <f t="shared" si="378"/>
        <v>Retain</v>
      </c>
      <c r="U3069" s="14"/>
      <c r="V3069" s="8" t="str">
        <f t="shared" si="379"/>
        <v>Germany</v>
      </c>
      <c r="W3069" s="8"/>
      <c r="X3069" s="8"/>
      <c r="Y3069" s="8"/>
      <c r="Z3069" s="14" t="str">
        <f t="shared" si="380"/>
        <v>Male</v>
      </c>
      <c r="AA3069" s="14"/>
      <c r="AB3069" s="14"/>
      <c r="AC3069" s="14"/>
      <c r="AE3069" t="str">
        <f t="shared" si="381"/>
        <v>Adults</v>
      </c>
      <c r="AF3069" t="str">
        <f t="shared" si="382"/>
        <v>Excellent</v>
      </c>
      <c r="AG3069" t="str">
        <f t="shared" si="383"/>
        <v>High</v>
      </c>
    </row>
    <row r="3070" spans="1:33" x14ac:dyDescent="0.2">
      <c r="A3070">
        <v>3069</v>
      </c>
      <c r="B3070">
        <v>15587013</v>
      </c>
      <c r="C3070">
        <v>653</v>
      </c>
      <c r="D3070">
        <v>1</v>
      </c>
      <c r="E3070">
        <v>2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s="2" t="s">
        <v>760</v>
      </c>
      <c r="P3070" s="11" t="str">
        <f t="shared" si="376"/>
        <v>2016</v>
      </c>
      <c r="Q3070" s="12"/>
      <c r="R3070" s="8" t="str">
        <f t="shared" si="377"/>
        <v>03</v>
      </c>
      <c r="S3070" s="8"/>
      <c r="T3070" s="14" t="str">
        <f t="shared" si="378"/>
        <v>Retain</v>
      </c>
      <c r="U3070" s="14"/>
      <c r="V3070" s="8" t="str">
        <f t="shared" si="379"/>
        <v>France</v>
      </c>
      <c r="W3070" s="8"/>
      <c r="X3070" s="8"/>
      <c r="Y3070" s="8"/>
      <c r="Z3070" s="14" t="str">
        <f t="shared" si="380"/>
        <v>Female</v>
      </c>
      <c r="AA3070" s="14"/>
      <c r="AB3070" s="14"/>
      <c r="AC3070" s="14"/>
      <c r="AE3070" t="str">
        <f t="shared" si="381"/>
        <v>Adults</v>
      </c>
      <c r="AF3070" t="str">
        <f t="shared" si="382"/>
        <v>Fair</v>
      </c>
      <c r="AG3070" t="str">
        <f t="shared" si="383"/>
        <v>High</v>
      </c>
    </row>
    <row r="3071" spans="1:33" x14ac:dyDescent="0.2">
      <c r="A3071">
        <v>3070</v>
      </c>
      <c r="B3071">
        <v>15570932</v>
      </c>
      <c r="C3071">
        <v>666</v>
      </c>
      <c r="D3071">
        <v>1</v>
      </c>
      <c r="E3071">
        <v>1</v>
      </c>
      <c r="F3071">
        <v>43</v>
      </c>
      <c r="G3071">
        <v>5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s="2" t="s">
        <v>250</v>
      </c>
      <c r="P3071" s="11" t="str">
        <f t="shared" si="376"/>
        <v>2017</v>
      </c>
      <c r="Q3071" s="12"/>
      <c r="R3071" s="8" t="str">
        <f t="shared" si="377"/>
        <v>09</v>
      </c>
      <c r="S3071" s="8"/>
      <c r="T3071" s="14" t="str">
        <f t="shared" si="378"/>
        <v>Exit</v>
      </c>
      <c r="U3071" s="14"/>
      <c r="V3071" s="8" t="str">
        <f t="shared" si="379"/>
        <v>France</v>
      </c>
      <c r="W3071" s="8"/>
      <c r="X3071" s="8"/>
      <c r="Y3071" s="8"/>
      <c r="Z3071" s="14" t="str">
        <f t="shared" si="380"/>
        <v>Male</v>
      </c>
      <c r="AA3071" s="14"/>
      <c r="AB3071" s="14"/>
      <c r="AC3071" s="14"/>
      <c r="AE3071" t="str">
        <f t="shared" si="381"/>
        <v>Middle aged</v>
      </c>
      <c r="AF3071" t="str">
        <f t="shared" si="382"/>
        <v>Fair</v>
      </c>
      <c r="AG3071" t="str">
        <f t="shared" si="383"/>
        <v>High</v>
      </c>
    </row>
    <row r="3072" spans="1:33" x14ac:dyDescent="0.2">
      <c r="A3072">
        <v>3071</v>
      </c>
      <c r="B3072">
        <v>15794661</v>
      </c>
      <c r="C3072">
        <v>674</v>
      </c>
      <c r="D3072">
        <v>2</v>
      </c>
      <c r="E3072">
        <v>1</v>
      </c>
      <c r="F3072">
        <v>32</v>
      </c>
      <c r="G3072">
        <v>4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s="2" t="s">
        <v>408</v>
      </c>
      <c r="P3072" s="11" t="str">
        <f t="shared" si="376"/>
        <v>2018</v>
      </c>
      <c r="Q3072" s="12"/>
      <c r="R3072" s="8" t="str">
        <f t="shared" si="377"/>
        <v>11</v>
      </c>
      <c r="S3072" s="8"/>
      <c r="T3072" s="14" t="str">
        <f t="shared" si="378"/>
        <v>Retain</v>
      </c>
      <c r="U3072" s="14"/>
      <c r="V3072" s="8" t="str">
        <f t="shared" si="379"/>
        <v>Spain</v>
      </c>
      <c r="W3072" s="8"/>
      <c r="X3072" s="8"/>
      <c r="Y3072" s="8"/>
      <c r="Z3072" s="14" t="str">
        <f t="shared" si="380"/>
        <v>Male</v>
      </c>
      <c r="AA3072" s="14"/>
      <c r="AB3072" s="14"/>
      <c r="AC3072" s="14"/>
      <c r="AE3072" t="str">
        <f t="shared" si="381"/>
        <v>Adults</v>
      </c>
      <c r="AF3072" t="str">
        <f t="shared" si="382"/>
        <v>Good</v>
      </c>
      <c r="AG3072" t="str">
        <f t="shared" si="383"/>
        <v>Very low</v>
      </c>
    </row>
    <row r="3073" spans="1:33" x14ac:dyDescent="0.2">
      <c r="A3073">
        <v>3072</v>
      </c>
      <c r="B3073">
        <v>15581654</v>
      </c>
      <c r="C3073">
        <v>798</v>
      </c>
      <c r="D3073">
        <v>1</v>
      </c>
      <c r="E3073">
        <v>1</v>
      </c>
      <c r="F3073">
        <v>32</v>
      </c>
      <c r="G3073">
        <v>3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s="2" t="s">
        <v>169</v>
      </c>
      <c r="P3073" s="11" t="str">
        <f t="shared" si="376"/>
        <v>2019</v>
      </c>
      <c r="Q3073" s="12"/>
      <c r="R3073" s="8" t="str">
        <f t="shared" si="377"/>
        <v>12</v>
      </c>
      <c r="S3073" s="8"/>
      <c r="T3073" s="14" t="str">
        <f t="shared" si="378"/>
        <v>Retain</v>
      </c>
      <c r="U3073" s="14"/>
      <c r="V3073" s="8" t="str">
        <f t="shared" si="379"/>
        <v>France</v>
      </c>
      <c r="W3073" s="8"/>
      <c r="X3073" s="8"/>
      <c r="Y3073" s="8"/>
      <c r="Z3073" s="14" t="str">
        <f t="shared" si="380"/>
        <v>Male</v>
      </c>
      <c r="AA3073" s="14"/>
      <c r="AB3073" s="14"/>
      <c r="AC3073" s="14"/>
      <c r="AE3073" t="str">
        <f t="shared" si="381"/>
        <v>Adults</v>
      </c>
      <c r="AF3073" t="str">
        <f t="shared" si="382"/>
        <v>Very good</v>
      </c>
      <c r="AG3073" t="str">
        <f t="shared" si="383"/>
        <v>Very low</v>
      </c>
    </row>
    <row r="3074" spans="1:33" x14ac:dyDescent="0.2">
      <c r="A3074">
        <v>3073</v>
      </c>
      <c r="B3074">
        <v>15644296</v>
      </c>
      <c r="C3074">
        <v>740</v>
      </c>
      <c r="D3074">
        <v>1</v>
      </c>
      <c r="E3074">
        <v>2</v>
      </c>
      <c r="F3074">
        <v>30</v>
      </c>
      <c r="G3074">
        <v>4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s="2" t="s">
        <v>1074</v>
      </c>
      <c r="P3074" s="11" t="str">
        <f t="shared" si="376"/>
        <v>2019</v>
      </c>
      <c r="Q3074" s="12"/>
      <c r="R3074" s="8" t="str">
        <f t="shared" si="377"/>
        <v>08</v>
      </c>
      <c r="S3074" s="8"/>
      <c r="T3074" s="14" t="str">
        <f t="shared" si="378"/>
        <v>Retain</v>
      </c>
      <c r="U3074" s="14"/>
      <c r="V3074" s="8" t="str">
        <f t="shared" si="379"/>
        <v>France</v>
      </c>
      <c r="W3074" s="8"/>
      <c r="X3074" s="8"/>
      <c r="Y3074" s="8"/>
      <c r="Z3074" s="14" t="str">
        <f t="shared" si="380"/>
        <v>Female</v>
      </c>
      <c r="AA3074" s="14"/>
      <c r="AB3074" s="14"/>
      <c r="AC3074" s="14"/>
      <c r="AE3074" t="str">
        <f t="shared" si="381"/>
        <v>Adults</v>
      </c>
      <c r="AF3074" t="str">
        <f t="shared" si="382"/>
        <v>Very good</v>
      </c>
      <c r="AG3074" t="str">
        <f t="shared" si="383"/>
        <v>High</v>
      </c>
    </row>
    <row r="3075" spans="1:33" x14ac:dyDescent="0.2">
      <c r="A3075">
        <v>3074</v>
      </c>
      <c r="B3075">
        <v>15614420</v>
      </c>
      <c r="C3075">
        <v>531</v>
      </c>
      <c r="D3075">
        <v>3</v>
      </c>
      <c r="E3075">
        <v>2</v>
      </c>
      <c r="F3075">
        <v>32</v>
      </c>
      <c r="G3075">
        <v>6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s="2" t="s">
        <v>989</v>
      </c>
      <c r="P3075" s="11" t="str">
        <f t="shared" ref="P3075:P3138" si="384">RIGHT($N3075,4)</f>
        <v>2017</v>
      </c>
      <c r="Q3075" s="12"/>
      <c r="R3075" s="8" t="str">
        <f t="shared" ref="R3075:R3138" si="385">MID(N3075,4,2)</f>
        <v>07</v>
      </c>
      <c r="S3075" s="8"/>
      <c r="T3075" s="14" t="str">
        <f t="shared" ref="T3075:T3138" si="386">IF(M3075=1,"Exit","Retain")</f>
        <v>Retain</v>
      </c>
      <c r="U3075" s="14"/>
      <c r="V3075" s="8" t="str">
        <f t="shared" ref="V3075:V3138" si="387">IF(D3075=1,"France",IF(D3075=2,"Spain",IF(D3075=3,"Germany","NONE")))</f>
        <v>Germany</v>
      </c>
      <c r="W3075" s="8"/>
      <c r="X3075" s="8"/>
      <c r="Y3075" s="8"/>
      <c r="Z3075" s="14" t="str">
        <f t="shared" ref="Z3075:Z3138" si="388">IF(E3075=1,"Male","Female")</f>
        <v>Female</v>
      </c>
      <c r="AA3075" s="14"/>
      <c r="AB3075" s="14"/>
      <c r="AC3075" s="14"/>
      <c r="AE3075" t="str">
        <f t="shared" ref="AE3075:AE3138" si="389">IF(F3075&lt;18,"Kids",IF(AND(F3075&gt;=18,F3075&lt;24),"Young Adults",IF(AND(F3075&gt;=24,F3075&lt;39),"Adults",IF(AND(F3075&gt;=39,F3075&lt;64),"Middle aged","Retired"))))</f>
        <v>Adults</v>
      </c>
      <c r="AF3075" t="str">
        <f t="shared" ref="AF3075:AF3138" si="390">IF(AND(C3075&gt;=800,C3075&lt;=850),"Excellent",IF(AND(C3075&gt;=740,C3075&lt;=799),"Very good",IF(AND(C3075&gt;=670,C3075&lt;=739),"Good",IF(AND(C3075&gt;=580,C3075&lt;=669),"Fair",IF(AND(C3075&gt;=300,C3075&lt;=579),"Poor","None")))))</f>
        <v>Poor</v>
      </c>
      <c r="AG3075" t="str">
        <f t="shared" ref="AG3075:AG3138" si="391">IF(H3075&lt;25000,"Very low",IF(AND(H3075&gt;25000,H3075&lt;=50000),"Low",IF(AND(H3075&gt;50000,H3075&lt;=100000),"Medium",IF(AND(H3075&gt;100000,H3075&lt;=150000),"High",IF(AND(H3075&gt;150000,H3075&lt;=200000),"Very high",IF(H3075&gt;200000,"Extreme","None"))))))</f>
        <v>High</v>
      </c>
    </row>
    <row r="3076" spans="1:33" x14ac:dyDescent="0.2">
      <c r="A3076">
        <v>3075</v>
      </c>
      <c r="B3076">
        <v>15609653</v>
      </c>
      <c r="C3076">
        <v>614</v>
      </c>
      <c r="D3076">
        <v>3</v>
      </c>
      <c r="E3076">
        <v>2</v>
      </c>
      <c r="F3076">
        <v>44</v>
      </c>
      <c r="G3076">
        <v>3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s="2" t="s">
        <v>365</v>
      </c>
      <c r="P3076" s="11" t="str">
        <f t="shared" si="384"/>
        <v>2019</v>
      </c>
      <c r="Q3076" s="12"/>
      <c r="R3076" s="8" t="str">
        <f t="shared" si="385"/>
        <v>11</v>
      </c>
      <c r="S3076" s="8"/>
      <c r="T3076" s="14" t="str">
        <f t="shared" si="386"/>
        <v>Exit</v>
      </c>
      <c r="U3076" s="14"/>
      <c r="V3076" s="8" t="str">
        <f t="shared" si="387"/>
        <v>Germany</v>
      </c>
      <c r="W3076" s="8"/>
      <c r="X3076" s="8"/>
      <c r="Y3076" s="8"/>
      <c r="Z3076" s="14" t="str">
        <f t="shared" si="388"/>
        <v>Female</v>
      </c>
      <c r="AA3076" s="14"/>
      <c r="AB3076" s="14"/>
      <c r="AC3076" s="14"/>
      <c r="AE3076" t="str">
        <f t="shared" si="389"/>
        <v>Middle aged</v>
      </c>
      <c r="AF3076" t="str">
        <f t="shared" si="390"/>
        <v>Fair</v>
      </c>
      <c r="AG3076" t="str">
        <f t="shared" si="391"/>
        <v>High</v>
      </c>
    </row>
    <row r="3077" spans="1:33" x14ac:dyDescent="0.2">
      <c r="A3077">
        <v>3076</v>
      </c>
      <c r="B3077">
        <v>15594577</v>
      </c>
      <c r="C3077">
        <v>556</v>
      </c>
      <c r="D3077">
        <v>1</v>
      </c>
      <c r="E3077">
        <v>1</v>
      </c>
      <c r="F3077">
        <v>35</v>
      </c>
      <c r="G3077">
        <v>5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s="2" t="s">
        <v>322</v>
      </c>
      <c r="P3077" s="11" t="str">
        <f t="shared" si="384"/>
        <v>2018</v>
      </c>
      <c r="Q3077" s="12"/>
      <c r="R3077" s="8" t="str">
        <f t="shared" si="385"/>
        <v>04</v>
      </c>
      <c r="S3077" s="8"/>
      <c r="T3077" s="14" t="str">
        <f t="shared" si="386"/>
        <v>Retain</v>
      </c>
      <c r="U3077" s="14"/>
      <c r="V3077" s="8" t="str">
        <f t="shared" si="387"/>
        <v>France</v>
      </c>
      <c r="W3077" s="8"/>
      <c r="X3077" s="8"/>
      <c r="Y3077" s="8"/>
      <c r="Z3077" s="14" t="str">
        <f t="shared" si="388"/>
        <v>Male</v>
      </c>
      <c r="AA3077" s="14"/>
      <c r="AB3077" s="14"/>
      <c r="AC3077" s="14"/>
      <c r="AE3077" t="str">
        <f t="shared" si="389"/>
        <v>Adults</v>
      </c>
      <c r="AF3077" t="str">
        <f t="shared" si="390"/>
        <v>Poor</v>
      </c>
      <c r="AG3077" t="str">
        <f t="shared" si="391"/>
        <v>Very low</v>
      </c>
    </row>
    <row r="3078" spans="1:33" x14ac:dyDescent="0.2">
      <c r="A3078">
        <v>3077</v>
      </c>
      <c r="B3078">
        <v>15584114</v>
      </c>
      <c r="C3078">
        <v>678</v>
      </c>
      <c r="D3078">
        <v>3</v>
      </c>
      <c r="E3078">
        <v>2</v>
      </c>
      <c r="F3078">
        <v>43</v>
      </c>
      <c r="G3078">
        <v>6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s="2" t="s">
        <v>28</v>
      </c>
      <c r="P3078" s="11" t="str">
        <f t="shared" si="384"/>
        <v>2017</v>
      </c>
      <c r="Q3078" s="12"/>
      <c r="R3078" s="8" t="str">
        <f t="shared" si="385"/>
        <v>03</v>
      </c>
      <c r="S3078" s="8"/>
      <c r="T3078" s="14" t="str">
        <f t="shared" si="386"/>
        <v>Retain</v>
      </c>
      <c r="U3078" s="14"/>
      <c r="V3078" s="8" t="str">
        <f t="shared" si="387"/>
        <v>Germany</v>
      </c>
      <c r="W3078" s="8"/>
      <c r="X3078" s="8"/>
      <c r="Y3078" s="8"/>
      <c r="Z3078" s="14" t="str">
        <f t="shared" si="388"/>
        <v>Female</v>
      </c>
      <c r="AA3078" s="14"/>
      <c r="AB3078" s="14"/>
      <c r="AC3078" s="14"/>
      <c r="AE3078" t="str">
        <f t="shared" si="389"/>
        <v>Middle aged</v>
      </c>
      <c r="AF3078" t="str">
        <f t="shared" si="390"/>
        <v>Good</v>
      </c>
      <c r="AG3078" t="str">
        <f t="shared" si="391"/>
        <v>Very high</v>
      </c>
    </row>
    <row r="3079" spans="1:33" x14ac:dyDescent="0.2">
      <c r="A3079">
        <v>3078</v>
      </c>
      <c r="B3079">
        <v>15673367</v>
      </c>
      <c r="C3079">
        <v>587</v>
      </c>
      <c r="D3079">
        <v>3</v>
      </c>
      <c r="E3079">
        <v>1</v>
      </c>
      <c r="F3079">
        <v>33</v>
      </c>
      <c r="G3079">
        <v>5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s="2" t="s">
        <v>1075</v>
      </c>
      <c r="P3079" s="11" t="str">
        <f t="shared" si="384"/>
        <v>2017</v>
      </c>
      <c r="Q3079" s="12"/>
      <c r="R3079" s="8" t="str">
        <f t="shared" si="385"/>
        <v>10</v>
      </c>
      <c r="S3079" s="8"/>
      <c r="T3079" s="14" t="str">
        <f t="shared" si="386"/>
        <v>Retain</v>
      </c>
      <c r="U3079" s="14"/>
      <c r="V3079" s="8" t="str">
        <f t="shared" si="387"/>
        <v>Germany</v>
      </c>
      <c r="W3079" s="8"/>
      <c r="X3079" s="8"/>
      <c r="Y3079" s="8"/>
      <c r="Z3079" s="14" t="str">
        <f t="shared" si="388"/>
        <v>Male</v>
      </c>
      <c r="AA3079" s="14"/>
      <c r="AB3079" s="14"/>
      <c r="AC3079" s="14"/>
      <c r="AE3079" t="str">
        <f t="shared" si="389"/>
        <v>Adults</v>
      </c>
      <c r="AF3079" t="str">
        <f t="shared" si="390"/>
        <v>Fair</v>
      </c>
      <c r="AG3079" t="str">
        <f t="shared" si="391"/>
        <v>High</v>
      </c>
    </row>
    <row r="3080" spans="1:33" x14ac:dyDescent="0.2">
      <c r="A3080">
        <v>3079</v>
      </c>
      <c r="B3080">
        <v>15685576</v>
      </c>
      <c r="C3080">
        <v>527</v>
      </c>
      <c r="D3080">
        <v>2</v>
      </c>
      <c r="E3080">
        <v>2</v>
      </c>
      <c r="F3080">
        <v>36</v>
      </c>
      <c r="G3080">
        <v>7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s="2" t="s">
        <v>544</v>
      </c>
      <c r="P3080" s="11" t="str">
        <f t="shared" si="384"/>
        <v>2016</v>
      </c>
      <c r="Q3080" s="12"/>
      <c r="R3080" s="8" t="str">
        <f t="shared" si="385"/>
        <v>05</v>
      </c>
      <c r="S3080" s="8"/>
      <c r="T3080" s="14" t="str">
        <f t="shared" si="386"/>
        <v>Retain</v>
      </c>
      <c r="U3080" s="14"/>
      <c r="V3080" s="8" t="str">
        <f t="shared" si="387"/>
        <v>Spain</v>
      </c>
      <c r="W3080" s="8"/>
      <c r="X3080" s="8"/>
      <c r="Y3080" s="8"/>
      <c r="Z3080" s="14" t="str">
        <f t="shared" si="388"/>
        <v>Female</v>
      </c>
      <c r="AA3080" s="14"/>
      <c r="AB3080" s="14"/>
      <c r="AC3080" s="14"/>
      <c r="AE3080" t="str">
        <f t="shared" si="389"/>
        <v>Adults</v>
      </c>
      <c r="AF3080" t="str">
        <f t="shared" si="390"/>
        <v>Poor</v>
      </c>
      <c r="AG3080" t="str">
        <f t="shared" si="391"/>
        <v>Very low</v>
      </c>
    </row>
    <row r="3081" spans="1:33" x14ac:dyDescent="0.2">
      <c r="A3081">
        <v>3080</v>
      </c>
      <c r="B3081">
        <v>15774727</v>
      </c>
      <c r="C3081">
        <v>757</v>
      </c>
      <c r="D3081">
        <v>3</v>
      </c>
      <c r="E3081">
        <v>2</v>
      </c>
      <c r="F3081">
        <v>34</v>
      </c>
      <c r="G3081">
        <v>7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s="2" t="s">
        <v>1006</v>
      </c>
      <c r="P3081" s="11" t="str">
        <f t="shared" si="384"/>
        <v>2016</v>
      </c>
      <c r="Q3081" s="12"/>
      <c r="R3081" s="8" t="str">
        <f t="shared" si="385"/>
        <v>09</v>
      </c>
      <c r="S3081" s="8"/>
      <c r="T3081" s="14" t="str">
        <f t="shared" si="386"/>
        <v>Retain</v>
      </c>
      <c r="U3081" s="14"/>
      <c r="V3081" s="8" t="str">
        <f t="shared" si="387"/>
        <v>Germany</v>
      </c>
      <c r="W3081" s="8"/>
      <c r="X3081" s="8"/>
      <c r="Y3081" s="8"/>
      <c r="Z3081" s="14" t="str">
        <f t="shared" si="388"/>
        <v>Female</v>
      </c>
      <c r="AA3081" s="14"/>
      <c r="AB3081" s="14"/>
      <c r="AC3081" s="14"/>
      <c r="AE3081" t="str">
        <f t="shared" si="389"/>
        <v>Adults</v>
      </c>
      <c r="AF3081" t="str">
        <f t="shared" si="390"/>
        <v>Very good</v>
      </c>
      <c r="AG3081" t="str">
        <f t="shared" si="391"/>
        <v>High</v>
      </c>
    </row>
    <row r="3082" spans="1:33" x14ac:dyDescent="0.2">
      <c r="A3082">
        <v>3081</v>
      </c>
      <c r="B3082">
        <v>15694288</v>
      </c>
      <c r="C3082">
        <v>468</v>
      </c>
      <c r="D3082">
        <v>2</v>
      </c>
      <c r="E3082">
        <v>1</v>
      </c>
      <c r="F3082">
        <v>28</v>
      </c>
      <c r="G3082">
        <v>6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s="2" t="s">
        <v>1076</v>
      </c>
      <c r="P3082" s="11" t="str">
        <f t="shared" si="384"/>
        <v>2017</v>
      </c>
      <c r="Q3082" s="12"/>
      <c r="R3082" s="8" t="str">
        <f t="shared" si="385"/>
        <v>02</v>
      </c>
      <c r="S3082" s="8"/>
      <c r="T3082" s="14" t="str">
        <f t="shared" si="386"/>
        <v>Retain</v>
      </c>
      <c r="U3082" s="14"/>
      <c r="V3082" s="8" t="str">
        <f t="shared" si="387"/>
        <v>Spain</v>
      </c>
      <c r="W3082" s="8"/>
      <c r="X3082" s="8"/>
      <c r="Y3082" s="8"/>
      <c r="Z3082" s="14" t="str">
        <f t="shared" si="388"/>
        <v>Male</v>
      </c>
      <c r="AA3082" s="14"/>
      <c r="AB3082" s="14"/>
      <c r="AC3082" s="14"/>
      <c r="AE3082" t="str">
        <f t="shared" si="389"/>
        <v>Adults</v>
      </c>
      <c r="AF3082" t="str">
        <f t="shared" si="390"/>
        <v>Poor</v>
      </c>
      <c r="AG3082" t="str">
        <f t="shared" si="391"/>
        <v>Very low</v>
      </c>
    </row>
    <row r="3083" spans="1:33" x14ac:dyDescent="0.2">
      <c r="A3083">
        <v>3082</v>
      </c>
      <c r="B3083">
        <v>15603319</v>
      </c>
      <c r="C3083">
        <v>693</v>
      </c>
      <c r="D3083">
        <v>1</v>
      </c>
      <c r="E3083">
        <v>1</v>
      </c>
      <c r="F3083">
        <v>29</v>
      </c>
      <c r="G3083">
        <v>5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s="2" t="s">
        <v>272</v>
      </c>
      <c r="P3083" s="11" t="str">
        <f t="shared" si="384"/>
        <v>2018</v>
      </c>
      <c r="Q3083" s="12"/>
      <c r="R3083" s="8" t="str">
        <f t="shared" si="385"/>
        <v>04</v>
      </c>
      <c r="S3083" s="8"/>
      <c r="T3083" s="14" t="str">
        <f t="shared" si="386"/>
        <v>Retain</v>
      </c>
      <c r="U3083" s="14"/>
      <c r="V3083" s="8" t="str">
        <f t="shared" si="387"/>
        <v>France</v>
      </c>
      <c r="W3083" s="8"/>
      <c r="X3083" s="8"/>
      <c r="Y3083" s="8"/>
      <c r="Z3083" s="14" t="str">
        <f t="shared" si="388"/>
        <v>Male</v>
      </c>
      <c r="AA3083" s="14"/>
      <c r="AB3083" s="14"/>
      <c r="AC3083" s="14"/>
      <c r="AE3083" t="str">
        <f t="shared" si="389"/>
        <v>Adults</v>
      </c>
      <c r="AF3083" t="str">
        <f t="shared" si="390"/>
        <v>Good</v>
      </c>
      <c r="AG3083" t="str">
        <f t="shared" si="391"/>
        <v>Very high</v>
      </c>
    </row>
    <row r="3084" spans="1:33" x14ac:dyDescent="0.2">
      <c r="A3084">
        <v>3083</v>
      </c>
      <c r="B3084">
        <v>15759066</v>
      </c>
      <c r="C3084">
        <v>483</v>
      </c>
      <c r="D3084">
        <v>1</v>
      </c>
      <c r="E3084">
        <v>2</v>
      </c>
      <c r="F3084">
        <v>44</v>
      </c>
      <c r="G3084">
        <v>4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s="2" t="s">
        <v>146</v>
      </c>
      <c r="P3084" s="11" t="str">
        <f t="shared" si="384"/>
        <v>2018</v>
      </c>
      <c r="Q3084" s="12"/>
      <c r="R3084" s="8" t="str">
        <f t="shared" si="385"/>
        <v>12</v>
      </c>
      <c r="S3084" s="8"/>
      <c r="T3084" s="14" t="str">
        <f t="shared" si="386"/>
        <v>Exit</v>
      </c>
      <c r="U3084" s="14"/>
      <c r="V3084" s="8" t="str">
        <f t="shared" si="387"/>
        <v>France</v>
      </c>
      <c r="W3084" s="8"/>
      <c r="X3084" s="8"/>
      <c r="Y3084" s="8"/>
      <c r="Z3084" s="14" t="str">
        <f t="shared" si="388"/>
        <v>Female</v>
      </c>
      <c r="AA3084" s="14"/>
      <c r="AB3084" s="14"/>
      <c r="AC3084" s="14"/>
      <c r="AE3084" t="str">
        <f t="shared" si="389"/>
        <v>Middle aged</v>
      </c>
      <c r="AF3084" t="str">
        <f t="shared" si="390"/>
        <v>Poor</v>
      </c>
      <c r="AG3084" t="str">
        <f t="shared" si="391"/>
        <v>High</v>
      </c>
    </row>
    <row r="3085" spans="1:33" x14ac:dyDescent="0.2">
      <c r="A3085">
        <v>3084</v>
      </c>
      <c r="B3085">
        <v>15814816</v>
      </c>
      <c r="C3085">
        <v>466</v>
      </c>
      <c r="D3085">
        <v>1</v>
      </c>
      <c r="E3085">
        <v>1</v>
      </c>
      <c r="F3085">
        <v>40</v>
      </c>
      <c r="G3085">
        <v>7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s="2" t="s">
        <v>1077</v>
      </c>
      <c r="P3085" s="11" t="str">
        <f t="shared" si="384"/>
        <v>2016</v>
      </c>
      <c r="Q3085" s="12"/>
      <c r="R3085" s="8" t="str">
        <f t="shared" si="385"/>
        <v>01</v>
      </c>
      <c r="S3085" s="8"/>
      <c r="T3085" s="14" t="str">
        <f t="shared" si="386"/>
        <v>Exit</v>
      </c>
      <c r="U3085" s="14"/>
      <c r="V3085" s="8" t="str">
        <f t="shared" si="387"/>
        <v>France</v>
      </c>
      <c r="W3085" s="8"/>
      <c r="X3085" s="8"/>
      <c r="Y3085" s="8"/>
      <c r="Z3085" s="14" t="str">
        <f t="shared" si="388"/>
        <v>Male</v>
      </c>
      <c r="AA3085" s="14"/>
      <c r="AB3085" s="14"/>
      <c r="AC3085" s="14"/>
      <c r="AE3085" t="str">
        <f t="shared" si="389"/>
        <v>Middle aged</v>
      </c>
      <c r="AF3085" t="str">
        <f t="shared" si="390"/>
        <v>Poor</v>
      </c>
      <c r="AG3085" t="str">
        <f t="shared" si="391"/>
        <v>Medium</v>
      </c>
    </row>
    <row r="3086" spans="1:33" x14ac:dyDescent="0.2">
      <c r="A3086">
        <v>3085</v>
      </c>
      <c r="B3086">
        <v>15724402</v>
      </c>
      <c r="C3086">
        <v>770</v>
      </c>
      <c r="D3086">
        <v>1</v>
      </c>
      <c r="E3086">
        <v>2</v>
      </c>
      <c r="F3086">
        <v>30</v>
      </c>
      <c r="G3086">
        <v>6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s="2" t="s">
        <v>356</v>
      </c>
      <c r="P3086" s="11" t="str">
        <f t="shared" si="384"/>
        <v>2016</v>
      </c>
      <c r="Q3086" s="12"/>
      <c r="R3086" s="8" t="str">
        <f t="shared" si="385"/>
        <v>11</v>
      </c>
      <c r="S3086" s="8"/>
      <c r="T3086" s="14" t="str">
        <f t="shared" si="386"/>
        <v>Retain</v>
      </c>
      <c r="U3086" s="14"/>
      <c r="V3086" s="8" t="str">
        <f t="shared" si="387"/>
        <v>France</v>
      </c>
      <c r="W3086" s="8"/>
      <c r="X3086" s="8"/>
      <c r="Y3086" s="8"/>
      <c r="Z3086" s="14" t="str">
        <f t="shared" si="388"/>
        <v>Female</v>
      </c>
      <c r="AA3086" s="14"/>
      <c r="AB3086" s="14"/>
      <c r="AC3086" s="14"/>
      <c r="AE3086" t="str">
        <f t="shared" si="389"/>
        <v>Adults</v>
      </c>
      <c r="AF3086" t="str">
        <f t="shared" si="390"/>
        <v>Very good</v>
      </c>
      <c r="AG3086" t="str">
        <f t="shared" si="391"/>
        <v>Very low</v>
      </c>
    </row>
    <row r="3087" spans="1:33" x14ac:dyDescent="0.2">
      <c r="A3087">
        <v>3086</v>
      </c>
      <c r="B3087">
        <v>15571059</v>
      </c>
      <c r="C3087">
        <v>734</v>
      </c>
      <c r="D3087">
        <v>1</v>
      </c>
      <c r="E3087">
        <v>2</v>
      </c>
      <c r="F3087">
        <v>54</v>
      </c>
      <c r="G3087">
        <v>5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s="2" t="s">
        <v>188</v>
      </c>
      <c r="P3087" s="11" t="str">
        <f t="shared" si="384"/>
        <v>2017</v>
      </c>
      <c r="Q3087" s="12"/>
      <c r="R3087" s="8" t="str">
        <f t="shared" si="385"/>
        <v>10</v>
      </c>
      <c r="S3087" s="8"/>
      <c r="T3087" s="14" t="str">
        <f t="shared" si="386"/>
        <v>Exit</v>
      </c>
      <c r="U3087" s="14"/>
      <c r="V3087" s="8" t="str">
        <f t="shared" si="387"/>
        <v>France</v>
      </c>
      <c r="W3087" s="8"/>
      <c r="X3087" s="8"/>
      <c r="Y3087" s="8"/>
      <c r="Z3087" s="14" t="str">
        <f t="shared" si="388"/>
        <v>Female</v>
      </c>
      <c r="AA3087" s="14"/>
      <c r="AB3087" s="14"/>
      <c r="AC3087" s="14"/>
      <c r="AE3087" t="str">
        <f t="shared" si="389"/>
        <v>Middle aged</v>
      </c>
      <c r="AF3087" t="str">
        <f t="shared" si="390"/>
        <v>Good</v>
      </c>
      <c r="AG3087" t="str">
        <f t="shared" si="391"/>
        <v>Very low</v>
      </c>
    </row>
    <row r="3088" spans="1:33" x14ac:dyDescent="0.2">
      <c r="A3088">
        <v>3087</v>
      </c>
      <c r="B3088">
        <v>15674206</v>
      </c>
      <c r="C3088">
        <v>716</v>
      </c>
      <c r="D3088">
        <v>1</v>
      </c>
      <c r="E3088">
        <v>2</v>
      </c>
      <c r="F3088">
        <v>22</v>
      </c>
      <c r="G3088">
        <v>5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s="2" t="s">
        <v>261</v>
      </c>
      <c r="P3088" s="11" t="str">
        <f t="shared" si="384"/>
        <v>2018</v>
      </c>
      <c r="Q3088" s="12"/>
      <c r="R3088" s="8" t="str">
        <f t="shared" si="385"/>
        <v>09</v>
      </c>
      <c r="S3088" s="8"/>
      <c r="T3088" s="14" t="str">
        <f t="shared" si="386"/>
        <v>Retain</v>
      </c>
      <c r="U3088" s="14"/>
      <c r="V3088" s="8" t="str">
        <f t="shared" si="387"/>
        <v>France</v>
      </c>
      <c r="W3088" s="8"/>
      <c r="X3088" s="8"/>
      <c r="Y3088" s="8"/>
      <c r="Z3088" s="14" t="str">
        <f t="shared" si="388"/>
        <v>Female</v>
      </c>
      <c r="AA3088" s="14"/>
      <c r="AB3088" s="14"/>
      <c r="AC3088" s="14"/>
      <c r="AE3088" t="str">
        <f t="shared" si="389"/>
        <v>Young Adults</v>
      </c>
      <c r="AF3088" t="str">
        <f t="shared" si="390"/>
        <v>Good</v>
      </c>
      <c r="AG3088" t="str">
        <f t="shared" si="391"/>
        <v>Very low</v>
      </c>
    </row>
    <row r="3089" spans="1:33" x14ac:dyDescent="0.2">
      <c r="A3089">
        <v>3088</v>
      </c>
      <c r="B3089">
        <v>15715160</v>
      </c>
      <c r="C3089">
        <v>439</v>
      </c>
      <c r="D3089">
        <v>1</v>
      </c>
      <c r="E3089">
        <v>1</v>
      </c>
      <c r="F3089">
        <v>36</v>
      </c>
      <c r="G3089">
        <v>4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s="2" t="s">
        <v>718</v>
      </c>
      <c r="P3089" s="11" t="str">
        <f t="shared" si="384"/>
        <v>2019</v>
      </c>
      <c r="Q3089" s="12"/>
      <c r="R3089" s="8" t="str">
        <f t="shared" si="385"/>
        <v>06</v>
      </c>
      <c r="S3089" s="8"/>
      <c r="T3089" s="14" t="str">
        <f t="shared" si="386"/>
        <v>Retain</v>
      </c>
      <c r="U3089" s="14"/>
      <c r="V3089" s="8" t="str">
        <f t="shared" si="387"/>
        <v>France</v>
      </c>
      <c r="W3089" s="8"/>
      <c r="X3089" s="8"/>
      <c r="Y3089" s="8"/>
      <c r="Z3089" s="14" t="str">
        <f t="shared" si="388"/>
        <v>Male</v>
      </c>
      <c r="AA3089" s="14"/>
      <c r="AB3089" s="14"/>
      <c r="AC3089" s="14"/>
      <c r="AE3089" t="str">
        <f t="shared" si="389"/>
        <v>Adults</v>
      </c>
      <c r="AF3089" t="str">
        <f t="shared" si="390"/>
        <v>Poor</v>
      </c>
      <c r="AG3089" t="str">
        <f t="shared" si="391"/>
        <v>Very high</v>
      </c>
    </row>
    <row r="3090" spans="1:33" x14ac:dyDescent="0.2">
      <c r="A3090">
        <v>3089</v>
      </c>
      <c r="B3090">
        <v>15730448</v>
      </c>
      <c r="C3090">
        <v>538</v>
      </c>
      <c r="D3090">
        <v>3</v>
      </c>
      <c r="E3090">
        <v>1</v>
      </c>
      <c r="F3090">
        <v>25</v>
      </c>
      <c r="G3090">
        <v>3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s="2" t="s">
        <v>352</v>
      </c>
      <c r="P3090" s="11" t="str">
        <f t="shared" si="384"/>
        <v>2019</v>
      </c>
      <c r="Q3090" s="12"/>
      <c r="R3090" s="8" t="str">
        <f t="shared" si="385"/>
        <v>09</v>
      </c>
      <c r="S3090" s="8"/>
      <c r="T3090" s="14" t="str">
        <f t="shared" si="386"/>
        <v>Retain</v>
      </c>
      <c r="U3090" s="14"/>
      <c r="V3090" s="8" t="str">
        <f t="shared" si="387"/>
        <v>Germany</v>
      </c>
      <c r="W3090" s="8"/>
      <c r="X3090" s="8"/>
      <c r="Y3090" s="8"/>
      <c r="Z3090" s="14" t="str">
        <f t="shared" si="388"/>
        <v>Male</v>
      </c>
      <c r="AA3090" s="14"/>
      <c r="AB3090" s="14"/>
      <c r="AC3090" s="14"/>
      <c r="AE3090" t="str">
        <f t="shared" si="389"/>
        <v>Adults</v>
      </c>
      <c r="AF3090" t="str">
        <f t="shared" si="390"/>
        <v>Poor</v>
      </c>
      <c r="AG3090" t="str">
        <f t="shared" si="391"/>
        <v>Medium</v>
      </c>
    </row>
    <row r="3091" spans="1:33" x14ac:dyDescent="0.2">
      <c r="A3091">
        <v>3090</v>
      </c>
      <c r="B3091">
        <v>15662067</v>
      </c>
      <c r="C3091">
        <v>743</v>
      </c>
      <c r="D3091">
        <v>1</v>
      </c>
      <c r="E3091">
        <v>1</v>
      </c>
      <c r="F3091">
        <v>40</v>
      </c>
      <c r="G3091">
        <v>3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s="2" t="s">
        <v>993</v>
      </c>
      <c r="P3091" s="11" t="str">
        <f t="shared" si="384"/>
        <v>2019</v>
      </c>
      <c r="Q3091" s="12"/>
      <c r="R3091" s="8" t="str">
        <f t="shared" si="385"/>
        <v>12</v>
      </c>
      <c r="S3091" s="8"/>
      <c r="T3091" s="14" t="str">
        <f t="shared" si="386"/>
        <v>Retain</v>
      </c>
      <c r="U3091" s="14"/>
      <c r="V3091" s="8" t="str">
        <f t="shared" si="387"/>
        <v>France</v>
      </c>
      <c r="W3091" s="8"/>
      <c r="X3091" s="8"/>
      <c r="Y3091" s="8"/>
      <c r="Z3091" s="14" t="str">
        <f t="shared" si="388"/>
        <v>Male</v>
      </c>
      <c r="AA3091" s="14"/>
      <c r="AB3091" s="14"/>
      <c r="AC3091" s="14"/>
      <c r="AE3091" t="str">
        <f t="shared" si="389"/>
        <v>Middle aged</v>
      </c>
      <c r="AF3091" t="str">
        <f t="shared" si="390"/>
        <v>Very good</v>
      </c>
      <c r="AG3091" t="str">
        <f t="shared" si="391"/>
        <v>Medium</v>
      </c>
    </row>
    <row r="3092" spans="1:33" x14ac:dyDescent="0.2">
      <c r="A3092">
        <v>3091</v>
      </c>
      <c r="B3092">
        <v>15779581</v>
      </c>
      <c r="C3092">
        <v>734</v>
      </c>
      <c r="D3092">
        <v>2</v>
      </c>
      <c r="E3092">
        <v>2</v>
      </c>
      <c r="F3092">
        <v>43</v>
      </c>
      <c r="G3092">
        <v>6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s="2" t="s">
        <v>391</v>
      </c>
      <c r="P3092" s="11" t="str">
        <f t="shared" si="384"/>
        <v>2016</v>
      </c>
      <c r="Q3092" s="12"/>
      <c r="R3092" s="8" t="str">
        <f t="shared" si="385"/>
        <v>11</v>
      </c>
      <c r="S3092" s="8"/>
      <c r="T3092" s="14" t="str">
        <f t="shared" si="386"/>
        <v>Exit</v>
      </c>
      <c r="U3092" s="14"/>
      <c r="V3092" s="8" t="str">
        <f t="shared" si="387"/>
        <v>Spain</v>
      </c>
      <c r="W3092" s="8"/>
      <c r="X3092" s="8"/>
      <c r="Y3092" s="8"/>
      <c r="Z3092" s="14" t="str">
        <f t="shared" si="388"/>
        <v>Female</v>
      </c>
      <c r="AA3092" s="14"/>
      <c r="AB3092" s="14"/>
      <c r="AC3092" s="14"/>
      <c r="AE3092" t="str">
        <f t="shared" si="389"/>
        <v>Middle aged</v>
      </c>
      <c r="AF3092" t="str">
        <f t="shared" si="390"/>
        <v>Good</v>
      </c>
      <c r="AG3092" t="str">
        <f t="shared" si="391"/>
        <v>Medium</v>
      </c>
    </row>
    <row r="3093" spans="1:33" x14ac:dyDescent="0.2">
      <c r="A3093">
        <v>3092</v>
      </c>
      <c r="B3093">
        <v>15662901</v>
      </c>
      <c r="C3093">
        <v>656</v>
      </c>
      <c r="D3093">
        <v>1</v>
      </c>
      <c r="E3093">
        <v>1</v>
      </c>
      <c r="F3093">
        <v>37</v>
      </c>
      <c r="G3093">
        <v>4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s="2" t="s">
        <v>648</v>
      </c>
      <c r="P3093" s="11" t="str">
        <f t="shared" si="384"/>
        <v>2019</v>
      </c>
      <c r="Q3093" s="12"/>
      <c r="R3093" s="8" t="str">
        <f t="shared" si="385"/>
        <v>09</v>
      </c>
      <c r="S3093" s="8"/>
      <c r="T3093" s="14" t="str">
        <f t="shared" si="386"/>
        <v>Retain</v>
      </c>
      <c r="U3093" s="14"/>
      <c r="V3093" s="8" t="str">
        <f t="shared" si="387"/>
        <v>France</v>
      </c>
      <c r="W3093" s="8"/>
      <c r="X3093" s="8"/>
      <c r="Y3093" s="8"/>
      <c r="Z3093" s="14" t="str">
        <f t="shared" si="388"/>
        <v>Male</v>
      </c>
      <c r="AA3093" s="14"/>
      <c r="AB3093" s="14"/>
      <c r="AC3093" s="14"/>
      <c r="AE3093" t="str">
        <f t="shared" si="389"/>
        <v>Adults</v>
      </c>
      <c r="AF3093" t="str">
        <f t="shared" si="390"/>
        <v>Fair</v>
      </c>
      <c r="AG3093" t="str">
        <f t="shared" si="391"/>
        <v>Very low</v>
      </c>
    </row>
    <row r="3094" spans="1:33" x14ac:dyDescent="0.2">
      <c r="A3094">
        <v>3093</v>
      </c>
      <c r="B3094">
        <v>15689751</v>
      </c>
      <c r="C3094">
        <v>666</v>
      </c>
      <c r="D3094">
        <v>1</v>
      </c>
      <c r="E3094">
        <v>2</v>
      </c>
      <c r="F3094">
        <v>31</v>
      </c>
      <c r="G3094">
        <v>7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s="2" t="s">
        <v>234</v>
      </c>
      <c r="P3094" s="11" t="str">
        <f t="shared" si="384"/>
        <v>2016</v>
      </c>
      <c r="Q3094" s="12"/>
      <c r="R3094" s="8" t="str">
        <f t="shared" si="385"/>
        <v>06</v>
      </c>
      <c r="S3094" s="8"/>
      <c r="T3094" s="14" t="str">
        <f t="shared" si="386"/>
        <v>Retain</v>
      </c>
      <c r="U3094" s="14"/>
      <c r="V3094" s="8" t="str">
        <f t="shared" si="387"/>
        <v>France</v>
      </c>
      <c r="W3094" s="8"/>
      <c r="X3094" s="8"/>
      <c r="Y3094" s="8"/>
      <c r="Z3094" s="14" t="str">
        <f t="shared" si="388"/>
        <v>Female</v>
      </c>
      <c r="AA3094" s="14"/>
      <c r="AB3094" s="14"/>
      <c r="AC3094" s="14"/>
      <c r="AE3094" t="str">
        <f t="shared" si="389"/>
        <v>Adults</v>
      </c>
      <c r="AF3094" t="str">
        <f t="shared" si="390"/>
        <v>Fair</v>
      </c>
      <c r="AG3094" t="str">
        <f t="shared" si="391"/>
        <v>Medium</v>
      </c>
    </row>
    <row r="3095" spans="1:33" x14ac:dyDescent="0.2">
      <c r="A3095">
        <v>3094</v>
      </c>
      <c r="B3095">
        <v>15667742</v>
      </c>
      <c r="C3095">
        <v>627</v>
      </c>
      <c r="D3095">
        <v>2</v>
      </c>
      <c r="E3095">
        <v>1</v>
      </c>
      <c r="F3095">
        <v>41</v>
      </c>
      <c r="G3095">
        <v>7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s="2" t="s">
        <v>518</v>
      </c>
      <c r="P3095" s="11" t="str">
        <f t="shared" si="384"/>
        <v>2016</v>
      </c>
      <c r="Q3095" s="12"/>
      <c r="R3095" s="8" t="str">
        <f t="shared" si="385"/>
        <v>04</v>
      </c>
      <c r="S3095" s="8"/>
      <c r="T3095" s="14" t="str">
        <f t="shared" si="386"/>
        <v>Retain</v>
      </c>
      <c r="U3095" s="14"/>
      <c r="V3095" s="8" t="str">
        <f t="shared" si="387"/>
        <v>Spain</v>
      </c>
      <c r="W3095" s="8"/>
      <c r="X3095" s="8"/>
      <c r="Y3095" s="8"/>
      <c r="Z3095" s="14" t="str">
        <f t="shared" si="388"/>
        <v>Male</v>
      </c>
      <c r="AA3095" s="14"/>
      <c r="AB3095" s="14"/>
      <c r="AC3095" s="14"/>
      <c r="AE3095" t="str">
        <f t="shared" si="389"/>
        <v>Middle aged</v>
      </c>
      <c r="AF3095" t="str">
        <f t="shared" si="390"/>
        <v>Fair</v>
      </c>
      <c r="AG3095" t="str">
        <f t="shared" si="391"/>
        <v>High</v>
      </c>
    </row>
    <row r="3096" spans="1:33" x14ac:dyDescent="0.2">
      <c r="A3096">
        <v>3095</v>
      </c>
      <c r="B3096">
        <v>15738448</v>
      </c>
      <c r="C3096">
        <v>480</v>
      </c>
      <c r="D3096">
        <v>3</v>
      </c>
      <c r="E3096">
        <v>2</v>
      </c>
      <c r="F3096">
        <v>25</v>
      </c>
      <c r="G3096">
        <v>5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s="2" t="s">
        <v>51</v>
      </c>
      <c r="P3096" s="11" t="str">
        <f t="shared" si="384"/>
        <v>2018</v>
      </c>
      <c r="Q3096" s="12"/>
      <c r="R3096" s="8" t="str">
        <f t="shared" si="385"/>
        <v>03</v>
      </c>
      <c r="S3096" s="8"/>
      <c r="T3096" s="14" t="str">
        <f t="shared" si="386"/>
        <v>Retain</v>
      </c>
      <c r="U3096" s="14"/>
      <c r="V3096" s="8" t="str">
        <f t="shared" si="387"/>
        <v>Germany</v>
      </c>
      <c r="W3096" s="8"/>
      <c r="X3096" s="8"/>
      <c r="Y3096" s="8"/>
      <c r="Z3096" s="14" t="str">
        <f t="shared" si="388"/>
        <v>Female</v>
      </c>
      <c r="AA3096" s="14"/>
      <c r="AB3096" s="14"/>
      <c r="AC3096" s="14"/>
      <c r="AE3096" t="str">
        <f t="shared" si="389"/>
        <v>Adults</v>
      </c>
      <c r="AF3096" t="str">
        <f t="shared" si="390"/>
        <v>Poor</v>
      </c>
      <c r="AG3096" t="str">
        <f t="shared" si="391"/>
        <v>Very high</v>
      </c>
    </row>
    <row r="3097" spans="1:33" x14ac:dyDescent="0.2">
      <c r="A3097">
        <v>3096</v>
      </c>
      <c r="B3097">
        <v>15680243</v>
      </c>
      <c r="C3097">
        <v>792</v>
      </c>
      <c r="D3097">
        <v>1</v>
      </c>
      <c r="E3097">
        <v>1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s="2" t="s">
        <v>898</v>
      </c>
      <c r="P3097" s="11" t="str">
        <f t="shared" si="384"/>
        <v>2016</v>
      </c>
      <c r="Q3097" s="12"/>
      <c r="R3097" s="8" t="str">
        <f t="shared" si="385"/>
        <v>05</v>
      </c>
      <c r="S3097" s="8"/>
      <c r="T3097" s="14" t="str">
        <f t="shared" si="386"/>
        <v>Retain</v>
      </c>
      <c r="U3097" s="14"/>
      <c r="V3097" s="8" t="str">
        <f t="shared" si="387"/>
        <v>France</v>
      </c>
      <c r="W3097" s="8"/>
      <c r="X3097" s="8"/>
      <c r="Y3097" s="8"/>
      <c r="Z3097" s="14" t="str">
        <f t="shared" si="388"/>
        <v>Male</v>
      </c>
      <c r="AA3097" s="14"/>
      <c r="AB3097" s="14"/>
      <c r="AC3097" s="14"/>
      <c r="AE3097" t="str">
        <f t="shared" si="389"/>
        <v>Young Adults</v>
      </c>
      <c r="AF3097" t="str">
        <f t="shared" si="390"/>
        <v>Very good</v>
      </c>
      <c r="AG3097" t="str">
        <f t="shared" si="391"/>
        <v>High</v>
      </c>
    </row>
    <row r="3098" spans="1:33" x14ac:dyDescent="0.2">
      <c r="A3098">
        <v>3097</v>
      </c>
      <c r="B3098">
        <v>15745083</v>
      </c>
      <c r="C3098">
        <v>613</v>
      </c>
      <c r="D3098">
        <v>3</v>
      </c>
      <c r="E3098">
        <v>1</v>
      </c>
      <c r="F3098">
        <v>59</v>
      </c>
      <c r="G3098">
        <v>7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s="2" t="s">
        <v>1078</v>
      </c>
      <c r="P3098" s="11" t="str">
        <f t="shared" si="384"/>
        <v>2016</v>
      </c>
      <c r="Q3098" s="12"/>
      <c r="R3098" s="8" t="str">
        <f t="shared" si="385"/>
        <v>09</v>
      </c>
      <c r="S3098" s="8"/>
      <c r="T3098" s="14" t="str">
        <f t="shared" si="386"/>
        <v>Exit</v>
      </c>
      <c r="U3098" s="14"/>
      <c r="V3098" s="8" t="str">
        <f t="shared" si="387"/>
        <v>Germany</v>
      </c>
      <c r="W3098" s="8"/>
      <c r="X3098" s="8"/>
      <c r="Y3098" s="8"/>
      <c r="Z3098" s="14" t="str">
        <f t="shared" si="388"/>
        <v>Male</v>
      </c>
      <c r="AA3098" s="14"/>
      <c r="AB3098" s="14"/>
      <c r="AC3098" s="14"/>
      <c r="AE3098" t="str">
        <f t="shared" si="389"/>
        <v>Middle aged</v>
      </c>
      <c r="AF3098" t="str">
        <f t="shared" si="390"/>
        <v>Fair</v>
      </c>
      <c r="AG3098" t="str">
        <f t="shared" si="391"/>
        <v>Medium</v>
      </c>
    </row>
    <row r="3099" spans="1:33" x14ac:dyDescent="0.2">
      <c r="A3099">
        <v>3098</v>
      </c>
      <c r="B3099">
        <v>15708228</v>
      </c>
      <c r="C3099">
        <v>476</v>
      </c>
      <c r="D3099">
        <v>3</v>
      </c>
      <c r="E3099">
        <v>1</v>
      </c>
      <c r="F3099">
        <v>30</v>
      </c>
      <c r="G3099">
        <v>6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s="2" t="s">
        <v>430</v>
      </c>
      <c r="P3099" s="11" t="str">
        <f t="shared" si="384"/>
        <v>2016</v>
      </c>
      <c r="Q3099" s="12"/>
      <c r="R3099" s="8" t="str">
        <f t="shared" si="385"/>
        <v>11</v>
      </c>
      <c r="S3099" s="8"/>
      <c r="T3099" s="14" t="str">
        <f t="shared" si="386"/>
        <v>Retain</v>
      </c>
      <c r="U3099" s="14"/>
      <c r="V3099" s="8" t="str">
        <f t="shared" si="387"/>
        <v>Germany</v>
      </c>
      <c r="W3099" s="8"/>
      <c r="X3099" s="8"/>
      <c r="Y3099" s="8"/>
      <c r="Z3099" s="14" t="str">
        <f t="shared" si="388"/>
        <v>Male</v>
      </c>
      <c r="AA3099" s="14"/>
      <c r="AB3099" s="14"/>
      <c r="AC3099" s="14"/>
      <c r="AE3099" t="str">
        <f t="shared" si="389"/>
        <v>Adults</v>
      </c>
      <c r="AF3099" t="str">
        <f t="shared" si="390"/>
        <v>Poor</v>
      </c>
      <c r="AG3099" t="str">
        <f t="shared" si="391"/>
        <v>High</v>
      </c>
    </row>
    <row r="3100" spans="1:33" x14ac:dyDescent="0.2">
      <c r="A3100">
        <v>3099</v>
      </c>
      <c r="B3100">
        <v>15628523</v>
      </c>
      <c r="C3100">
        <v>539</v>
      </c>
      <c r="D3100">
        <v>1</v>
      </c>
      <c r="E3100">
        <v>2</v>
      </c>
      <c r="F3100">
        <v>24</v>
      </c>
      <c r="G3100">
        <v>6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s="2" t="s">
        <v>575</v>
      </c>
      <c r="P3100" s="11" t="str">
        <f t="shared" si="384"/>
        <v>2017</v>
      </c>
      <c r="Q3100" s="12"/>
      <c r="R3100" s="8" t="str">
        <f t="shared" si="385"/>
        <v>07</v>
      </c>
      <c r="S3100" s="8"/>
      <c r="T3100" s="14" t="str">
        <f t="shared" si="386"/>
        <v>Retain</v>
      </c>
      <c r="U3100" s="14"/>
      <c r="V3100" s="8" t="str">
        <f t="shared" si="387"/>
        <v>France</v>
      </c>
      <c r="W3100" s="8"/>
      <c r="X3100" s="8"/>
      <c r="Y3100" s="8"/>
      <c r="Z3100" s="14" t="str">
        <f t="shared" si="388"/>
        <v>Female</v>
      </c>
      <c r="AA3100" s="14"/>
      <c r="AB3100" s="14"/>
      <c r="AC3100" s="14"/>
      <c r="AE3100" t="str">
        <f t="shared" si="389"/>
        <v>Adults</v>
      </c>
      <c r="AF3100" t="str">
        <f t="shared" si="390"/>
        <v>Poor</v>
      </c>
      <c r="AG3100" t="str">
        <f t="shared" si="391"/>
        <v>Very low</v>
      </c>
    </row>
    <row r="3101" spans="1:33" x14ac:dyDescent="0.2">
      <c r="A3101">
        <v>3100</v>
      </c>
      <c r="B3101">
        <v>15708196</v>
      </c>
      <c r="C3101">
        <v>696</v>
      </c>
      <c r="D3101">
        <v>2</v>
      </c>
      <c r="E3101">
        <v>1</v>
      </c>
      <c r="F3101">
        <v>60</v>
      </c>
      <c r="G3101">
        <v>4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s="2" t="s">
        <v>687</v>
      </c>
      <c r="P3101" s="11" t="str">
        <f t="shared" si="384"/>
        <v>2019</v>
      </c>
      <c r="Q3101" s="12"/>
      <c r="R3101" s="8" t="str">
        <f t="shared" si="385"/>
        <v>07</v>
      </c>
      <c r="S3101" s="8"/>
      <c r="T3101" s="14" t="str">
        <f t="shared" si="386"/>
        <v>Retain</v>
      </c>
      <c r="U3101" s="14"/>
      <c r="V3101" s="8" t="str">
        <f t="shared" si="387"/>
        <v>Spain</v>
      </c>
      <c r="W3101" s="8"/>
      <c r="X3101" s="8"/>
      <c r="Y3101" s="8"/>
      <c r="Z3101" s="14" t="str">
        <f t="shared" si="388"/>
        <v>Male</v>
      </c>
      <c r="AA3101" s="14"/>
      <c r="AB3101" s="14"/>
      <c r="AC3101" s="14"/>
      <c r="AE3101" t="str">
        <f t="shared" si="389"/>
        <v>Middle aged</v>
      </c>
      <c r="AF3101" t="str">
        <f t="shared" si="390"/>
        <v>Good</v>
      </c>
      <c r="AG3101" t="str">
        <f t="shared" si="391"/>
        <v>Medium</v>
      </c>
    </row>
    <row r="3102" spans="1:33" x14ac:dyDescent="0.2">
      <c r="A3102">
        <v>3101</v>
      </c>
      <c r="B3102">
        <v>15735549</v>
      </c>
      <c r="C3102">
        <v>810</v>
      </c>
      <c r="D3102">
        <v>3</v>
      </c>
      <c r="E3102">
        <v>1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s="2" t="s">
        <v>128</v>
      </c>
      <c r="P3102" s="11" t="str">
        <f t="shared" si="384"/>
        <v>2019</v>
      </c>
      <c r="Q3102" s="12"/>
      <c r="R3102" s="8" t="str">
        <f t="shared" si="385"/>
        <v>11</v>
      </c>
      <c r="S3102" s="8"/>
      <c r="T3102" s="14" t="str">
        <f t="shared" si="386"/>
        <v>Retain</v>
      </c>
      <c r="U3102" s="14"/>
      <c r="V3102" s="8" t="str">
        <f t="shared" si="387"/>
        <v>Germany</v>
      </c>
      <c r="W3102" s="8"/>
      <c r="X3102" s="8"/>
      <c r="Y3102" s="8"/>
      <c r="Z3102" s="14" t="str">
        <f t="shared" si="388"/>
        <v>Male</v>
      </c>
      <c r="AA3102" s="14"/>
      <c r="AB3102" s="14"/>
      <c r="AC3102" s="14"/>
      <c r="AE3102" t="str">
        <f t="shared" si="389"/>
        <v>Adults</v>
      </c>
      <c r="AF3102" t="str">
        <f t="shared" si="390"/>
        <v>Excellent</v>
      </c>
      <c r="AG3102" t="str">
        <f t="shared" si="391"/>
        <v>Medium</v>
      </c>
    </row>
    <row r="3103" spans="1:33" x14ac:dyDescent="0.2">
      <c r="A3103">
        <v>3102</v>
      </c>
      <c r="B3103">
        <v>15809347</v>
      </c>
      <c r="C3103">
        <v>763</v>
      </c>
      <c r="D3103">
        <v>3</v>
      </c>
      <c r="E3103">
        <v>1</v>
      </c>
      <c r="F3103">
        <v>32</v>
      </c>
      <c r="G3103">
        <v>5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s="2" t="s">
        <v>470</v>
      </c>
      <c r="P3103" s="11" t="str">
        <f t="shared" si="384"/>
        <v>2017</v>
      </c>
      <c r="Q3103" s="12"/>
      <c r="R3103" s="8" t="str">
        <f t="shared" si="385"/>
        <v>10</v>
      </c>
      <c r="S3103" s="8"/>
      <c r="T3103" s="14" t="str">
        <f t="shared" si="386"/>
        <v>Retain</v>
      </c>
      <c r="U3103" s="14"/>
      <c r="V3103" s="8" t="str">
        <f t="shared" si="387"/>
        <v>Germany</v>
      </c>
      <c r="W3103" s="8"/>
      <c r="X3103" s="8"/>
      <c r="Y3103" s="8"/>
      <c r="Z3103" s="14" t="str">
        <f t="shared" si="388"/>
        <v>Male</v>
      </c>
      <c r="AA3103" s="14"/>
      <c r="AB3103" s="14"/>
      <c r="AC3103" s="14"/>
      <c r="AE3103" t="str">
        <f t="shared" si="389"/>
        <v>Adults</v>
      </c>
      <c r="AF3103" t="str">
        <f t="shared" si="390"/>
        <v>Very good</v>
      </c>
      <c r="AG3103" t="str">
        <f t="shared" si="391"/>
        <v>Very high</v>
      </c>
    </row>
    <row r="3104" spans="1:33" x14ac:dyDescent="0.2">
      <c r="A3104">
        <v>3103</v>
      </c>
      <c r="B3104">
        <v>15660866</v>
      </c>
      <c r="C3104">
        <v>640</v>
      </c>
      <c r="D3104">
        <v>1</v>
      </c>
      <c r="E3104">
        <v>2</v>
      </c>
      <c r="F3104">
        <v>29</v>
      </c>
      <c r="G3104">
        <v>4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s="2" t="s">
        <v>443</v>
      </c>
      <c r="P3104" s="11" t="str">
        <f t="shared" si="384"/>
        <v>2018</v>
      </c>
      <c r="Q3104" s="12"/>
      <c r="R3104" s="8" t="str">
        <f t="shared" si="385"/>
        <v>11</v>
      </c>
      <c r="S3104" s="8"/>
      <c r="T3104" s="14" t="str">
        <f t="shared" si="386"/>
        <v>Retain</v>
      </c>
      <c r="U3104" s="14"/>
      <c r="V3104" s="8" t="str">
        <f t="shared" si="387"/>
        <v>France</v>
      </c>
      <c r="W3104" s="8"/>
      <c r="X3104" s="8"/>
      <c r="Y3104" s="8"/>
      <c r="Z3104" s="14" t="str">
        <f t="shared" si="388"/>
        <v>Female</v>
      </c>
      <c r="AA3104" s="14"/>
      <c r="AB3104" s="14"/>
      <c r="AC3104" s="14"/>
      <c r="AE3104" t="str">
        <f t="shared" si="389"/>
        <v>Adults</v>
      </c>
      <c r="AF3104" t="str">
        <f t="shared" si="390"/>
        <v>Fair</v>
      </c>
      <c r="AG3104" t="str">
        <f t="shared" si="391"/>
        <v>Very low</v>
      </c>
    </row>
    <row r="3105" spans="1:33" x14ac:dyDescent="0.2">
      <c r="A3105">
        <v>3104</v>
      </c>
      <c r="B3105">
        <v>15766609</v>
      </c>
      <c r="C3105">
        <v>655</v>
      </c>
      <c r="D3105">
        <v>1</v>
      </c>
      <c r="E3105">
        <v>2</v>
      </c>
      <c r="F3105">
        <v>47</v>
      </c>
      <c r="G3105">
        <v>3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s="2" t="s">
        <v>692</v>
      </c>
      <c r="P3105" s="11" t="str">
        <f t="shared" si="384"/>
        <v>2019</v>
      </c>
      <c r="Q3105" s="12"/>
      <c r="R3105" s="8" t="str">
        <f t="shared" si="385"/>
        <v>12</v>
      </c>
      <c r="S3105" s="8"/>
      <c r="T3105" s="14" t="str">
        <f t="shared" si="386"/>
        <v>Retain</v>
      </c>
      <c r="U3105" s="14"/>
      <c r="V3105" s="8" t="str">
        <f t="shared" si="387"/>
        <v>France</v>
      </c>
      <c r="W3105" s="8"/>
      <c r="X3105" s="8"/>
      <c r="Y3105" s="8"/>
      <c r="Z3105" s="14" t="str">
        <f t="shared" si="388"/>
        <v>Female</v>
      </c>
      <c r="AA3105" s="14"/>
      <c r="AB3105" s="14"/>
      <c r="AC3105" s="14"/>
      <c r="AE3105" t="str">
        <f t="shared" si="389"/>
        <v>Middle aged</v>
      </c>
      <c r="AF3105" t="str">
        <f t="shared" si="390"/>
        <v>Fair</v>
      </c>
      <c r="AG3105" t="str">
        <f t="shared" si="391"/>
        <v>Very low</v>
      </c>
    </row>
    <row r="3106" spans="1:33" x14ac:dyDescent="0.2">
      <c r="A3106">
        <v>3105</v>
      </c>
      <c r="B3106">
        <v>15654230</v>
      </c>
      <c r="C3106">
        <v>526</v>
      </c>
      <c r="D3106">
        <v>3</v>
      </c>
      <c r="E3106">
        <v>1</v>
      </c>
      <c r="F3106">
        <v>31</v>
      </c>
      <c r="G3106">
        <v>4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s="2" t="s">
        <v>555</v>
      </c>
      <c r="P3106" s="11" t="str">
        <f t="shared" si="384"/>
        <v>2019</v>
      </c>
      <c r="Q3106" s="12"/>
      <c r="R3106" s="8" t="str">
        <f t="shared" si="385"/>
        <v>09</v>
      </c>
      <c r="S3106" s="8"/>
      <c r="T3106" s="14" t="str">
        <f t="shared" si="386"/>
        <v>Retain</v>
      </c>
      <c r="U3106" s="14"/>
      <c r="V3106" s="8" t="str">
        <f t="shared" si="387"/>
        <v>Germany</v>
      </c>
      <c r="W3106" s="8"/>
      <c r="X3106" s="8"/>
      <c r="Y3106" s="8"/>
      <c r="Z3106" s="14" t="str">
        <f t="shared" si="388"/>
        <v>Male</v>
      </c>
      <c r="AA3106" s="14"/>
      <c r="AB3106" s="14"/>
      <c r="AC3106" s="14"/>
      <c r="AE3106" t="str">
        <f t="shared" si="389"/>
        <v>Adults</v>
      </c>
      <c r="AF3106" t="str">
        <f t="shared" si="390"/>
        <v>Poor</v>
      </c>
      <c r="AG3106" t="str">
        <f t="shared" si="391"/>
        <v>High</v>
      </c>
    </row>
    <row r="3107" spans="1:33" x14ac:dyDescent="0.2">
      <c r="A3107">
        <v>3106</v>
      </c>
      <c r="B3107">
        <v>15794566</v>
      </c>
      <c r="C3107">
        <v>678</v>
      </c>
      <c r="D3107">
        <v>1</v>
      </c>
      <c r="E3107">
        <v>2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s="2" t="s">
        <v>228</v>
      </c>
      <c r="P3107" s="11" t="str">
        <f t="shared" si="384"/>
        <v>2019</v>
      </c>
      <c r="Q3107" s="12"/>
      <c r="R3107" s="8" t="str">
        <f t="shared" si="385"/>
        <v>05</v>
      </c>
      <c r="S3107" s="8"/>
      <c r="T3107" s="14" t="str">
        <f t="shared" si="386"/>
        <v>Exit</v>
      </c>
      <c r="U3107" s="14"/>
      <c r="V3107" s="8" t="str">
        <f t="shared" si="387"/>
        <v>France</v>
      </c>
      <c r="W3107" s="8"/>
      <c r="X3107" s="8"/>
      <c r="Y3107" s="8"/>
      <c r="Z3107" s="14" t="str">
        <f t="shared" si="388"/>
        <v>Female</v>
      </c>
      <c r="AA3107" s="14"/>
      <c r="AB3107" s="14"/>
      <c r="AC3107" s="14"/>
      <c r="AE3107" t="str">
        <f t="shared" si="389"/>
        <v>Adults</v>
      </c>
      <c r="AF3107" t="str">
        <f t="shared" si="390"/>
        <v>Good</v>
      </c>
      <c r="AG3107" t="str">
        <f t="shared" si="391"/>
        <v>Very low</v>
      </c>
    </row>
    <row r="3108" spans="1:33" x14ac:dyDescent="0.2">
      <c r="A3108">
        <v>3107</v>
      </c>
      <c r="B3108">
        <v>15800890</v>
      </c>
      <c r="C3108">
        <v>554</v>
      </c>
      <c r="D3108">
        <v>1</v>
      </c>
      <c r="E3108">
        <v>2</v>
      </c>
      <c r="F3108">
        <v>45</v>
      </c>
      <c r="G3108">
        <v>4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s="2" t="s">
        <v>555</v>
      </c>
      <c r="P3108" s="11" t="str">
        <f t="shared" si="384"/>
        <v>2019</v>
      </c>
      <c r="Q3108" s="12"/>
      <c r="R3108" s="8" t="str">
        <f t="shared" si="385"/>
        <v>09</v>
      </c>
      <c r="S3108" s="8"/>
      <c r="T3108" s="14" t="str">
        <f t="shared" si="386"/>
        <v>Retain</v>
      </c>
      <c r="U3108" s="14"/>
      <c r="V3108" s="8" t="str">
        <f t="shared" si="387"/>
        <v>France</v>
      </c>
      <c r="W3108" s="8"/>
      <c r="X3108" s="8"/>
      <c r="Y3108" s="8"/>
      <c r="Z3108" s="14" t="str">
        <f t="shared" si="388"/>
        <v>Female</v>
      </c>
      <c r="AA3108" s="14"/>
      <c r="AB3108" s="14"/>
      <c r="AC3108" s="14"/>
      <c r="AE3108" t="str">
        <f t="shared" si="389"/>
        <v>Middle aged</v>
      </c>
      <c r="AF3108" t="str">
        <f t="shared" si="390"/>
        <v>Poor</v>
      </c>
      <c r="AG3108" t="str">
        <f t="shared" si="391"/>
        <v>Very low</v>
      </c>
    </row>
    <row r="3109" spans="1:33" x14ac:dyDescent="0.2">
      <c r="A3109">
        <v>3108</v>
      </c>
      <c r="B3109">
        <v>15697424</v>
      </c>
      <c r="C3109">
        <v>597</v>
      </c>
      <c r="D3109">
        <v>2</v>
      </c>
      <c r="E3109">
        <v>2</v>
      </c>
      <c r="F3109">
        <v>30</v>
      </c>
      <c r="G3109">
        <v>4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s="2" t="s">
        <v>966</v>
      </c>
      <c r="P3109" s="11" t="str">
        <f t="shared" si="384"/>
        <v>2019</v>
      </c>
      <c r="Q3109" s="12"/>
      <c r="R3109" s="8" t="str">
        <f t="shared" si="385"/>
        <v>02</v>
      </c>
      <c r="S3109" s="8"/>
      <c r="T3109" s="14" t="str">
        <f t="shared" si="386"/>
        <v>Exit</v>
      </c>
      <c r="U3109" s="14"/>
      <c r="V3109" s="8" t="str">
        <f t="shared" si="387"/>
        <v>Spain</v>
      </c>
      <c r="W3109" s="8"/>
      <c r="X3109" s="8"/>
      <c r="Y3109" s="8"/>
      <c r="Z3109" s="14" t="str">
        <f t="shared" si="388"/>
        <v>Female</v>
      </c>
      <c r="AA3109" s="14"/>
      <c r="AB3109" s="14"/>
      <c r="AC3109" s="14"/>
      <c r="AE3109" t="str">
        <f t="shared" si="389"/>
        <v>Adults</v>
      </c>
      <c r="AF3109" t="str">
        <f t="shared" si="390"/>
        <v>Fair</v>
      </c>
      <c r="AG3109" t="str">
        <f t="shared" si="391"/>
        <v>High</v>
      </c>
    </row>
    <row r="3110" spans="1:33" x14ac:dyDescent="0.2">
      <c r="A3110">
        <v>3109</v>
      </c>
      <c r="B3110">
        <v>15724536</v>
      </c>
      <c r="C3110">
        <v>560</v>
      </c>
      <c r="D3110">
        <v>2</v>
      </c>
      <c r="E3110">
        <v>2</v>
      </c>
      <c r="F3110">
        <v>28</v>
      </c>
      <c r="G3110">
        <v>6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s="2" t="s">
        <v>1079</v>
      </c>
      <c r="P3110" s="11" t="str">
        <f t="shared" si="384"/>
        <v>2017</v>
      </c>
      <c r="Q3110" s="12"/>
      <c r="R3110" s="8" t="str">
        <f t="shared" si="385"/>
        <v>09</v>
      </c>
      <c r="S3110" s="8"/>
      <c r="T3110" s="14" t="str">
        <f t="shared" si="386"/>
        <v>Retain</v>
      </c>
      <c r="U3110" s="14"/>
      <c r="V3110" s="8" t="str">
        <f t="shared" si="387"/>
        <v>Spain</v>
      </c>
      <c r="W3110" s="8"/>
      <c r="X3110" s="8"/>
      <c r="Y3110" s="8"/>
      <c r="Z3110" s="14" t="str">
        <f t="shared" si="388"/>
        <v>Female</v>
      </c>
      <c r="AA3110" s="14"/>
      <c r="AB3110" s="14"/>
      <c r="AC3110" s="14"/>
      <c r="AE3110" t="str">
        <f t="shared" si="389"/>
        <v>Adults</v>
      </c>
      <c r="AF3110" t="str">
        <f t="shared" si="390"/>
        <v>Poor</v>
      </c>
      <c r="AG3110" t="str">
        <f t="shared" si="391"/>
        <v>Very low</v>
      </c>
    </row>
    <row r="3111" spans="1:33" x14ac:dyDescent="0.2">
      <c r="A3111">
        <v>3110</v>
      </c>
      <c r="B3111">
        <v>15735878</v>
      </c>
      <c r="C3111">
        <v>850</v>
      </c>
      <c r="D3111">
        <v>3</v>
      </c>
      <c r="E3111">
        <v>2</v>
      </c>
      <c r="F3111">
        <v>47</v>
      </c>
      <c r="G3111">
        <v>4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s="2" t="s">
        <v>227</v>
      </c>
      <c r="P3111" s="11" t="str">
        <f t="shared" si="384"/>
        <v>2019</v>
      </c>
      <c r="Q3111" s="12"/>
      <c r="R3111" s="8" t="str">
        <f t="shared" si="385"/>
        <v>09</v>
      </c>
      <c r="S3111" s="8"/>
      <c r="T3111" s="14" t="str">
        <f t="shared" si="386"/>
        <v>Exit</v>
      </c>
      <c r="U3111" s="14"/>
      <c r="V3111" s="8" t="str">
        <f t="shared" si="387"/>
        <v>Germany</v>
      </c>
      <c r="W3111" s="8"/>
      <c r="X3111" s="8"/>
      <c r="Y3111" s="8"/>
      <c r="Z3111" s="14" t="str">
        <f t="shared" si="388"/>
        <v>Female</v>
      </c>
      <c r="AA3111" s="14"/>
      <c r="AB3111" s="14"/>
      <c r="AC3111" s="14"/>
      <c r="AE3111" t="str">
        <f t="shared" si="389"/>
        <v>Middle aged</v>
      </c>
      <c r="AF3111" t="str">
        <f t="shared" si="390"/>
        <v>Excellent</v>
      </c>
      <c r="AG3111" t="str">
        <f t="shared" si="391"/>
        <v>High</v>
      </c>
    </row>
    <row r="3112" spans="1:33" x14ac:dyDescent="0.2">
      <c r="A3112">
        <v>3111</v>
      </c>
      <c r="B3112">
        <v>15707596</v>
      </c>
      <c r="C3112">
        <v>546</v>
      </c>
      <c r="D3112">
        <v>3</v>
      </c>
      <c r="E3112">
        <v>2</v>
      </c>
      <c r="F3112">
        <v>74</v>
      </c>
      <c r="G3112">
        <v>3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s="2" t="s">
        <v>716</v>
      </c>
      <c r="P3112" s="11" t="str">
        <f t="shared" si="384"/>
        <v>2019</v>
      </c>
      <c r="Q3112" s="12"/>
      <c r="R3112" s="8" t="str">
        <f t="shared" si="385"/>
        <v>10</v>
      </c>
      <c r="S3112" s="8"/>
      <c r="T3112" s="14" t="str">
        <f t="shared" si="386"/>
        <v>Exit</v>
      </c>
      <c r="U3112" s="14"/>
      <c r="V3112" s="8" t="str">
        <f t="shared" si="387"/>
        <v>Germany</v>
      </c>
      <c r="W3112" s="8"/>
      <c r="X3112" s="8"/>
      <c r="Y3112" s="8"/>
      <c r="Z3112" s="14" t="str">
        <f t="shared" si="388"/>
        <v>Female</v>
      </c>
      <c r="AA3112" s="14"/>
      <c r="AB3112" s="14"/>
      <c r="AC3112" s="14"/>
      <c r="AE3112" t="str">
        <f t="shared" si="389"/>
        <v>Retired</v>
      </c>
      <c r="AF3112" t="str">
        <f t="shared" si="390"/>
        <v>Poor</v>
      </c>
      <c r="AG3112" t="str">
        <f t="shared" si="391"/>
        <v>High</v>
      </c>
    </row>
    <row r="3113" spans="1:33" x14ac:dyDescent="0.2">
      <c r="A3113">
        <v>3112</v>
      </c>
      <c r="B3113">
        <v>15657163</v>
      </c>
      <c r="C3113">
        <v>623</v>
      </c>
      <c r="D3113">
        <v>3</v>
      </c>
      <c r="E3113">
        <v>1</v>
      </c>
      <c r="F3113">
        <v>42</v>
      </c>
      <c r="G3113">
        <v>3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s="2" t="s">
        <v>967</v>
      </c>
      <c r="P3113" s="11" t="str">
        <f t="shared" si="384"/>
        <v>2019</v>
      </c>
      <c r="Q3113" s="12"/>
      <c r="R3113" s="8" t="str">
        <f t="shared" si="385"/>
        <v>10</v>
      </c>
      <c r="S3113" s="8"/>
      <c r="T3113" s="14" t="str">
        <f t="shared" si="386"/>
        <v>Retain</v>
      </c>
      <c r="U3113" s="14"/>
      <c r="V3113" s="8" t="str">
        <f t="shared" si="387"/>
        <v>Germany</v>
      </c>
      <c r="W3113" s="8"/>
      <c r="X3113" s="8"/>
      <c r="Y3113" s="8"/>
      <c r="Z3113" s="14" t="str">
        <f t="shared" si="388"/>
        <v>Male</v>
      </c>
      <c r="AA3113" s="14"/>
      <c r="AB3113" s="14"/>
      <c r="AC3113" s="14"/>
      <c r="AE3113" t="str">
        <f t="shared" si="389"/>
        <v>Middle aged</v>
      </c>
      <c r="AF3113" t="str">
        <f t="shared" si="390"/>
        <v>Fair</v>
      </c>
      <c r="AG3113" t="str">
        <f t="shared" si="391"/>
        <v>High</v>
      </c>
    </row>
    <row r="3114" spans="1:33" x14ac:dyDescent="0.2">
      <c r="A3114">
        <v>3113</v>
      </c>
      <c r="B3114">
        <v>15622478</v>
      </c>
      <c r="C3114">
        <v>698</v>
      </c>
      <c r="D3114">
        <v>1</v>
      </c>
      <c r="E3114">
        <v>2</v>
      </c>
      <c r="F3114">
        <v>40</v>
      </c>
      <c r="G3114">
        <v>4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s="2" t="s">
        <v>508</v>
      </c>
      <c r="P3114" s="11" t="str">
        <f t="shared" si="384"/>
        <v>2019</v>
      </c>
      <c r="Q3114" s="12"/>
      <c r="R3114" s="8" t="str">
        <f t="shared" si="385"/>
        <v>09</v>
      </c>
      <c r="S3114" s="8"/>
      <c r="T3114" s="14" t="str">
        <f t="shared" si="386"/>
        <v>Exit</v>
      </c>
      <c r="U3114" s="14"/>
      <c r="V3114" s="8" t="str">
        <f t="shared" si="387"/>
        <v>France</v>
      </c>
      <c r="W3114" s="8"/>
      <c r="X3114" s="8"/>
      <c r="Y3114" s="8"/>
      <c r="Z3114" s="14" t="str">
        <f t="shared" si="388"/>
        <v>Female</v>
      </c>
      <c r="AA3114" s="14"/>
      <c r="AB3114" s="14"/>
      <c r="AC3114" s="14"/>
      <c r="AE3114" t="str">
        <f t="shared" si="389"/>
        <v>Middle aged</v>
      </c>
      <c r="AF3114" t="str">
        <f t="shared" si="390"/>
        <v>Good</v>
      </c>
      <c r="AG3114" t="str">
        <f t="shared" si="391"/>
        <v>High</v>
      </c>
    </row>
    <row r="3115" spans="1:33" x14ac:dyDescent="0.2">
      <c r="A3115">
        <v>3114</v>
      </c>
      <c r="B3115">
        <v>15779529</v>
      </c>
      <c r="C3115">
        <v>620</v>
      </c>
      <c r="D3115">
        <v>1</v>
      </c>
      <c r="E3115">
        <v>1</v>
      </c>
      <c r="F3115">
        <v>32</v>
      </c>
      <c r="G3115">
        <v>5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s="2" t="s">
        <v>523</v>
      </c>
      <c r="P3115" s="11" t="str">
        <f t="shared" si="384"/>
        <v>2018</v>
      </c>
      <c r="Q3115" s="12"/>
      <c r="R3115" s="8" t="str">
        <f t="shared" si="385"/>
        <v>09</v>
      </c>
      <c r="S3115" s="8"/>
      <c r="T3115" s="14" t="str">
        <f t="shared" si="386"/>
        <v>Retain</v>
      </c>
      <c r="U3115" s="14"/>
      <c r="V3115" s="8" t="str">
        <f t="shared" si="387"/>
        <v>France</v>
      </c>
      <c r="W3115" s="8"/>
      <c r="X3115" s="8"/>
      <c r="Y3115" s="8"/>
      <c r="Z3115" s="14" t="str">
        <f t="shared" si="388"/>
        <v>Male</v>
      </c>
      <c r="AA3115" s="14"/>
      <c r="AB3115" s="14"/>
      <c r="AC3115" s="14"/>
      <c r="AE3115" t="str">
        <f t="shared" si="389"/>
        <v>Adults</v>
      </c>
      <c r="AF3115" t="str">
        <f t="shared" si="390"/>
        <v>Fair</v>
      </c>
      <c r="AG3115" t="str">
        <f t="shared" si="391"/>
        <v>Very low</v>
      </c>
    </row>
    <row r="3116" spans="1:33" x14ac:dyDescent="0.2">
      <c r="A3116">
        <v>3115</v>
      </c>
      <c r="B3116">
        <v>15636023</v>
      </c>
      <c r="C3116">
        <v>619</v>
      </c>
      <c r="D3116">
        <v>1</v>
      </c>
      <c r="E3116">
        <v>2</v>
      </c>
      <c r="F3116">
        <v>40</v>
      </c>
      <c r="G3116">
        <v>4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s="2" t="s">
        <v>892</v>
      </c>
      <c r="P3116" s="11" t="str">
        <f t="shared" si="384"/>
        <v>2019</v>
      </c>
      <c r="Q3116" s="12"/>
      <c r="R3116" s="8" t="str">
        <f t="shared" si="385"/>
        <v>04</v>
      </c>
      <c r="S3116" s="8"/>
      <c r="T3116" s="14" t="str">
        <f t="shared" si="386"/>
        <v>Exit</v>
      </c>
      <c r="U3116" s="14"/>
      <c r="V3116" s="8" t="str">
        <f t="shared" si="387"/>
        <v>France</v>
      </c>
      <c r="W3116" s="8"/>
      <c r="X3116" s="8"/>
      <c r="Y3116" s="8"/>
      <c r="Z3116" s="14" t="str">
        <f t="shared" si="388"/>
        <v>Female</v>
      </c>
      <c r="AA3116" s="14"/>
      <c r="AB3116" s="14"/>
      <c r="AC3116" s="14"/>
      <c r="AE3116" t="str">
        <f t="shared" si="389"/>
        <v>Middle aged</v>
      </c>
      <c r="AF3116" t="str">
        <f t="shared" si="390"/>
        <v>Fair</v>
      </c>
      <c r="AG3116" t="str">
        <f t="shared" si="391"/>
        <v>Very low</v>
      </c>
    </row>
    <row r="3117" spans="1:33" x14ac:dyDescent="0.2">
      <c r="A3117">
        <v>3116</v>
      </c>
      <c r="B3117">
        <v>15582066</v>
      </c>
      <c r="C3117">
        <v>561</v>
      </c>
      <c r="D3117">
        <v>1</v>
      </c>
      <c r="E3117">
        <v>1</v>
      </c>
      <c r="F3117">
        <v>21</v>
      </c>
      <c r="G3117">
        <v>6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s="2" t="s">
        <v>859</v>
      </c>
      <c r="P3117" s="11" t="str">
        <f t="shared" si="384"/>
        <v>2016</v>
      </c>
      <c r="Q3117" s="12"/>
      <c r="R3117" s="8" t="str">
        <f t="shared" si="385"/>
        <v>12</v>
      </c>
      <c r="S3117" s="8"/>
      <c r="T3117" s="14" t="str">
        <f t="shared" si="386"/>
        <v>Retain</v>
      </c>
      <c r="U3117" s="14"/>
      <c r="V3117" s="8" t="str">
        <f t="shared" si="387"/>
        <v>France</v>
      </c>
      <c r="W3117" s="8"/>
      <c r="X3117" s="8"/>
      <c r="Y3117" s="8"/>
      <c r="Z3117" s="14" t="str">
        <f t="shared" si="388"/>
        <v>Male</v>
      </c>
      <c r="AA3117" s="14"/>
      <c r="AB3117" s="14"/>
      <c r="AC3117" s="14"/>
      <c r="AE3117" t="str">
        <f t="shared" si="389"/>
        <v>Young Adults</v>
      </c>
      <c r="AF3117" t="str">
        <f t="shared" si="390"/>
        <v>Poor</v>
      </c>
      <c r="AG3117" t="str">
        <f t="shared" si="391"/>
        <v>Very low</v>
      </c>
    </row>
    <row r="3118" spans="1:33" x14ac:dyDescent="0.2">
      <c r="A3118">
        <v>3117</v>
      </c>
      <c r="B3118">
        <v>15666675</v>
      </c>
      <c r="C3118">
        <v>753</v>
      </c>
      <c r="D3118">
        <v>1</v>
      </c>
      <c r="E3118">
        <v>2</v>
      </c>
      <c r="F3118">
        <v>39</v>
      </c>
      <c r="G3118">
        <v>5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s="2" t="s">
        <v>1080</v>
      </c>
      <c r="P3118" s="11" t="str">
        <f t="shared" si="384"/>
        <v>2017</v>
      </c>
      <c r="Q3118" s="12"/>
      <c r="R3118" s="8" t="str">
        <f t="shared" si="385"/>
        <v>09</v>
      </c>
      <c r="S3118" s="8"/>
      <c r="T3118" s="14" t="str">
        <f t="shared" si="386"/>
        <v>Retain</v>
      </c>
      <c r="U3118" s="14"/>
      <c r="V3118" s="8" t="str">
        <f t="shared" si="387"/>
        <v>France</v>
      </c>
      <c r="W3118" s="8"/>
      <c r="X3118" s="8"/>
      <c r="Y3118" s="8"/>
      <c r="Z3118" s="14" t="str">
        <f t="shared" si="388"/>
        <v>Female</v>
      </c>
      <c r="AA3118" s="14"/>
      <c r="AB3118" s="14"/>
      <c r="AC3118" s="14"/>
      <c r="AE3118" t="str">
        <f t="shared" si="389"/>
        <v>Middle aged</v>
      </c>
      <c r="AF3118" t="str">
        <f t="shared" si="390"/>
        <v>Very good</v>
      </c>
      <c r="AG3118" t="str">
        <f t="shared" si="391"/>
        <v>Very high</v>
      </c>
    </row>
    <row r="3119" spans="1:33" x14ac:dyDescent="0.2">
      <c r="A3119">
        <v>3118</v>
      </c>
      <c r="B3119">
        <v>15732987</v>
      </c>
      <c r="C3119">
        <v>721</v>
      </c>
      <c r="D3119">
        <v>2</v>
      </c>
      <c r="E3119">
        <v>1</v>
      </c>
      <c r="F3119">
        <v>43</v>
      </c>
      <c r="G3119">
        <v>5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s="2" t="s">
        <v>1081</v>
      </c>
      <c r="P3119" s="11" t="str">
        <f t="shared" si="384"/>
        <v>2018</v>
      </c>
      <c r="Q3119" s="12"/>
      <c r="R3119" s="8" t="str">
        <f t="shared" si="385"/>
        <v>02</v>
      </c>
      <c r="S3119" s="8"/>
      <c r="T3119" s="14" t="str">
        <f t="shared" si="386"/>
        <v>Retain</v>
      </c>
      <c r="U3119" s="14"/>
      <c r="V3119" s="8" t="str">
        <f t="shared" si="387"/>
        <v>Spain</v>
      </c>
      <c r="W3119" s="8"/>
      <c r="X3119" s="8"/>
      <c r="Y3119" s="8"/>
      <c r="Z3119" s="14" t="str">
        <f t="shared" si="388"/>
        <v>Male</v>
      </c>
      <c r="AA3119" s="14"/>
      <c r="AB3119" s="14"/>
      <c r="AC3119" s="14"/>
      <c r="AE3119" t="str">
        <f t="shared" si="389"/>
        <v>Middle aged</v>
      </c>
      <c r="AF3119" t="str">
        <f t="shared" si="390"/>
        <v>Good</v>
      </c>
      <c r="AG3119" t="str">
        <f t="shared" si="391"/>
        <v>Medium</v>
      </c>
    </row>
    <row r="3120" spans="1:33" x14ac:dyDescent="0.2">
      <c r="A3120">
        <v>3119</v>
      </c>
      <c r="B3120">
        <v>15789432</v>
      </c>
      <c r="C3120">
        <v>451</v>
      </c>
      <c r="D3120">
        <v>1</v>
      </c>
      <c r="E3120">
        <v>1</v>
      </c>
      <c r="F3120">
        <v>33</v>
      </c>
      <c r="G3120">
        <v>4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s="2" t="s">
        <v>149</v>
      </c>
      <c r="P3120" s="11" t="str">
        <f t="shared" si="384"/>
        <v>2019</v>
      </c>
      <c r="Q3120" s="12"/>
      <c r="R3120" s="8" t="str">
        <f t="shared" si="385"/>
        <v>09</v>
      </c>
      <c r="S3120" s="8"/>
      <c r="T3120" s="14" t="str">
        <f t="shared" si="386"/>
        <v>Retain</v>
      </c>
      <c r="U3120" s="14"/>
      <c r="V3120" s="8" t="str">
        <f t="shared" si="387"/>
        <v>France</v>
      </c>
      <c r="W3120" s="8"/>
      <c r="X3120" s="8"/>
      <c r="Y3120" s="8"/>
      <c r="Z3120" s="14" t="str">
        <f t="shared" si="388"/>
        <v>Male</v>
      </c>
      <c r="AA3120" s="14"/>
      <c r="AB3120" s="14"/>
      <c r="AC3120" s="14"/>
      <c r="AE3120" t="str">
        <f t="shared" si="389"/>
        <v>Adults</v>
      </c>
      <c r="AF3120" t="str">
        <f t="shared" si="390"/>
        <v>Poor</v>
      </c>
      <c r="AG3120" t="str">
        <f t="shared" si="391"/>
        <v>Very low</v>
      </c>
    </row>
    <row r="3121" spans="1:33" x14ac:dyDescent="0.2">
      <c r="A3121">
        <v>3120</v>
      </c>
      <c r="B3121">
        <v>15663161</v>
      </c>
      <c r="C3121">
        <v>680</v>
      </c>
      <c r="D3121">
        <v>3</v>
      </c>
      <c r="E3121">
        <v>2</v>
      </c>
      <c r="F3121">
        <v>51</v>
      </c>
      <c r="G3121">
        <v>3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s="2" t="s">
        <v>152</v>
      </c>
      <c r="P3121" s="11" t="str">
        <f t="shared" si="384"/>
        <v>2019</v>
      </c>
      <c r="Q3121" s="12"/>
      <c r="R3121" s="8" t="str">
        <f t="shared" si="385"/>
        <v>11</v>
      </c>
      <c r="S3121" s="8"/>
      <c r="T3121" s="14" t="str">
        <f t="shared" si="386"/>
        <v>Exit</v>
      </c>
      <c r="U3121" s="14"/>
      <c r="V3121" s="8" t="str">
        <f t="shared" si="387"/>
        <v>Germany</v>
      </c>
      <c r="W3121" s="8"/>
      <c r="X3121" s="8"/>
      <c r="Y3121" s="8"/>
      <c r="Z3121" s="14" t="str">
        <f t="shared" si="388"/>
        <v>Female</v>
      </c>
      <c r="AA3121" s="14"/>
      <c r="AB3121" s="14"/>
      <c r="AC3121" s="14"/>
      <c r="AE3121" t="str">
        <f t="shared" si="389"/>
        <v>Middle aged</v>
      </c>
      <c r="AF3121" t="str">
        <f t="shared" si="390"/>
        <v>Good</v>
      </c>
      <c r="AG3121" t="str">
        <f t="shared" si="391"/>
        <v>High</v>
      </c>
    </row>
    <row r="3122" spans="1:33" x14ac:dyDescent="0.2">
      <c r="A3122">
        <v>3121</v>
      </c>
      <c r="B3122">
        <v>15694879</v>
      </c>
      <c r="C3122">
        <v>590</v>
      </c>
      <c r="D3122">
        <v>2</v>
      </c>
      <c r="E3122">
        <v>2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s="2" t="s">
        <v>633</v>
      </c>
      <c r="P3122" s="11" t="str">
        <f t="shared" si="384"/>
        <v>2016</v>
      </c>
      <c r="Q3122" s="12"/>
      <c r="R3122" s="8" t="str">
        <f t="shared" si="385"/>
        <v>03</v>
      </c>
      <c r="S3122" s="8"/>
      <c r="T3122" s="14" t="str">
        <f t="shared" si="386"/>
        <v>Retain</v>
      </c>
      <c r="U3122" s="14"/>
      <c r="V3122" s="8" t="str">
        <f t="shared" si="387"/>
        <v>Spain</v>
      </c>
      <c r="W3122" s="8"/>
      <c r="X3122" s="8"/>
      <c r="Y3122" s="8"/>
      <c r="Z3122" s="14" t="str">
        <f t="shared" si="388"/>
        <v>Female</v>
      </c>
      <c r="AA3122" s="14"/>
      <c r="AB3122" s="14"/>
      <c r="AC3122" s="14"/>
      <c r="AE3122" t="str">
        <f t="shared" si="389"/>
        <v>Young Adults</v>
      </c>
      <c r="AF3122" t="str">
        <f t="shared" si="390"/>
        <v>Fair</v>
      </c>
      <c r="AG3122" t="str">
        <f t="shared" si="391"/>
        <v>Very low</v>
      </c>
    </row>
    <row r="3123" spans="1:33" x14ac:dyDescent="0.2">
      <c r="A3123">
        <v>3122</v>
      </c>
      <c r="B3123">
        <v>15593715</v>
      </c>
      <c r="C3123">
        <v>634</v>
      </c>
      <c r="D3123">
        <v>3</v>
      </c>
      <c r="E3123">
        <v>1</v>
      </c>
      <c r="F3123">
        <v>27</v>
      </c>
      <c r="G3123">
        <v>6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s="2" t="s">
        <v>616</v>
      </c>
      <c r="P3123" s="11" t="str">
        <f t="shared" si="384"/>
        <v>2016</v>
      </c>
      <c r="Q3123" s="12"/>
      <c r="R3123" s="8" t="str">
        <f t="shared" si="385"/>
        <v>10</v>
      </c>
      <c r="S3123" s="8"/>
      <c r="T3123" s="14" t="str">
        <f t="shared" si="386"/>
        <v>Retain</v>
      </c>
      <c r="U3123" s="14"/>
      <c r="V3123" s="8" t="str">
        <f t="shared" si="387"/>
        <v>Germany</v>
      </c>
      <c r="W3123" s="8"/>
      <c r="X3123" s="8"/>
      <c r="Y3123" s="8"/>
      <c r="Z3123" s="14" t="str">
        <f t="shared" si="388"/>
        <v>Male</v>
      </c>
      <c r="AA3123" s="14"/>
      <c r="AB3123" s="14"/>
      <c r="AC3123" s="14"/>
      <c r="AE3123" t="str">
        <f t="shared" si="389"/>
        <v>Adults</v>
      </c>
      <c r="AF3123" t="str">
        <f t="shared" si="390"/>
        <v>Fair</v>
      </c>
      <c r="AG3123" t="str">
        <f t="shared" si="391"/>
        <v>High</v>
      </c>
    </row>
    <row r="3124" spans="1:33" x14ac:dyDescent="0.2">
      <c r="A3124">
        <v>3123</v>
      </c>
      <c r="B3124">
        <v>15575002</v>
      </c>
      <c r="C3124">
        <v>676</v>
      </c>
      <c r="D3124">
        <v>1</v>
      </c>
      <c r="E3124">
        <v>1</v>
      </c>
      <c r="F3124">
        <v>29</v>
      </c>
      <c r="G3124">
        <v>6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s="2" t="s">
        <v>1082</v>
      </c>
      <c r="P3124" s="11" t="str">
        <f t="shared" si="384"/>
        <v>2017</v>
      </c>
      <c r="Q3124" s="12"/>
      <c r="R3124" s="8" t="str">
        <f t="shared" si="385"/>
        <v>02</v>
      </c>
      <c r="S3124" s="8"/>
      <c r="T3124" s="14" t="str">
        <f t="shared" si="386"/>
        <v>Retain</v>
      </c>
      <c r="U3124" s="14"/>
      <c r="V3124" s="8" t="str">
        <f t="shared" si="387"/>
        <v>France</v>
      </c>
      <c r="W3124" s="8"/>
      <c r="X3124" s="8"/>
      <c r="Y3124" s="8"/>
      <c r="Z3124" s="14" t="str">
        <f t="shared" si="388"/>
        <v>Male</v>
      </c>
      <c r="AA3124" s="14"/>
      <c r="AB3124" s="14"/>
      <c r="AC3124" s="14"/>
      <c r="AE3124" t="str">
        <f t="shared" si="389"/>
        <v>Adults</v>
      </c>
      <c r="AF3124" t="str">
        <f t="shared" si="390"/>
        <v>Good</v>
      </c>
      <c r="AG3124" t="str">
        <f t="shared" si="391"/>
        <v>High</v>
      </c>
    </row>
    <row r="3125" spans="1:33" x14ac:dyDescent="0.2">
      <c r="A3125">
        <v>3124</v>
      </c>
      <c r="B3125">
        <v>15622171</v>
      </c>
      <c r="C3125">
        <v>642</v>
      </c>
      <c r="D3125">
        <v>1</v>
      </c>
      <c r="E3125">
        <v>1</v>
      </c>
      <c r="F3125">
        <v>30</v>
      </c>
      <c r="G3125">
        <v>5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s="2" t="s">
        <v>552</v>
      </c>
      <c r="P3125" s="11" t="str">
        <f t="shared" si="384"/>
        <v>2017</v>
      </c>
      <c r="Q3125" s="12"/>
      <c r="R3125" s="8" t="str">
        <f t="shared" si="385"/>
        <v>11</v>
      </c>
      <c r="S3125" s="8"/>
      <c r="T3125" s="14" t="str">
        <f t="shared" si="386"/>
        <v>Retain</v>
      </c>
      <c r="U3125" s="14"/>
      <c r="V3125" s="8" t="str">
        <f t="shared" si="387"/>
        <v>France</v>
      </c>
      <c r="W3125" s="8"/>
      <c r="X3125" s="8"/>
      <c r="Y3125" s="8"/>
      <c r="Z3125" s="14" t="str">
        <f t="shared" si="388"/>
        <v>Male</v>
      </c>
      <c r="AA3125" s="14"/>
      <c r="AB3125" s="14"/>
      <c r="AC3125" s="14"/>
      <c r="AE3125" t="str">
        <f t="shared" si="389"/>
        <v>Adults</v>
      </c>
      <c r="AF3125" t="str">
        <f t="shared" si="390"/>
        <v>Fair</v>
      </c>
      <c r="AG3125" t="str">
        <f t="shared" si="391"/>
        <v>Medium</v>
      </c>
    </row>
    <row r="3126" spans="1:33" x14ac:dyDescent="0.2">
      <c r="A3126">
        <v>3125</v>
      </c>
      <c r="B3126">
        <v>15795224</v>
      </c>
      <c r="C3126">
        <v>760</v>
      </c>
      <c r="D3126">
        <v>1</v>
      </c>
      <c r="E3126">
        <v>1</v>
      </c>
      <c r="F3126">
        <v>39</v>
      </c>
      <c r="G3126">
        <v>5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s="2" t="s">
        <v>141</v>
      </c>
      <c r="P3126" s="11" t="str">
        <f t="shared" si="384"/>
        <v>2017</v>
      </c>
      <c r="Q3126" s="12"/>
      <c r="R3126" s="8" t="str">
        <f t="shared" si="385"/>
        <v>12</v>
      </c>
      <c r="S3126" s="8"/>
      <c r="T3126" s="14" t="str">
        <f t="shared" si="386"/>
        <v>Exit</v>
      </c>
      <c r="U3126" s="14"/>
      <c r="V3126" s="8" t="str">
        <f t="shared" si="387"/>
        <v>France</v>
      </c>
      <c r="W3126" s="8"/>
      <c r="X3126" s="8"/>
      <c r="Y3126" s="8"/>
      <c r="Z3126" s="14" t="str">
        <f t="shared" si="388"/>
        <v>Male</v>
      </c>
      <c r="AA3126" s="14"/>
      <c r="AB3126" s="14"/>
      <c r="AC3126" s="14"/>
      <c r="AE3126" t="str">
        <f t="shared" si="389"/>
        <v>Middle aged</v>
      </c>
      <c r="AF3126" t="str">
        <f t="shared" si="390"/>
        <v>Very good</v>
      </c>
      <c r="AG3126" t="str">
        <f t="shared" si="391"/>
        <v>Very high</v>
      </c>
    </row>
    <row r="3127" spans="1:33" x14ac:dyDescent="0.2">
      <c r="A3127">
        <v>3126</v>
      </c>
      <c r="B3127">
        <v>15685346</v>
      </c>
      <c r="C3127">
        <v>736</v>
      </c>
      <c r="D3127">
        <v>2</v>
      </c>
      <c r="E3127">
        <v>2</v>
      </c>
      <c r="F3127">
        <v>26</v>
      </c>
      <c r="G3127">
        <v>5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s="2" t="s">
        <v>884</v>
      </c>
      <c r="P3127" s="11" t="str">
        <f t="shared" si="384"/>
        <v>2018</v>
      </c>
      <c r="Q3127" s="12"/>
      <c r="R3127" s="8" t="str">
        <f t="shared" si="385"/>
        <v>06</v>
      </c>
      <c r="S3127" s="8"/>
      <c r="T3127" s="14" t="str">
        <f t="shared" si="386"/>
        <v>Retain</v>
      </c>
      <c r="U3127" s="14"/>
      <c r="V3127" s="8" t="str">
        <f t="shared" si="387"/>
        <v>Spain</v>
      </c>
      <c r="W3127" s="8"/>
      <c r="X3127" s="8"/>
      <c r="Y3127" s="8"/>
      <c r="Z3127" s="14" t="str">
        <f t="shared" si="388"/>
        <v>Female</v>
      </c>
      <c r="AA3127" s="14"/>
      <c r="AB3127" s="14"/>
      <c r="AC3127" s="14"/>
      <c r="AE3127" t="str">
        <f t="shared" si="389"/>
        <v>Adults</v>
      </c>
      <c r="AF3127" t="str">
        <f t="shared" si="390"/>
        <v>Good</v>
      </c>
      <c r="AG3127" t="str">
        <f t="shared" si="391"/>
        <v>High</v>
      </c>
    </row>
    <row r="3128" spans="1:33" x14ac:dyDescent="0.2">
      <c r="A3128">
        <v>3127</v>
      </c>
      <c r="B3128">
        <v>15691808</v>
      </c>
      <c r="C3128">
        <v>656</v>
      </c>
      <c r="D3128">
        <v>1</v>
      </c>
      <c r="E3128">
        <v>1</v>
      </c>
      <c r="F3128">
        <v>43</v>
      </c>
      <c r="G3128">
        <v>5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s="2" t="s">
        <v>968</v>
      </c>
      <c r="P3128" s="11" t="str">
        <f t="shared" si="384"/>
        <v>2018</v>
      </c>
      <c r="Q3128" s="12"/>
      <c r="R3128" s="8" t="str">
        <f t="shared" si="385"/>
        <v>08</v>
      </c>
      <c r="S3128" s="8"/>
      <c r="T3128" s="14" t="str">
        <f t="shared" si="386"/>
        <v>Retain</v>
      </c>
      <c r="U3128" s="14"/>
      <c r="V3128" s="8" t="str">
        <f t="shared" si="387"/>
        <v>France</v>
      </c>
      <c r="W3128" s="8"/>
      <c r="X3128" s="8"/>
      <c r="Y3128" s="8"/>
      <c r="Z3128" s="14" t="str">
        <f t="shared" si="388"/>
        <v>Male</v>
      </c>
      <c r="AA3128" s="14"/>
      <c r="AB3128" s="14"/>
      <c r="AC3128" s="14"/>
      <c r="AE3128" t="str">
        <f t="shared" si="389"/>
        <v>Middle aged</v>
      </c>
      <c r="AF3128" t="str">
        <f t="shared" si="390"/>
        <v>Fair</v>
      </c>
      <c r="AG3128" t="str">
        <f t="shared" si="391"/>
        <v>High</v>
      </c>
    </row>
    <row r="3129" spans="1:33" x14ac:dyDescent="0.2">
      <c r="A3129">
        <v>3128</v>
      </c>
      <c r="B3129">
        <v>15721007</v>
      </c>
      <c r="C3129">
        <v>776</v>
      </c>
      <c r="D3129">
        <v>3</v>
      </c>
      <c r="E3129">
        <v>1</v>
      </c>
      <c r="F3129">
        <v>33</v>
      </c>
      <c r="G3129">
        <v>5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s="2" t="s">
        <v>539</v>
      </c>
      <c r="P3129" s="11" t="str">
        <f t="shared" si="384"/>
        <v>2018</v>
      </c>
      <c r="Q3129" s="12"/>
      <c r="R3129" s="8" t="str">
        <f t="shared" si="385"/>
        <v>08</v>
      </c>
      <c r="S3129" s="8"/>
      <c r="T3129" s="14" t="str">
        <f t="shared" si="386"/>
        <v>Exit</v>
      </c>
      <c r="U3129" s="14"/>
      <c r="V3129" s="8" t="str">
        <f t="shared" si="387"/>
        <v>Germany</v>
      </c>
      <c r="W3129" s="8"/>
      <c r="X3129" s="8"/>
      <c r="Y3129" s="8"/>
      <c r="Z3129" s="14" t="str">
        <f t="shared" si="388"/>
        <v>Male</v>
      </c>
      <c r="AA3129" s="14"/>
      <c r="AB3129" s="14"/>
      <c r="AC3129" s="14"/>
      <c r="AE3129" t="str">
        <f t="shared" si="389"/>
        <v>Adults</v>
      </c>
      <c r="AF3129" t="str">
        <f t="shared" si="390"/>
        <v>Very good</v>
      </c>
      <c r="AG3129" t="str">
        <f t="shared" si="391"/>
        <v>High</v>
      </c>
    </row>
    <row r="3130" spans="1:33" x14ac:dyDescent="0.2">
      <c r="A3130">
        <v>3129</v>
      </c>
      <c r="B3130">
        <v>15794253</v>
      </c>
      <c r="C3130">
        <v>832</v>
      </c>
      <c r="D3130">
        <v>2</v>
      </c>
      <c r="E3130">
        <v>2</v>
      </c>
      <c r="F3130">
        <v>34</v>
      </c>
      <c r="G3130">
        <v>5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s="2" t="s">
        <v>531</v>
      </c>
      <c r="P3130" s="11" t="str">
        <f t="shared" si="384"/>
        <v>2017</v>
      </c>
      <c r="Q3130" s="12"/>
      <c r="R3130" s="8" t="str">
        <f t="shared" si="385"/>
        <v>11</v>
      </c>
      <c r="S3130" s="8"/>
      <c r="T3130" s="14" t="str">
        <f t="shared" si="386"/>
        <v>Retain</v>
      </c>
      <c r="U3130" s="14"/>
      <c r="V3130" s="8" t="str">
        <f t="shared" si="387"/>
        <v>Spain</v>
      </c>
      <c r="W3130" s="8"/>
      <c r="X3130" s="8"/>
      <c r="Y3130" s="8"/>
      <c r="Z3130" s="14" t="str">
        <f t="shared" si="388"/>
        <v>Female</v>
      </c>
      <c r="AA3130" s="14"/>
      <c r="AB3130" s="14"/>
      <c r="AC3130" s="14"/>
      <c r="AE3130" t="str">
        <f t="shared" si="389"/>
        <v>Adults</v>
      </c>
      <c r="AF3130" t="str">
        <f t="shared" si="390"/>
        <v>Excellent</v>
      </c>
      <c r="AG3130" t="str">
        <f t="shared" si="391"/>
        <v>High</v>
      </c>
    </row>
    <row r="3131" spans="1:33" x14ac:dyDescent="0.2">
      <c r="A3131">
        <v>3130</v>
      </c>
      <c r="B3131">
        <v>15694453</v>
      </c>
      <c r="C3131">
        <v>631</v>
      </c>
      <c r="D3131">
        <v>3</v>
      </c>
      <c r="E3131">
        <v>1</v>
      </c>
      <c r="F3131">
        <v>37</v>
      </c>
      <c r="G3131">
        <v>3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s="2" t="s">
        <v>245</v>
      </c>
      <c r="P3131" s="11" t="str">
        <f t="shared" si="384"/>
        <v>2019</v>
      </c>
      <c r="Q3131" s="12"/>
      <c r="R3131" s="8" t="str">
        <f t="shared" si="385"/>
        <v>12</v>
      </c>
      <c r="S3131" s="8"/>
      <c r="T3131" s="14" t="str">
        <f t="shared" si="386"/>
        <v>Retain</v>
      </c>
      <c r="U3131" s="14"/>
      <c r="V3131" s="8" t="str">
        <f t="shared" si="387"/>
        <v>Germany</v>
      </c>
      <c r="W3131" s="8"/>
      <c r="X3131" s="8"/>
      <c r="Y3131" s="8"/>
      <c r="Z3131" s="14" t="str">
        <f t="shared" si="388"/>
        <v>Male</v>
      </c>
      <c r="AA3131" s="14"/>
      <c r="AB3131" s="14"/>
      <c r="AC3131" s="14"/>
      <c r="AE3131" t="str">
        <f t="shared" si="389"/>
        <v>Adults</v>
      </c>
      <c r="AF3131" t="str">
        <f t="shared" si="390"/>
        <v>Fair</v>
      </c>
      <c r="AG3131" t="str">
        <f t="shared" si="391"/>
        <v>High</v>
      </c>
    </row>
    <row r="3132" spans="1:33" x14ac:dyDescent="0.2">
      <c r="A3132">
        <v>3131</v>
      </c>
      <c r="B3132">
        <v>15813113</v>
      </c>
      <c r="C3132">
        <v>795</v>
      </c>
      <c r="D3132">
        <v>2</v>
      </c>
      <c r="E3132">
        <v>2</v>
      </c>
      <c r="F3132">
        <v>56</v>
      </c>
      <c r="G3132">
        <v>6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s="2" t="s">
        <v>806</v>
      </c>
      <c r="P3132" s="11" t="str">
        <f t="shared" si="384"/>
        <v>2016</v>
      </c>
      <c r="Q3132" s="12"/>
      <c r="R3132" s="8" t="str">
        <f t="shared" si="385"/>
        <v>11</v>
      </c>
      <c r="S3132" s="8"/>
      <c r="T3132" s="14" t="str">
        <f t="shared" si="386"/>
        <v>Exit</v>
      </c>
      <c r="U3132" s="14"/>
      <c r="V3132" s="8" t="str">
        <f t="shared" si="387"/>
        <v>Spain</v>
      </c>
      <c r="W3132" s="8"/>
      <c r="X3132" s="8"/>
      <c r="Y3132" s="8"/>
      <c r="Z3132" s="14" t="str">
        <f t="shared" si="388"/>
        <v>Female</v>
      </c>
      <c r="AA3132" s="14"/>
      <c r="AB3132" s="14"/>
      <c r="AC3132" s="14"/>
      <c r="AE3132" t="str">
        <f t="shared" si="389"/>
        <v>Middle aged</v>
      </c>
      <c r="AF3132" t="str">
        <f t="shared" si="390"/>
        <v>Very good</v>
      </c>
      <c r="AG3132" t="str">
        <f t="shared" si="391"/>
        <v>Very low</v>
      </c>
    </row>
    <row r="3133" spans="1:33" x14ac:dyDescent="0.2">
      <c r="A3133">
        <v>3132</v>
      </c>
      <c r="B3133">
        <v>15614187</v>
      </c>
      <c r="C3133">
        <v>648</v>
      </c>
      <c r="D3133">
        <v>3</v>
      </c>
      <c r="E3133">
        <v>2</v>
      </c>
      <c r="F3133">
        <v>39</v>
      </c>
      <c r="G3133">
        <v>5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s="2" t="s">
        <v>855</v>
      </c>
      <c r="P3133" s="11" t="str">
        <f t="shared" si="384"/>
        <v>2018</v>
      </c>
      <c r="Q3133" s="12"/>
      <c r="R3133" s="8" t="str">
        <f t="shared" si="385"/>
        <v>03</v>
      </c>
      <c r="S3133" s="8"/>
      <c r="T3133" s="14" t="str">
        <f t="shared" si="386"/>
        <v>Retain</v>
      </c>
      <c r="U3133" s="14"/>
      <c r="V3133" s="8" t="str">
        <f t="shared" si="387"/>
        <v>Germany</v>
      </c>
      <c r="W3133" s="8"/>
      <c r="X3133" s="8"/>
      <c r="Y3133" s="8"/>
      <c r="Z3133" s="14" t="str">
        <f t="shared" si="388"/>
        <v>Female</v>
      </c>
      <c r="AA3133" s="14"/>
      <c r="AB3133" s="14"/>
      <c r="AC3133" s="14"/>
      <c r="AE3133" t="str">
        <f t="shared" si="389"/>
        <v>Middle aged</v>
      </c>
      <c r="AF3133" t="str">
        <f t="shared" si="390"/>
        <v>Fair</v>
      </c>
      <c r="AG3133" t="str">
        <f t="shared" si="391"/>
        <v>High</v>
      </c>
    </row>
    <row r="3134" spans="1:33" x14ac:dyDescent="0.2">
      <c r="A3134">
        <v>3133</v>
      </c>
      <c r="B3134">
        <v>15619407</v>
      </c>
      <c r="C3134">
        <v>615</v>
      </c>
      <c r="D3134">
        <v>1</v>
      </c>
      <c r="E3134">
        <v>1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s="2" t="s">
        <v>104</v>
      </c>
      <c r="P3134" s="11" t="str">
        <f t="shared" si="384"/>
        <v>2018</v>
      </c>
      <c r="Q3134" s="12"/>
      <c r="R3134" s="8" t="str">
        <f t="shared" si="385"/>
        <v>12</v>
      </c>
      <c r="S3134" s="8"/>
      <c r="T3134" s="14" t="str">
        <f t="shared" si="386"/>
        <v>Retain</v>
      </c>
      <c r="U3134" s="14"/>
      <c r="V3134" s="8" t="str">
        <f t="shared" si="387"/>
        <v>France</v>
      </c>
      <c r="W3134" s="8"/>
      <c r="X3134" s="8"/>
      <c r="Y3134" s="8"/>
      <c r="Z3134" s="14" t="str">
        <f t="shared" si="388"/>
        <v>Male</v>
      </c>
      <c r="AA3134" s="14"/>
      <c r="AB3134" s="14"/>
      <c r="AC3134" s="14"/>
      <c r="AE3134" t="str">
        <f t="shared" si="389"/>
        <v>Middle aged</v>
      </c>
      <c r="AF3134" t="str">
        <f t="shared" si="390"/>
        <v>Fair</v>
      </c>
      <c r="AG3134" t="str">
        <f t="shared" si="391"/>
        <v>High</v>
      </c>
    </row>
    <row r="3135" spans="1:33" x14ac:dyDescent="0.2">
      <c r="A3135">
        <v>3134</v>
      </c>
      <c r="B3135">
        <v>15646227</v>
      </c>
      <c r="C3135">
        <v>682</v>
      </c>
      <c r="D3135">
        <v>1</v>
      </c>
      <c r="E3135">
        <v>2</v>
      </c>
      <c r="F3135">
        <v>27</v>
      </c>
      <c r="G3135">
        <v>4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s="2" t="s">
        <v>129</v>
      </c>
      <c r="P3135" s="11" t="str">
        <f t="shared" si="384"/>
        <v>2019</v>
      </c>
      <c r="Q3135" s="12"/>
      <c r="R3135" s="8" t="str">
        <f t="shared" si="385"/>
        <v>06</v>
      </c>
      <c r="S3135" s="8"/>
      <c r="T3135" s="14" t="str">
        <f t="shared" si="386"/>
        <v>Retain</v>
      </c>
      <c r="U3135" s="14"/>
      <c r="V3135" s="8" t="str">
        <f t="shared" si="387"/>
        <v>France</v>
      </c>
      <c r="W3135" s="8"/>
      <c r="X3135" s="8"/>
      <c r="Y3135" s="8"/>
      <c r="Z3135" s="14" t="str">
        <f t="shared" si="388"/>
        <v>Female</v>
      </c>
      <c r="AA3135" s="14"/>
      <c r="AB3135" s="14"/>
      <c r="AC3135" s="14"/>
      <c r="AE3135" t="str">
        <f t="shared" si="389"/>
        <v>Adults</v>
      </c>
      <c r="AF3135" t="str">
        <f t="shared" si="390"/>
        <v>Good</v>
      </c>
      <c r="AG3135" t="str">
        <f t="shared" si="391"/>
        <v>Medium</v>
      </c>
    </row>
    <row r="3136" spans="1:33" x14ac:dyDescent="0.2">
      <c r="A3136">
        <v>3135</v>
      </c>
      <c r="B3136">
        <v>15660541</v>
      </c>
      <c r="C3136">
        <v>694</v>
      </c>
      <c r="D3136">
        <v>1</v>
      </c>
      <c r="E3136">
        <v>1</v>
      </c>
      <c r="F3136">
        <v>34</v>
      </c>
      <c r="G3136">
        <v>4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s="2" t="s">
        <v>413</v>
      </c>
      <c r="P3136" s="11" t="str">
        <f t="shared" si="384"/>
        <v>2019</v>
      </c>
      <c r="Q3136" s="12"/>
      <c r="R3136" s="8" t="str">
        <f t="shared" si="385"/>
        <v>06</v>
      </c>
      <c r="S3136" s="8"/>
      <c r="T3136" s="14" t="str">
        <f t="shared" si="386"/>
        <v>Retain</v>
      </c>
      <c r="U3136" s="14"/>
      <c r="V3136" s="8" t="str">
        <f t="shared" si="387"/>
        <v>France</v>
      </c>
      <c r="W3136" s="8"/>
      <c r="X3136" s="8"/>
      <c r="Y3136" s="8"/>
      <c r="Z3136" s="14" t="str">
        <f t="shared" si="388"/>
        <v>Male</v>
      </c>
      <c r="AA3136" s="14"/>
      <c r="AB3136" s="14"/>
      <c r="AC3136" s="14"/>
      <c r="AE3136" t="str">
        <f t="shared" si="389"/>
        <v>Adults</v>
      </c>
      <c r="AF3136" t="str">
        <f t="shared" si="390"/>
        <v>Good</v>
      </c>
      <c r="AG3136" t="str">
        <f t="shared" si="391"/>
        <v>High</v>
      </c>
    </row>
    <row r="3137" spans="1:33" x14ac:dyDescent="0.2">
      <c r="A3137">
        <v>3136</v>
      </c>
      <c r="B3137">
        <v>15753874</v>
      </c>
      <c r="C3137">
        <v>694</v>
      </c>
      <c r="D3137">
        <v>1</v>
      </c>
      <c r="E3137">
        <v>1</v>
      </c>
      <c r="F3137">
        <v>37</v>
      </c>
      <c r="G3137">
        <v>5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s="2" t="s">
        <v>441</v>
      </c>
      <c r="P3137" s="11" t="str">
        <f t="shared" si="384"/>
        <v>2017</v>
      </c>
      <c r="Q3137" s="12"/>
      <c r="R3137" s="8" t="str">
        <f t="shared" si="385"/>
        <v>11</v>
      </c>
      <c r="S3137" s="8"/>
      <c r="T3137" s="14" t="str">
        <f t="shared" si="386"/>
        <v>Retain</v>
      </c>
      <c r="U3137" s="14"/>
      <c r="V3137" s="8" t="str">
        <f t="shared" si="387"/>
        <v>France</v>
      </c>
      <c r="W3137" s="8"/>
      <c r="X3137" s="8"/>
      <c r="Y3137" s="8"/>
      <c r="Z3137" s="14" t="str">
        <f t="shared" si="388"/>
        <v>Male</v>
      </c>
      <c r="AA3137" s="14"/>
      <c r="AB3137" s="14"/>
      <c r="AC3137" s="14"/>
      <c r="AE3137" t="str">
        <f t="shared" si="389"/>
        <v>Adults</v>
      </c>
      <c r="AF3137" t="str">
        <f t="shared" si="390"/>
        <v>Good</v>
      </c>
      <c r="AG3137" t="str">
        <f t="shared" si="391"/>
        <v>High</v>
      </c>
    </row>
    <row r="3138" spans="1:33" x14ac:dyDescent="0.2">
      <c r="A3138">
        <v>3137</v>
      </c>
      <c r="B3138">
        <v>15617877</v>
      </c>
      <c r="C3138">
        <v>607</v>
      </c>
      <c r="D3138">
        <v>1</v>
      </c>
      <c r="E3138">
        <v>1</v>
      </c>
      <c r="F3138">
        <v>44</v>
      </c>
      <c r="G3138">
        <v>5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s="2" t="s">
        <v>253</v>
      </c>
      <c r="P3138" s="11" t="str">
        <f t="shared" si="384"/>
        <v>2018</v>
      </c>
      <c r="Q3138" s="12"/>
      <c r="R3138" s="8" t="str">
        <f t="shared" si="385"/>
        <v>09</v>
      </c>
      <c r="S3138" s="8"/>
      <c r="T3138" s="14" t="str">
        <f t="shared" si="386"/>
        <v>Retain</v>
      </c>
      <c r="U3138" s="14"/>
      <c r="V3138" s="8" t="str">
        <f t="shared" si="387"/>
        <v>France</v>
      </c>
      <c r="W3138" s="8"/>
      <c r="X3138" s="8"/>
      <c r="Y3138" s="8"/>
      <c r="Z3138" s="14" t="str">
        <f t="shared" si="388"/>
        <v>Male</v>
      </c>
      <c r="AA3138" s="14"/>
      <c r="AB3138" s="14"/>
      <c r="AC3138" s="14"/>
      <c r="AE3138" t="str">
        <f t="shared" si="389"/>
        <v>Middle aged</v>
      </c>
      <c r="AF3138" t="str">
        <f t="shared" si="390"/>
        <v>Fair</v>
      </c>
      <c r="AG3138" t="str">
        <f t="shared" si="391"/>
        <v>Very low</v>
      </c>
    </row>
    <row r="3139" spans="1:33" x14ac:dyDescent="0.2">
      <c r="A3139">
        <v>3138</v>
      </c>
      <c r="B3139">
        <v>15772073</v>
      </c>
      <c r="C3139">
        <v>664</v>
      </c>
      <c r="D3139">
        <v>1</v>
      </c>
      <c r="E3139">
        <v>1</v>
      </c>
      <c r="F3139">
        <v>48</v>
      </c>
      <c r="G3139">
        <v>6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s="2" t="s">
        <v>941</v>
      </c>
      <c r="P3139" s="11" t="str">
        <f t="shared" ref="P3139:P3202" si="392">RIGHT($N3139,4)</f>
        <v>2016</v>
      </c>
      <c r="Q3139" s="12"/>
      <c r="R3139" s="8" t="str">
        <f t="shared" ref="R3139:R3202" si="393">MID(N3139,4,2)</f>
        <v>11</v>
      </c>
      <c r="S3139" s="8"/>
      <c r="T3139" s="14" t="str">
        <f t="shared" ref="T3139:T3202" si="394">IF(M3139=1,"Exit","Retain")</f>
        <v>Exit</v>
      </c>
      <c r="U3139" s="14"/>
      <c r="V3139" s="8" t="str">
        <f t="shared" ref="V3139:V3202" si="395">IF(D3139=1,"France",IF(D3139=2,"Spain",IF(D3139=3,"Germany","NONE")))</f>
        <v>France</v>
      </c>
      <c r="W3139" s="8"/>
      <c r="X3139" s="8"/>
      <c r="Y3139" s="8"/>
      <c r="Z3139" s="14" t="str">
        <f t="shared" ref="Z3139:Z3202" si="396">IF(E3139=1,"Male","Female")</f>
        <v>Male</v>
      </c>
      <c r="AA3139" s="14"/>
      <c r="AB3139" s="14"/>
      <c r="AC3139" s="14"/>
      <c r="AE3139" t="str">
        <f t="shared" ref="AE3139:AE3202" si="397">IF(F3139&lt;18,"Kids",IF(AND(F3139&gt;=18,F3139&lt;24),"Young Adults",IF(AND(F3139&gt;=24,F3139&lt;39),"Adults",IF(AND(F3139&gt;=39,F3139&lt;64),"Middle aged","Retired"))))</f>
        <v>Middle aged</v>
      </c>
      <c r="AF3139" t="str">
        <f t="shared" ref="AF3139:AF3202" si="398">IF(AND(C3139&gt;=800,C3139&lt;=850),"Excellent",IF(AND(C3139&gt;=740,C3139&lt;=799),"Very good",IF(AND(C3139&gt;=670,C3139&lt;=739),"Good",IF(AND(C3139&gt;=580,C3139&lt;=669),"Fair",IF(AND(C3139&gt;=300,C3139&lt;=579),"Poor","None")))))</f>
        <v>Fair</v>
      </c>
      <c r="AG3139" t="str">
        <f t="shared" ref="AG3139:AG3202" si="399">IF(H3139&lt;25000,"Very low",IF(AND(H3139&gt;25000,H3139&lt;=50000),"Low",IF(AND(H3139&gt;50000,H3139&lt;=100000),"Medium",IF(AND(H3139&gt;100000,H3139&lt;=150000),"High",IF(AND(H3139&gt;150000,H3139&lt;=200000),"Very high",IF(H3139&gt;200000,"Extreme","None"))))))</f>
        <v>Very low</v>
      </c>
    </row>
    <row r="3140" spans="1:33" x14ac:dyDescent="0.2">
      <c r="A3140">
        <v>3139</v>
      </c>
      <c r="B3140">
        <v>15701537</v>
      </c>
      <c r="C3140">
        <v>756</v>
      </c>
      <c r="D3140">
        <v>1</v>
      </c>
      <c r="E3140">
        <v>1</v>
      </c>
      <c r="F3140">
        <v>60</v>
      </c>
      <c r="G3140">
        <v>5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s="2" t="s">
        <v>855</v>
      </c>
      <c r="P3140" s="11" t="str">
        <f t="shared" si="392"/>
        <v>2018</v>
      </c>
      <c r="Q3140" s="12"/>
      <c r="R3140" s="8" t="str">
        <f t="shared" si="393"/>
        <v>03</v>
      </c>
      <c r="S3140" s="8"/>
      <c r="T3140" s="14" t="str">
        <f t="shared" si="394"/>
        <v>Exit</v>
      </c>
      <c r="U3140" s="14"/>
      <c r="V3140" s="8" t="str">
        <f t="shared" si="395"/>
        <v>France</v>
      </c>
      <c r="W3140" s="8"/>
      <c r="X3140" s="8"/>
      <c r="Y3140" s="8"/>
      <c r="Z3140" s="14" t="str">
        <f t="shared" si="396"/>
        <v>Male</v>
      </c>
      <c r="AA3140" s="14"/>
      <c r="AB3140" s="14"/>
      <c r="AC3140" s="14"/>
      <c r="AE3140" t="str">
        <f t="shared" si="397"/>
        <v>Middle aged</v>
      </c>
      <c r="AF3140" t="str">
        <f t="shared" si="398"/>
        <v>Very good</v>
      </c>
      <c r="AG3140" t="str">
        <f t="shared" si="399"/>
        <v>Very low</v>
      </c>
    </row>
    <row r="3141" spans="1:33" x14ac:dyDescent="0.2">
      <c r="A3141">
        <v>3140</v>
      </c>
      <c r="B3141">
        <v>15736228</v>
      </c>
      <c r="C3141">
        <v>645</v>
      </c>
      <c r="D3141">
        <v>1</v>
      </c>
      <c r="E3141">
        <v>2</v>
      </c>
      <c r="F3141">
        <v>40</v>
      </c>
      <c r="G3141">
        <v>5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s="2" t="s">
        <v>609</v>
      </c>
      <c r="P3141" s="11" t="str">
        <f t="shared" si="392"/>
        <v>2017</v>
      </c>
      <c r="Q3141" s="12"/>
      <c r="R3141" s="8" t="str">
        <f t="shared" si="393"/>
        <v>10</v>
      </c>
      <c r="S3141" s="8"/>
      <c r="T3141" s="14" t="str">
        <f t="shared" si="394"/>
        <v>Retain</v>
      </c>
      <c r="U3141" s="14"/>
      <c r="V3141" s="8" t="str">
        <f t="shared" si="395"/>
        <v>France</v>
      </c>
      <c r="W3141" s="8"/>
      <c r="X3141" s="8"/>
      <c r="Y3141" s="8"/>
      <c r="Z3141" s="14" t="str">
        <f t="shared" si="396"/>
        <v>Female</v>
      </c>
      <c r="AA3141" s="14"/>
      <c r="AB3141" s="14"/>
      <c r="AC3141" s="14"/>
      <c r="AE3141" t="str">
        <f t="shared" si="397"/>
        <v>Middle aged</v>
      </c>
      <c r="AF3141" t="str">
        <f t="shared" si="398"/>
        <v>Fair</v>
      </c>
      <c r="AG3141" t="str">
        <f t="shared" si="399"/>
        <v>High</v>
      </c>
    </row>
    <row r="3142" spans="1:33" x14ac:dyDescent="0.2">
      <c r="A3142">
        <v>3141</v>
      </c>
      <c r="B3142">
        <v>15780572</v>
      </c>
      <c r="C3142">
        <v>653</v>
      </c>
      <c r="D3142">
        <v>2</v>
      </c>
      <c r="E3142">
        <v>1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s="2" t="s">
        <v>1083</v>
      </c>
      <c r="P3142" s="11" t="str">
        <f t="shared" si="392"/>
        <v>2019</v>
      </c>
      <c r="Q3142" s="12"/>
      <c r="R3142" s="8" t="str">
        <f t="shared" si="393"/>
        <v>07</v>
      </c>
      <c r="S3142" s="8"/>
      <c r="T3142" s="14" t="str">
        <f t="shared" si="394"/>
        <v>Retain</v>
      </c>
      <c r="U3142" s="14"/>
      <c r="V3142" s="8" t="str">
        <f t="shared" si="395"/>
        <v>Spain</v>
      </c>
      <c r="W3142" s="8"/>
      <c r="X3142" s="8"/>
      <c r="Y3142" s="8"/>
      <c r="Z3142" s="14" t="str">
        <f t="shared" si="396"/>
        <v>Male</v>
      </c>
      <c r="AA3142" s="14"/>
      <c r="AB3142" s="14"/>
      <c r="AC3142" s="14"/>
      <c r="AE3142" t="str">
        <f t="shared" si="397"/>
        <v>Adults</v>
      </c>
      <c r="AF3142" t="str">
        <f t="shared" si="398"/>
        <v>Fair</v>
      </c>
      <c r="AG3142" t="str">
        <f t="shared" si="399"/>
        <v>Very low</v>
      </c>
    </row>
    <row r="3143" spans="1:33" x14ac:dyDescent="0.2">
      <c r="A3143">
        <v>3142</v>
      </c>
      <c r="B3143">
        <v>15769596</v>
      </c>
      <c r="C3143">
        <v>710</v>
      </c>
      <c r="D3143">
        <v>3</v>
      </c>
      <c r="E3143">
        <v>2</v>
      </c>
      <c r="F3143">
        <v>24</v>
      </c>
      <c r="G3143">
        <v>3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s="2" t="s">
        <v>450</v>
      </c>
      <c r="P3143" s="11" t="str">
        <f t="shared" si="392"/>
        <v>2019</v>
      </c>
      <c r="Q3143" s="12"/>
      <c r="R3143" s="8" t="str">
        <f t="shared" si="393"/>
        <v>10</v>
      </c>
      <c r="S3143" s="8"/>
      <c r="T3143" s="14" t="str">
        <f t="shared" si="394"/>
        <v>Exit</v>
      </c>
      <c r="U3143" s="14"/>
      <c r="V3143" s="8" t="str">
        <f t="shared" si="395"/>
        <v>Germany</v>
      </c>
      <c r="W3143" s="8"/>
      <c r="X3143" s="8"/>
      <c r="Y3143" s="8"/>
      <c r="Z3143" s="14" t="str">
        <f t="shared" si="396"/>
        <v>Female</v>
      </c>
      <c r="AA3143" s="14"/>
      <c r="AB3143" s="14"/>
      <c r="AC3143" s="14"/>
      <c r="AE3143" t="str">
        <f t="shared" si="397"/>
        <v>Adults</v>
      </c>
      <c r="AF3143" t="str">
        <f t="shared" si="398"/>
        <v>Good</v>
      </c>
      <c r="AG3143" t="str">
        <f t="shared" si="399"/>
        <v>High</v>
      </c>
    </row>
    <row r="3144" spans="1:33" x14ac:dyDescent="0.2">
      <c r="A3144">
        <v>3143</v>
      </c>
      <c r="B3144">
        <v>15586996</v>
      </c>
      <c r="C3144">
        <v>697</v>
      </c>
      <c r="D3144">
        <v>1</v>
      </c>
      <c r="E3144">
        <v>2</v>
      </c>
      <c r="F3144">
        <v>76</v>
      </c>
      <c r="G3144">
        <v>5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s="2" t="s">
        <v>816</v>
      </c>
      <c r="P3144" s="11" t="str">
        <f t="shared" si="392"/>
        <v>2017</v>
      </c>
      <c r="Q3144" s="12"/>
      <c r="R3144" s="8" t="str">
        <f t="shared" si="393"/>
        <v>11</v>
      </c>
      <c r="S3144" s="8"/>
      <c r="T3144" s="14" t="str">
        <f t="shared" si="394"/>
        <v>Retain</v>
      </c>
      <c r="U3144" s="14"/>
      <c r="V3144" s="8" t="str">
        <f t="shared" si="395"/>
        <v>France</v>
      </c>
      <c r="W3144" s="8"/>
      <c r="X3144" s="8"/>
      <c r="Y3144" s="8"/>
      <c r="Z3144" s="14" t="str">
        <f t="shared" si="396"/>
        <v>Female</v>
      </c>
      <c r="AA3144" s="14"/>
      <c r="AB3144" s="14"/>
      <c r="AC3144" s="14"/>
      <c r="AE3144" t="str">
        <f t="shared" si="397"/>
        <v>Retired</v>
      </c>
      <c r="AF3144" t="str">
        <f t="shared" si="398"/>
        <v>Good</v>
      </c>
      <c r="AG3144" t="str">
        <f t="shared" si="399"/>
        <v>Very low</v>
      </c>
    </row>
    <row r="3145" spans="1:33" x14ac:dyDescent="0.2">
      <c r="A3145">
        <v>3144</v>
      </c>
      <c r="B3145">
        <v>15722061</v>
      </c>
      <c r="C3145">
        <v>619</v>
      </c>
      <c r="D3145">
        <v>3</v>
      </c>
      <c r="E3145">
        <v>2</v>
      </c>
      <c r="F3145">
        <v>41</v>
      </c>
      <c r="G3145">
        <v>5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s="2" t="s">
        <v>656</v>
      </c>
      <c r="P3145" s="11" t="str">
        <f t="shared" si="392"/>
        <v>2018</v>
      </c>
      <c r="Q3145" s="12"/>
      <c r="R3145" s="8" t="str">
        <f t="shared" si="393"/>
        <v>08</v>
      </c>
      <c r="S3145" s="8"/>
      <c r="T3145" s="14" t="str">
        <f t="shared" si="394"/>
        <v>Retain</v>
      </c>
      <c r="U3145" s="14"/>
      <c r="V3145" s="8" t="str">
        <f t="shared" si="395"/>
        <v>Germany</v>
      </c>
      <c r="W3145" s="8"/>
      <c r="X3145" s="8"/>
      <c r="Y3145" s="8"/>
      <c r="Z3145" s="14" t="str">
        <f t="shared" si="396"/>
        <v>Female</v>
      </c>
      <c r="AA3145" s="14"/>
      <c r="AB3145" s="14"/>
      <c r="AC3145" s="14"/>
      <c r="AE3145" t="str">
        <f t="shared" si="397"/>
        <v>Middle aged</v>
      </c>
      <c r="AF3145" t="str">
        <f t="shared" si="398"/>
        <v>Fair</v>
      </c>
      <c r="AG3145" t="str">
        <f t="shared" si="399"/>
        <v>High</v>
      </c>
    </row>
    <row r="3146" spans="1:33" x14ac:dyDescent="0.2">
      <c r="A3146">
        <v>3145</v>
      </c>
      <c r="B3146">
        <v>15638003</v>
      </c>
      <c r="C3146">
        <v>648</v>
      </c>
      <c r="D3146">
        <v>2</v>
      </c>
      <c r="E3146">
        <v>1</v>
      </c>
      <c r="F3146">
        <v>55</v>
      </c>
      <c r="G3146">
        <v>3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s="2" t="s">
        <v>219</v>
      </c>
      <c r="P3146" s="11" t="str">
        <f t="shared" si="392"/>
        <v>2019</v>
      </c>
      <c r="Q3146" s="12"/>
      <c r="R3146" s="8" t="str">
        <f t="shared" si="393"/>
        <v>10</v>
      </c>
      <c r="S3146" s="8"/>
      <c r="T3146" s="14" t="str">
        <f t="shared" si="394"/>
        <v>Retain</v>
      </c>
      <c r="U3146" s="14"/>
      <c r="V3146" s="8" t="str">
        <f t="shared" si="395"/>
        <v>Spain</v>
      </c>
      <c r="W3146" s="8"/>
      <c r="X3146" s="8"/>
      <c r="Y3146" s="8"/>
      <c r="Z3146" s="14" t="str">
        <f t="shared" si="396"/>
        <v>Male</v>
      </c>
      <c r="AA3146" s="14"/>
      <c r="AB3146" s="14"/>
      <c r="AC3146" s="14"/>
      <c r="AE3146" t="str">
        <f t="shared" si="397"/>
        <v>Middle aged</v>
      </c>
      <c r="AF3146" t="str">
        <f t="shared" si="398"/>
        <v>Fair</v>
      </c>
      <c r="AG3146" t="str">
        <f t="shared" si="399"/>
        <v>Medium</v>
      </c>
    </row>
    <row r="3147" spans="1:33" x14ac:dyDescent="0.2">
      <c r="A3147">
        <v>3146</v>
      </c>
      <c r="B3147">
        <v>15775590</v>
      </c>
      <c r="C3147">
        <v>482</v>
      </c>
      <c r="D3147">
        <v>3</v>
      </c>
      <c r="E3147">
        <v>2</v>
      </c>
      <c r="F3147">
        <v>48</v>
      </c>
      <c r="G3147">
        <v>4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s="2" t="s">
        <v>1084</v>
      </c>
      <c r="P3147" s="11" t="str">
        <f t="shared" si="392"/>
        <v>2019</v>
      </c>
      <c r="Q3147" s="12"/>
      <c r="R3147" s="8" t="str">
        <f t="shared" si="393"/>
        <v>08</v>
      </c>
      <c r="S3147" s="8"/>
      <c r="T3147" s="14" t="str">
        <f t="shared" si="394"/>
        <v>Exit</v>
      </c>
      <c r="U3147" s="14"/>
      <c r="V3147" s="8" t="str">
        <f t="shared" si="395"/>
        <v>Germany</v>
      </c>
      <c r="W3147" s="8"/>
      <c r="X3147" s="8"/>
      <c r="Y3147" s="8"/>
      <c r="Z3147" s="14" t="str">
        <f t="shared" si="396"/>
        <v>Female</v>
      </c>
      <c r="AA3147" s="14"/>
      <c r="AB3147" s="14"/>
      <c r="AC3147" s="14"/>
      <c r="AE3147" t="str">
        <f t="shared" si="397"/>
        <v>Middle aged</v>
      </c>
      <c r="AF3147" t="str">
        <f t="shared" si="398"/>
        <v>Poor</v>
      </c>
      <c r="AG3147" t="str">
        <f t="shared" si="399"/>
        <v>Medium</v>
      </c>
    </row>
    <row r="3148" spans="1:33" x14ac:dyDescent="0.2">
      <c r="A3148">
        <v>3147</v>
      </c>
      <c r="B3148">
        <v>15730688</v>
      </c>
      <c r="C3148">
        <v>548</v>
      </c>
      <c r="D3148">
        <v>1</v>
      </c>
      <c r="E3148">
        <v>2</v>
      </c>
      <c r="F3148">
        <v>28</v>
      </c>
      <c r="G3148">
        <v>6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s="2" t="s">
        <v>121</v>
      </c>
      <c r="P3148" s="11" t="str">
        <f t="shared" si="392"/>
        <v>2016</v>
      </c>
      <c r="Q3148" s="12"/>
      <c r="R3148" s="8" t="str">
        <f t="shared" si="393"/>
        <v>10</v>
      </c>
      <c r="S3148" s="8"/>
      <c r="T3148" s="14" t="str">
        <f t="shared" si="394"/>
        <v>Exit</v>
      </c>
      <c r="U3148" s="14"/>
      <c r="V3148" s="8" t="str">
        <f t="shared" si="395"/>
        <v>France</v>
      </c>
      <c r="W3148" s="8"/>
      <c r="X3148" s="8"/>
      <c r="Y3148" s="8"/>
      <c r="Z3148" s="14" t="str">
        <f t="shared" si="396"/>
        <v>Female</v>
      </c>
      <c r="AA3148" s="14"/>
      <c r="AB3148" s="14"/>
      <c r="AC3148" s="14"/>
      <c r="AE3148" t="str">
        <f t="shared" si="397"/>
        <v>Adults</v>
      </c>
      <c r="AF3148" t="str">
        <f t="shared" si="398"/>
        <v>Poor</v>
      </c>
      <c r="AG3148" t="str">
        <f t="shared" si="399"/>
        <v>High</v>
      </c>
    </row>
    <row r="3149" spans="1:33" x14ac:dyDescent="0.2">
      <c r="A3149">
        <v>3148</v>
      </c>
      <c r="B3149">
        <v>15753102</v>
      </c>
      <c r="C3149">
        <v>752</v>
      </c>
      <c r="D3149">
        <v>2</v>
      </c>
      <c r="E3149">
        <v>1</v>
      </c>
      <c r="F3149">
        <v>44</v>
      </c>
      <c r="G3149">
        <v>5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s="2" t="s">
        <v>395</v>
      </c>
      <c r="P3149" s="11" t="str">
        <f t="shared" si="392"/>
        <v>2018</v>
      </c>
      <c r="Q3149" s="12"/>
      <c r="R3149" s="8" t="str">
        <f t="shared" si="393"/>
        <v>03</v>
      </c>
      <c r="S3149" s="8"/>
      <c r="T3149" s="14" t="str">
        <f t="shared" si="394"/>
        <v>Retain</v>
      </c>
      <c r="U3149" s="14"/>
      <c r="V3149" s="8" t="str">
        <f t="shared" si="395"/>
        <v>Spain</v>
      </c>
      <c r="W3149" s="8"/>
      <c r="X3149" s="8"/>
      <c r="Y3149" s="8"/>
      <c r="Z3149" s="14" t="str">
        <f t="shared" si="396"/>
        <v>Male</v>
      </c>
      <c r="AA3149" s="14"/>
      <c r="AB3149" s="14"/>
      <c r="AC3149" s="14"/>
      <c r="AE3149" t="str">
        <f t="shared" si="397"/>
        <v>Middle aged</v>
      </c>
      <c r="AF3149" t="str">
        <f t="shared" si="398"/>
        <v>Very good</v>
      </c>
      <c r="AG3149" t="str">
        <f t="shared" si="399"/>
        <v>Medium</v>
      </c>
    </row>
    <row r="3150" spans="1:33" x14ac:dyDescent="0.2">
      <c r="A3150">
        <v>3149</v>
      </c>
      <c r="B3150">
        <v>15810075</v>
      </c>
      <c r="C3150">
        <v>648</v>
      </c>
      <c r="D3150">
        <v>1</v>
      </c>
      <c r="E3150">
        <v>2</v>
      </c>
      <c r="F3150">
        <v>39</v>
      </c>
      <c r="G3150">
        <v>7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s="2" t="s">
        <v>273</v>
      </c>
      <c r="P3150" s="11" t="str">
        <f t="shared" si="392"/>
        <v>2016</v>
      </c>
      <c r="Q3150" s="12"/>
      <c r="R3150" s="8" t="str">
        <f t="shared" si="393"/>
        <v>09</v>
      </c>
      <c r="S3150" s="8"/>
      <c r="T3150" s="14" t="str">
        <f t="shared" si="394"/>
        <v>Exit</v>
      </c>
      <c r="U3150" s="14"/>
      <c r="V3150" s="8" t="str">
        <f t="shared" si="395"/>
        <v>France</v>
      </c>
      <c r="W3150" s="8"/>
      <c r="X3150" s="8"/>
      <c r="Y3150" s="8"/>
      <c r="Z3150" s="14" t="str">
        <f t="shared" si="396"/>
        <v>Female</v>
      </c>
      <c r="AA3150" s="14"/>
      <c r="AB3150" s="14"/>
      <c r="AC3150" s="14"/>
      <c r="AE3150" t="str">
        <f t="shared" si="397"/>
        <v>Middle aged</v>
      </c>
      <c r="AF3150" t="str">
        <f t="shared" si="398"/>
        <v>Fair</v>
      </c>
      <c r="AG3150" t="str">
        <f t="shared" si="399"/>
        <v>High</v>
      </c>
    </row>
    <row r="3151" spans="1:33" x14ac:dyDescent="0.2">
      <c r="A3151">
        <v>3150</v>
      </c>
      <c r="B3151">
        <v>15723373</v>
      </c>
      <c r="C3151">
        <v>643</v>
      </c>
      <c r="D3151">
        <v>2</v>
      </c>
      <c r="E3151">
        <v>2</v>
      </c>
      <c r="F3151">
        <v>34</v>
      </c>
      <c r="G3151">
        <v>7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s="2" t="s">
        <v>1043</v>
      </c>
      <c r="P3151" s="11" t="str">
        <f t="shared" si="392"/>
        <v>2016</v>
      </c>
      <c r="Q3151" s="12"/>
      <c r="R3151" s="8" t="str">
        <f t="shared" si="393"/>
        <v>02</v>
      </c>
      <c r="S3151" s="8"/>
      <c r="T3151" s="14" t="str">
        <f t="shared" si="394"/>
        <v>Retain</v>
      </c>
      <c r="U3151" s="14"/>
      <c r="V3151" s="8" t="str">
        <f t="shared" si="395"/>
        <v>Spain</v>
      </c>
      <c r="W3151" s="8"/>
      <c r="X3151" s="8"/>
      <c r="Y3151" s="8"/>
      <c r="Z3151" s="14" t="str">
        <f t="shared" si="396"/>
        <v>Female</v>
      </c>
      <c r="AA3151" s="14"/>
      <c r="AB3151" s="14"/>
      <c r="AC3151" s="14"/>
      <c r="AE3151" t="str">
        <f t="shared" si="397"/>
        <v>Adults</v>
      </c>
      <c r="AF3151" t="str">
        <f t="shared" si="398"/>
        <v>Fair</v>
      </c>
      <c r="AG3151" t="str">
        <f t="shared" si="399"/>
        <v>High</v>
      </c>
    </row>
    <row r="3152" spans="1:33" x14ac:dyDescent="0.2">
      <c r="A3152">
        <v>3151</v>
      </c>
      <c r="B3152">
        <v>15795298</v>
      </c>
      <c r="C3152">
        <v>573</v>
      </c>
      <c r="D3152">
        <v>3</v>
      </c>
      <c r="E3152">
        <v>2</v>
      </c>
      <c r="F3152">
        <v>35</v>
      </c>
      <c r="G3152">
        <v>6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s="2" t="s">
        <v>1009</v>
      </c>
      <c r="P3152" s="11" t="str">
        <f t="shared" si="392"/>
        <v>2017</v>
      </c>
      <c r="Q3152" s="12"/>
      <c r="R3152" s="8" t="str">
        <f t="shared" si="393"/>
        <v>08</v>
      </c>
      <c r="S3152" s="8"/>
      <c r="T3152" s="14" t="str">
        <f t="shared" si="394"/>
        <v>Retain</v>
      </c>
      <c r="U3152" s="14"/>
      <c r="V3152" s="8" t="str">
        <f t="shared" si="395"/>
        <v>Germany</v>
      </c>
      <c r="W3152" s="8"/>
      <c r="X3152" s="8"/>
      <c r="Y3152" s="8"/>
      <c r="Z3152" s="14" t="str">
        <f t="shared" si="396"/>
        <v>Female</v>
      </c>
      <c r="AA3152" s="14"/>
      <c r="AB3152" s="14"/>
      <c r="AC3152" s="14"/>
      <c r="AE3152" t="str">
        <f t="shared" si="397"/>
        <v>Adults</v>
      </c>
      <c r="AF3152" t="str">
        <f t="shared" si="398"/>
        <v>Poor</v>
      </c>
      <c r="AG3152" t="str">
        <f t="shared" si="399"/>
        <v>Extreme</v>
      </c>
    </row>
    <row r="3153" spans="1:33" x14ac:dyDescent="0.2">
      <c r="A3153">
        <v>3152</v>
      </c>
      <c r="B3153">
        <v>15584320</v>
      </c>
      <c r="C3153">
        <v>686</v>
      </c>
      <c r="D3153">
        <v>1</v>
      </c>
      <c r="E3153">
        <v>2</v>
      </c>
      <c r="F3153">
        <v>39</v>
      </c>
      <c r="G3153">
        <v>6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s="2" t="s">
        <v>1085</v>
      </c>
      <c r="P3153" s="11" t="str">
        <f t="shared" si="392"/>
        <v>2016</v>
      </c>
      <c r="Q3153" s="12"/>
      <c r="R3153" s="8" t="str">
        <f t="shared" si="393"/>
        <v>10</v>
      </c>
      <c r="S3153" s="8"/>
      <c r="T3153" s="14" t="str">
        <f t="shared" si="394"/>
        <v>Retain</v>
      </c>
      <c r="U3153" s="14"/>
      <c r="V3153" s="8" t="str">
        <f t="shared" si="395"/>
        <v>France</v>
      </c>
      <c r="W3153" s="8"/>
      <c r="X3153" s="8"/>
      <c r="Y3153" s="8"/>
      <c r="Z3153" s="14" t="str">
        <f t="shared" si="396"/>
        <v>Female</v>
      </c>
      <c r="AA3153" s="14"/>
      <c r="AB3153" s="14"/>
      <c r="AC3153" s="14"/>
      <c r="AE3153" t="str">
        <f t="shared" si="397"/>
        <v>Middle aged</v>
      </c>
      <c r="AF3153" t="str">
        <f t="shared" si="398"/>
        <v>Good</v>
      </c>
      <c r="AG3153" t="str">
        <f t="shared" si="399"/>
        <v>High</v>
      </c>
    </row>
    <row r="3154" spans="1:33" x14ac:dyDescent="0.2">
      <c r="A3154">
        <v>3153</v>
      </c>
      <c r="B3154">
        <v>15724161</v>
      </c>
      <c r="C3154">
        <v>644</v>
      </c>
      <c r="D3154">
        <v>1</v>
      </c>
      <c r="E3154">
        <v>2</v>
      </c>
      <c r="F3154">
        <v>40</v>
      </c>
      <c r="G3154">
        <v>6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s="2" t="s">
        <v>220</v>
      </c>
      <c r="P3154" s="11" t="str">
        <f t="shared" si="392"/>
        <v>2016</v>
      </c>
      <c r="Q3154" s="12"/>
      <c r="R3154" s="8" t="str">
        <f t="shared" si="393"/>
        <v>11</v>
      </c>
      <c r="S3154" s="8"/>
      <c r="T3154" s="14" t="str">
        <f t="shared" si="394"/>
        <v>Exit</v>
      </c>
      <c r="U3154" s="14"/>
      <c r="V3154" s="8" t="str">
        <f t="shared" si="395"/>
        <v>France</v>
      </c>
      <c r="W3154" s="8"/>
      <c r="X3154" s="8"/>
      <c r="Y3154" s="8"/>
      <c r="Z3154" s="14" t="str">
        <f t="shared" si="396"/>
        <v>Female</v>
      </c>
      <c r="AA3154" s="14"/>
      <c r="AB3154" s="14"/>
      <c r="AC3154" s="14"/>
      <c r="AE3154" t="str">
        <f t="shared" si="397"/>
        <v>Middle aged</v>
      </c>
      <c r="AF3154" t="str">
        <f t="shared" si="398"/>
        <v>Fair</v>
      </c>
      <c r="AG3154" t="str">
        <f t="shared" si="399"/>
        <v>High</v>
      </c>
    </row>
    <row r="3155" spans="1:33" x14ac:dyDescent="0.2">
      <c r="A3155">
        <v>3154</v>
      </c>
      <c r="B3155">
        <v>15750056</v>
      </c>
      <c r="C3155">
        <v>702</v>
      </c>
      <c r="D3155">
        <v>1</v>
      </c>
      <c r="E3155">
        <v>2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s="2" t="s">
        <v>606</v>
      </c>
      <c r="P3155" s="11" t="str">
        <f t="shared" si="392"/>
        <v>2017</v>
      </c>
      <c r="Q3155" s="12"/>
      <c r="R3155" s="8" t="str">
        <f t="shared" si="393"/>
        <v>08</v>
      </c>
      <c r="S3155" s="8"/>
      <c r="T3155" s="14" t="str">
        <f t="shared" si="394"/>
        <v>Retain</v>
      </c>
      <c r="U3155" s="14"/>
      <c r="V3155" s="8" t="str">
        <f t="shared" si="395"/>
        <v>France</v>
      </c>
      <c r="W3155" s="8"/>
      <c r="X3155" s="8"/>
      <c r="Y3155" s="8"/>
      <c r="Z3155" s="14" t="str">
        <f t="shared" si="396"/>
        <v>Female</v>
      </c>
      <c r="AA3155" s="14"/>
      <c r="AB3155" s="14"/>
      <c r="AC3155" s="14"/>
      <c r="AE3155" t="str">
        <f t="shared" si="397"/>
        <v>Adults</v>
      </c>
      <c r="AF3155" t="str">
        <f t="shared" si="398"/>
        <v>Good</v>
      </c>
      <c r="AG3155" t="str">
        <f t="shared" si="399"/>
        <v>High</v>
      </c>
    </row>
    <row r="3156" spans="1:33" x14ac:dyDescent="0.2">
      <c r="A3156">
        <v>3155</v>
      </c>
      <c r="B3156">
        <v>15609637</v>
      </c>
      <c r="C3156">
        <v>652</v>
      </c>
      <c r="D3156">
        <v>1</v>
      </c>
      <c r="E3156">
        <v>1</v>
      </c>
      <c r="F3156">
        <v>51</v>
      </c>
      <c r="G3156">
        <v>5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s="2" t="s">
        <v>59</v>
      </c>
      <c r="P3156" s="11" t="str">
        <f t="shared" si="392"/>
        <v>2018</v>
      </c>
      <c r="Q3156" s="12"/>
      <c r="R3156" s="8" t="str">
        <f t="shared" si="393"/>
        <v>05</v>
      </c>
      <c r="S3156" s="8"/>
      <c r="T3156" s="14" t="str">
        <f t="shared" si="394"/>
        <v>Retain</v>
      </c>
      <c r="U3156" s="14"/>
      <c r="V3156" s="8" t="str">
        <f t="shared" si="395"/>
        <v>France</v>
      </c>
      <c r="W3156" s="8"/>
      <c r="X3156" s="8"/>
      <c r="Y3156" s="8"/>
      <c r="Z3156" s="14" t="str">
        <f t="shared" si="396"/>
        <v>Male</v>
      </c>
      <c r="AA3156" s="14"/>
      <c r="AB3156" s="14"/>
      <c r="AC3156" s="14"/>
      <c r="AE3156" t="str">
        <f t="shared" si="397"/>
        <v>Middle aged</v>
      </c>
      <c r="AF3156" t="str">
        <f t="shared" si="398"/>
        <v>Fair</v>
      </c>
      <c r="AG3156" t="str">
        <f t="shared" si="399"/>
        <v>Very low</v>
      </c>
    </row>
    <row r="3157" spans="1:33" x14ac:dyDescent="0.2">
      <c r="A3157">
        <v>3156</v>
      </c>
      <c r="B3157">
        <v>15794493</v>
      </c>
      <c r="C3157">
        <v>641</v>
      </c>
      <c r="D3157">
        <v>2</v>
      </c>
      <c r="E3157">
        <v>1</v>
      </c>
      <c r="F3157">
        <v>32</v>
      </c>
      <c r="G3157">
        <v>5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s="2" t="s">
        <v>626</v>
      </c>
      <c r="P3157" s="11" t="str">
        <f t="shared" si="392"/>
        <v>2018</v>
      </c>
      <c r="Q3157" s="12"/>
      <c r="R3157" s="8" t="str">
        <f t="shared" si="393"/>
        <v>07</v>
      </c>
      <c r="S3157" s="8"/>
      <c r="T3157" s="14" t="str">
        <f t="shared" si="394"/>
        <v>Retain</v>
      </c>
      <c r="U3157" s="14"/>
      <c r="V3157" s="8" t="str">
        <f t="shared" si="395"/>
        <v>Spain</v>
      </c>
      <c r="W3157" s="8"/>
      <c r="X3157" s="8"/>
      <c r="Y3157" s="8"/>
      <c r="Z3157" s="14" t="str">
        <f t="shared" si="396"/>
        <v>Male</v>
      </c>
      <c r="AA3157" s="14"/>
      <c r="AB3157" s="14"/>
      <c r="AC3157" s="14"/>
      <c r="AE3157" t="str">
        <f t="shared" si="397"/>
        <v>Adults</v>
      </c>
      <c r="AF3157" t="str">
        <f t="shared" si="398"/>
        <v>Fair</v>
      </c>
      <c r="AG3157" t="str">
        <f t="shared" si="399"/>
        <v>Very low</v>
      </c>
    </row>
    <row r="3158" spans="1:33" x14ac:dyDescent="0.2">
      <c r="A3158">
        <v>3157</v>
      </c>
      <c r="B3158">
        <v>15569641</v>
      </c>
      <c r="C3158">
        <v>692</v>
      </c>
      <c r="D3158">
        <v>3</v>
      </c>
      <c r="E3158">
        <v>2</v>
      </c>
      <c r="F3158">
        <v>41</v>
      </c>
      <c r="G3158">
        <v>7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s="2" t="s">
        <v>25</v>
      </c>
      <c r="P3158" s="11" t="str">
        <f t="shared" si="392"/>
        <v>2016</v>
      </c>
      <c r="Q3158" s="12"/>
      <c r="R3158" s="8" t="str">
        <f t="shared" si="393"/>
        <v>09</v>
      </c>
      <c r="S3158" s="8"/>
      <c r="T3158" s="14" t="str">
        <f t="shared" si="394"/>
        <v>Exit</v>
      </c>
      <c r="U3158" s="14"/>
      <c r="V3158" s="8" t="str">
        <f t="shared" si="395"/>
        <v>Germany</v>
      </c>
      <c r="W3158" s="8"/>
      <c r="X3158" s="8"/>
      <c r="Y3158" s="8"/>
      <c r="Z3158" s="14" t="str">
        <f t="shared" si="396"/>
        <v>Female</v>
      </c>
      <c r="AA3158" s="14"/>
      <c r="AB3158" s="14"/>
      <c r="AC3158" s="14"/>
      <c r="AE3158" t="str">
        <f t="shared" si="397"/>
        <v>Middle aged</v>
      </c>
      <c r="AF3158" t="str">
        <f t="shared" si="398"/>
        <v>Good</v>
      </c>
      <c r="AG3158" t="str">
        <f t="shared" si="399"/>
        <v>High</v>
      </c>
    </row>
    <row r="3159" spans="1:33" x14ac:dyDescent="0.2">
      <c r="A3159">
        <v>3158</v>
      </c>
      <c r="B3159">
        <v>15815236</v>
      </c>
      <c r="C3159">
        <v>574</v>
      </c>
      <c r="D3159">
        <v>2</v>
      </c>
      <c r="E3159">
        <v>1</v>
      </c>
      <c r="F3159">
        <v>34</v>
      </c>
      <c r="G3159">
        <v>6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s="2" t="s">
        <v>1003</v>
      </c>
      <c r="P3159" s="11" t="str">
        <f t="shared" si="392"/>
        <v>2017</v>
      </c>
      <c r="Q3159" s="12"/>
      <c r="R3159" s="8" t="str">
        <f t="shared" si="393"/>
        <v>06</v>
      </c>
      <c r="S3159" s="8"/>
      <c r="T3159" s="14" t="str">
        <f t="shared" si="394"/>
        <v>Retain</v>
      </c>
      <c r="U3159" s="14"/>
      <c r="V3159" s="8" t="str">
        <f t="shared" si="395"/>
        <v>Spain</v>
      </c>
      <c r="W3159" s="8"/>
      <c r="X3159" s="8"/>
      <c r="Y3159" s="8"/>
      <c r="Z3159" s="14" t="str">
        <f t="shared" si="396"/>
        <v>Male</v>
      </c>
      <c r="AA3159" s="14"/>
      <c r="AB3159" s="14"/>
      <c r="AC3159" s="14"/>
      <c r="AE3159" t="str">
        <f t="shared" si="397"/>
        <v>Adults</v>
      </c>
      <c r="AF3159" t="str">
        <f t="shared" si="398"/>
        <v>Poor</v>
      </c>
      <c r="AG3159" t="str">
        <f t="shared" si="399"/>
        <v>Very low</v>
      </c>
    </row>
    <row r="3160" spans="1:33" x14ac:dyDescent="0.2">
      <c r="A3160">
        <v>3159</v>
      </c>
      <c r="B3160">
        <v>15811177</v>
      </c>
      <c r="C3160">
        <v>643</v>
      </c>
      <c r="D3160">
        <v>1</v>
      </c>
      <c r="E3160">
        <v>2</v>
      </c>
      <c r="F3160">
        <v>31</v>
      </c>
      <c r="G3160">
        <v>6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s="2" t="s">
        <v>394</v>
      </c>
      <c r="P3160" s="11" t="str">
        <f t="shared" si="392"/>
        <v>2017</v>
      </c>
      <c r="Q3160" s="12"/>
      <c r="R3160" s="8" t="str">
        <f t="shared" si="393"/>
        <v>06</v>
      </c>
      <c r="S3160" s="8"/>
      <c r="T3160" s="14" t="str">
        <f t="shared" si="394"/>
        <v>Retain</v>
      </c>
      <c r="U3160" s="14"/>
      <c r="V3160" s="8" t="str">
        <f t="shared" si="395"/>
        <v>France</v>
      </c>
      <c r="W3160" s="8"/>
      <c r="X3160" s="8"/>
      <c r="Y3160" s="8"/>
      <c r="Z3160" s="14" t="str">
        <f t="shared" si="396"/>
        <v>Female</v>
      </c>
      <c r="AA3160" s="14"/>
      <c r="AB3160" s="14"/>
      <c r="AC3160" s="14"/>
      <c r="AE3160" t="str">
        <f t="shared" si="397"/>
        <v>Adults</v>
      </c>
      <c r="AF3160" t="str">
        <f t="shared" si="398"/>
        <v>Fair</v>
      </c>
      <c r="AG3160" t="str">
        <f t="shared" si="399"/>
        <v>Very high</v>
      </c>
    </row>
    <row r="3161" spans="1:33" x14ac:dyDescent="0.2">
      <c r="A3161">
        <v>3160</v>
      </c>
      <c r="B3161">
        <v>15680587</v>
      </c>
      <c r="C3161">
        <v>834</v>
      </c>
      <c r="D3161">
        <v>1</v>
      </c>
      <c r="E3161">
        <v>1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s="2" t="s">
        <v>115</v>
      </c>
      <c r="P3161" s="11" t="str">
        <f t="shared" si="392"/>
        <v>2019</v>
      </c>
      <c r="Q3161" s="12"/>
      <c r="R3161" s="8" t="str">
        <f t="shared" si="393"/>
        <v>03</v>
      </c>
      <c r="S3161" s="8"/>
      <c r="T3161" s="14" t="str">
        <f t="shared" si="394"/>
        <v>Retain</v>
      </c>
      <c r="U3161" s="14"/>
      <c r="V3161" s="8" t="str">
        <f t="shared" si="395"/>
        <v>France</v>
      </c>
      <c r="W3161" s="8"/>
      <c r="X3161" s="8"/>
      <c r="Y3161" s="8"/>
      <c r="Z3161" s="14" t="str">
        <f t="shared" si="396"/>
        <v>Male</v>
      </c>
      <c r="AA3161" s="14"/>
      <c r="AB3161" s="14"/>
      <c r="AC3161" s="14"/>
      <c r="AE3161" t="str">
        <f t="shared" si="397"/>
        <v>Young Adults</v>
      </c>
      <c r="AF3161" t="str">
        <f t="shared" si="398"/>
        <v>Excellent</v>
      </c>
      <c r="AG3161" t="str">
        <f t="shared" si="399"/>
        <v>High</v>
      </c>
    </row>
    <row r="3162" spans="1:33" x14ac:dyDescent="0.2">
      <c r="A3162">
        <v>3161</v>
      </c>
      <c r="B3162">
        <v>15672821</v>
      </c>
      <c r="C3162">
        <v>591</v>
      </c>
      <c r="D3162">
        <v>1</v>
      </c>
      <c r="E3162">
        <v>1</v>
      </c>
      <c r="F3162">
        <v>28</v>
      </c>
      <c r="G3162">
        <v>6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s="2" t="s">
        <v>121</v>
      </c>
      <c r="P3162" s="11" t="str">
        <f t="shared" si="392"/>
        <v>2016</v>
      </c>
      <c r="Q3162" s="12"/>
      <c r="R3162" s="8" t="str">
        <f t="shared" si="393"/>
        <v>10</v>
      </c>
      <c r="S3162" s="8"/>
      <c r="T3162" s="14" t="str">
        <f t="shared" si="394"/>
        <v>Retain</v>
      </c>
      <c r="U3162" s="14"/>
      <c r="V3162" s="8" t="str">
        <f t="shared" si="395"/>
        <v>France</v>
      </c>
      <c r="W3162" s="8"/>
      <c r="X3162" s="8"/>
      <c r="Y3162" s="8"/>
      <c r="Z3162" s="14" t="str">
        <f t="shared" si="396"/>
        <v>Male</v>
      </c>
      <c r="AA3162" s="14"/>
      <c r="AB3162" s="14"/>
      <c r="AC3162" s="14"/>
      <c r="AE3162" t="str">
        <f t="shared" si="397"/>
        <v>Adults</v>
      </c>
      <c r="AF3162" t="str">
        <f t="shared" si="398"/>
        <v>Fair</v>
      </c>
      <c r="AG3162" t="str">
        <f t="shared" si="399"/>
        <v>Very low</v>
      </c>
    </row>
    <row r="3163" spans="1:33" x14ac:dyDescent="0.2">
      <c r="A3163">
        <v>3162</v>
      </c>
      <c r="B3163">
        <v>15767681</v>
      </c>
      <c r="C3163">
        <v>470</v>
      </c>
      <c r="D3163">
        <v>2</v>
      </c>
      <c r="E3163">
        <v>1</v>
      </c>
      <c r="F3163">
        <v>34</v>
      </c>
      <c r="G3163">
        <v>4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s="2" t="s">
        <v>147</v>
      </c>
      <c r="P3163" s="11" t="str">
        <f t="shared" si="392"/>
        <v>2019</v>
      </c>
      <c r="Q3163" s="12"/>
      <c r="R3163" s="8" t="str">
        <f t="shared" si="393"/>
        <v>09</v>
      </c>
      <c r="S3163" s="8"/>
      <c r="T3163" s="14" t="str">
        <f t="shared" si="394"/>
        <v>Retain</v>
      </c>
      <c r="U3163" s="14"/>
      <c r="V3163" s="8" t="str">
        <f t="shared" si="395"/>
        <v>Spain</v>
      </c>
      <c r="W3163" s="8"/>
      <c r="X3163" s="8"/>
      <c r="Y3163" s="8"/>
      <c r="Z3163" s="14" t="str">
        <f t="shared" si="396"/>
        <v>Male</v>
      </c>
      <c r="AA3163" s="14"/>
      <c r="AB3163" s="14"/>
      <c r="AC3163" s="14"/>
      <c r="AE3163" t="str">
        <f t="shared" si="397"/>
        <v>Adults</v>
      </c>
      <c r="AF3163" t="str">
        <f t="shared" si="398"/>
        <v>Poor</v>
      </c>
      <c r="AG3163" t="str">
        <f t="shared" si="399"/>
        <v>Very low</v>
      </c>
    </row>
    <row r="3164" spans="1:33" x14ac:dyDescent="0.2">
      <c r="A3164">
        <v>3163</v>
      </c>
      <c r="B3164">
        <v>15600379</v>
      </c>
      <c r="C3164">
        <v>608</v>
      </c>
      <c r="D3164">
        <v>2</v>
      </c>
      <c r="E3164">
        <v>1</v>
      </c>
      <c r="F3164">
        <v>34</v>
      </c>
      <c r="G3164">
        <v>3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s="2" t="s">
        <v>844</v>
      </c>
      <c r="P3164" s="11" t="str">
        <f t="shared" si="392"/>
        <v>2019</v>
      </c>
      <c r="Q3164" s="12"/>
      <c r="R3164" s="8" t="str">
        <f t="shared" si="393"/>
        <v>11</v>
      </c>
      <c r="S3164" s="8"/>
      <c r="T3164" s="14" t="str">
        <f t="shared" si="394"/>
        <v>Retain</v>
      </c>
      <c r="U3164" s="14"/>
      <c r="V3164" s="8" t="str">
        <f t="shared" si="395"/>
        <v>Spain</v>
      </c>
      <c r="W3164" s="8"/>
      <c r="X3164" s="8"/>
      <c r="Y3164" s="8"/>
      <c r="Z3164" s="14" t="str">
        <f t="shared" si="396"/>
        <v>Male</v>
      </c>
      <c r="AA3164" s="14"/>
      <c r="AB3164" s="14"/>
      <c r="AC3164" s="14"/>
      <c r="AE3164" t="str">
        <f t="shared" si="397"/>
        <v>Adults</v>
      </c>
      <c r="AF3164" t="str">
        <f t="shared" si="398"/>
        <v>Fair</v>
      </c>
      <c r="AG3164" t="str">
        <f t="shared" si="399"/>
        <v>Medium</v>
      </c>
    </row>
    <row r="3165" spans="1:33" x14ac:dyDescent="0.2">
      <c r="A3165">
        <v>3164</v>
      </c>
      <c r="B3165">
        <v>15801336</v>
      </c>
      <c r="C3165">
        <v>649</v>
      </c>
      <c r="D3165">
        <v>3</v>
      </c>
      <c r="E3165">
        <v>2</v>
      </c>
      <c r="F3165">
        <v>37</v>
      </c>
      <c r="G3165">
        <v>6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s="2" t="s">
        <v>926</v>
      </c>
      <c r="P3165" s="11" t="str">
        <f t="shared" si="392"/>
        <v>2016</v>
      </c>
      <c r="Q3165" s="12"/>
      <c r="R3165" s="8" t="str">
        <f t="shared" si="393"/>
        <v>11</v>
      </c>
      <c r="S3165" s="8"/>
      <c r="T3165" s="14" t="str">
        <f t="shared" si="394"/>
        <v>Exit</v>
      </c>
      <c r="U3165" s="14"/>
      <c r="V3165" s="8" t="str">
        <f t="shared" si="395"/>
        <v>Germany</v>
      </c>
      <c r="W3165" s="8"/>
      <c r="X3165" s="8"/>
      <c r="Y3165" s="8"/>
      <c r="Z3165" s="14" t="str">
        <f t="shared" si="396"/>
        <v>Female</v>
      </c>
      <c r="AA3165" s="14"/>
      <c r="AB3165" s="14"/>
      <c r="AC3165" s="14"/>
      <c r="AE3165" t="str">
        <f t="shared" si="397"/>
        <v>Adults</v>
      </c>
      <c r="AF3165" t="str">
        <f t="shared" si="398"/>
        <v>Fair</v>
      </c>
      <c r="AG3165" t="str">
        <f t="shared" si="399"/>
        <v>High</v>
      </c>
    </row>
    <row r="3166" spans="1:33" x14ac:dyDescent="0.2">
      <c r="A3166">
        <v>3165</v>
      </c>
      <c r="B3166">
        <v>15721592</v>
      </c>
      <c r="C3166">
        <v>665</v>
      </c>
      <c r="D3166">
        <v>1</v>
      </c>
      <c r="E3166">
        <v>2</v>
      </c>
      <c r="F3166">
        <v>38</v>
      </c>
      <c r="G3166">
        <v>3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s="2" t="s">
        <v>1086</v>
      </c>
      <c r="P3166" s="11" t="str">
        <f t="shared" si="392"/>
        <v>2019</v>
      </c>
      <c r="Q3166" s="12"/>
      <c r="R3166" s="8" t="str">
        <f t="shared" si="393"/>
        <v>12</v>
      </c>
      <c r="S3166" s="8"/>
      <c r="T3166" s="14" t="str">
        <f t="shared" si="394"/>
        <v>Retain</v>
      </c>
      <c r="U3166" s="14"/>
      <c r="V3166" s="8" t="str">
        <f t="shared" si="395"/>
        <v>France</v>
      </c>
      <c r="W3166" s="8"/>
      <c r="X3166" s="8"/>
      <c r="Y3166" s="8"/>
      <c r="Z3166" s="14" t="str">
        <f t="shared" si="396"/>
        <v>Female</v>
      </c>
      <c r="AA3166" s="14"/>
      <c r="AB3166" s="14"/>
      <c r="AC3166" s="14"/>
      <c r="AE3166" t="str">
        <f t="shared" si="397"/>
        <v>Adults</v>
      </c>
      <c r="AF3166" t="str">
        <f t="shared" si="398"/>
        <v>Fair</v>
      </c>
      <c r="AG3166" t="str">
        <f t="shared" si="399"/>
        <v>Very low</v>
      </c>
    </row>
    <row r="3167" spans="1:33" x14ac:dyDescent="0.2">
      <c r="A3167">
        <v>3166</v>
      </c>
      <c r="B3167">
        <v>15581282</v>
      </c>
      <c r="C3167">
        <v>651</v>
      </c>
      <c r="D3167">
        <v>1</v>
      </c>
      <c r="E3167">
        <v>2</v>
      </c>
      <c r="F3167">
        <v>39</v>
      </c>
      <c r="G3167">
        <v>3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s="2" t="s">
        <v>390</v>
      </c>
      <c r="P3167" s="11" t="str">
        <f t="shared" si="392"/>
        <v>2019</v>
      </c>
      <c r="Q3167" s="12"/>
      <c r="R3167" s="8" t="str">
        <f t="shared" si="393"/>
        <v>11</v>
      </c>
      <c r="S3167" s="8"/>
      <c r="T3167" s="14" t="str">
        <f t="shared" si="394"/>
        <v>Retain</v>
      </c>
      <c r="U3167" s="14"/>
      <c r="V3167" s="8" t="str">
        <f t="shared" si="395"/>
        <v>France</v>
      </c>
      <c r="W3167" s="8"/>
      <c r="X3167" s="8"/>
      <c r="Y3167" s="8"/>
      <c r="Z3167" s="14" t="str">
        <f t="shared" si="396"/>
        <v>Female</v>
      </c>
      <c r="AA3167" s="14"/>
      <c r="AB3167" s="14"/>
      <c r="AC3167" s="14"/>
      <c r="AE3167" t="str">
        <f t="shared" si="397"/>
        <v>Middle aged</v>
      </c>
      <c r="AF3167" t="str">
        <f t="shared" si="398"/>
        <v>Fair</v>
      </c>
      <c r="AG3167" t="str">
        <f t="shared" si="399"/>
        <v>Very low</v>
      </c>
    </row>
    <row r="3168" spans="1:33" x14ac:dyDescent="0.2">
      <c r="A3168">
        <v>3167</v>
      </c>
      <c r="B3168">
        <v>15746203</v>
      </c>
      <c r="C3168">
        <v>555</v>
      </c>
      <c r="D3168">
        <v>3</v>
      </c>
      <c r="E3168">
        <v>1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s="2" t="s">
        <v>160</v>
      </c>
      <c r="P3168" s="11" t="str">
        <f t="shared" si="392"/>
        <v>2019</v>
      </c>
      <c r="Q3168" s="12"/>
      <c r="R3168" s="8" t="str">
        <f t="shared" si="393"/>
        <v>03</v>
      </c>
      <c r="S3168" s="8"/>
      <c r="T3168" s="14" t="str">
        <f t="shared" si="394"/>
        <v>Exit</v>
      </c>
      <c r="U3168" s="14"/>
      <c r="V3168" s="8" t="str">
        <f t="shared" si="395"/>
        <v>Germany</v>
      </c>
      <c r="W3168" s="8"/>
      <c r="X3168" s="8"/>
      <c r="Y3168" s="8"/>
      <c r="Z3168" s="14" t="str">
        <f t="shared" si="396"/>
        <v>Male</v>
      </c>
      <c r="AA3168" s="14"/>
      <c r="AB3168" s="14"/>
      <c r="AC3168" s="14"/>
      <c r="AE3168" t="str">
        <f t="shared" si="397"/>
        <v>Middle aged</v>
      </c>
      <c r="AF3168" t="str">
        <f t="shared" si="398"/>
        <v>Poor</v>
      </c>
      <c r="AG3168" t="str">
        <f t="shared" si="399"/>
        <v>High</v>
      </c>
    </row>
    <row r="3169" spans="1:33" x14ac:dyDescent="0.2">
      <c r="A3169">
        <v>3168</v>
      </c>
      <c r="B3169">
        <v>15583137</v>
      </c>
      <c r="C3169">
        <v>637</v>
      </c>
      <c r="D3169">
        <v>1</v>
      </c>
      <c r="E3169">
        <v>2</v>
      </c>
      <c r="F3169">
        <v>48</v>
      </c>
      <c r="G3169">
        <v>6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s="2" t="s">
        <v>297</v>
      </c>
      <c r="P3169" s="11" t="str">
        <f t="shared" si="392"/>
        <v>2017</v>
      </c>
      <c r="Q3169" s="12"/>
      <c r="R3169" s="8" t="str">
        <f t="shared" si="393"/>
        <v>08</v>
      </c>
      <c r="S3169" s="8"/>
      <c r="T3169" s="14" t="str">
        <f t="shared" si="394"/>
        <v>Exit</v>
      </c>
      <c r="U3169" s="14"/>
      <c r="V3169" s="8" t="str">
        <f t="shared" si="395"/>
        <v>France</v>
      </c>
      <c r="W3169" s="8"/>
      <c r="X3169" s="8"/>
      <c r="Y3169" s="8"/>
      <c r="Z3169" s="14" t="str">
        <f t="shared" si="396"/>
        <v>Female</v>
      </c>
      <c r="AA3169" s="14"/>
      <c r="AB3169" s="14"/>
      <c r="AC3169" s="14"/>
      <c r="AE3169" t="str">
        <f t="shared" si="397"/>
        <v>Middle aged</v>
      </c>
      <c r="AF3169" t="str">
        <f t="shared" si="398"/>
        <v>Fair</v>
      </c>
      <c r="AG3169" t="str">
        <f t="shared" si="399"/>
        <v>High</v>
      </c>
    </row>
    <row r="3170" spans="1:33" x14ac:dyDescent="0.2">
      <c r="A3170">
        <v>3169</v>
      </c>
      <c r="B3170">
        <v>15680752</v>
      </c>
      <c r="C3170">
        <v>675</v>
      </c>
      <c r="D3170">
        <v>1</v>
      </c>
      <c r="E3170">
        <v>2</v>
      </c>
      <c r="F3170">
        <v>49</v>
      </c>
      <c r="G3170">
        <v>5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s="2" t="s">
        <v>322</v>
      </c>
      <c r="P3170" s="11" t="str">
        <f t="shared" si="392"/>
        <v>2018</v>
      </c>
      <c r="Q3170" s="12"/>
      <c r="R3170" s="8" t="str">
        <f t="shared" si="393"/>
        <v>04</v>
      </c>
      <c r="S3170" s="8"/>
      <c r="T3170" s="14" t="str">
        <f t="shared" si="394"/>
        <v>Exit</v>
      </c>
      <c r="U3170" s="14"/>
      <c r="V3170" s="8" t="str">
        <f t="shared" si="395"/>
        <v>France</v>
      </c>
      <c r="W3170" s="8"/>
      <c r="X3170" s="8"/>
      <c r="Y3170" s="8"/>
      <c r="Z3170" s="14" t="str">
        <f t="shared" si="396"/>
        <v>Female</v>
      </c>
      <c r="AA3170" s="14"/>
      <c r="AB3170" s="14"/>
      <c r="AC3170" s="14"/>
      <c r="AE3170" t="str">
        <f t="shared" si="397"/>
        <v>Middle aged</v>
      </c>
      <c r="AF3170" t="str">
        <f t="shared" si="398"/>
        <v>Good</v>
      </c>
      <c r="AG3170" t="str">
        <f t="shared" si="399"/>
        <v>Very low</v>
      </c>
    </row>
    <row r="3171" spans="1:33" x14ac:dyDescent="0.2">
      <c r="A3171">
        <v>3170</v>
      </c>
      <c r="B3171">
        <v>15688172</v>
      </c>
      <c r="C3171">
        <v>677</v>
      </c>
      <c r="D3171">
        <v>2</v>
      </c>
      <c r="E3171">
        <v>1</v>
      </c>
      <c r="F3171">
        <v>40</v>
      </c>
      <c r="G3171">
        <v>3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s="2" t="s">
        <v>553</v>
      </c>
      <c r="P3171" s="11" t="str">
        <f t="shared" si="392"/>
        <v>2019</v>
      </c>
      <c r="Q3171" s="12"/>
      <c r="R3171" s="8" t="str">
        <f t="shared" si="393"/>
        <v>09</v>
      </c>
      <c r="S3171" s="8"/>
      <c r="T3171" s="14" t="str">
        <f t="shared" si="394"/>
        <v>Retain</v>
      </c>
      <c r="U3171" s="14"/>
      <c r="V3171" s="8" t="str">
        <f t="shared" si="395"/>
        <v>Spain</v>
      </c>
      <c r="W3171" s="8"/>
      <c r="X3171" s="8"/>
      <c r="Y3171" s="8"/>
      <c r="Z3171" s="14" t="str">
        <f t="shared" si="396"/>
        <v>Male</v>
      </c>
      <c r="AA3171" s="14"/>
      <c r="AB3171" s="14"/>
      <c r="AC3171" s="14"/>
      <c r="AE3171" t="str">
        <f t="shared" si="397"/>
        <v>Middle aged</v>
      </c>
      <c r="AF3171" t="str">
        <f t="shared" si="398"/>
        <v>Good</v>
      </c>
      <c r="AG3171" t="str">
        <f t="shared" si="399"/>
        <v>Very low</v>
      </c>
    </row>
    <row r="3172" spans="1:33" x14ac:dyDescent="0.2">
      <c r="A3172">
        <v>3171</v>
      </c>
      <c r="B3172">
        <v>15791373</v>
      </c>
      <c r="C3172">
        <v>850</v>
      </c>
      <c r="D3172">
        <v>3</v>
      </c>
      <c r="E3172">
        <v>2</v>
      </c>
      <c r="F3172">
        <v>35</v>
      </c>
      <c r="G3172">
        <v>3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s="2" t="s">
        <v>327</v>
      </c>
      <c r="P3172" s="11" t="str">
        <f t="shared" si="392"/>
        <v>2019</v>
      </c>
      <c r="Q3172" s="12"/>
      <c r="R3172" s="8" t="str">
        <f t="shared" si="393"/>
        <v>10</v>
      </c>
      <c r="S3172" s="8"/>
      <c r="T3172" s="14" t="str">
        <f t="shared" si="394"/>
        <v>Exit</v>
      </c>
      <c r="U3172" s="14"/>
      <c r="V3172" s="8" t="str">
        <f t="shared" si="395"/>
        <v>Germany</v>
      </c>
      <c r="W3172" s="8"/>
      <c r="X3172" s="8"/>
      <c r="Y3172" s="8"/>
      <c r="Z3172" s="14" t="str">
        <f t="shared" si="396"/>
        <v>Female</v>
      </c>
      <c r="AA3172" s="14"/>
      <c r="AB3172" s="14"/>
      <c r="AC3172" s="14"/>
      <c r="AE3172" t="str">
        <f t="shared" si="397"/>
        <v>Adults</v>
      </c>
      <c r="AF3172" t="str">
        <f t="shared" si="398"/>
        <v>Excellent</v>
      </c>
      <c r="AG3172" t="str">
        <f t="shared" si="399"/>
        <v>Medium</v>
      </c>
    </row>
    <row r="3173" spans="1:33" x14ac:dyDescent="0.2">
      <c r="A3173">
        <v>3172</v>
      </c>
      <c r="B3173">
        <v>15589449</v>
      </c>
      <c r="C3173">
        <v>815</v>
      </c>
      <c r="D3173">
        <v>1</v>
      </c>
      <c r="E3173">
        <v>2</v>
      </c>
      <c r="F3173">
        <v>56</v>
      </c>
      <c r="G3173">
        <v>7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s="2" t="s">
        <v>996</v>
      </c>
      <c r="P3173" s="11" t="str">
        <f t="shared" si="392"/>
        <v>2016</v>
      </c>
      <c r="Q3173" s="12"/>
      <c r="R3173" s="8" t="str">
        <f t="shared" si="393"/>
        <v>08</v>
      </c>
      <c r="S3173" s="8"/>
      <c r="T3173" s="14" t="str">
        <f t="shared" si="394"/>
        <v>Exit</v>
      </c>
      <c r="U3173" s="14"/>
      <c r="V3173" s="8" t="str">
        <f t="shared" si="395"/>
        <v>France</v>
      </c>
      <c r="W3173" s="8"/>
      <c r="X3173" s="8"/>
      <c r="Y3173" s="8"/>
      <c r="Z3173" s="14" t="str">
        <f t="shared" si="396"/>
        <v>Female</v>
      </c>
      <c r="AA3173" s="14"/>
      <c r="AB3173" s="14"/>
      <c r="AC3173" s="14"/>
      <c r="AE3173" t="str">
        <f t="shared" si="397"/>
        <v>Middle aged</v>
      </c>
      <c r="AF3173" t="str">
        <f t="shared" si="398"/>
        <v>Excellent</v>
      </c>
      <c r="AG3173" t="str">
        <f t="shared" si="399"/>
        <v>Very low</v>
      </c>
    </row>
    <row r="3174" spans="1:33" x14ac:dyDescent="0.2">
      <c r="A3174">
        <v>3173</v>
      </c>
      <c r="B3174">
        <v>15692819</v>
      </c>
      <c r="C3174">
        <v>665</v>
      </c>
      <c r="D3174">
        <v>3</v>
      </c>
      <c r="E3174">
        <v>1</v>
      </c>
      <c r="F3174">
        <v>32</v>
      </c>
      <c r="G3174">
        <v>6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s="2" t="s">
        <v>958</v>
      </c>
      <c r="P3174" s="11" t="str">
        <f t="shared" si="392"/>
        <v>2016</v>
      </c>
      <c r="Q3174" s="12"/>
      <c r="R3174" s="8" t="str">
        <f t="shared" si="393"/>
        <v>10</v>
      </c>
      <c r="S3174" s="8"/>
      <c r="T3174" s="14" t="str">
        <f t="shared" si="394"/>
        <v>Retain</v>
      </c>
      <c r="U3174" s="14"/>
      <c r="V3174" s="8" t="str">
        <f t="shared" si="395"/>
        <v>Germany</v>
      </c>
      <c r="W3174" s="8"/>
      <c r="X3174" s="8"/>
      <c r="Y3174" s="8"/>
      <c r="Z3174" s="14" t="str">
        <f t="shared" si="396"/>
        <v>Male</v>
      </c>
      <c r="AA3174" s="14"/>
      <c r="AB3174" s="14"/>
      <c r="AC3174" s="14"/>
      <c r="AE3174" t="str">
        <f t="shared" si="397"/>
        <v>Adults</v>
      </c>
      <c r="AF3174" t="str">
        <f t="shared" si="398"/>
        <v>Fair</v>
      </c>
      <c r="AG3174" t="str">
        <f t="shared" si="399"/>
        <v>High</v>
      </c>
    </row>
    <row r="3175" spans="1:33" x14ac:dyDescent="0.2">
      <c r="A3175">
        <v>3174</v>
      </c>
      <c r="B3175">
        <v>15727467</v>
      </c>
      <c r="C3175">
        <v>485</v>
      </c>
      <c r="D3175">
        <v>1</v>
      </c>
      <c r="E3175">
        <v>2</v>
      </c>
      <c r="F3175">
        <v>27</v>
      </c>
      <c r="G3175">
        <v>6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s="2" t="s">
        <v>320</v>
      </c>
      <c r="P3175" s="11" t="str">
        <f t="shared" si="392"/>
        <v>2017</v>
      </c>
      <c r="Q3175" s="12"/>
      <c r="R3175" s="8" t="str">
        <f t="shared" si="393"/>
        <v>06</v>
      </c>
      <c r="S3175" s="8"/>
      <c r="T3175" s="14" t="str">
        <f t="shared" si="394"/>
        <v>Retain</v>
      </c>
      <c r="U3175" s="14"/>
      <c r="V3175" s="8" t="str">
        <f t="shared" si="395"/>
        <v>France</v>
      </c>
      <c r="W3175" s="8"/>
      <c r="X3175" s="8"/>
      <c r="Y3175" s="8"/>
      <c r="Z3175" s="14" t="str">
        <f t="shared" si="396"/>
        <v>Female</v>
      </c>
      <c r="AA3175" s="14"/>
      <c r="AB3175" s="14"/>
      <c r="AC3175" s="14"/>
      <c r="AE3175" t="str">
        <f t="shared" si="397"/>
        <v>Adults</v>
      </c>
      <c r="AF3175" t="str">
        <f t="shared" si="398"/>
        <v>Poor</v>
      </c>
      <c r="AG3175" t="str">
        <f t="shared" si="399"/>
        <v>Very low</v>
      </c>
    </row>
    <row r="3176" spans="1:33" x14ac:dyDescent="0.2">
      <c r="A3176">
        <v>3175</v>
      </c>
      <c r="B3176">
        <v>15734312</v>
      </c>
      <c r="C3176">
        <v>577</v>
      </c>
      <c r="D3176">
        <v>2</v>
      </c>
      <c r="E3176">
        <v>1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s="2" t="s">
        <v>483</v>
      </c>
      <c r="P3176" s="11" t="str">
        <f t="shared" si="392"/>
        <v>2016</v>
      </c>
      <c r="Q3176" s="12"/>
      <c r="R3176" s="8" t="str">
        <f t="shared" si="393"/>
        <v>12</v>
      </c>
      <c r="S3176" s="8"/>
      <c r="T3176" s="14" t="str">
        <f t="shared" si="394"/>
        <v>Retain</v>
      </c>
      <c r="U3176" s="14"/>
      <c r="V3176" s="8" t="str">
        <f t="shared" si="395"/>
        <v>Spain</v>
      </c>
      <c r="W3176" s="8"/>
      <c r="X3176" s="8"/>
      <c r="Y3176" s="8"/>
      <c r="Z3176" s="14" t="str">
        <f t="shared" si="396"/>
        <v>Male</v>
      </c>
      <c r="AA3176" s="14"/>
      <c r="AB3176" s="14"/>
      <c r="AC3176" s="14"/>
      <c r="AE3176" t="str">
        <f t="shared" si="397"/>
        <v>Middle aged</v>
      </c>
      <c r="AF3176" t="str">
        <f t="shared" si="398"/>
        <v>Poor</v>
      </c>
      <c r="AG3176" t="str">
        <f t="shared" si="399"/>
        <v>Very low</v>
      </c>
    </row>
    <row r="3177" spans="1:33" x14ac:dyDescent="0.2">
      <c r="A3177">
        <v>3176</v>
      </c>
      <c r="B3177">
        <v>15764604</v>
      </c>
      <c r="C3177">
        <v>586</v>
      </c>
      <c r="D3177">
        <v>1</v>
      </c>
      <c r="E3177">
        <v>2</v>
      </c>
      <c r="F3177">
        <v>35</v>
      </c>
      <c r="G3177">
        <v>3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s="2" t="s">
        <v>813</v>
      </c>
      <c r="P3177" s="11" t="str">
        <f t="shared" si="392"/>
        <v>2019</v>
      </c>
      <c r="Q3177" s="12"/>
      <c r="R3177" s="8" t="str">
        <f t="shared" si="393"/>
        <v>12</v>
      </c>
      <c r="S3177" s="8"/>
      <c r="T3177" s="14" t="str">
        <f t="shared" si="394"/>
        <v>Exit</v>
      </c>
      <c r="U3177" s="14"/>
      <c r="V3177" s="8" t="str">
        <f t="shared" si="395"/>
        <v>France</v>
      </c>
      <c r="W3177" s="8"/>
      <c r="X3177" s="8"/>
      <c r="Y3177" s="8"/>
      <c r="Z3177" s="14" t="str">
        <f t="shared" si="396"/>
        <v>Female</v>
      </c>
      <c r="AA3177" s="14"/>
      <c r="AB3177" s="14"/>
      <c r="AC3177" s="14"/>
      <c r="AE3177" t="str">
        <f t="shared" si="397"/>
        <v>Adults</v>
      </c>
      <c r="AF3177" t="str">
        <f t="shared" si="398"/>
        <v>Fair</v>
      </c>
      <c r="AG3177" t="str">
        <f t="shared" si="399"/>
        <v>Very high</v>
      </c>
    </row>
    <row r="3178" spans="1:33" x14ac:dyDescent="0.2">
      <c r="A3178">
        <v>3177</v>
      </c>
      <c r="B3178">
        <v>15613014</v>
      </c>
      <c r="C3178">
        <v>722</v>
      </c>
      <c r="D3178">
        <v>3</v>
      </c>
      <c r="E3178">
        <v>1</v>
      </c>
      <c r="F3178">
        <v>29</v>
      </c>
      <c r="G3178">
        <v>7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s="2" t="s">
        <v>314</v>
      </c>
      <c r="P3178" s="11" t="str">
        <f t="shared" si="392"/>
        <v>2016</v>
      </c>
      <c r="Q3178" s="12"/>
      <c r="R3178" s="8" t="str">
        <f t="shared" si="393"/>
        <v>03</v>
      </c>
      <c r="S3178" s="8"/>
      <c r="T3178" s="14" t="str">
        <f t="shared" si="394"/>
        <v>Retain</v>
      </c>
      <c r="U3178" s="14"/>
      <c r="V3178" s="8" t="str">
        <f t="shared" si="395"/>
        <v>Germany</v>
      </c>
      <c r="W3178" s="8"/>
      <c r="X3178" s="8"/>
      <c r="Y3178" s="8"/>
      <c r="Z3178" s="14" t="str">
        <f t="shared" si="396"/>
        <v>Male</v>
      </c>
      <c r="AA3178" s="14"/>
      <c r="AB3178" s="14"/>
      <c r="AC3178" s="14"/>
      <c r="AE3178" t="str">
        <f t="shared" si="397"/>
        <v>Adults</v>
      </c>
      <c r="AF3178" t="str">
        <f t="shared" si="398"/>
        <v>Good</v>
      </c>
      <c r="AG3178" t="str">
        <f t="shared" si="399"/>
        <v>High</v>
      </c>
    </row>
    <row r="3179" spans="1:33" x14ac:dyDescent="0.2">
      <c r="A3179">
        <v>3178</v>
      </c>
      <c r="B3179">
        <v>15759684</v>
      </c>
      <c r="C3179">
        <v>528</v>
      </c>
      <c r="D3179">
        <v>1</v>
      </c>
      <c r="E3179">
        <v>2</v>
      </c>
      <c r="F3179">
        <v>27</v>
      </c>
      <c r="G3179">
        <v>4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s="2" t="s">
        <v>129</v>
      </c>
      <c r="P3179" s="11" t="str">
        <f t="shared" si="392"/>
        <v>2019</v>
      </c>
      <c r="Q3179" s="12"/>
      <c r="R3179" s="8" t="str">
        <f t="shared" si="393"/>
        <v>06</v>
      </c>
      <c r="S3179" s="8"/>
      <c r="T3179" s="14" t="str">
        <f t="shared" si="394"/>
        <v>Retain</v>
      </c>
      <c r="U3179" s="14"/>
      <c r="V3179" s="8" t="str">
        <f t="shared" si="395"/>
        <v>France</v>
      </c>
      <c r="W3179" s="8"/>
      <c r="X3179" s="8"/>
      <c r="Y3179" s="8"/>
      <c r="Z3179" s="14" t="str">
        <f t="shared" si="396"/>
        <v>Female</v>
      </c>
      <c r="AA3179" s="14"/>
      <c r="AB3179" s="14"/>
      <c r="AC3179" s="14"/>
      <c r="AE3179" t="str">
        <f t="shared" si="397"/>
        <v>Adults</v>
      </c>
      <c r="AF3179" t="str">
        <f t="shared" si="398"/>
        <v>Poor</v>
      </c>
      <c r="AG3179" t="str">
        <f t="shared" si="399"/>
        <v>Very high</v>
      </c>
    </row>
    <row r="3180" spans="1:33" x14ac:dyDescent="0.2">
      <c r="A3180">
        <v>3179</v>
      </c>
      <c r="B3180">
        <v>15609669</v>
      </c>
      <c r="C3180">
        <v>542</v>
      </c>
      <c r="D3180">
        <v>1</v>
      </c>
      <c r="E3180">
        <v>2</v>
      </c>
      <c r="F3180">
        <v>39</v>
      </c>
      <c r="G3180">
        <v>6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s="2" t="s">
        <v>161</v>
      </c>
      <c r="P3180" s="11" t="str">
        <f t="shared" si="392"/>
        <v>2016</v>
      </c>
      <c r="Q3180" s="12"/>
      <c r="R3180" s="8" t="str">
        <f t="shared" si="393"/>
        <v>10</v>
      </c>
      <c r="S3180" s="8"/>
      <c r="T3180" s="14" t="str">
        <f t="shared" si="394"/>
        <v>Retain</v>
      </c>
      <c r="U3180" s="14"/>
      <c r="V3180" s="8" t="str">
        <f t="shared" si="395"/>
        <v>France</v>
      </c>
      <c r="W3180" s="8"/>
      <c r="X3180" s="8"/>
      <c r="Y3180" s="8"/>
      <c r="Z3180" s="14" t="str">
        <f t="shared" si="396"/>
        <v>Female</v>
      </c>
      <c r="AA3180" s="14"/>
      <c r="AB3180" s="14"/>
      <c r="AC3180" s="14"/>
      <c r="AE3180" t="str">
        <f t="shared" si="397"/>
        <v>Middle aged</v>
      </c>
      <c r="AF3180" t="str">
        <f t="shared" si="398"/>
        <v>Poor</v>
      </c>
      <c r="AG3180" t="str">
        <f t="shared" si="399"/>
        <v>High</v>
      </c>
    </row>
    <row r="3181" spans="1:33" x14ac:dyDescent="0.2">
      <c r="A3181">
        <v>3180</v>
      </c>
      <c r="B3181">
        <v>15685536</v>
      </c>
      <c r="C3181">
        <v>552</v>
      </c>
      <c r="D3181">
        <v>1</v>
      </c>
      <c r="E3181">
        <v>2</v>
      </c>
      <c r="F3181">
        <v>34</v>
      </c>
      <c r="G3181">
        <v>7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s="2" t="s">
        <v>438</v>
      </c>
      <c r="P3181" s="11" t="str">
        <f t="shared" si="392"/>
        <v>2016</v>
      </c>
      <c r="Q3181" s="12"/>
      <c r="R3181" s="8" t="str">
        <f t="shared" si="393"/>
        <v>09</v>
      </c>
      <c r="S3181" s="8"/>
      <c r="T3181" s="14" t="str">
        <f t="shared" si="394"/>
        <v>Retain</v>
      </c>
      <c r="U3181" s="14"/>
      <c r="V3181" s="8" t="str">
        <f t="shared" si="395"/>
        <v>France</v>
      </c>
      <c r="W3181" s="8"/>
      <c r="X3181" s="8"/>
      <c r="Y3181" s="8"/>
      <c r="Z3181" s="14" t="str">
        <f t="shared" si="396"/>
        <v>Female</v>
      </c>
      <c r="AA3181" s="14"/>
      <c r="AB3181" s="14"/>
      <c r="AC3181" s="14"/>
      <c r="AE3181" t="str">
        <f t="shared" si="397"/>
        <v>Adults</v>
      </c>
      <c r="AF3181" t="str">
        <f t="shared" si="398"/>
        <v>Poor</v>
      </c>
      <c r="AG3181" t="str">
        <f t="shared" si="399"/>
        <v>Very low</v>
      </c>
    </row>
    <row r="3182" spans="1:33" x14ac:dyDescent="0.2">
      <c r="A3182">
        <v>3181</v>
      </c>
      <c r="B3182">
        <v>15750447</v>
      </c>
      <c r="C3182">
        <v>678</v>
      </c>
      <c r="D3182">
        <v>1</v>
      </c>
      <c r="E3182">
        <v>2</v>
      </c>
      <c r="F3182">
        <v>60</v>
      </c>
      <c r="G3182">
        <v>5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s="2" t="s">
        <v>667</v>
      </c>
      <c r="P3182" s="11" t="str">
        <f t="shared" si="392"/>
        <v>2017</v>
      </c>
      <c r="Q3182" s="12"/>
      <c r="R3182" s="8" t="str">
        <f t="shared" si="393"/>
        <v>12</v>
      </c>
      <c r="S3182" s="8"/>
      <c r="T3182" s="14" t="str">
        <f t="shared" si="394"/>
        <v>Exit</v>
      </c>
      <c r="U3182" s="14"/>
      <c r="V3182" s="8" t="str">
        <f t="shared" si="395"/>
        <v>France</v>
      </c>
      <c r="W3182" s="8"/>
      <c r="X3182" s="8"/>
      <c r="Y3182" s="8"/>
      <c r="Z3182" s="14" t="str">
        <f t="shared" si="396"/>
        <v>Female</v>
      </c>
      <c r="AA3182" s="14"/>
      <c r="AB3182" s="14"/>
      <c r="AC3182" s="14"/>
      <c r="AE3182" t="str">
        <f t="shared" si="397"/>
        <v>Middle aged</v>
      </c>
      <c r="AF3182" t="str">
        <f t="shared" si="398"/>
        <v>Good</v>
      </c>
      <c r="AG3182" t="str">
        <f t="shared" si="399"/>
        <v>High</v>
      </c>
    </row>
    <row r="3183" spans="1:33" x14ac:dyDescent="0.2">
      <c r="A3183">
        <v>3182</v>
      </c>
      <c r="B3183">
        <v>15663249</v>
      </c>
      <c r="C3183">
        <v>575</v>
      </c>
      <c r="D3183">
        <v>2</v>
      </c>
      <c r="E3183">
        <v>2</v>
      </c>
      <c r="F3183">
        <v>37</v>
      </c>
      <c r="G3183">
        <v>4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s="2" t="s">
        <v>893</v>
      </c>
      <c r="P3183" s="11" t="str">
        <f t="shared" si="392"/>
        <v>2018</v>
      </c>
      <c r="Q3183" s="12"/>
      <c r="R3183" s="8" t="str">
        <f t="shared" si="393"/>
        <v>10</v>
      </c>
      <c r="S3183" s="8"/>
      <c r="T3183" s="14" t="str">
        <f t="shared" si="394"/>
        <v>Retain</v>
      </c>
      <c r="U3183" s="14"/>
      <c r="V3183" s="8" t="str">
        <f t="shared" si="395"/>
        <v>Spain</v>
      </c>
      <c r="W3183" s="8"/>
      <c r="X3183" s="8"/>
      <c r="Y3183" s="8"/>
      <c r="Z3183" s="14" t="str">
        <f t="shared" si="396"/>
        <v>Female</v>
      </c>
      <c r="AA3183" s="14"/>
      <c r="AB3183" s="14"/>
      <c r="AC3183" s="14"/>
      <c r="AE3183" t="str">
        <f t="shared" si="397"/>
        <v>Adults</v>
      </c>
      <c r="AF3183" t="str">
        <f t="shared" si="398"/>
        <v>Poor</v>
      </c>
      <c r="AG3183" t="str">
        <f t="shared" si="399"/>
        <v>High</v>
      </c>
    </row>
    <row r="3184" spans="1:33" x14ac:dyDescent="0.2">
      <c r="A3184">
        <v>3183</v>
      </c>
      <c r="B3184">
        <v>15638646</v>
      </c>
      <c r="C3184">
        <v>669</v>
      </c>
      <c r="D3184">
        <v>1</v>
      </c>
      <c r="E3184">
        <v>2</v>
      </c>
      <c r="F3184">
        <v>43</v>
      </c>
      <c r="G3184">
        <v>6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s="2" t="s">
        <v>1087</v>
      </c>
      <c r="P3184" s="11" t="str">
        <f t="shared" si="392"/>
        <v>2017</v>
      </c>
      <c r="Q3184" s="12"/>
      <c r="R3184" s="8" t="str">
        <f t="shared" si="393"/>
        <v>04</v>
      </c>
      <c r="S3184" s="8"/>
      <c r="T3184" s="14" t="str">
        <f t="shared" si="394"/>
        <v>Retain</v>
      </c>
      <c r="U3184" s="14"/>
      <c r="V3184" s="8" t="str">
        <f t="shared" si="395"/>
        <v>France</v>
      </c>
      <c r="W3184" s="8"/>
      <c r="X3184" s="8"/>
      <c r="Y3184" s="8"/>
      <c r="Z3184" s="14" t="str">
        <f t="shared" si="396"/>
        <v>Female</v>
      </c>
      <c r="AA3184" s="14"/>
      <c r="AB3184" s="14"/>
      <c r="AC3184" s="14"/>
      <c r="AE3184" t="str">
        <f t="shared" si="397"/>
        <v>Middle aged</v>
      </c>
      <c r="AF3184" t="str">
        <f t="shared" si="398"/>
        <v>Fair</v>
      </c>
      <c r="AG3184" t="str">
        <f t="shared" si="399"/>
        <v>Very high</v>
      </c>
    </row>
    <row r="3185" spans="1:33" x14ac:dyDescent="0.2">
      <c r="A3185">
        <v>3184</v>
      </c>
      <c r="B3185">
        <v>15734161</v>
      </c>
      <c r="C3185">
        <v>636</v>
      </c>
      <c r="D3185">
        <v>1</v>
      </c>
      <c r="E3185">
        <v>1</v>
      </c>
      <c r="F3185">
        <v>43</v>
      </c>
      <c r="G3185">
        <v>7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s="2" t="s">
        <v>1088</v>
      </c>
      <c r="P3185" s="11" t="str">
        <f t="shared" si="392"/>
        <v>2016</v>
      </c>
      <c r="Q3185" s="12"/>
      <c r="R3185" s="8" t="str">
        <f t="shared" si="393"/>
        <v>01</v>
      </c>
      <c r="S3185" s="8"/>
      <c r="T3185" s="14" t="str">
        <f t="shared" si="394"/>
        <v>Retain</v>
      </c>
      <c r="U3185" s="14"/>
      <c r="V3185" s="8" t="str">
        <f t="shared" si="395"/>
        <v>France</v>
      </c>
      <c r="W3185" s="8"/>
      <c r="X3185" s="8"/>
      <c r="Y3185" s="8"/>
      <c r="Z3185" s="14" t="str">
        <f t="shared" si="396"/>
        <v>Male</v>
      </c>
      <c r="AA3185" s="14"/>
      <c r="AB3185" s="14"/>
      <c r="AC3185" s="14"/>
      <c r="AE3185" t="str">
        <f t="shared" si="397"/>
        <v>Middle aged</v>
      </c>
      <c r="AF3185" t="str">
        <f t="shared" si="398"/>
        <v>Fair</v>
      </c>
      <c r="AG3185" t="str">
        <f t="shared" si="399"/>
        <v>Very low</v>
      </c>
    </row>
    <row r="3186" spans="1:33" x14ac:dyDescent="0.2">
      <c r="A3186">
        <v>3185</v>
      </c>
      <c r="B3186">
        <v>15631070</v>
      </c>
      <c r="C3186">
        <v>667</v>
      </c>
      <c r="D3186">
        <v>3</v>
      </c>
      <c r="E3186">
        <v>1</v>
      </c>
      <c r="F3186">
        <v>55</v>
      </c>
      <c r="G3186">
        <v>6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s="2" t="s">
        <v>1089</v>
      </c>
      <c r="P3186" s="11" t="str">
        <f t="shared" si="392"/>
        <v>2017</v>
      </c>
      <c r="Q3186" s="12"/>
      <c r="R3186" s="8" t="str">
        <f t="shared" si="393"/>
        <v>03</v>
      </c>
      <c r="S3186" s="8"/>
      <c r="T3186" s="14" t="str">
        <f t="shared" si="394"/>
        <v>Exit</v>
      </c>
      <c r="U3186" s="14"/>
      <c r="V3186" s="8" t="str">
        <f t="shared" si="395"/>
        <v>Germany</v>
      </c>
      <c r="W3186" s="8"/>
      <c r="X3186" s="8"/>
      <c r="Y3186" s="8"/>
      <c r="Z3186" s="14" t="str">
        <f t="shared" si="396"/>
        <v>Male</v>
      </c>
      <c r="AA3186" s="14"/>
      <c r="AB3186" s="14"/>
      <c r="AC3186" s="14"/>
      <c r="AE3186" t="str">
        <f t="shared" si="397"/>
        <v>Middle aged</v>
      </c>
      <c r="AF3186" t="str">
        <f t="shared" si="398"/>
        <v>Fair</v>
      </c>
      <c r="AG3186" t="str">
        <f t="shared" si="399"/>
        <v>Very high</v>
      </c>
    </row>
    <row r="3187" spans="1:33" x14ac:dyDescent="0.2">
      <c r="A3187">
        <v>3186</v>
      </c>
      <c r="B3187">
        <v>15761950</v>
      </c>
      <c r="C3187">
        <v>652</v>
      </c>
      <c r="D3187">
        <v>3</v>
      </c>
      <c r="E3187">
        <v>2</v>
      </c>
      <c r="F3187">
        <v>45</v>
      </c>
      <c r="G3187">
        <v>5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s="2" t="s">
        <v>501</v>
      </c>
      <c r="P3187" s="11" t="str">
        <f t="shared" si="392"/>
        <v>2017</v>
      </c>
      <c r="Q3187" s="12"/>
      <c r="R3187" s="8" t="str">
        <f t="shared" si="393"/>
        <v>11</v>
      </c>
      <c r="S3187" s="8"/>
      <c r="T3187" s="14" t="str">
        <f t="shared" si="394"/>
        <v>Exit</v>
      </c>
      <c r="U3187" s="14"/>
      <c r="V3187" s="8" t="str">
        <f t="shared" si="395"/>
        <v>Germany</v>
      </c>
      <c r="W3187" s="8"/>
      <c r="X3187" s="8"/>
      <c r="Y3187" s="8"/>
      <c r="Z3187" s="14" t="str">
        <f t="shared" si="396"/>
        <v>Female</v>
      </c>
      <c r="AA3187" s="14"/>
      <c r="AB3187" s="14"/>
      <c r="AC3187" s="14"/>
      <c r="AE3187" t="str">
        <f t="shared" si="397"/>
        <v>Middle aged</v>
      </c>
      <c r="AF3187" t="str">
        <f t="shared" si="398"/>
        <v>Fair</v>
      </c>
      <c r="AG3187" t="str">
        <f t="shared" si="399"/>
        <v>High</v>
      </c>
    </row>
    <row r="3188" spans="1:33" x14ac:dyDescent="0.2">
      <c r="A3188">
        <v>3187</v>
      </c>
      <c r="B3188">
        <v>15649668</v>
      </c>
      <c r="C3188">
        <v>637</v>
      </c>
      <c r="D3188">
        <v>3</v>
      </c>
      <c r="E3188">
        <v>2</v>
      </c>
      <c r="F3188">
        <v>36</v>
      </c>
      <c r="G3188">
        <v>5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s="2" t="s">
        <v>290</v>
      </c>
      <c r="P3188" s="11" t="str">
        <f t="shared" si="392"/>
        <v>2017</v>
      </c>
      <c r="Q3188" s="12"/>
      <c r="R3188" s="8" t="str">
        <f t="shared" si="393"/>
        <v>11</v>
      </c>
      <c r="S3188" s="8"/>
      <c r="T3188" s="14" t="str">
        <f t="shared" si="394"/>
        <v>Retain</v>
      </c>
      <c r="U3188" s="14"/>
      <c r="V3188" s="8" t="str">
        <f t="shared" si="395"/>
        <v>Germany</v>
      </c>
      <c r="W3188" s="8"/>
      <c r="X3188" s="8"/>
      <c r="Y3188" s="8"/>
      <c r="Z3188" s="14" t="str">
        <f t="shared" si="396"/>
        <v>Female</v>
      </c>
      <c r="AA3188" s="14"/>
      <c r="AB3188" s="14"/>
      <c r="AC3188" s="14"/>
      <c r="AE3188" t="str">
        <f t="shared" si="397"/>
        <v>Adults</v>
      </c>
      <c r="AF3188" t="str">
        <f t="shared" si="398"/>
        <v>Fair</v>
      </c>
      <c r="AG3188" t="str">
        <f t="shared" si="399"/>
        <v>High</v>
      </c>
    </row>
    <row r="3189" spans="1:33" x14ac:dyDescent="0.2">
      <c r="A3189">
        <v>3188</v>
      </c>
      <c r="B3189">
        <v>15713912</v>
      </c>
      <c r="C3189">
        <v>516</v>
      </c>
      <c r="D3189">
        <v>2</v>
      </c>
      <c r="E3189">
        <v>2</v>
      </c>
      <c r="F3189">
        <v>45</v>
      </c>
      <c r="G3189">
        <v>3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s="2" t="s">
        <v>813</v>
      </c>
      <c r="P3189" s="11" t="str">
        <f t="shared" si="392"/>
        <v>2019</v>
      </c>
      <c r="Q3189" s="12"/>
      <c r="R3189" s="8" t="str">
        <f t="shared" si="393"/>
        <v>12</v>
      </c>
      <c r="S3189" s="8"/>
      <c r="T3189" s="14" t="str">
        <f t="shared" si="394"/>
        <v>Retain</v>
      </c>
      <c r="U3189" s="14"/>
      <c r="V3189" s="8" t="str">
        <f t="shared" si="395"/>
        <v>Spain</v>
      </c>
      <c r="W3189" s="8"/>
      <c r="X3189" s="8"/>
      <c r="Y3189" s="8"/>
      <c r="Z3189" s="14" t="str">
        <f t="shared" si="396"/>
        <v>Female</v>
      </c>
      <c r="AA3189" s="14"/>
      <c r="AB3189" s="14"/>
      <c r="AC3189" s="14"/>
      <c r="AE3189" t="str">
        <f t="shared" si="397"/>
        <v>Middle aged</v>
      </c>
      <c r="AF3189" t="str">
        <f t="shared" si="398"/>
        <v>Poor</v>
      </c>
      <c r="AG3189" t="str">
        <f t="shared" si="399"/>
        <v>High</v>
      </c>
    </row>
    <row r="3190" spans="1:33" x14ac:dyDescent="0.2">
      <c r="A3190">
        <v>3189</v>
      </c>
      <c r="B3190">
        <v>15586757</v>
      </c>
      <c r="C3190">
        <v>801</v>
      </c>
      <c r="D3190">
        <v>1</v>
      </c>
      <c r="E3190">
        <v>2</v>
      </c>
      <c r="F3190">
        <v>32</v>
      </c>
      <c r="G3190">
        <v>3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s="2" t="s">
        <v>515</v>
      </c>
      <c r="P3190" s="11" t="str">
        <f t="shared" si="392"/>
        <v>2019</v>
      </c>
      <c r="Q3190" s="12"/>
      <c r="R3190" s="8" t="str">
        <f t="shared" si="393"/>
        <v>12</v>
      </c>
      <c r="S3190" s="8"/>
      <c r="T3190" s="14" t="str">
        <f t="shared" si="394"/>
        <v>Retain</v>
      </c>
      <c r="U3190" s="14"/>
      <c r="V3190" s="8" t="str">
        <f t="shared" si="395"/>
        <v>France</v>
      </c>
      <c r="W3190" s="8"/>
      <c r="X3190" s="8"/>
      <c r="Y3190" s="8"/>
      <c r="Z3190" s="14" t="str">
        <f t="shared" si="396"/>
        <v>Female</v>
      </c>
      <c r="AA3190" s="14"/>
      <c r="AB3190" s="14"/>
      <c r="AC3190" s="14"/>
      <c r="AE3190" t="str">
        <f t="shared" si="397"/>
        <v>Adults</v>
      </c>
      <c r="AF3190" t="str">
        <f t="shared" si="398"/>
        <v>Excellent</v>
      </c>
      <c r="AG3190" t="str">
        <f t="shared" si="399"/>
        <v>Medium</v>
      </c>
    </row>
    <row r="3191" spans="1:33" x14ac:dyDescent="0.2">
      <c r="A3191">
        <v>3190</v>
      </c>
      <c r="B3191">
        <v>15596522</v>
      </c>
      <c r="C3191">
        <v>692</v>
      </c>
      <c r="D3191">
        <v>1</v>
      </c>
      <c r="E3191">
        <v>2</v>
      </c>
      <c r="F3191">
        <v>42</v>
      </c>
      <c r="G3191">
        <v>4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s="2" t="s">
        <v>1049</v>
      </c>
      <c r="P3191" s="11" t="str">
        <f t="shared" si="392"/>
        <v>2019</v>
      </c>
      <c r="Q3191" s="12"/>
      <c r="R3191" s="8" t="str">
        <f t="shared" si="393"/>
        <v>07</v>
      </c>
      <c r="S3191" s="8"/>
      <c r="T3191" s="14" t="str">
        <f t="shared" si="394"/>
        <v>Retain</v>
      </c>
      <c r="U3191" s="14"/>
      <c r="V3191" s="8" t="str">
        <f t="shared" si="395"/>
        <v>France</v>
      </c>
      <c r="W3191" s="8"/>
      <c r="X3191" s="8"/>
      <c r="Y3191" s="8"/>
      <c r="Z3191" s="14" t="str">
        <f t="shared" si="396"/>
        <v>Female</v>
      </c>
      <c r="AA3191" s="14"/>
      <c r="AB3191" s="14"/>
      <c r="AC3191" s="14"/>
      <c r="AE3191" t="str">
        <f t="shared" si="397"/>
        <v>Middle aged</v>
      </c>
      <c r="AF3191" t="str">
        <f t="shared" si="398"/>
        <v>Good</v>
      </c>
      <c r="AG3191" t="str">
        <f t="shared" si="399"/>
        <v>Very low</v>
      </c>
    </row>
    <row r="3192" spans="1:33" x14ac:dyDescent="0.2">
      <c r="A3192">
        <v>3191</v>
      </c>
      <c r="B3192">
        <v>15625395</v>
      </c>
      <c r="C3192">
        <v>585</v>
      </c>
      <c r="D3192">
        <v>1</v>
      </c>
      <c r="E3192">
        <v>2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s="2" t="s">
        <v>172</v>
      </c>
      <c r="P3192" s="11" t="str">
        <f t="shared" si="392"/>
        <v>2017</v>
      </c>
      <c r="Q3192" s="12"/>
      <c r="R3192" s="8" t="str">
        <f t="shared" si="393"/>
        <v>01</v>
      </c>
      <c r="S3192" s="8"/>
      <c r="T3192" s="14" t="str">
        <f t="shared" si="394"/>
        <v>Retain</v>
      </c>
      <c r="U3192" s="14"/>
      <c r="V3192" s="8" t="str">
        <f t="shared" si="395"/>
        <v>France</v>
      </c>
      <c r="W3192" s="8"/>
      <c r="X3192" s="8"/>
      <c r="Y3192" s="8"/>
      <c r="Z3192" s="14" t="str">
        <f t="shared" si="396"/>
        <v>Female</v>
      </c>
      <c r="AA3192" s="14"/>
      <c r="AB3192" s="14"/>
      <c r="AC3192" s="14"/>
      <c r="AE3192" t="str">
        <f t="shared" si="397"/>
        <v>Adults</v>
      </c>
      <c r="AF3192" t="str">
        <f t="shared" si="398"/>
        <v>Fair</v>
      </c>
      <c r="AG3192" t="str">
        <f t="shared" si="399"/>
        <v>High</v>
      </c>
    </row>
    <row r="3193" spans="1:33" x14ac:dyDescent="0.2">
      <c r="A3193">
        <v>3192</v>
      </c>
      <c r="B3193">
        <v>15760570</v>
      </c>
      <c r="C3193">
        <v>590</v>
      </c>
      <c r="D3193">
        <v>1</v>
      </c>
      <c r="E3193">
        <v>1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s="2" t="s">
        <v>158</v>
      </c>
      <c r="P3193" s="11" t="str">
        <f t="shared" si="392"/>
        <v>2017</v>
      </c>
      <c r="Q3193" s="12"/>
      <c r="R3193" s="8" t="str">
        <f t="shared" si="393"/>
        <v>10</v>
      </c>
      <c r="S3193" s="8"/>
      <c r="T3193" s="14" t="str">
        <f t="shared" si="394"/>
        <v>Retain</v>
      </c>
      <c r="U3193" s="14"/>
      <c r="V3193" s="8" t="str">
        <f t="shared" si="395"/>
        <v>France</v>
      </c>
      <c r="W3193" s="8"/>
      <c r="X3193" s="8"/>
      <c r="Y3193" s="8"/>
      <c r="Z3193" s="14" t="str">
        <f t="shared" si="396"/>
        <v>Male</v>
      </c>
      <c r="AA3193" s="14"/>
      <c r="AB3193" s="14"/>
      <c r="AC3193" s="14"/>
      <c r="AE3193" t="str">
        <f t="shared" si="397"/>
        <v>Adults</v>
      </c>
      <c r="AF3193" t="str">
        <f t="shared" si="398"/>
        <v>Fair</v>
      </c>
      <c r="AG3193" t="str">
        <f t="shared" si="399"/>
        <v>Very low</v>
      </c>
    </row>
    <row r="3194" spans="1:33" x14ac:dyDescent="0.2">
      <c r="A3194">
        <v>3193</v>
      </c>
      <c r="B3194">
        <v>15566689</v>
      </c>
      <c r="C3194">
        <v>554</v>
      </c>
      <c r="D3194">
        <v>2</v>
      </c>
      <c r="E3194">
        <v>1</v>
      </c>
      <c r="F3194">
        <v>66</v>
      </c>
      <c r="G3194">
        <v>5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s="2" t="s">
        <v>778</v>
      </c>
      <c r="P3194" s="11" t="str">
        <f t="shared" si="392"/>
        <v>2017</v>
      </c>
      <c r="Q3194" s="12"/>
      <c r="R3194" s="8" t="str">
        <f t="shared" si="393"/>
        <v>11</v>
      </c>
      <c r="S3194" s="8"/>
      <c r="T3194" s="14" t="str">
        <f t="shared" si="394"/>
        <v>Retain</v>
      </c>
      <c r="U3194" s="14"/>
      <c r="V3194" s="8" t="str">
        <f t="shared" si="395"/>
        <v>Spain</v>
      </c>
      <c r="W3194" s="8"/>
      <c r="X3194" s="8"/>
      <c r="Y3194" s="8"/>
      <c r="Z3194" s="14" t="str">
        <f t="shared" si="396"/>
        <v>Male</v>
      </c>
      <c r="AA3194" s="14"/>
      <c r="AB3194" s="14"/>
      <c r="AC3194" s="14"/>
      <c r="AE3194" t="str">
        <f t="shared" si="397"/>
        <v>Retired</v>
      </c>
      <c r="AF3194" t="str">
        <f t="shared" si="398"/>
        <v>Poor</v>
      </c>
      <c r="AG3194" t="str">
        <f t="shared" si="399"/>
        <v>Very low</v>
      </c>
    </row>
    <row r="3195" spans="1:33" x14ac:dyDescent="0.2">
      <c r="A3195">
        <v>3194</v>
      </c>
      <c r="B3195">
        <v>15725794</v>
      </c>
      <c r="C3195">
        <v>659</v>
      </c>
      <c r="D3195">
        <v>1</v>
      </c>
      <c r="E3195">
        <v>2</v>
      </c>
      <c r="F3195">
        <v>49</v>
      </c>
      <c r="G3195">
        <v>4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s="2" t="s">
        <v>740</v>
      </c>
      <c r="P3195" s="11" t="str">
        <f t="shared" si="392"/>
        <v>2019</v>
      </c>
      <c r="Q3195" s="12"/>
      <c r="R3195" s="8" t="str">
        <f t="shared" si="393"/>
        <v>01</v>
      </c>
      <c r="S3195" s="8"/>
      <c r="T3195" s="14" t="str">
        <f t="shared" si="394"/>
        <v>Exit</v>
      </c>
      <c r="U3195" s="14"/>
      <c r="V3195" s="8" t="str">
        <f t="shared" si="395"/>
        <v>France</v>
      </c>
      <c r="W3195" s="8"/>
      <c r="X3195" s="8"/>
      <c r="Y3195" s="8"/>
      <c r="Z3195" s="14" t="str">
        <f t="shared" si="396"/>
        <v>Female</v>
      </c>
      <c r="AA3195" s="14"/>
      <c r="AB3195" s="14"/>
      <c r="AC3195" s="14"/>
      <c r="AE3195" t="str">
        <f t="shared" si="397"/>
        <v>Middle aged</v>
      </c>
      <c r="AF3195" t="str">
        <f t="shared" si="398"/>
        <v>Fair</v>
      </c>
      <c r="AG3195" t="str">
        <f t="shared" si="399"/>
        <v>Very low</v>
      </c>
    </row>
    <row r="3196" spans="1:33" x14ac:dyDescent="0.2">
      <c r="A3196">
        <v>3195</v>
      </c>
      <c r="B3196">
        <v>15673539</v>
      </c>
      <c r="C3196">
        <v>690</v>
      </c>
      <c r="D3196">
        <v>1</v>
      </c>
      <c r="E3196">
        <v>2</v>
      </c>
      <c r="F3196">
        <v>26</v>
      </c>
      <c r="G3196">
        <v>6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s="2" t="s">
        <v>91</v>
      </c>
      <c r="P3196" s="11" t="str">
        <f t="shared" si="392"/>
        <v>2016</v>
      </c>
      <c r="Q3196" s="12"/>
      <c r="R3196" s="8" t="str">
        <f t="shared" si="393"/>
        <v>10</v>
      </c>
      <c r="S3196" s="8"/>
      <c r="T3196" s="14" t="str">
        <f t="shared" si="394"/>
        <v>Retain</v>
      </c>
      <c r="U3196" s="14"/>
      <c r="V3196" s="8" t="str">
        <f t="shared" si="395"/>
        <v>France</v>
      </c>
      <c r="W3196" s="8"/>
      <c r="X3196" s="8"/>
      <c r="Y3196" s="8"/>
      <c r="Z3196" s="14" t="str">
        <f t="shared" si="396"/>
        <v>Female</v>
      </c>
      <c r="AA3196" s="14"/>
      <c r="AB3196" s="14"/>
      <c r="AC3196" s="14"/>
      <c r="AE3196" t="str">
        <f t="shared" si="397"/>
        <v>Adults</v>
      </c>
      <c r="AF3196" t="str">
        <f t="shared" si="398"/>
        <v>Good</v>
      </c>
      <c r="AG3196" t="str">
        <f t="shared" si="399"/>
        <v>High</v>
      </c>
    </row>
    <row r="3197" spans="1:33" x14ac:dyDescent="0.2">
      <c r="A3197">
        <v>3196</v>
      </c>
      <c r="B3197">
        <v>15705298</v>
      </c>
      <c r="C3197">
        <v>697</v>
      </c>
      <c r="D3197">
        <v>3</v>
      </c>
      <c r="E3197">
        <v>1</v>
      </c>
      <c r="F3197">
        <v>29</v>
      </c>
      <c r="G3197">
        <v>6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s="2" t="s">
        <v>476</v>
      </c>
      <c r="P3197" s="11" t="str">
        <f t="shared" si="392"/>
        <v>2017</v>
      </c>
      <c r="Q3197" s="12"/>
      <c r="R3197" s="8" t="str">
        <f t="shared" si="393"/>
        <v>07</v>
      </c>
      <c r="S3197" s="8"/>
      <c r="T3197" s="14" t="str">
        <f t="shared" si="394"/>
        <v>Retain</v>
      </c>
      <c r="U3197" s="14"/>
      <c r="V3197" s="8" t="str">
        <f t="shared" si="395"/>
        <v>Germany</v>
      </c>
      <c r="W3197" s="8"/>
      <c r="X3197" s="8"/>
      <c r="Y3197" s="8"/>
      <c r="Z3197" s="14" t="str">
        <f t="shared" si="396"/>
        <v>Male</v>
      </c>
      <c r="AA3197" s="14"/>
      <c r="AB3197" s="14"/>
      <c r="AC3197" s="14"/>
      <c r="AE3197" t="str">
        <f t="shared" si="397"/>
        <v>Adults</v>
      </c>
      <c r="AF3197" t="str">
        <f t="shared" si="398"/>
        <v>Good</v>
      </c>
      <c r="AG3197" t="str">
        <f t="shared" si="399"/>
        <v>Very high</v>
      </c>
    </row>
    <row r="3198" spans="1:33" x14ac:dyDescent="0.2">
      <c r="A3198">
        <v>3197</v>
      </c>
      <c r="B3198">
        <v>15675791</v>
      </c>
      <c r="C3198">
        <v>610</v>
      </c>
      <c r="D3198">
        <v>1</v>
      </c>
      <c r="E3198">
        <v>1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s="2" t="s">
        <v>167</v>
      </c>
      <c r="P3198" s="11" t="str">
        <f t="shared" si="392"/>
        <v>2018</v>
      </c>
      <c r="Q3198" s="12"/>
      <c r="R3198" s="8" t="str">
        <f t="shared" si="393"/>
        <v>12</v>
      </c>
      <c r="S3198" s="8"/>
      <c r="T3198" s="14" t="str">
        <f t="shared" si="394"/>
        <v>Retain</v>
      </c>
      <c r="U3198" s="14"/>
      <c r="V3198" s="8" t="str">
        <f t="shared" si="395"/>
        <v>France</v>
      </c>
      <c r="W3198" s="8"/>
      <c r="X3198" s="8"/>
      <c r="Y3198" s="8"/>
      <c r="Z3198" s="14" t="str">
        <f t="shared" si="396"/>
        <v>Male</v>
      </c>
      <c r="AA3198" s="14"/>
      <c r="AB3198" s="14"/>
      <c r="AC3198" s="14"/>
      <c r="AE3198" t="str">
        <f t="shared" si="397"/>
        <v>Adults</v>
      </c>
      <c r="AF3198" t="str">
        <f t="shared" si="398"/>
        <v>Fair</v>
      </c>
      <c r="AG3198" t="str">
        <f t="shared" si="399"/>
        <v>High</v>
      </c>
    </row>
    <row r="3199" spans="1:33" x14ac:dyDescent="0.2">
      <c r="A3199">
        <v>3198</v>
      </c>
      <c r="B3199">
        <v>15747043</v>
      </c>
      <c r="C3199">
        <v>599</v>
      </c>
      <c r="D3199">
        <v>2</v>
      </c>
      <c r="E3199">
        <v>1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s="2" t="s">
        <v>147</v>
      </c>
      <c r="P3199" s="11" t="str">
        <f t="shared" si="392"/>
        <v>2019</v>
      </c>
      <c r="Q3199" s="12"/>
      <c r="R3199" s="8" t="str">
        <f t="shared" si="393"/>
        <v>09</v>
      </c>
      <c r="S3199" s="8"/>
      <c r="T3199" s="14" t="str">
        <f t="shared" si="394"/>
        <v>Retain</v>
      </c>
      <c r="U3199" s="14"/>
      <c r="V3199" s="8" t="str">
        <f t="shared" si="395"/>
        <v>Spain</v>
      </c>
      <c r="W3199" s="8"/>
      <c r="X3199" s="8"/>
      <c r="Y3199" s="8"/>
      <c r="Z3199" s="14" t="str">
        <f t="shared" si="396"/>
        <v>Male</v>
      </c>
      <c r="AA3199" s="14"/>
      <c r="AB3199" s="14"/>
      <c r="AC3199" s="14"/>
      <c r="AE3199" t="str">
        <f t="shared" si="397"/>
        <v>Adults</v>
      </c>
      <c r="AF3199" t="str">
        <f t="shared" si="398"/>
        <v>Fair</v>
      </c>
      <c r="AG3199" t="str">
        <f t="shared" si="399"/>
        <v>Very low</v>
      </c>
    </row>
    <row r="3200" spans="1:33" x14ac:dyDescent="0.2">
      <c r="A3200">
        <v>3199</v>
      </c>
      <c r="B3200">
        <v>15736397</v>
      </c>
      <c r="C3200">
        <v>544</v>
      </c>
      <c r="D3200">
        <v>1</v>
      </c>
      <c r="E3200">
        <v>1</v>
      </c>
      <c r="F3200">
        <v>23</v>
      </c>
      <c r="G3200">
        <v>4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s="2" t="s">
        <v>154</v>
      </c>
      <c r="P3200" s="11" t="str">
        <f t="shared" si="392"/>
        <v>2019</v>
      </c>
      <c r="Q3200" s="12"/>
      <c r="R3200" s="8" t="str">
        <f t="shared" si="393"/>
        <v>07</v>
      </c>
      <c r="S3200" s="8"/>
      <c r="T3200" s="14" t="str">
        <f t="shared" si="394"/>
        <v>Retain</v>
      </c>
      <c r="U3200" s="14"/>
      <c r="V3200" s="8" t="str">
        <f t="shared" si="395"/>
        <v>France</v>
      </c>
      <c r="W3200" s="8"/>
      <c r="X3200" s="8"/>
      <c r="Y3200" s="8"/>
      <c r="Z3200" s="14" t="str">
        <f t="shared" si="396"/>
        <v>Male</v>
      </c>
      <c r="AA3200" s="14"/>
      <c r="AB3200" s="14"/>
      <c r="AC3200" s="14"/>
      <c r="AE3200" t="str">
        <f t="shared" si="397"/>
        <v>Young Adults</v>
      </c>
      <c r="AF3200" t="str">
        <f t="shared" si="398"/>
        <v>Poor</v>
      </c>
      <c r="AG3200" t="str">
        <f t="shared" si="399"/>
        <v>Medium</v>
      </c>
    </row>
    <row r="3201" spans="1:33" x14ac:dyDescent="0.2">
      <c r="A3201">
        <v>3200</v>
      </c>
      <c r="B3201">
        <v>15678201</v>
      </c>
      <c r="C3201">
        <v>548</v>
      </c>
      <c r="D3201">
        <v>1</v>
      </c>
      <c r="E3201">
        <v>2</v>
      </c>
      <c r="F3201">
        <v>46</v>
      </c>
      <c r="G3201">
        <v>5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s="2" t="s">
        <v>1090</v>
      </c>
      <c r="P3201" s="11" t="str">
        <f t="shared" si="392"/>
        <v>2018</v>
      </c>
      <c r="Q3201" s="12"/>
      <c r="R3201" s="8" t="str">
        <f t="shared" si="393"/>
        <v>07</v>
      </c>
      <c r="S3201" s="8"/>
      <c r="T3201" s="14" t="str">
        <f t="shared" si="394"/>
        <v>Exit</v>
      </c>
      <c r="U3201" s="14"/>
      <c r="V3201" s="8" t="str">
        <f t="shared" si="395"/>
        <v>France</v>
      </c>
      <c r="W3201" s="8"/>
      <c r="X3201" s="8"/>
      <c r="Y3201" s="8"/>
      <c r="Z3201" s="14" t="str">
        <f t="shared" si="396"/>
        <v>Female</v>
      </c>
      <c r="AA3201" s="14"/>
      <c r="AB3201" s="14"/>
      <c r="AC3201" s="14"/>
      <c r="AE3201" t="str">
        <f t="shared" si="397"/>
        <v>Middle aged</v>
      </c>
      <c r="AF3201" t="str">
        <f t="shared" si="398"/>
        <v>Poor</v>
      </c>
      <c r="AG3201" t="str">
        <f t="shared" si="399"/>
        <v>Very low</v>
      </c>
    </row>
    <row r="3202" spans="1:33" x14ac:dyDescent="0.2">
      <c r="A3202">
        <v>3201</v>
      </c>
      <c r="B3202">
        <v>15720745</v>
      </c>
      <c r="C3202">
        <v>635</v>
      </c>
      <c r="D3202">
        <v>2</v>
      </c>
      <c r="E3202">
        <v>1</v>
      </c>
      <c r="F3202">
        <v>24</v>
      </c>
      <c r="G3202">
        <v>6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s="2" t="s">
        <v>607</v>
      </c>
      <c r="P3202" s="11" t="str">
        <f t="shared" si="392"/>
        <v>2017</v>
      </c>
      <c r="Q3202" s="12"/>
      <c r="R3202" s="8" t="str">
        <f t="shared" si="393"/>
        <v>07</v>
      </c>
      <c r="S3202" s="8"/>
      <c r="T3202" s="14" t="str">
        <f t="shared" si="394"/>
        <v>Retain</v>
      </c>
      <c r="U3202" s="14"/>
      <c r="V3202" s="8" t="str">
        <f t="shared" si="395"/>
        <v>Spain</v>
      </c>
      <c r="W3202" s="8"/>
      <c r="X3202" s="8"/>
      <c r="Y3202" s="8"/>
      <c r="Z3202" s="14" t="str">
        <f t="shared" si="396"/>
        <v>Male</v>
      </c>
      <c r="AA3202" s="14"/>
      <c r="AB3202" s="14"/>
      <c r="AC3202" s="14"/>
      <c r="AE3202" t="str">
        <f t="shared" si="397"/>
        <v>Adults</v>
      </c>
      <c r="AF3202" t="str">
        <f t="shared" si="398"/>
        <v>Fair</v>
      </c>
      <c r="AG3202" t="str">
        <f t="shared" si="399"/>
        <v>High</v>
      </c>
    </row>
    <row r="3203" spans="1:33" x14ac:dyDescent="0.2">
      <c r="A3203">
        <v>3202</v>
      </c>
      <c r="B3203">
        <v>15637593</v>
      </c>
      <c r="C3203">
        <v>722</v>
      </c>
      <c r="D3203">
        <v>1</v>
      </c>
      <c r="E3203">
        <v>1</v>
      </c>
      <c r="F3203">
        <v>20</v>
      </c>
      <c r="G3203">
        <v>4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s="2" t="s">
        <v>1091</v>
      </c>
      <c r="P3203" s="11" t="str">
        <f t="shared" ref="P3203:P3266" si="400">RIGHT($N3203,4)</f>
        <v>2018</v>
      </c>
      <c r="Q3203" s="12"/>
      <c r="R3203" s="8" t="str">
        <f t="shared" ref="R3203:R3266" si="401">MID(N3203,4,2)</f>
        <v>11</v>
      </c>
      <c r="S3203" s="8"/>
      <c r="T3203" s="14" t="str">
        <f t="shared" ref="T3203:T3266" si="402">IF(M3203=1,"Exit","Retain")</f>
        <v>Retain</v>
      </c>
      <c r="U3203" s="14"/>
      <c r="V3203" s="8" t="str">
        <f t="shared" ref="V3203:V3266" si="403">IF(D3203=1,"France",IF(D3203=2,"Spain",IF(D3203=3,"Germany","NONE")))</f>
        <v>France</v>
      </c>
      <c r="W3203" s="8"/>
      <c r="X3203" s="8"/>
      <c r="Y3203" s="8"/>
      <c r="Z3203" s="14" t="str">
        <f t="shared" ref="Z3203:Z3266" si="404">IF(E3203=1,"Male","Female")</f>
        <v>Male</v>
      </c>
      <c r="AA3203" s="14"/>
      <c r="AB3203" s="14"/>
      <c r="AC3203" s="14"/>
      <c r="AE3203" t="str">
        <f t="shared" ref="AE3203:AE3266" si="405">IF(F3203&lt;18,"Kids",IF(AND(F3203&gt;=18,F3203&lt;24),"Young Adults",IF(AND(F3203&gt;=24,F3203&lt;39),"Adults",IF(AND(F3203&gt;=39,F3203&lt;64),"Middle aged","Retired"))))</f>
        <v>Young Adults</v>
      </c>
      <c r="AF3203" t="str">
        <f t="shared" ref="AF3203:AF3266" si="406">IF(AND(C3203&gt;=800,C3203&lt;=850),"Excellent",IF(AND(C3203&gt;=740,C3203&lt;=799),"Very good",IF(AND(C3203&gt;=670,C3203&lt;=739),"Good",IF(AND(C3203&gt;=580,C3203&lt;=669),"Fair",IF(AND(C3203&gt;=300,C3203&lt;=579),"Poor","None")))))</f>
        <v>Good</v>
      </c>
      <c r="AG3203" t="str">
        <f t="shared" ref="AG3203:AG3266" si="407">IF(H3203&lt;25000,"Very low",IF(AND(H3203&gt;25000,H3203&lt;=50000),"Low",IF(AND(H3203&gt;50000,H3203&lt;=100000),"Medium",IF(AND(H3203&gt;100000,H3203&lt;=150000),"High",IF(AND(H3203&gt;150000,H3203&lt;=200000),"Very high",IF(H3203&gt;200000,"Extreme","None"))))))</f>
        <v>Very low</v>
      </c>
    </row>
    <row r="3204" spans="1:33" x14ac:dyDescent="0.2">
      <c r="A3204">
        <v>3203</v>
      </c>
      <c r="B3204">
        <v>15598070</v>
      </c>
      <c r="C3204">
        <v>564</v>
      </c>
      <c r="D3204">
        <v>1</v>
      </c>
      <c r="E3204">
        <v>2</v>
      </c>
      <c r="F3204">
        <v>33</v>
      </c>
      <c r="G3204">
        <v>7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s="2" t="s">
        <v>164</v>
      </c>
      <c r="P3204" s="11" t="str">
        <f t="shared" si="400"/>
        <v>2016</v>
      </c>
      <c r="Q3204" s="12"/>
      <c r="R3204" s="8" t="str">
        <f t="shared" si="401"/>
        <v>05</v>
      </c>
      <c r="S3204" s="8"/>
      <c r="T3204" s="14" t="str">
        <f t="shared" si="402"/>
        <v>Retain</v>
      </c>
      <c r="U3204" s="14"/>
      <c r="V3204" s="8" t="str">
        <f t="shared" si="403"/>
        <v>France</v>
      </c>
      <c r="W3204" s="8"/>
      <c r="X3204" s="8"/>
      <c r="Y3204" s="8"/>
      <c r="Z3204" s="14" t="str">
        <f t="shared" si="404"/>
        <v>Female</v>
      </c>
      <c r="AA3204" s="14"/>
      <c r="AB3204" s="14"/>
      <c r="AC3204" s="14"/>
      <c r="AE3204" t="str">
        <f t="shared" si="405"/>
        <v>Adults</v>
      </c>
      <c r="AF3204" t="str">
        <f t="shared" si="406"/>
        <v>Poor</v>
      </c>
      <c r="AG3204" t="str">
        <f t="shared" si="407"/>
        <v>High</v>
      </c>
    </row>
    <row r="3205" spans="1:33" x14ac:dyDescent="0.2">
      <c r="A3205">
        <v>3204</v>
      </c>
      <c r="B3205">
        <v>15787550</v>
      </c>
      <c r="C3205">
        <v>719</v>
      </c>
      <c r="D3205">
        <v>1</v>
      </c>
      <c r="E3205">
        <v>1</v>
      </c>
      <c r="F3205">
        <v>69</v>
      </c>
      <c r="G3205">
        <v>6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s="2" t="s">
        <v>801</v>
      </c>
      <c r="P3205" s="11" t="str">
        <f t="shared" si="400"/>
        <v>2017</v>
      </c>
      <c r="Q3205" s="12"/>
      <c r="R3205" s="8" t="str">
        <f t="shared" si="401"/>
        <v>09</v>
      </c>
      <c r="S3205" s="8"/>
      <c r="T3205" s="14" t="str">
        <f t="shared" si="402"/>
        <v>Retain</v>
      </c>
      <c r="U3205" s="14"/>
      <c r="V3205" s="8" t="str">
        <f t="shared" si="403"/>
        <v>France</v>
      </c>
      <c r="W3205" s="8"/>
      <c r="X3205" s="8"/>
      <c r="Y3205" s="8"/>
      <c r="Z3205" s="14" t="str">
        <f t="shared" si="404"/>
        <v>Male</v>
      </c>
      <c r="AA3205" s="14"/>
      <c r="AB3205" s="14"/>
      <c r="AC3205" s="14"/>
      <c r="AE3205" t="str">
        <f t="shared" si="405"/>
        <v>Retired</v>
      </c>
      <c r="AF3205" t="str">
        <f t="shared" si="406"/>
        <v>Good</v>
      </c>
      <c r="AG3205" t="str">
        <f t="shared" si="407"/>
        <v>Very low</v>
      </c>
    </row>
    <row r="3206" spans="1:33" x14ac:dyDescent="0.2">
      <c r="A3206">
        <v>3205</v>
      </c>
      <c r="B3206">
        <v>15603942</v>
      </c>
      <c r="C3206">
        <v>547</v>
      </c>
      <c r="D3206">
        <v>3</v>
      </c>
      <c r="E3206">
        <v>1</v>
      </c>
      <c r="F3206">
        <v>50</v>
      </c>
      <c r="G3206">
        <v>4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s="2" t="s">
        <v>572</v>
      </c>
      <c r="P3206" s="11" t="str">
        <f t="shared" si="400"/>
        <v>2019</v>
      </c>
      <c r="Q3206" s="12"/>
      <c r="R3206" s="8" t="str">
        <f t="shared" si="401"/>
        <v>03</v>
      </c>
      <c r="S3206" s="8"/>
      <c r="T3206" s="14" t="str">
        <f t="shared" si="402"/>
        <v>Exit</v>
      </c>
      <c r="U3206" s="14"/>
      <c r="V3206" s="8" t="str">
        <f t="shared" si="403"/>
        <v>Germany</v>
      </c>
      <c r="W3206" s="8"/>
      <c r="X3206" s="8"/>
      <c r="Y3206" s="8"/>
      <c r="Z3206" s="14" t="str">
        <f t="shared" si="404"/>
        <v>Male</v>
      </c>
      <c r="AA3206" s="14"/>
      <c r="AB3206" s="14"/>
      <c r="AC3206" s="14"/>
      <c r="AE3206" t="str">
        <f t="shared" si="405"/>
        <v>Middle aged</v>
      </c>
      <c r="AF3206" t="str">
        <f t="shared" si="406"/>
        <v>Poor</v>
      </c>
      <c r="AG3206" t="str">
        <f t="shared" si="407"/>
        <v>Medium</v>
      </c>
    </row>
    <row r="3207" spans="1:33" x14ac:dyDescent="0.2">
      <c r="A3207">
        <v>3206</v>
      </c>
      <c r="B3207">
        <v>15733973</v>
      </c>
      <c r="C3207">
        <v>850</v>
      </c>
      <c r="D3207">
        <v>1</v>
      </c>
      <c r="E3207">
        <v>2</v>
      </c>
      <c r="F3207">
        <v>42</v>
      </c>
      <c r="G3207">
        <v>4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s="2" t="s">
        <v>900</v>
      </c>
      <c r="P3207" s="11" t="str">
        <f t="shared" si="400"/>
        <v>2019</v>
      </c>
      <c r="Q3207" s="12"/>
      <c r="R3207" s="8" t="str">
        <f t="shared" si="401"/>
        <v>03</v>
      </c>
      <c r="S3207" s="8"/>
      <c r="T3207" s="14" t="str">
        <f t="shared" si="402"/>
        <v>Exit</v>
      </c>
      <c r="U3207" s="14"/>
      <c r="V3207" s="8" t="str">
        <f t="shared" si="403"/>
        <v>France</v>
      </c>
      <c r="W3207" s="8"/>
      <c r="X3207" s="8"/>
      <c r="Y3207" s="8"/>
      <c r="Z3207" s="14" t="str">
        <f t="shared" si="404"/>
        <v>Female</v>
      </c>
      <c r="AA3207" s="14"/>
      <c r="AB3207" s="14"/>
      <c r="AC3207" s="14"/>
      <c r="AE3207" t="str">
        <f t="shared" si="405"/>
        <v>Middle aged</v>
      </c>
      <c r="AF3207" t="str">
        <f t="shared" si="406"/>
        <v>Excellent</v>
      </c>
      <c r="AG3207" t="str">
        <f t="shared" si="407"/>
        <v>Very low</v>
      </c>
    </row>
    <row r="3208" spans="1:33" x14ac:dyDescent="0.2">
      <c r="A3208">
        <v>3207</v>
      </c>
      <c r="B3208">
        <v>15596761</v>
      </c>
      <c r="C3208">
        <v>515</v>
      </c>
      <c r="D3208">
        <v>3</v>
      </c>
      <c r="E3208">
        <v>1</v>
      </c>
      <c r="F3208">
        <v>60</v>
      </c>
      <c r="G3208">
        <v>6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s="2" t="s">
        <v>853</v>
      </c>
      <c r="P3208" s="11" t="str">
        <f t="shared" si="400"/>
        <v>2017</v>
      </c>
      <c r="Q3208" s="12"/>
      <c r="R3208" s="8" t="str">
        <f t="shared" si="401"/>
        <v>06</v>
      </c>
      <c r="S3208" s="8"/>
      <c r="T3208" s="14" t="str">
        <f t="shared" si="402"/>
        <v>Exit</v>
      </c>
      <c r="U3208" s="14"/>
      <c r="V3208" s="8" t="str">
        <f t="shared" si="403"/>
        <v>Germany</v>
      </c>
      <c r="W3208" s="8"/>
      <c r="X3208" s="8"/>
      <c r="Y3208" s="8"/>
      <c r="Z3208" s="14" t="str">
        <f t="shared" si="404"/>
        <v>Male</v>
      </c>
      <c r="AA3208" s="14"/>
      <c r="AB3208" s="14"/>
      <c r="AC3208" s="14"/>
      <c r="AE3208" t="str">
        <f t="shared" si="405"/>
        <v>Middle aged</v>
      </c>
      <c r="AF3208" t="str">
        <f t="shared" si="406"/>
        <v>Poor</v>
      </c>
      <c r="AG3208" t="str">
        <f t="shared" si="407"/>
        <v>High</v>
      </c>
    </row>
    <row r="3209" spans="1:33" x14ac:dyDescent="0.2">
      <c r="A3209">
        <v>3208</v>
      </c>
      <c r="B3209">
        <v>15652400</v>
      </c>
      <c r="C3209">
        <v>667</v>
      </c>
      <c r="D3209">
        <v>2</v>
      </c>
      <c r="E3209">
        <v>1</v>
      </c>
      <c r="F3209">
        <v>56</v>
      </c>
      <c r="G3209">
        <v>4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s="2" t="s">
        <v>917</v>
      </c>
      <c r="P3209" s="11" t="str">
        <f t="shared" si="400"/>
        <v>2018</v>
      </c>
      <c r="Q3209" s="12"/>
      <c r="R3209" s="8" t="str">
        <f t="shared" si="401"/>
        <v>11</v>
      </c>
      <c r="S3209" s="8"/>
      <c r="T3209" s="14" t="str">
        <f t="shared" si="402"/>
        <v>Retain</v>
      </c>
      <c r="U3209" s="14"/>
      <c r="V3209" s="8" t="str">
        <f t="shared" si="403"/>
        <v>Spain</v>
      </c>
      <c r="W3209" s="8"/>
      <c r="X3209" s="8"/>
      <c r="Y3209" s="8"/>
      <c r="Z3209" s="14" t="str">
        <f t="shared" si="404"/>
        <v>Male</v>
      </c>
      <c r="AA3209" s="14"/>
      <c r="AB3209" s="14"/>
      <c r="AC3209" s="14"/>
      <c r="AE3209" t="str">
        <f t="shared" si="405"/>
        <v>Middle aged</v>
      </c>
      <c r="AF3209" t="str">
        <f t="shared" si="406"/>
        <v>Fair</v>
      </c>
      <c r="AG3209" t="str">
        <f t="shared" si="407"/>
        <v>Very high</v>
      </c>
    </row>
    <row r="3210" spans="1:33" x14ac:dyDescent="0.2">
      <c r="A3210">
        <v>3209</v>
      </c>
      <c r="B3210">
        <v>15717893</v>
      </c>
      <c r="C3210">
        <v>607</v>
      </c>
      <c r="D3210">
        <v>3</v>
      </c>
      <c r="E3210">
        <v>1</v>
      </c>
      <c r="F3210">
        <v>36</v>
      </c>
      <c r="G3210">
        <v>3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s="2" t="s">
        <v>216</v>
      </c>
      <c r="P3210" s="11" t="str">
        <f t="shared" si="400"/>
        <v>2019</v>
      </c>
      <c r="Q3210" s="12"/>
      <c r="R3210" s="8" t="str">
        <f t="shared" si="401"/>
        <v>11</v>
      </c>
      <c r="S3210" s="8"/>
      <c r="T3210" s="14" t="str">
        <f t="shared" si="402"/>
        <v>Retain</v>
      </c>
      <c r="U3210" s="14"/>
      <c r="V3210" s="8" t="str">
        <f t="shared" si="403"/>
        <v>Germany</v>
      </c>
      <c r="W3210" s="8"/>
      <c r="X3210" s="8"/>
      <c r="Y3210" s="8"/>
      <c r="Z3210" s="14" t="str">
        <f t="shared" si="404"/>
        <v>Male</v>
      </c>
      <c r="AA3210" s="14"/>
      <c r="AB3210" s="14"/>
      <c r="AC3210" s="14"/>
      <c r="AE3210" t="str">
        <f t="shared" si="405"/>
        <v>Adults</v>
      </c>
      <c r="AF3210" t="str">
        <f t="shared" si="406"/>
        <v>Fair</v>
      </c>
      <c r="AG3210" t="str">
        <f t="shared" si="407"/>
        <v>High</v>
      </c>
    </row>
    <row r="3211" spans="1:33" x14ac:dyDescent="0.2">
      <c r="A3211">
        <v>3210</v>
      </c>
      <c r="B3211">
        <v>15622585</v>
      </c>
      <c r="C3211">
        <v>525</v>
      </c>
      <c r="D3211">
        <v>1</v>
      </c>
      <c r="E3211">
        <v>1</v>
      </c>
      <c r="F3211">
        <v>26</v>
      </c>
      <c r="G3211">
        <v>5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s="2" t="s">
        <v>286</v>
      </c>
      <c r="P3211" s="11" t="str">
        <f t="shared" si="400"/>
        <v>2018</v>
      </c>
      <c r="Q3211" s="12"/>
      <c r="R3211" s="8" t="str">
        <f t="shared" si="401"/>
        <v>07</v>
      </c>
      <c r="S3211" s="8"/>
      <c r="T3211" s="14" t="str">
        <f t="shared" si="402"/>
        <v>Retain</v>
      </c>
      <c r="U3211" s="14"/>
      <c r="V3211" s="8" t="str">
        <f t="shared" si="403"/>
        <v>France</v>
      </c>
      <c r="W3211" s="8"/>
      <c r="X3211" s="8"/>
      <c r="Y3211" s="8"/>
      <c r="Z3211" s="14" t="str">
        <f t="shared" si="404"/>
        <v>Male</v>
      </c>
      <c r="AA3211" s="14"/>
      <c r="AB3211" s="14"/>
      <c r="AC3211" s="14"/>
      <c r="AE3211" t="str">
        <f t="shared" si="405"/>
        <v>Adults</v>
      </c>
      <c r="AF3211" t="str">
        <f t="shared" si="406"/>
        <v>Poor</v>
      </c>
      <c r="AG3211" t="str">
        <f t="shared" si="407"/>
        <v>Very high</v>
      </c>
    </row>
    <row r="3212" spans="1:33" x14ac:dyDescent="0.2">
      <c r="A3212">
        <v>3211</v>
      </c>
      <c r="B3212">
        <v>15733964</v>
      </c>
      <c r="C3212">
        <v>606</v>
      </c>
      <c r="D3212">
        <v>2</v>
      </c>
      <c r="E3212">
        <v>2</v>
      </c>
      <c r="F3212">
        <v>53</v>
      </c>
      <c r="G3212">
        <v>6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s="2" t="s">
        <v>545</v>
      </c>
      <c r="P3212" s="11" t="str">
        <f t="shared" si="400"/>
        <v>2017</v>
      </c>
      <c r="Q3212" s="12"/>
      <c r="R3212" s="8" t="str">
        <f t="shared" si="401"/>
        <v>02</v>
      </c>
      <c r="S3212" s="8"/>
      <c r="T3212" s="14" t="str">
        <f t="shared" si="402"/>
        <v>Retain</v>
      </c>
      <c r="U3212" s="14"/>
      <c r="V3212" s="8" t="str">
        <f t="shared" si="403"/>
        <v>Spain</v>
      </c>
      <c r="W3212" s="8"/>
      <c r="X3212" s="8"/>
      <c r="Y3212" s="8"/>
      <c r="Z3212" s="14" t="str">
        <f t="shared" si="404"/>
        <v>Female</v>
      </c>
      <c r="AA3212" s="14"/>
      <c r="AB3212" s="14"/>
      <c r="AC3212" s="14"/>
      <c r="AE3212" t="str">
        <f t="shared" si="405"/>
        <v>Middle aged</v>
      </c>
      <c r="AF3212" t="str">
        <f t="shared" si="406"/>
        <v>Fair</v>
      </c>
      <c r="AG3212" t="str">
        <f t="shared" si="407"/>
        <v>High</v>
      </c>
    </row>
    <row r="3213" spans="1:33" x14ac:dyDescent="0.2">
      <c r="A3213">
        <v>3212</v>
      </c>
      <c r="B3213">
        <v>15753861</v>
      </c>
      <c r="C3213">
        <v>686</v>
      </c>
      <c r="D3213">
        <v>3</v>
      </c>
      <c r="E3213">
        <v>2</v>
      </c>
      <c r="F3213">
        <v>27</v>
      </c>
      <c r="G3213">
        <v>6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s="2" t="s">
        <v>606</v>
      </c>
      <c r="P3213" s="11" t="str">
        <f t="shared" si="400"/>
        <v>2017</v>
      </c>
      <c r="Q3213" s="12"/>
      <c r="R3213" s="8" t="str">
        <f t="shared" si="401"/>
        <v>08</v>
      </c>
      <c r="S3213" s="8"/>
      <c r="T3213" s="14" t="str">
        <f t="shared" si="402"/>
        <v>Retain</v>
      </c>
      <c r="U3213" s="14"/>
      <c r="V3213" s="8" t="str">
        <f t="shared" si="403"/>
        <v>Germany</v>
      </c>
      <c r="W3213" s="8"/>
      <c r="X3213" s="8"/>
      <c r="Y3213" s="8"/>
      <c r="Z3213" s="14" t="str">
        <f t="shared" si="404"/>
        <v>Female</v>
      </c>
      <c r="AA3213" s="14"/>
      <c r="AB3213" s="14"/>
      <c r="AC3213" s="14"/>
      <c r="AE3213" t="str">
        <f t="shared" si="405"/>
        <v>Adults</v>
      </c>
      <c r="AF3213" t="str">
        <f t="shared" si="406"/>
        <v>Good</v>
      </c>
      <c r="AG3213" t="str">
        <f t="shared" si="407"/>
        <v>High</v>
      </c>
    </row>
    <row r="3214" spans="1:33" x14ac:dyDescent="0.2">
      <c r="A3214">
        <v>3213</v>
      </c>
      <c r="B3214">
        <v>15747097</v>
      </c>
      <c r="C3214">
        <v>611</v>
      </c>
      <c r="D3214">
        <v>1</v>
      </c>
      <c r="E3214">
        <v>1</v>
      </c>
      <c r="F3214">
        <v>35</v>
      </c>
      <c r="G3214">
        <v>6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s="2" t="s">
        <v>815</v>
      </c>
      <c r="P3214" s="11" t="str">
        <f t="shared" si="400"/>
        <v>2016</v>
      </c>
      <c r="Q3214" s="12"/>
      <c r="R3214" s="8" t="str">
        <f t="shared" si="401"/>
        <v>12</v>
      </c>
      <c r="S3214" s="8"/>
      <c r="T3214" s="14" t="str">
        <f t="shared" si="402"/>
        <v>Exit</v>
      </c>
      <c r="U3214" s="14"/>
      <c r="V3214" s="8" t="str">
        <f t="shared" si="403"/>
        <v>France</v>
      </c>
      <c r="W3214" s="8"/>
      <c r="X3214" s="8"/>
      <c r="Y3214" s="8"/>
      <c r="Z3214" s="14" t="str">
        <f t="shared" si="404"/>
        <v>Male</v>
      </c>
      <c r="AA3214" s="14"/>
      <c r="AB3214" s="14"/>
      <c r="AC3214" s="14"/>
      <c r="AE3214" t="str">
        <f t="shared" si="405"/>
        <v>Adults</v>
      </c>
      <c r="AF3214" t="str">
        <f t="shared" si="406"/>
        <v>Fair</v>
      </c>
      <c r="AG3214" t="str">
        <f t="shared" si="407"/>
        <v>Very low</v>
      </c>
    </row>
    <row r="3215" spans="1:33" x14ac:dyDescent="0.2">
      <c r="A3215">
        <v>3214</v>
      </c>
      <c r="B3215">
        <v>15594762</v>
      </c>
      <c r="C3215">
        <v>827</v>
      </c>
      <c r="D3215">
        <v>2</v>
      </c>
      <c r="E3215">
        <v>1</v>
      </c>
      <c r="F3215">
        <v>46</v>
      </c>
      <c r="G3215">
        <v>4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s="2" t="s">
        <v>187</v>
      </c>
      <c r="P3215" s="11" t="str">
        <f t="shared" si="400"/>
        <v>2018</v>
      </c>
      <c r="Q3215" s="12"/>
      <c r="R3215" s="8" t="str">
        <f t="shared" si="401"/>
        <v>10</v>
      </c>
      <c r="S3215" s="8"/>
      <c r="T3215" s="14" t="str">
        <f t="shared" si="402"/>
        <v>Retain</v>
      </c>
      <c r="U3215" s="14"/>
      <c r="V3215" s="8" t="str">
        <f t="shared" si="403"/>
        <v>Spain</v>
      </c>
      <c r="W3215" s="8"/>
      <c r="X3215" s="8"/>
      <c r="Y3215" s="8"/>
      <c r="Z3215" s="14" t="str">
        <f t="shared" si="404"/>
        <v>Male</v>
      </c>
      <c r="AA3215" s="14"/>
      <c r="AB3215" s="14"/>
      <c r="AC3215" s="14"/>
      <c r="AE3215" t="str">
        <f t="shared" si="405"/>
        <v>Middle aged</v>
      </c>
      <c r="AF3215" t="str">
        <f t="shared" si="406"/>
        <v>Excellent</v>
      </c>
      <c r="AG3215" t="str">
        <f t="shared" si="407"/>
        <v>Very high</v>
      </c>
    </row>
    <row r="3216" spans="1:33" x14ac:dyDescent="0.2">
      <c r="A3216">
        <v>3215</v>
      </c>
      <c r="B3216">
        <v>15667417</v>
      </c>
      <c r="C3216">
        <v>572</v>
      </c>
      <c r="D3216">
        <v>1</v>
      </c>
      <c r="E3216">
        <v>1</v>
      </c>
      <c r="F3216">
        <v>33</v>
      </c>
      <c r="G3216">
        <v>3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s="2" t="s">
        <v>887</v>
      </c>
      <c r="P3216" s="11" t="str">
        <f t="shared" si="400"/>
        <v>2019</v>
      </c>
      <c r="Q3216" s="12"/>
      <c r="R3216" s="8" t="str">
        <f t="shared" si="401"/>
        <v>11</v>
      </c>
      <c r="S3216" s="8"/>
      <c r="T3216" s="14" t="str">
        <f t="shared" si="402"/>
        <v>Retain</v>
      </c>
      <c r="U3216" s="14"/>
      <c r="V3216" s="8" t="str">
        <f t="shared" si="403"/>
        <v>France</v>
      </c>
      <c r="W3216" s="8"/>
      <c r="X3216" s="8"/>
      <c r="Y3216" s="8"/>
      <c r="Z3216" s="14" t="str">
        <f t="shared" si="404"/>
        <v>Male</v>
      </c>
      <c r="AA3216" s="14"/>
      <c r="AB3216" s="14"/>
      <c r="AC3216" s="14"/>
      <c r="AE3216" t="str">
        <f t="shared" si="405"/>
        <v>Adults</v>
      </c>
      <c r="AF3216" t="str">
        <f t="shared" si="406"/>
        <v>Poor</v>
      </c>
      <c r="AG3216" t="str">
        <f t="shared" si="407"/>
        <v>Medium</v>
      </c>
    </row>
    <row r="3217" spans="1:33" x14ac:dyDescent="0.2">
      <c r="A3217">
        <v>3216</v>
      </c>
      <c r="B3217">
        <v>15684861</v>
      </c>
      <c r="C3217">
        <v>726</v>
      </c>
      <c r="D3217">
        <v>1</v>
      </c>
      <c r="E3217">
        <v>2</v>
      </c>
      <c r="F3217">
        <v>32</v>
      </c>
      <c r="G3217">
        <v>7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s="2" t="s">
        <v>1092</v>
      </c>
      <c r="P3217" s="11" t="str">
        <f t="shared" si="400"/>
        <v>2016</v>
      </c>
      <c r="Q3217" s="12"/>
      <c r="R3217" s="8" t="str">
        <f t="shared" si="401"/>
        <v>05</v>
      </c>
      <c r="S3217" s="8"/>
      <c r="T3217" s="14" t="str">
        <f t="shared" si="402"/>
        <v>Retain</v>
      </c>
      <c r="U3217" s="14"/>
      <c r="V3217" s="8" t="str">
        <f t="shared" si="403"/>
        <v>France</v>
      </c>
      <c r="W3217" s="8"/>
      <c r="X3217" s="8"/>
      <c r="Y3217" s="8"/>
      <c r="Z3217" s="14" t="str">
        <f t="shared" si="404"/>
        <v>Female</v>
      </c>
      <c r="AA3217" s="14"/>
      <c r="AB3217" s="14"/>
      <c r="AC3217" s="14"/>
      <c r="AE3217" t="str">
        <f t="shared" si="405"/>
        <v>Adults</v>
      </c>
      <c r="AF3217" t="str">
        <f t="shared" si="406"/>
        <v>Good</v>
      </c>
      <c r="AG3217" t="str">
        <f t="shared" si="407"/>
        <v>Very low</v>
      </c>
    </row>
    <row r="3218" spans="1:33" x14ac:dyDescent="0.2">
      <c r="A3218">
        <v>3217</v>
      </c>
      <c r="B3218">
        <v>15742204</v>
      </c>
      <c r="C3218">
        <v>579</v>
      </c>
      <c r="D3218">
        <v>3</v>
      </c>
      <c r="E3218">
        <v>1</v>
      </c>
      <c r="F3218">
        <v>31</v>
      </c>
      <c r="G3218">
        <v>3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s="2" t="s">
        <v>402</v>
      </c>
      <c r="P3218" s="11" t="str">
        <f t="shared" si="400"/>
        <v>2019</v>
      </c>
      <c r="Q3218" s="12"/>
      <c r="R3218" s="8" t="str">
        <f t="shared" si="401"/>
        <v>11</v>
      </c>
      <c r="S3218" s="8"/>
      <c r="T3218" s="14" t="str">
        <f t="shared" si="402"/>
        <v>Retain</v>
      </c>
      <c r="U3218" s="14"/>
      <c r="V3218" s="8" t="str">
        <f t="shared" si="403"/>
        <v>Germany</v>
      </c>
      <c r="W3218" s="8"/>
      <c r="X3218" s="8"/>
      <c r="Y3218" s="8"/>
      <c r="Z3218" s="14" t="str">
        <f t="shared" si="404"/>
        <v>Male</v>
      </c>
      <c r="AA3218" s="14"/>
      <c r="AB3218" s="14"/>
      <c r="AC3218" s="14"/>
      <c r="AE3218" t="str">
        <f t="shared" si="405"/>
        <v>Adults</v>
      </c>
      <c r="AF3218" t="str">
        <f t="shared" si="406"/>
        <v>Poor</v>
      </c>
      <c r="AG3218" t="str">
        <f t="shared" si="407"/>
        <v>High</v>
      </c>
    </row>
    <row r="3219" spans="1:33" x14ac:dyDescent="0.2">
      <c r="A3219">
        <v>3218</v>
      </c>
      <c r="B3219">
        <v>15623502</v>
      </c>
      <c r="C3219">
        <v>598</v>
      </c>
      <c r="D3219">
        <v>2</v>
      </c>
      <c r="E3219">
        <v>2</v>
      </c>
      <c r="F3219">
        <v>56</v>
      </c>
      <c r="G3219">
        <v>7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s="2" t="s">
        <v>929</v>
      </c>
      <c r="P3219" s="11" t="str">
        <f t="shared" si="400"/>
        <v>2016</v>
      </c>
      <c r="Q3219" s="12"/>
      <c r="R3219" s="8" t="str">
        <f t="shared" si="401"/>
        <v>06</v>
      </c>
      <c r="S3219" s="8"/>
      <c r="T3219" s="14" t="str">
        <f t="shared" si="402"/>
        <v>Retain</v>
      </c>
      <c r="U3219" s="14"/>
      <c r="V3219" s="8" t="str">
        <f t="shared" si="403"/>
        <v>Spain</v>
      </c>
      <c r="W3219" s="8"/>
      <c r="X3219" s="8"/>
      <c r="Y3219" s="8"/>
      <c r="Z3219" s="14" t="str">
        <f t="shared" si="404"/>
        <v>Female</v>
      </c>
      <c r="AA3219" s="14"/>
      <c r="AB3219" s="14"/>
      <c r="AC3219" s="14"/>
      <c r="AE3219" t="str">
        <f t="shared" si="405"/>
        <v>Middle aged</v>
      </c>
      <c r="AF3219" t="str">
        <f t="shared" si="406"/>
        <v>Fair</v>
      </c>
      <c r="AG3219" t="str">
        <f t="shared" si="407"/>
        <v>Medium</v>
      </c>
    </row>
    <row r="3220" spans="1:33" x14ac:dyDescent="0.2">
      <c r="A3220">
        <v>3219</v>
      </c>
      <c r="B3220">
        <v>15774872</v>
      </c>
      <c r="C3220">
        <v>663</v>
      </c>
      <c r="D3220">
        <v>1</v>
      </c>
      <c r="E3220">
        <v>1</v>
      </c>
      <c r="F3220">
        <v>36</v>
      </c>
      <c r="G3220">
        <v>4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s="2" t="s">
        <v>513</v>
      </c>
      <c r="P3220" s="11" t="str">
        <f t="shared" si="400"/>
        <v>2019</v>
      </c>
      <c r="Q3220" s="12"/>
      <c r="R3220" s="8" t="str">
        <f t="shared" si="401"/>
        <v>05</v>
      </c>
      <c r="S3220" s="8"/>
      <c r="T3220" s="14" t="str">
        <f t="shared" si="402"/>
        <v>Retain</v>
      </c>
      <c r="U3220" s="14"/>
      <c r="V3220" s="8" t="str">
        <f t="shared" si="403"/>
        <v>France</v>
      </c>
      <c r="W3220" s="8"/>
      <c r="X3220" s="8"/>
      <c r="Y3220" s="8"/>
      <c r="Z3220" s="14" t="str">
        <f t="shared" si="404"/>
        <v>Male</v>
      </c>
      <c r="AA3220" s="14"/>
      <c r="AB3220" s="14"/>
      <c r="AC3220" s="14"/>
      <c r="AE3220" t="str">
        <f t="shared" si="405"/>
        <v>Adults</v>
      </c>
      <c r="AF3220" t="str">
        <f t="shared" si="406"/>
        <v>Fair</v>
      </c>
      <c r="AG3220" t="str">
        <f t="shared" si="407"/>
        <v>Very low</v>
      </c>
    </row>
    <row r="3221" spans="1:33" x14ac:dyDescent="0.2">
      <c r="A3221">
        <v>3220</v>
      </c>
      <c r="B3221">
        <v>15611191</v>
      </c>
      <c r="C3221">
        <v>505</v>
      </c>
      <c r="D3221">
        <v>3</v>
      </c>
      <c r="E3221">
        <v>2</v>
      </c>
      <c r="F3221">
        <v>37</v>
      </c>
      <c r="G3221">
        <v>6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s="2" t="s">
        <v>20</v>
      </c>
      <c r="P3221" s="11" t="str">
        <f t="shared" si="400"/>
        <v>2016</v>
      </c>
      <c r="Q3221" s="12"/>
      <c r="R3221" s="8" t="str">
        <f t="shared" si="401"/>
        <v>09</v>
      </c>
      <c r="S3221" s="8"/>
      <c r="T3221" s="14" t="str">
        <f t="shared" si="402"/>
        <v>Retain</v>
      </c>
      <c r="U3221" s="14"/>
      <c r="V3221" s="8" t="str">
        <f t="shared" si="403"/>
        <v>Germany</v>
      </c>
      <c r="W3221" s="8"/>
      <c r="X3221" s="8"/>
      <c r="Y3221" s="8"/>
      <c r="Z3221" s="14" t="str">
        <f t="shared" si="404"/>
        <v>Female</v>
      </c>
      <c r="AA3221" s="14"/>
      <c r="AB3221" s="14"/>
      <c r="AC3221" s="14"/>
      <c r="AE3221" t="str">
        <f t="shared" si="405"/>
        <v>Adults</v>
      </c>
      <c r="AF3221" t="str">
        <f t="shared" si="406"/>
        <v>Poor</v>
      </c>
      <c r="AG3221" t="str">
        <f t="shared" si="407"/>
        <v>High</v>
      </c>
    </row>
    <row r="3222" spans="1:33" x14ac:dyDescent="0.2">
      <c r="A3222">
        <v>3221</v>
      </c>
      <c r="B3222">
        <v>15674331</v>
      </c>
      <c r="C3222">
        <v>576</v>
      </c>
      <c r="D3222">
        <v>3</v>
      </c>
      <c r="E3222">
        <v>1</v>
      </c>
      <c r="F3222">
        <v>30</v>
      </c>
      <c r="G3222">
        <v>5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s="2" t="s">
        <v>1093</v>
      </c>
      <c r="P3222" s="11" t="str">
        <f t="shared" si="400"/>
        <v>2017</v>
      </c>
      <c r="Q3222" s="12"/>
      <c r="R3222" s="8" t="str">
        <f t="shared" si="401"/>
        <v>10</v>
      </c>
      <c r="S3222" s="8"/>
      <c r="T3222" s="14" t="str">
        <f t="shared" si="402"/>
        <v>Retain</v>
      </c>
      <c r="U3222" s="14"/>
      <c r="V3222" s="8" t="str">
        <f t="shared" si="403"/>
        <v>Germany</v>
      </c>
      <c r="W3222" s="8"/>
      <c r="X3222" s="8"/>
      <c r="Y3222" s="8"/>
      <c r="Z3222" s="14" t="str">
        <f t="shared" si="404"/>
        <v>Male</v>
      </c>
      <c r="AA3222" s="14"/>
      <c r="AB3222" s="14"/>
      <c r="AC3222" s="14"/>
      <c r="AE3222" t="str">
        <f t="shared" si="405"/>
        <v>Adults</v>
      </c>
      <c r="AF3222" t="str">
        <f t="shared" si="406"/>
        <v>Poor</v>
      </c>
      <c r="AG3222" t="str">
        <f t="shared" si="407"/>
        <v>High</v>
      </c>
    </row>
    <row r="3223" spans="1:33" x14ac:dyDescent="0.2">
      <c r="A3223">
        <v>3222</v>
      </c>
      <c r="B3223">
        <v>15619465</v>
      </c>
      <c r="C3223">
        <v>555</v>
      </c>
      <c r="D3223">
        <v>2</v>
      </c>
      <c r="E3223">
        <v>2</v>
      </c>
      <c r="F3223">
        <v>24</v>
      </c>
      <c r="G3223">
        <v>4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s="2" t="s">
        <v>796</v>
      </c>
      <c r="P3223" s="11" t="str">
        <f t="shared" si="400"/>
        <v>2019</v>
      </c>
      <c r="Q3223" s="12"/>
      <c r="R3223" s="8" t="str">
        <f t="shared" si="401"/>
        <v>02</v>
      </c>
      <c r="S3223" s="8"/>
      <c r="T3223" s="14" t="str">
        <f t="shared" si="402"/>
        <v>Retain</v>
      </c>
      <c r="U3223" s="14"/>
      <c r="V3223" s="8" t="str">
        <f t="shared" si="403"/>
        <v>Spain</v>
      </c>
      <c r="W3223" s="8"/>
      <c r="X3223" s="8"/>
      <c r="Y3223" s="8"/>
      <c r="Z3223" s="14" t="str">
        <f t="shared" si="404"/>
        <v>Female</v>
      </c>
      <c r="AA3223" s="14"/>
      <c r="AB3223" s="14"/>
      <c r="AC3223" s="14"/>
      <c r="AE3223" t="str">
        <f t="shared" si="405"/>
        <v>Adults</v>
      </c>
      <c r="AF3223" t="str">
        <f t="shared" si="406"/>
        <v>Poor</v>
      </c>
      <c r="AG3223" t="str">
        <f t="shared" si="407"/>
        <v>Very low</v>
      </c>
    </row>
    <row r="3224" spans="1:33" x14ac:dyDescent="0.2">
      <c r="A3224">
        <v>3223</v>
      </c>
      <c r="B3224">
        <v>15575247</v>
      </c>
      <c r="C3224">
        <v>524</v>
      </c>
      <c r="D3224">
        <v>1</v>
      </c>
      <c r="E3224">
        <v>1</v>
      </c>
      <c r="F3224">
        <v>30</v>
      </c>
      <c r="G3224">
        <v>4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s="2" t="s">
        <v>953</v>
      </c>
      <c r="P3224" s="11" t="str">
        <f t="shared" si="400"/>
        <v>2019</v>
      </c>
      <c r="Q3224" s="12"/>
      <c r="R3224" s="8" t="str">
        <f t="shared" si="401"/>
        <v>07</v>
      </c>
      <c r="S3224" s="8"/>
      <c r="T3224" s="14" t="str">
        <f t="shared" si="402"/>
        <v>Retain</v>
      </c>
      <c r="U3224" s="14"/>
      <c r="V3224" s="8" t="str">
        <f t="shared" si="403"/>
        <v>France</v>
      </c>
      <c r="W3224" s="8"/>
      <c r="X3224" s="8"/>
      <c r="Y3224" s="8"/>
      <c r="Z3224" s="14" t="str">
        <f t="shared" si="404"/>
        <v>Male</v>
      </c>
      <c r="AA3224" s="14"/>
      <c r="AB3224" s="14"/>
      <c r="AC3224" s="14"/>
      <c r="AE3224" t="str">
        <f t="shared" si="405"/>
        <v>Adults</v>
      </c>
      <c r="AF3224" t="str">
        <f t="shared" si="406"/>
        <v>Poor</v>
      </c>
      <c r="AG3224" t="str">
        <f t="shared" si="407"/>
        <v>Very low</v>
      </c>
    </row>
    <row r="3225" spans="1:33" x14ac:dyDescent="0.2">
      <c r="A3225">
        <v>3224</v>
      </c>
      <c r="B3225">
        <v>15695679</v>
      </c>
      <c r="C3225">
        <v>776</v>
      </c>
      <c r="D3225">
        <v>2</v>
      </c>
      <c r="E3225">
        <v>1</v>
      </c>
      <c r="F3225">
        <v>39</v>
      </c>
      <c r="G3225">
        <v>7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s="2" t="s">
        <v>143</v>
      </c>
      <c r="P3225" s="11" t="str">
        <f t="shared" si="400"/>
        <v>2016</v>
      </c>
      <c r="Q3225" s="12"/>
      <c r="R3225" s="8" t="str">
        <f t="shared" si="401"/>
        <v>06</v>
      </c>
      <c r="S3225" s="8"/>
      <c r="T3225" s="14" t="str">
        <f t="shared" si="402"/>
        <v>Retain</v>
      </c>
      <c r="U3225" s="14"/>
      <c r="V3225" s="8" t="str">
        <f t="shared" si="403"/>
        <v>Spain</v>
      </c>
      <c r="W3225" s="8"/>
      <c r="X3225" s="8"/>
      <c r="Y3225" s="8"/>
      <c r="Z3225" s="14" t="str">
        <f t="shared" si="404"/>
        <v>Male</v>
      </c>
      <c r="AA3225" s="14"/>
      <c r="AB3225" s="14"/>
      <c r="AC3225" s="14"/>
      <c r="AE3225" t="str">
        <f t="shared" si="405"/>
        <v>Middle aged</v>
      </c>
      <c r="AF3225" t="str">
        <f t="shared" si="406"/>
        <v>Very good</v>
      </c>
      <c r="AG3225" t="str">
        <f t="shared" si="407"/>
        <v>High</v>
      </c>
    </row>
    <row r="3226" spans="1:33" x14ac:dyDescent="0.2">
      <c r="A3226">
        <v>3225</v>
      </c>
      <c r="B3226">
        <v>15713463</v>
      </c>
      <c r="C3226">
        <v>645</v>
      </c>
      <c r="D3226">
        <v>3</v>
      </c>
      <c r="E3226">
        <v>2</v>
      </c>
      <c r="F3226">
        <v>41</v>
      </c>
      <c r="G3226">
        <v>6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s="2" t="s">
        <v>1094</v>
      </c>
      <c r="P3226" s="11" t="str">
        <f t="shared" si="400"/>
        <v>2017</v>
      </c>
      <c r="Q3226" s="12"/>
      <c r="R3226" s="8" t="str">
        <f t="shared" si="401"/>
        <v>08</v>
      </c>
      <c r="S3226" s="8"/>
      <c r="T3226" s="14" t="str">
        <f t="shared" si="402"/>
        <v>Exit</v>
      </c>
      <c r="U3226" s="14"/>
      <c r="V3226" s="8" t="str">
        <f t="shared" si="403"/>
        <v>Germany</v>
      </c>
      <c r="W3226" s="8"/>
      <c r="X3226" s="8"/>
      <c r="Y3226" s="8"/>
      <c r="Z3226" s="14" t="str">
        <f t="shared" si="404"/>
        <v>Female</v>
      </c>
      <c r="AA3226" s="14"/>
      <c r="AB3226" s="14"/>
      <c r="AC3226" s="14"/>
      <c r="AE3226" t="str">
        <f t="shared" si="405"/>
        <v>Middle aged</v>
      </c>
      <c r="AF3226" t="str">
        <f t="shared" si="406"/>
        <v>Fair</v>
      </c>
      <c r="AG3226" t="str">
        <f t="shared" si="407"/>
        <v>High</v>
      </c>
    </row>
    <row r="3227" spans="1:33" x14ac:dyDescent="0.2">
      <c r="A3227">
        <v>3226</v>
      </c>
      <c r="B3227">
        <v>15785170</v>
      </c>
      <c r="C3227">
        <v>850</v>
      </c>
      <c r="D3227">
        <v>3</v>
      </c>
      <c r="E3227">
        <v>2</v>
      </c>
      <c r="F3227">
        <v>32</v>
      </c>
      <c r="G3227">
        <v>4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s="2" t="s">
        <v>185</v>
      </c>
      <c r="P3227" s="11" t="str">
        <f t="shared" si="400"/>
        <v>2018</v>
      </c>
      <c r="Q3227" s="12"/>
      <c r="R3227" s="8" t="str">
        <f t="shared" si="401"/>
        <v>12</v>
      </c>
      <c r="S3227" s="8"/>
      <c r="T3227" s="14" t="str">
        <f t="shared" si="402"/>
        <v>Retain</v>
      </c>
      <c r="U3227" s="14"/>
      <c r="V3227" s="8" t="str">
        <f t="shared" si="403"/>
        <v>Germany</v>
      </c>
      <c r="W3227" s="8"/>
      <c r="X3227" s="8"/>
      <c r="Y3227" s="8"/>
      <c r="Z3227" s="14" t="str">
        <f t="shared" si="404"/>
        <v>Female</v>
      </c>
      <c r="AA3227" s="14"/>
      <c r="AB3227" s="14"/>
      <c r="AC3227" s="14"/>
      <c r="AE3227" t="str">
        <f t="shared" si="405"/>
        <v>Adults</v>
      </c>
      <c r="AF3227" t="str">
        <f t="shared" si="406"/>
        <v>Excellent</v>
      </c>
      <c r="AG3227" t="str">
        <f t="shared" si="407"/>
        <v>High</v>
      </c>
    </row>
    <row r="3228" spans="1:33" x14ac:dyDescent="0.2">
      <c r="A3228">
        <v>3227</v>
      </c>
      <c r="B3228">
        <v>15796351</v>
      </c>
      <c r="C3228">
        <v>603</v>
      </c>
      <c r="D3228">
        <v>3</v>
      </c>
      <c r="E3228">
        <v>1</v>
      </c>
      <c r="F3228">
        <v>35</v>
      </c>
      <c r="G3228">
        <v>4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s="2" t="s">
        <v>79</v>
      </c>
      <c r="P3228" s="11" t="str">
        <f t="shared" si="400"/>
        <v>2019</v>
      </c>
      <c r="Q3228" s="12"/>
      <c r="R3228" s="8" t="str">
        <f t="shared" si="401"/>
        <v>01</v>
      </c>
      <c r="S3228" s="8"/>
      <c r="T3228" s="14" t="str">
        <f t="shared" si="402"/>
        <v>Retain</v>
      </c>
      <c r="U3228" s="14"/>
      <c r="V3228" s="8" t="str">
        <f t="shared" si="403"/>
        <v>Germany</v>
      </c>
      <c r="W3228" s="8"/>
      <c r="X3228" s="8"/>
      <c r="Y3228" s="8"/>
      <c r="Z3228" s="14" t="str">
        <f t="shared" si="404"/>
        <v>Male</v>
      </c>
      <c r="AA3228" s="14"/>
      <c r="AB3228" s="14"/>
      <c r="AC3228" s="14"/>
      <c r="AE3228" t="str">
        <f t="shared" si="405"/>
        <v>Adults</v>
      </c>
      <c r="AF3228" t="str">
        <f t="shared" si="406"/>
        <v>Fair</v>
      </c>
      <c r="AG3228" t="str">
        <f t="shared" si="407"/>
        <v>High</v>
      </c>
    </row>
    <row r="3229" spans="1:33" x14ac:dyDescent="0.2">
      <c r="A3229">
        <v>3228</v>
      </c>
      <c r="B3229">
        <v>15639576</v>
      </c>
      <c r="C3229">
        <v>691</v>
      </c>
      <c r="D3229">
        <v>1</v>
      </c>
      <c r="E3229">
        <v>1</v>
      </c>
      <c r="F3229">
        <v>26</v>
      </c>
      <c r="G3229">
        <v>6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s="2" t="s">
        <v>1095</v>
      </c>
      <c r="P3229" s="11" t="str">
        <f t="shared" si="400"/>
        <v>2017</v>
      </c>
      <c r="Q3229" s="12"/>
      <c r="R3229" s="8" t="str">
        <f t="shared" si="401"/>
        <v>09</v>
      </c>
      <c r="S3229" s="8"/>
      <c r="T3229" s="14" t="str">
        <f t="shared" si="402"/>
        <v>Retain</v>
      </c>
      <c r="U3229" s="14"/>
      <c r="V3229" s="8" t="str">
        <f t="shared" si="403"/>
        <v>France</v>
      </c>
      <c r="W3229" s="8"/>
      <c r="X3229" s="8"/>
      <c r="Y3229" s="8"/>
      <c r="Z3229" s="14" t="str">
        <f t="shared" si="404"/>
        <v>Male</v>
      </c>
      <c r="AA3229" s="14"/>
      <c r="AB3229" s="14"/>
      <c r="AC3229" s="14"/>
      <c r="AE3229" t="str">
        <f t="shared" si="405"/>
        <v>Adults</v>
      </c>
      <c r="AF3229" t="str">
        <f t="shared" si="406"/>
        <v>Good</v>
      </c>
      <c r="AG3229" t="str">
        <f t="shared" si="407"/>
        <v>High</v>
      </c>
    </row>
    <row r="3230" spans="1:33" x14ac:dyDescent="0.2">
      <c r="A3230">
        <v>3229</v>
      </c>
      <c r="B3230">
        <v>15693264</v>
      </c>
      <c r="C3230">
        <v>583</v>
      </c>
      <c r="D3230">
        <v>1</v>
      </c>
      <c r="E3230">
        <v>2</v>
      </c>
      <c r="F3230">
        <v>29</v>
      </c>
      <c r="G3230">
        <v>4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s="2" t="s">
        <v>757</v>
      </c>
      <c r="P3230" s="11" t="str">
        <f t="shared" si="400"/>
        <v>2019</v>
      </c>
      <c r="Q3230" s="12"/>
      <c r="R3230" s="8" t="str">
        <f t="shared" si="401"/>
        <v>08</v>
      </c>
      <c r="S3230" s="8"/>
      <c r="T3230" s="14" t="str">
        <f t="shared" si="402"/>
        <v>Retain</v>
      </c>
      <c r="U3230" s="14"/>
      <c r="V3230" s="8" t="str">
        <f t="shared" si="403"/>
        <v>France</v>
      </c>
      <c r="W3230" s="8"/>
      <c r="X3230" s="8"/>
      <c r="Y3230" s="8"/>
      <c r="Z3230" s="14" t="str">
        <f t="shared" si="404"/>
        <v>Female</v>
      </c>
      <c r="AA3230" s="14"/>
      <c r="AB3230" s="14"/>
      <c r="AC3230" s="14"/>
      <c r="AE3230" t="str">
        <f t="shared" si="405"/>
        <v>Adults</v>
      </c>
      <c r="AF3230" t="str">
        <f t="shared" si="406"/>
        <v>Fair</v>
      </c>
      <c r="AG3230" t="str">
        <f t="shared" si="407"/>
        <v>Very low</v>
      </c>
    </row>
    <row r="3231" spans="1:33" x14ac:dyDescent="0.2">
      <c r="A3231">
        <v>3230</v>
      </c>
      <c r="B3231">
        <v>15589715</v>
      </c>
      <c r="C3231">
        <v>584</v>
      </c>
      <c r="D3231">
        <v>1</v>
      </c>
      <c r="E3231">
        <v>2</v>
      </c>
      <c r="F3231">
        <v>66</v>
      </c>
      <c r="G3231">
        <v>6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s="2" t="s">
        <v>371</v>
      </c>
      <c r="P3231" s="11" t="str">
        <f t="shared" si="400"/>
        <v>2016</v>
      </c>
      <c r="Q3231" s="12"/>
      <c r="R3231" s="8" t="str">
        <f t="shared" si="401"/>
        <v>11</v>
      </c>
      <c r="S3231" s="8"/>
      <c r="T3231" s="14" t="str">
        <f t="shared" si="402"/>
        <v>Exit</v>
      </c>
      <c r="U3231" s="14"/>
      <c r="V3231" s="8" t="str">
        <f t="shared" si="403"/>
        <v>France</v>
      </c>
      <c r="W3231" s="8"/>
      <c r="X3231" s="8"/>
      <c r="Y3231" s="8"/>
      <c r="Z3231" s="14" t="str">
        <f t="shared" si="404"/>
        <v>Female</v>
      </c>
      <c r="AA3231" s="14"/>
      <c r="AB3231" s="14"/>
      <c r="AC3231" s="14"/>
      <c r="AE3231" t="str">
        <f t="shared" si="405"/>
        <v>Retired</v>
      </c>
      <c r="AF3231" t="str">
        <f t="shared" si="406"/>
        <v>Fair</v>
      </c>
      <c r="AG3231" t="str">
        <f t="shared" si="407"/>
        <v>Very low</v>
      </c>
    </row>
    <row r="3232" spans="1:33" x14ac:dyDescent="0.2">
      <c r="A3232">
        <v>3231</v>
      </c>
      <c r="B3232">
        <v>15769902</v>
      </c>
      <c r="C3232">
        <v>679</v>
      </c>
      <c r="D3232">
        <v>1</v>
      </c>
      <c r="E3232">
        <v>2</v>
      </c>
      <c r="F3232">
        <v>33</v>
      </c>
      <c r="G3232">
        <v>7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s="2" t="s">
        <v>603</v>
      </c>
      <c r="P3232" s="11" t="str">
        <f t="shared" si="400"/>
        <v>2016</v>
      </c>
      <c r="Q3232" s="12"/>
      <c r="R3232" s="8" t="str">
        <f t="shared" si="401"/>
        <v>03</v>
      </c>
      <c r="S3232" s="8"/>
      <c r="T3232" s="14" t="str">
        <f t="shared" si="402"/>
        <v>Retain</v>
      </c>
      <c r="U3232" s="14"/>
      <c r="V3232" s="8" t="str">
        <f t="shared" si="403"/>
        <v>France</v>
      </c>
      <c r="W3232" s="8"/>
      <c r="X3232" s="8"/>
      <c r="Y3232" s="8"/>
      <c r="Z3232" s="14" t="str">
        <f t="shared" si="404"/>
        <v>Female</v>
      </c>
      <c r="AA3232" s="14"/>
      <c r="AB3232" s="14"/>
      <c r="AC3232" s="14"/>
      <c r="AE3232" t="str">
        <f t="shared" si="405"/>
        <v>Adults</v>
      </c>
      <c r="AF3232" t="str">
        <f t="shared" si="406"/>
        <v>Good</v>
      </c>
      <c r="AG3232" t="str">
        <f t="shared" si="407"/>
        <v>Very low</v>
      </c>
    </row>
    <row r="3233" spans="1:33" x14ac:dyDescent="0.2">
      <c r="A3233">
        <v>3232</v>
      </c>
      <c r="B3233">
        <v>15587177</v>
      </c>
      <c r="C3233">
        <v>646</v>
      </c>
      <c r="D3233">
        <v>1</v>
      </c>
      <c r="E3233">
        <v>1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s="2" t="s">
        <v>989</v>
      </c>
      <c r="P3233" s="11" t="str">
        <f t="shared" si="400"/>
        <v>2017</v>
      </c>
      <c r="Q3233" s="12"/>
      <c r="R3233" s="8" t="str">
        <f t="shared" si="401"/>
        <v>07</v>
      </c>
      <c r="S3233" s="8"/>
      <c r="T3233" s="14" t="str">
        <f t="shared" si="402"/>
        <v>Retain</v>
      </c>
      <c r="U3233" s="14"/>
      <c r="V3233" s="8" t="str">
        <f t="shared" si="403"/>
        <v>France</v>
      </c>
      <c r="W3233" s="8"/>
      <c r="X3233" s="8"/>
      <c r="Y3233" s="8"/>
      <c r="Z3233" s="14" t="str">
        <f t="shared" si="404"/>
        <v>Male</v>
      </c>
      <c r="AA3233" s="14"/>
      <c r="AB3233" s="14"/>
      <c r="AC3233" s="14"/>
      <c r="AE3233" t="str">
        <f t="shared" si="405"/>
        <v>Adults</v>
      </c>
      <c r="AF3233" t="str">
        <f t="shared" si="406"/>
        <v>Fair</v>
      </c>
      <c r="AG3233" t="str">
        <f t="shared" si="407"/>
        <v>High</v>
      </c>
    </row>
    <row r="3234" spans="1:33" x14ac:dyDescent="0.2">
      <c r="A3234">
        <v>3233</v>
      </c>
      <c r="B3234">
        <v>15814553</v>
      </c>
      <c r="C3234">
        <v>559</v>
      </c>
      <c r="D3234">
        <v>1</v>
      </c>
      <c r="E3234">
        <v>2</v>
      </c>
      <c r="F3234">
        <v>34</v>
      </c>
      <c r="G3234">
        <v>7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s="2" t="s">
        <v>71</v>
      </c>
      <c r="P3234" s="11" t="str">
        <f t="shared" si="400"/>
        <v>2016</v>
      </c>
      <c r="Q3234" s="12"/>
      <c r="R3234" s="8" t="str">
        <f t="shared" si="401"/>
        <v>09</v>
      </c>
      <c r="S3234" s="8"/>
      <c r="T3234" s="14" t="str">
        <f t="shared" si="402"/>
        <v>Retain</v>
      </c>
      <c r="U3234" s="14"/>
      <c r="V3234" s="8" t="str">
        <f t="shared" si="403"/>
        <v>France</v>
      </c>
      <c r="W3234" s="8"/>
      <c r="X3234" s="8"/>
      <c r="Y3234" s="8"/>
      <c r="Z3234" s="14" t="str">
        <f t="shared" si="404"/>
        <v>Female</v>
      </c>
      <c r="AA3234" s="14"/>
      <c r="AB3234" s="14"/>
      <c r="AC3234" s="14"/>
      <c r="AE3234" t="str">
        <f t="shared" si="405"/>
        <v>Adults</v>
      </c>
      <c r="AF3234" t="str">
        <f t="shared" si="406"/>
        <v>Poor</v>
      </c>
      <c r="AG3234" t="str">
        <f t="shared" si="407"/>
        <v>Medium</v>
      </c>
    </row>
    <row r="3235" spans="1:33" x14ac:dyDescent="0.2">
      <c r="A3235">
        <v>3234</v>
      </c>
      <c r="B3235">
        <v>15601550</v>
      </c>
      <c r="C3235">
        <v>595</v>
      </c>
      <c r="D3235">
        <v>2</v>
      </c>
      <c r="E3235">
        <v>1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s="2" t="s">
        <v>212</v>
      </c>
      <c r="P3235" s="11" t="str">
        <f t="shared" si="400"/>
        <v>2017</v>
      </c>
      <c r="Q3235" s="12"/>
      <c r="R3235" s="8" t="str">
        <f t="shared" si="401"/>
        <v>09</v>
      </c>
      <c r="S3235" s="8"/>
      <c r="T3235" s="14" t="str">
        <f t="shared" si="402"/>
        <v>Retain</v>
      </c>
      <c r="U3235" s="14"/>
      <c r="V3235" s="8" t="str">
        <f t="shared" si="403"/>
        <v>Spain</v>
      </c>
      <c r="W3235" s="8"/>
      <c r="X3235" s="8"/>
      <c r="Y3235" s="8"/>
      <c r="Z3235" s="14" t="str">
        <f t="shared" si="404"/>
        <v>Male</v>
      </c>
      <c r="AA3235" s="14"/>
      <c r="AB3235" s="14"/>
      <c r="AC3235" s="14"/>
      <c r="AE3235" t="str">
        <f t="shared" si="405"/>
        <v>Adults</v>
      </c>
      <c r="AF3235" t="str">
        <f t="shared" si="406"/>
        <v>Fair</v>
      </c>
      <c r="AG3235" t="str">
        <f t="shared" si="407"/>
        <v>Medium</v>
      </c>
    </row>
    <row r="3236" spans="1:33" x14ac:dyDescent="0.2">
      <c r="A3236">
        <v>3235</v>
      </c>
      <c r="B3236">
        <v>15664907</v>
      </c>
      <c r="C3236">
        <v>527</v>
      </c>
      <c r="D3236">
        <v>1</v>
      </c>
      <c r="E3236">
        <v>1</v>
      </c>
      <c r="F3236">
        <v>47</v>
      </c>
      <c r="G3236">
        <v>3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s="2" t="s">
        <v>579</v>
      </c>
      <c r="P3236" s="11" t="str">
        <f t="shared" si="400"/>
        <v>2019</v>
      </c>
      <c r="Q3236" s="12"/>
      <c r="R3236" s="8" t="str">
        <f t="shared" si="401"/>
        <v>12</v>
      </c>
      <c r="S3236" s="8"/>
      <c r="T3236" s="14" t="str">
        <f t="shared" si="402"/>
        <v>Exit</v>
      </c>
      <c r="U3236" s="14"/>
      <c r="V3236" s="8" t="str">
        <f t="shared" si="403"/>
        <v>France</v>
      </c>
      <c r="W3236" s="8"/>
      <c r="X3236" s="8"/>
      <c r="Y3236" s="8"/>
      <c r="Z3236" s="14" t="str">
        <f t="shared" si="404"/>
        <v>Male</v>
      </c>
      <c r="AA3236" s="14"/>
      <c r="AB3236" s="14"/>
      <c r="AC3236" s="14"/>
      <c r="AE3236" t="str">
        <f t="shared" si="405"/>
        <v>Middle aged</v>
      </c>
      <c r="AF3236" t="str">
        <f t="shared" si="406"/>
        <v>Poor</v>
      </c>
      <c r="AG3236" t="str">
        <f t="shared" si="407"/>
        <v>Very low</v>
      </c>
    </row>
    <row r="3237" spans="1:33" x14ac:dyDescent="0.2">
      <c r="A3237">
        <v>3236</v>
      </c>
      <c r="B3237">
        <v>15612465</v>
      </c>
      <c r="C3237">
        <v>684</v>
      </c>
      <c r="D3237">
        <v>2</v>
      </c>
      <c r="E3237">
        <v>1</v>
      </c>
      <c r="F3237">
        <v>34</v>
      </c>
      <c r="G3237">
        <v>7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s="2" t="s">
        <v>330</v>
      </c>
      <c r="P3237" s="11" t="str">
        <f t="shared" si="400"/>
        <v>2016</v>
      </c>
      <c r="Q3237" s="12"/>
      <c r="R3237" s="8" t="str">
        <f t="shared" si="401"/>
        <v>06</v>
      </c>
      <c r="S3237" s="8"/>
      <c r="T3237" s="14" t="str">
        <f t="shared" si="402"/>
        <v>Retain</v>
      </c>
      <c r="U3237" s="14"/>
      <c r="V3237" s="8" t="str">
        <f t="shared" si="403"/>
        <v>Spain</v>
      </c>
      <c r="W3237" s="8"/>
      <c r="X3237" s="8"/>
      <c r="Y3237" s="8"/>
      <c r="Z3237" s="14" t="str">
        <f t="shared" si="404"/>
        <v>Male</v>
      </c>
      <c r="AA3237" s="14"/>
      <c r="AB3237" s="14"/>
      <c r="AC3237" s="14"/>
      <c r="AE3237" t="str">
        <f t="shared" si="405"/>
        <v>Adults</v>
      </c>
      <c r="AF3237" t="str">
        <f t="shared" si="406"/>
        <v>Good</v>
      </c>
      <c r="AG3237" t="str">
        <f t="shared" si="407"/>
        <v>High</v>
      </c>
    </row>
    <row r="3238" spans="1:33" x14ac:dyDescent="0.2">
      <c r="A3238">
        <v>3237</v>
      </c>
      <c r="B3238">
        <v>15810800</v>
      </c>
      <c r="C3238">
        <v>673</v>
      </c>
      <c r="D3238">
        <v>2</v>
      </c>
      <c r="E3238">
        <v>2</v>
      </c>
      <c r="F3238">
        <v>32</v>
      </c>
      <c r="G3238">
        <v>6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s="2" t="s">
        <v>1096</v>
      </c>
      <c r="P3238" s="11" t="str">
        <f t="shared" si="400"/>
        <v>2017</v>
      </c>
      <c r="Q3238" s="12"/>
      <c r="R3238" s="8" t="str">
        <f t="shared" si="401"/>
        <v>02</v>
      </c>
      <c r="S3238" s="8"/>
      <c r="T3238" s="14" t="str">
        <f t="shared" si="402"/>
        <v>Retain</v>
      </c>
      <c r="U3238" s="14"/>
      <c r="V3238" s="8" t="str">
        <f t="shared" si="403"/>
        <v>Spain</v>
      </c>
      <c r="W3238" s="8"/>
      <c r="X3238" s="8"/>
      <c r="Y3238" s="8"/>
      <c r="Z3238" s="14" t="str">
        <f t="shared" si="404"/>
        <v>Female</v>
      </c>
      <c r="AA3238" s="14"/>
      <c r="AB3238" s="14"/>
      <c r="AC3238" s="14"/>
      <c r="AE3238" t="str">
        <f t="shared" si="405"/>
        <v>Adults</v>
      </c>
      <c r="AF3238" t="str">
        <f t="shared" si="406"/>
        <v>Good</v>
      </c>
      <c r="AG3238" t="str">
        <f t="shared" si="407"/>
        <v>Very low</v>
      </c>
    </row>
    <row r="3239" spans="1:33" x14ac:dyDescent="0.2">
      <c r="A3239">
        <v>3238</v>
      </c>
      <c r="B3239">
        <v>15665760</v>
      </c>
      <c r="C3239">
        <v>802</v>
      </c>
      <c r="D3239">
        <v>2</v>
      </c>
      <c r="E3239">
        <v>1</v>
      </c>
      <c r="F3239">
        <v>38</v>
      </c>
      <c r="G3239">
        <v>5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s="2" t="s">
        <v>257</v>
      </c>
      <c r="P3239" s="11" t="str">
        <f t="shared" si="400"/>
        <v>2018</v>
      </c>
      <c r="Q3239" s="12"/>
      <c r="R3239" s="8" t="str">
        <f t="shared" si="401"/>
        <v>06</v>
      </c>
      <c r="S3239" s="8"/>
      <c r="T3239" s="14" t="str">
        <f t="shared" si="402"/>
        <v>Retain</v>
      </c>
      <c r="U3239" s="14"/>
      <c r="V3239" s="8" t="str">
        <f t="shared" si="403"/>
        <v>Spain</v>
      </c>
      <c r="W3239" s="8"/>
      <c r="X3239" s="8"/>
      <c r="Y3239" s="8"/>
      <c r="Z3239" s="14" t="str">
        <f t="shared" si="404"/>
        <v>Male</v>
      </c>
      <c r="AA3239" s="14"/>
      <c r="AB3239" s="14"/>
      <c r="AC3239" s="14"/>
      <c r="AE3239" t="str">
        <f t="shared" si="405"/>
        <v>Adults</v>
      </c>
      <c r="AF3239" t="str">
        <f t="shared" si="406"/>
        <v>Excellent</v>
      </c>
      <c r="AG3239" t="str">
        <f t="shared" si="407"/>
        <v>Very low</v>
      </c>
    </row>
    <row r="3240" spans="1:33" x14ac:dyDescent="0.2">
      <c r="A3240">
        <v>3239</v>
      </c>
      <c r="B3240">
        <v>15588080</v>
      </c>
      <c r="C3240">
        <v>675</v>
      </c>
      <c r="D3240">
        <v>1</v>
      </c>
      <c r="E3240">
        <v>1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s="2" t="s">
        <v>27</v>
      </c>
      <c r="P3240" s="11" t="str">
        <f t="shared" si="400"/>
        <v>2016</v>
      </c>
      <c r="Q3240" s="12"/>
      <c r="R3240" s="8" t="str">
        <f t="shared" si="401"/>
        <v>12</v>
      </c>
      <c r="S3240" s="8"/>
      <c r="T3240" s="14" t="str">
        <f t="shared" si="402"/>
        <v>Exit</v>
      </c>
      <c r="U3240" s="14"/>
      <c r="V3240" s="8" t="str">
        <f t="shared" si="403"/>
        <v>France</v>
      </c>
      <c r="W3240" s="8"/>
      <c r="X3240" s="8"/>
      <c r="Y3240" s="8"/>
      <c r="Z3240" s="14" t="str">
        <f t="shared" si="404"/>
        <v>Male</v>
      </c>
      <c r="AA3240" s="14"/>
      <c r="AB3240" s="14"/>
      <c r="AC3240" s="14"/>
      <c r="AE3240" t="str">
        <f t="shared" si="405"/>
        <v>Middle aged</v>
      </c>
      <c r="AF3240" t="str">
        <f t="shared" si="406"/>
        <v>Good</v>
      </c>
      <c r="AG3240" t="str">
        <f t="shared" si="407"/>
        <v>Very low</v>
      </c>
    </row>
    <row r="3241" spans="1:33" x14ac:dyDescent="0.2">
      <c r="A3241">
        <v>3240</v>
      </c>
      <c r="B3241">
        <v>15776844</v>
      </c>
      <c r="C3241">
        <v>762</v>
      </c>
      <c r="D3241">
        <v>2</v>
      </c>
      <c r="E3241">
        <v>2</v>
      </c>
      <c r="F3241">
        <v>19</v>
      </c>
      <c r="G3241">
        <v>5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s="2" t="s">
        <v>368</v>
      </c>
      <c r="P3241" s="11" t="str">
        <f t="shared" si="400"/>
        <v>2018</v>
      </c>
      <c r="Q3241" s="12"/>
      <c r="R3241" s="8" t="str">
        <f t="shared" si="401"/>
        <v>08</v>
      </c>
      <c r="S3241" s="8"/>
      <c r="T3241" s="14" t="str">
        <f t="shared" si="402"/>
        <v>Retain</v>
      </c>
      <c r="U3241" s="14"/>
      <c r="V3241" s="8" t="str">
        <f t="shared" si="403"/>
        <v>Spain</v>
      </c>
      <c r="W3241" s="8"/>
      <c r="X3241" s="8"/>
      <c r="Y3241" s="8"/>
      <c r="Z3241" s="14" t="str">
        <f t="shared" si="404"/>
        <v>Female</v>
      </c>
      <c r="AA3241" s="14"/>
      <c r="AB3241" s="14"/>
      <c r="AC3241" s="14"/>
      <c r="AE3241" t="str">
        <f t="shared" si="405"/>
        <v>Young Adults</v>
      </c>
      <c r="AF3241" t="str">
        <f t="shared" si="406"/>
        <v>Very good</v>
      </c>
      <c r="AG3241" t="str">
        <f t="shared" si="407"/>
        <v>Very low</v>
      </c>
    </row>
    <row r="3242" spans="1:33" x14ac:dyDescent="0.2">
      <c r="A3242">
        <v>3241</v>
      </c>
      <c r="B3242">
        <v>15717560</v>
      </c>
      <c r="C3242">
        <v>580</v>
      </c>
      <c r="D3242">
        <v>1</v>
      </c>
      <c r="E3242">
        <v>1</v>
      </c>
      <c r="F3242">
        <v>50</v>
      </c>
      <c r="G3242">
        <v>4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s="2" t="s">
        <v>1097</v>
      </c>
      <c r="P3242" s="11" t="str">
        <f t="shared" si="400"/>
        <v>2019</v>
      </c>
      <c r="Q3242" s="12"/>
      <c r="R3242" s="8" t="str">
        <f t="shared" si="401"/>
        <v>06</v>
      </c>
      <c r="S3242" s="8"/>
      <c r="T3242" s="14" t="str">
        <f t="shared" si="402"/>
        <v>Exit</v>
      </c>
      <c r="U3242" s="14"/>
      <c r="V3242" s="8" t="str">
        <f t="shared" si="403"/>
        <v>France</v>
      </c>
      <c r="W3242" s="8"/>
      <c r="X3242" s="8"/>
      <c r="Y3242" s="8"/>
      <c r="Z3242" s="14" t="str">
        <f t="shared" si="404"/>
        <v>Male</v>
      </c>
      <c r="AA3242" s="14"/>
      <c r="AB3242" s="14"/>
      <c r="AC3242" s="14"/>
      <c r="AE3242" t="str">
        <f t="shared" si="405"/>
        <v>Middle aged</v>
      </c>
      <c r="AF3242" t="str">
        <f t="shared" si="406"/>
        <v>Fair</v>
      </c>
      <c r="AG3242" t="str">
        <f t="shared" si="407"/>
        <v>High</v>
      </c>
    </row>
    <row r="3243" spans="1:33" x14ac:dyDescent="0.2">
      <c r="A3243">
        <v>3242</v>
      </c>
      <c r="B3243">
        <v>15629739</v>
      </c>
      <c r="C3243">
        <v>621</v>
      </c>
      <c r="D3243">
        <v>3</v>
      </c>
      <c r="E3243">
        <v>2</v>
      </c>
      <c r="F3243">
        <v>31</v>
      </c>
      <c r="G3243">
        <v>7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s="2" t="s">
        <v>791</v>
      </c>
      <c r="P3243" s="11" t="str">
        <f t="shared" si="400"/>
        <v>2016</v>
      </c>
      <c r="Q3243" s="12"/>
      <c r="R3243" s="8" t="str">
        <f t="shared" si="401"/>
        <v>08</v>
      </c>
      <c r="S3243" s="8"/>
      <c r="T3243" s="14" t="str">
        <f t="shared" si="402"/>
        <v>Retain</v>
      </c>
      <c r="U3243" s="14"/>
      <c r="V3243" s="8" t="str">
        <f t="shared" si="403"/>
        <v>Germany</v>
      </c>
      <c r="W3243" s="8"/>
      <c r="X3243" s="8"/>
      <c r="Y3243" s="8"/>
      <c r="Z3243" s="14" t="str">
        <f t="shared" si="404"/>
        <v>Female</v>
      </c>
      <c r="AA3243" s="14"/>
      <c r="AB3243" s="14"/>
      <c r="AC3243" s="14"/>
      <c r="AE3243" t="str">
        <f t="shared" si="405"/>
        <v>Adults</v>
      </c>
      <c r="AF3243" t="str">
        <f t="shared" si="406"/>
        <v>Fair</v>
      </c>
      <c r="AG3243" t="str">
        <f t="shared" si="407"/>
        <v>High</v>
      </c>
    </row>
    <row r="3244" spans="1:33" x14ac:dyDescent="0.2">
      <c r="A3244">
        <v>3243</v>
      </c>
      <c r="B3244">
        <v>15729908</v>
      </c>
      <c r="C3244">
        <v>411</v>
      </c>
      <c r="D3244">
        <v>1</v>
      </c>
      <c r="E3244">
        <v>2</v>
      </c>
      <c r="F3244">
        <v>36</v>
      </c>
      <c r="G3244">
        <v>6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s="2" t="s">
        <v>989</v>
      </c>
      <c r="P3244" s="11" t="str">
        <f t="shared" si="400"/>
        <v>2017</v>
      </c>
      <c r="Q3244" s="12"/>
      <c r="R3244" s="8" t="str">
        <f t="shared" si="401"/>
        <v>07</v>
      </c>
      <c r="S3244" s="8"/>
      <c r="T3244" s="14" t="str">
        <f t="shared" si="402"/>
        <v>Retain</v>
      </c>
      <c r="U3244" s="14"/>
      <c r="V3244" s="8" t="str">
        <f t="shared" si="403"/>
        <v>France</v>
      </c>
      <c r="W3244" s="8"/>
      <c r="X3244" s="8"/>
      <c r="Y3244" s="8"/>
      <c r="Z3244" s="14" t="str">
        <f t="shared" si="404"/>
        <v>Female</v>
      </c>
      <c r="AA3244" s="14"/>
      <c r="AB3244" s="14"/>
      <c r="AC3244" s="14"/>
      <c r="AE3244" t="str">
        <f t="shared" si="405"/>
        <v>Adults</v>
      </c>
      <c r="AF3244" t="str">
        <f t="shared" si="406"/>
        <v>Poor</v>
      </c>
      <c r="AG3244" t="str">
        <f t="shared" si="407"/>
        <v>Very low</v>
      </c>
    </row>
    <row r="3245" spans="1:33" x14ac:dyDescent="0.2">
      <c r="A3245">
        <v>3244</v>
      </c>
      <c r="B3245">
        <v>15716781</v>
      </c>
      <c r="C3245">
        <v>815</v>
      </c>
      <c r="D3245">
        <v>1</v>
      </c>
      <c r="E3245">
        <v>1</v>
      </c>
      <c r="F3245">
        <v>24</v>
      </c>
      <c r="G3245">
        <v>5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s="2" t="s">
        <v>1021</v>
      </c>
      <c r="P3245" s="11" t="str">
        <f t="shared" si="400"/>
        <v>2017</v>
      </c>
      <c r="Q3245" s="12"/>
      <c r="R3245" s="8" t="str">
        <f t="shared" si="401"/>
        <v>12</v>
      </c>
      <c r="S3245" s="8"/>
      <c r="T3245" s="14" t="str">
        <f t="shared" si="402"/>
        <v>Retain</v>
      </c>
      <c r="U3245" s="14"/>
      <c r="V3245" s="8" t="str">
        <f t="shared" si="403"/>
        <v>France</v>
      </c>
      <c r="W3245" s="8"/>
      <c r="X3245" s="8"/>
      <c r="Y3245" s="8"/>
      <c r="Z3245" s="14" t="str">
        <f t="shared" si="404"/>
        <v>Male</v>
      </c>
      <c r="AA3245" s="14"/>
      <c r="AB3245" s="14"/>
      <c r="AC3245" s="14"/>
      <c r="AE3245" t="str">
        <f t="shared" si="405"/>
        <v>Adults</v>
      </c>
      <c r="AF3245" t="str">
        <f t="shared" si="406"/>
        <v>Excellent</v>
      </c>
      <c r="AG3245" t="str">
        <f t="shared" si="407"/>
        <v>Very high</v>
      </c>
    </row>
    <row r="3246" spans="1:33" x14ac:dyDescent="0.2">
      <c r="A3246">
        <v>3245</v>
      </c>
      <c r="B3246">
        <v>15646936</v>
      </c>
      <c r="C3246">
        <v>631</v>
      </c>
      <c r="D3246">
        <v>3</v>
      </c>
      <c r="E3246">
        <v>2</v>
      </c>
      <c r="F3246">
        <v>32</v>
      </c>
      <c r="G3246">
        <v>7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s="2" t="s">
        <v>1098</v>
      </c>
      <c r="P3246" s="11" t="str">
        <f t="shared" si="400"/>
        <v>2016</v>
      </c>
      <c r="Q3246" s="12"/>
      <c r="R3246" s="8" t="str">
        <f t="shared" si="401"/>
        <v>05</v>
      </c>
      <c r="S3246" s="8"/>
      <c r="T3246" s="14" t="str">
        <f t="shared" si="402"/>
        <v>Retain</v>
      </c>
      <c r="U3246" s="14"/>
      <c r="V3246" s="8" t="str">
        <f t="shared" si="403"/>
        <v>Germany</v>
      </c>
      <c r="W3246" s="8"/>
      <c r="X3246" s="8"/>
      <c r="Y3246" s="8"/>
      <c r="Z3246" s="14" t="str">
        <f t="shared" si="404"/>
        <v>Female</v>
      </c>
      <c r="AA3246" s="14"/>
      <c r="AB3246" s="14"/>
      <c r="AC3246" s="14"/>
      <c r="AE3246" t="str">
        <f t="shared" si="405"/>
        <v>Adults</v>
      </c>
      <c r="AF3246" t="str">
        <f t="shared" si="406"/>
        <v>Fair</v>
      </c>
      <c r="AG3246" t="str">
        <f t="shared" si="407"/>
        <v>High</v>
      </c>
    </row>
    <row r="3247" spans="1:33" x14ac:dyDescent="0.2">
      <c r="A3247">
        <v>3246</v>
      </c>
      <c r="B3247">
        <v>15768151</v>
      </c>
      <c r="C3247">
        <v>514</v>
      </c>
      <c r="D3247">
        <v>3</v>
      </c>
      <c r="E3247">
        <v>2</v>
      </c>
      <c r="F3247">
        <v>45</v>
      </c>
      <c r="G3247">
        <v>5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s="2" t="s">
        <v>221</v>
      </c>
      <c r="P3247" s="11" t="str">
        <f t="shared" si="400"/>
        <v>2018</v>
      </c>
      <c r="Q3247" s="12"/>
      <c r="R3247" s="8" t="str">
        <f t="shared" si="401"/>
        <v>07</v>
      </c>
      <c r="S3247" s="8"/>
      <c r="T3247" s="14" t="str">
        <f t="shared" si="402"/>
        <v>Exit</v>
      </c>
      <c r="U3247" s="14"/>
      <c r="V3247" s="8" t="str">
        <f t="shared" si="403"/>
        <v>Germany</v>
      </c>
      <c r="W3247" s="8"/>
      <c r="X3247" s="8"/>
      <c r="Y3247" s="8"/>
      <c r="Z3247" s="14" t="str">
        <f t="shared" si="404"/>
        <v>Female</v>
      </c>
      <c r="AA3247" s="14"/>
      <c r="AB3247" s="14"/>
      <c r="AC3247" s="14"/>
      <c r="AE3247" t="str">
        <f t="shared" si="405"/>
        <v>Middle aged</v>
      </c>
      <c r="AF3247" t="str">
        <f t="shared" si="406"/>
        <v>Poor</v>
      </c>
      <c r="AG3247" t="str">
        <f t="shared" si="407"/>
        <v>High</v>
      </c>
    </row>
    <row r="3248" spans="1:33" x14ac:dyDescent="0.2">
      <c r="A3248">
        <v>3247</v>
      </c>
      <c r="B3248">
        <v>15579212</v>
      </c>
      <c r="C3248">
        <v>638</v>
      </c>
      <c r="D3248">
        <v>1</v>
      </c>
      <c r="E3248">
        <v>1</v>
      </c>
      <c r="F3248">
        <v>57</v>
      </c>
      <c r="G3248">
        <v>5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s="2" t="s">
        <v>473</v>
      </c>
      <c r="P3248" s="11" t="str">
        <f t="shared" si="400"/>
        <v>2018</v>
      </c>
      <c r="Q3248" s="12"/>
      <c r="R3248" s="8" t="str">
        <f t="shared" si="401"/>
        <v>08</v>
      </c>
      <c r="S3248" s="8"/>
      <c r="T3248" s="14" t="str">
        <f t="shared" si="402"/>
        <v>Exit</v>
      </c>
      <c r="U3248" s="14"/>
      <c r="V3248" s="8" t="str">
        <f t="shared" si="403"/>
        <v>France</v>
      </c>
      <c r="W3248" s="8"/>
      <c r="X3248" s="8"/>
      <c r="Y3248" s="8"/>
      <c r="Z3248" s="14" t="str">
        <f t="shared" si="404"/>
        <v>Male</v>
      </c>
      <c r="AA3248" s="14"/>
      <c r="AB3248" s="14"/>
      <c r="AC3248" s="14"/>
      <c r="AE3248" t="str">
        <f t="shared" si="405"/>
        <v>Middle aged</v>
      </c>
      <c r="AF3248" t="str">
        <f t="shared" si="406"/>
        <v>Fair</v>
      </c>
      <c r="AG3248" t="str">
        <f t="shared" si="407"/>
        <v>Very low</v>
      </c>
    </row>
    <row r="3249" spans="1:33" x14ac:dyDescent="0.2">
      <c r="A3249">
        <v>3248</v>
      </c>
      <c r="B3249">
        <v>15721835</v>
      </c>
      <c r="C3249">
        <v>791</v>
      </c>
      <c r="D3249">
        <v>2</v>
      </c>
      <c r="E3249">
        <v>1</v>
      </c>
      <c r="F3249">
        <v>25</v>
      </c>
      <c r="G3249">
        <v>6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s="2" t="s">
        <v>54</v>
      </c>
      <c r="P3249" s="11" t="str">
        <f t="shared" si="400"/>
        <v>2016</v>
      </c>
      <c r="Q3249" s="12"/>
      <c r="R3249" s="8" t="str">
        <f t="shared" si="401"/>
        <v>11</v>
      </c>
      <c r="S3249" s="8"/>
      <c r="T3249" s="14" t="str">
        <f t="shared" si="402"/>
        <v>Retain</v>
      </c>
      <c r="U3249" s="14"/>
      <c r="V3249" s="8" t="str">
        <f t="shared" si="403"/>
        <v>Spain</v>
      </c>
      <c r="W3249" s="8"/>
      <c r="X3249" s="8"/>
      <c r="Y3249" s="8"/>
      <c r="Z3249" s="14" t="str">
        <f t="shared" si="404"/>
        <v>Male</v>
      </c>
      <c r="AA3249" s="14"/>
      <c r="AB3249" s="14"/>
      <c r="AC3249" s="14"/>
      <c r="AE3249" t="str">
        <f t="shared" si="405"/>
        <v>Adults</v>
      </c>
      <c r="AF3249" t="str">
        <f t="shared" si="406"/>
        <v>Very good</v>
      </c>
      <c r="AG3249" t="str">
        <f t="shared" si="407"/>
        <v>Very low</v>
      </c>
    </row>
    <row r="3250" spans="1:33" x14ac:dyDescent="0.2">
      <c r="A3250">
        <v>3249</v>
      </c>
      <c r="B3250">
        <v>15800515</v>
      </c>
      <c r="C3250">
        <v>516</v>
      </c>
      <c r="D3250">
        <v>1</v>
      </c>
      <c r="E3250">
        <v>1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s="2" t="s">
        <v>814</v>
      </c>
      <c r="P3250" s="11" t="str">
        <f t="shared" si="400"/>
        <v>2018</v>
      </c>
      <c r="Q3250" s="12"/>
      <c r="R3250" s="8" t="str">
        <f t="shared" si="401"/>
        <v>02</v>
      </c>
      <c r="S3250" s="8"/>
      <c r="T3250" s="14" t="str">
        <f t="shared" si="402"/>
        <v>Retain</v>
      </c>
      <c r="U3250" s="14"/>
      <c r="V3250" s="8" t="str">
        <f t="shared" si="403"/>
        <v>France</v>
      </c>
      <c r="W3250" s="8"/>
      <c r="X3250" s="8"/>
      <c r="Y3250" s="8"/>
      <c r="Z3250" s="14" t="str">
        <f t="shared" si="404"/>
        <v>Male</v>
      </c>
      <c r="AA3250" s="14"/>
      <c r="AB3250" s="14"/>
      <c r="AC3250" s="14"/>
      <c r="AE3250" t="str">
        <f t="shared" si="405"/>
        <v>Adults</v>
      </c>
      <c r="AF3250" t="str">
        <f t="shared" si="406"/>
        <v>Poor</v>
      </c>
      <c r="AG3250" t="str">
        <f t="shared" si="407"/>
        <v>High</v>
      </c>
    </row>
    <row r="3251" spans="1:33" x14ac:dyDescent="0.2">
      <c r="A3251">
        <v>3250</v>
      </c>
      <c r="B3251">
        <v>15591279</v>
      </c>
      <c r="C3251">
        <v>734</v>
      </c>
      <c r="D3251">
        <v>1</v>
      </c>
      <c r="E3251">
        <v>1</v>
      </c>
      <c r="F3251">
        <v>37</v>
      </c>
      <c r="G3251">
        <v>5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s="2" t="s">
        <v>922</v>
      </c>
      <c r="P3251" s="11" t="str">
        <f t="shared" si="400"/>
        <v>2017</v>
      </c>
      <c r="Q3251" s="12"/>
      <c r="R3251" s="8" t="str">
        <f t="shared" si="401"/>
        <v>10</v>
      </c>
      <c r="S3251" s="8"/>
      <c r="T3251" s="14" t="str">
        <f t="shared" si="402"/>
        <v>Retain</v>
      </c>
      <c r="U3251" s="14"/>
      <c r="V3251" s="8" t="str">
        <f t="shared" si="403"/>
        <v>France</v>
      </c>
      <c r="W3251" s="8"/>
      <c r="X3251" s="8"/>
      <c r="Y3251" s="8"/>
      <c r="Z3251" s="14" t="str">
        <f t="shared" si="404"/>
        <v>Male</v>
      </c>
      <c r="AA3251" s="14"/>
      <c r="AB3251" s="14"/>
      <c r="AC3251" s="14"/>
      <c r="AE3251" t="str">
        <f t="shared" si="405"/>
        <v>Adults</v>
      </c>
      <c r="AF3251" t="str">
        <f t="shared" si="406"/>
        <v>Good</v>
      </c>
      <c r="AG3251" t="str">
        <f t="shared" si="407"/>
        <v>Medium</v>
      </c>
    </row>
    <row r="3252" spans="1:33" x14ac:dyDescent="0.2">
      <c r="A3252">
        <v>3251</v>
      </c>
      <c r="B3252">
        <v>15587419</v>
      </c>
      <c r="C3252">
        <v>611</v>
      </c>
      <c r="D3252">
        <v>1</v>
      </c>
      <c r="E3252">
        <v>1</v>
      </c>
      <c r="F3252">
        <v>58</v>
      </c>
      <c r="G3252">
        <v>7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s="2" t="s">
        <v>88</v>
      </c>
      <c r="P3252" s="11" t="str">
        <f t="shared" si="400"/>
        <v>2016</v>
      </c>
      <c r="Q3252" s="12"/>
      <c r="R3252" s="8" t="str">
        <f t="shared" si="401"/>
        <v>09</v>
      </c>
      <c r="S3252" s="8"/>
      <c r="T3252" s="14" t="str">
        <f t="shared" si="402"/>
        <v>Exit</v>
      </c>
      <c r="U3252" s="14"/>
      <c r="V3252" s="8" t="str">
        <f t="shared" si="403"/>
        <v>France</v>
      </c>
      <c r="W3252" s="8"/>
      <c r="X3252" s="8"/>
      <c r="Y3252" s="8"/>
      <c r="Z3252" s="14" t="str">
        <f t="shared" si="404"/>
        <v>Male</v>
      </c>
      <c r="AA3252" s="14"/>
      <c r="AB3252" s="14"/>
      <c r="AC3252" s="14"/>
      <c r="AE3252" t="str">
        <f t="shared" si="405"/>
        <v>Middle aged</v>
      </c>
      <c r="AF3252" t="str">
        <f t="shared" si="406"/>
        <v>Fair</v>
      </c>
      <c r="AG3252" t="str">
        <f t="shared" si="407"/>
        <v>Very low</v>
      </c>
    </row>
    <row r="3253" spans="1:33" x14ac:dyDescent="0.2">
      <c r="A3253">
        <v>3252</v>
      </c>
      <c r="B3253">
        <v>15750335</v>
      </c>
      <c r="C3253">
        <v>850</v>
      </c>
      <c r="D3253">
        <v>3</v>
      </c>
      <c r="E3253">
        <v>1</v>
      </c>
      <c r="F3253">
        <v>43</v>
      </c>
      <c r="G3253">
        <v>4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s="2" t="s">
        <v>149</v>
      </c>
      <c r="P3253" s="11" t="str">
        <f t="shared" si="400"/>
        <v>2019</v>
      </c>
      <c r="Q3253" s="12"/>
      <c r="R3253" s="8" t="str">
        <f t="shared" si="401"/>
        <v>09</v>
      </c>
      <c r="S3253" s="8"/>
      <c r="T3253" s="14" t="str">
        <f t="shared" si="402"/>
        <v>Exit</v>
      </c>
      <c r="U3253" s="14"/>
      <c r="V3253" s="8" t="str">
        <f t="shared" si="403"/>
        <v>Germany</v>
      </c>
      <c r="W3253" s="8"/>
      <c r="X3253" s="8"/>
      <c r="Y3253" s="8"/>
      <c r="Z3253" s="14" t="str">
        <f t="shared" si="404"/>
        <v>Male</v>
      </c>
      <c r="AA3253" s="14"/>
      <c r="AB3253" s="14"/>
      <c r="AC3253" s="14"/>
      <c r="AE3253" t="str">
        <f t="shared" si="405"/>
        <v>Middle aged</v>
      </c>
      <c r="AF3253" t="str">
        <f t="shared" si="406"/>
        <v>Excellent</v>
      </c>
      <c r="AG3253" t="str">
        <f t="shared" si="407"/>
        <v>High</v>
      </c>
    </row>
    <row r="3254" spans="1:33" x14ac:dyDescent="0.2">
      <c r="A3254">
        <v>3253</v>
      </c>
      <c r="B3254">
        <v>15699619</v>
      </c>
      <c r="C3254">
        <v>641</v>
      </c>
      <c r="D3254">
        <v>1</v>
      </c>
      <c r="E3254">
        <v>1</v>
      </c>
      <c r="F3254">
        <v>31</v>
      </c>
      <c r="G3254">
        <v>3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s="2" t="s">
        <v>390</v>
      </c>
      <c r="P3254" s="11" t="str">
        <f t="shared" si="400"/>
        <v>2019</v>
      </c>
      <c r="Q3254" s="12"/>
      <c r="R3254" s="8" t="str">
        <f t="shared" si="401"/>
        <v>11</v>
      </c>
      <c r="S3254" s="8"/>
      <c r="T3254" s="14" t="str">
        <f t="shared" si="402"/>
        <v>Retain</v>
      </c>
      <c r="U3254" s="14"/>
      <c r="V3254" s="8" t="str">
        <f t="shared" si="403"/>
        <v>France</v>
      </c>
      <c r="W3254" s="8"/>
      <c r="X3254" s="8"/>
      <c r="Y3254" s="8"/>
      <c r="Z3254" s="14" t="str">
        <f t="shared" si="404"/>
        <v>Male</v>
      </c>
      <c r="AA3254" s="14"/>
      <c r="AB3254" s="14"/>
      <c r="AC3254" s="14"/>
      <c r="AE3254" t="str">
        <f t="shared" si="405"/>
        <v>Adults</v>
      </c>
      <c r="AF3254" t="str">
        <f t="shared" si="406"/>
        <v>Fair</v>
      </c>
      <c r="AG3254" t="str">
        <f t="shared" si="407"/>
        <v>Very high</v>
      </c>
    </row>
    <row r="3255" spans="1:33" x14ac:dyDescent="0.2">
      <c r="A3255">
        <v>3254</v>
      </c>
      <c r="B3255">
        <v>15606472</v>
      </c>
      <c r="C3255">
        <v>585</v>
      </c>
      <c r="D3255">
        <v>1</v>
      </c>
      <c r="E3255">
        <v>2</v>
      </c>
      <c r="F3255">
        <v>38</v>
      </c>
      <c r="G3255">
        <v>6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s="2" t="s">
        <v>818</v>
      </c>
      <c r="P3255" s="11" t="str">
        <f t="shared" si="400"/>
        <v>2017</v>
      </c>
      <c r="Q3255" s="12"/>
      <c r="R3255" s="8" t="str">
        <f t="shared" si="401"/>
        <v>07</v>
      </c>
      <c r="S3255" s="8"/>
      <c r="T3255" s="14" t="str">
        <f t="shared" si="402"/>
        <v>Retain</v>
      </c>
      <c r="U3255" s="14"/>
      <c r="V3255" s="8" t="str">
        <f t="shared" si="403"/>
        <v>France</v>
      </c>
      <c r="W3255" s="8"/>
      <c r="X3255" s="8"/>
      <c r="Y3255" s="8"/>
      <c r="Z3255" s="14" t="str">
        <f t="shared" si="404"/>
        <v>Female</v>
      </c>
      <c r="AA3255" s="14"/>
      <c r="AB3255" s="14"/>
      <c r="AC3255" s="14"/>
      <c r="AE3255" t="str">
        <f t="shared" si="405"/>
        <v>Adults</v>
      </c>
      <c r="AF3255" t="str">
        <f t="shared" si="406"/>
        <v>Fair</v>
      </c>
      <c r="AG3255" t="str">
        <f t="shared" si="407"/>
        <v>Very low</v>
      </c>
    </row>
    <row r="3256" spans="1:33" x14ac:dyDescent="0.2">
      <c r="A3256">
        <v>3255</v>
      </c>
      <c r="B3256">
        <v>15778368</v>
      </c>
      <c r="C3256">
        <v>552</v>
      </c>
      <c r="D3256">
        <v>3</v>
      </c>
      <c r="E3256">
        <v>1</v>
      </c>
      <c r="F3256">
        <v>50</v>
      </c>
      <c r="G3256">
        <v>5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s="2" t="s">
        <v>487</v>
      </c>
      <c r="P3256" s="11" t="str">
        <f t="shared" si="400"/>
        <v>2017</v>
      </c>
      <c r="Q3256" s="12"/>
      <c r="R3256" s="8" t="str">
        <f t="shared" si="401"/>
        <v>12</v>
      </c>
      <c r="S3256" s="8"/>
      <c r="T3256" s="14" t="str">
        <f t="shared" si="402"/>
        <v>Exit</v>
      </c>
      <c r="U3256" s="14"/>
      <c r="V3256" s="8" t="str">
        <f t="shared" si="403"/>
        <v>Germany</v>
      </c>
      <c r="W3256" s="8"/>
      <c r="X3256" s="8"/>
      <c r="Y3256" s="8"/>
      <c r="Z3256" s="14" t="str">
        <f t="shared" si="404"/>
        <v>Male</v>
      </c>
      <c r="AA3256" s="14"/>
      <c r="AB3256" s="14"/>
      <c r="AC3256" s="14"/>
      <c r="AE3256" t="str">
        <f t="shared" si="405"/>
        <v>Middle aged</v>
      </c>
      <c r="AF3256" t="str">
        <f t="shared" si="406"/>
        <v>Poor</v>
      </c>
      <c r="AG3256" t="str">
        <f t="shared" si="407"/>
        <v>High</v>
      </c>
    </row>
    <row r="3257" spans="1:33" x14ac:dyDescent="0.2">
      <c r="A3257">
        <v>3256</v>
      </c>
      <c r="B3257">
        <v>15671387</v>
      </c>
      <c r="C3257">
        <v>507</v>
      </c>
      <c r="D3257">
        <v>1</v>
      </c>
      <c r="E3257">
        <v>2</v>
      </c>
      <c r="F3257">
        <v>29</v>
      </c>
      <c r="G3257">
        <v>6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s="2" t="s">
        <v>545</v>
      </c>
      <c r="P3257" s="11" t="str">
        <f t="shared" si="400"/>
        <v>2017</v>
      </c>
      <c r="Q3257" s="12"/>
      <c r="R3257" s="8" t="str">
        <f t="shared" si="401"/>
        <v>02</v>
      </c>
      <c r="S3257" s="8"/>
      <c r="T3257" s="14" t="str">
        <f t="shared" si="402"/>
        <v>Retain</v>
      </c>
      <c r="U3257" s="14"/>
      <c r="V3257" s="8" t="str">
        <f t="shared" si="403"/>
        <v>France</v>
      </c>
      <c r="W3257" s="8"/>
      <c r="X3257" s="8"/>
      <c r="Y3257" s="8"/>
      <c r="Z3257" s="14" t="str">
        <f t="shared" si="404"/>
        <v>Female</v>
      </c>
      <c r="AA3257" s="14"/>
      <c r="AB3257" s="14"/>
      <c r="AC3257" s="14"/>
      <c r="AE3257" t="str">
        <f t="shared" si="405"/>
        <v>Adults</v>
      </c>
      <c r="AF3257" t="str">
        <f t="shared" si="406"/>
        <v>Poor</v>
      </c>
      <c r="AG3257" t="str">
        <f t="shared" si="407"/>
        <v>Medium</v>
      </c>
    </row>
    <row r="3258" spans="1:33" x14ac:dyDescent="0.2">
      <c r="A3258">
        <v>3257</v>
      </c>
      <c r="B3258">
        <v>15573926</v>
      </c>
      <c r="C3258">
        <v>735</v>
      </c>
      <c r="D3258">
        <v>2</v>
      </c>
      <c r="E3258">
        <v>1</v>
      </c>
      <c r="F3258">
        <v>38</v>
      </c>
      <c r="G3258">
        <v>5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s="2" t="s">
        <v>55</v>
      </c>
      <c r="P3258" s="11" t="str">
        <f t="shared" si="400"/>
        <v>2018</v>
      </c>
      <c r="Q3258" s="12"/>
      <c r="R3258" s="8" t="str">
        <f t="shared" si="401"/>
        <v>03</v>
      </c>
      <c r="S3258" s="8"/>
      <c r="T3258" s="14" t="str">
        <f t="shared" si="402"/>
        <v>Retain</v>
      </c>
      <c r="U3258" s="14"/>
      <c r="V3258" s="8" t="str">
        <f t="shared" si="403"/>
        <v>Spain</v>
      </c>
      <c r="W3258" s="8"/>
      <c r="X3258" s="8"/>
      <c r="Y3258" s="8"/>
      <c r="Z3258" s="14" t="str">
        <f t="shared" si="404"/>
        <v>Male</v>
      </c>
      <c r="AA3258" s="14"/>
      <c r="AB3258" s="14"/>
      <c r="AC3258" s="14"/>
      <c r="AE3258" t="str">
        <f t="shared" si="405"/>
        <v>Adults</v>
      </c>
      <c r="AF3258" t="str">
        <f t="shared" si="406"/>
        <v>Good</v>
      </c>
      <c r="AG3258" t="str">
        <f t="shared" si="407"/>
        <v>Medium</v>
      </c>
    </row>
    <row r="3259" spans="1:33" x14ac:dyDescent="0.2">
      <c r="A3259">
        <v>3258</v>
      </c>
      <c r="B3259">
        <v>15709183</v>
      </c>
      <c r="C3259">
        <v>707</v>
      </c>
      <c r="D3259">
        <v>1</v>
      </c>
      <c r="E3259">
        <v>2</v>
      </c>
      <c r="F3259">
        <v>58</v>
      </c>
      <c r="G3259">
        <v>4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s="2" t="s">
        <v>370</v>
      </c>
      <c r="P3259" s="11" t="str">
        <f t="shared" si="400"/>
        <v>2018</v>
      </c>
      <c r="Q3259" s="12"/>
      <c r="R3259" s="8" t="str">
        <f t="shared" si="401"/>
        <v>12</v>
      </c>
      <c r="S3259" s="8"/>
      <c r="T3259" s="14" t="str">
        <f t="shared" si="402"/>
        <v>Retain</v>
      </c>
      <c r="U3259" s="14"/>
      <c r="V3259" s="8" t="str">
        <f t="shared" si="403"/>
        <v>France</v>
      </c>
      <c r="W3259" s="8"/>
      <c r="X3259" s="8"/>
      <c r="Y3259" s="8"/>
      <c r="Z3259" s="14" t="str">
        <f t="shared" si="404"/>
        <v>Female</v>
      </c>
      <c r="AA3259" s="14"/>
      <c r="AB3259" s="14"/>
      <c r="AC3259" s="14"/>
      <c r="AE3259" t="str">
        <f t="shared" si="405"/>
        <v>Middle aged</v>
      </c>
      <c r="AF3259" t="str">
        <f t="shared" si="406"/>
        <v>Good</v>
      </c>
      <c r="AG3259" t="str">
        <f t="shared" si="407"/>
        <v>High</v>
      </c>
    </row>
    <row r="3260" spans="1:33" x14ac:dyDescent="0.2">
      <c r="A3260">
        <v>3259</v>
      </c>
      <c r="B3260">
        <v>15577514</v>
      </c>
      <c r="C3260">
        <v>698</v>
      </c>
      <c r="D3260">
        <v>3</v>
      </c>
      <c r="E3260">
        <v>2</v>
      </c>
      <c r="F3260">
        <v>36</v>
      </c>
      <c r="G3260">
        <v>5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s="2" t="s">
        <v>667</v>
      </c>
      <c r="P3260" s="11" t="str">
        <f t="shared" si="400"/>
        <v>2017</v>
      </c>
      <c r="Q3260" s="12"/>
      <c r="R3260" s="8" t="str">
        <f t="shared" si="401"/>
        <v>12</v>
      </c>
      <c r="S3260" s="8"/>
      <c r="T3260" s="14" t="str">
        <f t="shared" si="402"/>
        <v>Retain</v>
      </c>
      <c r="U3260" s="14"/>
      <c r="V3260" s="8" t="str">
        <f t="shared" si="403"/>
        <v>Germany</v>
      </c>
      <c r="W3260" s="8"/>
      <c r="X3260" s="8"/>
      <c r="Y3260" s="8"/>
      <c r="Z3260" s="14" t="str">
        <f t="shared" si="404"/>
        <v>Female</v>
      </c>
      <c r="AA3260" s="14"/>
      <c r="AB3260" s="14"/>
      <c r="AC3260" s="14"/>
      <c r="AE3260" t="str">
        <f t="shared" si="405"/>
        <v>Adults</v>
      </c>
      <c r="AF3260" t="str">
        <f t="shared" si="406"/>
        <v>Good</v>
      </c>
      <c r="AG3260" t="str">
        <f t="shared" si="407"/>
        <v>High</v>
      </c>
    </row>
    <row r="3261" spans="1:33" x14ac:dyDescent="0.2">
      <c r="A3261">
        <v>3260</v>
      </c>
      <c r="B3261">
        <v>15778830</v>
      </c>
      <c r="C3261">
        <v>841</v>
      </c>
      <c r="D3261">
        <v>1</v>
      </c>
      <c r="E3261">
        <v>1</v>
      </c>
      <c r="F3261">
        <v>31</v>
      </c>
      <c r="G3261">
        <v>6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s="2" t="s">
        <v>567</v>
      </c>
      <c r="P3261" s="11" t="str">
        <f t="shared" si="400"/>
        <v>2017</v>
      </c>
      <c r="Q3261" s="12"/>
      <c r="R3261" s="8" t="str">
        <f t="shared" si="401"/>
        <v>09</v>
      </c>
      <c r="S3261" s="8"/>
      <c r="T3261" s="14" t="str">
        <f t="shared" si="402"/>
        <v>Retain</v>
      </c>
      <c r="U3261" s="14"/>
      <c r="V3261" s="8" t="str">
        <f t="shared" si="403"/>
        <v>France</v>
      </c>
      <c r="W3261" s="8"/>
      <c r="X3261" s="8"/>
      <c r="Y3261" s="8"/>
      <c r="Z3261" s="14" t="str">
        <f t="shared" si="404"/>
        <v>Male</v>
      </c>
      <c r="AA3261" s="14"/>
      <c r="AB3261" s="14"/>
      <c r="AC3261" s="14"/>
      <c r="AE3261" t="str">
        <f t="shared" si="405"/>
        <v>Adults</v>
      </c>
      <c r="AF3261" t="str">
        <f t="shared" si="406"/>
        <v>Excellent</v>
      </c>
      <c r="AG3261" t="str">
        <f t="shared" si="407"/>
        <v>Very low</v>
      </c>
    </row>
    <row r="3262" spans="1:33" x14ac:dyDescent="0.2">
      <c r="A3262">
        <v>3261</v>
      </c>
      <c r="B3262">
        <v>15768072</v>
      </c>
      <c r="C3262">
        <v>688</v>
      </c>
      <c r="D3262">
        <v>2</v>
      </c>
      <c r="E3262">
        <v>2</v>
      </c>
      <c r="F3262">
        <v>33</v>
      </c>
      <c r="G3262">
        <v>5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s="2" t="s">
        <v>80</v>
      </c>
      <c r="P3262" s="11" t="str">
        <f t="shared" si="400"/>
        <v>2018</v>
      </c>
      <c r="Q3262" s="12"/>
      <c r="R3262" s="8" t="str">
        <f t="shared" si="401"/>
        <v>08</v>
      </c>
      <c r="S3262" s="8"/>
      <c r="T3262" s="14" t="str">
        <f t="shared" si="402"/>
        <v>Exit</v>
      </c>
      <c r="U3262" s="14"/>
      <c r="V3262" s="8" t="str">
        <f t="shared" si="403"/>
        <v>Spain</v>
      </c>
      <c r="W3262" s="8"/>
      <c r="X3262" s="8"/>
      <c r="Y3262" s="8"/>
      <c r="Z3262" s="14" t="str">
        <f t="shared" si="404"/>
        <v>Female</v>
      </c>
      <c r="AA3262" s="14"/>
      <c r="AB3262" s="14"/>
      <c r="AC3262" s="14"/>
      <c r="AE3262" t="str">
        <f t="shared" si="405"/>
        <v>Adults</v>
      </c>
      <c r="AF3262" t="str">
        <f t="shared" si="406"/>
        <v>Good</v>
      </c>
      <c r="AG3262" t="str">
        <f t="shared" si="407"/>
        <v>Very low</v>
      </c>
    </row>
    <row r="3263" spans="1:33" x14ac:dyDescent="0.2">
      <c r="A3263">
        <v>3262</v>
      </c>
      <c r="B3263">
        <v>15768293</v>
      </c>
      <c r="C3263">
        <v>614</v>
      </c>
      <c r="D3263">
        <v>1</v>
      </c>
      <c r="E3263">
        <v>1</v>
      </c>
      <c r="F3263">
        <v>51</v>
      </c>
      <c r="G3263">
        <v>4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s="2" t="s">
        <v>294</v>
      </c>
      <c r="P3263" s="11" t="str">
        <f t="shared" si="400"/>
        <v>2018</v>
      </c>
      <c r="Q3263" s="12"/>
      <c r="R3263" s="8" t="str">
        <f t="shared" si="401"/>
        <v>11</v>
      </c>
      <c r="S3263" s="8"/>
      <c r="T3263" s="14" t="str">
        <f t="shared" si="402"/>
        <v>Retain</v>
      </c>
      <c r="U3263" s="14"/>
      <c r="V3263" s="8" t="str">
        <f t="shared" si="403"/>
        <v>France</v>
      </c>
      <c r="W3263" s="8"/>
      <c r="X3263" s="8"/>
      <c r="Y3263" s="8"/>
      <c r="Z3263" s="14" t="str">
        <f t="shared" si="404"/>
        <v>Male</v>
      </c>
      <c r="AA3263" s="14"/>
      <c r="AB3263" s="14"/>
      <c r="AC3263" s="14"/>
      <c r="AE3263" t="str">
        <f t="shared" si="405"/>
        <v>Middle aged</v>
      </c>
      <c r="AF3263" t="str">
        <f t="shared" si="406"/>
        <v>Fair</v>
      </c>
      <c r="AG3263" t="str">
        <f t="shared" si="407"/>
        <v>Very low</v>
      </c>
    </row>
    <row r="3264" spans="1:33" x14ac:dyDescent="0.2">
      <c r="A3264">
        <v>3263</v>
      </c>
      <c r="B3264">
        <v>15654456</v>
      </c>
      <c r="C3264">
        <v>511</v>
      </c>
      <c r="D3264">
        <v>3</v>
      </c>
      <c r="E3264">
        <v>1</v>
      </c>
      <c r="F3264">
        <v>48</v>
      </c>
      <c r="G3264">
        <v>7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s="2" t="s">
        <v>419</v>
      </c>
      <c r="P3264" s="11" t="str">
        <f t="shared" si="400"/>
        <v>2016</v>
      </c>
      <c r="Q3264" s="12"/>
      <c r="R3264" s="8" t="str">
        <f t="shared" si="401"/>
        <v>08</v>
      </c>
      <c r="S3264" s="8"/>
      <c r="T3264" s="14" t="str">
        <f t="shared" si="402"/>
        <v>Exit</v>
      </c>
      <c r="U3264" s="14"/>
      <c r="V3264" s="8" t="str">
        <f t="shared" si="403"/>
        <v>Germany</v>
      </c>
      <c r="W3264" s="8"/>
      <c r="X3264" s="8"/>
      <c r="Y3264" s="8"/>
      <c r="Z3264" s="14" t="str">
        <f t="shared" si="404"/>
        <v>Male</v>
      </c>
      <c r="AA3264" s="14"/>
      <c r="AB3264" s="14"/>
      <c r="AC3264" s="14"/>
      <c r="AE3264" t="str">
        <f t="shared" si="405"/>
        <v>Middle aged</v>
      </c>
      <c r="AF3264" t="str">
        <f t="shared" si="406"/>
        <v>Poor</v>
      </c>
      <c r="AG3264" t="str">
        <f t="shared" si="407"/>
        <v>High</v>
      </c>
    </row>
    <row r="3265" spans="1:33" x14ac:dyDescent="0.2">
      <c r="A3265">
        <v>3264</v>
      </c>
      <c r="B3265">
        <v>15807525</v>
      </c>
      <c r="C3265">
        <v>447</v>
      </c>
      <c r="D3265">
        <v>1</v>
      </c>
      <c r="E3265">
        <v>1</v>
      </c>
      <c r="F3265">
        <v>43</v>
      </c>
      <c r="G3265">
        <v>6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s="2" t="s">
        <v>73</v>
      </c>
      <c r="P3265" s="11" t="str">
        <f t="shared" si="400"/>
        <v>2017</v>
      </c>
      <c r="Q3265" s="12"/>
      <c r="R3265" s="8" t="str">
        <f t="shared" si="401"/>
        <v>06</v>
      </c>
      <c r="S3265" s="8"/>
      <c r="T3265" s="14" t="str">
        <f t="shared" si="402"/>
        <v>Exit</v>
      </c>
      <c r="U3265" s="14"/>
      <c r="V3265" s="8" t="str">
        <f t="shared" si="403"/>
        <v>France</v>
      </c>
      <c r="W3265" s="8"/>
      <c r="X3265" s="8"/>
      <c r="Y3265" s="8"/>
      <c r="Z3265" s="14" t="str">
        <f t="shared" si="404"/>
        <v>Male</v>
      </c>
      <c r="AA3265" s="14"/>
      <c r="AB3265" s="14"/>
      <c r="AC3265" s="14"/>
      <c r="AE3265" t="str">
        <f t="shared" si="405"/>
        <v>Middle aged</v>
      </c>
      <c r="AF3265" t="str">
        <f t="shared" si="406"/>
        <v>Poor</v>
      </c>
      <c r="AG3265" t="str">
        <f t="shared" si="407"/>
        <v>Very low</v>
      </c>
    </row>
    <row r="3266" spans="1:33" x14ac:dyDescent="0.2">
      <c r="A3266">
        <v>3265</v>
      </c>
      <c r="B3266">
        <v>15574372</v>
      </c>
      <c r="C3266">
        <v>738</v>
      </c>
      <c r="D3266">
        <v>1</v>
      </c>
      <c r="E3266">
        <v>1</v>
      </c>
      <c r="F3266">
        <v>35</v>
      </c>
      <c r="G3266">
        <v>6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s="2" t="s">
        <v>606</v>
      </c>
      <c r="P3266" s="11" t="str">
        <f t="shared" si="400"/>
        <v>2017</v>
      </c>
      <c r="Q3266" s="12"/>
      <c r="R3266" s="8" t="str">
        <f t="shared" si="401"/>
        <v>08</v>
      </c>
      <c r="S3266" s="8"/>
      <c r="T3266" s="14" t="str">
        <f t="shared" si="402"/>
        <v>Retain</v>
      </c>
      <c r="U3266" s="14"/>
      <c r="V3266" s="8" t="str">
        <f t="shared" si="403"/>
        <v>France</v>
      </c>
      <c r="W3266" s="8"/>
      <c r="X3266" s="8"/>
      <c r="Y3266" s="8"/>
      <c r="Z3266" s="14" t="str">
        <f t="shared" si="404"/>
        <v>Male</v>
      </c>
      <c r="AA3266" s="14"/>
      <c r="AB3266" s="14"/>
      <c r="AC3266" s="14"/>
      <c r="AE3266" t="str">
        <f t="shared" si="405"/>
        <v>Adults</v>
      </c>
      <c r="AF3266" t="str">
        <f t="shared" si="406"/>
        <v>Good</v>
      </c>
      <c r="AG3266" t="str">
        <f t="shared" si="407"/>
        <v>Very high</v>
      </c>
    </row>
    <row r="3267" spans="1:33" x14ac:dyDescent="0.2">
      <c r="A3267">
        <v>3266</v>
      </c>
      <c r="B3267">
        <v>15671249</v>
      </c>
      <c r="C3267">
        <v>422</v>
      </c>
      <c r="D3267">
        <v>1</v>
      </c>
      <c r="E3267">
        <v>2</v>
      </c>
      <c r="F3267">
        <v>33</v>
      </c>
      <c r="G3267">
        <v>4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s="2" t="s">
        <v>184</v>
      </c>
      <c r="P3267" s="11" t="str">
        <f t="shared" ref="P3267:P3330" si="408">RIGHT($N3267,4)</f>
        <v>2018</v>
      </c>
      <c r="Q3267" s="12"/>
      <c r="R3267" s="8" t="str">
        <f t="shared" ref="R3267:R3330" si="409">MID(N3267,4,2)</f>
        <v>12</v>
      </c>
      <c r="S3267" s="8"/>
      <c r="T3267" s="14" t="str">
        <f t="shared" ref="T3267:T3330" si="410">IF(M3267=1,"Exit","Retain")</f>
        <v>Retain</v>
      </c>
      <c r="U3267" s="14"/>
      <c r="V3267" s="8" t="str">
        <f t="shared" ref="V3267:V3330" si="411">IF(D3267=1,"France",IF(D3267=2,"Spain",IF(D3267=3,"Germany","NONE")))</f>
        <v>France</v>
      </c>
      <c r="W3267" s="8"/>
      <c r="X3267" s="8"/>
      <c r="Y3267" s="8"/>
      <c r="Z3267" s="14" t="str">
        <f t="shared" ref="Z3267:Z3330" si="412">IF(E3267=1,"Male","Female")</f>
        <v>Female</v>
      </c>
      <c r="AA3267" s="14"/>
      <c r="AB3267" s="14"/>
      <c r="AC3267" s="14"/>
      <c r="AE3267" t="str">
        <f t="shared" ref="AE3267:AE3330" si="413">IF(F3267&lt;18,"Kids",IF(AND(F3267&gt;=18,F3267&lt;24),"Young Adults",IF(AND(F3267&gt;=24,F3267&lt;39),"Adults",IF(AND(F3267&gt;=39,F3267&lt;64),"Middle aged","Retired"))))</f>
        <v>Adults</v>
      </c>
      <c r="AF3267" t="str">
        <f t="shared" ref="AF3267:AF3330" si="414">IF(AND(C3267&gt;=800,C3267&lt;=850),"Excellent",IF(AND(C3267&gt;=740,C3267&lt;=799),"Very good",IF(AND(C3267&gt;=670,C3267&lt;=739),"Good",IF(AND(C3267&gt;=580,C3267&lt;=669),"Fair",IF(AND(C3267&gt;=300,C3267&lt;=579),"Poor","None")))))</f>
        <v>Poor</v>
      </c>
      <c r="AG3267" t="str">
        <f t="shared" ref="AG3267:AG3330" si="415">IF(H3267&lt;25000,"Very low",IF(AND(H3267&gt;25000,H3267&lt;=50000),"Low",IF(AND(H3267&gt;50000,H3267&lt;=100000),"Medium",IF(AND(H3267&gt;100000,H3267&lt;=150000),"High",IF(AND(H3267&gt;150000,H3267&lt;=200000),"Very high",IF(H3267&gt;200000,"Extreme","None"))))))</f>
        <v>Very low</v>
      </c>
    </row>
    <row r="3268" spans="1:33" x14ac:dyDescent="0.2">
      <c r="A3268">
        <v>3267</v>
      </c>
      <c r="B3268">
        <v>15779744</v>
      </c>
      <c r="C3268">
        <v>537</v>
      </c>
      <c r="D3268">
        <v>2</v>
      </c>
      <c r="E3268">
        <v>1</v>
      </c>
      <c r="F3268">
        <v>30</v>
      </c>
      <c r="G3268">
        <v>4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s="2" t="s">
        <v>1099</v>
      </c>
      <c r="P3268" s="11" t="str">
        <f t="shared" si="408"/>
        <v>2019</v>
      </c>
      <c r="Q3268" s="12"/>
      <c r="R3268" s="8" t="str">
        <f t="shared" si="409"/>
        <v>08</v>
      </c>
      <c r="S3268" s="8"/>
      <c r="T3268" s="14" t="str">
        <f t="shared" si="410"/>
        <v>Retain</v>
      </c>
      <c r="U3268" s="14"/>
      <c r="V3268" s="8" t="str">
        <f t="shared" si="411"/>
        <v>Spain</v>
      </c>
      <c r="W3268" s="8"/>
      <c r="X3268" s="8"/>
      <c r="Y3268" s="8"/>
      <c r="Z3268" s="14" t="str">
        <f t="shared" si="412"/>
        <v>Male</v>
      </c>
      <c r="AA3268" s="14"/>
      <c r="AB3268" s="14"/>
      <c r="AC3268" s="14"/>
      <c r="AE3268" t="str">
        <f t="shared" si="413"/>
        <v>Adults</v>
      </c>
      <c r="AF3268" t="str">
        <f t="shared" si="414"/>
        <v>Poor</v>
      </c>
      <c r="AG3268" t="str">
        <f t="shared" si="415"/>
        <v>High</v>
      </c>
    </row>
    <row r="3269" spans="1:33" x14ac:dyDescent="0.2">
      <c r="A3269">
        <v>3268</v>
      </c>
      <c r="B3269">
        <v>15624755</v>
      </c>
      <c r="C3269">
        <v>707</v>
      </c>
      <c r="D3269">
        <v>3</v>
      </c>
      <c r="E3269">
        <v>2</v>
      </c>
      <c r="F3269">
        <v>40</v>
      </c>
      <c r="G3269">
        <v>4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s="2" t="s">
        <v>696</v>
      </c>
      <c r="P3269" s="11" t="str">
        <f t="shared" si="408"/>
        <v>2019</v>
      </c>
      <c r="Q3269" s="12"/>
      <c r="R3269" s="8" t="str">
        <f t="shared" si="409"/>
        <v>05</v>
      </c>
      <c r="S3269" s="8"/>
      <c r="T3269" s="14" t="str">
        <f t="shared" si="410"/>
        <v>Retain</v>
      </c>
      <c r="U3269" s="14"/>
      <c r="V3269" s="8" t="str">
        <f t="shared" si="411"/>
        <v>Germany</v>
      </c>
      <c r="W3269" s="8"/>
      <c r="X3269" s="8"/>
      <c r="Y3269" s="8"/>
      <c r="Z3269" s="14" t="str">
        <f t="shared" si="412"/>
        <v>Female</v>
      </c>
      <c r="AA3269" s="14"/>
      <c r="AB3269" s="14"/>
      <c r="AC3269" s="14"/>
      <c r="AE3269" t="str">
        <f t="shared" si="413"/>
        <v>Middle aged</v>
      </c>
      <c r="AF3269" t="str">
        <f t="shared" si="414"/>
        <v>Good</v>
      </c>
      <c r="AG3269" t="str">
        <f t="shared" si="415"/>
        <v>High</v>
      </c>
    </row>
    <row r="3270" spans="1:33" x14ac:dyDescent="0.2">
      <c r="A3270">
        <v>3269</v>
      </c>
      <c r="B3270">
        <v>15611430</v>
      </c>
      <c r="C3270">
        <v>690</v>
      </c>
      <c r="D3270">
        <v>1</v>
      </c>
      <c r="E3270">
        <v>1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s="2" t="s">
        <v>592</v>
      </c>
      <c r="P3270" s="11" t="str">
        <f t="shared" si="408"/>
        <v>2017</v>
      </c>
      <c r="Q3270" s="12"/>
      <c r="R3270" s="8" t="str">
        <f t="shared" si="409"/>
        <v>12</v>
      </c>
      <c r="S3270" s="8"/>
      <c r="T3270" s="14" t="str">
        <f t="shared" si="410"/>
        <v>Exit</v>
      </c>
      <c r="U3270" s="14"/>
      <c r="V3270" s="8" t="str">
        <f t="shared" si="411"/>
        <v>France</v>
      </c>
      <c r="W3270" s="8"/>
      <c r="X3270" s="8"/>
      <c r="Y3270" s="8"/>
      <c r="Z3270" s="14" t="str">
        <f t="shared" si="412"/>
        <v>Male</v>
      </c>
      <c r="AA3270" s="14"/>
      <c r="AB3270" s="14"/>
      <c r="AC3270" s="14"/>
      <c r="AE3270" t="str">
        <f t="shared" si="413"/>
        <v>Middle aged</v>
      </c>
      <c r="AF3270" t="str">
        <f t="shared" si="414"/>
        <v>Good</v>
      </c>
      <c r="AG3270" t="str">
        <f t="shared" si="415"/>
        <v>Very low</v>
      </c>
    </row>
    <row r="3271" spans="1:33" x14ac:dyDescent="0.2">
      <c r="A3271">
        <v>3270</v>
      </c>
      <c r="B3271">
        <v>15774744</v>
      </c>
      <c r="C3271">
        <v>664</v>
      </c>
      <c r="D3271">
        <v>3</v>
      </c>
      <c r="E3271">
        <v>1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s="2" t="s">
        <v>143</v>
      </c>
      <c r="P3271" s="11" t="str">
        <f t="shared" si="408"/>
        <v>2016</v>
      </c>
      <c r="Q3271" s="12"/>
      <c r="R3271" s="8" t="str">
        <f t="shared" si="409"/>
        <v>06</v>
      </c>
      <c r="S3271" s="8"/>
      <c r="T3271" s="14" t="str">
        <f t="shared" si="410"/>
        <v>Retain</v>
      </c>
      <c r="U3271" s="14"/>
      <c r="V3271" s="8" t="str">
        <f t="shared" si="411"/>
        <v>Germany</v>
      </c>
      <c r="W3271" s="8"/>
      <c r="X3271" s="8"/>
      <c r="Y3271" s="8"/>
      <c r="Z3271" s="14" t="str">
        <f t="shared" si="412"/>
        <v>Male</v>
      </c>
      <c r="AA3271" s="14"/>
      <c r="AB3271" s="14"/>
      <c r="AC3271" s="14"/>
      <c r="AE3271" t="str">
        <f t="shared" si="413"/>
        <v>Adults</v>
      </c>
      <c r="AF3271" t="str">
        <f t="shared" si="414"/>
        <v>Fair</v>
      </c>
      <c r="AG3271" t="str">
        <f t="shared" si="415"/>
        <v>Medium</v>
      </c>
    </row>
    <row r="3272" spans="1:33" x14ac:dyDescent="0.2">
      <c r="A3272">
        <v>3271</v>
      </c>
      <c r="B3272">
        <v>15629885</v>
      </c>
      <c r="C3272">
        <v>850</v>
      </c>
      <c r="D3272">
        <v>1</v>
      </c>
      <c r="E3272">
        <v>2</v>
      </c>
      <c r="F3272">
        <v>33</v>
      </c>
      <c r="G3272">
        <v>4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s="2" t="s">
        <v>1100</v>
      </c>
      <c r="P3272" s="11" t="str">
        <f t="shared" si="408"/>
        <v>2019</v>
      </c>
      <c r="Q3272" s="12"/>
      <c r="R3272" s="8" t="str">
        <f t="shared" si="409"/>
        <v>07</v>
      </c>
      <c r="S3272" s="8"/>
      <c r="T3272" s="14" t="str">
        <f t="shared" si="410"/>
        <v>Retain</v>
      </c>
      <c r="U3272" s="14"/>
      <c r="V3272" s="8" t="str">
        <f t="shared" si="411"/>
        <v>France</v>
      </c>
      <c r="W3272" s="8"/>
      <c r="X3272" s="8"/>
      <c r="Y3272" s="8"/>
      <c r="Z3272" s="14" t="str">
        <f t="shared" si="412"/>
        <v>Female</v>
      </c>
      <c r="AA3272" s="14"/>
      <c r="AB3272" s="14"/>
      <c r="AC3272" s="14"/>
      <c r="AE3272" t="str">
        <f t="shared" si="413"/>
        <v>Adults</v>
      </c>
      <c r="AF3272" t="str">
        <f t="shared" si="414"/>
        <v>Excellent</v>
      </c>
      <c r="AG3272" t="str">
        <f t="shared" si="415"/>
        <v>High</v>
      </c>
    </row>
    <row r="3273" spans="1:33" x14ac:dyDescent="0.2">
      <c r="A3273">
        <v>3272</v>
      </c>
      <c r="B3273">
        <v>15708791</v>
      </c>
      <c r="C3273">
        <v>584</v>
      </c>
      <c r="D3273">
        <v>2</v>
      </c>
      <c r="E3273">
        <v>1</v>
      </c>
      <c r="F3273">
        <v>32</v>
      </c>
      <c r="G3273">
        <v>5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s="2" t="s">
        <v>787</v>
      </c>
      <c r="P3273" s="11" t="str">
        <f t="shared" si="408"/>
        <v>2018</v>
      </c>
      <c r="Q3273" s="12"/>
      <c r="R3273" s="8" t="str">
        <f t="shared" si="409"/>
        <v>05</v>
      </c>
      <c r="S3273" s="8"/>
      <c r="T3273" s="14" t="str">
        <f t="shared" si="410"/>
        <v>Retain</v>
      </c>
      <c r="U3273" s="14"/>
      <c r="V3273" s="8" t="str">
        <f t="shared" si="411"/>
        <v>Spain</v>
      </c>
      <c r="W3273" s="8"/>
      <c r="X3273" s="8"/>
      <c r="Y3273" s="8"/>
      <c r="Z3273" s="14" t="str">
        <f t="shared" si="412"/>
        <v>Male</v>
      </c>
      <c r="AA3273" s="14"/>
      <c r="AB3273" s="14"/>
      <c r="AC3273" s="14"/>
      <c r="AE3273" t="str">
        <f t="shared" si="413"/>
        <v>Adults</v>
      </c>
      <c r="AF3273" t="str">
        <f t="shared" si="414"/>
        <v>Fair</v>
      </c>
      <c r="AG3273" t="str">
        <f t="shared" si="415"/>
        <v>Medium</v>
      </c>
    </row>
    <row r="3274" spans="1:33" x14ac:dyDescent="0.2">
      <c r="A3274">
        <v>3273</v>
      </c>
      <c r="B3274">
        <v>15793890</v>
      </c>
      <c r="C3274">
        <v>728</v>
      </c>
      <c r="D3274">
        <v>1</v>
      </c>
      <c r="E3274">
        <v>2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s="2" t="s">
        <v>1101</v>
      </c>
      <c r="P3274" s="11" t="str">
        <f t="shared" si="408"/>
        <v>2019</v>
      </c>
      <c r="Q3274" s="12"/>
      <c r="R3274" s="8" t="str">
        <f t="shared" si="409"/>
        <v>06</v>
      </c>
      <c r="S3274" s="8"/>
      <c r="T3274" s="14" t="str">
        <f t="shared" si="410"/>
        <v>Exit</v>
      </c>
      <c r="U3274" s="14"/>
      <c r="V3274" s="8" t="str">
        <f t="shared" si="411"/>
        <v>France</v>
      </c>
      <c r="W3274" s="8"/>
      <c r="X3274" s="8"/>
      <c r="Y3274" s="8"/>
      <c r="Z3274" s="14" t="str">
        <f t="shared" si="412"/>
        <v>Female</v>
      </c>
      <c r="AA3274" s="14"/>
      <c r="AB3274" s="14"/>
      <c r="AC3274" s="14"/>
      <c r="AE3274" t="str">
        <f t="shared" si="413"/>
        <v>Middle aged</v>
      </c>
      <c r="AF3274" t="str">
        <f t="shared" si="414"/>
        <v>Good</v>
      </c>
      <c r="AG3274" t="str">
        <f t="shared" si="415"/>
        <v>Very low</v>
      </c>
    </row>
    <row r="3275" spans="1:33" x14ac:dyDescent="0.2">
      <c r="A3275">
        <v>3274</v>
      </c>
      <c r="B3275">
        <v>15646091</v>
      </c>
      <c r="C3275">
        <v>560</v>
      </c>
      <c r="D3275">
        <v>2</v>
      </c>
      <c r="E3275">
        <v>2</v>
      </c>
      <c r="F3275">
        <v>43</v>
      </c>
      <c r="G3275">
        <v>3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s="2" t="s">
        <v>216</v>
      </c>
      <c r="P3275" s="11" t="str">
        <f t="shared" si="408"/>
        <v>2019</v>
      </c>
      <c r="Q3275" s="12"/>
      <c r="R3275" s="8" t="str">
        <f t="shared" si="409"/>
        <v>11</v>
      </c>
      <c r="S3275" s="8"/>
      <c r="T3275" s="14" t="str">
        <f t="shared" si="410"/>
        <v>Exit</v>
      </c>
      <c r="U3275" s="14"/>
      <c r="V3275" s="8" t="str">
        <f t="shared" si="411"/>
        <v>Spain</v>
      </c>
      <c r="W3275" s="8"/>
      <c r="X3275" s="8"/>
      <c r="Y3275" s="8"/>
      <c r="Z3275" s="14" t="str">
        <f t="shared" si="412"/>
        <v>Female</v>
      </c>
      <c r="AA3275" s="14"/>
      <c r="AB3275" s="14"/>
      <c r="AC3275" s="14"/>
      <c r="AE3275" t="str">
        <f t="shared" si="413"/>
        <v>Middle aged</v>
      </c>
      <c r="AF3275" t="str">
        <f t="shared" si="414"/>
        <v>Poor</v>
      </c>
      <c r="AG3275" t="str">
        <f t="shared" si="415"/>
        <v>Medium</v>
      </c>
    </row>
    <row r="3276" spans="1:33" x14ac:dyDescent="0.2">
      <c r="A3276">
        <v>3275</v>
      </c>
      <c r="B3276">
        <v>15596984</v>
      </c>
      <c r="C3276">
        <v>629</v>
      </c>
      <c r="D3276">
        <v>1</v>
      </c>
      <c r="E3276">
        <v>2</v>
      </c>
      <c r="F3276">
        <v>31</v>
      </c>
      <c r="G3276">
        <v>5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s="2" t="s">
        <v>318</v>
      </c>
      <c r="P3276" s="11" t="str">
        <f t="shared" si="408"/>
        <v>2018</v>
      </c>
      <c r="Q3276" s="12"/>
      <c r="R3276" s="8" t="str">
        <f t="shared" si="409"/>
        <v>02</v>
      </c>
      <c r="S3276" s="8"/>
      <c r="T3276" s="14" t="str">
        <f t="shared" si="410"/>
        <v>Exit</v>
      </c>
      <c r="U3276" s="14"/>
      <c r="V3276" s="8" t="str">
        <f t="shared" si="411"/>
        <v>France</v>
      </c>
      <c r="W3276" s="8"/>
      <c r="X3276" s="8"/>
      <c r="Y3276" s="8"/>
      <c r="Z3276" s="14" t="str">
        <f t="shared" si="412"/>
        <v>Female</v>
      </c>
      <c r="AA3276" s="14"/>
      <c r="AB3276" s="14"/>
      <c r="AC3276" s="14"/>
      <c r="AE3276" t="str">
        <f t="shared" si="413"/>
        <v>Adults</v>
      </c>
      <c r="AF3276" t="str">
        <f t="shared" si="414"/>
        <v>Fair</v>
      </c>
      <c r="AG3276" t="str">
        <f t="shared" si="415"/>
        <v>Very low</v>
      </c>
    </row>
    <row r="3277" spans="1:33" x14ac:dyDescent="0.2">
      <c r="A3277">
        <v>3276</v>
      </c>
      <c r="B3277">
        <v>15800215</v>
      </c>
      <c r="C3277">
        <v>658</v>
      </c>
      <c r="D3277">
        <v>1</v>
      </c>
      <c r="E3277">
        <v>1</v>
      </c>
      <c r="F3277">
        <v>25</v>
      </c>
      <c r="G3277">
        <v>6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s="2" t="s">
        <v>483</v>
      </c>
      <c r="P3277" s="11" t="str">
        <f t="shared" si="408"/>
        <v>2016</v>
      </c>
      <c r="Q3277" s="12"/>
      <c r="R3277" s="8" t="str">
        <f t="shared" si="409"/>
        <v>12</v>
      </c>
      <c r="S3277" s="8"/>
      <c r="T3277" s="14" t="str">
        <f t="shared" si="410"/>
        <v>Retain</v>
      </c>
      <c r="U3277" s="14"/>
      <c r="V3277" s="8" t="str">
        <f t="shared" si="411"/>
        <v>France</v>
      </c>
      <c r="W3277" s="8"/>
      <c r="X3277" s="8"/>
      <c r="Y3277" s="8"/>
      <c r="Z3277" s="14" t="str">
        <f t="shared" si="412"/>
        <v>Male</v>
      </c>
      <c r="AA3277" s="14"/>
      <c r="AB3277" s="14"/>
      <c r="AC3277" s="14"/>
      <c r="AE3277" t="str">
        <f t="shared" si="413"/>
        <v>Adults</v>
      </c>
      <c r="AF3277" t="str">
        <f t="shared" si="414"/>
        <v>Fair</v>
      </c>
      <c r="AG3277" t="str">
        <f t="shared" si="415"/>
        <v>Very low</v>
      </c>
    </row>
    <row r="3278" spans="1:33" x14ac:dyDescent="0.2">
      <c r="A3278">
        <v>3277</v>
      </c>
      <c r="B3278">
        <v>15577806</v>
      </c>
      <c r="C3278">
        <v>794</v>
      </c>
      <c r="D3278">
        <v>3</v>
      </c>
      <c r="E3278">
        <v>2</v>
      </c>
      <c r="F3278">
        <v>54</v>
      </c>
      <c r="G3278">
        <v>6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s="2" t="s">
        <v>212</v>
      </c>
      <c r="P3278" s="11" t="str">
        <f t="shared" si="408"/>
        <v>2017</v>
      </c>
      <c r="Q3278" s="12"/>
      <c r="R3278" s="8" t="str">
        <f t="shared" si="409"/>
        <v>09</v>
      </c>
      <c r="S3278" s="8"/>
      <c r="T3278" s="14" t="str">
        <f t="shared" si="410"/>
        <v>Retain</v>
      </c>
      <c r="U3278" s="14"/>
      <c r="V3278" s="8" t="str">
        <f t="shared" si="411"/>
        <v>Germany</v>
      </c>
      <c r="W3278" s="8"/>
      <c r="X3278" s="8"/>
      <c r="Y3278" s="8"/>
      <c r="Z3278" s="14" t="str">
        <f t="shared" si="412"/>
        <v>Female</v>
      </c>
      <c r="AA3278" s="14"/>
      <c r="AB3278" s="14"/>
      <c r="AC3278" s="14"/>
      <c r="AE3278" t="str">
        <f t="shared" si="413"/>
        <v>Middle aged</v>
      </c>
      <c r="AF3278" t="str">
        <f t="shared" si="414"/>
        <v>Very good</v>
      </c>
      <c r="AG3278" t="str">
        <f t="shared" si="415"/>
        <v>Medium</v>
      </c>
    </row>
    <row r="3279" spans="1:33" x14ac:dyDescent="0.2">
      <c r="A3279">
        <v>3278</v>
      </c>
      <c r="B3279">
        <v>15749381</v>
      </c>
      <c r="C3279">
        <v>790</v>
      </c>
      <c r="D3279">
        <v>1</v>
      </c>
      <c r="E3279">
        <v>2</v>
      </c>
      <c r="F3279">
        <v>41</v>
      </c>
      <c r="G3279">
        <v>3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s="2" t="s">
        <v>169</v>
      </c>
      <c r="P3279" s="11" t="str">
        <f t="shared" si="408"/>
        <v>2019</v>
      </c>
      <c r="Q3279" s="12"/>
      <c r="R3279" s="8" t="str">
        <f t="shared" si="409"/>
        <v>12</v>
      </c>
      <c r="S3279" s="8"/>
      <c r="T3279" s="14" t="str">
        <f t="shared" si="410"/>
        <v>Retain</v>
      </c>
      <c r="U3279" s="14"/>
      <c r="V3279" s="8" t="str">
        <f t="shared" si="411"/>
        <v>France</v>
      </c>
      <c r="W3279" s="8"/>
      <c r="X3279" s="8"/>
      <c r="Y3279" s="8"/>
      <c r="Z3279" s="14" t="str">
        <f t="shared" si="412"/>
        <v>Female</v>
      </c>
      <c r="AA3279" s="14"/>
      <c r="AB3279" s="14"/>
      <c r="AC3279" s="14"/>
      <c r="AE3279" t="str">
        <f t="shared" si="413"/>
        <v>Middle aged</v>
      </c>
      <c r="AF3279" t="str">
        <f t="shared" si="414"/>
        <v>Very good</v>
      </c>
      <c r="AG3279" t="str">
        <f t="shared" si="415"/>
        <v>High</v>
      </c>
    </row>
    <row r="3280" spans="1:33" x14ac:dyDescent="0.2">
      <c r="A3280">
        <v>3279</v>
      </c>
      <c r="B3280">
        <v>15683758</v>
      </c>
      <c r="C3280">
        <v>640</v>
      </c>
      <c r="D3280">
        <v>1</v>
      </c>
      <c r="E3280">
        <v>1</v>
      </c>
      <c r="F3280">
        <v>44</v>
      </c>
      <c r="G3280">
        <v>4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s="2" t="s">
        <v>538</v>
      </c>
      <c r="P3280" s="11" t="str">
        <f t="shared" si="408"/>
        <v>2019</v>
      </c>
      <c r="Q3280" s="12"/>
      <c r="R3280" s="8" t="str">
        <f t="shared" si="409"/>
        <v>05</v>
      </c>
      <c r="S3280" s="8"/>
      <c r="T3280" s="14" t="str">
        <f t="shared" si="410"/>
        <v>Retain</v>
      </c>
      <c r="U3280" s="14"/>
      <c r="V3280" s="8" t="str">
        <f t="shared" si="411"/>
        <v>France</v>
      </c>
      <c r="W3280" s="8"/>
      <c r="X3280" s="8"/>
      <c r="Y3280" s="8"/>
      <c r="Z3280" s="14" t="str">
        <f t="shared" si="412"/>
        <v>Male</v>
      </c>
      <c r="AA3280" s="14"/>
      <c r="AB3280" s="14"/>
      <c r="AC3280" s="14"/>
      <c r="AE3280" t="str">
        <f t="shared" si="413"/>
        <v>Middle aged</v>
      </c>
      <c r="AF3280" t="str">
        <f t="shared" si="414"/>
        <v>Fair</v>
      </c>
      <c r="AG3280" t="str">
        <f t="shared" si="415"/>
        <v>High</v>
      </c>
    </row>
    <row r="3281" spans="1:33" x14ac:dyDescent="0.2">
      <c r="A3281">
        <v>3280</v>
      </c>
      <c r="B3281">
        <v>15670615</v>
      </c>
      <c r="C3281">
        <v>652</v>
      </c>
      <c r="D3281">
        <v>2</v>
      </c>
      <c r="E3281">
        <v>1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s="2" t="s">
        <v>314</v>
      </c>
      <c r="P3281" s="11" t="str">
        <f t="shared" si="408"/>
        <v>2016</v>
      </c>
      <c r="Q3281" s="12"/>
      <c r="R3281" s="8" t="str">
        <f t="shared" si="409"/>
        <v>03</v>
      </c>
      <c r="S3281" s="8"/>
      <c r="T3281" s="14" t="str">
        <f t="shared" si="410"/>
        <v>Retain</v>
      </c>
      <c r="U3281" s="14"/>
      <c r="V3281" s="8" t="str">
        <f t="shared" si="411"/>
        <v>Spain</v>
      </c>
      <c r="W3281" s="8"/>
      <c r="X3281" s="8"/>
      <c r="Y3281" s="8"/>
      <c r="Z3281" s="14" t="str">
        <f t="shared" si="412"/>
        <v>Male</v>
      </c>
      <c r="AA3281" s="14"/>
      <c r="AB3281" s="14"/>
      <c r="AC3281" s="14"/>
      <c r="AE3281" t="str">
        <f t="shared" si="413"/>
        <v>Adults</v>
      </c>
      <c r="AF3281" t="str">
        <f t="shared" si="414"/>
        <v>Fair</v>
      </c>
      <c r="AG3281" t="str">
        <f t="shared" si="415"/>
        <v>Very low</v>
      </c>
    </row>
    <row r="3282" spans="1:33" x14ac:dyDescent="0.2">
      <c r="A3282">
        <v>3281</v>
      </c>
      <c r="B3282">
        <v>15715622</v>
      </c>
      <c r="C3282">
        <v>583</v>
      </c>
      <c r="D3282">
        <v>1</v>
      </c>
      <c r="E3282">
        <v>2</v>
      </c>
      <c r="F3282">
        <v>57</v>
      </c>
      <c r="G3282">
        <v>5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s="2" t="s">
        <v>531</v>
      </c>
      <c r="P3282" s="11" t="str">
        <f t="shared" si="408"/>
        <v>2017</v>
      </c>
      <c r="Q3282" s="12"/>
      <c r="R3282" s="8" t="str">
        <f t="shared" si="409"/>
        <v>11</v>
      </c>
      <c r="S3282" s="8"/>
      <c r="T3282" s="14" t="str">
        <f t="shared" si="410"/>
        <v>Exit</v>
      </c>
      <c r="U3282" s="14"/>
      <c r="V3282" s="8" t="str">
        <f t="shared" si="411"/>
        <v>France</v>
      </c>
      <c r="W3282" s="8"/>
      <c r="X3282" s="8"/>
      <c r="Y3282" s="8"/>
      <c r="Z3282" s="14" t="str">
        <f t="shared" si="412"/>
        <v>Female</v>
      </c>
      <c r="AA3282" s="14"/>
      <c r="AB3282" s="14"/>
      <c r="AC3282" s="14"/>
      <c r="AE3282" t="str">
        <f t="shared" si="413"/>
        <v>Middle aged</v>
      </c>
      <c r="AF3282" t="str">
        <f t="shared" si="414"/>
        <v>Fair</v>
      </c>
      <c r="AG3282" t="str">
        <f t="shared" si="415"/>
        <v>Extreme</v>
      </c>
    </row>
    <row r="3283" spans="1:33" x14ac:dyDescent="0.2">
      <c r="A3283">
        <v>3282</v>
      </c>
      <c r="B3283">
        <v>15707634</v>
      </c>
      <c r="C3283">
        <v>775</v>
      </c>
      <c r="D3283">
        <v>1</v>
      </c>
      <c r="E3283">
        <v>2</v>
      </c>
      <c r="F3283">
        <v>32</v>
      </c>
      <c r="G3283">
        <v>4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s="2" t="s">
        <v>765</v>
      </c>
      <c r="P3283" s="11" t="str">
        <f t="shared" si="408"/>
        <v>2018</v>
      </c>
      <c r="Q3283" s="12"/>
      <c r="R3283" s="8" t="str">
        <f t="shared" si="409"/>
        <v>12</v>
      </c>
      <c r="S3283" s="8"/>
      <c r="T3283" s="14" t="str">
        <f t="shared" si="410"/>
        <v>Retain</v>
      </c>
      <c r="U3283" s="14"/>
      <c r="V3283" s="8" t="str">
        <f t="shared" si="411"/>
        <v>France</v>
      </c>
      <c r="W3283" s="8"/>
      <c r="X3283" s="8"/>
      <c r="Y3283" s="8"/>
      <c r="Z3283" s="14" t="str">
        <f t="shared" si="412"/>
        <v>Female</v>
      </c>
      <c r="AA3283" s="14"/>
      <c r="AB3283" s="14"/>
      <c r="AC3283" s="14"/>
      <c r="AE3283" t="str">
        <f t="shared" si="413"/>
        <v>Adults</v>
      </c>
      <c r="AF3283" t="str">
        <f t="shared" si="414"/>
        <v>Very good</v>
      </c>
      <c r="AG3283" t="str">
        <f t="shared" si="415"/>
        <v>High</v>
      </c>
    </row>
    <row r="3284" spans="1:33" x14ac:dyDescent="0.2">
      <c r="A3284">
        <v>3283</v>
      </c>
      <c r="B3284">
        <v>15806901</v>
      </c>
      <c r="C3284">
        <v>584</v>
      </c>
      <c r="D3284">
        <v>1</v>
      </c>
      <c r="E3284">
        <v>2</v>
      </c>
      <c r="F3284">
        <v>39</v>
      </c>
      <c r="G3284">
        <v>6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s="2" t="s">
        <v>503</v>
      </c>
      <c r="P3284" s="11" t="str">
        <f t="shared" si="408"/>
        <v>2017</v>
      </c>
      <c r="Q3284" s="12"/>
      <c r="R3284" s="8" t="str">
        <f t="shared" si="409"/>
        <v>09</v>
      </c>
      <c r="S3284" s="8"/>
      <c r="T3284" s="14" t="str">
        <f t="shared" si="410"/>
        <v>Retain</v>
      </c>
      <c r="U3284" s="14"/>
      <c r="V3284" s="8" t="str">
        <f t="shared" si="411"/>
        <v>France</v>
      </c>
      <c r="W3284" s="8"/>
      <c r="X3284" s="8"/>
      <c r="Y3284" s="8"/>
      <c r="Z3284" s="14" t="str">
        <f t="shared" si="412"/>
        <v>Female</v>
      </c>
      <c r="AA3284" s="14"/>
      <c r="AB3284" s="14"/>
      <c r="AC3284" s="14"/>
      <c r="AE3284" t="str">
        <f t="shared" si="413"/>
        <v>Middle aged</v>
      </c>
      <c r="AF3284" t="str">
        <f t="shared" si="414"/>
        <v>Fair</v>
      </c>
      <c r="AG3284" t="str">
        <f t="shared" si="415"/>
        <v>High</v>
      </c>
    </row>
    <row r="3285" spans="1:33" x14ac:dyDescent="0.2">
      <c r="A3285">
        <v>3284</v>
      </c>
      <c r="B3285">
        <v>15775335</v>
      </c>
      <c r="C3285">
        <v>635</v>
      </c>
      <c r="D3285">
        <v>3</v>
      </c>
      <c r="E3285">
        <v>2</v>
      </c>
      <c r="F3285">
        <v>48</v>
      </c>
      <c r="G3285">
        <v>5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s="2" t="s">
        <v>126</v>
      </c>
      <c r="P3285" s="11" t="str">
        <f t="shared" si="408"/>
        <v>2018</v>
      </c>
      <c r="Q3285" s="12"/>
      <c r="R3285" s="8" t="str">
        <f t="shared" si="409"/>
        <v>06</v>
      </c>
      <c r="S3285" s="8"/>
      <c r="T3285" s="14" t="str">
        <f t="shared" si="410"/>
        <v>Retain</v>
      </c>
      <c r="U3285" s="14"/>
      <c r="V3285" s="8" t="str">
        <f t="shared" si="411"/>
        <v>Germany</v>
      </c>
      <c r="W3285" s="8"/>
      <c r="X3285" s="8"/>
      <c r="Y3285" s="8"/>
      <c r="Z3285" s="14" t="str">
        <f t="shared" si="412"/>
        <v>Female</v>
      </c>
      <c r="AA3285" s="14"/>
      <c r="AB3285" s="14"/>
      <c r="AC3285" s="14"/>
      <c r="AE3285" t="str">
        <f t="shared" si="413"/>
        <v>Middle aged</v>
      </c>
      <c r="AF3285" t="str">
        <f t="shared" si="414"/>
        <v>Fair</v>
      </c>
      <c r="AG3285" t="str">
        <f t="shared" si="415"/>
        <v>Medium</v>
      </c>
    </row>
    <row r="3286" spans="1:33" x14ac:dyDescent="0.2">
      <c r="A3286">
        <v>3285</v>
      </c>
      <c r="B3286">
        <v>15724150</v>
      </c>
      <c r="C3286">
        <v>814</v>
      </c>
      <c r="D3286">
        <v>1</v>
      </c>
      <c r="E3286">
        <v>1</v>
      </c>
      <c r="F3286">
        <v>48</v>
      </c>
      <c r="G3286">
        <v>5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s="2" t="s">
        <v>111</v>
      </c>
      <c r="P3286" s="11" t="str">
        <f t="shared" si="408"/>
        <v>2017</v>
      </c>
      <c r="Q3286" s="12"/>
      <c r="R3286" s="8" t="str">
        <f t="shared" si="409"/>
        <v>10</v>
      </c>
      <c r="S3286" s="8"/>
      <c r="T3286" s="14" t="str">
        <f t="shared" si="410"/>
        <v>Retain</v>
      </c>
      <c r="U3286" s="14"/>
      <c r="V3286" s="8" t="str">
        <f t="shared" si="411"/>
        <v>France</v>
      </c>
      <c r="W3286" s="8"/>
      <c r="X3286" s="8"/>
      <c r="Y3286" s="8"/>
      <c r="Z3286" s="14" t="str">
        <f t="shared" si="412"/>
        <v>Male</v>
      </c>
      <c r="AA3286" s="14"/>
      <c r="AB3286" s="14"/>
      <c r="AC3286" s="14"/>
      <c r="AE3286" t="str">
        <f t="shared" si="413"/>
        <v>Middle aged</v>
      </c>
      <c r="AF3286" t="str">
        <f t="shared" si="414"/>
        <v>Excellent</v>
      </c>
      <c r="AG3286" t="str">
        <f t="shared" si="415"/>
        <v>High</v>
      </c>
    </row>
    <row r="3287" spans="1:33" x14ac:dyDescent="0.2">
      <c r="A3287">
        <v>3286</v>
      </c>
      <c r="B3287">
        <v>15627220</v>
      </c>
      <c r="C3287">
        <v>735</v>
      </c>
      <c r="D3287">
        <v>3</v>
      </c>
      <c r="E3287">
        <v>2</v>
      </c>
      <c r="F3287">
        <v>43</v>
      </c>
      <c r="G3287">
        <v>5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s="2" t="s">
        <v>118</v>
      </c>
      <c r="P3287" s="11" t="str">
        <f t="shared" si="408"/>
        <v>2018</v>
      </c>
      <c r="Q3287" s="12"/>
      <c r="R3287" s="8" t="str">
        <f t="shared" si="409"/>
        <v>09</v>
      </c>
      <c r="S3287" s="8"/>
      <c r="T3287" s="14" t="str">
        <f t="shared" si="410"/>
        <v>Exit</v>
      </c>
      <c r="U3287" s="14"/>
      <c r="V3287" s="8" t="str">
        <f t="shared" si="411"/>
        <v>Germany</v>
      </c>
      <c r="W3287" s="8"/>
      <c r="X3287" s="8"/>
      <c r="Y3287" s="8"/>
      <c r="Z3287" s="14" t="str">
        <f t="shared" si="412"/>
        <v>Female</v>
      </c>
      <c r="AA3287" s="14"/>
      <c r="AB3287" s="14"/>
      <c r="AC3287" s="14"/>
      <c r="AE3287" t="str">
        <f t="shared" si="413"/>
        <v>Middle aged</v>
      </c>
      <c r="AF3287" t="str">
        <f t="shared" si="414"/>
        <v>Good</v>
      </c>
      <c r="AG3287" t="str">
        <f t="shared" si="415"/>
        <v>Medium</v>
      </c>
    </row>
    <row r="3288" spans="1:33" x14ac:dyDescent="0.2">
      <c r="A3288">
        <v>3287</v>
      </c>
      <c r="B3288">
        <v>15672330</v>
      </c>
      <c r="C3288">
        <v>678</v>
      </c>
      <c r="D3288">
        <v>1</v>
      </c>
      <c r="E3288">
        <v>2</v>
      </c>
      <c r="F3288">
        <v>31</v>
      </c>
      <c r="G3288">
        <v>5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s="2" t="s">
        <v>213</v>
      </c>
      <c r="P3288" s="11" t="str">
        <f t="shared" si="408"/>
        <v>2017</v>
      </c>
      <c r="Q3288" s="12"/>
      <c r="R3288" s="8" t="str">
        <f t="shared" si="409"/>
        <v>12</v>
      </c>
      <c r="S3288" s="8"/>
      <c r="T3288" s="14" t="str">
        <f t="shared" si="410"/>
        <v>Retain</v>
      </c>
      <c r="U3288" s="14"/>
      <c r="V3288" s="8" t="str">
        <f t="shared" si="411"/>
        <v>France</v>
      </c>
      <c r="W3288" s="8"/>
      <c r="X3288" s="8"/>
      <c r="Y3288" s="8"/>
      <c r="Z3288" s="14" t="str">
        <f t="shared" si="412"/>
        <v>Female</v>
      </c>
      <c r="AA3288" s="14"/>
      <c r="AB3288" s="14"/>
      <c r="AC3288" s="14"/>
      <c r="AE3288" t="str">
        <f t="shared" si="413"/>
        <v>Adults</v>
      </c>
      <c r="AF3288" t="str">
        <f t="shared" si="414"/>
        <v>Good</v>
      </c>
      <c r="AG3288" t="str">
        <f t="shared" si="415"/>
        <v>Very low</v>
      </c>
    </row>
    <row r="3289" spans="1:33" x14ac:dyDescent="0.2">
      <c r="A3289">
        <v>3288</v>
      </c>
      <c r="B3289">
        <v>15668521</v>
      </c>
      <c r="C3289">
        <v>693</v>
      </c>
      <c r="D3289">
        <v>1</v>
      </c>
      <c r="E3289">
        <v>1</v>
      </c>
      <c r="F3289">
        <v>37</v>
      </c>
      <c r="G3289">
        <v>4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s="2" t="s">
        <v>444</v>
      </c>
      <c r="P3289" s="11" t="str">
        <f t="shared" si="408"/>
        <v>2019</v>
      </c>
      <c r="Q3289" s="12"/>
      <c r="R3289" s="8" t="str">
        <f t="shared" si="409"/>
        <v>08</v>
      </c>
      <c r="S3289" s="8"/>
      <c r="T3289" s="14" t="str">
        <f t="shared" si="410"/>
        <v>Retain</v>
      </c>
      <c r="U3289" s="14"/>
      <c r="V3289" s="8" t="str">
        <f t="shared" si="411"/>
        <v>France</v>
      </c>
      <c r="W3289" s="8"/>
      <c r="X3289" s="8"/>
      <c r="Y3289" s="8"/>
      <c r="Z3289" s="14" t="str">
        <f t="shared" si="412"/>
        <v>Male</v>
      </c>
      <c r="AA3289" s="14"/>
      <c r="AB3289" s="14"/>
      <c r="AC3289" s="14"/>
      <c r="AE3289" t="str">
        <f t="shared" si="413"/>
        <v>Adults</v>
      </c>
      <c r="AF3289" t="str">
        <f t="shared" si="414"/>
        <v>Good</v>
      </c>
      <c r="AG3289" t="str">
        <f t="shared" si="415"/>
        <v>Very low</v>
      </c>
    </row>
    <row r="3290" spans="1:33" x14ac:dyDescent="0.2">
      <c r="A3290">
        <v>3289</v>
      </c>
      <c r="B3290">
        <v>15807837</v>
      </c>
      <c r="C3290">
        <v>640</v>
      </c>
      <c r="D3290">
        <v>1</v>
      </c>
      <c r="E3290">
        <v>2</v>
      </c>
      <c r="F3290">
        <v>30</v>
      </c>
      <c r="G3290">
        <v>4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s="2" t="s">
        <v>363</v>
      </c>
      <c r="P3290" s="11" t="str">
        <f t="shared" si="408"/>
        <v>2019</v>
      </c>
      <c r="Q3290" s="12"/>
      <c r="R3290" s="8" t="str">
        <f t="shared" si="409"/>
        <v>06</v>
      </c>
      <c r="S3290" s="8"/>
      <c r="T3290" s="14" t="str">
        <f t="shared" si="410"/>
        <v>Retain</v>
      </c>
      <c r="U3290" s="14"/>
      <c r="V3290" s="8" t="str">
        <f t="shared" si="411"/>
        <v>France</v>
      </c>
      <c r="W3290" s="8"/>
      <c r="X3290" s="8"/>
      <c r="Y3290" s="8"/>
      <c r="Z3290" s="14" t="str">
        <f t="shared" si="412"/>
        <v>Female</v>
      </c>
      <c r="AA3290" s="14"/>
      <c r="AB3290" s="14"/>
      <c r="AC3290" s="14"/>
      <c r="AE3290" t="str">
        <f t="shared" si="413"/>
        <v>Adults</v>
      </c>
      <c r="AF3290" t="str">
        <f t="shared" si="414"/>
        <v>Fair</v>
      </c>
      <c r="AG3290" t="str">
        <f t="shared" si="415"/>
        <v>High</v>
      </c>
    </row>
    <row r="3291" spans="1:33" x14ac:dyDescent="0.2">
      <c r="A3291">
        <v>3290</v>
      </c>
      <c r="B3291">
        <v>15592570</v>
      </c>
      <c r="C3291">
        <v>773</v>
      </c>
      <c r="D3291">
        <v>2</v>
      </c>
      <c r="E3291">
        <v>2</v>
      </c>
      <c r="F3291">
        <v>23</v>
      </c>
      <c r="G3291">
        <v>7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s="2" t="s">
        <v>996</v>
      </c>
      <c r="P3291" s="11" t="str">
        <f t="shared" si="408"/>
        <v>2016</v>
      </c>
      <c r="Q3291" s="12"/>
      <c r="R3291" s="8" t="str">
        <f t="shared" si="409"/>
        <v>08</v>
      </c>
      <c r="S3291" s="8"/>
      <c r="T3291" s="14" t="str">
        <f t="shared" si="410"/>
        <v>Retain</v>
      </c>
      <c r="U3291" s="14"/>
      <c r="V3291" s="8" t="str">
        <f t="shared" si="411"/>
        <v>Spain</v>
      </c>
      <c r="W3291" s="8"/>
      <c r="X3291" s="8"/>
      <c r="Y3291" s="8"/>
      <c r="Z3291" s="14" t="str">
        <f t="shared" si="412"/>
        <v>Female</v>
      </c>
      <c r="AA3291" s="14"/>
      <c r="AB3291" s="14"/>
      <c r="AC3291" s="14"/>
      <c r="AE3291" t="str">
        <f t="shared" si="413"/>
        <v>Young Adults</v>
      </c>
      <c r="AF3291" t="str">
        <f t="shared" si="414"/>
        <v>Very good</v>
      </c>
      <c r="AG3291" t="str">
        <f t="shared" si="415"/>
        <v>Very low</v>
      </c>
    </row>
    <row r="3292" spans="1:33" x14ac:dyDescent="0.2">
      <c r="A3292">
        <v>3291</v>
      </c>
      <c r="B3292">
        <v>15748589</v>
      </c>
      <c r="C3292">
        <v>736</v>
      </c>
      <c r="D3292">
        <v>1</v>
      </c>
      <c r="E3292">
        <v>2</v>
      </c>
      <c r="F3292">
        <v>30</v>
      </c>
      <c r="G3292">
        <v>3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s="2" t="s">
        <v>1056</v>
      </c>
      <c r="P3292" s="11" t="str">
        <f t="shared" si="408"/>
        <v>2019</v>
      </c>
      <c r="Q3292" s="12"/>
      <c r="R3292" s="8" t="str">
        <f t="shared" si="409"/>
        <v>12</v>
      </c>
      <c r="S3292" s="8"/>
      <c r="T3292" s="14" t="str">
        <f t="shared" si="410"/>
        <v>Retain</v>
      </c>
      <c r="U3292" s="14"/>
      <c r="V3292" s="8" t="str">
        <f t="shared" si="411"/>
        <v>France</v>
      </c>
      <c r="W3292" s="8"/>
      <c r="X3292" s="8"/>
      <c r="Y3292" s="8"/>
      <c r="Z3292" s="14" t="str">
        <f t="shared" si="412"/>
        <v>Female</v>
      </c>
      <c r="AA3292" s="14"/>
      <c r="AB3292" s="14"/>
      <c r="AC3292" s="14"/>
      <c r="AE3292" t="str">
        <f t="shared" si="413"/>
        <v>Adults</v>
      </c>
      <c r="AF3292" t="str">
        <f t="shared" si="414"/>
        <v>Good</v>
      </c>
      <c r="AG3292" t="str">
        <f t="shared" si="415"/>
        <v>Very low</v>
      </c>
    </row>
    <row r="3293" spans="1:33" x14ac:dyDescent="0.2">
      <c r="A3293">
        <v>3292</v>
      </c>
      <c r="B3293">
        <v>15635893</v>
      </c>
      <c r="C3293">
        <v>693</v>
      </c>
      <c r="D3293">
        <v>1</v>
      </c>
      <c r="E3293">
        <v>2</v>
      </c>
      <c r="F3293">
        <v>28</v>
      </c>
      <c r="G3293">
        <v>6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s="2" t="s">
        <v>288</v>
      </c>
      <c r="P3293" s="11" t="str">
        <f t="shared" si="408"/>
        <v>2016</v>
      </c>
      <c r="Q3293" s="12"/>
      <c r="R3293" s="8" t="str">
        <f t="shared" si="409"/>
        <v>12</v>
      </c>
      <c r="S3293" s="8"/>
      <c r="T3293" s="14" t="str">
        <f t="shared" si="410"/>
        <v>Retain</v>
      </c>
      <c r="U3293" s="14"/>
      <c r="V3293" s="8" t="str">
        <f t="shared" si="411"/>
        <v>France</v>
      </c>
      <c r="W3293" s="8"/>
      <c r="X3293" s="8"/>
      <c r="Y3293" s="8"/>
      <c r="Z3293" s="14" t="str">
        <f t="shared" si="412"/>
        <v>Female</v>
      </c>
      <c r="AA3293" s="14"/>
      <c r="AB3293" s="14"/>
      <c r="AC3293" s="14"/>
      <c r="AE3293" t="str">
        <f t="shared" si="413"/>
        <v>Adults</v>
      </c>
      <c r="AF3293" t="str">
        <f t="shared" si="414"/>
        <v>Good</v>
      </c>
      <c r="AG3293" t="str">
        <f t="shared" si="415"/>
        <v>Very low</v>
      </c>
    </row>
    <row r="3294" spans="1:33" x14ac:dyDescent="0.2">
      <c r="A3294">
        <v>3293</v>
      </c>
      <c r="B3294">
        <v>15757632</v>
      </c>
      <c r="C3294">
        <v>496</v>
      </c>
      <c r="D3294">
        <v>1</v>
      </c>
      <c r="E3294">
        <v>2</v>
      </c>
      <c r="F3294">
        <v>41</v>
      </c>
      <c r="G3294">
        <v>5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s="2" t="s">
        <v>395</v>
      </c>
      <c r="P3294" s="11" t="str">
        <f t="shared" si="408"/>
        <v>2018</v>
      </c>
      <c r="Q3294" s="12"/>
      <c r="R3294" s="8" t="str">
        <f t="shared" si="409"/>
        <v>03</v>
      </c>
      <c r="S3294" s="8"/>
      <c r="T3294" s="14" t="str">
        <f t="shared" si="410"/>
        <v>Retain</v>
      </c>
      <c r="U3294" s="14"/>
      <c r="V3294" s="8" t="str">
        <f t="shared" si="411"/>
        <v>France</v>
      </c>
      <c r="W3294" s="8"/>
      <c r="X3294" s="8"/>
      <c r="Y3294" s="8"/>
      <c r="Z3294" s="14" t="str">
        <f t="shared" si="412"/>
        <v>Female</v>
      </c>
      <c r="AA3294" s="14"/>
      <c r="AB3294" s="14"/>
      <c r="AC3294" s="14"/>
      <c r="AE3294" t="str">
        <f t="shared" si="413"/>
        <v>Middle aged</v>
      </c>
      <c r="AF3294" t="str">
        <f t="shared" si="414"/>
        <v>Poor</v>
      </c>
      <c r="AG3294" t="str">
        <f t="shared" si="415"/>
        <v>Very high</v>
      </c>
    </row>
    <row r="3295" spans="1:33" x14ac:dyDescent="0.2">
      <c r="A3295">
        <v>3294</v>
      </c>
      <c r="B3295">
        <v>15691863</v>
      </c>
      <c r="C3295">
        <v>751</v>
      </c>
      <c r="D3295">
        <v>1</v>
      </c>
      <c r="E3295">
        <v>2</v>
      </c>
      <c r="F3295">
        <v>39</v>
      </c>
      <c r="G3295">
        <v>6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s="2" t="s">
        <v>1079</v>
      </c>
      <c r="P3295" s="11" t="str">
        <f t="shared" si="408"/>
        <v>2017</v>
      </c>
      <c r="Q3295" s="12"/>
      <c r="R3295" s="8" t="str">
        <f t="shared" si="409"/>
        <v>09</v>
      </c>
      <c r="S3295" s="8"/>
      <c r="T3295" s="14" t="str">
        <f t="shared" si="410"/>
        <v>Retain</v>
      </c>
      <c r="U3295" s="14"/>
      <c r="V3295" s="8" t="str">
        <f t="shared" si="411"/>
        <v>France</v>
      </c>
      <c r="W3295" s="8"/>
      <c r="X3295" s="8"/>
      <c r="Y3295" s="8"/>
      <c r="Z3295" s="14" t="str">
        <f t="shared" si="412"/>
        <v>Female</v>
      </c>
      <c r="AA3295" s="14"/>
      <c r="AB3295" s="14"/>
      <c r="AC3295" s="14"/>
      <c r="AE3295" t="str">
        <f t="shared" si="413"/>
        <v>Middle aged</v>
      </c>
      <c r="AF3295" t="str">
        <f t="shared" si="414"/>
        <v>Very good</v>
      </c>
      <c r="AG3295" t="str">
        <f t="shared" si="415"/>
        <v>Very low</v>
      </c>
    </row>
    <row r="3296" spans="1:33" x14ac:dyDescent="0.2">
      <c r="A3296">
        <v>3295</v>
      </c>
      <c r="B3296">
        <v>15706071</v>
      </c>
      <c r="C3296">
        <v>528</v>
      </c>
      <c r="D3296">
        <v>3</v>
      </c>
      <c r="E3296">
        <v>1</v>
      </c>
      <c r="F3296">
        <v>39</v>
      </c>
      <c r="G3296">
        <v>4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s="2" t="s">
        <v>1102</v>
      </c>
      <c r="P3296" s="11" t="str">
        <f t="shared" si="408"/>
        <v>2019</v>
      </c>
      <c r="Q3296" s="12"/>
      <c r="R3296" s="8" t="str">
        <f t="shared" si="409"/>
        <v>05</v>
      </c>
      <c r="S3296" s="8"/>
      <c r="T3296" s="14" t="str">
        <f t="shared" si="410"/>
        <v>Exit</v>
      </c>
      <c r="U3296" s="14"/>
      <c r="V3296" s="8" t="str">
        <f t="shared" si="411"/>
        <v>Germany</v>
      </c>
      <c r="W3296" s="8"/>
      <c r="X3296" s="8"/>
      <c r="Y3296" s="8"/>
      <c r="Z3296" s="14" t="str">
        <f t="shared" si="412"/>
        <v>Male</v>
      </c>
      <c r="AA3296" s="14"/>
      <c r="AB3296" s="14"/>
      <c r="AC3296" s="14"/>
      <c r="AE3296" t="str">
        <f t="shared" si="413"/>
        <v>Middle aged</v>
      </c>
      <c r="AF3296" t="str">
        <f t="shared" si="414"/>
        <v>Poor</v>
      </c>
      <c r="AG3296" t="str">
        <f t="shared" si="415"/>
        <v>High</v>
      </c>
    </row>
    <row r="3297" spans="1:33" x14ac:dyDescent="0.2">
      <c r="A3297">
        <v>3296</v>
      </c>
      <c r="B3297">
        <v>15654296</v>
      </c>
      <c r="C3297">
        <v>754</v>
      </c>
      <c r="D3297">
        <v>2</v>
      </c>
      <c r="E3297">
        <v>2</v>
      </c>
      <c r="F3297">
        <v>19</v>
      </c>
      <c r="G3297">
        <v>6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s="2" t="s">
        <v>785</v>
      </c>
      <c r="P3297" s="11" t="str">
        <f t="shared" si="408"/>
        <v>2016</v>
      </c>
      <c r="Q3297" s="12"/>
      <c r="R3297" s="8" t="str">
        <f t="shared" si="409"/>
        <v>10</v>
      </c>
      <c r="S3297" s="8"/>
      <c r="T3297" s="14" t="str">
        <f t="shared" si="410"/>
        <v>Retain</v>
      </c>
      <c r="U3297" s="14"/>
      <c r="V3297" s="8" t="str">
        <f t="shared" si="411"/>
        <v>Spain</v>
      </c>
      <c r="W3297" s="8"/>
      <c r="X3297" s="8"/>
      <c r="Y3297" s="8"/>
      <c r="Z3297" s="14" t="str">
        <f t="shared" si="412"/>
        <v>Female</v>
      </c>
      <c r="AA3297" s="14"/>
      <c r="AB3297" s="14"/>
      <c r="AC3297" s="14"/>
      <c r="AE3297" t="str">
        <f t="shared" si="413"/>
        <v>Young Adults</v>
      </c>
      <c r="AF3297" t="str">
        <f t="shared" si="414"/>
        <v>Very good</v>
      </c>
      <c r="AG3297" t="str">
        <f t="shared" si="415"/>
        <v>Very low</v>
      </c>
    </row>
    <row r="3298" spans="1:33" x14ac:dyDescent="0.2">
      <c r="A3298">
        <v>3297</v>
      </c>
      <c r="B3298">
        <v>15755018</v>
      </c>
      <c r="C3298">
        <v>568</v>
      </c>
      <c r="D3298">
        <v>3</v>
      </c>
      <c r="E3298">
        <v>2</v>
      </c>
      <c r="F3298">
        <v>26</v>
      </c>
      <c r="G3298">
        <v>6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s="2" t="s">
        <v>631</v>
      </c>
      <c r="P3298" s="11" t="str">
        <f t="shared" si="408"/>
        <v>2016</v>
      </c>
      <c r="Q3298" s="12"/>
      <c r="R3298" s="8" t="str">
        <f t="shared" si="409"/>
        <v>10</v>
      </c>
      <c r="S3298" s="8"/>
      <c r="T3298" s="14" t="str">
        <f t="shared" si="410"/>
        <v>Retain</v>
      </c>
      <c r="U3298" s="14"/>
      <c r="V3298" s="8" t="str">
        <f t="shared" si="411"/>
        <v>Germany</v>
      </c>
      <c r="W3298" s="8"/>
      <c r="X3298" s="8"/>
      <c r="Y3298" s="8"/>
      <c r="Z3298" s="14" t="str">
        <f t="shared" si="412"/>
        <v>Female</v>
      </c>
      <c r="AA3298" s="14"/>
      <c r="AB3298" s="14"/>
      <c r="AC3298" s="14"/>
      <c r="AE3298" t="str">
        <f t="shared" si="413"/>
        <v>Adults</v>
      </c>
      <c r="AF3298" t="str">
        <f t="shared" si="414"/>
        <v>Poor</v>
      </c>
      <c r="AG3298" t="str">
        <f t="shared" si="415"/>
        <v>High</v>
      </c>
    </row>
    <row r="3299" spans="1:33" x14ac:dyDescent="0.2">
      <c r="A3299">
        <v>3298</v>
      </c>
      <c r="B3299">
        <v>15594041</v>
      </c>
      <c r="C3299">
        <v>592</v>
      </c>
      <c r="D3299">
        <v>2</v>
      </c>
      <c r="E3299">
        <v>2</v>
      </c>
      <c r="F3299">
        <v>41</v>
      </c>
      <c r="G3299">
        <v>5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s="2" t="s">
        <v>253</v>
      </c>
      <c r="P3299" s="11" t="str">
        <f t="shared" si="408"/>
        <v>2018</v>
      </c>
      <c r="Q3299" s="12"/>
      <c r="R3299" s="8" t="str">
        <f t="shared" si="409"/>
        <v>09</v>
      </c>
      <c r="S3299" s="8"/>
      <c r="T3299" s="14" t="str">
        <f t="shared" si="410"/>
        <v>Retain</v>
      </c>
      <c r="U3299" s="14"/>
      <c r="V3299" s="8" t="str">
        <f t="shared" si="411"/>
        <v>Spain</v>
      </c>
      <c r="W3299" s="8"/>
      <c r="X3299" s="8"/>
      <c r="Y3299" s="8"/>
      <c r="Z3299" s="14" t="str">
        <f t="shared" si="412"/>
        <v>Female</v>
      </c>
      <c r="AA3299" s="14"/>
      <c r="AB3299" s="14"/>
      <c r="AC3299" s="14"/>
      <c r="AE3299" t="str">
        <f t="shared" si="413"/>
        <v>Middle aged</v>
      </c>
      <c r="AF3299" t="str">
        <f t="shared" si="414"/>
        <v>Fair</v>
      </c>
      <c r="AG3299" t="str">
        <f t="shared" si="415"/>
        <v>High</v>
      </c>
    </row>
    <row r="3300" spans="1:33" x14ac:dyDescent="0.2">
      <c r="A3300">
        <v>3299</v>
      </c>
      <c r="B3300">
        <v>15670587</v>
      </c>
      <c r="C3300">
        <v>558</v>
      </c>
      <c r="D3300">
        <v>3</v>
      </c>
      <c r="E3300">
        <v>1</v>
      </c>
      <c r="F3300">
        <v>25</v>
      </c>
      <c r="G3300">
        <v>4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s="2" t="s">
        <v>528</v>
      </c>
      <c r="P3300" s="11" t="str">
        <f t="shared" si="408"/>
        <v>2018</v>
      </c>
      <c r="Q3300" s="12"/>
      <c r="R3300" s="8" t="str">
        <f t="shared" si="409"/>
        <v>11</v>
      </c>
      <c r="S3300" s="8"/>
      <c r="T3300" s="14" t="str">
        <f t="shared" si="410"/>
        <v>Retain</v>
      </c>
      <c r="U3300" s="14"/>
      <c r="V3300" s="8" t="str">
        <f t="shared" si="411"/>
        <v>Germany</v>
      </c>
      <c r="W3300" s="8"/>
      <c r="X3300" s="8"/>
      <c r="Y3300" s="8"/>
      <c r="Z3300" s="14" t="str">
        <f t="shared" si="412"/>
        <v>Male</v>
      </c>
      <c r="AA3300" s="14"/>
      <c r="AB3300" s="14"/>
      <c r="AC3300" s="14"/>
      <c r="AE3300" t="str">
        <f t="shared" si="413"/>
        <v>Adults</v>
      </c>
      <c r="AF3300" t="str">
        <f t="shared" si="414"/>
        <v>Poor</v>
      </c>
      <c r="AG3300" t="str">
        <f t="shared" si="415"/>
        <v>High</v>
      </c>
    </row>
    <row r="3301" spans="1:33" x14ac:dyDescent="0.2">
      <c r="A3301">
        <v>3300</v>
      </c>
      <c r="B3301">
        <v>15724527</v>
      </c>
      <c r="C3301">
        <v>825</v>
      </c>
      <c r="D3301">
        <v>1</v>
      </c>
      <c r="E3301">
        <v>1</v>
      </c>
      <c r="F3301">
        <v>34</v>
      </c>
      <c r="G3301">
        <v>4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s="2" t="s">
        <v>43</v>
      </c>
      <c r="P3301" s="11" t="str">
        <f t="shared" si="408"/>
        <v>2019</v>
      </c>
      <c r="Q3301" s="12"/>
      <c r="R3301" s="8" t="str">
        <f t="shared" si="409"/>
        <v>08</v>
      </c>
      <c r="S3301" s="8"/>
      <c r="T3301" s="14" t="str">
        <f t="shared" si="410"/>
        <v>Retain</v>
      </c>
      <c r="U3301" s="14"/>
      <c r="V3301" s="8" t="str">
        <f t="shared" si="411"/>
        <v>France</v>
      </c>
      <c r="W3301" s="8"/>
      <c r="X3301" s="8"/>
      <c r="Y3301" s="8"/>
      <c r="Z3301" s="14" t="str">
        <f t="shared" si="412"/>
        <v>Male</v>
      </c>
      <c r="AA3301" s="14"/>
      <c r="AB3301" s="14"/>
      <c r="AC3301" s="14"/>
      <c r="AE3301" t="str">
        <f t="shared" si="413"/>
        <v>Adults</v>
      </c>
      <c r="AF3301" t="str">
        <f t="shared" si="414"/>
        <v>Excellent</v>
      </c>
      <c r="AG3301" t="str">
        <f t="shared" si="415"/>
        <v>Very low</v>
      </c>
    </row>
    <row r="3302" spans="1:33" x14ac:dyDescent="0.2">
      <c r="A3302">
        <v>3301</v>
      </c>
      <c r="B3302">
        <v>15801904</v>
      </c>
      <c r="C3302">
        <v>677</v>
      </c>
      <c r="D3302">
        <v>3</v>
      </c>
      <c r="E3302">
        <v>1</v>
      </c>
      <c r="F3302">
        <v>28</v>
      </c>
      <c r="G3302">
        <v>7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s="2" t="s">
        <v>1103</v>
      </c>
      <c r="P3302" s="11" t="str">
        <f t="shared" si="408"/>
        <v>2016</v>
      </c>
      <c r="Q3302" s="12"/>
      <c r="R3302" s="8" t="str">
        <f t="shared" si="409"/>
        <v>07</v>
      </c>
      <c r="S3302" s="8"/>
      <c r="T3302" s="14" t="str">
        <f t="shared" si="410"/>
        <v>Exit</v>
      </c>
      <c r="U3302" s="14"/>
      <c r="V3302" s="8" t="str">
        <f t="shared" si="411"/>
        <v>Germany</v>
      </c>
      <c r="W3302" s="8"/>
      <c r="X3302" s="8"/>
      <c r="Y3302" s="8"/>
      <c r="Z3302" s="14" t="str">
        <f t="shared" si="412"/>
        <v>Male</v>
      </c>
      <c r="AA3302" s="14"/>
      <c r="AB3302" s="14"/>
      <c r="AC3302" s="14"/>
      <c r="AE3302" t="str">
        <f t="shared" si="413"/>
        <v>Adults</v>
      </c>
      <c r="AF3302" t="str">
        <f t="shared" si="414"/>
        <v>Good</v>
      </c>
      <c r="AG3302" t="str">
        <f t="shared" si="415"/>
        <v>High</v>
      </c>
    </row>
    <row r="3303" spans="1:33" x14ac:dyDescent="0.2">
      <c r="A3303">
        <v>3302</v>
      </c>
      <c r="B3303">
        <v>15658195</v>
      </c>
      <c r="C3303">
        <v>653</v>
      </c>
      <c r="D3303">
        <v>1</v>
      </c>
      <c r="E3303">
        <v>1</v>
      </c>
      <c r="F3303">
        <v>34</v>
      </c>
      <c r="G3303">
        <v>7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s="2" t="s">
        <v>981</v>
      </c>
      <c r="P3303" s="11" t="str">
        <f t="shared" si="408"/>
        <v>2016</v>
      </c>
      <c r="Q3303" s="12"/>
      <c r="R3303" s="8" t="str">
        <f t="shared" si="409"/>
        <v>02</v>
      </c>
      <c r="S3303" s="8"/>
      <c r="T3303" s="14" t="str">
        <f t="shared" si="410"/>
        <v>Retain</v>
      </c>
      <c r="U3303" s="14"/>
      <c r="V3303" s="8" t="str">
        <f t="shared" si="411"/>
        <v>France</v>
      </c>
      <c r="W3303" s="8"/>
      <c r="X3303" s="8"/>
      <c r="Y3303" s="8"/>
      <c r="Z3303" s="14" t="str">
        <f t="shared" si="412"/>
        <v>Male</v>
      </c>
      <c r="AA3303" s="14"/>
      <c r="AB3303" s="14"/>
      <c r="AC3303" s="14"/>
      <c r="AE3303" t="str">
        <f t="shared" si="413"/>
        <v>Adults</v>
      </c>
      <c r="AF3303" t="str">
        <f t="shared" si="414"/>
        <v>Fair</v>
      </c>
      <c r="AG3303" t="str">
        <f t="shared" si="415"/>
        <v>High</v>
      </c>
    </row>
    <row r="3304" spans="1:33" x14ac:dyDescent="0.2">
      <c r="A3304">
        <v>3303</v>
      </c>
      <c r="B3304">
        <v>15630113</v>
      </c>
      <c r="C3304">
        <v>593</v>
      </c>
      <c r="D3304">
        <v>2</v>
      </c>
      <c r="E3304">
        <v>1</v>
      </c>
      <c r="F3304">
        <v>35</v>
      </c>
      <c r="G3304">
        <v>6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s="2" t="s">
        <v>224</v>
      </c>
      <c r="P3304" s="11" t="str">
        <f t="shared" si="408"/>
        <v>2017</v>
      </c>
      <c r="Q3304" s="12"/>
      <c r="R3304" s="8" t="str">
        <f t="shared" si="409"/>
        <v>03</v>
      </c>
      <c r="S3304" s="8"/>
      <c r="T3304" s="14" t="str">
        <f t="shared" si="410"/>
        <v>Retain</v>
      </c>
      <c r="U3304" s="14"/>
      <c r="V3304" s="8" t="str">
        <f t="shared" si="411"/>
        <v>Spain</v>
      </c>
      <c r="W3304" s="8"/>
      <c r="X3304" s="8"/>
      <c r="Y3304" s="8"/>
      <c r="Z3304" s="14" t="str">
        <f t="shared" si="412"/>
        <v>Male</v>
      </c>
      <c r="AA3304" s="14"/>
      <c r="AB3304" s="14"/>
      <c r="AC3304" s="14"/>
      <c r="AE3304" t="str">
        <f t="shared" si="413"/>
        <v>Adults</v>
      </c>
      <c r="AF3304" t="str">
        <f t="shared" si="414"/>
        <v>Fair</v>
      </c>
      <c r="AG3304" t="str">
        <f t="shared" si="415"/>
        <v>Very high</v>
      </c>
    </row>
    <row r="3305" spans="1:33" x14ac:dyDescent="0.2">
      <c r="A3305">
        <v>3304</v>
      </c>
      <c r="B3305">
        <v>15784320</v>
      </c>
      <c r="C3305">
        <v>632</v>
      </c>
      <c r="D3305">
        <v>1</v>
      </c>
      <c r="E3305">
        <v>2</v>
      </c>
      <c r="F3305">
        <v>44</v>
      </c>
      <c r="G3305">
        <v>6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s="2" t="s">
        <v>341</v>
      </c>
      <c r="P3305" s="11" t="str">
        <f t="shared" si="408"/>
        <v>2017</v>
      </c>
      <c r="Q3305" s="12"/>
      <c r="R3305" s="8" t="str">
        <f t="shared" si="409"/>
        <v>09</v>
      </c>
      <c r="S3305" s="8"/>
      <c r="T3305" s="14" t="str">
        <f t="shared" si="410"/>
        <v>Exit</v>
      </c>
      <c r="U3305" s="14"/>
      <c r="V3305" s="8" t="str">
        <f t="shared" si="411"/>
        <v>France</v>
      </c>
      <c r="W3305" s="8"/>
      <c r="X3305" s="8"/>
      <c r="Y3305" s="8"/>
      <c r="Z3305" s="14" t="str">
        <f t="shared" si="412"/>
        <v>Female</v>
      </c>
      <c r="AA3305" s="14"/>
      <c r="AB3305" s="14"/>
      <c r="AC3305" s="14"/>
      <c r="AE3305" t="str">
        <f t="shared" si="413"/>
        <v>Middle aged</v>
      </c>
      <c r="AF3305" t="str">
        <f t="shared" si="414"/>
        <v>Fair</v>
      </c>
      <c r="AG3305" t="str">
        <f t="shared" si="415"/>
        <v>High</v>
      </c>
    </row>
    <row r="3306" spans="1:33" x14ac:dyDescent="0.2">
      <c r="A3306">
        <v>3305</v>
      </c>
      <c r="B3306">
        <v>15676513</v>
      </c>
      <c r="C3306">
        <v>601</v>
      </c>
      <c r="D3306">
        <v>3</v>
      </c>
      <c r="E3306">
        <v>1</v>
      </c>
      <c r="F3306">
        <v>35</v>
      </c>
      <c r="G3306">
        <v>7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s="2" t="s">
        <v>595</v>
      </c>
      <c r="P3306" s="11" t="str">
        <f t="shared" si="408"/>
        <v>2016</v>
      </c>
      <c r="Q3306" s="12"/>
      <c r="R3306" s="8" t="str">
        <f t="shared" si="409"/>
        <v>03</v>
      </c>
      <c r="S3306" s="8"/>
      <c r="T3306" s="14" t="str">
        <f t="shared" si="410"/>
        <v>Retain</v>
      </c>
      <c r="U3306" s="14"/>
      <c r="V3306" s="8" t="str">
        <f t="shared" si="411"/>
        <v>Germany</v>
      </c>
      <c r="W3306" s="8"/>
      <c r="X3306" s="8"/>
      <c r="Y3306" s="8"/>
      <c r="Z3306" s="14" t="str">
        <f t="shared" si="412"/>
        <v>Male</v>
      </c>
      <c r="AA3306" s="14"/>
      <c r="AB3306" s="14"/>
      <c r="AC3306" s="14"/>
      <c r="AE3306" t="str">
        <f t="shared" si="413"/>
        <v>Adults</v>
      </c>
      <c r="AF3306" t="str">
        <f t="shared" si="414"/>
        <v>Fair</v>
      </c>
      <c r="AG3306" t="str">
        <f t="shared" si="415"/>
        <v>Medium</v>
      </c>
    </row>
    <row r="3307" spans="1:33" x14ac:dyDescent="0.2">
      <c r="A3307">
        <v>3306</v>
      </c>
      <c r="B3307">
        <v>15574072</v>
      </c>
      <c r="C3307">
        <v>786</v>
      </c>
      <c r="D3307">
        <v>1</v>
      </c>
      <c r="E3307">
        <v>2</v>
      </c>
      <c r="F3307">
        <v>62</v>
      </c>
      <c r="G3307">
        <v>5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s="2" t="s">
        <v>322</v>
      </c>
      <c r="P3307" s="11" t="str">
        <f t="shared" si="408"/>
        <v>2018</v>
      </c>
      <c r="Q3307" s="12"/>
      <c r="R3307" s="8" t="str">
        <f t="shared" si="409"/>
        <v>04</v>
      </c>
      <c r="S3307" s="8"/>
      <c r="T3307" s="14" t="str">
        <f t="shared" si="410"/>
        <v>Retain</v>
      </c>
      <c r="U3307" s="14"/>
      <c r="V3307" s="8" t="str">
        <f t="shared" si="411"/>
        <v>France</v>
      </c>
      <c r="W3307" s="8"/>
      <c r="X3307" s="8"/>
      <c r="Y3307" s="8"/>
      <c r="Z3307" s="14" t="str">
        <f t="shared" si="412"/>
        <v>Female</v>
      </c>
      <c r="AA3307" s="14"/>
      <c r="AB3307" s="14"/>
      <c r="AC3307" s="14"/>
      <c r="AE3307" t="str">
        <f t="shared" si="413"/>
        <v>Middle aged</v>
      </c>
      <c r="AF3307" t="str">
        <f t="shared" si="414"/>
        <v>Very good</v>
      </c>
      <c r="AG3307" t="str">
        <f t="shared" si="415"/>
        <v>Very low</v>
      </c>
    </row>
    <row r="3308" spans="1:33" x14ac:dyDescent="0.2">
      <c r="A3308">
        <v>3307</v>
      </c>
      <c r="B3308">
        <v>15633854</v>
      </c>
      <c r="C3308">
        <v>654</v>
      </c>
      <c r="D3308">
        <v>1</v>
      </c>
      <c r="E3308">
        <v>2</v>
      </c>
      <c r="F3308">
        <v>40</v>
      </c>
      <c r="G3308">
        <v>6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s="2" t="s">
        <v>801</v>
      </c>
      <c r="P3308" s="11" t="str">
        <f t="shared" si="408"/>
        <v>2017</v>
      </c>
      <c r="Q3308" s="12"/>
      <c r="R3308" s="8" t="str">
        <f t="shared" si="409"/>
        <v>09</v>
      </c>
      <c r="S3308" s="8"/>
      <c r="T3308" s="14" t="str">
        <f t="shared" si="410"/>
        <v>Retain</v>
      </c>
      <c r="U3308" s="14"/>
      <c r="V3308" s="8" t="str">
        <f t="shared" si="411"/>
        <v>France</v>
      </c>
      <c r="W3308" s="8"/>
      <c r="X3308" s="8"/>
      <c r="Y3308" s="8"/>
      <c r="Z3308" s="14" t="str">
        <f t="shared" si="412"/>
        <v>Female</v>
      </c>
      <c r="AA3308" s="14"/>
      <c r="AB3308" s="14"/>
      <c r="AC3308" s="14"/>
      <c r="AE3308" t="str">
        <f t="shared" si="413"/>
        <v>Middle aged</v>
      </c>
      <c r="AF3308" t="str">
        <f t="shared" si="414"/>
        <v>Fair</v>
      </c>
      <c r="AG3308" t="str">
        <f t="shared" si="415"/>
        <v>Very low</v>
      </c>
    </row>
    <row r="3309" spans="1:33" x14ac:dyDescent="0.2">
      <c r="A3309">
        <v>3308</v>
      </c>
      <c r="B3309">
        <v>15618566</v>
      </c>
      <c r="C3309">
        <v>572</v>
      </c>
      <c r="D3309">
        <v>1</v>
      </c>
      <c r="E3309">
        <v>2</v>
      </c>
      <c r="F3309">
        <v>38</v>
      </c>
      <c r="G3309">
        <v>4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s="2" t="s">
        <v>669</v>
      </c>
      <c r="P3309" s="11" t="str">
        <f t="shared" si="408"/>
        <v>2019</v>
      </c>
      <c r="Q3309" s="12"/>
      <c r="R3309" s="8" t="str">
        <f t="shared" si="409"/>
        <v>07</v>
      </c>
      <c r="S3309" s="8"/>
      <c r="T3309" s="14" t="str">
        <f t="shared" si="410"/>
        <v>Retain</v>
      </c>
      <c r="U3309" s="14"/>
      <c r="V3309" s="8" t="str">
        <f t="shared" si="411"/>
        <v>France</v>
      </c>
      <c r="W3309" s="8"/>
      <c r="X3309" s="8"/>
      <c r="Y3309" s="8"/>
      <c r="Z3309" s="14" t="str">
        <f t="shared" si="412"/>
        <v>Female</v>
      </c>
      <c r="AA3309" s="14"/>
      <c r="AB3309" s="14"/>
      <c r="AC3309" s="14"/>
      <c r="AE3309" t="str">
        <f t="shared" si="413"/>
        <v>Adults</v>
      </c>
      <c r="AF3309" t="str">
        <f t="shared" si="414"/>
        <v>Poor</v>
      </c>
      <c r="AG3309" t="str">
        <f t="shared" si="415"/>
        <v>Very low</v>
      </c>
    </row>
    <row r="3310" spans="1:33" x14ac:dyDescent="0.2">
      <c r="A3310">
        <v>3309</v>
      </c>
      <c r="B3310">
        <v>15733014</v>
      </c>
      <c r="C3310">
        <v>813</v>
      </c>
      <c r="D3310">
        <v>1</v>
      </c>
      <c r="E3310">
        <v>2</v>
      </c>
      <c r="F3310">
        <v>62</v>
      </c>
      <c r="G3310">
        <v>7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s="2" t="s">
        <v>564</v>
      </c>
      <c r="P3310" s="11" t="str">
        <f t="shared" si="408"/>
        <v>2016</v>
      </c>
      <c r="Q3310" s="12"/>
      <c r="R3310" s="8" t="str">
        <f t="shared" si="409"/>
        <v>04</v>
      </c>
      <c r="S3310" s="8"/>
      <c r="T3310" s="14" t="str">
        <f t="shared" si="410"/>
        <v>Retain</v>
      </c>
      <c r="U3310" s="14"/>
      <c r="V3310" s="8" t="str">
        <f t="shared" si="411"/>
        <v>France</v>
      </c>
      <c r="W3310" s="8"/>
      <c r="X3310" s="8"/>
      <c r="Y3310" s="8"/>
      <c r="Z3310" s="14" t="str">
        <f t="shared" si="412"/>
        <v>Female</v>
      </c>
      <c r="AA3310" s="14"/>
      <c r="AB3310" s="14"/>
      <c r="AC3310" s="14"/>
      <c r="AE3310" t="str">
        <f t="shared" si="413"/>
        <v>Middle aged</v>
      </c>
      <c r="AF3310" t="str">
        <f t="shared" si="414"/>
        <v>Excellent</v>
      </c>
      <c r="AG3310" t="str">
        <f t="shared" si="415"/>
        <v>Medium</v>
      </c>
    </row>
    <row r="3311" spans="1:33" x14ac:dyDescent="0.2">
      <c r="A3311">
        <v>3310</v>
      </c>
      <c r="B3311">
        <v>15753343</v>
      </c>
      <c r="C3311">
        <v>523</v>
      </c>
      <c r="D3311">
        <v>1</v>
      </c>
      <c r="E3311">
        <v>2</v>
      </c>
      <c r="F3311">
        <v>28</v>
      </c>
      <c r="G3311">
        <v>4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s="2" t="s">
        <v>1104</v>
      </c>
      <c r="P3311" s="11" t="str">
        <f t="shared" si="408"/>
        <v>2019</v>
      </c>
      <c r="Q3311" s="12"/>
      <c r="R3311" s="8" t="str">
        <f t="shared" si="409"/>
        <v>01</v>
      </c>
      <c r="S3311" s="8"/>
      <c r="T3311" s="14" t="str">
        <f t="shared" si="410"/>
        <v>Retain</v>
      </c>
      <c r="U3311" s="14"/>
      <c r="V3311" s="8" t="str">
        <f t="shared" si="411"/>
        <v>France</v>
      </c>
      <c r="W3311" s="8"/>
      <c r="X3311" s="8"/>
      <c r="Y3311" s="8"/>
      <c r="Z3311" s="14" t="str">
        <f t="shared" si="412"/>
        <v>Female</v>
      </c>
      <c r="AA3311" s="14"/>
      <c r="AB3311" s="14"/>
      <c r="AC3311" s="14"/>
      <c r="AE3311" t="str">
        <f t="shared" si="413"/>
        <v>Adults</v>
      </c>
      <c r="AF3311" t="str">
        <f t="shared" si="414"/>
        <v>Poor</v>
      </c>
      <c r="AG3311" t="str">
        <f t="shared" si="415"/>
        <v>High</v>
      </c>
    </row>
    <row r="3312" spans="1:33" x14ac:dyDescent="0.2">
      <c r="A3312">
        <v>3311</v>
      </c>
      <c r="B3312">
        <v>15746076</v>
      </c>
      <c r="C3312">
        <v>506</v>
      </c>
      <c r="D3312">
        <v>2</v>
      </c>
      <c r="E3312">
        <v>1</v>
      </c>
      <c r="F3312">
        <v>50</v>
      </c>
      <c r="G3312">
        <v>4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s="2" t="s">
        <v>718</v>
      </c>
      <c r="P3312" s="11" t="str">
        <f t="shared" si="408"/>
        <v>2019</v>
      </c>
      <c r="Q3312" s="12"/>
      <c r="R3312" s="8" t="str">
        <f t="shared" si="409"/>
        <v>06</v>
      </c>
      <c r="S3312" s="8"/>
      <c r="T3312" s="14" t="str">
        <f t="shared" si="410"/>
        <v>Retain</v>
      </c>
      <c r="U3312" s="14"/>
      <c r="V3312" s="8" t="str">
        <f t="shared" si="411"/>
        <v>Spain</v>
      </c>
      <c r="W3312" s="8"/>
      <c r="X3312" s="8"/>
      <c r="Y3312" s="8"/>
      <c r="Z3312" s="14" t="str">
        <f t="shared" si="412"/>
        <v>Male</v>
      </c>
      <c r="AA3312" s="14"/>
      <c r="AB3312" s="14"/>
      <c r="AC3312" s="14"/>
      <c r="AE3312" t="str">
        <f t="shared" si="413"/>
        <v>Middle aged</v>
      </c>
      <c r="AF3312" t="str">
        <f t="shared" si="414"/>
        <v>Poor</v>
      </c>
      <c r="AG3312" t="str">
        <f t="shared" si="415"/>
        <v>Very low</v>
      </c>
    </row>
    <row r="3313" spans="1:33" x14ac:dyDescent="0.2">
      <c r="A3313">
        <v>3312</v>
      </c>
      <c r="B3313">
        <v>15608226</v>
      </c>
      <c r="C3313">
        <v>513</v>
      </c>
      <c r="D3313">
        <v>2</v>
      </c>
      <c r="E3313">
        <v>1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s="2" t="s">
        <v>579</v>
      </c>
      <c r="P3313" s="11" t="str">
        <f t="shared" si="408"/>
        <v>2019</v>
      </c>
      <c r="Q3313" s="12"/>
      <c r="R3313" s="8" t="str">
        <f t="shared" si="409"/>
        <v>12</v>
      </c>
      <c r="S3313" s="8"/>
      <c r="T3313" s="14" t="str">
        <f t="shared" si="410"/>
        <v>Retain</v>
      </c>
      <c r="U3313" s="14"/>
      <c r="V3313" s="8" t="str">
        <f t="shared" si="411"/>
        <v>Spain</v>
      </c>
      <c r="W3313" s="8"/>
      <c r="X3313" s="8"/>
      <c r="Y3313" s="8"/>
      <c r="Z3313" s="14" t="str">
        <f t="shared" si="412"/>
        <v>Male</v>
      </c>
      <c r="AA3313" s="14"/>
      <c r="AB3313" s="14"/>
      <c r="AC3313" s="14"/>
      <c r="AE3313" t="str">
        <f t="shared" si="413"/>
        <v>Retired</v>
      </c>
      <c r="AF3313" t="str">
        <f t="shared" si="414"/>
        <v>Poor</v>
      </c>
      <c r="AG3313" t="str">
        <f t="shared" si="415"/>
        <v>Medium</v>
      </c>
    </row>
    <row r="3314" spans="1:33" x14ac:dyDescent="0.2">
      <c r="A3314">
        <v>3313</v>
      </c>
      <c r="B3314">
        <v>15605684</v>
      </c>
      <c r="C3314">
        <v>664</v>
      </c>
      <c r="D3314">
        <v>1</v>
      </c>
      <c r="E3314">
        <v>2</v>
      </c>
      <c r="F3314">
        <v>31</v>
      </c>
      <c r="G3314">
        <v>6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s="2" t="s">
        <v>982</v>
      </c>
      <c r="P3314" s="11" t="str">
        <f t="shared" si="408"/>
        <v>2017</v>
      </c>
      <c r="Q3314" s="12"/>
      <c r="R3314" s="8" t="str">
        <f t="shared" si="409"/>
        <v>06</v>
      </c>
      <c r="S3314" s="8"/>
      <c r="T3314" s="14" t="str">
        <f t="shared" si="410"/>
        <v>Retain</v>
      </c>
      <c r="U3314" s="14"/>
      <c r="V3314" s="8" t="str">
        <f t="shared" si="411"/>
        <v>France</v>
      </c>
      <c r="W3314" s="8"/>
      <c r="X3314" s="8"/>
      <c r="Y3314" s="8"/>
      <c r="Z3314" s="14" t="str">
        <f t="shared" si="412"/>
        <v>Female</v>
      </c>
      <c r="AA3314" s="14"/>
      <c r="AB3314" s="14"/>
      <c r="AC3314" s="14"/>
      <c r="AE3314" t="str">
        <f t="shared" si="413"/>
        <v>Adults</v>
      </c>
      <c r="AF3314" t="str">
        <f t="shared" si="414"/>
        <v>Fair</v>
      </c>
      <c r="AG3314" t="str">
        <f t="shared" si="415"/>
        <v>High</v>
      </c>
    </row>
    <row r="3315" spans="1:33" x14ac:dyDescent="0.2">
      <c r="A3315">
        <v>3314</v>
      </c>
      <c r="B3315">
        <v>15638988</v>
      </c>
      <c r="C3315">
        <v>684</v>
      </c>
      <c r="D3315">
        <v>1</v>
      </c>
      <c r="E3315">
        <v>1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s="2" t="s">
        <v>1025</v>
      </c>
      <c r="P3315" s="11" t="str">
        <f t="shared" si="408"/>
        <v>2017</v>
      </c>
      <c r="Q3315" s="12"/>
      <c r="R3315" s="8" t="str">
        <f t="shared" si="409"/>
        <v>08</v>
      </c>
      <c r="S3315" s="8"/>
      <c r="T3315" s="14" t="str">
        <f t="shared" si="410"/>
        <v>Retain</v>
      </c>
      <c r="U3315" s="14"/>
      <c r="V3315" s="8" t="str">
        <f t="shared" si="411"/>
        <v>France</v>
      </c>
      <c r="W3315" s="8"/>
      <c r="X3315" s="8"/>
      <c r="Y3315" s="8"/>
      <c r="Z3315" s="14" t="str">
        <f t="shared" si="412"/>
        <v>Male</v>
      </c>
      <c r="AA3315" s="14"/>
      <c r="AB3315" s="14"/>
      <c r="AC3315" s="14"/>
      <c r="AE3315" t="str">
        <f t="shared" si="413"/>
        <v>Middle aged</v>
      </c>
      <c r="AF3315" t="str">
        <f t="shared" si="414"/>
        <v>Good</v>
      </c>
      <c r="AG3315" t="str">
        <f t="shared" si="415"/>
        <v>Very low</v>
      </c>
    </row>
    <row r="3316" spans="1:33" x14ac:dyDescent="0.2">
      <c r="A3316">
        <v>3315</v>
      </c>
      <c r="B3316">
        <v>15628767</v>
      </c>
      <c r="C3316">
        <v>608</v>
      </c>
      <c r="D3316">
        <v>2</v>
      </c>
      <c r="E3316">
        <v>2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s="2" t="s">
        <v>304</v>
      </c>
      <c r="P3316" s="11" t="str">
        <f t="shared" si="408"/>
        <v>2019</v>
      </c>
      <c r="Q3316" s="12"/>
      <c r="R3316" s="8" t="str">
        <f t="shared" si="409"/>
        <v>12</v>
      </c>
      <c r="S3316" s="8"/>
      <c r="T3316" s="14" t="str">
        <f t="shared" si="410"/>
        <v>Exit</v>
      </c>
      <c r="U3316" s="14"/>
      <c r="V3316" s="8" t="str">
        <f t="shared" si="411"/>
        <v>Spain</v>
      </c>
      <c r="W3316" s="8"/>
      <c r="X3316" s="8"/>
      <c r="Y3316" s="8"/>
      <c r="Z3316" s="14" t="str">
        <f t="shared" si="412"/>
        <v>Female</v>
      </c>
      <c r="AA3316" s="14"/>
      <c r="AB3316" s="14"/>
      <c r="AC3316" s="14"/>
      <c r="AE3316" t="str">
        <f t="shared" si="413"/>
        <v>Middle aged</v>
      </c>
      <c r="AF3316" t="str">
        <f t="shared" si="414"/>
        <v>Fair</v>
      </c>
      <c r="AG3316" t="str">
        <f t="shared" si="415"/>
        <v>High</v>
      </c>
    </row>
    <row r="3317" spans="1:33" x14ac:dyDescent="0.2">
      <c r="A3317">
        <v>3316</v>
      </c>
      <c r="B3317">
        <v>15737977</v>
      </c>
      <c r="C3317">
        <v>527</v>
      </c>
      <c r="D3317">
        <v>1</v>
      </c>
      <c r="E3317">
        <v>2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s="2" t="s">
        <v>417</v>
      </c>
      <c r="P3317" s="11" t="str">
        <f t="shared" si="408"/>
        <v>2017</v>
      </c>
      <c r="Q3317" s="12"/>
      <c r="R3317" s="8" t="str">
        <f t="shared" si="409"/>
        <v>07</v>
      </c>
      <c r="S3317" s="8"/>
      <c r="T3317" s="14" t="str">
        <f t="shared" si="410"/>
        <v>Retain</v>
      </c>
      <c r="U3317" s="14"/>
      <c r="V3317" s="8" t="str">
        <f t="shared" si="411"/>
        <v>France</v>
      </c>
      <c r="W3317" s="8"/>
      <c r="X3317" s="8"/>
      <c r="Y3317" s="8"/>
      <c r="Z3317" s="14" t="str">
        <f t="shared" si="412"/>
        <v>Female</v>
      </c>
      <c r="AA3317" s="14"/>
      <c r="AB3317" s="14"/>
      <c r="AC3317" s="14"/>
      <c r="AE3317" t="str">
        <f t="shared" si="413"/>
        <v>Adults</v>
      </c>
      <c r="AF3317" t="str">
        <f t="shared" si="414"/>
        <v>Poor</v>
      </c>
      <c r="AG3317" t="str">
        <f t="shared" si="415"/>
        <v>Very low</v>
      </c>
    </row>
    <row r="3318" spans="1:33" x14ac:dyDescent="0.2">
      <c r="A3318">
        <v>3317</v>
      </c>
      <c r="B3318">
        <v>15758116</v>
      </c>
      <c r="C3318">
        <v>666</v>
      </c>
      <c r="D3318">
        <v>1</v>
      </c>
      <c r="E3318">
        <v>1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s="2" t="s">
        <v>1080</v>
      </c>
      <c r="P3318" s="11" t="str">
        <f t="shared" si="408"/>
        <v>2017</v>
      </c>
      <c r="Q3318" s="12"/>
      <c r="R3318" s="8" t="str">
        <f t="shared" si="409"/>
        <v>09</v>
      </c>
      <c r="S3318" s="8"/>
      <c r="T3318" s="14" t="str">
        <f t="shared" si="410"/>
        <v>Exit</v>
      </c>
      <c r="U3318" s="14"/>
      <c r="V3318" s="8" t="str">
        <f t="shared" si="411"/>
        <v>France</v>
      </c>
      <c r="W3318" s="8"/>
      <c r="X3318" s="8"/>
      <c r="Y3318" s="8"/>
      <c r="Z3318" s="14" t="str">
        <f t="shared" si="412"/>
        <v>Male</v>
      </c>
      <c r="AA3318" s="14"/>
      <c r="AB3318" s="14"/>
      <c r="AC3318" s="14"/>
      <c r="AE3318" t="str">
        <f t="shared" si="413"/>
        <v>Middle aged</v>
      </c>
      <c r="AF3318" t="str">
        <f t="shared" si="414"/>
        <v>Fair</v>
      </c>
      <c r="AG3318" t="str">
        <f t="shared" si="415"/>
        <v>Medium</v>
      </c>
    </row>
    <row r="3319" spans="1:33" x14ac:dyDescent="0.2">
      <c r="A3319">
        <v>3318</v>
      </c>
      <c r="B3319">
        <v>15575119</v>
      </c>
      <c r="C3319">
        <v>779</v>
      </c>
      <c r="D3319">
        <v>1</v>
      </c>
      <c r="E3319">
        <v>1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s="2" t="s">
        <v>327</v>
      </c>
      <c r="P3319" s="11" t="str">
        <f t="shared" si="408"/>
        <v>2019</v>
      </c>
      <c r="Q3319" s="12"/>
      <c r="R3319" s="8" t="str">
        <f t="shared" si="409"/>
        <v>10</v>
      </c>
      <c r="S3319" s="8"/>
      <c r="T3319" s="14" t="str">
        <f t="shared" si="410"/>
        <v>Exit</v>
      </c>
      <c r="U3319" s="14"/>
      <c r="V3319" s="8" t="str">
        <f t="shared" si="411"/>
        <v>France</v>
      </c>
      <c r="W3319" s="8"/>
      <c r="X3319" s="8"/>
      <c r="Y3319" s="8"/>
      <c r="Z3319" s="14" t="str">
        <f t="shared" si="412"/>
        <v>Male</v>
      </c>
      <c r="AA3319" s="14"/>
      <c r="AB3319" s="14"/>
      <c r="AC3319" s="14"/>
      <c r="AE3319" t="str">
        <f t="shared" si="413"/>
        <v>Retired</v>
      </c>
      <c r="AF3319" t="str">
        <f t="shared" si="414"/>
        <v>Very good</v>
      </c>
      <c r="AG3319" t="str">
        <f t="shared" si="415"/>
        <v>Very low</v>
      </c>
    </row>
    <row r="3320" spans="1:33" x14ac:dyDescent="0.2">
      <c r="A3320">
        <v>3319</v>
      </c>
      <c r="B3320">
        <v>15625126</v>
      </c>
      <c r="C3320">
        <v>629</v>
      </c>
      <c r="D3320">
        <v>1</v>
      </c>
      <c r="E3320">
        <v>2</v>
      </c>
      <c r="F3320">
        <v>40</v>
      </c>
      <c r="G3320">
        <v>5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s="2" t="s">
        <v>55</v>
      </c>
      <c r="P3320" s="11" t="str">
        <f t="shared" si="408"/>
        <v>2018</v>
      </c>
      <c r="Q3320" s="12"/>
      <c r="R3320" s="8" t="str">
        <f t="shared" si="409"/>
        <v>03</v>
      </c>
      <c r="S3320" s="8"/>
      <c r="T3320" s="14" t="str">
        <f t="shared" si="410"/>
        <v>Retain</v>
      </c>
      <c r="U3320" s="14"/>
      <c r="V3320" s="8" t="str">
        <f t="shared" si="411"/>
        <v>France</v>
      </c>
      <c r="W3320" s="8"/>
      <c r="X3320" s="8"/>
      <c r="Y3320" s="8"/>
      <c r="Z3320" s="14" t="str">
        <f t="shared" si="412"/>
        <v>Female</v>
      </c>
      <c r="AA3320" s="14"/>
      <c r="AB3320" s="14"/>
      <c r="AC3320" s="14"/>
      <c r="AE3320" t="str">
        <f t="shared" si="413"/>
        <v>Middle aged</v>
      </c>
      <c r="AF3320" t="str">
        <f t="shared" si="414"/>
        <v>Fair</v>
      </c>
      <c r="AG3320" t="str">
        <f t="shared" si="415"/>
        <v>Very low</v>
      </c>
    </row>
    <row r="3321" spans="1:33" x14ac:dyDescent="0.2">
      <c r="A3321">
        <v>3320</v>
      </c>
      <c r="B3321">
        <v>15567114</v>
      </c>
      <c r="C3321">
        <v>430</v>
      </c>
      <c r="D3321">
        <v>1</v>
      </c>
      <c r="E3321">
        <v>1</v>
      </c>
      <c r="F3321">
        <v>35</v>
      </c>
      <c r="G3321">
        <v>4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s="2" t="s">
        <v>408</v>
      </c>
      <c r="P3321" s="11" t="str">
        <f t="shared" si="408"/>
        <v>2018</v>
      </c>
      <c r="Q3321" s="12"/>
      <c r="R3321" s="8" t="str">
        <f t="shared" si="409"/>
        <v>11</v>
      </c>
      <c r="S3321" s="8"/>
      <c r="T3321" s="14" t="str">
        <f t="shared" si="410"/>
        <v>Retain</v>
      </c>
      <c r="U3321" s="14"/>
      <c r="V3321" s="8" t="str">
        <f t="shared" si="411"/>
        <v>France</v>
      </c>
      <c r="W3321" s="8"/>
      <c r="X3321" s="8"/>
      <c r="Y3321" s="8"/>
      <c r="Z3321" s="14" t="str">
        <f t="shared" si="412"/>
        <v>Male</v>
      </c>
      <c r="AA3321" s="14"/>
      <c r="AB3321" s="14"/>
      <c r="AC3321" s="14"/>
      <c r="AE3321" t="str">
        <f t="shared" si="413"/>
        <v>Adults</v>
      </c>
      <c r="AF3321" t="str">
        <f t="shared" si="414"/>
        <v>Poor</v>
      </c>
      <c r="AG3321" t="str">
        <f t="shared" si="415"/>
        <v>High</v>
      </c>
    </row>
    <row r="3322" spans="1:33" x14ac:dyDescent="0.2">
      <c r="A3322">
        <v>3321</v>
      </c>
      <c r="B3322">
        <v>15672242</v>
      </c>
      <c r="C3322">
        <v>712</v>
      </c>
      <c r="D3322">
        <v>1</v>
      </c>
      <c r="E3322">
        <v>1</v>
      </c>
      <c r="F3322">
        <v>24</v>
      </c>
      <c r="G3322">
        <v>4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s="2" t="s">
        <v>598</v>
      </c>
      <c r="P3322" s="11" t="str">
        <f t="shared" si="408"/>
        <v>2018</v>
      </c>
      <c r="Q3322" s="12"/>
      <c r="R3322" s="8" t="str">
        <f t="shared" si="409"/>
        <v>09</v>
      </c>
      <c r="S3322" s="8"/>
      <c r="T3322" s="14" t="str">
        <f t="shared" si="410"/>
        <v>Retain</v>
      </c>
      <c r="U3322" s="14"/>
      <c r="V3322" s="8" t="str">
        <f t="shared" si="411"/>
        <v>France</v>
      </c>
      <c r="W3322" s="8"/>
      <c r="X3322" s="8"/>
      <c r="Y3322" s="8"/>
      <c r="Z3322" s="14" t="str">
        <f t="shared" si="412"/>
        <v>Male</v>
      </c>
      <c r="AA3322" s="14"/>
      <c r="AB3322" s="14"/>
      <c r="AC3322" s="14"/>
      <c r="AE3322" t="str">
        <f t="shared" si="413"/>
        <v>Adults</v>
      </c>
      <c r="AF3322" t="str">
        <f t="shared" si="414"/>
        <v>Good</v>
      </c>
      <c r="AG3322" t="str">
        <f t="shared" si="415"/>
        <v>Very low</v>
      </c>
    </row>
    <row r="3323" spans="1:33" x14ac:dyDescent="0.2">
      <c r="A3323">
        <v>3322</v>
      </c>
      <c r="B3323">
        <v>15681327</v>
      </c>
      <c r="C3323">
        <v>682</v>
      </c>
      <c r="D3323">
        <v>1</v>
      </c>
      <c r="E3323">
        <v>1</v>
      </c>
      <c r="F3323">
        <v>30</v>
      </c>
      <c r="G3323">
        <v>3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s="2" t="s">
        <v>711</v>
      </c>
      <c r="P3323" s="11" t="str">
        <f t="shared" si="408"/>
        <v>2019</v>
      </c>
      <c r="Q3323" s="12"/>
      <c r="R3323" s="8" t="str">
        <f t="shared" si="409"/>
        <v>11</v>
      </c>
      <c r="S3323" s="8"/>
      <c r="T3323" s="14" t="str">
        <f t="shared" si="410"/>
        <v>Retain</v>
      </c>
      <c r="U3323" s="14"/>
      <c r="V3323" s="8" t="str">
        <f t="shared" si="411"/>
        <v>France</v>
      </c>
      <c r="W3323" s="8"/>
      <c r="X3323" s="8"/>
      <c r="Y3323" s="8"/>
      <c r="Z3323" s="14" t="str">
        <f t="shared" si="412"/>
        <v>Male</v>
      </c>
      <c r="AA3323" s="14"/>
      <c r="AB3323" s="14"/>
      <c r="AC3323" s="14"/>
      <c r="AE3323" t="str">
        <f t="shared" si="413"/>
        <v>Adults</v>
      </c>
      <c r="AF3323" t="str">
        <f t="shared" si="414"/>
        <v>Good</v>
      </c>
      <c r="AG3323" t="str">
        <f t="shared" si="415"/>
        <v>Very low</v>
      </c>
    </row>
    <row r="3324" spans="1:33" x14ac:dyDescent="0.2">
      <c r="A3324">
        <v>3323</v>
      </c>
      <c r="B3324">
        <v>15802585</v>
      </c>
      <c r="C3324">
        <v>634</v>
      </c>
      <c r="D3324">
        <v>1</v>
      </c>
      <c r="E3324">
        <v>2</v>
      </c>
      <c r="F3324">
        <v>41</v>
      </c>
      <c r="G3324">
        <v>6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s="2" t="s">
        <v>999</v>
      </c>
      <c r="P3324" s="11" t="str">
        <f t="shared" si="408"/>
        <v>2017</v>
      </c>
      <c r="Q3324" s="12"/>
      <c r="R3324" s="8" t="str">
        <f t="shared" si="409"/>
        <v>04</v>
      </c>
      <c r="S3324" s="8"/>
      <c r="T3324" s="14" t="str">
        <f t="shared" si="410"/>
        <v>Retain</v>
      </c>
      <c r="U3324" s="14"/>
      <c r="V3324" s="8" t="str">
        <f t="shared" si="411"/>
        <v>France</v>
      </c>
      <c r="W3324" s="8"/>
      <c r="X3324" s="8"/>
      <c r="Y3324" s="8"/>
      <c r="Z3324" s="14" t="str">
        <f t="shared" si="412"/>
        <v>Female</v>
      </c>
      <c r="AA3324" s="14"/>
      <c r="AB3324" s="14"/>
      <c r="AC3324" s="14"/>
      <c r="AE3324" t="str">
        <f t="shared" si="413"/>
        <v>Middle aged</v>
      </c>
      <c r="AF3324" t="str">
        <f t="shared" si="414"/>
        <v>Fair</v>
      </c>
      <c r="AG3324" t="str">
        <f t="shared" si="415"/>
        <v>Medium</v>
      </c>
    </row>
    <row r="3325" spans="1:33" x14ac:dyDescent="0.2">
      <c r="A3325">
        <v>3324</v>
      </c>
      <c r="B3325">
        <v>15740630</v>
      </c>
      <c r="C3325">
        <v>487</v>
      </c>
      <c r="D3325">
        <v>2</v>
      </c>
      <c r="E3325">
        <v>2</v>
      </c>
      <c r="F3325">
        <v>31</v>
      </c>
      <c r="G3325">
        <v>4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s="2" t="s">
        <v>64</v>
      </c>
      <c r="P3325" s="11" t="str">
        <f t="shared" si="408"/>
        <v>2019</v>
      </c>
      <c r="Q3325" s="12"/>
      <c r="R3325" s="8" t="str">
        <f t="shared" si="409"/>
        <v>05</v>
      </c>
      <c r="S3325" s="8"/>
      <c r="T3325" s="14" t="str">
        <f t="shared" si="410"/>
        <v>Retain</v>
      </c>
      <c r="U3325" s="14"/>
      <c r="V3325" s="8" t="str">
        <f t="shared" si="411"/>
        <v>Spain</v>
      </c>
      <c r="W3325" s="8"/>
      <c r="X3325" s="8"/>
      <c r="Y3325" s="8"/>
      <c r="Z3325" s="14" t="str">
        <f t="shared" si="412"/>
        <v>Female</v>
      </c>
      <c r="AA3325" s="14"/>
      <c r="AB3325" s="14"/>
      <c r="AC3325" s="14"/>
      <c r="AE3325" t="str">
        <f t="shared" si="413"/>
        <v>Adults</v>
      </c>
      <c r="AF3325" t="str">
        <f t="shared" si="414"/>
        <v>Poor</v>
      </c>
      <c r="AG3325" t="str">
        <f t="shared" si="415"/>
        <v>Very low</v>
      </c>
    </row>
    <row r="3326" spans="1:33" x14ac:dyDescent="0.2">
      <c r="A3326">
        <v>3325</v>
      </c>
      <c r="B3326">
        <v>15815420</v>
      </c>
      <c r="C3326">
        <v>808</v>
      </c>
      <c r="D3326">
        <v>2</v>
      </c>
      <c r="E3326">
        <v>1</v>
      </c>
      <c r="F3326">
        <v>47</v>
      </c>
      <c r="G3326">
        <v>6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s="2" t="s">
        <v>504</v>
      </c>
      <c r="P3326" s="11" t="str">
        <f t="shared" si="408"/>
        <v>2016</v>
      </c>
      <c r="Q3326" s="12"/>
      <c r="R3326" s="8" t="str">
        <f t="shared" si="409"/>
        <v>11</v>
      </c>
      <c r="S3326" s="8"/>
      <c r="T3326" s="14" t="str">
        <f t="shared" si="410"/>
        <v>Retain</v>
      </c>
      <c r="U3326" s="14"/>
      <c r="V3326" s="8" t="str">
        <f t="shared" si="411"/>
        <v>Spain</v>
      </c>
      <c r="W3326" s="8"/>
      <c r="X3326" s="8"/>
      <c r="Y3326" s="8"/>
      <c r="Z3326" s="14" t="str">
        <f t="shared" si="412"/>
        <v>Male</v>
      </c>
      <c r="AA3326" s="14"/>
      <c r="AB3326" s="14"/>
      <c r="AC3326" s="14"/>
      <c r="AE3326" t="str">
        <f t="shared" si="413"/>
        <v>Middle aged</v>
      </c>
      <c r="AF3326" t="str">
        <f t="shared" si="414"/>
        <v>Excellent</v>
      </c>
      <c r="AG3326" t="str">
        <f t="shared" si="415"/>
        <v>High</v>
      </c>
    </row>
    <row r="3327" spans="1:33" x14ac:dyDescent="0.2">
      <c r="A3327">
        <v>3326</v>
      </c>
      <c r="B3327">
        <v>15711468</v>
      </c>
      <c r="C3327">
        <v>527</v>
      </c>
      <c r="D3327">
        <v>1</v>
      </c>
      <c r="E3327">
        <v>2</v>
      </c>
      <c r="F3327">
        <v>32</v>
      </c>
      <c r="G3327">
        <v>4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s="2" t="s">
        <v>966</v>
      </c>
      <c r="P3327" s="11" t="str">
        <f t="shared" si="408"/>
        <v>2019</v>
      </c>
      <c r="Q3327" s="12"/>
      <c r="R3327" s="8" t="str">
        <f t="shared" si="409"/>
        <v>02</v>
      </c>
      <c r="S3327" s="8"/>
      <c r="T3327" s="14" t="str">
        <f t="shared" si="410"/>
        <v>Retain</v>
      </c>
      <c r="U3327" s="14"/>
      <c r="V3327" s="8" t="str">
        <f t="shared" si="411"/>
        <v>France</v>
      </c>
      <c r="W3327" s="8"/>
      <c r="X3327" s="8"/>
      <c r="Y3327" s="8"/>
      <c r="Z3327" s="14" t="str">
        <f t="shared" si="412"/>
        <v>Female</v>
      </c>
      <c r="AA3327" s="14"/>
      <c r="AB3327" s="14"/>
      <c r="AC3327" s="14"/>
      <c r="AE3327" t="str">
        <f t="shared" si="413"/>
        <v>Adults</v>
      </c>
      <c r="AF3327" t="str">
        <f t="shared" si="414"/>
        <v>Poor</v>
      </c>
      <c r="AG3327" t="str">
        <f t="shared" si="415"/>
        <v>Very low</v>
      </c>
    </row>
    <row r="3328" spans="1:33" x14ac:dyDescent="0.2">
      <c r="A3328">
        <v>3327</v>
      </c>
      <c r="B3328">
        <v>15799626</v>
      </c>
      <c r="C3328">
        <v>637</v>
      </c>
      <c r="D3328">
        <v>3</v>
      </c>
      <c r="E3328">
        <v>1</v>
      </c>
      <c r="F3328">
        <v>50</v>
      </c>
      <c r="G3328">
        <v>3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s="2" t="s">
        <v>579</v>
      </c>
      <c r="P3328" s="11" t="str">
        <f t="shared" si="408"/>
        <v>2019</v>
      </c>
      <c r="Q3328" s="12"/>
      <c r="R3328" s="8" t="str">
        <f t="shared" si="409"/>
        <v>12</v>
      </c>
      <c r="S3328" s="8"/>
      <c r="T3328" s="14" t="str">
        <f t="shared" si="410"/>
        <v>Exit</v>
      </c>
      <c r="U3328" s="14"/>
      <c r="V3328" s="8" t="str">
        <f t="shared" si="411"/>
        <v>Germany</v>
      </c>
      <c r="W3328" s="8"/>
      <c r="X3328" s="8"/>
      <c r="Y3328" s="8"/>
      <c r="Z3328" s="14" t="str">
        <f t="shared" si="412"/>
        <v>Male</v>
      </c>
      <c r="AA3328" s="14"/>
      <c r="AB3328" s="14"/>
      <c r="AC3328" s="14"/>
      <c r="AE3328" t="str">
        <f t="shared" si="413"/>
        <v>Middle aged</v>
      </c>
      <c r="AF3328" t="str">
        <f t="shared" si="414"/>
        <v>Fair</v>
      </c>
      <c r="AG3328" t="str">
        <f t="shared" si="415"/>
        <v>High</v>
      </c>
    </row>
    <row r="3329" spans="1:33" x14ac:dyDescent="0.2">
      <c r="A3329">
        <v>3328</v>
      </c>
      <c r="B3329">
        <v>15659325</v>
      </c>
      <c r="C3329">
        <v>802</v>
      </c>
      <c r="D3329">
        <v>2</v>
      </c>
      <c r="E3329">
        <v>1</v>
      </c>
      <c r="F3329">
        <v>40</v>
      </c>
      <c r="G3329">
        <v>6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s="2" t="s">
        <v>463</v>
      </c>
      <c r="P3329" s="11" t="str">
        <f t="shared" si="408"/>
        <v>2017</v>
      </c>
      <c r="Q3329" s="12"/>
      <c r="R3329" s="8" t="str">
        <f t="shared" si="409"/>
        <v>05</v>
      </c>
      <c r="S3329" s="8"/>
      <c r="T3329" s="14" t="str">
        <f t="shared" si="410"/>
        <v>Retain</v>
      </c>
      <c r="U3329" s="14"/>
      <c r="V3329" s="8" t="str">
        <f t="shared" si="411"/>
        <v>Spain</v>
      </c>
      <c r="W3329" s="8"/>
      <c r="X3329" s="8"/>
      <c r="Y3329" s="8"/>
      <c r="Z3329" s="14" t="str">
        <f t="shared" si="412"/>
        <v>Male</v>
      </c>
      <c r="AA3329" s="14"/>
      <c r="AB3329" s="14"/>
      <c r="AC3329" s="14"/>
      <c r="AE3329" t="str">
        <f t="shared" si="413"/>
        <v>Middle aged</v>
      </c>
      <c r="AF3329" t="str">
        <f t="shared" si="414"/>
        <v>Excellent</v>
      </c>
      <c r="AG3329" t="str">
        <f t="shared" si="415"/>
        <v>Very low</v>
      </c>
    </row>
    <row r="3330" spans="1:33" x14ac:dyDescent="0.2">
      <c r="A3330">
        <v>3329</v>
      </c>
      <c r="B3330">
        <v>15651352</v>
      </c>
      <c r="C3330">
        <v>529</v>
      </c>
      <c r="D3330">
        <v>1</v>
      </c>
      <c r="E3330">
        <v>2</v>
      </c>
      <c r="F3330">
        <v>38</v>
      </c>
      <c r="G3330">
        <v>4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s="2" t="s">
        <v>916</v>
      </c>
      <c r="P3330" s="11" t="str">
        <f t="shared" si="408"/>
        <v>2019</v>
      </c>
      <c r="Q3330" s="12"/>
      <c r="R3330" s="8" t="str">
        <f t="shared" si="409"/>
        <v>03</v>
      </c>
      <c r="S3330" s="8"/>
      <c r="T3330" s="14" t="str">
        <f t="shared" si="410"/>
        <v>Exit</v>
      </c>
      <c r="U3330" s="14"/>
      <c r="V3330" s="8" t="str">
        <f t="shared" si="411"/>
        <v>France</v>
      </c>
      <c r="W3330" s="8"/>
      <c r="X3330" s="8"/>
      <c r="Y3330" s="8"/>
      <c r="Z3330" s="14" t="str">
        <f t="shared" si="412"/>
        <v>Female</v>
      </c>
      <c r="AA3330" s="14"/>
      <c r="AB3330" s="14"/>
      <c r="AC3330" s="14"/>
      <c r="AE3330" t="str">
        <f t="shared" si="413"/>
        <v>Adults</v>
      </c>
      <c r="AF3330" t="str">
        <f t="shared" si="414"/>
        <v>Poor</v>
      </c>
      <c r="AG3330" t="str">
        <f t="shared" si="415"/>
        <v>Very low</v>
      </c>
    </row>
    <row r="3331" spans="1:33" x14ac:dyDescent="0.2">
      <c r="A3331">
        <v>3330</v>
      </c>
      <c r="B3331">
        <v>15684925</v>
      </c>
      <c r="C3331">
        <v>850</v>
      </c>
      <c r="D3331">
        <v>1</v>
      </c>
      <c r="E3331">
        <v>2</v>
      </c>
      <c r="F3331">
        <v>43</v>
      </c>
      <c r="G3331">
        <v>7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s="2" t="s">
        <v>225</v>
      </c>
      <c r="P3331" s="11" t="str">
        <f t="shared" ref="P3331:P3394" si="416">RIGHT($N3331,4)</f>
        <v>2016</v>
      </c>
      <c r="Q3331" s="12"/>
      <c r="R3331" s="8" t="str">
        <f t="shared" ref="R3331:R3394" si="417">MID(N3331,4,2)</f>
        <v>09</v>
      </c>
      <c r="S3331" s="8"/>
      <c r="T3331" s="14" t="str">
        <f t="shared" ref="T3331:T3394" si="418">IF(M3331=1,"Exit","Retain")</f>
        <v>Retain</v>
      </c>
      <c r="U3331" s="14"/>
      <c r="V3331" s="8" t="str">
        <f t="shared" ref="V3331:V3394" si="419">IF(D3331=1,"France",IF(D3331=2,"Spain",IF(D3331=3,"Germany","NONE")))</f>
        <v>France</v>
      </c>
      <c r="W3331" s="8"/>
      <c r="X3331" s="8"/>
      <c r="Y3331" s="8"/>
      <c r="Z3331" s="14" t="str">
        <f t="shared" ref="Z3331:Z3394" si="420">IF(E3331=1,"Male","Female")</f>
        <v>Female</v>
      </c>
      <c r="AA3331" s="14"/>
      <c r="AB3331" s="14"/>
      <c r="AC3331" s="14"/>
      <c r="AE3331" t="str">
        <f t="shared" ref="AE3331:AE3394" si="421">IF(F3331&lt;18,"Kids",IF(AND(F3331&gt;=18,F3331&lt;24),"Young Adults",IF(AND(F3331&gt;=24,F3331&lt;39),"Adults",IF(AND(F3331&gt;=39,F3331&lt;64),"Middle aged","Retired"))))</f>
        <v>Middle aged</v>
      </c>
      <c r="AF3331" t="str">
        <f t="shared" ref="AF3331:AF3394" si="422">IF(AND(C3331&gt;=800,C3331&lt;=850),"Excellent",IF(AND(C3331&gt;=740,C3331&lt;=799),"Very good",IF(AND(C3331&gt;=670,C3331&lt;=739),"Good",IF(AND(C3331&gt;=580,C3331&lt;=669),"Fair",IF(AND(C3331&gt;=300,C3331&lt;=579),"Poor","None")))))</f>
        <v>Excellent</v>
      </c>
      <c r="AG3331" t="str">
        <f t="shared" ref="AG3331:AG3394" si="423">IF(H3331&lt;25000,"Very low",IF(AND(H3331&gt;25000,H3331&lt;=50000),"Low",IF(AND(H3331&gt;50000,H3331&lt;=100000),"Medium",IF(AND(H3331&gt;100000,H3331&lt;=150000),"High",IF(AND(H3331&gt;150000,H3331&lt;=200000),"Very high",IF(H3331&gt;200000,"Extreme","None"))))))</f>
        <v>Very low</v>
      </c>
    </row>
    <row r="3332" spans="1:33" x14ac:dyDescent="0.2">
      <c r="A3332">
        <v>3331</v>
      </c>
      <c r="B3332">
        <v>15657439</v>
      </c>
      <c r="C3332">
        <v>738</v>
      </c>
      <c r="D3332">
        <v>1</v>
      </c>
      <c r="E3332">
        <v>1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s="2" t="s">
        <v>655</v>
      </c>
      <c r="P3332" s="11" t="str">
        <f t="shared" si="416"/>
        <v>2018</v>
      </c>
      <c r="Q3332" s="12"/>
      <c r="R3332" s="8" t="str">
        <f t="shared" si="417"/>
        <v>09</v>
      </c>
      <c r="S3332" s="8"/>
      <c r="T3332" s="14" t="str">
        <f t="shared" si="418"/>
        <v>Retain</v>
      </c>
      <c r="U3332" s="14"/>
      <c r="V3332" s="8" t="str">
        <f t="shared" si="419"/>
        <v>France</v>
      </c>
      <c r="W3332" s="8"/>
      <c r="X3332" s="8"/>
      <c r="Y3332" s="8"/>
      <c r="Z3332" s="14" t="str">
        <f t="shared" si="420"/>
        <v>Male</v>
      </c>
      <c r="AA3332" s="14"/>
      <c r="AB3332" s="14"/>
      <c r="AC3332" s="14"/>
      <c r="AE3332" t="str">
        <f t="shared" si="421"/>
        <v>Young Adults</v>
      </c>
      <c r="AF3332" t="str">
        <f t="shared" si="422"/>
        <v>Good</v>
      </c>
      <c r="AG3332" t="str">
        <f t="shared" si="423"/>
        <v>Very low</v>
      </c>
    </row>
    <row r="3333" spans="1:33" x14ac:dyDescent="0.2">
      <c r="A3333">
        <v>3332</v>
      </c>
      <c r="B3333">
        <v>15574122</v>
      </c>
      <c r="C3333">
        <v>817</v>
      </c>
      <c r="D3333">
        <v>1</v>
      </c>
      <c r="E3333">
        <v>1</v>
      </c>
      <c r="F3333">
        <v>34</v>
      </c>
      <c r="G3333">
        <v>4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s="2" t="s">
        <v>36</v>
      </c>
      <c r="P3333" s="11" t="str">
        <f t="shared" si="416"/>
        <v>2019</v>
      </c>
      <c r="Q3333" s="12"/>
      <c r="R3333" s="8" t="str">
        <f t="shared" si="417"/>
        <v>04</v>
      </c>
      <c r="S3333" s="8"/>
      <c r="T3333" s="14" t="str">
        <f t="shared" si="418"/>
        <v>Retain</v>
      </c>
      <c r="U3333" s="14"/>
      <c r="V3333" s="8" t="str">
        <f t="shared" si="419"/>
        <v>France</v>
      </c>
      <c r="W3333" s="8"/>
      <c r="X3333" s="8"/>
      <c r="Y3333" s="8"/>
      <c r="Z3333" s="14" t="str">
        <f t="shared" si="420"/>
        <v>Male</v>
      </c>
      <c r="AA3333" s="14"/>
      <c r="AB3333" s="14"/>
      <c r="AC3333" s="14"/>
      <c r="AE3333" t="str">
        <f t="shared" si="421"/>
        <v>Adults</v>
      </c>
      <c r="AF3333" t="str">
        <f t="shared" si="422"/>
        <v>Excellent</v>
      </c>
      <c r="AG3333" t="str">
        <f t="shared" si="423"/>
        <v>High</v>
      </c>
    </row>
    <row r="3334" spans="1:33" x14ac:dyDescent="0.2">
      <c r="A3334">
        <v>3333</v>
      </c>
      <c r="B3334">
        <v>15720508</v>
      </c>
      <c r="C3334">
        <v>735</v>
      </c>
      <c r="D3334">
        <v>1</v>
      </c>
      <c r="E3334">
        <v>1</v>
      </c>
      <c r="F3334">
        <v>31</v>
      </c>
      <c r="G3334">
        <v>4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s="2" t="s">
        <v>508</v>
      </c>
      <c r="P3334" s="11" t="str">
        <f t="shared" si="416"/>
        <v>2019</v>
      </c>
      <c r="Q3334" s="12"/>
      <c r="R3334" s="8" t="str">
        <f t="shared" si="417"/>
        <v>09</v>
      </c>
      <c r="S3334" s="8"/>
      <c r="T3334" s="14" t="str">
        <f t="shared" si="418"/>
        <v>Retain</v>
      </c>
      <c r="U3334" s="14"/>
      <c r="V3334" s="8" t="str">
        <f t="shared" si="419"/>
        <v>France</v>
      </c>
      <c r="W3334" s="8"/>
      <c r="X3334" s="8"/>
      <c r="Y3334" s="8"/>
      <c r="Z3334" s="14" t="str">
        <f t="shared" si="420"/>
        <v>Male</v>
      </c>
      <c r="AA3334" s="14"/>
      <c r="AB3334" s="14"/>
      <c r="AC3334" s="14"/>
      <c r="AE3334" t="str">
        <f t="shared" si="421"/>
        <v>Adults</v>
      </c>
      <c r="AF3334" t="str">
        <f t="shared" si="422"/>
        <v>Good</v>
      </c>
      <c r="AG3334" t="str">
        <f t="shared" si="423"/>
        <v>High</v>
      </c>
    </row>
    <row r="3335" spans="1:33" x14ac:dyDescent="0.2">
      <c r="A3335">
        <v>3334</v>
      </c>
      <c r="B3335">
        <v>15599078</v>
      </c>
      <c r="C3335">
        <v>619</v>
      </c>
      <c r="D3335">
        <v>3</v>
      </c>
      <c r="E3335">
        <v>2</v>
      </c>
      <c r="F3335">
        <v>41</v>
      </c>
      <c r="G3335">
        <v>4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s="2" t="s">
        <v>426</v>
      </c>
      <c r="P3335" s="11" t="str">
        <f t="shared" si="416"/>
        <v>2019</v>
      </c>
      <c r="Q3335" s="12"/>
      <c r="R3335" s="8" t="str">
        <f t="shared" si="417"/>
        <v>05</v>
      </c>
      <c r="S3335" s="8"/>
      <c r="T3335" s="14" t="str">
        <f t="shared" si="418"/>
        <v>Retain</v>
      </c>
      <c r="U3335" s="14"/>
      <c r="V3335" s="8" t="str">
        <f t="shared" si="419"/>
        <v>Germany</v>
      </c>
      <c r="W3335" s="8"/>
      <c r="X3335" s="8"/>
      <c r="Y3335" s="8"/>
      <c r="Z3335" s="14" t="str">
        <f t="shared" si="420"/>
        <v>Female</v>
      </c>
      <c r="AA3335" s="14"/>
      <c r="AB3335" s="14"/>
      <c r="AC3335" s="14"/>
      <c r="AE3335" t="str">
        <f t="shared" si="421"/>
        <v>Middle aged</v>
      </c>
      <c r="AF3335" t="str">
        <f t="shared" si="422"/>
        <v>Fair</v>
      </c>
      <c r="AG3335" t="str">
        <f t="shared" si="423"/>
        <v>Medium</v>
      </c>
    </row>
    <row r="3336" spans="1:33" x14ac:dyDescent="0.2">
      <c r="A3336">
        <v>3335</v>
      </c>
      <c r="B3336">
        <v>15702300</v>
      </c>
      <c r="C3336">
        <v>671</v>
      </c>
      <c r="D3336">
        <v>1</v>
      </c>
      <c r="E3336">
        <v>1</v>
      </c>
      <c r="F3336">
        <v>27</v>
      </c>
      <c r="G3336">
        <v>6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s="2" t="s">
        <v>610</v>
      </c>
      <c r="P3336" s="11" t="str">
        <f t="shared" si="416"/>
        <v>2017</v>
      </c>
      <c r="Q3336" s="12"/>
      <c r="R3336" s="8" t="str">
        <f t="shared" si="417"/>
        <v>05</v>
      </c>
      <c r="S3336" s="8"/>
      <c r="T3336" s="14" t="str">
        <f t="shared" si="418"/>
        <v>Retain</v>
      </c>
      <c r="U3336" s="14"/>
      <c r="V3336" s="8" t="str">
        <f t="shared" si="419"/>
        <v>France</v>
      </c>
      <c r="W3336" s="8"/>
      <c r="X3336" s="8"/>
      <c r="Y3336" s="8"/>
      <c r="Z3336" s="14" t="str">
        <f t="shared" si="420"/>
        <v>Male</v>
      </c>
      <c r="AA3336" s="14"/>
      <c r="AB3336" s="14"/>
      <c r="AC3336" s="14"/>
      <c r="AE3336" t="str">
        <f t="shared" si="421"/>
        <v>Adults</v>
      </c>
      <c r="AF3336" t="str">
        <f t="shared" si="422"/>
        <v>Good</v>
      </c>
      <c r="AG3336" t="str">
        <f t="shared" si="423"/>
        <v>Very low</v>
      </c>
    </row>
    <row r="3337" spans="1:33" x14ac:dyDescent="0.2">
      <c r="A3337">
        <v>3336</v>
      </c>
      <c r="B3337">
        <v>15660735</v>
      </c>
      <c r="C3337">
        <v>581</v>
      </c>
      <c r="D3337">
        <v>2</v>
      </c>
      <c r="E3337">
        <v>2</v>
      </c>
      <c r="F3337">
        <v>31</v>
      </c>
      <c r="G3337">
        <v>5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s="2" t="s">
        <v>661</v>
      </c>
      <c r="P3337" s="11" t="str">
        <f t="shared" si="416"/>
        <v>2018</v>
      </c>
      <c r="Q3337" s="12"/>
      <c r="R3337" s="8" t="str">
        <f t="shared" si="417"/>
        <v>03</v>
      </c>
      <c r="S3337" s="8"/>
      <c r="T3337" s="14" t="str">
        <f t="shared" si="418"/>
        <v>Retain</v>
      </c>
      <c r="U3337" s="14"/>
      <c r="V3337" s="8" t="str">
        <f t="shared" si="419"/>
        <v>Spain</v>
      </c>
      <c r="W3337" s="8"/>
      <c r="X3337" s="8"/>
      <c r="Y3337" s="8"/>
      <c r="Z3337" s="14" t="str">
        <f t="shared" si="420"/>
        <v>Female</v>
      </c>
      <c r="AA3337" s="14"/>
      <c r="AB3337" s="14"/>
      <c r="AC3337" s="14"/>
      <c r="AE3337" t="str">
        <f t="shared" si="421"/>
        <v>Adults</v>
      </c>
      <c r="AF3337" t="str">
        <f t="shared" si="422"/>
        <v>Fair</v>
      </c>
      <c r="AG3337" t="str">
        <f t="shared" si="423"/>
        <v>Very low</v>
      </c>
    </row>
    <row r="3338" spans="1:33" x14ac:dyDescent="0.2">
      <c r="A3338">
        <v>3337</v>
      </c>
      <c r="B3338">
        <v>15671390</v>
      </c>
      <c r="C3338">
        <v>690</v>
      </c>
      <c r="D3338">
        <v>2</v>
      </c>
      <c r="E3338">
        <v>1</v>
      </c>
      <c r="F3338">
        <v>36</v>
      </c>
      <c r="G3338">
        <v>5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s="2" t="s">
        <v>211</v>
      </c>
      <c r="P3338" s="11" t="str">
        <f t="shared" si="416"/>
        <v>2018</v>
      </c>
      <c r="Q3338" s="12"/>
      <c r="R3338" s="8" t="str">
        <f t="shared" si="417"/>
        <v>04</v>
      </c>
      <c r="S3338" s="8"/>
      <c r="T3338" s="14" t="str">
        <f t="shared" si="418"/>
        <v>Retain</v>
      </c>
      <c r="U3338" s="14"/>
      <c r="V3338" s="8" t="str">
        <f t="shared" si="419"/>
        <v>Spain</v>
      </c>
      <c r="W3338" s="8"/>
      <c r="X3338" s="8"/>
      <c r="Y3338" s="8"/>
      <c r="Z3338" s="14" t="str">
        <f t="shared" si="420"/>
        <v>Male</v>
      </c>
      <c r="AA3338" s="14"/>
      <c r="AB3338" s="14"/>
      <c r="AC3338" s="14"/>
      <c r="AE3338" t="str">
        <f t="shared" si="421"/>
        <v>Adults</v>
      </c>
      <c r="AF3338" t="str">
        <f t="shared" si="422"/>
        <v>Good</v>
      </c>
      <c r="AG3338" t="str">
        <f t="shared" si="423"/>
        <v>Very low</v>
      </c>
    </row>
    <row r="3339" spans="1:33" x14ac:dyDescent="0.2">
      <c r="A3339">
        <v>3338</v>
      </c>
      <c r="B3339">
        <v>15647385</v>
      </c>
      <c r="C3339">
        <v>579</v>
      </c>
      <c r="D3339">
        <v>2</v>
      </c>
      <c r="E3339">
        <v>1</v>
      </c>
      <c r="F3339">
        <v>56</v>
      </c>
      <c r="G3339">
        <v>7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s="2" t="s">
        <v>1105</v>
      </c>
      <c r="P3339" s="11" t="str">
        <f t="shared" si="416"/>
        <v>2016</v>
      </c>
      <c r="Q3339" s="12"/>
      <c r="R3339" s="8" t="str">
        <f t="shared" si="417"/>
        <v>05</v>
      </c>
      <c r="S3339" s="8"/>
      <c r="T3339" s="14" t="str">
        <f t="shared" si="418"/>
        <v>Exit</v>
      </c>
      <c r="U3339" s="14"/>
      <c r="V3339" s="8" t="str">
        <f t="shared" si="419"/>
        <v>Spain</v>
      </c>
      <c r="W3339" s="8"/>
      <c r="X3339" s="8"/>
      <c r="Y3339" s="8"/>
      <c r="Z3339" s="14" t="str">
        <f t="shared" si="420"/>
        <v>Male</v>
      </c>
      <c r="AA3339" s="14"/>
      <c r="AB3339" s="14"/>
      <c r="AC3339" s="14"/>
      <c r="AE3339" t="str">
        <f t="shared" si="421"/>
        <v>Middle aged</v>
      </c>
      <c r="AF3339" t="str">
        <f t="shared" si="422"/>
        <v>Poor</v>
      </c>
      <c r="AG3339" t="str">
        <f t="shared" si="423"/>
        <v>Medium</v>
      </c>
    </row>
    <row r="3340" spans="1:33" x14ac:dyDescent="0.2">
      <c r="A3340">
        <v>3339</v>
      </c>
      <c r="B3340">
        <v>15739223</v>
      </c>
      <c r="C3340">
        <v>688</v>
      </c>
      <c r="D3340">
        <v>2</v>
      </c>
      <c r="E3340">
        <v>2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s="2" t="s">
        <v>881</v>
      </c>
      <c r="P3340" s="11" t="str">
        <f t="shared" si="416"/>
        <v>2019</v>
      </c>
      <c r="Q3340" s="12"/>
      <c r="R3340" s="8" t="str">
        <f t="shared" si="417"/>
        <v>11</v>
      </c>
      <c r="S3340" s="8"/>
      <c r="T3340" s="14" t="str">
        <f t="shared" si="418"/>
        <v>Retain</v>
      </c>
      <c r="U3340" s="14"/>
      <c r="V3340" s="8" t="str">
        <f t="shared" si="419"/>
        <v>Spain</v>
      </c>
      <c r="W3340" s="8"/>
      <c r="X3340" s="8"/>
      <c r="Y3340" s="8"/>
      <c r="Z3340" s="14" t="str">
        <f t="shared" si="420"/>
        <v>Female</v>
      </c>
      <c r="AA3340" s="14"/>
      <c r="AB3340" s="14"/>
      <c r="AC3340" s="14"/>
      <c r="AE3340" t="str">
        <f t="shared" si="421"/>
        <v>Adults</v>
      </c>
      <c r="AF3340" t="str">
        <f t="shared" si="422"/>
        <v>Good</v>
      </c>
      <c r="AG3340" t="str">
        <f t="shared" si="423"/>
        <v>Very low</v>
      </c>
    </row>
    <row r="3341" spans="1:33" x14ac:dyDescent="0.2">
      <c r="A3341">
        <v>3340</v>
      </c>
      <c r="B3341">
        <v>15631305</v>
      </c>
      <c r="C3341">
        <v>599</v>
      </c>
      <c r="D3341">
        <v>2</v>
      </c>
      <c r="E3341">
        <v>2</v>
      </c>
      <c r="F3341">
        <v>28</v>
      </c>
      <c r="G3341">
        <v>6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s="2" t="s">
        <v>624</v>
      </c>
      <c r="P3341" s="11" t="str">
        <f t="shared" si="416"/>
        <v>2017</v>
      </c>
      <c r="Q3341" s="12"/>
      <c r="R3341" s="8" t="str">
        <f t="shared" si="417"/>
        <v>07</v>
      </c>
      <c r="S3341" s="8"/>
      <c r="T3341" s="14" t="str">
        <f t="shared" si="418"/>
        <v>Exit</v>
      </c>
      <c r="U3341" s="14"/>
      <c r="V3341" s="8" t="str">
        <f t="shared" si="419"/>
        <v>Spain</v>
      </c>
      <c r="W3341" s="8"/>
      <c r="X3341" s="8"/>
      <c r="Y3341" s="8"/>
      <c r="Z3341" s="14" t="str">
        <f t="shared" si="420"/>
        <v>Female</v>
      </c>
      <c r="AA3341" s="14"/>
      <c r="AB3341" s="14"/>
      <c r="AC3341" s="14"/>
      <c r="AE3341" t="str">
        <f t="shared" si="421"/>
        <v>Adults</v>
      </c>
      <c r="AF3341" t="str">
        <f t="shared" si="422"/>
        <v>Fair</v>
      </c>
      <c r="AG3341" t="str">
        <f t="shared" si="423"/>
        <v>High</v>
      </c>
    </row>
    <row r="3342" spans="1:33" x14ac:dyDescent="0.2">
      <c r="A3342">
        <v>3341</v>
      </c>
      <c r="B3342">
        <v>15809263</v>
      </c>
      <c r="C3342">
        <v>729</v>
      </c>
      <c r="D3342">
        <v>3</v>
      </c>
      <c r="E3342">
        <v>1</v>
      </c>
      <c r="F3342">
        <v>29</v>
      </c>
      <c r="G3342">
        <v>6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s="2" t="s">
        <v>232</v>
      </c>
      <c r="P3342" s="11" t="str">
        <f t="shared" si="416"/>
        <v>2017</v>
      </c>
      <c r="Q3342" s="12"/>
      <c r="R3342" s="8" t="str">
        <f t="shared" si="417"/>
        <v>04</v>
      </c>
      <c r="S3342" s="8"/>
      <c r="T3342" s="14" t="str">
        <f t="shared" si="418"/>
        <v>Retain</v>
      </c>
      <c r="U3342" s="14"/>
      <c r="V3342" s="8" t="str">
        <f t="shared" si="419"/>
        <v>Germany</v>
      </c>
      <c r="W3342" s="8"/>
      <c r="X3342" s="8"/>
      <c r="Y3342" s="8"/>
      <c r="Z3342" s="14" t="str">
        <f t="shared" si="420"/>
        <v>Male</v>
      </c>
      <c r="AA3342" s="14"/>
      <c r="AB3342" s="14"/>
      <c r="AC3342" s="14"/>
      <c r="AE3342" t="str">
        <f t="shared" si="421"/>
        <v>Adults</v>
      </c>
      <c r="AF3342" t="str">
        <f t="shared" si="422"/>
        <v>Good</v>
      </c>
      <c r="AG3342" t="str">
        <f t="shared" si="423"/>
        <v>High</v>
      </c>
    </row>
    <row r="3343" spans="1:33" x14ac:dyDescent="0.2">
      <c r="A3343">
        <v>3342</v>
      </c>
      <c r="B3343">
        <v>15640866</v>
      </c>
      <c r="C3343">
        <v>718</v>
      </c>
      <c r="D3343">
        <v>1</v>
      </c>
      <c r="E3343">
        <v>2</v>
      </c>
      <c r="F3343">
        <v>29</v>
      </c>
      <c r="G3343">
        <v>6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s="2" t="s">
        <v>89</v>
      </c>
      <c r="P3343" s="11" t="str">
        <f t="shared" si="416"/>
        <v>2017</v>
      </c>
      <c r="Q3343" s="12"/>
      <c r="R3343" s="8" t="str">
        <f t="shared" si="417"/>
        <v>05</v>
      </c>
      <c r="S3343" s="8"/>
      <c r="T3343" s="14" t="str">
        <f t="shared" si="418"/>
        <v>Retain</v>
      </c>
      <c r="U3343" s="14"/>
      <c r="V3343" s="8" t="str">
        <f t="shared" si="419"/>
        <v>France</v>
      </c>
      <c r="W3343" s="8"/>
      <c r="X3343" s="8"/>
      <c r="Y3343" s="8"/>
      <c r="Z3343" s="14" t="str">
        <f t="shared" si="420"/>
        <v>Female</v>
      </c>
      <c r="AA3343" s="14"/>
      <c r="AB3343" s="14"/>
      <c r="AC3343" s="14"/>
      <c r="AE3343" t="str">
        <f t="shared" si="421"/>
        <v>Adults</v>
      </c>
      <c r="AF3343" t="str">
        <f t="shared" si="422"/>
        <v>Good</v>
      </c>
      <c r="AG3343" t="str">
        <f t="shared" si="423"/>
        <v>Very low</v>
      </c>
    </row>
    <row r="3344" spans="1:33" x14ac:dyDescent="0.2">
      <c r="A3344">
        <v>3343</v>
      </c>
      <c r="B3344">
        <v>15775663</v>
      </c>
      <c r="C3344">
        <v>712</v>
      </c>
      <c r="D3344">
        <v>3</v>
      </c>
      <c r="E3344">
        <v>1</v>
      </c>
      <c r="F3344">
        <v>53</v>
      </c>
      <c r="G3344">
        <v>4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s="2" t="s">
        <v>917</v>
      </c>
      <c r="P3344" s="11" t="str">
        <f t="shared" si="416"/>
        <v>2018</v>
      </c>
      <c r="Q3344" s="12"/>
      <c r="R3344" s="8" t="str">
        <f t="shared" si="417"/>
        <v>11</v>
      </c>
      <c r="S3344" s="8"/>
      <c r="T3344" s="14" t="str">
        <f t="shared" si="418"/>
        <v>Retain</v>
      </c>
      <c r="U3344" s="14"/>
      <c r="V3344" s="8" t="str">
        <f t="shared" si="419"/>
        <v>Germany</v>
      </c>
      <c r="W3344" s="8"/>
      <c r="X3344" s="8"/>
      <c r="Y3344" s="8"/>
      <c r="Z3344" s="14" t="str">
        <f t="shared" si="420"/>
        <v>Male</v>
      </c>
      <c r="AA3344" s="14"/>
      <c r="AB3344" s="14"/>
      <c r="AC3344" s="14"/>
      <c r="AE3344" t="str">
        <f t="shared" si="421"/>
        <v>Middle aged</v>
      </c>
      <c r="AF3344" t="str">
        <f t="shared" si="422"/>
        <v>Good</v>
      </c>
      <c r="AG3344" t="str">
        <f t="shared" si="423"/>
        <v>High</v>
      </c>
    </row>
    <row r="3345" spans="1:33" x14ac:dyDescent="0.2">
      <c r="A3345">
        <v>3344</v>
      </c>
      <c r="B3345">
        <v>15631800</v>
      </c>
      <c r="C3345">
        <v>474</v>
      </c>
      <c r="D3345">
        <v>1</v>
      </c>
      <c r="E3345">
        <v>1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s="2" t="s">
        <v>109</v>
      </c>
      <c r="P3345" s="11" t="str">
        <f t="shared" si="416"/>
        <v>2019</v>
      </c>
      <c r="Q3345" s="12"/>
      <c r="R3345" s="8" t="str">
        <f t="shared" si="417"/>
        <v>11</v>
      </c>
      <c r="S3345" s="8"/>
      <c r="T3345" s="14" t="str">
        <f t="shared" si="418"/>
        <v>Retain</v>
      </c>
      <c r="U3345" s="14"/>
      <c r="V3345" s="8" t="str">
        <f t="shared" si="419"/>
        <v>France</v>
      </c>
      <c r="W3345" s="8"/>
      <c r="X3345" s="8"/>
      <c r="Y3345" s="8"/>
      <c r="Z3345" s="14" t="str">
        <f t="shared" si="420"/>
        <v>Male</v>
      </c>
      <c r="AA3345" s="14"/>
      <c r="AB3345" s="14"/>
      <c r="AC3345" s="14"/>
      <c r="AE3345" t="str">
        <f t="shared" si="421"/>
        <v>Adults</v>
      </c>
      <c r="AF3345" t="str">
        <f t="shared" si="422"/>
        <v>Poor</v>
      </c>
      <c r="AG3345" t="str">
        <f t="shared" si="423"/>
        <v>Medium</v>
      </c>
    </row>
    <row r="3346" spans="1:33" x14ac:dyDescent="0.2">
      <c r="A3346">
        <v>3345</v>
      </c>
      <c r="B3346">
        <v>15654292</v>
      </c>
      <c r="C3346">
        <v>565</v>
      </c>
      <c r="D3346">
        <v>3</v>
      </c>
      <c r="E3346">
        <v>1</v>
      </c>
      <c r="F3346">
        <v>33</v>
      </c>
      <c r="G3346">
        <v>3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s="2" t="s">
        <v>428</v>
      </c>
      <c r="P3346" s="11" t="str">
        <f t="shared" si="416"/>
        <v>2019</v>
      </c>
      <c r="Q3346" s="12"/>
      <c r="R3346" s="8" t="str">
        <f t="shared" si="417"/>
        <v>11</v>
      </c>
      <c r="S3346" s="8"/>
      <c r="T3346" s="14" t="str">
        <f t="shared" si="418"/>
        <v>Retain</v>
      </c>
      <c r="U3346" s="14"/>
      <c r="V3346" s="8" t="str">
        <f t="shared" si="419"/>
        <v>Germany</v>
      </c>
      <c r="W3346" s="8"/>
      <c r="X3346" s="8"/>
      <c r="Y3346" s="8"/>
      <c r="Z3346" s="14" t="str">
        <f t="shared" si="420"/>
        <v>Male</v>
      </c>
      <c r="AA3346" s="14"/>
      <c r="AB3346" s="14"/>
      <c r="AC3346" s="14"/>
      <c r="AE3346" t="str">
        <f t="shared" si="421"/>
        <v>Adults</v>
      </c>
      <c r="AF3346" t="str">
        <f t="shared" si="422"/>
        <v>Poor</v>
      </c>
      <c r="AG3346" t="str">
        <f t="shared" si="423"/>
        <v>High</v>
      </c>
    </row>
    <row r="3347" spans="1:33" x14ac:dyDescent="0.2">
      <c r="A3347">
        <v>3346</v>
      </c>
      <c r="B3347">
        <v>15648320</v>
      </c>
      <c r="C3347">
        <v>658</v>
      </c>
      <c r="D3347">
        <v>1</v>
      </c>
      <c r="E3347">
        <v>2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s="2" t="s">
        <v>842</v>
      </c>
      <c r="P3347" s="11" t="str">
        <f t="shared" si="416"/>
        <v>2016</v>
      </c>
      <c r="Q3347" s="12"/>
      <c r="R3347" s="8" t="str">
        <f t="shared" si="417"/>
        <v>04</v>
      </c>
      <c r="S3347" s="8"/>
      <c r="T3347" s="14" t="str">
        <f t="shared" si="418"/>
        <v>Retain</v>
      </c>
      <c r="U3347" s="14"/>
      <c r="V3347" s="8" t="str">
        <f t="shared" si="419"/>
        <v>France</v>
      </c>
      <c r="W3347" s="8"/>
      <c r="X3347" s="8"/>
      <c r="Y3347" s="8"/>
      <c r="Z3347" s="14" t="str">
        <f t="shared" si="420"/>
        <v>Female</v>
      </c>
      <c r="AA3347" s="14"/>
      <c r="AB3347" s="14"/>
      <c r="AC3347" s="14"/>
      <c r="AE3347" t="str">
        <f t="shared" si="421"/>
        <v>Adults</v>
      </c>
      <c r="AF3347" t="str">
        <f t="shared" si="422"/>
        <v>Fair</v>
      </c>
      <c r="AG3347" t="str">
        <f t="shared" si="423"/>
        <v>High</v>
      </c>
    </row>
    <row r="3348" spans="1:33" x14ac:dyDescent="0.2">
      <c r="A3348">
        <v>3347</v>
      </c>
      <c r="B3348">
        <v>15726747</v>
      </c>
      <c r="C3348">
        <v>714</v>
      </c>
      <c r="D3348">
        <v>1</v>
      </c>
      <c r="E3348">
        <v>1</v>
      </c>
      <c r="F3348">
        <v>63</v>
      </c>
      <c r="G3348">
        <v>7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s="2" t="s">
        <v>264</v>
      </c>
      <c r="P3348" s="11" t="str">
        <f t="shared" si="416"/>
        <v>2016</v>
      </c>
      <c r="Q3348" s="12"/>
      <c r="R3348" s="8" t="str">
        <f t="shared" si="417"/>
        <v>01</v>
      </c>
      <c r="S3348" s="8"/>
      <c r="T3348" s="14" t="str">
        <f t="shared" si="418"/>
        <v>Retain</v>
      </c>
      <c r="U3348" s="14"/>
      <c r="V3348" s="8" t="str">
        <f t="shared" si="419"/>
        <v>France</v>
      </c>
      <c r="W3348" s="8"/>
      <c r="X3348" s="8"/>
      <c r="Y3348" s="8"/>
      <c r="Z3348" s="14" t="str">
        <f t="shared" si="420"/>
        <v>Male</v>
      </c>
      <c r="AA3348" s="14"/>
      <c r="AB3348" s="14"/>
      <c r="AC3348" s="14"/>
      <c r="AE3348" t="str">
        <f t="shared" si="421"/>
        <v>Middle aged</v>
      </c>
      <c r="AF3348" t="str">
        <f t="shared" si="422"/>
        <v>Good</v>
      </c>
      <c r="AG3348" t="str">
        <f t="shared" si="423"/>
        <v>High</v>
      </c>
    </row>
    <row r="3349" spans="1:33" x14ac:dyDescent="0.2">
      <c r="A3349">
        <v>3348</v>
      </c>
      <c r="B3349">
        <v>15694510</v>
      </c>
      <c r="C3349">
        <v>725</v>
      </c>
      <c r="D3349">
        <v>1</v>
      </c>
      <c r="E3349">
        <v>1</v>
      </c>
      <c r="F3349">
        <v>45</v>
      </c>
      <c r="G3349">
        <v>7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s="2" t="s">
        <v>1106</v>
      </c>
      <c r="P3349" s="11" t="str">
        <f t="shared" si="416"/>
        <v>2016</v>
      </c>
      <c r="Q3349" s="12"/>
      <c r="R3349" s="8" t="str">
        <f t="shared" si="417"/>
        <v>03</v>
      </c>
      <c r="S3349" s="8"/>
      <c r="T3349" s="14" t="str">
        <f t="shared" si="418"/>
        <v>Retain</v>
      </c>
      <c r="U3349" s="14"/>
      <c r="V3349" s="8" t="str">
        <f t="shared" si="419"/>
        <v>France</v>
      </c>
      <c r="W3349" s="8"/>
      <c r="X3349" s="8"/>
      <c r="Y3349" s="8"/>
      <c r="Z3349" s="14" t="str">
        <f t="shared" si="420"/>
        <v>Male</v>
      </c>
      <c r="AA3349" s="14"/>
      <c r="AB3349" s="14"/>
      <c r="AC3349" s="14"/>
      <c r="AE3349" t="str">
        <f t="shared" si="421"/>
        <v>Middle aged</v>
      </c>
      <c r="AF3349" t="str">
        <f t="shared" si="422"/>
        <v>Good</v>
      </c>
      <c r="AG3349" t="str">
        <f t="shared" si="423"/>
        <v>High</v>
      </c>
    </row>
    <row r="3350" spans="1:33" x14ac:dyDescent="0.2">
      <c r="A3350">
        <v>3349</v>
      </c>
      <c r="B3350">
        <v>15572291</v>
      </c>
      <c r="C3350">
        <v>825</v>
      </c>
      <c r="D3350">
        <v>1</v>
      </c>
      <c r="E3350">
        <v>1</v>
      </c>
      <c r="F3350">
        <v>40</v>
      </c>
      <c r="G3350">
        <v>4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s="2" t="s">
        <v>269</v>
      </c>
      <c r="P3350" s="11" t="str">
        <f t="shared" si="416"/>
        <v>2019</v>
      </c>
      <c r="Q3350" s="12"/>
      <c r="R3350" s="8" t="str">
        <f t="shared" si="417"/>
        <v>09</v>
      </c>
      <c r="S3350" s="8"/>
      <c r="T3350" s="14" t="str">
        <f t="shared" si="418"/>
        <v>Retain</v>
      </c>
      <c r="U3350" s="14"/>
      <c r="V3350" s="8" t="str">
        <f t="shared" si="419"/>
        <v>France</v>
      </c>
      <c r="W3350" s="8"/>
      <c r="X3350" s="8"/>
      <c r="Y3350" s="8"/>
      <c r="Z3350" s="14" t="str">
        <f t="shared" si="420"/>
        <v>Male</v>
      </c>
      <c r="AA3350" s="14"/>
      <c r="AB3350" s="14"/>
      <c r="AC3350" s="14"/>
      <c r="AE3350" t="str">
        <f t="shared" si="421"/>
        <v>Middle aged</v>
      </c>
      <c r="AF3350" t="str">
        <f t="shared" si="422"/>
        <v>Excellent</v>
      </c>
      <c r="AG3350" t="str">
        <f t="shared" si="423"/>
        <v>High</v>
      </c>
    </row>
    <row r="3351" spans="1:33" x14ac:dyDescent="0.2">
      <c r="A3351">
        <v>3350</v>
      </c>
      <c r="B3351">
        <v>15603465</v>
      </c>
      <c r="C3351">
        <v>665</v>
      </c>
      <c r="D3351">
        <v>3</v>
      </c>
      <c r="E3351">
        <v>2</v>
      </c>
      <c r="F3351">
        <v>45</v>
      </c>
      <c r="G3351">
        <v>4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s="2" t="s">
        <v>280</v>
      </c>
      <c r="P3351" s="11" t="str">
        <f t="shared" si="416"/>
        <v>2019</v>
      </c>
      <c r="Q3351" s="12"/>
      <c r="R3351" s="8" t="str">
        <f t="shared" si="417"/>
        <v>06</v>
      </c>
      <c r="S3351" s="8"/>
      <c r="T3351" s="14" t="str">
        <f t="shared" si="418"/>
        <v>Exit</v>
      </c>
      <c r="U3351" s="14"/>
      <c r="V3351" s="8" t="str">
        <f t="shared" si="419"/>
        <v>Germany</v>
      </c>
      <c r="W3351" s="8"/>
      <c r="X3351" s="8"/>
      <c r="Y3351" s="8"/>
      <c r="Z3351" s="14" t="str">
        <f t="shared" si="420"/>
        <v>Female</v>
      </c>
      <c r="AA3351" s="14"/>
      <c r="AB3351" s="14"/>
      <c r="AC3351" s="14"/>
      <c r="AE3351" t="str">
        <f t="shared" si="421"/>
        <v>Middle aged</v>
      </c>
      <c r="AF3351" t="str">
        <f t="shared" si="422"/>
        <v>Fair</v>
      </c>
      <c r="AG3351" t="str">
        <f t="shared" si="423"/>
        <v>Very high</v>
      </c>
    </row>
    <row r="3352" spans="1:33" x14ac:dyDescent="0.2">
      <c r="A3352">
        <v>3351</v>
      </c>
      <c r="B3352">
        <v>15685628</v>
      </c>
      <c r="C3352">
        <v>670</v>
      </c>
      <c r="D3352">
        <v>2</v>
      </c>
      <c r="E3352">
        <v>1</v>
      </c>
      <c r="F3352">
        <v>35</v>
      </c>
      <c r="G3352">
        <v>3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s="2" t="s">
        <v>705</v>
      </c>
      <c r="P3352" s="11" t="str">
        <f t="shared" si="416"/>
        <v>2019</v>
      </c>
      <c r="Q3352" s="12"/>
      <c r="R3352" s="8" t="str">
        <f t="shared" si="417"/>
        <v>11</v>
      </c>
      <c r="S3352" s="8"/>
      <c r="T3352" s="14" t="str">
        <f t="shared" si="418"/>
        <v>Retain</v>
      </c>
      <c r="U3352" s="14"/>
      <c r="V3352" s="8" t="str">
        <f t="shared" si="419"/>
        <v>Spain</v>
      </c>
      <c r="W3352" s="8"/>
      <c r="X3352" s="8"/>
      <c r="Y3352" s="8"/>
      <c r="Z3352" s="14" t="str">
        <f t="shared" si="420"/>
        <v>Male</v>
      </c>
      <c r="AA3352" s="14"/>
      <c r="AB3352" s="14"/>
      <c r="AC3352" s="14"/>
      <c r="AE3352" t="str">
        <f t="shared" si="421"/>
        <v>Adults</v>
      </c>
      <c r="AF3352" t="str">
        <f t="shared" si="422"/>
        <v>Good</v>
      </c>
      <c r="AG3352" t="str">
        <f t="shared" si="423"/>
        <v>High</v>
      </c>
    </row>
    <row r="3353" spans="1:33" x14ac:dyDescent="0.2">
      <c r="A3353">
        <v>3352</v>
      </c>
      <c r="B3353">
        <v>15792729</v>
      </c>
      <c r="C3353">
        <v>474</v>
      </c>
      <c r="D3353">
        <v>3</v>
      </c>
      <c r="E3353">
        <v>2</v>
      </c>
      <c r="F3353">
        <v>34</v>
      </c>
      <c r="G3353">
        <v>5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s="2" t="s">
        <v>33</v>
      </c>
      <c r="P3353" s="11" t="str">
        <f t="shared" si="416"/>
        <v>2018</v>
      </c>
      <c r="Q3353" s="12"/>
      <c r="R3353" s="8" t="str">
        <f t="shared" si="417"/>
        <v>03</v>
      </c>
      <c r="S3353" s="8"/>
      <c r="T3353" s="14" t="str">
        <f t="shared" si="418"/>
        <v>Retain</v>
      </c>
      <c r="U3353" s="14"/>
      <c r="V3353" s="8" t="str">
        <f t="shared" si="419"/>
        <v>Germany</v>
      </c>
      <c r="W3353" s="8"/>
      <c r="X3353" s="8"/>
      <c r="Y3353" s="8"/>
      <c r="Z3353" s="14" t="str">
        <f t="shared" si="420"/>
        <v>Female</v>
      </c>
      <c r="AA3353" s="14"/>
      <c r="AB3353" s="14"/>
      <c r="AC3353" s="14"/>
      <c r="AE3353" t="str">
        <f t="shared" si="421"/>
        <v>Adults</v>
      </c>
      <c r="AF3353" t="str">
        <f t="shared" si="422"/>
        <v>Poor</v>
      </c>
      <c r="AG3353" t="str">
        <f t="shared" si="423"/>
        <v>Very high</v>
      </c>
    </row>
    <row r="3354" spans="1:33" x14ac:dyDescent="0.2">
      <c r="A3354">
        <v>3353</v>
      </c>
      <c r="B3354">
        <v>15767414</v>
      </c>
      <c r="C3354">
        <v>591</v>
      </c>
      <c r="D3354">
        <v>1</v>
      </c>
      <c r="E3354">
        <v>1</v>
      </c>
      <c r="F3354">
        <v>40</v>
      </c>
      <c r="G3354">
        <v>5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s="2" t="s">
        <v>1048</v>
      </c>
      <c r="P3354" s="11" t="str">
        <f t="shared" si="416"/>
        <v>2017</v>
      </c>
      <c r="Q3354" s="12"/>
      <c r="R3354" s="8" t="str">
        <f t="shared" si="417"/>
        <v>12</v>
      </c>
      <c r="S3354" s="8"/>
      <c r="T3354" s="14" t="str">
        <f t="shared" si="418"/>
        <v>Retain</v>
      </c>
      <c r="U3354" s="14"/>
      <c r="V3354" s="8" t="str">
        <f t="shared" si="419"/>
        <v>France</v>
      </c>
      <c r="W3354" s="8"/>
      <c r="X3354" s="8"/>
      <c r="Y3354" s="8"/>
      <c r="Z3354" s="14" t="str">
        <f t="shared" si="420"/>
        <v>Male</v>
      </c>
      <c r="AA3354" s="14"/>
      <c r="AB3354" s="14"/>
      <c r="AC3354" s="14"/>
      <c r="AE3354" t="str">
        <f t="shared" si="421"/>
        <v>Middle aged</v>
      </c>
      <c r="AF3354" t="str">
        <f t="shared" si="422"/>
        <v>Fair</v>
      </c>
      <c r="AG3354" t="str">
        <f t="shared" si="423"/>
        <v>Medium</v>
      </c>
    </row>
    <row r="3355" spans="1:33" x14ac:dyDescent="0.2">
      <c r="A3355">
        <v>3354</v>
      </c>
      <c r="B3355">
        <v>15568044</v>
      </c>
      <c r="C3355">
        <v>508</v>
      </c>
      <c r="D3355">
        <v>1</v>
      </c>
      <c r="E3355">
        <v>2</v>
      </c>
      <c r="F3355">
        <v>31</v>
      </c>
      <c r="G3355">
        <v>5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s="2" t="s">
        <v>257</v>
      </c>
      <c r="P3355" s="11" t="str">
        <f t="shared" si="416"/>
        <v>2018</v>
      </c>
      <c r="Q3355" s="12"/>
      <c r="R3355" s="8" t="str">
        <f t="shared" si="417"/>
        <v>06</v>
      </c>
      <c r="S3355" s="8"/>
      <c r="T3355" s="14" t="str">
        <f t="shared" si="418"/>
        <v>Retain</v>
      </c>
      <c r="U3355" s="14"/>
      <c r="V3355" s="8" t="str">
        <f t="shared" si="419"/>
        <v>France</v>
      </c>
      <c r="W3355" s="8"/>
      <c r="X3355" s="8"/>
      <c r="Y3355" s="8"/>
      <c r="Z3355" s="14" t="str">
        <f t="shared" si="420"/>
        <v>Female</v>
      </c>
      <c r="AA3355" s="14"/>
      <c r="AB3355" s="14"/>
      <c r="AC3355" s="14"/>
      <c r="AE3355" t="str">
        <f t="shared" si="421"/>
        <v>Adults</v>
      </c>
      <c r="AF3355" t="str">
        <f t="shared" si="422"/>
        <v>Poor</v>
      </c>
      <c r="AG3355" t="str">
        <f t="shared" si="423"/>
        <v>Very low</v>
      </c>
    </row>
    <row r="3356" spans="1:33" x14ac:dyDescent="0.2">
      <c r="A3356">
        <v>3355</v>
      </c>
      <c r="B3356">
        <v>15751333</v>
      </c>
      <c r="C3356">
        <v>695</v>
      </c>
      <c r="D3356">
        <v>1</v>
      </c>
      <c r="E3356">
        <v>2</v>
      </c>
      <c r="F3356">
        <v>36</v>
      </c>
      <c r="G3356">
        <v>6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s="2" t="s">
        <v>492</v>
      </c>
      <c r="P3356" s="11" t="str">
        <f t="shared" si="416"/>
        <v>2017</v>
      </c>
      <c r="Q3356" s="12"/>
      <c r="R3356" s="8" t="str">
        <f t="shared" si="417"/>
        <v>06</v>
      </c>
      <c r="S3356" s="8"/>
      <c r="T3356" s="14" t="str">
        <f t="shared" si="418"/>
        <v>Retain</v>
      </c>
      <c r="U3356" s="14"/>
      <c r="V3356" s="8" t="str">
        <f t="shared" si="419"/>
        <v>France</v>
      </c>
      <c r="W3356" s="8"/>
      <c r="X3356" s="8"/>
      <c r="Y3356" s="8"/>
      <c r="Z3356" s="14" t="str">
        <f t="shared" si="420"/>
        <v>Female</v>
      </c>
      <c r="AA3356" s="14"/>
      <c r="AB3356" s="14"/>
      <c r="AC3356" s="14"/>
      <c r="AE3356" t="str">
        <f t="shared" si="421"/>
        <v>Adults</v>
      </c>
      <c r="AF3356" t="str">
        <f t="shared" si="422"/>
        <v>Good</v>
      </c>
      <c r="AG3356" t="str">
        <f t="shared" si="423"/>
        <v>Very low</v>
      </c>
    </row>
    <row r="3357" spans="1:33" x14ac:dyDescent="0.2">
      <c r="A3357">
        <v>3356</v>
      </c>
      <c r="B3357">
        <v>15623062</v>
      </c>
      <c r="C3357">
        <v>660</v>
      </c>
      <c r="D3357">
        <v>3</v>
      </c>
      <c r="E3357">
        <v>1</v>
      </c>
      <c r="F3357">
        <v>24</v>
      </c>
      <c r="G3357">
        <v>6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s="2" t="s">
        <v>1034</v>
      </c>
      <c r="P3357" s="11" t="str">
        <f t="shared" si="416"/>
        <v>2017</v>
      </c>
      <c r="Q3357" s="12"/>
      <c r="R3357" s="8" t="str">
        <f t="shared" si="417"/>
        <v>06</v>
      </c>
      <c r="S3357" s="8"/>
      <c r="T3357" s="14" t="str">
        <f t="shared" si="418"/>
        <v>Retain</v>
      </c>
      <c r="U3357" s="14"/>
      <c r="V3357" s="8" t="str">
        <f t="shared" si="419"/>
        <v>Germany</v>
      </c>
      <c r="W3357" s="8"/>
      <c r="X3357" s="8"/>
      <c r="Y3357" s="8"/>
      <c r="Z3357" s="14" t="str">
        <f t="shared" si="420"/>
        <v>Male</v>
      </c>
      <c r="AA3357" s="14"/>
      <c r="AB3357" s="14"/>
      <c r="AC3357" s="14"/>
      <c r="AE3357" t="str">
        <f t="shared" si="421"/>
        <v>Adults</v>
      </c>
      <c r="AF3357" t="str">
        <f t="shared" si="422"/>
        <v>Fair</v>
      </c>
      <c r="AG3357" t="str">
        <f t="shared" si="423"/>
        <v>Medium</v>
      </c>
    </row>
    <row r="3358" spans="1:33" x14ac:dyDescent="0.2">
      <c r="A3358">
        <v>3357</v>
      </c>
      <c r="B3358">
        <v>15713621</v>
      </c>
      <c r="C3358">
        <v>687</v>
      </c>
      <c r="D3358">
        <v>3</v>
      </c>
      <c r="E3358">
        <v>1</v>
      </c>
      <c r="F3358">
        <v>41</v>
      </c>
      <c r="G3358">
        <v>6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s="2" t="s">
        <v>1107</v>
      </c>
      <c r="P3358" s="11" t="str">
        <f t="shared" si="416"/>
        <v>2017</v>
      </c>
      <c r="Q3358" s="12"/>
      <c r="R3358" s="8" t="str">
        <f t="shared" si="417"/>
        <v>05</v>
      </c>
      <c r="S3358" s="8"/>
      <c r="T3358" s="14" t="str">
        <f t="shared" si="418"/>
        <v>Retain</v>
      </c>
      <c r="U3358" s="14"/>
      <c r="V3358" s="8" t="str">
        <f t="shared" si="419"/>
        <v>Germany</v>
      </c>
      <c r="W3358" s="8"/>
      <c r="X3358" s="8"/>
      <c r="Y3358" s="8"/>
      <c r="Z3358" s="14" t="str">
        <f t="shared" si="420"/>
        <v>Male</v>
      </c>
      <c r="AA3358" s="14"/>
      <c r="AB3358" s="14"/>
      <c r="AC3358" s="14"/>
      <c r="AE3358" t="str">
        <f t="shared" si="421"/>
        <v>Middle aged</v>
      </c>
      <c r="AF3358" t="str">
        <f t="shared" si="422"/>
        <v>Good</v>
      </c>
      <c r="AG3358" t="str">
        <f t="shared" si="423"/>
        <v>High</v>
      </c>
    </row>
    <row r="3359" spans="1:33" x14ac:dyDescent="0.2">
      <c r="A3359">
        <v>3358</v>
      </c>
      <c r="B3359">
        <v>15670668</v>
      </c>
      <c r="C3359">
        <v>658</v>
      </c>
      <c r="D3359">
        <v>3</v>
      </c>
      <c r="E3359">
        <v>1</v>
      </c>
      <c r="F3359">
        <v>29</v>
      </c>
      <c r="G3359">
        <v>4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s="2" t="s">
        <v>1099</v>
      </c>
      <c r="P3359" s="11" t="str">
        <f t="shared" si="416"/>
        <v>2019</v>
      </c>
      <c r="Q3359" s="12"/>
      <c r="R3359" s="8" t="str">
        <f t="shared" si="417"/>
        <v>08</v>
      </c>
      <c r="S3359" s="8"/>
      <c r="T3359" s="14" t="str">
        <f t="shared" si="418"/>
        <v>Retain</v>
      </c>
      <c r="U3359" s="14"/>
      <c r="V3359" s="8" t="str">
        <f t="shared" si="419"/>
        <v>Germany</v>
      </c>
      <c r="W3359" s="8"/>
      <c r="X3359" s="8"/>
      <c r="Y3359" s="8"/>
      <c r="Z3359" s="14" t="str">
        <f t="shared" si="420"/>
        <v>Male</v>
      </c>
      <c r="AA3359" s="14"/>
      <c r="AB3359" s="14"/>
      <c r="AC3359" s="14"/>
      <c r="AE3359" t="str">
        <f t="shared" si="421"/>
        <v>Adults</v>
      </c>
      <c r="AF3359" t="str">
        <f t="shared" si="422"/>
        <v>Fair</v>
      </c>
      <c r="AG3359" t="str">
        <f t="shared" si="423"/>
        <v>Medium</v>
      </c>
    </row>
    <row r="3360" spans="1:33" x14ac:dyDescent="0.2">
      <c r="A3360">
        <v>3359</v>
      </c>
      <c r="B3360">
        <v>15750638</v>
      </c>
      <c r="C3360">
        <v>705</v>
      </c>
      <c r="D3360">
        <v>3</v>
      </c>
      <c r="E3360">
        <v>2</v>
      </c>
      <c r="F3360">
        <v>33</v>
      </c>
      <c r="G3360">
        <v>7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s="2" t="s">
        <v>731</v>
      </c>
      <c r="P3360" s="11" t="str">
        <f t="shared" si="416"/>
        <v>2016</v>
      </c>
      <c r="Q3360" s="12"/>
      <c r="R3360" s="8" t="str">
        <f t="shared" si="417"/>
        <v>03</v>
      </c>
      <c r="S3360" s="8"/>
      <c r="T3360" s="14" t="str">
        <f t="shared" si="418"/>
        <v>Exit</v>
      </c>
      <c r="U3360" s="14"/>
      <c r="V3360" s="8" t="str">
        <f t="shared" si="419"/>
        <v>Germany</v>
      </c>
      <c r="W3360" s="8"/>
      <c r="X3360" s="8"/>
      <c r="Y3360" s="8"/>
      <c r="Z3360" s="14" t="str">
        <f t="shared" si="420"/>
        <v>Female</v>
      </c>
      <c r="AA3360" s="14"/>
      <c r="AB3360" s="14"/>
      <c r="AC3360" s="14"/>
      <c r="AE3360" t="str">
        <f t="shared" si="421"/>
        <v>Adults</v>
      </c>
      <c r="AF3360" t="str">
        <f t="shared" si="422"/>
        <v>Good</v>
      </c>
      <c r="AG3360" t="str">
        <f t="shared" si="423"/>
        <v>High</v>
      </c>
    </row>
    <row r="3361" spans="1:33" x14ac:dyDescent="0.2">
      <c r="A3361">
        <v>3360</v>
      </c>
      <c r="B3361">
        <v>15747878</v>
      </c>
      <c r="C3361">
        <v>739</v>
      </c>
      <c r="D3361">
        <v>2</v>
      </c>
      <c r="E3361">
        <v>1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s="2" t="s">
        <v>40</v>
      </c>
      <c r="P3361" s="11" t="str">
        <f t="shared" si="416"/>
        <v>2018</v>
      </c>
      <c r="Q3361" s="12"/>
      <c r="R3361" s="8" t="str">
        <f t="shared" si="417"/>
        <v>10</v>
      </c>
      <c r="S3361" s="8"/>
      <c r="T3361" s="14" t="str">
        <f t="shared" si="418"/>
        <v>Retain</v>
      </c>
      <c r="U3361" s="14"/>
      <c r="V3361" s="8" t="str">
        <f t="shared" si="419"/>
        <v>Spain</v>
      </c>
      <c r="W3361" s="8"/>
      <c r="X3361" s="8"/>
      <c r="Y3361" s="8"/>
      <c r="Z3361" s="14" t="str">
        <f t="shared" si="420"/>
        <v>Male</v>
      </c>
      <c r="AA3361" s="14"/>
      <c r="AB3361" s="14"/>
      <c r="AC3361" s="14"/>
      <c r="AE3361" t="str">
        <f t="shared" si="421"/>
        <v>Middle aged</v>
      </c>
      <c r="AF3361" t="str">
        <f t="shared" si="422"/>
        <v>Good</v>
      </c>
      <c r="AG3361" t="str">
        <f t="shared" si="423"/>
        <v>Very low</v>
      </c>
    </row>
    <row r="3362" spans="1:33" x14ac:dyDescent="0.2">
      <c r="A3362">
        <v>3361</v>
      </c>
      <c r="B3362">
        <v>15726796</v>
      </c>
      <c r="C3362">
        <v>844</v>
      </c>
      <c r="D3362">
        <v>1</v>
      </c>
      <c r="E3362">
        <v>1</v>
      </c>
      <c r="F3362">
        <v>38</v>
      </c>
      <c r="G3362">
        <v>5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s="2" t="s">
        <v>283</v>
      </c>
      <c r="P3362" s="11" t="str">
        <f t="shared" si="416"/>
        <v>2018</v>
      </c>
      <c r="Q3362" s="12"/>
      <c r="R3362" s="8" t="str">
        <f t="shared" si="417"/>
        <v>02</v>
      </c>
      <c r="S3362" s="8"/>
      <c r="T3362" s="14" t="str">
        <f t="shared" si="418"/>
        <v>Retain</v>
      </c>
      <c r="U3362" s="14"/>
      <c r="V3362" s="8" t="str">
        <f t="shared" si="419"/>
        <v>France</v>
      </c>
      <c r="W3362" s="8"/>
      <c r="X3362" s="8"/>
      <c r="Y3362" s="8"/>
      <c r="Z3362" s="14" t="str">
        <f t="shared" si="420"/>
        <v>Male</v>
      </c>
      <c r="AA3362" s="14"/>
      <c r="AB3362" s="14"/>
      <c r="AC3362" s="14"/>
      <c r="AE3362" t="str">
        <f t="shared" si="421"/>
        <v>Adults</v>
      </c>
      <c r="AF3362" t="str">
        <f t="shared" si="422"/>
        <v>Excellent</v>
      </c>
      <c r="AG3362" t="str">
        <f t="shared" si="423"/>
        <v>High</v>
      </c>
    </row>
    <row r="3363" spans="1:33" x14ac:dyDescent="0.2">
      <c r="A3363">
        <v>3362</v>
      </c>
      <c r="B3363">
        <v>15754952</v>
      </c>
      <c r="C3363">
        <v>602</v>
      </c>
      <c r="D3363">
        <v>3</v>
      </c>
      <c r="E3363">
        <v>2</v>
      </c>
      <c r="F3363">
        <v>48</v>
      </c>
      <c r="G3363">
        <v>4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s="2" t="s">
        <v>1108</v>
      </c>
      <c r="P3363" s="11" t="str">
        <f t="shared" si="416"/>
        <v>2019</v>
      </c>
      <c r="Q3363" s="12"/>
      <c r="R3363" s="8" t="str">
        <f t="shared" si="417"/>
        <v>06</v>
      </c>
      <c r="S3363" s="8"/>
      <c r="T3363" s="14" t="str">
        <f t="shared" si="418"/>
        <v>Retain</v>
      </c>
      <c r="U3363" s="14"/>
      <c r="V3363" s="8" t="str">
        <f t="shared" si="419"/>
        <v>Germany</v>
      </c>
      <c r="W3363" s="8"/>
      <c r="X3363" s="8"/>
      <c r="Y3363" s="8"/>
      <c r="Z3363" s="14" t="str">
        <f t="shared" si="420"/>
        <v>Female</v>
      </c>
      <c r="AA3363" s="14"/>
      <c r="AB3363" s="14"/>
      <c r="AC3363" s="14"/>
      <c r="AE3363" t="str">
        <f t="shared" si="421"/>
        <v>Middle aged</v>
      </c>
      <c r="AF3363" t="str">
        <f t="shared" si="422"/>
        <v>Fair</v>
      </c>
      <c r="AG3363" t="str">
        <f t="shared" si="423"/>
        <v>Medium</v>
      </c>
    </row>
    <row r="3364" spans="1:33" x14ac:dyDescent="0.2">
      <c r="A3364">
        <v>3363</v>
      </c>
      <c r="B3364">
        <v>15652192</v>
      </c>
      <c r="C3364">
        <v>759</v>
      </c>
      <c r="D3364">
        <v>1</v>
      </c>
      <c r="E3364">
        <v>2</v>
      </c>
      <c r="F3364">
        <v>33</v>
      </c>
      <c r="G3364">
        <v>6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s="2" t="s">
        <v>620</v>
      </c>
      <c r="P3364" s="11" t="str">
        <f t="shared" si="416"/>
        <v>2017</v>
      </c>
      <c r="Q3364" s="12"/>
      <c r="R3364" s="8" t="str">
        <f t="shared" si="417"/>
        <v>07</v>
      </c>
      <c r="S3364" s="8"/>
      <c r="T3364" s="14" t="str">
        <f t="shared" si="418"/>
        <v>Retain</v>
      </c>
      <c r="U3364" s="14"/>
      <c r="V3364" s="8" t="str">
        <f t="shared" si="419"/>
        <v>France</v>
      </c>
      <c r="W3364" s="8"/>
      <c r="X3364" s="8"/>
      <c r="Y3364" s="8"/>
      <c r="Z3364" s="14" t="str">
        <f t="shared" si="420"/>
        <v>Female</v>
      </c>
      <c r="AA3364" s="14"/>
      <c r="AB3364" s="14"/>
      <c r="AC3364" s="14"/>
      <c r="AE3364" t="str">
        <f t="shared" si="421"/>
        <v>Adults</v>
      </c>
      <c r="AF3364" t="str">
        <f t="shared" si="422"/>
        <v>Very good</v>
      </c>
      <c r="AG3364" t="str">
        <f t="shared" si="423"/>
        <v>Very high</v>
      </c>
    </row>
    <row r="3365" spans="1:33" x14ac:dyDescent="0.2">
      <c r="A3365">
        <v>3364</v>
      </c>
      <c r="B3365">
        <v>15681924</v>
      </c>
      <c r="C3365">
        <v>747</v>
      </c>
      <c r="D3365">
        <v>3</v>
      </c>
      <c r="E3365">
        <v>1</v>
      </c>
      <c r="F3365">
        <v>38</v>
      </c>
      <c r="G3365">
        <v>4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s="2" t="s">
        <v>724</v>
      </c>
      <c r="P3365" s="11" t="str">
        <f t="shared" si="416"/>
        <v>2019</v>
      </c>
      <c r="Q3365" s="12"/>
      <c r="R3365" s="8" t="str">
        <f t="shared" si="417"/>
        <v>02</v>
      </c>
      <c r="S3365" s="8"/>
      <c r="T3365" s="14" t="str">
        <f t="shared" si="418"/>
        <v>Retain</v>
      </c>
      <c r="U3365" s="14"/>
      <c r="V3365" s="8" t="str">
        <f t="shared" si="419"/>
        <v>Germany</v>
      </c>
      <c r="W3365" s="8"/>
      <c r="X3365" s="8"/>
      <c r="Y3365" s="8"/>
      <c r="Z3365" s="14" t="str">
        <f t="shared" si="420"/>
        <v>Male</v>
      </c>
      <c r="AA3365" s="14"/>
      <c r="AB3365" s="14"/>
      <c r="AC3365" s="14"/>
      <c r="AE3365" t="str">
        <f t="shared" si="421"/>
        <v>Adults</v>
      </c>
      <c r="AF3365" t="str">
        <f t="shared" si="422"/>
        <v>Very good</v>
      </c>
      <c r="AG3365" t="str">
        <f t="shared" si="423"/>
        <v>High</v>
      </c>
    </row>
    <row r="3366" spans="1:33" x14ac:dyDescent="0.2">
      <c r="A3366">
        <v>3365</v>
      </c>
      <c r="B3366">
        <v>15763544</v>
      </c>
      <c r="C3366">
        <v>673</v>
      </c>
      <c r="D3366">
        <v>1</v>
      </c>
      <c r="E3366">
        <v>1</v>
      </c>
      <c r="F3366">
        <v>47</v>
      </c>
      <c r="G3366">
        <v>4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s="2" t="s">
        <v>757</v>
      </c>
      <c r="P3366" s="11" t="str">
        <f t="shared" si="416"/>
        <v>2019</v>
      </c>
      <c r="Q3366" s="12"/>
      <c r="R3366" s="8" t="str">
        <f t="shared" si="417"/>
        <v>08</v>
      </c>
      <c r="S3366" s="8"/>
      <c r="T3366" s="14" t="str">
        <f t="shared" si="418"/>
        <v>Retain</v>
      </c>
      <c r="U3366" s="14"/>
      <c r="V3366" s="8" t="str">
        <f t="shared" si="419"/>
        <v>France</v>
      </c>
      <c r="W3366" s="8"/>
      <c r="X3366" s="8"/>
      <c r="Y3366" s="8"/>
      <c r="Z3366" s="14" t="str">
        <f t="shared" si="420"/>
        <v>Male</v>
      </c>
      <c r="AA3366" s="14"/>
      <c r="AB3366" s="14"/>
      <c r="AC3366" s="14"/>
      <c r="AE3366" t="str">
        <f t="shared" si="421"/>
        <v>Middle aged</v>
      </c>
      <c r="AF3366" t="str">
        <f t="shared" si="422"/>
        <v>Good</v>
      </c>
      <c r="AG3366" t="str">
        <f t="shared" si="423"/>
        <v>Very low</v>
      </c>
    </row>
    <row r="3367" spans="1:33" x14ac:dyDescent="0.2">
      <c r="A3367">
        <v>3366</v>
      </c>
      <c r="B3367">
        <v>15764431</v>
      </c>
      <c r="C3367">
        <v>671</v>
      </c>
      <c r="D3367">
        <v>2</v>
      </c>
      <c r="E3367">
        <v>2</v>
      </c>
      <c r="F3367">
        <v>34</v>
      </c>
      <c r="G3367">
        <v>3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s="2" t="s">
        <v>157</v>
      </c>
      <c r="P3367" s="11" t="str">
        <f t="shared" si="416"/>
        <v>2019</v>
      </c>
      <c r="Q3367" s="12"/>
      <c r="R3367" s="8" t="str">
        <f t="shared" si="417"/>
        <v>10</v>
      </c>
      <c r="S3367" s="8"/>
      <c r="T3367" s="14" t="str">
        <f t="shared" si="418"/>
        <v>Exit</v>
      </c>
      <c r="U3367" s="14"/>
      <c r="V3367" s="8" t="str">
        <f t="shared" si="419"/>
        <v>Spain</v>
      </c>
      <c r="W3367" s="8"/>
      <c r="X3367" s="8"/>
      <c r="Y3367" s="8"/>
      <c r="Z3367" s="14" t="str">
        <f t="shared" si="420"/>
        <v>Female</v>
      </c>
      <c r="AA3367" s="14"/>
      <c r="AB3367" s="14"/>
      <c r="AC3367" s="14"/>
      <c r="AE3367" t="str">
        <f t="shared" si="421"/>
        <v>Adults</v>
      </c>
      <c r="AF3367" t="str">
        <f t="shared" si="422"/>
        <v>Good</v>
      </c>
      <c r="AG3367" t="str">
        <f t="shared" si="423"/>
        <v>High</v>
      </c>
    </row>
    <row r="3368" spans="1:33" x14ac:dyDescent="0.2">
      <c r="A3368">
        <v>3367</v>
      </c>
      <c r="B3368">
        <v>15684010</v>
      </c>
      <c r="C3368">
        <v>640</v>
      </c>
      <c r="D3368">
        <v>3</v>
      </c>
      <c r="E3368">
        <v>2</v>
      </c>
      <c r="F3368">
        <v>74</v>
      </c>
      <c r="G3368">
        <v>5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s="2" t="s">
        <v>794</v>
      </c>
      <c r="P3368" s="11" t="str">
        <f t="shared" si="416"/>
        <v>2018</v>
      </c>
      <c r="Q3368" s="12"/>
      <c r="R3368" s="8" t="str">
        <f t="shared" si="417"/>
        <v>06</v>
      </c>
      <c r="S3368" s="8"/>
      <c r="T3368" s="14" t="str">
        <f t="shared" si="418"/>
        <v>Retain</v>
      </c>
      <c r="U3368" s="14"/>
      <c r="V3368" s="8" t="str">
        <f t="shared" si="419"/>
        <v>Germany</v>
      </c>
      <c r="W3368" s="8"/>
      <c r="X3368" s="8"/>
      <c r="Y3368" s="8"/>
      <c r="Z3368" s="14" t="str">
        <f t="shared" si="420"/>
        <v>Female</v>
      </c>
      <c r="AA3368" s="14"/>
      <c r="AB3368" s="14"/>
      <c r="AC3368" s="14"/>
      <c r="AE3368" t="str">
        <f t="shared" si="421"/>
        <v>Retired</v>
      </c>
      <c r="AF3368" t="str">
        <f t="shared" si="422"/>
        <v>Fair</v>
      </c>
      <c r="AG3368" t="str">
        <f t="shared" si="423"/>
        <v>High</v>
      </c>
    </row>
    <row r="3369" spans="1:33" x14ac:dyDescent="0.2">
      <c r="A3369">
        <v>3368</v>
      </c>
      <c r="B3369">
        <v>15648881</v>
      </c>
      <c r="C3369">
        <v>581</v>
      </c>
      <c r="D3369">
        <v>3</v>
      </c>
      <c r="E3369">
        <v>1</v>
      </c>
      <c r="F3369">
        <v>40</v>
      </c>
      <c r="G3369">
        <v>5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s="2" t="s">
        <v>1109</v>
      </c>
      <c r="P3369" s="11" t="str">
        <f t="shared" si="416"/>
        <v>2017</v>
      </c>
      <c r="Q3369" s="12"/>
      <c r="R3369" s="8" t="str">
        <f t="shared" si="417"/>
        <v>10</v>
      </c>
      <c r="S3369" s="8"/>
      <c r="T3369" s="14" t="str">
        <f t="shared" si="418"/>
        <v>Exit</v>
      </c>
      <c r="U3369" s="14"/>
      <c r="V3369" s="8" t="str">
        <f t="shared" si="419"/>
        <v>Germany</v>
      </c>
      <c r="W3369" s="8"/>
      <c r="X3369" s="8"/>
      <c r="Y3369" s="8"/>
      <c r="Z3369" s="14" t="str">
        <f t="shared" si="420"/>
        <v>Male</v>
      </c>
      <c r="AA3369" s="14"/>
      <c r="AB3369" s="14"/>
      <c r="AC3369" s="14"/>
      <c r="AE3369" t="str">
        <f t="shared" si="421"/>
        <v>Middle aged</v>
      </c>
      <c r="AF3369" t="str">
        <f t="shared" si="422"/>
        <v>Fair</v>
      </c>
      <c r="AG3369" t="str">
        <f t="shared" si="423"/>
        <v>High</v>
      </c>
    </row>
    <row r="3370" spans="1:33" x14ac:dyDescent="0.2">
      <c r="A3370">
        <v>3369</v>
      </c>
      <c r="B3370">
        <v>15733303</v>
      </c>
      <c r="C3370">
        <v>630</v>
      </c>
      <c r="D3370">
        <v>1</v>
      </c>
      <c r="E3370">
        <v>1</v>
      </c>
      <c r="F3370">
        <v>67</v>
      </c>
      <c r="G3370">
        <v>6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s="2" t="s">
        <v>52</v>
      </c>
      <c r="P3370" s="11" t="str">
        <f t="shared" si="416"/>
        <v>2016</v>
      </c>
      <c r="Q3370" s="12"/>
      <c r="R3370" s="8" t="str">
        <f t="shared" si="417"/>
        <v>11</v>
      </c>
      <c r="S3370" s="8"/>
      <c r="T3370" s="14" t="str">
        <f t="shared" si="418"/>
        <v>Retain</v>
      </c>
      <c r="U3370" s="14"/>
      <c r="V3370" s="8" t="str">
        <f t="shared" si="419"/>
        <v>France</v>
      </c>
      <c r="W3370" s="8"/>
      <c r="X3370" s="8"/>
      <c r="Y3370" s="8"/>
      <c r="Z3370" s="14" t="str">
        <f t="shared" si="420"/>
        <v>Male</v>
      </c>
      <c r="AA3370" s="14"/>
      <c r="AB3370" s="14"/>
      <c r="AC3370" s="14"/>
      <c r="AE3370" t="str">
        <f t="shared" si="421"/>
        <v>Retired</v>
      </c>
      <c r="AF3370" t="str">
        <f t="shared" si="422"/>
        <v>Fair</v>
      </c>
      <c r="AG3370" t="str">
        <f t="shared" si="423"/>
        <v>Very low</v>
      </c>
    </row>
    <row r="3371" spans="1:33" x14ac:dyDescent="0.2">
      <c r="A3371">
        <v>3370</v>
      </c>
      <c r="B3371">
        <v>15643294</v>
      </c>
      <c r="C3371">
        <v>703</v>
      </c>
      <c r="D3371">
        <v>1</v>
      </c>
      <c r="E3371">
        <v>2</v>
      </c>
      <c r="F3371">
        <v>33</v>
      </c>
      <c r="G3371">
        <v>4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s="2" t="s">
        <v>194</v>
      </c>
      <c r="P3371" s="11" t="str">
        <f t="shared" si="416"/>
        <v>2019</v>
      </c>
      <c r="Q3371" s="12"/>
      <c r="R3371" s="8" t="str">
        <f t="shared" si="417"/>
        <v>07</v>
      </c>
      <c r="S3371" s="8"/>
      <c r="T3371" s="14" t="str">
        <f t="shared" si="418"/>
        <v>Retain</v>
      </c>
      <c r="U3371" s="14"/>
      <c r="V3371" s="8" t="str">
        <f t="shared" si="419"/>
        <v>France</v>
      </c>
      <c r="W3371" s="8"/>
      <c r="X3371" s="8"/>
      <c r="Y3371" s="8"/>
      <c r="Z3371" s="14" t="str">
        <f t="shared" si="420"/>
        <v>Female</v>
      </c>
      <c r="AA3371" s="14"/>
      <c r="AB3371" s="14"/>
      <c r="AC3371" s="14"/>
      <c r="AE3371" t="str">
        <f t="shared" si="421"/>
        <v>Adults</v>
      </c>
      <c r="AF3371" t="str">
        <f t="shared" si="422"/>
        <v>Good</v>
      </c>
      <c r="AG3371" t="str">
        <f t="shared" si="423"/>
        <v>Very high</v>
      </c>
    </row>
    <row r="3372" spans="1:33" x14ac:dyDescent="0.2">
      <c r="A3372">
        <v>3371</v>
      </c>
      <c r="B3372">
        <v>15749905</v>
      </c>
      <c r="C3372">
        <v>698</v>
      </c>
      <c r="D3372">
        <v>2</v>
      </c>
      <c r="E3372">
        <v>2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s="2" t="s">
        <v>341</v>
      </c>
      <c r="P3372" s="11" t="str">
        <f t="shared" si="416"/>
        <v>2017</v>
      </c>
      <c r="Q3372" s="12"/>
      <c r="R3372" s="8" t="str">
        <f t="shared" si="417"/>
        <v>09</v>
      </c>
      <c r="S3372" s="8"/>
      <c r="T3372" s="14" t="str">
        <f t="shared" si="418"/>
        <v>Exit</v>
      </c>
      <c r="U3372" s="14"/>
      <c r="V3372" s="8" t="str">
        <f t="shared" si="419"/>
        <v>Spain</v>
      </c>
      <c r="W3372" s="8"/>
      <c r="X3372" s="8"/>
      <c r="Y3372" s="8"/>
      <c r="Z3372" s="14" t="str">
        <f t="shared" si="420"/>
        <v>Female</v>
      </c>
      <c r="AA3372" s="14"/>
      <c r="AB3372" s="14"/>
      <c r="AC3372" s="14"/>
      <c r="AE3372" t="str">
        <f t="shared" si="421"/>
        <v>Middle aged</v>
      </c>
      <c r="AF3372" t="str">
        <f t="shared" si="422"/>
        <v>Good</v>
      </c>
      <c r="AG3372" t="str">
        <f t="shared" si="423"/>
        <v>Very low</v>
      </c>
    </row>
    <row r="3373" spans="1:33" x14ac:dyDescent="0.2">
      <c r="A3373">
        <v>3372</v>
      </c>
      <c r="B3373">
        <v>15625175</v>
      </c>
      <c r="C3373">
        <v>742</v>
      </c>
      <c r="D3373">
        <v>3</v>
      </c>
      <c r="E3373">
        <v>2</v>
      </c>
      <c r="F3373">
        <v>43</v>
      </c>
      <c r="G3373">
        <v>3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s="2" t="s">
        <v>1056</v>
      </c>
      <c r="P3373" s="11" t="str">
        <f t="shared" si="416"/>
        <v>2019</v>
      </c>
      <c r="Q3373" s="12"/>
      <c r="R3373" s="8" t="str">
        <f t="shared" si="417"/>
        <v>12</v>
      </c>
      <c r="S3373" s="8"/>
      <c r="T3373" s="14" t="str">
        <f t="shared" si="418"/>
        <v>Exit</v>
      </c>
      <c r="U3373" s="14"/>
      <c r="V3373" s="8" t="str">
        <f t="shared" si="419"/>
        <v>Germany</v>
      </c>
      <c r="W3373" s="8"/>
      <c r="X3373" s="8"/>
      <c r="Y3373" s="8"/>
      <c r="Z3373" s="14" t="str">
        <f t="shared" si="420"/>
        <v>Female</v>
      </c>
      <c r="AA3373" s="14"/>
      <c r="AB3373" s="14"/>
      <c r="AC3373" s="14"/>
      <c r="AE3373" t="str">
        <f t="shared" si="421"/>
        <v>Middle aged</v>
      </c>
      <c r="AF3373" t="str">
        <f t="shared" si="422"/>
        <v>Very good</v>
      </c>
      <c r="AG3373" t="str">
        <f t="shared" si="423"/>
        <v>Medium</v>
      </c>
    </row>
    <row r="3374" spans="1:33" x14ac:dyDescent="0.2">
      <c r="A3374">
        <v>3373</v>
      </c>
      <c r="B3374">
        <v>15643967</v>
      </c>
      <c r="C3374">
        <v>652</v>
      </c>
      <c r="D3374">
        <v>1</v>
      </c>
      <c r="E3374">
        <v>2</v>
      </c>
      <c r="F3374">
        <v>37</v>
      </c>
      <c r="G3374">
        <v>3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s="2" t="s">
        <v>471</v>
      </c>
      <c r="P3374" s="11" t="str">
        <f t="shared" si="416"/>
        <v>2019</v>
      </c>
      <c r="Q3374" s="12"/>
      <c r="R3374" s="8" t="str">
        <f t="shared" si="417"/>
        <v>12</v>
      </c>
      <c r="S3374" s="8"/>
      <c r="T3374" s="14" t="str">
        <f t="shared" si="418"/>
        <v>Exit</v>
      </c>
      <c r="U3374" s="14"/>
      <c r="V3374" s="8" t="str">
        <f t="shared" si="419"/>
        <v>France</v>
      </c>
      <c r="W3374" s="8"/>
      <c r="X3374" s="8"/>
      <c r="Y3374" s="8"/>
      <c r="Z3374" s="14" t="str">
        <f t="shared" si="420"/>
        <v>Female</v>
      </c>
      <c r="AA3374" s="14"/>
      <c r="AB3374" s="14"/>
      <c r="AC3374" s="14"/>
      <c r="AE3374" t="str">
        <f t="shared" si="421"/>
        <v>Adults</v>
      </c>
      <c r="AF3374" t="str">
        <f t="shared" si="422"/>
        <v>Fair</v>
      </c>
      <c r="AG3374" t="str">
        <f t="shared" si="423"/>
        <v>Medium</v>
      </c>
    </row>
    <row r="3375" spans="1:33" x14ac:dyDescent="0.2">
      <c r="A3375">
        <v>3374</v>
      </c>
      <c r="B3375">
        <v>15578251</v>
      </c>
      <c r="C3375">
        <v>644</v>
      </c>
      <c r="D3375">
        <v>1</v>
      </c>
      <c r="E3375">
        <v>1</v>
      </c>
      <c r="F3375">
        <v>37</v>
      </c>
      <c r="G3375">
        <v>5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s="2" t="s">
        <v>810</v>
      </c>
      <c r="P3375" s="11" t="str">
        <f t="shared" si="416"/>
        <v>2018</v>
      </c>
      <c r="Q3375" s="12"/>
      <c r="R3375" s="8" t="str">
        <f t="shared" si="417"/>
        <v>07</v>
      </c>
      <c r="S3375" s="8"/>
      <c r="T3375" s="14" t="str">
        <f t="shared" si="418"/>
        <v>Retain</v>
      </c>
      <c r="U3375" s="14"/>
      <c r="V3375" s="8" t="str">
        <f t="shared" si="419"/>
        <v>France</v>
      </c>
      <c r="W3375" s="8"/>
      <c r="X3375" s="8"/>
      <c r="Y3375" s="8"/>
      <c r="Z3375" s="14" t="str">
        <f t="shared" si="420"/>
        <v>Male</v>
      </c>
      <c r="AA3375" s="14"/>
      <c r="AB3375" s="14"/>
      <c r="AC3375" s="14"/>
      <c r="AE3375" t="str">
        <f t="shared" si="421"/>
        <v>Adults</v>
      </c>
      <c r="AF3375" t="str">
        <f t="shared" si="422"/>
        <v>Fair</v>
      </c>
      <c r="AG3375" t="str">
        <f t="shared" si="423"/>
        <v>Very high</v>
      </c>
    </row>
    <row r="3376" spans="1:33" x14ac:dyDescent="0.2">
      <c r="A3376">
        <v>3375</v>
      </c>
      <c r="B3376">
        <v>15772573</v>
      </c>
      <c r="C3376">
        <v>735</v>
      </c>
      <c r="D3376">
        <v>2</v>
      </c>
      <c r="E3376">
        <v>1</v>
      </c>
      <c r="F3376">
        <v>55</v>
      </c>
      <c r="G3376">
        <v>6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s="2" t="s">
        <v>69</v>
      </c>
      <c r="P3376" s="11" t="str">
        <f t="shared" si="416"/>
        <v>2017</v>
      </c>
      <c r="Q3376" s="12"/>
      <c r="R3376" s="8" t="str">
        <f t="shared" si="417"/>
        <v>09</v>
      </c>
      <c r="S3376" s="8"/>
      <c r="T3376" s="14" t="str">
        <f t="shared" si="418"/>
        <v>Retain</v>
      </c>
      <c r="U3376" s="14"/>
      <c r="V3376" s="8" t="str">
        <f t="shared" si="419"/>
        <v>Spain</v>
      </c>
      <c r="W3376" s="8"/>
      <c r="X3376" s="8"/>
      <c r="Y3376" s="8"/>
      <c r="Z3376" s="14" t="str">
        <f t="shared" si="420"/>
        <v>Male</v>
      </c>
      <c r="AA3376" s="14"/>
      <c r="AB3376" s="14"/>
      <c r="AC3376" s="14"/>
      <c r="AE3376" t="str">
        <f t="shared" si="421"/>
        <v>Middle aged</v>
      </c>
      <c r="AF3376" t="str">
        <f t="shared" si="422"/>
        <v>Good</v>
      </c>
      <c r="AG3376" t="str">
        <f t="shared" si="423"/>
        <v>High</v>
      </c>
    </row>
    <row r="3377" spans="1:33" x14ac:dyDescent="0.2">
      <c r="A3377">
        <v>3376</v>
      </c>
      <c r="B3377">
        <v>15733234</v>
      </c>
      <c r="C3377">
        <v>777</v>
      </c>
      <c r="D3377">
        <v>1</v>
      </c>
      <c r="E3377">
        <v>2</v>
      </c>
      <c r="F3377">
        <v>58</v>
      </c>
      <c r="G3377">
        <v>7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s="2" t="s">
        <v>264</v>
      </c>
      <c r="P3377" s="11" t="str">
        <f t="shared" si="416"/>
        <v>2016</v>
      </c>
      <c r="Q3377" s="12"/>
      <c r="R3377" s="8" t="str">
        <f t="shared" si="417"/>
        <v>01</v>
      </c>
      <c r="S3377" s="8"/>
      <c r="T3377" s="14" t="str">
        <f t="shared" si="418"/>
        <v>Exit</v>
      </c>
      <c r="U3377" s="14"/>
      <c r="V3377" s="8" t="str">
        <f t="shared" si="419"/>
        <v>France</v>
      </c>
      <c r="W3377" s="8"/>
      <c r="X3377" s="8"/>
      <c r="Y3377" s="8"/>
      <c r="Z3377" s="14" t="str">
        <f t="shared" si="420"/>
        <v>Female</v>
      </c>
      <c r="AA3377" s="14"/>
      <c r="AB3377" s="14"/>
      <c r="AC3377" s="14"/>
      <c r="AE3377" t="str">
        <f t="shared" si="421"/>
        <v>Middle aged</v>
      </c>
      <c r="AF3377" t="str">
        <f t="shared" si="422"/>
        <v>Very good</v>
      </c>
      <c r="AG3377" t="str">
        <f t="shared" si="423"/>
        <v>Very low</v>
      </c>
    </row>
    <row r="3378" spans="1:33" x14ac:dyDescent="0.2">
      <c r="A3378">
        <v>3377</v>
      </c>
      <c r="B3378">
        <v>15721582</v>
      </c>
      <c r="C3378">
        <v>644</v>
      </c>
      <c r="D3378">
        <v>3</v>
      </c>
      <c r="E3378">
        <v>2</v>
      </c>
      <c r="F3378">
        <v>40</v>
      </c>
      <c r="G3378">
        <v>7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s="2" t="s">
        <v>459</v>
      </c>
      <c r="P3378" s="11" t="str">
        <f t="shared" si="416"/>
        <v>2016</v>
      </c>
      <c r="Q3378" s="12"/>
      <c r="R3378" s="8" t="str">
        <f t="shared" si="417"/>
        <v>07</v>
      </c>
      <c r="S3378" s="8"/>
      <c r="T3378" s="14" t="str">
        <f t="shared" si="418"/>
        <v>Exit</v>
      </c>
      <c r="U3378" s="14"/>
      <c r="V3378" s="8" t="str">
        <f t="shared" si="419"/>
        <v>Germany</v>
      </c>
      <c r="W3378" s="8"/>
      <c r="X3378" s="8"/>
      <c r="Y3378" s="8"/>
      <c r="Z3378" s="14" t="str">
        <f t="shared" si="420"/>
        <v>Female</v>
      </c>
      <c r="AA3378" s="14"/>
      <c r="AB3378" s="14"/>
      <c r="AC3378" s="14"/>
      <c r="AE3378" t="str">
        <f t="shared" si="421"/>
        <v>Middle aged</v>
      </c>
      <c r="AF3378" t="str">
        <f t="shared" si="422"/>
        <v>Fair</v>
      </c>
      <c r="AG3378" t="str">
        <f t="shared" si="423"/>
        <v>Medium</v>
      </c>
    </row>
    <row r="3379" spans="1:33" x14ac:dyDescent="0.2">
      <c r="A3379">
        <v>3378</v>
      </c>
      <c r="B3379">
        <v>15628219</v>
      </c>
      <c r="C3379">
        <v>665</v>
      </c>
      <c r="D3379">
        <v>3</v>
      </c>
      <c r="E3379">
        <v>2</v>
      </c>
      <c r="F3379">
        <v>37</v>
      </c>
      <c r="G3379">
        <v>6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s="2" t="s">
        <v>483</v>
      </c>
      <c r="P3379" s="11" t="str">
        <f t="shared" si="416"/>
        <v>2016</v>
      </c>
      <c r="Q3379" s="12"/>
      <c r="R3379" s="8" t="str">
        <f t="shared" si="417"/>
        <v>12</v>
      </c>
      <c r="S3379" s="8"/>
      <c r="T3379" s="14" t="str">
        <f t="shared" si="418"/>
        <v>Exit</v>
      </c>
      <c r="U3379" s="14"/>
      <c r="V3379" s="8" t="str">
        <f t="shared" si="419"/>
        <v>Germany</v>
      </c>
      <c r="W3379" s="8"/>
      <c r="X3379" s="8"/>
      <c r="Y3379" s="8"/>
      <c r="Z3379" s="14" t="str">
        <f t="shared" si="420"/>
        <v>Female</v>
      </c>
      <c r="AA3379" s="14"/>
      <c r="AB3379" s="14"/>
      <c r="AC3379" s="14"/>
      <c r="AE3379" t="str">
        <f t="shared" si="421"/>
        <v>Adults</v>
      </c>
      <c r="AF3379" t="str">
        <f t="shared" si="422"/>
        <v>Fair</v>
      </c>
      <c r="AG3379" t="str">
        <f t="shared" si="423"/>
        <v>High</v>
      </c>
    </row>
    <row r="3380" spans="1:33" x14ac:dyDescent="0.2">
      <c r="A3380">
        <v>3379</v>
      </c>
      <c r="B3380">
        <v>15571302</v>
      </c>
      <c r="C3380">
        <v>529</v>
      </c>
      <c r="D3380">
        <v>3</v>
      </c>
      <c r="E3380">
        <v>1</v>
      </c>
      <c r="F3380">
        <v>72</v>
      </c>
      <c r="G3380">
        <v>6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s="2" t="s">
        <v>834</v>
      </c>
      <c r="P3380" s="11" t="str">
        <f t="shared" si="416"/>
        <v>2017</v>
      </c>
      <c r="Q3380" s="12"/>
      <c r="R3380" s="8" t="str">
        <f t="shared" si="417"/>
        <v>05</v>
      </c>
      <c r="S3380" s="8"/>
      <c r="T3380" s="14" t="str">
        <f t="shared" si="418"/>
        <v>Retain</v>
      </c>
      <c r="U3380" s="14"/>
      <c r="V3380" s="8" t="str">
        <f t="shared" si="419"/>
        <v>Germany</v>
      </c>
      <c r="W3380" s="8"/>
      <c r="X3380" s="8"/>
      <c r="Y3380" s="8"/>
      <c r="Z3380" s="14" t="str">
        <f t="shared" si="420"/>
        <v>Male</v>
      </c>
      <c r="AA3380" s="14"/>
      <c r="AB3380" s="14"/>
      <c r="AC3380" s="14"/>
      <c r="AE3380" t="str">
        <f t="shared" si="421"/>
        <v>Retired</v>
      </c>
      <c r="AF3380" t="str">
        <f t="shared" si="422"/>
        <v>Poor</v>
      </c>
      <c r="AG3380" t="str">
        <f t="shared" si="423"/>
        <v>Medium</v>
      </c>
    </row>
    <row r="3381" spans="1:33" x14ac:dyDescent="0.2">
      <c r="A3381">
        <v>3380</v>
      </c>
      <c r="B3381">
        <v>15637178</v>
      </c>
      <c r="C3381">
        <v>803</v>
      </c>
      <c r="D3381">
        <v>2</v>
      </c>
      <c r="E3381">
        <v>2</v>
      </c>
      <c r="F3381">
        <v>45</v>
      </c>
      <c r="G3381">
        <v>4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s="2" t="s">
        <v>1074</v>
      </c>
      <c r="P3381" s="11" t="str">
        <f t="shared" si="416"/>
        <v>2019</v>
      </c>
      <c r="Q3381" s="12"/>
      <c r="R3381" s="8" t="str">
        <f t="shared" si="417"/>
        <v>08</v>
      </c>
      <c r="S3381" s="8"/>
      <c r="T3381" s="14" t="str">
        <f t="shared" si="418"/>
        <v>Retain</v>
      </c>
      <c r="U3381" s="14"/>
      <c r="V3381" s="8" t="str">
        <f t="shared" si="419"/>
        <v>Spain</v>
      </c>
      <c r="W3381" s="8"/>
      <c r="X3381" s="8"/>
      <c r="Y3381" s="8"/>
      <c r="Z3381" s="14" t="str">
        <f t="shared" si="420"/>
        <v>Female</v>
      </c>
      <c r="AA3381" s="14"/>
      <c r="AB3381" s="14"/>
      <c r="AC3381" s="14"/>
      <c r="AE3381" t="str">
        <f t="shared" si="421"/>
        <v>Middle aged</v>
      </c>
      <c r="AF3381" t="str">
        <f t="shared" si="422"/>
        <v>Excellent</v>
      </c>
      <c r="AG3381" t="str">
        <f t="shared" si="423"/>
        <v>Very low</v>
      </c>
    </row>
    <row r="3382" spans="1:33" x14ac:dyDescent="0.2">
      <c r="A3382">
        <v>3381</v>
      </c>
      <c r="B3382">
        <v>15601184</v>
      </c>
      <c r="C3382">
        <v>604</v>
      </c>
      <c r="D3382">
        <v>2</v>
      </c>
      <c r="E3382">
        <v>2</v>
      </c>
      <c r="F3382">
        <v>26</v>
      </c>
      <c r="G3382">
        <v>5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s="2" t="s">
        <v>257</v>
      </c>
      <c r="P3382" s="11" t="str">
        <f t="shared" si="416"/>
        <v>2018</v>
      </c>
      <c r="Q3382" s="12"/>
      <c r="R3382" s="8" t="str">
        <f t="shared" si="417"/>
        <v>06</v>
      </c>
      <c r="S3382" s="8"/>
      <c r="T3382" s="14" t="str">
        <f t="shared" si="418"/>
        <v>Retain</v>
      </c>
      <c r="U3382" s="14"/>
      <c r="V3382" s="8" t="str">
        <f t="shared" si="419"/>
        <v>Spain</v>
      </c>
      <c r="W3382" s="8"/>
      <c r="X3382" s="8"/>
      <c r="Y3382" s="8"/>
      <c r="Z3382" s="14" t="str">
        <f t="shared" si="420"/>
        <v>Female</v>
      </c>
      <c r="AA3382" s="14"/>
      <c r="AB3382" s="14"/>
      <c r="AC3382" s="14"/>
      <c r="AE3382" t="str">
        <f t="shared" si="421"/>
        <v>Adults</v>
      </c>
      <c r="AF3382" t="str">
        <f t="shared" si="422"/>
        <v>Fair</v>
      </c>
      <c r="AG3382" t="str">
        <f t="shared" si="423"/>
        <v>Very low</v>
      </c>
    </row>
    <row r="3383" spans="1:33" x14ac:dyDescent="0.2">
      <c r="A3383">
        <v>3382</v>
      </c>
      <c r="B3383">
        <v>15629511</v>
      </c>
      <c r="C3383">
        <v>738</v>
      </c>
      <c r="D3383">
        <v>1</v>
      </c>
      <c r="E3383">
        <v>1</v>
      </c>
      <c r="F3383">
        <v>49</v>
      </c>
      <c r="G3383">
        <v>5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s="2" t="s">
        <v>221</v>
      </c>
      <c r="P3383" s="11" t="str">
        <f t="shared" si="416"/>
        <v>2018</v>
      </c>
      <c r="Q3383" s="12"/>
      <c r="R3383" s="8" t="str">
        <f t="shared" si="417"/>
        <v>07</v>
      </c>
      <c r="S3383" s="8"/>
      <c r="T3383" s="14" t="str">
        <f t="shared" si="418"/>
        <v>Retain</v>
      </c>
      <c r="U3383" s="14"/>
      <c r="V3383" s="8" t="str">
        <f t="shared" si="419"/>
        <v>France</v>
      </c>
      <c r="W3383" s="8"/>
      <c r="X3383" s="8"/>
      <c r="Y3383" s="8"/>
      <c r="Z3383" s="14" t="str">
        <f t="shared" si="420"/>
        <v>Male</v>
      </c>
      <c r="AA3383" s="14"/>
      <c r="AB3383" s="14"/>
      <c r="AC3383" s="14"/>
      <c r="AE3383" t="str">
        <f t="shared" si="421"/>
        <v>Middle aged</v>
      </c>
      <c r="AF3383" t="str">
        <f t="shared" si="422"/>
        <v>Good</v>
      </c>
      <c r="AG3383" t="str">
        <f t="shared" si="423"/>
        <v>High</v>
      </c>
    </row>
    <row r="3384" spans="1:33" x14ac:dyDescent="0.2">
      <c r="A3384">
        <v>3383</v>
      </c>
      <c r="B3384">
        <v>15570629</v>
      </c>
      <c r="C3384">
        <v>655</v>
      </c>
      <c r="D3384">
        <v>3</v>
      </c>
      <c r="E3384">
        <v>2</v>
      </c>
      <c r="F3384">
        <v>72</v>
      </c>
      <c r="G3384">
        <v>4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s="2" t="s">
        <v>271</v>
      </c>
      <c r="P3384" s="11" t="str">
        <f t="shared" si="416"/>
        <v>2019</v>
      </c>
      <c r="Q3384" s="12"/>
      <c r="R3384" s="8" t="str">
        <f t="shared" si="417"/>
        <v>02</v>
      </c>
      <c r="S3384" s="8"/>
      <c r="T3384" s="14" t="str">
        <f t="shared" si="418"/>
        <v>Retain</v>
      </c>
      <c r="U3384" s="14"/>
      <c r="V3384" s="8" t="str">
        <f t="shared" si="419"/>
        <v>Germany</v>
      </c>
      <c r="W3384" s="8"/>
      <c r="X3384" s="8"/>
      <c r="Y3384" s="8"/>
      <c r="Z3384" s="14" t="str">
        <f t="shared" si="420"/>
        <v>Female</v>
      </c>
      <c r="AA3384" s="14"/>
      <c r="AB3384" s="14"/>
      <c r="AC3384" s="14"/>
      <c r="AE3384" t="str">
        <f t="shared" si="421"/>
        <v>Retired</v>
      </c>
      <c r="AF3384" t="str">
        <f t="shared" si="422"/>
        <v>Fair</v>
      </c>
      <c r="AG3384" t="str">
        <f t="shared" si="423"/>
        <v>High</v>
      </c>
    </row>
    <row r="3385" spans="1:33" x14ac:dyDescent="0.2">
      <c r="A3385">
        <v>3384</v>
      </c>
      <c r="B3385">
        <v>15665766</v>
      </c>
      <c r="C3385">
        <v>698</v>
      </c>
      <c r="D3385">
        <v>3</v>
      </c>
      <c r="E3385">
        <v>1</v>
      </c>
      <c r="F3385">
        <v>39</v>
      </c>
      <c r="G3385">
        <v>6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s="2" t="s">
        <v>785</v>
      </c>
      <c r="P3385" s="11" t="str">
        <f t="shared" si="416"/>
        <v>2016</v>
      </c>
      <c r="Q3385" s="12"/>
      <c r="R3385" s="8" t="str">
        <f t="shared" si="417"/>
        <v>10</v>
      </c>
      <c r="S3385" s="8"/>
      <c r="T3385" s="14" t="str">
        <f t="shared" si="418"/>
        <v>Retain</v>
      </c>
      <c r="U3385" s="14"/>
      <c r="V3385" s="8" t="str">
        <f t="shared" si="419"/>
        <v>Germany</v>
      </c>
      <c r="W3385" s="8"/>
      <c r="X3385" s="8"/>
      <c r="Y3385" s="8"/>
      <c r="Z3385" s="14" t="str">
        <f t="shared" si="420"/>
        <v>Male</v>
      </c>
      <c r="AA3385" s="14"/>
      <c r="AB3385" s="14"/>
      <c r="AC3385" s="14"/>
      <c r="AE3385" t="str">
        <f t="shared" si="421"/>
        <v>Middle aged</v>
      </c>
      <c r="AF3385" t="str">
        <f t="shared" si="422"/>
        <v>Good</v>
      </c>
      <c r="AG3385" t="str">
        <f t="shared" si="423"/>
        <v>High</v>
      </c>
    </row>
    <row r="3386" spans="1:33" x14ac:dyDescent="0.2">
      <c r="A3386">
        <v>3385</v>
      </c>
      <c r="B3386">
        <v>15693732</v>
      </c>
      <c r="C3386">
        <v>775</v>
      </c>
      <c r="D3386">
        <v>1</v>
      </c>
      <c r="E3386">
        <v>2</v>
      </c>
      <c r="F3386">
        <v>66</v>
      </c>
      <c r="G3386">
        <v>6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s="2" t="s">
        <v>138</v>
      </c>
      <c r="P3386" s="11" t="str">
        <f t="shared" si="416"/>
        <v>2016</v>
      </c>
      <c r="Q3386" s="12"/>
      <c r="R3386" s="8" t="str">
        <f t="shared" si="417"/>
        <v>11</v>
      </c>
      <c r="S3386" s="8"/>
      <c r="T3386" s="14" t="str">
        <f t="shared" si="418"/>
        <v>Retain</v>
      </c>
      <c r="U3386" s="14"/>
      <c r="V3386" s="8" t="str">
        <f t="shared" si="419"/>
        <v>France</v>
      </c>
      <c r="W3386" s="8"/>
      <c r="X3386" s="8"/>
      <c r="Y3386" s="8"/>
      <c r="Z3386" s="14" t="str">
        <f t="shared" si="420"/>
        <v>Female</v>
      </c>
      <c r="AA3386" s="14"/>
      <c r="AB3386" s="14"/>
      <c r="AC3386" s="14"/>
      <c r="AE3386" t="str">
        <f t="shared" si="421"/>
        <v>Retired</v>
      </c>
      <c r="AF3386" t="str">
        <f t="shared" si="422"/>
        <v>Very good</v>
      </c>
      <c r="AG3386" t="str">
        <f t="shared" si="423"/>
        <v>Very low</v>
      </c>
    </row>
    <row r="3387" spans="1:33" x14ac:dyDescent="0.2">
      <c r="A3387">
        <v>3386</v>
      </c>
      <c r="B3387">
        <v>15765982</v>
      </c>
      <c r="C3387">
        <v>735</v>
      </c>
      <c r="D3387">
        <v>1</v>
      </c>
      <c r="E3387">
        <v>1</v>
      </c>
      <c r="F3387">
        <v>41</v>
      </c>
      <c r="G3387">
        <v>4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s="2" t="s">
        <v>370</v>
      </c>
      <c r="P3387" s="11" t="str">
        <f t="shared" si="416"/>
        <v>2018</v>
      </c>
      <c r="Q3387" s="12"/>
      <c r="R3387" s="8" t="str">
        <f t="shared" si="417"/>
        <v>12</v>
      </c>
      <c r="S3387" s="8"/>
      <c r="T3387" s="14" t="str">
        <f t="shared" si="418"/>
        <v>Exit</v>
      </c>
      <c r="U3387" s="14"/>
      <c r="V3387" s="8" t="str">
        <f t="shared" si="419"/>
        <v>France</v>
      </c>
      <c r="W3387" s="8"/>
      <c r="X3387" s="8"/>
      <c r="Y3387" s="8"/>
      <c r="Z3387" s="14" t="str">
        <f t="shared" si="420"/>
        <v>Male</v>
      </c>
      <c r="AA3387" s="14"/>
      <c r="AB3387" s="14"/>
      <c r="AC3387" s="14"/>
      <c r="AE3387" t="str">
        <f t="shared" si="421"/>
        <v>Middle aged</v>
      </c>
      <c r="AF3387" t="str">
        <f t="shared" si="422"/>
        <v>Good</v>
      </c>
      <c r="AG3387" t="str">
        <f t="shared" si="423"/>
        <v>Medium</v>
      </c>
    </row>
    <row r="3388" spans="1:33" x14ac:dyDescent="0.2">
      <c r="A3388">
        <v>3387</v>
      </c>
      <c r="B3388">
        <v>15582016</v>
      </c>
      <c r="C3388">
        <v>766</v>
      </c>
      <c r="D3388">
        <v>2</v>
      </c>
      <c r="E3388">
        <v>1</v>
      </c>
      <c r="F3388">
        <v>41</v>
      </c>
      <c r="G3388">
        <v>4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s="2" t="s">
        <v>1110</v>
      </c>
      <c r="P3388" s="11" t="str">
        <f t="shared" si="416"/>
        <v>2019</v>
      </c>
      <c r="Q3388" s="12"/>
      <c r="R3388" s="8" t="str">
        <f t="shared" si="417"/>
        <v>04</v>
      </c>
      <c r="S3388" s="8"/>
      <c r="T3388" s="14" t="str">
        <f t="shared" si="418"/>
        <v>Retain</v>
      </c>
      <c r="U3388" s="14"/>
      <c r="V3388" s="8" t="str">
        <f t="shared" si="419"/>
        <v>Spain</v>
      </c>
      <c r="W3388" s="8"/>
      <c r="X3388" s="8"/>
      <c r="Y3388" s="8"/>
      <c r="Z3388" s="14" t="str">
        <f t="shared" si="420"/>
        <v>Male</v>
      </c>
      <c r="AA3388" s="14"/>
      <c r="AB3388" s="14"/>
      <c r="AC3388" s="14"/>
      <c r="AE3388" t="str">
        <f t="shared" si="421"/>
        <v>Middle aged</v>
      </c>
      <c r="AF3388" t="str">
        <f t="shared" si="422"/>
        <v>Very good</v>
      </c>
      <c r="AG3388" t="str">
        <f t="shared" si="423"/>
        <v>Medium</v>
      </c>
    </row>
    <row r="3389" spans="1:33" x14ac:dyDescent="0.2">
      <c r="A3389">
        <v>3388</v>
      </c>
      <c r="B3389">
        <v>15798024</v>
      </c>
      <c r="C3389">
        <v>537</v>
      </c>
      <c r="D3389">
        <v>3</v>
      </c>
      <c r="E3389">
        <v>1</v>
      </c>
      <c r="F3389">
        <v>84</v>
      </c>
      <c r="G3389">
        <v>5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s="2" t="s">
        <v>260</v>
      </c>
      <c r="P3389" s="11" t="str">
        <f t="shared" si="416"/>
        <v>2017</v>
      </c>
      <c r="Q3389" s="12"/>
      <c r="R3389" s="8" t="str">
        <f t="shared" si="417"/>
        <v>11</v>
      </c>
      <c r="S3389" s="8"/>
      <c r="T3389" s="14" t="str">
        <f t="shared" si="418"/>
        <v>Retain</v>
      </c>
      <c r="U3389" s="14"/>
      <c r="V3389" s="8" t="str">
        <f t="shared" si="419"/>
        <v>Germany</v>
      </c>
      <c r="W3389" s="8"/>
      <c r="X3389" s="8"/>
      <c r="Y3389" s="8"/>
      <c r="Z3389" s="14" t="str">
        <f t="shared" si="420"/>
        <v>Male</v>
      </c>
      <c r="AA3389" s="14"/>
      <c r="AB3389" s="14"/>
      <c r="AC3389" s="14"/>
      <c r="AE3389" t="str">
        <f t="shared" si="421"/>
        <v>Retired</v>
      </c>
      <c r="AF3389" t="str">
        <f t="shared" si="422"/>
        <v>Poor</v>
      </c>
      <c r="AG3389" t="str">
        <f t="shared" si="423"/>
        <v>Medium</v>
      </c>
    </row>
    <row r="3390" spans="1:33" x14ac:dyDescent="0.2">
      <c r="A3390">
        <v>3389</v>
      </c>
      <c r="B3390">
        <v>15588622</v>
      </c>
      <c r="C3390">
        <v>599</v>
      </c>
      <c r="D3390">
        <v>3</v>
      </c>
      <c r="E3390">
        <v>1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s="2" t="s">
        <v>130</v>
      </c>
      <c r="P3390" s="11" t="str">
        <f t="shared" si="416"/>
        <v>2016</v>
      </c>
      <c r="Q3390" s="12"/>
      <c r="R3390" s="8" t="str">
        <f t="shared" si="417"/>
        <v>07</v>
      </c>
      <c r="S3390" s="8"/>
      <c r="T3390" s="14" t="str">
        <f t="shared" si="418"/>
        <v>Retain</v>
      </c>
      <c r="U3390" s="14"/>
      <c r="V3390" s="8" t="str">
        <f t="shared" si="419"/>
        <v>Germany</v>
      </c>
      <c r="W3390" s="8"/>
      <c r="X3390" s="8"/>
      <c r="Y3390" s="8"/>
      <c r="Z3390" s="14" t="str">
        <f t="shared" si="420"/>
        <v>Male</v>
      </c>
      <c r="AA3390" s="14"/>
      <c r="AB3390" s="14"/>
      <c r="AC3390" s="14"/>
      <c r="AE3390" t="str">
        <f t="shared" si="421"/>
        <v>Adults</v>
      </c>
      <c r="AF3390" t="str">
        <f t="shared" si="422"/>
        <v>Fair</v>
      </c>
      <c r="AG3390" t="str">
        <f t="shared" si="423"/>
        <v>High</v>
      </c>
    </row>
    <row r="3391" spans="1:33" x14ac:dyDescent="0.2">
      <c r="A3391">
        <v>3390</v>
      </c>
      <c r="B3391">
        <v>15724863</v>
      </c>
      <c r="C3391">
        <v>420</v>
      </c>
      <c r="D3391">
        <v>2</v>
      </c>
      <c r="E3391">
        <v>2</v>
      </c>
      <c r="F3391">
        <v>55</v>
      </c>
      <c r="G3391">
        <v>3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s="2" t="s">
        <v>901</v>
      </c>
      <c r="P3391" s="11" t="str">
        <f t="shared" si="416"/>
        <v>2019</v>
      </c>
      <c r="Q3391" s="12"/>
      <c r="R3391" s="8" t="str">
        <f t="shared" si="417"/>
        <v>10</v>
      </c>
      <c r="S3391" s="8"/>
      <c r="T3391" s="14" t="str">
        <f t="shared" si="418"/>
        <v>Exit</v>
      </c>
      <c r="U3391" s="14"/>
      <c r="V3391" s="8" t="str">
        <f t="shared" si="419"/>
        <v>Spain</v>
      </c>
      <c r="W3391" s="8"/>
      <c r="X3391" s="8"/>
      <c r="Y3391" s="8"/>
      <c r="Z3391" s="14" t="str">
        <f t="shared" si="420"/>
        <v>Female</v>
      </c>
      <c r="AA3391" s="14"/>
      <c r="AB3391" s="14"/>
      <c r="AC3391" s="14"/>
      <c r="AE3391" t="str">
        <f t="shared" si="421"/>
        <v>Middle aged</v>
      </c>
      <c r="AF3391" t="str">
        <f t="shared" si="422"/>
        <v>Poor</v>
      </c>
      <c r="AG3391" t="str">
        <f t="shared" si="423"/>
        <v>Medium</v>
      </c>
    </row>
    <row r="3392" spans="1:33" x14ac:dyDescent="0.2">
      <c r="A3392">
        <v>3391</v>
      </c>
      <c r="B3392">
        <v>15618213</v>
      </c>
      <c r="C3392">
        <v>674</v>
      </c>
      <c r="D3392">
        <v>1</v>
      </c>
      <c r="E3392">
        <v>2</v>
      </c>
      <c r="F3392">
        <v>32</v>
      </c>
      <c r="G3392">
        <v>6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s="2" t="s">
        <v>558</v>
      </c>
      <c r="P3392" s="11" t="str">
        <f t="shared" si="416"/>
        <v>2016</v>
      </c>
      <c r="Q3392" s="12"/>
      <c r="R3392" s="8" t="str">
        <f t="shared" si="417"/>
        <v>11</v>
      </c>
      <c r="S3392" s="8"/>
      <c r="T3392" s="14" t="str">
        <f t="shared" si="418"/>
        <v>Retain</v>
      </c>
      <c r="U3392" s="14"/>
      <c r="V3392" s="8" t="str">
        <f t="shared" si="419"/>
        <v>France</v>
      </c>
      <c r="W3392" s="8"/>
      <c r="X3392" s="8"/>
      <c r="Y3392" s="8"/>
      <c r="Z3392" s="14" t="str">
        <f t="shared" si="420"/>
        <v>Female</v>
      </c>
      <c r="AA3392" s="14"/>
      <c r="AB3392" s="14"/>
      <c r="AC3392" s="14"/>
      <c r="AE3392" t="str">
        <f t="shared" si="421"/>
        <v>Adults</v>
      </c>
      <c r="AF3392" t="str">
        <f t="shared" si="422"/>
        <v>Good</v>
      </c>
      <c r="AG3392" t="str">
        <f t="shared" si="423"/>
        <v>Medium</v>
      </c>
    </row>
    <row r="3393" spans="1:33" x14ac:dyDescent="0.2">
      <c r="A3393">
        <v>3392</v>
      </c>
      <c r="B3393">
        <v>15780411</v>
      </c>
      <c r="C3393">
        <v>570</v>
      </c>
      <c r="D3393">
        <v>1</v>
      </c>
      <c r="E3393">
        <v>2</v>
      </c>
      <c r="F3393">
        <v>46</v>
      </c>
      <c r="G3393">
        <v>7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s="2" t="s">
        <v>954</v>
      </c>
      <c r="P3393" s="11" t="str">
        <f t="shared" si="416"/>
        <v>2016</v>
      </c>
      <c r="Q3393" s="12"/>
      <c r="R3393" s="8" t="str">
        <f t="shared" si="417"/>
        <v>07</v>
      </c>
      <c r="S3393" s="8"/>
      <c r="T3393" s="14" t="str">
        <f t="shared" si="418"/>
        <v>Retain</v>
      </c>
      <c r="U3393" s="14"/>
      <c r="V3393" s="8" t="str">
        <f t="shared" si="419"/>
        <v>France</v>
      </c>
      <c r="W3393" s="8"/>
      <c r="X3393" s="8"/>
      <c r="Y3393" s="8"/>
      <c r="Z3393" s="14" t="str">
        <f t="shared" si="420"/>
        <v>Female</v>
      </c>
      <c r="AA3393" s="14"/>
      <c r="AB3393" s="14"/>
      <c r="AC3393" s="14"/>
      <c r="AE3393" t="str">
        <f t="shared" si="421"/>
        <v>Middle aged</v>
      </c>
      <c r="AF3393" t="str">
        <f t="shared" si="422"/>
        <v>Poor</v>
      </c>
      <c r="AG3393" t="str">
        <f t="shared" si="423"/>
        <v>Very low</v>
      </c>
    </row>
    <row r="3394" spans="1:33" x14ac:dyDescent="0.2">
      <c r="A3394">
        <v>3393</v>
      </c>
      <c r="B3394">
        <v>15725429</v>
      </c>
      <c r="C3394">
        <v>623</v>
      </c>
      <c r="D3394">
        <v>3</v>
      </c>
      <c r="E3394">
        <v>1</v>
      </c>
      <c r="F3394">
        <v>33</v>
      </c>
      <c r="G3394">
        <v>5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s="2" t="s">
        <v>1023</v>
      </c>
      <c r="P3394" s="11" t="str">
        <f t="shared" si="416"/>
        <v>2018</v>
      </c>
      <c r="Q3394" s="12"/>
      <c r="R3394" s="8" t="str">
        <f t="shared" si="417"/>
        <v>04</v>
      </c>
      <c r="S3394" s="8"/>
      <c r="T3394" s="14" t="str">
        <f t="shared" si="418"/>
        <v>Retain</v>
      </c>
      <c r="U3394" s="14"/>
      <c r="V3394" s="8" t="str">
        <f t="shared" si="419"/>
        <v>Germany</v>
      </c>
      <c r="W3394" s="8"/>
      <c r="X3394" s="8"/>
      <c r="Y3394" s="8"/>
      <c r="Z3394" s="14" t="str">
        <f t="shared" si="420"/>
        <v>Male</v>
      </c>
      <c r="AA3394" s="14"/>
      <c r="AB3394" s="14"/>
      <c r="AC3394" s="14"/>
      <c r="AE3394" t="str">
        <f t="shared" si="421"/>
        <v>Adults</v>
      </c>
      <c r="AF3394" t="str">
        <f t="shared" si="422"/>
        <v>Fair</v>
      </c>
      <c r="AG3394" t="str">
        <f t="shared" si="423"/>
        <v>Medium</v>
      </c>
    </row>
    <row r="3395" spans="1:33" x14ac:dyDescent="0.2">
      <c r="A3395">
        <v>3394</v>
      </c>
      <c r="B3395">
        <v>15600626</v>
      </c>
      <c r="C3395">
        <v>710</v>
      </c>
      <c r="D3395">
        <v>1</v>
      </c>
      <c r="E3395">
        <v>1</v>
      </c>
      <c r="F3395">
        <v>30</v>
      </c>
      <c r="G3395">
        <v>7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s="2" t="s">
        <v>60</v>
      </c>
      <c r="P3395" s="11" t="str">
        <f t="shared" ref="P3395:P3458" si="424">RIGHT($N3395,4)</f>
        <v>2016</v>
      </c>
      <c r="Q3395" s="12"/>
      <c r="R3395" s="8" t="str">
        <f t="shared" ref="R3395:R3458" si="425">MID(N3395,4,2)</f>
        <v>03</v>
      </c>
      <c r="S3395" s="8"/>
      <c r="T3395" s="14" t="str">
        <f t="shared" ref="T3395:T3458" si="426">IF(M3395=1,"Exit","Retain")</f>
        <v>Retain</v>
      </c>
      <c r="U3395" s="14"/>
      <c r="V3395" s="8" t="str">
        <f t="shared" ref="V3395:V3458" si="427">IF(D3395=1,"France",IF(D3395=2,"Spain",IF(D3395=3,"Germany","NONE")))</f>
        <v>France</v>
      </c>
      <c r="W3395" s="8"/>
      <c r="X3395" s="8"/>
      <c r="Y3395" s="8"/>
      <c r="Z3395" s="14" t="str">
        <f t="shared" ref="Z3395:Z3458" si="428">IF(E3395=1,"Male","Female")</f>
        <v>Male</v>
      </c>
      <c r="AA3395" s="14"/>
      <c r="AB3395" s="14"/>
      <c r="AC3395" s="14"/>
      <c r="AE3395" t="str">
        <f t="shared" ref="AE3395:AE3458" si="429">IF(F3395&lt;18,"Kids",IF(AND(F3395&gt;=18,F3395&lt;24),"Young Adults",IF(AND(F3395&gt;=24,F3395&lt;39),"Adults",IF(AND(F3395&gt;=39,F3395&lt;64),"Middle aged","Retired"))))</f>
        <v>Adults</v>
      </c>
      <c r="AF3395" t="str">
        <f t="shared" ref="AF3395:AF3458" si="430">IF(AND(C3395&gt;=800,C3395&lt;=850),"Excellent",IF(AND(C3395&gt;=740,C3395&lt;=799),"Very good",IF(AND(C3395&gt;=670,C3395&lt;=739),"Good",IF(AND(C3395&gt;=580,C3395&lt;=669),"Fair",IF(AND(C3395&gt;=300,C3395&lt;=579),"Poor","None")))))</f>
        <v>Good</v>
      </c>
      <c r="AG3395" t="str">
        <f t="shared" ref="AG3395:AG3458" si="431">IF(H3395&lt;25000,"Very low",IF(AND(H3395&gt;25000,H3395&lt;=50000),"Low",IF(AND(H3395&gt;50000,H3395&lt;=100000),"Medium",IF(AND(H3395&gt;100000,H3395&lt;=150000),"High",IF(AND(H3395&gt;150000,H3395&lt;=200000),"Very high",IF(H3395&gt;200000,"Extreme","None"))))))</f>
        <v>Very low</v>
      </c>
    </row>
    <row r="3396" spans="1:33" x14ac:dyDescent="0.2">
      <c r="A3396">
        <v>3395</v>
      </c>
      <c r="B3396">
        <v>15668460</v>
      </c>
      <c r="C3396">
        <v>466</v>
      </c>
      <c r="D3396">
        <v>1</v>
      </c>
      <c r="E3396">
        <v>1</v>
      </c>
      <c r="F3396">
        <v>29</v>
      </c>
      <c r="G3396">
        <v>7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s="2" t="s">
        <v>298</v>
      </c>
      <c r="P3396" s="11" t="str">
        <f t="shared" si="424"/>
        <v>2016</v>
      </c>
      <c r="Q3396" s="12"/>
      <c r="R3396" s="8" t="str">
        <f t="shared" si="425"/>
        <v>04</v>
      </c>
      <c r="S3396" s="8"/>
      <c r="T3396" s="14" t="str">
        <f t="shared" si="426"/>
        <v>Retain</v>
      </c>
      <c r="U3396" s="14"/>
      <c r="V3396" s="8" t="str">
        <f t="shared" si="427"/>
        <v>France</v>
      </c>
      <c r="W3396" s="8"/>
      <c r="X3396" s="8"/>
      <c r="Y3396" s="8"/>
      <c r="Z3396" s="14" t="str">
        <f t="shared" si="428"/>
        <v>Male</v>
      </c>
      <c r="AA3396" s="14"/>
      <c r="AB3396" s="14"/>
      <c r="AC3396" s="14"/>
      <c r="AE3396" t="str">
        <f t="shared" si="429"/>
        <v>Adults</v>
      </c>
      <c r="AF3396" t="str">
        <f t="shared" si="430"/>
        <v>Poor</v>
      </c>
      <c r="AG3396" t="str">
        <f t="shared" si="431"/>
        <v>Very low</v>
      </c>
    </row>
    <row r="3397" spans="1:33" x14ac:dyDescent="0.2">
      <c r="A3397">
        <v>3396</v>
      </c>
      <c r="B3397">
        <v>15576263</v>
      </c>
      <c r="C3397">
        <v>759</v>
      </c>
      <c r="D3397">
        <v>1</v>
      </c>
      <c r="E3397">
        <v>2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s="2" t="s">
        <v>719</v>
      </c>
      <c r="P3397" s="11" t="str">
        <f t="shared" si="424"/>
        <v>2018</v>
      </c>
      <c r="Q3397" s="12"/>
      <c r="R3397" s="8" t="str">
        <f t="shared" si="425"/>
        <v>02</v>
      </c>
      <c r="S3397" s="8"/>
      <c r="T3397" s="14" t="str">
        <f t="shared" si="426"/>
        <v>Retain</v>
      </c>
      <c r="U3397" s="14"/>
      <c r="V3397" s="8" t="str">
        <f t="shared" si="427"/>
        <v>France</v>
      </c>
      <c r="W3397" s="8"/>
      <c r="X3397" s="8"/>
      <c r="Y3397" s="8"/>
      <c r="Z3397" s="14" t="str">
        <f t="shared" si="428"/>
        <v>Female</v>
      </c>
      <c r="AA3397" s="14"/>
      <c r="AB3397" s="14"/>
      <c r="AC3397" s="14"/>
      <c r="AE3397" t="str">
        <f t="shared" si="429"/>
        <v>Young Adults</v>
      </c>
      <c r="AF3397" t="str">
        <f t="shared" si="430"/>
        <v>Very good</v>
      </c>
      <c r="AG3397" t="str">
        <f t="shared" si="431"/>
        <v>Very low</v>
      </c>
    </row>
    <row r="3398" spans="1:33" x14ac:dyDescent="0.2">
      <c r="A3398">
        <v>3397</v>
      </c>
      <c r="B3398">
        <v>15720354</v>
      </c>
      <c r="C3398">
        <v>581</v>
      </c>
      <c r="D3398">
        <v>1</v>
      </c>
      <c r="E3398">
        <v>1</v>
      </c>
      <c r="F3398">
        <v>71</v>
      </c>
      <c r="G3398">
        <v>5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s="2" t="s">
        <v>496</v>
      </c>
      <c r="P3398" s="11" t="str">
        <f t="shared" si="424"/>
        <v>2018</v>
      </c>
      <c r="Q3398" s="12"/>
      <c r="R3398" s="8" t="str">
        <f t="shared" si="425"/>
        <v>09</v>
      </c>
      <c r="S3398" s="8"/>
      <c r="T3398" s="14" t="str">
        <f t="shared" si="426"/>
        <v>Retain</v>
      </c>
      <c r="U3398" s="14"/>
      <c r="V3398" s="8" t="str">
        <f t="shared" si="427"/>
        <v>France</v>
      </c>
      <c r="W3398" s="8"/>
      <c r="X3398" s="8"/>
      <c r="Y3398" s="8"/>
      <c r="Z3398" s="14" t="str">
        <f t="shared" si="428"/>
        <v>Male</v>
      </c>
      <c r="AA3398" s="14"/>
      <c r="AB3398" s="14"/>
      <c r="AC3398" s="14"/>
      <c r="AE3398" t="str">
        <f t="shared" si="429"/>
        <v>Retired</v>
      </c>
      <c r="AF3398" t="str">
        <f t="shared" si="430"/>
        <v>Fair</v>
      </c>
      <c r="AG3398" t="str">
        <f t="shared" si="431"/>
        <v>Very low</v>
      </c>
    </row>
    <row r="3399" spans="1:33" x14ac:dyDescent="0.2">
      <c r="A3399">
        <v>3398</v>
      </c>
      <c r="B3399">
        <v>15691624</v>
      </c>
      <c r="C3399">
        <v>820</v>
      </c>
      <c r="D3399">
        <v>1</v>
      </c>
      <c r="E3399">
        <v>1</v>
      </c>
      <c r="F3399">
        <v>33</v>
      </c>
      <c r="G3399">
        <v>4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s="2" t="s">
        <v>1111</v>
      </c>
      <c r="P3399" s="11" t="str">
        <f t="shared" si="424"/>
        <v>2019</v>
      </c>
      <c r="Q3399" s="12"/>
      <c r="R3399" s="8" t="str">
        <f t="shared" si="425"/>
        <v>06</v>
      </c>
      <c r="S3399" s="8"/>
      <c r="T3399" s="14" t="str">
        <f t="shared" si="426"/>
        <v>Retain</v>
      </c>
      <c r="U3399" s="14"/>
      <c r="V3399" s="8" t="str">
        <f t="shared" si="427"/>
        <v>France</v>
      </c>
      <c r="W3399" s="8"/>
      <c r="X3399" s="8"/>
      <c r="Y3399" s="8"/>
      <c r="Z3399" s="14" t="str">
        <f t="shared" si="428"/>
        <v>Male</v>
      </c>
      <c r="AA3399" s="14"/>
      <c r="AB3399" s="14"/>
      <c r="AC3399" s="14"/>
      <c r="AE3399" t="str">
        <f t="shared" si="429"/>
        <v>Adults</v>
      </c>
      <c r="AF3399" t="str">
        <f t="shared" si="430"/>
        <v>Excellent</v>
      </c>
      <c r="AG3399" t="str">
        <f t="shared" si="431"/>
        <v>High</v>
      </c>
    </row>
    <row r="3400" spans="1:33" x14ac:dyDescent="0.2">
      <c r="A3400">
        <v>3399</v>
      </c>
      <c r="B3400">
        <v>15793196</v>
      </c>
      <c r="C3400">
        <v>759</v>
      </c>
      <c r="D3400">
        <v>1</v>
      </c>
      <c r="E3400">
        <v>1</v>
      </c>
      <c r="F3400">
        <v>41</v>
      </c>
      <c r="G3400">
        <v>7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s="2" t="s">
        <v>60</v>
      </c>
      <c r="P3400" s="11" t="str">
        <f t="shared" si="424"/>
        <v>2016</v>
      </c>
      <c r="Q3400" s="12"/>
      <c r="R3400" s="8" t="str">
        <f t="shared" si="425"/>
        <v>03</v>
      </c>
      <c r="S3400" s="8"/>
      <c r="T3400" s="14" t="str">
        <f t="shared" si="426"/>
        <v>Retain</v>
      </c>
      <c r="U3400" s="14"/>
      <c r="V3400" s="8" t="str">
        <f t="shared" si="427"/>
        <v>France</v>
      </c>
      <c r="W3400" s="8"/>
      <c r="X3400" s="8"/>
      <c r="Y3400" s="8"/>
      <c r="Z3400" s="14" t="str">
        <f t="shared" si="428"/>
        <v>Male</v>
      </c>
      <c r="AA3400" s="14"/>
      <c r="AB3400" s="14"/>
      <c r="AC3400" s="14"/>
      <c r="AE3400" t="str">
        <f t="shared" si="429"/>
        <v>Middle aged</v>
      </c>
      <c r="AF3400" t="str">
        <f t="shared" si="430"/>
        <v>Very good</v>
      </c>
      <c r="AG3400" t="str">
        <f t="shared" si="431"/>
        <v>Very low</v>
      </c>
    </row>
    <row r="3401" spans="1:33" x14ac:dyDescent="0.2">
      <c r="A3401">
        <v>3400</v>
      </c>
      <c r="B3401">
        <v>15633352</v>
      </c>
      <c r="C3401">
        <v>628</v>
      </c>
      <c r="D3401">
        <v>1</v>
      </c>
      <c r="E3401">
        <v>2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s="2" t="s">
        <v>208</v>
      </c>
      <c r="P3401" s="11" t="str">
        <f t="shared" si="424"/>
        <v>2017</v>
      </c>
      <c r="Q3401" s="12"/>
      <c r="R3401" s="8" t="str">
        <f t="shared" si="425"/>
        <v>01</v>
      </c>
      <c r="S3401" s="8"/>
      <c r="T3401" s="14" t="str">
        <f t="shared" si="426"/>
        <v>Exit</v>
      </c>
      <c r="U3401" s="14"/>
      <c r="V3401" s="8" t="str">
        <f t="shared" si="427"/>
        <v>France</v>
      </c>
      <c r="W3401" s="8"/>
      <c r="X3401" s="8"/>
      <c r="Y3401" s="8"/>
      <c r="Z3401" s="14" t="str">
        <f t="shared" si="428"/>
        <v>Female</v>
      </c>
      <c r="AA3401" s="14"/>
      <c r="AB3401" s="14"/>
      <c r="AC3401" s="14"/>
      <c r="AE3401" t="str">
        <f t="shared" si="429"/>
        <v>Adults</v>
      </c>
      <c r="AF3401" t="str">
        <f t="shared" si="430"/>
        <v>Fair</v>
      </c>
      <c r="AG3401" t="str">
        <f t="shared" si="431"/>
        <v>Very high</v>
      </c>
    </row>
    <row r="3402" spans="1:33" x14ac:dyDescent="0.2">
      <c r="A3402">
        <v>3401</v>
      </c>
      <c r="B3402">
        <v>15750874</v>
      </c>
      <c r="C3402">
        <v>676</v>
      </c>
      <c r="D3402">
        <v>1</v>
      </c>
      <c r="E3402">
        <v>1</v>
      </c>
      <c r="F3402">
        <v>31</v>
      </c>
      <c r="G3402">
        <v>6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s="2" t="s">
        <v>866</v>
      </c>
      <c r="P3402" s="11" t="str">
        <f t="shared" si="424"/>
        <v>2017</v>
      </c>
      <c r="Q3402" s="12"/>
      <c r="R3402" s="8" t="str">
        <f t="shared" si="425"/>
        <v>07</v>
      </c>
      <c r="S3402" s="8"/>
      <c r="T3402" s="14" t="str">
        <f t="shared" si="426"/>
        <v>Retain</v>
      </c>
      <c r="U3402" s="14"/>
      <c r="V3402" s="8" t="str">
        <f t="shared" si="427"/>
        <v>France</v>
      </c>
      <c r="W3402" s="8"/>
      <c r="X3402" s="8"/>
      <c r="Y3402" s="8"/>
      <c r="Z3402" s="14" t="str">
        <f t="shared" si="428"/>
        <v>Male</v>
      </c>
      <c r="AA3402" s="14"/>
      <c r="AB3402" s="14"/>
      <c r="AC3402" s="14"/>
      <c r="AE3402" t="str">
        <f t="shared" si="429"/>
        <v>Adults</v>
      </c>
      <c r="AF3402" t="str">
        <f t="shared" si="430"/>
        <v>Good</v>
      </c>
      <c r="AG3402" t="str">
        <f t="shared" si="431"/>
        <v>Medium</v>
      </c>
    </row>
    <row r="3403" spans="1:33" x14ac:dyDescent="0.2">
      <c r="A3403">
        <v>3402</v>
      </c>
      <c r="B3403">
        <v>15588923</v>
      </c>
      <c r="C3403">
        <v>591</v>
      </c>
      <c r="D3403">
        <v>1</v>
      </c>
      <c r="E3403">
        <v>2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s="2" t="s">
        <v>294</v>
      </c>
      <c r="P3403" s="11" t="str">
        <f t="shared" si="424"/>
        <v>2018</v>
      </c>
      <c r="Q3403" s="12"/>
      <c r="R3403" s="8" t="str">
        <f t="shared" si="425"/>
        <v>11</v>
      </c>
      <c r="S3403" s="8"/>
      <c r="T3403" s="14" t="str">
        <f t="shared" si="426"/>
        <v>Retain</v>
      </c>
      <c r="U3403" s="14"/>
      <c r="V3403" s="8" t="str">
        <f t="shared" si="427"/>
        <v>France</v>
      </c>
      <c r="W3403" s="8"/>
      <c r="X3403" s="8"/>
      <c r="Y3403" s="8"/>
      <c r="Z3403" s="14" t="str">
        <f t="shared" si="428"/>
        <v>Female</v>
      </c>
      <c r="AA3403" s="14"/>
      <c r="AB3403" s="14"/>
      <c r="AC3403" s="14"/>
      <c r="AE3403" t="str">
        <f t="shared" si="429"/>
        <v>Adults</v>
      </c>
      <c r="AF3403" t="str">
        <f t="shared" si="430"/>
        <v>Fair</v>
      </c>
      <c r="AG3403" t="str">
        <f t="shared" si="431"/>
        <v>High</v>
      </c>
    </row>
    <row r="3404" spans="1:33" x14ac:dyDescent="0.2">
      <c r="A3404">
        <v>3403</v>
      </c>
      <c r="B3404">
        <v>15715745</v>
      </c>
      <c r="C3404">
        <v>690</v>
      </c>
      <c r="D3404">
        <v>1</v>
      </c>
      <c r="E3404">
        <v>2</v>
      </c>
      <c r="F3404">
        <v>26</v>
      </c>
      <c r="G3404">
        <v>6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s="2" t="s">
        <v>527</v>
      </c>
      <c r="P3404" s="11" t="str">
        <f t="shared" si="424"/>
        <v>2017</v>
      </c>
      <c r="Q3404" s="12"/>
      <c r="R3404" s="8" t="str">
        <f t="shared" si="425"/>
        <v>05</v>
      </c>
      <c r="S3404" s="8"/>
      <c r="T3404" s="14" t="str">
        <f t="shared" si="426"/>
        <v>Retain</v>
      </c>
      <c r="U3404" s="14"/>
      <c r="V3404" s="8" t="str">
        <f t="shared" si="427"/>
        <v>France</v>
      </c>
      <c r="W3404" s="8"/>
      <c r="X3404" s="8"/>
      <c r="Y3404" s="8"/>
      <c r="Z3404" s="14" t="str">
        <f t="shared" si="428"/>
        <v>Female</v>
      </c>
      <c r="AA3404" s="14"/>
      <c r="AB3404" s="14"/>
      <c r="AC3404" s="14"/>
      <c r="AE3404" t="str">
        <f t="shared" si="429"/>
        <v>Adults</v>
      </c>
      <c r="AF3404" t="str">
        <f t="shared" si="430"/>
        <v>Good</v>
      </c>
      <c r="AG3404" t="str">
        <f t="shared" si="431"/>
        <v>Very high</v>
      </c>
    </row>
    <row r="3405" spans="1:33" x14ac:dyDescent="0.2">
      <c r="A3405">
        <v>3404</v>
      </c>
      <c r="B3405">
        <v>15611800</v>
      </c>
      <c r="C3405">
        <v>624</v>
      </c>
      <c r="D3405">
        <v>1</v>
      </c>
      <c r="E3405">
        <v>2</v>
      </c>
      <c r="F3405">
        <v>62</v>
      </c>
      <c r="G3405">
        <v>4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s="2" t="s">
        <v>1110</v>
      </c>
      <c r="P3405" s="11" t="str">
        <f t="shared" si="424"/>
        <v>2019</v>
      </c>
      <c r="Q3405" s="12"/>
      <c r="R3405" s="8" t="str">
        <f t="shared" si="425"/>
        <v>04</v>
      </c>
      <c r="S3405" s="8"/>
      <c r="T3405" s="14" t="str">
        <f t="shared" si="426"/>
        <v>Retain</v>
      </c>
      <c r="U3405" s="14"/>
      <c r="V3405" s="8" t="str">
        <f t="shared" si="427"/>
        <v>France</v>
      </c>
      <c r="W3405" s="8"/>
      <c r="X3405" s="8"/>
      <c r="Y3405" s="8"/>
      <c r="Z3405" s="14" t="str">
        <f t="shared" si="428"/>
        <v>Female</v>
      </c>
      <c r="AA3405" s="14"/>
      <c r="AB3405" s="14"/>
      <c r="AC3405" s="14"/>
      <c r="AE3405" t="str">
        <f t="shared" si="429"/>
        <v>Middle aged</v>
      </c>
      <c r="AF3405" t="str">
        <f t="shared" si="430"/>
        <v>Fair</v>
      </c>
      <c r="AG3405" t="str">
        <f t="shared" si="431"/>
        <v>High</v>
      </c>
    </row>
    <row r="3406" spans="1:33" x14ac:dyDescent="0.2">
      <c r="A3406">
        <v>3405</v>
      </c>
      <c r="B3406">
        <v>15576928</v>
      </c>
      <c r="C3406">
        <v>573</v>
      </c>
      <c r="D3406">
        <v>1</v>
      </c>
      <c r="E3406">
        <v>2</v>
      </c>
      <c r="F3406">
        <v>23</v>
      </c>
      <c r="G3406">
        <v>4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s="2" t="s">
        <v>355</v>
      </c>
      <c r="P3406" s="11" t="str">
        <f t="shared" si="424"/>
        <v>2018</v>
      </c>
      <c r="Q3406" s="12"/>
      <c r="R3406" s="8" t="str">
        <f t="shared" si="425"/>
        <v>12</v>
      </c>
      <c r="S3406" s="8"/>
      <c r="T3406" s="14" t="str">
        <f t="shared" si="426"/>
        <v>Retain</v>
      </c>
      <c r="U3406" s="14"/>
      <c r="V3406" s="8" t="str">
        <f t="shared" si="427"/>
        <v>France</v>
      </c>
      <c r="W3406" s="8"/>
      <c r="X3406" s="8"/>
      <c r="Y3406" s="8"/>
      <c r="Z3406" s="14" t="str">
        <f t="shared" si="428"/>
        <v>Female</v>
      </c>
      <c r="AA3406" s="14"/>
      <c r="AB3406" s="14"/>
      <c r="AC3406" s="14"/>
      <c r="AE3406" t="str">
        <f t="shared" si="429"/>
        <v>Young Adults</v>
      </c>
      <c r="AF3406" t="str">
        <f t="shared" si="430"/>
        <v>Poor</v>
      </c>
      <c r="AG3406" t="str">
        <f t="shared" si="431"/>
        <v>Very low</v>
      </c>
    </row>
    <row r="3407" spans="1:33" x14ac:dyDescent="0.2">
      <c r="A3407">
        <v>3406</v>
      </c>
      <c r="B3407">
        <v>15793693</v>
      </c>
      <c r="C3407">
        <v>694</v>
      </c>
      <c r="D3407">
        <v>1</v>
      </c>
      <c r="E3407">
        <v>1</v>
      </c>
      <c r="F3407">
        <v>60</v>
      </c>
      <c r="G3407">
        <v>6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s="2" t="s">
        <v>27</v>
      </c>
      <c r="P3407" s="11" t="str">
        <f t="shared" si="424"/>
        <v>2016</v>
      </c>
      <c r="Q3407" s="12"/>
      <c r="R3407" s="8" t="str">
        <f t="shared" si="425"/>
        <v>12</v>
      </c>
      <c r="S3407" s="8"/>
      <c r="T3407" s="14" t="str">
        <f t="shared" si="426"/>
        <v>Retain</v>
      </c>
      <c r="U3407" s="14"/>
      <c r="V3407" s="8" t="str">
        <f t="shared" si="427"/>
        <v>France</v>
      </c>
      <c r="W3407" s="8"/>
      <c r="X3407" s="8"/>
      <c r="Y3407" s="8"/>
      <c r="Z3407" s="14" t="str">
        <f t="shared" si="428"/>
        <v>Male</v>
      </c>
      <c r="AA3407" s="14"/>
      <c r="AB3407" s="14"/>
      <c r="AC3407" s="14"/>
      <c r="AE3407" t="str">
        <f t="shared" si="429"/>
        <v>Middle aged</v>
      </c>
      <c r="AF3407" t="str">
        <f t="shared" si="430"/>
        <v>Good</v>
      </c>
      <c r="AG3407" t="str">
        <f t="shared" si="431"/>
        <v>Very low</v>
      </c>
    </row>
    <row r="3408" spans="1:33" x14ac:dyDescent="0.2">
      <c r="A3408">
        <v>3407</v>
      </c>
      <c r="B3408">
        <v>15581252</v>
      </c>
      <c r="C3408">
        <v>632</v>
      </c>
      <c r="D3408">
        <v>2</v>
      </c>
      <c r="E3408">
        <v>2</v>
      </c>
      <c r="F3408">
        <v>29</v>
      </c>
      <c r="G3408">
        <v>5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s="2" t="s">
        <v>23</v>
      </c>
      <c r="P3408" s="11" t="str">
        <f t="shared" si="424"/>
        <v>2018</v>
      </c>
      <c r="Q3408" s="12"/>
      <c r="R3408" s="8" t="str">
        <f t="shared" si="425"/>
        <v>05</v>
      </c>
      <c r="S3408" s="8"/>
      <c r="T3408" s="14" t="str">
        <f t="shared" si="426"/>
        <v>Retain</v>
      </c>
      <c r="U3408" s="14"/>
      <c r="V3408" s="8" t="str">
        <f t="shared" si="427"/>
        <v>Spain</v>
      </c>
      <c r="W3408" s="8"/>
      <c r="X3408" s="8"/>
      <c r="Y3408" s="8"/>
      <c r="Z3408" s="14" t="str">
        <f t="shared" si="428"/>
        <v>Female</v>
      </c>
      <c r="AA3408" s="14"/>
      <c r="AB3408" s="14"/>
      <c r="AC3408" s="14"/>
      <c r="AE3408" t="str">
        <f t="shared" si="429"/>
        <v>Adults</v>
      </c>
      <c r="AF3408" t="str">
        <f t="shared" si="430"/>
        <v>Fair</v>
      </c>
      <c r="AG3408" t="str">
        <f t="shared" si="431"/>
        <v>Medium</v>
      </c>
    </row>
    <row r="3409" spans="1:33" x14ac:dyDescent="0.2">
      <c r="A3409">
        <v>3408</v>
      </c>
      <c r="B3409">
        <v>15797760</v>
      </c>
      <c r="C3409">
        <v>632</v>
      </c>
      <c r="D3409">
        <v>1</v>
      </c>
      <c r="E3409">
        <v>1</v>
      </c>
      <c r="F3409">
        <v>40</v>
      </c>
      <c r="G3409">
        <v>4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s="2" t="s">
        <v>465</v>
      </c>
      <c r="P3409" s="11" t="str">
        <f t="shared" si="424"/>
        <v>2019</v>
      </c>
      <c r="Q3409" s="12"/>
      <c r="R3409" s="8" t="str">
        <f t="shared" si="425"/>
        <v>04</v>
      </c>
      <c r="S3409" s="8"/>
      <c r="T3409" s="14" t="str">
        <f t="shared" si="426"/>
        <v>Retain</v>
      </c>
      <c r="U3409" s="14"/>
      <c r="V3409" s="8" t="str">
        <f t="shared" si="427"/>
        <v>France</v>
      </c>
      <c r="W3409" s="8"/>
      <c r="X3409" s="8"/>
      <c r="Y3409" s="8"/>
      <c r="Z3409" s="14" t="str">
        <f t="shared" si="428"/>
        <v>Male</v>
      </c>
      <c r="AA3409" s="14"/>
      <c r="AB3409" s="14"/>
      <c r="AC3409" s="14"/>
      <c r="AE3409" t="str">
        <f t="shared" si="429"/>
        <v>Middle aged</v>
      </c>
      <c r="AF3409" t="str">
        <f t="shared" si="430"/>
        <v>Fair</v>
      </c>
      <c r="AG3409" t="str">
        <f t="shared" si="431"/>
        <v>Very high</v>
      </c>
    </row>
    <row r="3410" spans="1:33" x14ac:dyDescent="0.2">
      <c r="A3410">
        <v>3409</v>
      </c>
      <c r="B3410">
        <v>15790564</v>
      </c>
      <c r="C3410">
        <v>832</v>
      </c>
      <c r="D3410">
        <v>3</v>
      </c>
      <c r="E3410">
        <v>2</v>
      </c>
      <c r="F3410">
        <v>40</v>
      </c>
      <c r="G3410">
        <v>7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s="2" t="s">
        <v>14</v>
      </c>
      <c r="P3410" s="11" t="str">
        <f t="shared" si="424"/>
        <v>2016</v>
      </c>
      <c r="Q3410" s="12"/>
      <c r="R3410" s="8" t="str">
        <f t="shared" si="425"/>
        <v>03</v>
      </c>
      <c r="S3410" s="8"/>
      <c r="T3410" s="14" t="str">
        <f t="shared" si="426"/>
        <v>Retain</v>
      </c>
      <c r="U3410" s="14"/>
      <c r="V3410" s="8" t="str">
        <f t="shared" si="427"/>
        <v>Germany</v>
      </c>
      <c r="W3410" s="8"/>
      <c r="X3410" s="8"/>
      <c r="Y3410" s="8"/>
      <c r="Z3410" s="14" t="str">
        <f t="shared" si="428"/>
        <v>Female</v>
      </c>
      <c r="AA3410" s="14"/>
      <c r="AB3410" s="14"/>
      <c r="AC3410" s="14"/>
      <c r="AE3410" t="str">
        <f t="shared" si="429"/>
        <v>Middle aged</v>
      </c>
      <c r="AF3410" t="str">
        <f t="shared" si="430"/>
        <v>Excellent</v>
      </c>
      <c r="AG3410" t="str">
        <f t="shared" si="431"/>
        <v>High</v>
      </c>
    </row>
    <row r="3411" spans="1:33" x14ac:dyDescent="0.2">
      <c r="A3411">
        <v>3410</v>
      </c>
      <c r="B3411">
        <v>15593736</v>
      </c>
      <c r="C3411">
        <v>598</v>
      </c>
      <c r="D3411">
        <v>3</v>
      </c>
      <c r="E3411">
        <v>2</v>
      </c>
      <c r="F3411">
        <v>46</v>
      </c>
      <c r="G3411">
        <v>6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s="2" t="s">
        <v>958</v>
      </c>
      <c r="P3411" s="11" t="str">
        <f t="shared" si="424"/>
        <v>2016</v>
      </c>
      <c r="Q3411" s="12"/>
      <c r="R3411" s="8" t="str">
        <f t="shared" si="425"/>
        <v>10</v>
      </c>
      <c r="S3411" s="8"/>
      <c r="T3411" s="14" t="str">
        <f t="shared" si="426"/>
        <v>Exit</v>
      </c>
      <c r="U3411" s="14"/>
      <c r="V3411" s="8" t="str">
        <f t="shared" si="427"/>
        <v>Germany</v>
      </c>
      <c r="W3411" s="8"/>
      <c r="X3411" s="8"/>
      <c r="Y3411" s="8"/>
      <c r="Z3411" s="14" t="str">
        <f t="shared" si="428"/>
        <v>Female</v>
      </c>
      <c r="AA3411" s="14"/>
      <c r="AB3411" s="14"/>
      <c r="AC3411" s="14"/>
      <c r="AE3411" t="str">
        <f t="shared" si="429"/>
        <v>Middle aged</v>
      </c>
      <c r="AF3411" t="str">
        <f t="shared" si="430"/>
        <v>Fair</v>
      </c>
      <c r="AG3411" t="str">
        <f t="shared" si="431"/>
        <v>High</v>
      </c>
    </row>
    <row r="3412" spans="1:33" x14ac:dyDescent="0.2">
      <c r="A3412">
        <v>3411</v>
      </c>
      <c r="B3412">
        <v>15595937</v>
      </c>
      <c r="C3412">
        <v>430</v>
      </c>
      <c r="D3412">
        <v>3</v>
      </c>
      <c r="E3412">
        <v>1</v>
      </c>
      <c r="F3412">
        <v>36</v>
      </c>
      <c r="G3412">
        <v>6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s="2" t="s">
        <v>961</v>
      </c>
      <c r="P3412" s="11" t="str">
        <f t="shared" si="424"/>
        <v>2016</v>
      </c>
      <c r="Q3412" s="12"/>
      <c r="R3412" s="8" t="str">
        <f t="shared" si="425"/>
        <v>10</v>
      </c>
      <c r="S3412" s="8"/>
      <c r="T3412" s="14" t="str">
        <f t="shared" si="426"/>
        <v>Retain</v>
      </c>
      <c r="U3412" s="14"/>
      <c r="V3412" s="8" t="str">
        <f t="shared" si="427"/>
        <v>Germany</v>
      </c>
      <c r="W3412" s="8"/>
      <c r="X3412" s="8"/>
      <c r="Y3412" s="8"/>
      <c r="Z3412" s="14" t="str">
        <f t="shared" si="428"/>
        <v>Male</v>
      </c>
      <c r="AA3412" s="14"/>
      <c r="AB3412" s="14"/>
      <c r="AC3412" s="14"/>
      <c r="AE3412" t="str">
        <f t="shared" si="429"/>
        <v>Adults</v>
      </c>
      <c r="AF3412" t="str">
        <f t="shared" si="430"/>
        <v>Poor</v>
      </c>
      <c r="AG3412" t="str">
        <f t="shared" si="431"/>
        <v>High</v>
      </c>
    </row>
    <row r="3413" spans="1:33" x14ac:dyDescent="0.2">
      <c r="A3413">
        <v>3412</v>
      </c>
      <c r="B3413">
        <v>15815628</v>
      </c>
      <c r="C3413">
        <v>711</v>
      </c>
      <c r="D3413">
        <v>1</v>
      </c>
      <c r="E3413">
        <v>2</v>
      </c>
      <c r="F3413">
        <v>37</v>
      </c>
      <c r="G3413">
        <v>5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s="2" t="s">
        <v>278</v>
      </c>
      <c r="P3413" s="11" t="str">
        <f t="shared" si="424"/>
        <v>2018</v>
      </c>
      <c r="Q3413" s="12"/>
      <c r="R3413" s="8" t="str">
        <f t="shared" si="425"/>
        <v>06</v>
      </c>
      <c r="S3413" s="8"/>
      <c r="T3413" s="14" t="str">
        <f t="shared" si="426"/>
        <v>Retain</v>
      </c>
      <c r="U3413" s="14"/>
      <c r="V3413" s="8" t="str">
        <f t="shared" si="427"/>
        <v>France</v>
      </c>
      <c r="W3413" s="8"/>
      <c r="X3413" s="8"/>
      <c r="Y3413" s="8"/>
      <c r="Z3413" s="14" t="str">
        <f t="shared" si="428"/>
        <v>Female</v>
      </c>
      <c r="AA3413" s="14"/>
      <c r="AB3413" s="14"/>
      <c r="AC3413" s="14"/>
      <c r="AE3413" t="str">
        <f t="shared" si="429"/>
        <v>Adults</v>
      </c>
      <c r="AF3413" t="str">
        <f t="shared" si="430"/>
        <v>Good</v>
      </c>
      <c r="AG3413" t="str">
        <f t="shared" si="431"/>
        <v>High</v>
      </c>
    </row>
    <row r="3414" spans="1:33" x14ac:dyDescent="0.2">
      <c r="A3414">
        <v>3413</v>
      </c>
      <c r="B3414">
        <v>15782802</v>
      </c>
      <c r="C3414">
        <v>582</v>
      </c>
      <c r="D3414">
        <v>3</v>
      </c>
      <c r="E3414">
        <v>1</v>
      </c>
      <c r="F3414">
        <v>26</v>
      </c>
      <c r="G3414">
        <v>5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s="2" t="s">
        <v>1112</v>
      </c>
      <c r="P3414" s="11" t="str">
        <f t="shared" si="424"/>
        <v>2018</v>
      </c>
      <c r="Q3414" s="12"/>
      <c r="R3414" s="8" t="str">
        <f t="shared" si="425"/>
        <v>08</v>
      </c>
      <c r="S3414" s="8"/>
      <c r="T3414" s="14" t="str">
        <f t="shared" si="426"/>
        <v>Retain</v>
      </c>
      <c r="U3414" s="14"/>
      <c r="V3414" s="8" t="str">
        <f t="shared" si="427"/>
        <v>Germany</v>
      </c>
      <c r="W3414" s="8"/>
      <c r="X3414" s="8"/>
      <c r="Y3414" s="8"/>
      <c r="Z3414" s="14" t="str">
        <f t="shared" si="428"/>
        <v>Male</v>
      </c>
      <c r="AA3414" s="14"/>
      <c r="AB3414" s="14"/>
      <c r="AC3414" s="14"/>
      <c r="AE3414" t="str">
        <f t="shared" si="429"/>
        <v>Adults</v>
      </c>
      <c r="AF3414" t="str">
        <f t="shared" si="430"/>
        <v>Fair</v>
      </c>
      <c r="AG3414" t="str">
        <f t="shared" si="431"/>
        <v>High</v>
      </c>
    </row>
    <row r="3415" spans="1:33" x14ac:dyDescent="0.2">
      <c r="A3415">
        <v>3414</v>
      </c>
      <c r="B3415">
        <v>15627412</v>
      </c>
      <c r="C3415">
        <v>605</v>
      </c>
      <c r="D3415">
        <v>1</v>
      </c>
      <c r="E3415">
        <v>1</v>
      </c>
      <c r="F3415">
        <v>39</v>
      </c>
      <c r="G3415">
        <v>4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s="2" t="s">
        <v>62</v>
      </c>
      <c r="P3415" s="11" t="str">
        <f t="shared" si="424"/>
        <v>2019</v>
      </c>
      <c r="Q3415" s="12"/>
      <c r="R3415" s="8" t="str">
        <f t="shared" si="425"/>
        <v>06</v>
      </c>
      <c r="S3415" s="8"/>
      <c r="T3415" s="14" t="str">
        <f t="shared" si="426"/>
        <v>Retain</v>
      </c>
      <c r="U3415" s="14"/>
      <c r="V3415" s="8" t="str">
        <f t="shared" si="427"/>
        <v>France</v>
      </c>
      <c r="W3415" s="8"/>
      <c r="X3415" s="8"/>
      <c r="Y3415" s="8"/>
      <c r="Z3415" s="14" t="str">
        <f t="shared" si="428"/>
        <v>Male</v>
      </c>
      <c r="AA3415" s="14"/>
      <c r="AB3415" s="14"/>
      <c r="AC3415" s="14"/>
      <c r="AE3415" t="str">
        <f t="shared" si="429"/>
        <v>Middle aged</v>
      </c>
      <c r="AF3415" t="str">
        <f t="shared" si="430"/>
        <v>Fair</v>
      </c>
      <c r="AG3415" t="str">
        <f t="shared" si="431"/>
        <v>Very low</v>
      </c>
    </row>
    <row r="3416" spans="1:33" x14ac:dyDescent="0.2">
      <c r="A3416">
        <v>3415</v>
      </c>
      <c r="B3416">
        <v>15734609</v>
      </c>
      <c r="C3416">
        <v>657</v>
      </c>
      <c r="D3416">
        <v>1</v>
      </c>
      <c r="E3416">
        <v>2</v>
      </c>
      <c r="F3416">
        <v>37</v>
      </c>
      <c r="G3416">
        <v>4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s="2" t="s">
        <v>1083</v>
      </c>
      <c r="P3416" s="11" t="str">
        <f t="shared" si="424"/>
        <v>2019</v>
      </c>
      <c r="Q3416" s="12"/>
      <c r="R3416" s="8" t="str">
        <f t="shared" si="425"/>
        <v>07</v>
      </c>
      <c r="S3416" s="8"/>
      <c r="T3416" s="14" t="str">
        <f t="shared" si="426"/>
        <v>Retain</v>
      </c>
      <c r="U3416" s="14"/>
      <c r="V3416" s="8" t="str">
        <f t="shared" si="427"/>
        <v>France</v>
      </c>
      <c r="W3416" s="8"/>
      <c r="X3416" s="8"/>
      <c r="Y3416" s="8"/>
      <c r="Z3416" s="14" t="str">
        <f t="shared" si="428"/>
        <v>Female</v>
      </c>
      <c r="AA3416" s="14"/>
      <c r="AB3416" s="14"/>
      <c r="AC3416" s="14"/>
      <c r="AE3416" t="str">
        <f t="shared" si="429"/>
        <v>Adults</v>
      </c>
      <c r="AF3416" t="str">
        <f t="shared" si="430"/>
        <v>Fair</v>
      </c>
      <c r="AG3416" t="str">
        <f t="shared" si="431"/>
        <v>Very low</v>
      </c>
    </row>
    <row r="3417" spans="1:33" x14ac:dyDescent="0.2">
      <c r="A3417">
        <v>3416</v>
      </c>
      <c r="B3417">
        <v>15710689</v>
      </c>
      <c r="C3417">
        <v>578</v>
      </c>
      <c r="D3417">
        <v>2</v>
      </c>
      <c r="E3417">
        <v>1</v>
      </c>
      <c r="F3417">
        <v>40</v>
      </c>
      <c r="G3417">
        <v>4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s="2" t="s">
        <v>84</v>
      </c>
      <c r="P3417" s="11" t="str">
        <f t="shared" si="424"/>
        <v>2019</v>
      </c>
      <c r="Q3417" s="12"/>
      <c r="R3417" s="8" t="str">
        <f t="shared" si="425"/>
        <v>05</v>
      </c>
      <c r="S3417" s="8"/>
      <c r="T3417" s="14" t="str">
        <f t="shared" si="426"/>
        <v>Exit</v>
      </c>
      <c r="U3417" s="14"/>
      <c r="V3417" s="8" t="str">
        <f t="shared" si="427"/>
        <v>Spain</v>
      </c>
      <c r="W3417" s="8"/>
      <c r="X3417" s="8"/>
      <c r="Y3417" s="8"/>
      <c r="Z3417" s="14" t="str">
        <f t="shared" si="428"/>
        <v>Male</v>
      </c>
      <c r="AA3417" s="14"/>
      <c r="AB3417" s="14"/>
      <c r="AC3417" s="14"/>
      <c r="AE3417" t="str">
        <f t="shared" si="429"/>
        <v>Middle aged</v>
      </c>
      <c r="AF3417" t="str">
        <f t="shared" si="430"/>
        <v>Poor</v>
      </c>
      <c r="AG3417" t="str">
        <f t="shared" si="431"/>
        <v>Medium</v>
      </c>
    </row>
    <row r="3418" spans="1:33" x14ac:dyDescent="0.2">
      <c r="A3418">
        <v>3417</v>
      </c>
      <c r="B3418">
        <v>15565806</v>
      </c>
      <c r="C3418">
        <v>532</v>
      </c>
      <c r="D3418">
        <v>1</v>
      </c>
      <c r="E3418">
        <v>1</v>
      </c>
      <c r="F3418">
        <v>38</v>
      </c>
      <c r="G3418">
        <v>5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s="2" t="s">
        <v>884</v>
      </c>
      <c r="P3418" s="11" t="str">
        <f t="shared" si="424"/>
        <v>2018</v>
      </c>
      <c r="Q3418" s="12"/>
      <c r="R3418" s="8" t="str">
        <f t="shared" si="425"/>
        <v>06</v>
      </c>
      <c r="S3418" s="8"/>
      <c r="T3418" s="14" t="str">
        <f t="shared" si="426"/>
        <v>Retain</v>
      </c>
      <c r="U3418" s="14"/>
      <c r="V3418" s="8" t="str">
        <f t="shared" si="427"/>
        <v>France</v>
      </c>
      <c r="W3418" s="8"/>
      <c r="X3418" s="8"/>
      <c r="Y3418" s="8"/>
      <c r="Z3418" s="14" t="str">
        <f t="shared" si="428"/>
        <v>Male</v>
      </c>
      <c r="AA3418" s="14"/>
      <c r="AB3418" s="14"/>
      <c r="AC3418" s="14"/>
      <c r="AE3418" t="str">
        <f t="shared" si="429"/>
        <v>Adults</v>
      </c>
      <c r="AF3418" t="str">
        <f t="shared" si="430"/>
        <v>Poor</v>
      </c>
      <c r="AG3418" t="str">
        <f t="shared" si="431"/>
        <v>Very low</v>
      </c>
    </row>
    <row r="3419" spans="1:33" x14ac:dyDescent="0.2">
      <c r="A3419">
        <v>3418</v>
      </c>
      <c r="B3419">
        <v>15815530</v>
      </c>
      <c r="C3419">
        <v>612</v>
      </c>
      <c r="D3419">
        <v>1</v>
      </c>
      <c r="E3419">
        <v>2</v>
      </c>
      <c r="F3419">
        <v>42</v>
      </c>
      <c r="G3419">
        <v>4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s="2" t="s">
        <v>808</v>
      </c>
      <c r="P3419" s="11" t="str">
        <f t="shared" si="424"/>
        <v>2018</v>
      </c>
      <c r="Q3419" s="12"/>
      <c r="R3419" s="8" t="str">
        <f t="shared" si="425"/>
        <v>12</v>
      </c>
      <c r="S3419" s="8"/>
      <c r="T3419" s="14" t="str">
        <f t="shared" si="426"/>
        <v>Retain</v>
      </c>
      <c r="U3419" s="14"/>
      <c r="V3419" s="8" t="str">
        <f t="shared" si="427"/>
        <v>France</v>
      </c>
      <c r="W3419" s="8"/>
      <c r="X3419" s="8"/>
      <c r="Y3419" s="8"/>
      <c r="Z3419" s="14" t="str">
        <f t="shared" si="428"/>
        <v>Female</v>
      </c>
      <c r="AA3419" s="14"/>
      <c r="AB3419" s="14"/>
      <c r="AC3419" s="14"/>
      <c r="AE3419" t="str">
        <f t="shared" si="429"/>
        <v>Middle aged</v>
      </c>
      <c r="AF3419" t="str">
        <f t="shared" si="430"/>
        <v>Fair</v>
      </c>
      <c r="AG3419" t="str">
        <f t="shared" si="431"/>
        <v>Medium</v>
      </c>
    </row>
    <row r="3420" spans="1:33" x14ac:dyDescent="0.2">
      <c r="A3420">
        <v>3419</v>
      </c>
      <c r="B3420">
        <v>15632272</v>
      </c>
      <c r="C3420">
        <v>792</v>
      </c>
      <c r="D3420">
        <v>1</v>
      </c>
      <c r="E3420">
        <v>2</v>
      </c>
      <c r="F3420">
        <v>42</v>
      </c>
      <c r="G3420">
        <v>5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s="2" t="s">
        <v>177</v>
      </c>
      <c r="P3420" s="11" t="str">
        <f t="shared" si="424"/>
        <v>2017</v>
      </c>
      <c r="Q3420" s="12"/>
      <c r="R3420" s="8" t="str">
        <f t="shared" si="425"/>
        <v>09</v>
      </c>
      <c r="S3420" s="8"/>
      <c r="T3420" s="14" t="str">
        <f t="shared" si="426"/>
        <v>Retain</v>
      </c>
      <c r="U3420" s="14"/>
      <c r="V3420" s="8" t="str">
        <f t="shared" si="427"/>
        <v>France</v>
      </c>
      <c r="W3420" s="8"/>
      <c r="X3420" s="8"/>
      <c r="Y3420" s="8"/>
      <c r="Z3420" s="14" t="str">
        <f t="shared" si="428"/>
        <v>Female</v>
      </c>
      <c r="AA3420" s="14"/>
      <c r="AB3420" s="14"/>
      <c r="AC3420" s="14"/>
      <c r="AE3420" t="str">
        <f t="shared" si="429"/>
        <v>Middle aged</v>
      </c>
      <c r="AF3420" t="str">
        <f t="shared" si="430"/>
        <v>Very good</v>
      </c>
      <c r="AG3420" t="str">
        <f t="shared" si="431"/>
        <v>Very low</v>
      </c>
    </row>
    <row r="3421" spans="1:33" x14ac:dyDescent="0.2">
      <c r="A3421">
        <v>3420</v>
      </c>
      <c r="B3421">
        <v>15684103</v>
      </c>
      <c r="C3421">
        <v>674</v>
      </c>
      <c r="D3421">
        <v>1</v>
      </c>
      <c r="E3421">
        <v>2</v>
      </c>
      <c r="F3421">
        <v>26</v>
      </c>
      <c r="G3421">
        <v>5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s="2" t="s">
        <v>474</v>
      </c>
      <c r="P3421" s="11" t="str">
        <f t="shared" si="424"/>
        <v>2018</v>
      </c>
      <c r="Q3421" s="12"/>
      <c r="R3421" s="8" t="str">
        <f t="shared" si="425"/>
        <v>06</v>
      </c>
      <c r="S3421" s="8"/>
      <c r="T3421" s="14" t="str">
        <f t="shared" si="426"/>
        <v>Retain</v>
      </c>
      <c r="U3421" s="14"/>
      <c r="V3421" s="8" t="str">
        <f t="shared" si="427"/>
        <v>France</v>
      </c>
      <c r="W3421" s="8"/>
      <c r="X3421" s="8"/>
      <c r="Y3421" s="8"/>
      <c r="Z3421" s="14" t="str">
        <f t="shared" si="428"/>
        <v>Female</v>
      </c>
      <c r="AA3421" s="14"/>
      <c r="AB3421" s="14"/>
      <c r="AC3421" s="14"/>
      <c r="AE3421" t="str">
        <f t="shared" si="429"/>
        <v>Adults</v>
      </c>
      <c r="AF3421" t="str">
        <f t="shared" si="430"/>
        <v>Good</v>
      </c>
      <c r="AG3421" t="str">
        <f t="shared" si="431"/>
        <v>Very low</v>
      </c>
    </row>
    <row r="3422" spans="1:33" x14ac:dyDescent="0.2">
      <c r="A3422">
        <v>3421</v>
      </c>
      <c r="B3422">
        <v>15654519</v>
      </c>
      <c r="C3422">
        <v>680</v>
      </c>
      <c r="D3422">
        <v>1</v>
      </c>
      <c r="E3422">
        <v>1</v>
      </c>
      <c r="F3422">
        <v>31</v>
      </c>
      <c r="G3422">
        <v>4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s="2" t="s">
        <v>1110</v>
      </c>
      <c r="P3422" s="11" t="str">
        <f t="shared" si="424"/>
        <v>2019</v>
      </c>
      <c r="Q3422" s="12"/>
      <c r="R3422" s="8" t="str">
        <f t="shared" si="425"/>
        <v>04</v>
      </c>
      <c r="S3422" s="8"/>
      <c r="T3422" s="14" t="str">
        <f t="shared" si="426"/>
        <v>Retain</v>
      </c>
      <c r="U3422" s="14"/>
      <c r="V3422" s="8" t="str">
        <f t="shared" si="427"/>
        <v>France</v>
      </c>
      <c r="W3422" s="8"/>
      <c r="X3422" s="8"/>
      <c r="Y3422" s="8"/>
      <c r="Z3422" s="14" t="str">
        <f t="shared" si="428"/>
        <v>Male</v>
      </c>
      <c r="AA3422" s="14"/>
      <c r="AB3422" s="14"/>
      <c r="AC3422" s="14"/>
      <c r="AE3422" t="str">
        <f t="shared" si="429"/>
        <v>Adults</v>
      </c>
      <c r="AF3422" t="str">
        <f t="shared" si="430"/>
        <v>Good</v>
      </c>
      <c r="AG3422" t="str">
        <f t="shared" si="431"/>
        <v>Very low</v>
      </c>
    </row>
    <row r="3423" spans="1:33" x14ac:dyDescent="0.2">
      <c r="A3423">
        <v>3422</v>
      </c>
      <c r="B3423">
        <v>15767722</v>
      </c>
      <c r="C3423">
        <v>593</v>
      </c>
      <c r="D3423">
        <v>1</v>
      </c>
      <c r="E3423">
        <v>2</v>
      </c>
      <c r="F3423">
        <v>39</v>
      </c>
      <c r="G3423">
        <v>6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s="2" t="s">
        <v>616</v>
      </c>
      <c r="P3423" s="11" t="str">
        <f t="shared" si="424"/>
        <v>2016</v>
      </c>
      <c r="Q3423" s="12"/>
      <c r="R3423" s="8" t="str">
        <f t="shared" si="425"/>
        <v>10</v>
      </c>
      <c r="S3423" s="8"/>
      <c r="T3423" s="14" t="str">
        <f t="shared" si="426"/>
        <v>Retain</v>
      </c>
      <c r="U3423" s="14"/>
      <c r="V3423" s="8" t="str">
        <f t="shared" si="427"/>
        <v>France</v>
      </c>
      <c r="W3423" s="8"/>
      <c r="X3423" s="8"/>
      <c r="Y3423" s="8"/>
      <c r="Z3423" s="14" t="str">
        <f t="shared" si="428"/>
        <v>Female</v>
      </c>
      <c r="AA3423" s="14"/>
      <c r="AB3423" s="14"/>
      <c r="AC3423" s="14"/>
      <c r="AE3423" t="str">
        <f t="shared" si="429"/>
        <v>Middle aged</v>
      </c>
      <c r="AF3423" t="str">
        <f t="shared" si="430"/>
        <v>Fair</v>
      </c>
      <c r="AG3423" t="str">
        <f t="shared" si="431"/>
        <v>High</v>
      </c>
    </row>
    <row r="3424" spans="1:33" x14ac:dyDescent="0.2">
      <c r="A3424">
        <v>3423</v>
      </c>
      <c r="B3424">
        <v>15654346</v>
      </c>
      <c r="C3424">
        <v>679</v>
      </c>
      <c r="D3424">
        <v>3</v>
      </c>
      <c r="E3424">
        <v>1</v>
      </c>
      <c r="F3424">
        <v>35</v>
      </c>
      <c r="G3424">
        <v>6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s="2" t="s">
        <v>1113</v>
      </c>
      <c r="P3424" s="11" t="str">
        <f t="shared" si="424"/>
        <v>2017</v>
      </c>
      <c r="Q3424" s="12"/>
      <c r="R3424" s="8" t="str">
        <f t="shared" si="425"/>
        <v>05</v>
      </c>
      <c r="S3424" s="8"/>
      <c r="T3424" s="14" t="str">
        <f t="shared" si="426"/>
        <v>Retain</v>
      </c>
      <c r="U3424" s="14"/>
      <c r="V3424" s="8" t="str">
        <f t="shared" si="427"/>
        <v>Germany</v>
      </c>
      <c r="W3424" s="8"/>
      <c r="X3424" s="8"/>
      <c r="Y3424" s="8"/>
      <c r="Z3424" s="14" t="str">
        <f t="shared" si="428"/>
        <v>Male</v>
      </c>
      <c r="AA3424" s="14"/>
      <c r="AB3424" s="14"/>
      <c r="AC3424" s="14"/>
      <c r="AE3424" t="str">
        <f t="shared" si="429"/>
        <v>Adults</v>
      </c>
      <c r="AF3424" t="str">
        <f t="shared" si="430"/>
        <v>Good</v>
      </c>
      <c r="AG3424" t="str">
        <f t="shared" si="431"/>
        <v>High</v>
      </c>
    </row>
    <row r="3425" spans="1:33" x14ac:dyDescent="0.2">
      <c r="A3425">
        <v>3424</v>
      </c>
      <c r="B3425">
        <v>15660147</v>
      </c>
      <c r="C3425">
        <v>493</v>
      </c>
      <c r="D3425">
        <v>2</v>
      </c>
      <c r="E3425">
        <v>1</v>
      </c>
      <c r="F3425">
        <v>32</v>
      </c>
      <c r="G3425">
        <v>5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s="2" t="s">
        <v>261</v>
      </c>
      <c r="P3425" s="11" t="str">
        <f t="shared" si="424"/>
        <v>2018</v>
      </c>
      <c r="Q3425" s="12"/>
      <c r="R3425" s="8" t="str">
        <f t="shared" si="425"/>
        <v>09</v>
      </c>
      <c r="S3425" s="8"/>
      <c r="T3425" s="14" t="str">
        <f t="shared" si="426"/>
        <v>Retain</v>
      </c>
      <c r="U3425" s="14"/>
      <c r="V3425" s="8" t="str">
        <f t="shared" si="427"/>
        <v>Spain</v>
      </c>
      <c r="W3425" s="8"/>
      <c r="X3425" s="8"/>
      <c r="Y3425" s="8"/>
      <c r="Z3425" s="14" t="str">
        <f t="shared" si="428"/>
        <v>Male</v>
      </c>
      <c r="AA3425" s="14"/>
      <c r="AB3425" s="14"/>
      <c r="AC3425" s="14"/>
      <c r="AE3425" t="str">
        <f t="shared" si="429"/>
        <v>Adults</v>
      </c>
      <c r="AF3425" t="str">
        <f t="shared" si="430"/>
        <v>Poor</v>
      </c>
      <c r="AG3425" t="str">
        <f t="shared" si="431"/>
        <v>Low</v>
      </c>
    </row>
    <row r="3426" spans="1:33" x14ac:dyDescent="0.2">
      <c r="A3426">
        <v>3425</v>
      </c>
      <c r="B3426">
        <v>15814998</v>
      </c>
      <c r="C3426">
        <v>688</v>
      </c>
      <c r="D3426">
        <v>2</v>
      </c>
      <c r="E3426">
        <v>1</v>
      </c>
      <c r="F3426">
        <v>42</v>
      </c>
      <c r="G3426">
        <v>4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s="2" t="s">
        <v>980</v>
      </c>
      <c r="P3426" s="11" t="str">
        <f t="shared" si="424"/>
        <v>2019</v>
      </c>
      <c r="Q3426" s="12"/>
      <c r="R3426" s="8" t="str">
        <f t="shared" si="425"/>
        <v>04</v>
      </c>
      <c r="S3426" s="8"/>
      <c r="T3426" s="14" t="str">
        <f t="shared" si="426"/>
        <v>Retain</v>
      </c>
      <c r="U3426" s="14"/>
      <c r="V3426" s="8" t="str">
        <f t="shared" si="427"/>
        <v>Spain</v>
      </c>
      <c r="W3426" s="8"/>
      <c r="X3426" s="8"/>
      <c r="Y3426" s="8"/>
      <c r="Z3426" s="14" t="str">
        <f t="shared" si="428"/>
        <v>Male</v>
      </c>
      <c r="AA3426" s="14"/>
      <c r="AB3426" s="14"/>
      <c r="AC3426" s="14"/>
      <c r="AE3426" t="str">
        <f t="shared" si="429"/>
        <v>Middle aged</v>
      </c>
      <c r="AF3426" t="str">
        <f t="shared" si="430"/>
        <v>Good</v>
      </c>
      <c r="AG3426" t="str">
        <f t="shared" si="431"/>
        <v>Very low</v>
      </c>
    </row>
    <row r="3427" spans="1:33" x14ac:dyDescent="0.2">
      <c r="A3427">
        <v>3426</v>
      </c>
      <c r="B3427">
        <v>15802207</v>
      </c>
      <c r="C3427">
        <v>769</v>
      </c>
      <c r="D3427">
        <v>3</v>
      </c>
      <c r="E3427">
        <v>1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s="2" t="s">
        <v>150</v>
      </c>
      <c r="P3427" s="11" t="str">
        <f t="shared" si="424"/>
        <v>2018</v>
      </c>
      <c r="Q3427" s="12"/>
      <c r="R3427" s="8" t="str">
        <f t="shared" si="425"/>
        <v>10</v>
      </c>
      <c r="S3427" s="8"/>
      <c r="T3427" s="14" t="str">
        <f t="shared" si="426"/>
        <v>Retain</v>
      </c>
      <c r="U3427" s="14"/>
      <c r="V3427" s="8" t="str">
        <f t="shared" si="427"/>
        <v>Germany</v>
      </c>
      <c r="W3427" s="8"/>
      <c r="X3427" s="8"/>
      <c r="Y3427" s="8"/>
      <c r="Z3427" s="14" t="str">
        <f t="shared" si="428"/>
        <v>Male</v>
      </c>
      <c r="AA3427" s="14"/>
      <c r="AB3427" s="14"/>
      <c r="AC3427" s="14"/>
      <c r="AE3427" t="str">
        <f t="shared" si="429"/>
        <v>Middle aged</v>
      </c>
      <c r="AF3427" t="str">
        <f t="shared" si="430"/>
        <v>Very good</v>
      </c>
      <c r="AG3427" t="str">
        <f t="shared" si="431"/>
        <v>High</v>
      </c>
    </row>
    <row r="3428" spans="1:33" x14ac:dyDescent="0.2">
      <c r="A3428">
        <v>3427</v>
      </c>
      <c r="B3428">
        <v>15658668</v>
      </c>
      <c r="C3428">
        <v>581</v>
      </c>
      <c r="D3428">
        <v>2</v>
      </c>
      <c r="E3428">
        <v>1</v>
      </c>
      <c r="F3428">
        <v>49</v>
      </c>
      <c r="G3428">
        <v>3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s="2" t="s">
        <v>152</v>
      </c>
      <c r="P3428" s="11" t="str">
        <f t="shared" si="424"/>
        <v>2019</v>
      </c>
      <c r="Q3428" s="12"/>
      <c r="R3428" s="8" t="str">
        <f t="shared" si="425"/>
        <v>11</v>
      </c>
      <c r="S3428" s="8"/>
      <c r="T3428" s="14" t="str">
        <f t="shared" si="426"/>
        <v>Retain</v>
      </c>
      <c r="U3428" s="14"/>
      <c r="V3428" s="8" t="str">
        <f t="shared" si="427"/>
        <v>Spain</v>
      </c>
      <c r="W3428" s="8"/>
      <c r="X3428" s="8"/>
      <c r="Y3428" s="8"/>
      <c r="Z3428" s="14" t="str">
        <f t="shared" si="428"/>
        <v>Male</v>
      </c>
      <c r="AA3428" s="14"/>
      <c r="AB3428" s="14"/>
      <c r="AC3428" s="14"/>
      <c r="AE3428" t="str">
        <f t="shared" si="429"/>
        <v>Middle aged</v>
      </c>
      <c r="AF3428" t="str">
        <f t="shared" si="430"/>
        <v>Fair</v>
      </c>
      <c r="AG3428" t="str">
        <f t="shared" si="431"/>
        <v>Very low</v>
      </c>
    </row>
    <row r="3429" spans="1:33" x14ac:dyDescent="0.2">
      <c r="A3429">
        <v>3428</v>
      </c>
      <c r="B3429">
        <v>15715079</v>
      </c>
      <c r="C3429">
        <v>465</v>
      </c>
      <c r="D3429">
        <v>1</v>
      </c>
      <c r="E3429">
        <v>1</v>
      </c>
      <c r="F3429">
        <v>41</v>
      </c>
      <c r="G3429">
        <v>4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s="2" t="s">
        <v>953</v>
      </c>
      <c r="P3429" s="11" t="str">
        <f t="shared" si="424"/>
        <v>2019</v>
      </c>
      <c r="Q3429" s="12"/>
      <c r="R3429" s="8" t="str">
        <f t="shared" si="425"/>
        <v>07</v>
      </c>
      <c r="S3429" s="8"/>
      <c r="T3429" s="14" t="str">
        <f t="shared" si="426"/>
        <v>Retain</v>
      </c>
      <c r="U3429" s="14"/>
      <c r="V3429" s="8" t="str">
        <f t="shared" si="427"/>
        <v>France</v>
      </c>
      <c r="W3429" s="8"/>
      <c r="X3429" s="8"/>
      <c r="Y3429" s="8"/>
      <c r="Z3429" s="14" t="str">
        <f t="shared" si="428"/>
        <v>Male</v>
      </c>
      <c r="AA3429" s="14"/>
      <c r="AB3429" s="14"/>
      <c r="AC3429" s="14"/>
      <c r="AE3429" t="str">
        <f t="shared" si="429"/>
        <v>Middle aged</v>
      </c>
      <c r="AF3429" t="str">
        <f t="shared" si="430"/>
        <v>Poor</v>
      </c>
      <c r="AG3429" t="str">
        <f t="shared" si="431"/>
        <v>High</v>
      </c>
    </row>
    <row r="3430" spans="1:33" x14ac:dyDescent="0.2">
      <c r="A3430">
        <v>3429</v>
      </c>
      <c r="B3430">
        <v>15570360</v>
      </c>
      <c r="C3430">
        <v>641</v>
      </c>
      <c r="D3430">
        <v>1</v>
      </c>
      <c r="E3430">
        <v>2</v>
      </c>
      <c r="F3430">
        <v>35</v>
      </c>
      <c r="G3430">
        <v>7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s="2" t="s">
        <v>1114</v>
      </c>
      <c r="P3430" s="11" t="str">
        <f t="shared" si="424"/>
        <v>2016</v>
      </c>
      <c r="Q3430" s="12"/>
      <c r="R3430" s="8" t="str">
        <f t="shared" si="425"/>
        <v>08</v>
      </c>
      <c r="S3430" s="8"/>
      <c r="T3430" s="14" t="str">
        <f t="shared" si="426"/>
        <v>Retain</v>
      </c>
      <c r="U3430" s="14"/>
      <c r="V3430" s="8" t="str">
        <f t="shared" si="427"/>
        <v>France</v>
      </c>
      <c r="W3430" s="8"/>
      <c r="X3430" s="8"/>
      <c r="Y3430" s="8"/>
      <c r="Z3430" s="14" t="str">
        <f t="shared" si="428"/>
        <v>Female</v>
      </c>
      <c r="AA3430" s="14"/>
      <c r="AB3430" s="14"/>
      <c r="AC3430" s="14"/>
      <c r="AE3430" t="str">
        <f t="shared" si="429"/>
        <v>Adults</v>
      </c>
      <c r="AF3430" t="str">
        <f t="shared" si="430"/>
        <v>Fair</v>
      </c>
      <c r="AG3430" t="str">
        <f t="shared" si="431"/>
        <v>Very low</v>
      </c>
    </row>
    <row r="3431" spans="1:33" x14ac:dyDescent="0.2">
      <c r="A3431">
        <v>3430</v>
      </c>
      <c r="B3431">
        <v>15674678</v>
      </c>
      <c r="C3431">
        <v>731</v>
      </c>
      <c r="D3431">
        <v>3</v>
      </c>
      <c r="E3431">
        <v>2</v>
      </c>
      <c r="F3431">
        <v>43</v>
      </c>
      <c r="G3431">
        <v>4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s="2" t="s">
        <v>230</v>
      </c>
      <c r="P3431" s="11" t="str">
        <f t="shared" si="424"/>
        <v>2019</v>
      </c>
      <c r="Q3431" s="12"/>
      <c r="R3431" s="8" t="str">
        <f t="shared" si="425"/>
        <v>08</v>
      </c>
      <c r="S3431" s="8"/>
      <c r="T3431" s="14" t="str">
        <f t="shared" si="426"/>
        <v>Exit</v>
      </c>
      <c r="U3431" s="14"/>
      <c r="V3431" s="8" t="str">
        <f t="shared" si="427"/>
        <v>Germany</v>
      </c>
      <c r="W3431" s="8"/>
      <c r="X3431" s="8"/>
      <c r="Y3431" s="8"/>
      <c r="Z3431" s="14" t="str">
        <f t="shared" si="428"/>
        <v>Female</v>
      </c>
      <c r="AA3431" s="14"/>
      <c r="AB3431" s="14"/>
      <c r="AC3431" s="14"/>
      <c r="AE3431" t="str">
        <f t="shared" si="429"/>
        <v>Middle aged</v>
      </c>
      <c r="AF3431" t="str">
        <f t="shared" si="430"/>
        <v>Good</v>
      </c>
      <c r="AG3431" t="str">
        <f t="shared" si="431"/>
        <v>Medium</v>
      </c>
    </row>
    <row r="3432" spans="1:33" x14ac:dyDescent="0.2">
      <c r="A3432">
        <v>3431</v>
      </c>
      <c r="B3432">
        <v>15780925</v>
      </c>
      <c r="C3432">
        <v>625</v>
      </c>
      <c r="D3432">
        <v>1</v>
      </c>
      <c r="E3432">
        <v>1</v>
      </c>
      <c r="F3432">
        <v>37</v>
      </c>
      <c r="G3432">
        <v>5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s="2" t="s">
        <v>1080</v>
      </c>
      <c r="P3432" s="11" t="str">
        <f t="shared" si="424"/>
        <v>2017</v>
      </c>
      <c r="Q3432" s="12"/>
      <c r="R3432" s="8" t="str">
        <f t="shared" si="425"/>
        <v>09</v>
      </c>
      <c r="S3432" s="8"/>
      <c r="T3432" s="14" t="str">
        <f t="shared" si="426"/>
        <v>Retain</v>
      </c>
      <c r="U3432" s="14"/>
      <c r="V3432" s="8" t="str">
        <f t="shared" si="427"/>
        <v>France</v>
      </c>
      <c r="W3432" s="8"/>
      <c r="X3432" s="8"/>
      <c r="Y3432" s="8"/>
      <c r="Z3432" s="14" t="str">
        <f t="shared" si="428"/>
        <v>Male</v>
      </c>
      <c r="AA3432" s="14"/>
      <c r="AB3432" s="14"/>
      <c r="AC3432" s="14"/>
      <c r="AE3432" t="str">
        <f t="shared" si="429"/>
        <v>Adults</v>
      </c>
      <c r="AF3432" t="str">
        <f t="shared" si="430"/>
        <v>Fair</v>
      </c>
      <c r="AG3432" t="str">
        <f t="shared" si="431"/>
        <v>Very high</v>
      </c>
    </row>
    <row r="3433" spans="1:33" x14ac:dyDescent="0.2">
      <c r="A3433">
        <v>3432</v>
      </c>
      <c r="B3433">
        <v>15688193</v>
      </c>
      <c r="C3433">
        <v>468</v>
      </c>
      <c r="D3433">
        <v>1</v>
      </c>
      <c r="E3433">
        <v>1</v>
      </c>
      <c r="F3433">
        <v>36</v>
      </c>
      <c r="G3433">
        <v>5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s="2" t="s">
        <v>384</v>
      </c>
      <c r="P3433" s="11" t="str">
        <f t="shared" si="424"/>
        <v>2017</v>
      </c>
      <c r="Q3433" s="12"/>
      <c r="R3433" s="8" t="str">
        <f t="shared" si="425"/>
        <v>11</v>
      </c>
      <c r="S3433" s="8"/>
      <c r="T3433" s="14" t="str">
        <f t="shared" si="426"/>
        <v>Retain</v>
      </c>
      <c r="U3433" s="14"/>
      <c r="V3433" s="8" t="str">
        <f t="shared" si="427"/>
        <v>France</v>
      </c>
      <c r="W3433" s="8"/>
      <c r="X3433" s="8"/>
      <c r="Y3433" s="8"/>
      <c r="Z3433" s="14" t="str">
        <f t="shared" si="428"/>
        <v>Male</v>
      </c>
      <c r="AA3433" s="14"/>
      <c r="AB3433" s="14"/>
      <c r="AC3433" s="14"/>
      <c r="AE3433" t="str">
        <f t="shared" si="429"/>
        <v>Adults</v>
      </c>
      <c r="AF3433" t="str">
        <f t="shared" si="430"/>
        <v>Poor</v>
      </c>
      <c r="AG3433" t="str">
        <f t="shared" si="431"/>
        <v>Medium</v>
      </c>
    </row>
    <row r="3434" spans="1:33" x14ac:dyDescent="0.2">
      <c r="A3434">
        <v>3433</v>
      </c>
      <c r="B3434">
        <v>15778219</v>
      </c>
      <c r="C3434">
        <v>790</v>
      </c>
      <c r="D3434">
        <v>1</v>
      </c>
      <c r="E3434">
        <v>1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s="2" t="s">
        <v>411</v>
      </c>
      <c r="P3434" s="11" t="str">
        <f t="shared" si="424"/>
        <v>2018</v>
      </c>
      <c r="Q3434" s="12"/>
      <c r="R3434" s="8" t="str">
        <f t="shared" si="425"/>
        <v>04</v>
      </c>
      <c r="S3434" s="8"/>
      <c r="T3434" s="14" t="str">
        <f t="shared" si="426"/>
        <v>Retain</v>
      </c>
      <c r="U3434" s="14"/>
      <c r="V3434" s="8" t="str">
        <f t="shared" si="427"/>
        <v>France</v>
      </c>
      <c r="W3434" s="8"/>
      <c r="X3434" s="8"/>
      <c r="Y3434" s="8"/>
      <c r="Z3434" s="14" t="str">
        <f t="shared" si="428"/>
        <v>Male</v>
      </c>
      <c r="AA3434" s="14"/>
      <c r="AB3434" s="14"/>
      <c r="AC3434" s="14"/>
      <c r="AE3434" t="str">
        <f t="shared" si="429"/>
        <v>Adults</v>
      </c>
      <c r="AF3434" t="str">
        <f t="shared" si="430"/>
        <v>Very good</v>
      </c>
      <c r="AG3434" t="str">
        <f t="shared" si="431"/>
        <v>Very low</v>
      </c>
    </row>
    <row r="3435" spans="1:33" x14ac:dyDescent="0.2">
      <c r="A3435">
        <v>3434</v>
      </c>
      <c r="B3435">
        <v>15696514</v>
      </c>
      <c r="C3435">
        <v>587</v>
      </c>
      <c r="D3435">
        <v>3</v>
      </c>
      <c r="E3435">
        <v>2</v>
      </c>
      <c r="F3435">
        <v>37</v>
      </c>
      <c r="G3435">
        <v>4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s="2" t="s">
        <v>893</v>
      </c>
      <c r="P3435" s="11" t="str">
        <f t="shared" si="424"/>
        <v>2018</v>
      </c>
      <c r="Q3435" s="12"/>
      <c r="R3435" s="8" t="str">
        <f t="shared" si="425"/>
        <v>10</v>
      </c>
      <c r="S3435" s="8"/>
      <c r="T3435" s="14" t="str">
        <f t="shared" si="426"/>
        <v>Retain</v>
      </c>
      <c r="U3435" s="14"/>
      <c r="V3435" s="8" t="str">
        <f t="shared" si="427"/>
        <v>Germany</v>
      </c>
      <c r="W3435" s="8"/>
      <c r="X3435" s="8"/>
      <c r="Y3435" s="8"/>
      <c r="Z3435" s="14" t="str">
        <f t="shared" si="428"/>
        <v>Female</v>
      </c>
      <c r="AA3435" s="14"/>
      <c r="AB3435" s="14"/>
      <c r="AC3435" s="14"/>
      <c r="AE3435" t="str">
        <f t="shared" si="429"/>
        <v>Adults</v>
      </c>
      <c r="AF3435" t="str">
        <f t="shared" si="430"/>
        <v>Fair</v>
      </c>
      <c r="AG3435" t="str">
        <f t="shared" si="431"/>
        <v>High</v>
      </c>
    </row>
    <row r="3436" spans="1:33" x14ac:dyDescent="0.2">
      <c r="A3436">
        <v>3435</v>
      </c>
      <c r="B3436">
        <v>15712303</v>
      </c>
      <c r="C3436">
        <v>692</v>
      </c>
      <c r="D3436">
        <v>1</v>
      </c>
      <c r="E3436">
        <v>1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s="2" t="s">
        <v>129</v>
      </c>
      <c r="P3436" s="11" t="str">
        <f t="shared" si="424"/>
        <v>2019</v>
      </c>
      <c r="Q3436" s="12"/>
      <c r="R3436" s="8" t="str">
        <f t="shared" si="425"/>
        <v>06</v>
      </c>
      <c r="S3436" s="8"/>
      <c r="T3436" s="14" t="str">
        <f t="shared" si="426"/>
        <v>Retain</v>
      </c>
      <c r="U3436" s="14"/>
      <c r="V3436" s="8" t="str">
        <f t="shared" si="427"/>
        <v>France</v>
      </c>
      <c r="W3436" s="8"/>
      <c r="X3436" s="8"/>
      <c r="Y3436" s="8"/>
      <c r="Z3436" s="14" t="str">
        <f t="shared" si="428"/>
        <v>Male</v>
      </c>
      <c r="AA3436" s="14"/>
      <c r="AB3436" s="14"/>
      <c r="AC3436" s="14"/>
      <c r="AE3436" t="str">
        <f t="shared" si="429"/>
        <v>Retired</v>
      </c>
      <c r="AF3436" t="str">
        <f t="shared" si="430"/>
        <v>Good</v>
      </c>
      <c r="AG3436" t="str">
        <f t="shared" si="431"/>
        <v>Very high</v>
      </c>
    </row>
    <row r="3437" spans="1:33" x14ac:dyDescent="0.2">
      <c r="A3437">
        <v>3436</v>
      </c>
      <c r="B3437">
        <v>15719090</v>
      </c>
      <c r="C3437">
        <v>676</v>
      </c>
      <c r="D3437">
        <v>3</v>
      </c>
      <c r="E3437">
        <v>2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s="2" t="s">
        <v>1115</v>
      </c>
      <c r="P3437" s="11" t="str">
        <f t="shared" si="424"/>
        <v>2018</v>
      </c>
      <c r="Q3437" s="12"/>
      <c r="R3437" s="8" t="str">
        <f t="shared" si="425"/>
        <v>10</v>
      </c>
      <c r="S3437" s="8"/>
      <c r="T3437" s="14" t="str">
        <f t="shared" si="426"/>
        <v>Retain</v>
      </c>
      <c r="U3437" s="14"/>
      <c r="V3437" s="8" t="str">
        <f t="shared" si="427"/>
        <v>Germany</v>
      </c>
      <c r="W3437" s="8"/>
      <c r="X3437" s="8"/>
      <c r="Y3437" s="8"/>
      <c r="Z3437" s="14" t="str">
        <f t="shared" si="428"/>
        <v>Female</v>
      </c>
      <c r="AA3437" s="14"/>
      <c r="AB3437" s="14"/>
      <c r="AC3437" s="14"/>
      <c r="AE3437" t="str">
        <f t="shared" si="429"/>
        <v>Adults</v>
      </c>
      <c r="AF3437" t="str">
        <f t="shared" si="430"/>
        <v>Good</v>
      </c>
      <c r="AG3437" t="str">
        <f t="shared" si="431"/>
        <v>Medium</v>
      </c>
    </row>
    <row r="3438" spans="1:33" x14ac:dyDescent="0.2">
      <c r="A3438">
        <v>3437</v>
      </c>
      <c r="B3438">
        <v>15735632</v>
      </c>
      <c r="C3438">
        <v>571</v>
      </c>
      <c r="D3438">
        <v>1</v>
      </c>
      <c r="E3438">
        <v>1</v>
      </c>
      <c r="F3438">
        <v>41</v>
      </c>
      <c r="G3438">
        <v>4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s="2" t="s">
        <v>142</v>
      </c>
      <c r="P3438" s="11" t="str">
        <f t="shared" si="424"/>
        <v>2019</v>
      </c>
      <c r="Q3438" s="12"/>
      <c r="R3438" s="8" t="str">
        <f t="shared" si="425"/>
        <v>02</v>
      </c>
      <c r="S3438" s="8"/>
      <c r="T3438" s="14" t="str">
        <f t="shared" si="426"/>
        <v>Retain</v>
      </c>
      <c r="U3438" s="14"/>
      <c r="V3438" s="8" t="str">
        <f t="shared" si="427"/>
        <v>France</v>
      </c>
      <c r="W3438" s="8"/>
      <c r="X3438" s="8"/>
      <c r="Y3438" s="8"/>
      <c r="Z3438" s="14" t="str">
        <f t="shared" si="428"/>
        <v>Male</v>
      </c>
      <c r="AA3438" s="14"/>
      <c r="AB3438" s="14"/>
      <c r="AC3438" s="14"/>
      <c r="AE3438" t="str">
        <f t="shared" si="429"/>
        <v>Middle aged</v>
      </c>
      <c r="AF3438" t="str">
        <f t="shared" si="430"/>
        <v>Poor</v>
      </c>
      <c r="AG3438" t="str">
        <f t="shared" si="431"/>
        <v>Very low</v>
      </c>
    </row>
    <row r="3439" spans="1:33" x14ac:dyDescent="0.2">
      <c r="A3439">
        <v>3438</v>
      </c>
      <c r="B3439">
        <v>15619436</v>
      </c>
      <c r="C3439">
        <v>700</v>
      </c>
      <c r="D3439">
        <v>1</v>
      </c>
      <c r="E3439">
        <v>2</v>
      </c>
      <c r="F3439">
        <v>32</v>
      </c>
      <c r="G3439">
        <v>6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s="2" t="s">
        <v>541</v>
      </c>
      <c r="P3439" s="11" t="str">
        <f t="shared" si="424"/>
        <v>2016</v>
      </c>
      <c r="Q3439" s="12"/>
      <c r="R3439" s="8" t="str">
        <f t="shared" si="425"/>
        <v>11</v>
      </c>
      <c r="S3439" s="8"/>
      <c r="T3439" s="14" t="str">
        <f t="shared" si="426"/>
        <v>Retain</v>
      </c>
      <c r="U3439" s="14"/>
      <c r="V3439" s="8" t="str">
        <f t="shared" si="427"/>
        <v>France</v>
      </c>
      <c r="W3439" s="8"/>
      <c r="X3439" s="8"/>
      <c r="Y3439" s="8"/>
      <c r="Z3439" s="14" t="str">
        <f t="shared" si="428"/>
        <v>Female</v>
      </c>
      <c r="AA3439" s="14"/>
      <c r="AB3439" s="14"/>
      <c r="AC3439" s="14"/>
      <c r="AE3439" t="str">
        <f t="shared" si="429"/>
        <v>Adults</v>
      </c>
      <c r="AF3439" t="str">
        <f t="shared" si="430"/>
        <v>Good</v>
      </c>
      <c r="AG3439" t="str">
        <f t="shared" si="431"/>
        <v>Very low</v>
      </c>
    </row>
    <row r="3440" spans="1:33" x14ac:dyDescent="0.2">
      <c r="A3440">
        <v>3439</v>
      </c>
      <c r="B3440">
        <v>15722404</v>
      </c>
      <c r="C3440">
        <v>445</v>
      </c>
      <c r="D3440">
        <v>1</v>
      </c>
      <c r="E3440">
        <v>2</v>
      </c>
      <c r="F3440">
        <v>30</v>
      </c>
      <c r="G3440">
        <v>6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s="2" t="s">
        <v>600</v>
      </c>
      <c r="P3440" s="11" t="str">
        <f t="shared" si="424"/>
        <v>2016</v>
      </c>
      <c r="Q3440" s="12"/>
      <c r="R3440" s="8" t="str">
        <f t="shared" si="425"/>
        <v>11</v>
      </c>
      <c r="S3440" s="8"/>
      <c r="T3440" s="14" t="str">
        <f t="shared" si="426"/>
        <v>Retain</v>
      </c>
      <c r="U3440" s="14"/>
      <c r="V3440" s="8" t="str">
        <f t="shared" si="427"/>
        <v>France</v>
      </c>
      <c r="W3440" s="8"/>
      <c r="X3440" s="8"/>
      <c r="Y3440" s="8"/>
      <c r="Z3440" s="14" t="str">
        <f t="shared" si="428"/>
        <v>Female</v>
      </c>
      <c r="AA3440" s="14"/>
      <c r="AB3440" s="14"/>
      <c r="AC3440" s="14"/>
      <c r="AE3440" t="str">
        <f t="shared" si="429"/>
        <v>Adults</v>
      </c>
      <c r="AF3440" t="str">
        <f t="shared" si="430"/>
        <v>Poor</v>
      </c>
      <c r="AG3440" t="str">
        <f t="shared" si="431"/>
        <v>Very low</v>
      </c>
    </row>
    <row r="3441" spans="1:33" x14ac:dyDescent="0.2">
      <c r="A3441">
        <v>3440</v>
      </c>
      <c r="B3441">
        <v>15662063</v>
      </c>
      <c r="C3441">
        <v>746</v>
      </c>
      <c r="D3441">
        <v>1</v>
      </c>
      <c r="E3441">
        <v>1</v>
      </c>
      <c r="F3441">
        <v>36</v>
      </c>
      <c r="G3441">
        <v>5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s="2" t="s">
        <v>1116</v>
      </c>
      <c r="P3441" s="11" t="str">
        <f t="shared" si="424"/>
        <v>2017</v>
      </c>
      <c r="Q3441" s="12"/>
      <c r="R3441" s="8" t="str">
        <f t="shared" si="425"/>
        <v>10</v>
      </c>
      <c r="S3441" s="8"/>
      <c r="T3441" s="14" t="str">
        <f t="shared" si="426"/>
        <v>Retain</v>
      </c>
      <c r="U3441" s="14"/>
      <c r="V3441" s="8" t="str">
        <f t="shared" si="427"/>
        <v>France</v>
      </c>
      <c r="W3441" s="8"/>
      <c r="X3441" s="8"/>
      <c r="Y3441" s="8"/>
      <c r="Z3441" s="14" t="str">
        <f t="shared" si="428"/>
        <v>Male</v>
      </c>
      <c r="AA3441" s="14"/>
      <c r="AB3441" s="14"/>
      <c r="AC3441" s="14"/>
      <c r="AE3441" t="str">
        <f t="shared" si="429"/>
        <v>Adults</v>
      </c>
      <c r="AF3441" t="str">
        <f t="shared" si="430"/>
        <v>Very good</v>
      </c>
      <c r="AG3441" t="str">
        <f t="shared" si="431"/>
        <v>High</v>
      </c>
    </row>
    <row r="3442" spans="1:33" x14ac:dyDescent="0.2">
      <c r="A3442">
        <v>3441</v>
      </c>
      <c r="B3442">
        <v>15745605</v>
      </c>
      <c r="C3442">
        <v>722</v>
      </c>
      <c r="D3442">
        <v>1</v>
      </c>
      <c r="E3442">
        <v>2</v>
      </c>
      <c r="F3442">
        <v>47</v>
      </c>
      <c r="G3442">
        <v>4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s="2" t="s">
        <v>150</v>
      </c>
      <c r="P3442" s="11" t="str">
        <f t="shared" si="424"/>
        <v>2018</v>
      </c>
      <c r="Q3442" s="12"/>
      <c r="R3442" s="8" t="str">
        <f t="shared" si="425"/>
        <v>10</v>
      </c>
      <c r="S3442" s="8"/>
      <c r="T3442" s="14" t="str">
        <f t="shared" si="426"/>
        <v>Exit</v>
      </c>
      <c r="U3442" s="14"/>
      <c r="V3442" s="8" t="str">
        <f t="shared" si="427"/>
        <v>France</v>
      </c>
      <c r="W3442" s="8"/>
      <c r="X3442" s="8"/>
      <c r="Y3442" s="8"/>
      <c r="Z3442" s="14" t="str">
        <f t="shared" si="428"/>
        <v>Female</v>
      </c>
      <c r="AA3442" s="14"/>
      <c r="AB3442" s="14"/>
      <c r="AC3442" s="14"/>
      <c r="AE3442" t="str">
        <f t="shared" si="429"/>
        <v>Middle aged</v>
      </c>
      <c r="AF3442" t="str">
        <f t="shared" si="430"/>
        <v>Good</v>
      </c>
      <c r="AG3442" t="str">
        <f t="shared" si="431"/>
        <v>Medium</v>
      </c>
    </row>
    <row r="3443" spans="1:33" x14ac:dyDescent="0.2">
      <c r="A3443">
        <v>3442</v>
      </c>
      <c r="B3443">
        <v>15636658</v>
      </c>
      <c r="C3443">
        <v>596</v>
      </c>
      <c r="D3443">
        <v>1</v>
      </c>
      <c r="E3443">
        <v>1</v>
      </c>
      <c r="F3443">
        <v>36</v>
      </c>
      <c r="G3443">
        <v>4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s="2" t="s">
        <v>1117</v>
      </c>
      <c r="P3443" s="11" t="str">
        <f t="shared" si="424"/>
        <v>2019</v>
      </c>
      <c r="Q3443" s="12"/>
      <c r="R3443" s="8" t="str">
        <f t="shared" si="425"/>
        <v>08</v>
      </c>
      <c r="S3443" s="8"/>
      <c r="T3443" s="14" t="str">
        <f t="shared" si="426"/>
        <v>Retain</v>
      </c>
      <c r="U3443" s="14"/>
      <c r="V3443" s="8" t="str">
        <f t="shared" si="427"/>
        <v>France</v>
      </c>
      <c r="W3443" s="8"/>
      <c r="X3443" s="8"/>
      <c r="Y3443" s="8"/>
      <c r="Z3443" s="14" t="str">
        <f t="shared" si="428"/>
        <v>Male</v>
      </c>
      <c r="AA3443" s="14"/>
      <c r="AB3443" s="14"/>
      <c r="AC3443" s="14"/>
      <c r="AE3443" t="str">
        <f t="shared" si="429"/>
        <v>Adults</v>
      </c>
      <c r="AF3443" t="str">
        <f t="shared" si="430"/>
        <v>Fair</v>
      </c>
      <c r="AG3443" t="str">
        <f t="shared" si="431"/>
        <v>Very low</v>
      </c>
    </row>
    <row r="3444" spans="1:33" x14ac:dyDescent="0.2">
      <c r="A3444">
        <v>3443</v>
      </c>
      <c r="B3444">
        <v>15784130</v>
      </c>
      <c r="C3444">
        <v>850</v>
      </c>
      <c r="D3444">
        <v>3</v>
      </c>
      <c r="E3444">
        <v>2</v>
      </c>
      <c r="F3444">
        <v>30</v>
      </c>
      <c r="G3444">
        <v>6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s="2" t="s">
        <v>341</v>
      </c>
      <c r="P3444" s="11" t="str">
        <f t="shared" si="424"/>
        <v>2017</v>
      </c>
      <c r="Q3444" s="12"/>
      <c r="R3444" s="8" t="str">
        <f t="shared" si="425"/>
        <v>09</v>
      </c>
      <c r="S3444" s="8"/>
      <c r="T3444" s="14" t="str">
        <f t="shared" si="426"/>
        <v>Retain</v>
      </c>
      <c r="U3444" s="14"/>
      <c r="V3444" s="8" t="str">
        <f t="shared" si="427"/>
        <v>Germany</v>
      </c>
      <c r="W3444" s="8"/>
      <c r="X3444" s="8"/>
      <c r="Y3444" s="8"/>
      <c r="Z3444" s="14" t="str">
        <f t="shared" si="428"/>
        <v>Female</v>
      </c>
      <c r="AA3444" s="14"/>
      <c r="AB3444" s="14"/>
      <c r="AC3444" s="14"/>
      <c r="AE3444" t="str">
        <f t="shared" si="429"/>
        <v>Adults</v>
      </c>
      <c r="AF3444" t="str">
        <f t="shared" si="430"/>
        <v>Excellent</v>
      </c>
      <c r="AG3444" t="str">
        <f t="shared" si="431"/>
        <v>Very high</v>
      </c>
    </row>
    <row r="3445" spans="1:33" x14ac:dyDescent="0.2">
      <c r="A3445">
        <v>3444</v>
      </c>
      <c r="B3445">
        <v>15606755</v>
      </c>
      <c r="C3445">
        <v>597</v>
      </c>
      <c r="D3445">
        <v>2</v>
      </c>
      <c r="E3445">
        <v>2</v>
      </c>
      <c r="F3445">
        <v>46</v>
      </c>
      <c r="G3445">
        <v>5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s="2" t="s">
        <v>1002</v>
      </c>
      <c r="P3445" s="11" t="str">
        <f t="shared" si="424"/>
        <v>2017</v>
      </c>
      <c r="Q3445" s="12"/>
      <c r="R3445" s="8" t="str">
        <f t="shared" si="425"/>
        <v>12</v>
      </c>
      <c r="S3445" s="8"/>
      <c r="T3445" s="14" t="str">
        <f t="shared" si="426"/>
        <v>Exit</v>
      </c>
      <c r="U3445" s="14"/>
      <c r="V3445" s="8" t="str">
        <f t="shared" si="427"/>
        <v>Spain</v>
      </c>
      <c r="W3445" s="8"/>
      <c r="X3445" s="8"/>
      <c r="Y3445" s="8"/>
      <c r="Z3445" s="14" t="str">
        <f t="shared" si="428"/>
        <v>Female</v>
      </c>
      <c r="AA3445" s="14"/>
      <c r="AB3445" s="14"/>
      <c r="AC3445" s="14"/>
      <c r="AE3445" t="str">
        <f t="shared" si="429"/>
        <v>Middle aged</v>
      </c>
      <c r="AF3445" t="str">
        <f t="shared" si="430"/>
        <v>Fair</v>
      </c>
      <c r="AG3445" t="str">
        <f t="shared" si="431"/>
        <v>Very low</v>
      </c>
    </row>
    <row r="3446" spans="1:33" x14ac:dyDescent="0.2">
      <c r="A3446">
        <v>3445</v>
      </c>
      <c r="B3446">
        <v>15801699</v>
      </c>
      <c r="C3446">
        <v>436</v>
      </c>
      <c r="D3446">
        <v>2</v>
      </c>
      <c r="E3446">
        <v>1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s="2" t="s">
        <v>1118</v>
      </c>
      <c r="P3446" s="11" t="str">
        <f t="shared" si="424"/>
        <v>2018</v>
      </c>
      <c r="Q3446" s="12"/>
      <c r="R3446" s="8" t="str">
        <f t="shared" si="425"/>
        <v>05</v>
      </c>
      <c r="S3446" s="8"/>
      <c r="T3446" s="14" t="str">
        <f t="shared" si="426"/>
        <v>Retain</v>
      </c>
      <c r="U3446" s="14"/>
      <c r="V3446" s="8" t="str">
        <f t="shared" si="427"/>
        <v>Spain</v>
      </c>
      <c r="W3446" s="8"/>
      <c r="X3446" s="8"/>
      <c r="Y3446" s="8"/>
      <c r="Z3446" s="14" t="str">
        <f t="shared" si="428"/>
        <v>Male</v>
      </c>
      <c r="AA3446" s="14"/>
      <c r="AB3446" s="14"/>
      <c r="AC3446" s="14"/>
      <c r="AE3446" t="str">
        <f t="shared" si="429"/>
        <v>Middle aged</v>
      </c>
      <c r="AF3446" t="str">
        <f t="shared" si="430"/>
        <v>Poor</v>
      </c>
      <c r="AG3446" t="str">
        <f t="shared" si="431"/>
        <v>Very low</v>
      </c>
    </row>
    <row r="3447" spans="1:33" x14ac:dyDescent="0.2">
      <c r="A3447">
        <v>3446</v>
      </c>
      <c r="B3447">
        <v>15784097</v>
      </c>
      <c r="C3447">
        <v>660</v>
      </c>
      <c r="D3447">
        <v>3</v>
      </c>
      <c r="E3447">
        <v>1</v>
      </c>
      <c r="F3447">
        <v>28</v>
      </c>
      <c r="G3447">
        <v>4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s="2" t="s">
        <v>568</v>
      </c>
      <c r="P3447" s="11" t="str">
        <f t="shared" si="424"/>
        <v>2019</v>
      </c>
      <c r="Q3447" s="12"/>
      <c r="R3447" s="8" t="str">
        <f t="shared" si="425"/>
        <v>05</v>
      </c>
      <c r="S3447" s="8"/>
      <c r="T3447" s="14" t="str">
        <f t="shared" si="426"/>
        <v>Retain</v>
      </c>
      <c r="U3447" s="14"/>
      <c r="V3447" s="8" t="str">
        <f t="shared" si="427"/>
        <v>Germany</v>
      </c>
      <c r="W3447" s="8"/>
      <c r="X3447" s="8"/>
      <c r="Y3447" s="8"/>
      <c r="Z3447" s="14" t="str">
        <f t="shared" si="428"/>
        <v>Male</v>
      </c>
      <c r="AA3447" s="14"/>
      <c r="AB3447" s="14"/>
      <c r="AC3447" s="14"/>
      <c r="AE3447" t="str">
        <f t="shared" si="429"/>
        <v>Adults</v>
      </c>
      <c r="AF3447" t="str">
        <f t="shared" si="430"/>
        <v>Fair</v>
      </c>
      <c r="AG3447" t="str">
        <f t="shared" si="431"/>
        <v>High</v>
      </c>
    </row>
    <row r="3448" spans="1:33" x14ac:dyDescent="0.2">
      <c r="A3448">
        <v>3447</v>
      </c>
      <c r="B3448">
        <v>15764654</v>
      </c>
      <c r="C3448">
        <v>649</v>
      </c>
      <c r="D3448">
        <v>1</v>
      </c>
      <c r="E3448">
        <v>1</v>
      </c>
      <c r="F3448">
        <v>37</v>
      </c>
      <c r="G3448">
        <v>3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s="2" t="s">
        <v>410</v>
      </c>
      <c r="P3448" s="11" t="str">
        <f t="shared" si="424"/>
        <v>2019</v>
      </c>
      <c r="Q3448" s="12"/>
      <c r="R3448" s="8" t="str">
        <f t="shared" si="425"/>
        <v>12</v>
      </c>
      <c r="S3448" s="8"/>
      <c r="T3448" s="14" t="str">
        <f t="shared" si="426"/>
        <v>Retain</v>
      </c>
      <c r="U3448" s="14"/>
      <c r="V3448" s="8" t="str">
        <f t="shared" si="427"/>
        <v>France</v>
      </c>
      <c r="W3448" s="8"/>
      <c r="X3448" s="8"/>
      <c r="Y3448" s="8"/>
      <c r="Z3448" s="14" t="str">
        <f t="shared" si="428"/>
        <v>Male</v>
      </c>
      <c r="AA3448" s="14"/>
      <c r="AB3448" s="14"/>
      <c r="AC3448" s="14"/>
      <c r="AE3448" t="str">
        <f t="shared" si="429"/>
        <v>Adults</v>
      </c>
      <c r="AF3448" t="str">
        <f t="shared" si="430"/>
        <v>Fair</v>
      </c>
      <c r="AG3448" t="str">
        <f t="shared" si="431"/>
        <v>Medium</v>
      </c>
    </row>
    <row r="3449" spans="1:33" x14ac:dyDescent="0.2">
      <c r="A3449">
        <v>3448</v>
      </c>
      <c r="B3449">
        <v>15612092</v>
      </c>
      <c r="C3449">
        <v>646</v>
      </c>
      <c r="D3449">
        <v>3</v>
      </c>
      <c r="E3449">
        <v>1</v>
      </c>
      <c r="F3449">
        <v>32</v>
      </c>
      <c r="G3449">
        <v>6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s="2" t="s">
        <v>387</v>
      </c>
      <c r="P3449" s="11" t="str">
        <f t="shared" si="424"/>
        <v>2017</v>
      </c>
      <c r="Q3449" s="12"/>
      <c r="R3449" s="8" t="str">
        <f t="shared" si="425"/>
        <v>06</v>
      </c>
      <c r="S3449" s="8"/>
      <c r="T3449" s="14" t="str">
        <f t="shared" si="426"/>
        <v>Exit</v>
      </c>
      <c r="U3449" s="14"/>
      <c r="V3449" s="8" t="str">
        <f t="shared" si="427"/>
        <v>Germany</v>
      </c>
      <c r="W3449" s="8"/>
      <c r="X3449" s="8"/>
      <c r="Y3449" s="8"/>
      <c r="Z3449" s="14" t="str">
        <f t="shared" si="428"/>
        <v>Male</v>
      </c>
      <c r="AA3449" s="14"/>
      <c r="AB3449" s="14"/>
      <c r="AC3449" s="14"/>
      <c r="AE3449" t="str">
        <f t="shared" si="429"/>
        <v>Adults</v>
      </c>
      <c r="AF3449" t="str">
        <f t="shared" si="430"/>
        <v>Fair</v>
      </c>
      <c r="AG3449" t="str">
        <f t="shared" si="431"/>
        <v>High</v>
      </c>
    </row>
    <row r="3450" spans="1:33" x14ac:dyDescent="0.2">
      <c r="A3450">
        <v>3449</v>
      </c>
      <c r="B3450">
        <v>15610903</v>
      </c>
      <c r="C3450">
        <v>560</v>
      </c>
      <c r="D3450">
        <v>2</v>
      </c>
      <c r="E3450">
        <v>2</v>
      </c>
      <c r="F3450">
        <v>31</v>
      </c>
      <c r="G3450">
        <v>3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s="2" t="s">
        <v>1056</v>
      </c>
      <c r="P3450" s="11" t="str">
        <f t="shared" si="424"/>
        <v>2019</v>
      </c>
      <c r="Q3450" s="12"/>
      <c r="R3450" s="8" t="str">
        <f t="shared" si="425"/>
        <v>12</v>
      </c>
      <c r="S3450" s="8"/>
      <c r="T3450" s="14" t="str">
        <f t="shared" si="426"/>
        <v>Retain</v>
      </c>
      <c r="U3450" s="14"/>
      <c r="V3450" s="8" t="str">
        <f t="shared" si="427"/>
        <v>Spain</v>
      </c>
      <c r="W3450" s="8"/>
      <c r="X3450" s="8"/>
      <c r="Y3450" s="8"/>
      <c r="Z3450" s="14" t="str">
        <f t="shared" si="428"/>
        <v>Female</v>
      </c>
      <c r="AA3450" s="14"/>
      <c r="AB3450" s="14"/>
      <c r="AC3450" s="14"/>
      <c r="AE3450" t="str">
        <f t="shared" si="429"/>
        <v>Adults</v>
      </c>
      <c r="AF3450" t="str">
        <f t="shared" si="430"/>
        <v>Poor</v>
      </c>
      <c r="AG3450" t="str">
        <f t="shared" si="431"/>
        <v>High</v>
      </c>
    </row>
    <row r="3451" spans="1:33" x14ac:dyDescent="0.2">
      <c r="A3451">
        <v>3450</v>
      </c>
      <c r="B3451">
        <v>15705777</v>
      </c>
      <c r="C3451">
        <v>710</v>
      </c>
      <c r="D3451">
        <v>3</v>
      </c>
      <c r="E3451">
        <v>1</v>
      </c>
      <c r="F3451">
        <v>49</v>
      </c>
      <c r="G3451">
        <v>6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s="2" t="s">
        <v>616</v>
      </c>
      <c r="P3451" s="11" t="str">
        <f t="shared" si="424"/>
        <v>2016</v>
      </c>
      <c r="Q3451" s="12"/>
      <c r="R3451" s="8" t="str">
        <f t="shared" si="425"/>
        <v>10</v>
      </c>
      <c r="S3451" s="8"/>
      <c r="T3451" s="14" t="str">
        <f t="shared" si="426"/>
        <v>Retain</v>
      </c>
      <c r="U3451" s="14"/>
      <c r="V3451" s="8" t="str">
        <f t="shared" si="427"/>
        <v>Germany</v>
      </c>
      <c r="W3451" s="8"/>
      <c r="X3451" s="8"/>
      <c r="Y3451" s="8"/>
      <c r="Z3451" s="14" t="str">
        <f t="shared" si="428"/>
        <v>Male</v>
      </c>
      <c r="AA3451" s="14"/>
      <c r="AB3451" s="14"/>
      <c r="AC3451" s="14"/>
      <c r="AE3451" t="str">
        <f t="shared" si="429"/>
        <v>Middle aged</v>
      </c>
      <c r="AF3451" t="str">
        <f t="shared" si="430"/>
        <v>Good</v>
      </c>
      <c r="AG3451" t="str">
        <f t="shared" si="431"/>
        <v>High</v>
      </c>
    </row>
    <row r="3452" spans="1:33" x14ac:dyDescent="0.2">
      <c r="A3452">
        <v>3451</v>
      </c>
      <c r="B3452">
        <v>15661936</v>
      </c>
      <c r="C3452">
        <v>513</v>
      </c>
      <c r="D3452">
        <v>1</v>
      </c>
      <c r="E3452">
        <v>1</v>
      </c>
      <c r="F3452">
        <v>40</v>
      </c>
      <c r="G3452">
        <v>5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s="2" t="s">
        <v>1119</v>
      </c>
      <c r="P3452" s="11" t="str">
        <f t="shared" si="424"/>
        <v>2018</v>
      </c>
      <c r="Q3452" s="12"/>
      <c r="R3452" s="8" t="str">
        <f t="shared" si="425"/>
        <v>03</v>
      </c>
      <c r="S3452" s="8"/>
      <c r="T3452" s="14" t="str">
        <f t="shared" si="426"/>
        <v>Retain</v>
      </c>
      <c r="U3452" s="14"/>
      <c r="V3452" s="8" t="str">
        <f t="shared" si="427"/>
        <v>France</v>
      </c>
      <c r="W3452" s="8"/>
      <c r="X3452" s="8"/>
      <c r="Y3452" s="8"/>
      <c r="Z3452" s="14" t="str">
        <f t="shared" si="428"/>
        <v>Male</v>
      </c>
      <c r="AA3452" s="14"/>
      <c r="AB3452" s="14"/>
      <c r="AC3452" s="14"/>
      <c r="AE3452" t="str">
        <f t="shared" si="429"/>
        <v>Middle aged</v>
      </c>
      <c r="AF3452" t="str">
        <f t="shared" si="430"/>
        <v>Poor</v>
      </c>
      <c r="AG3452" t="str">
        <f t="shared" si="431"/>
        <v>High</v>
      </c>
    </row>
    <row r="3453" spans="1:33" x14ac:dyDescent="0.2">
      <c r="A3453">
        <v>3452</v>
      </c>
      <c r="B3453">
        <v>15700864</v>
      </c>
      <c r="C3453">
        <v>607</v>
      </c>
      <c r="D3453">
        <v>1</v>
      </c>
      <c r="E3453">
        <v>2</v>
      </c>
      <c r="F3453">
        <v>21</v>
      </c>
      <c r="G3453">
        <v>4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s="2" t="s">
        <v>199</v>
      </c>
      <c r="P3453" s="11" t="str">
        <f t="shared" si="424"/>
        <v>2018</v>
      </c>
      <c r="Q3453" s="12"/>
      <c r="R3453" s="8" t="str">
        <f t="shared" si="425"/>
        <v>11</v>
      </c>
      <c r="S3453" s="8"/>
      <c r="T3453" s="14" t="str">
        <f t="shared" si="426"/>
        <v>Retain</v>
      </c>
      <c r="U3453" s="14"/>
      <c r="V3453" s="8" t="str">
        <f t="shared" si="427"/>
        <v>France</v>
      </c>
      <c r="W3453" s="8"/>
      <c r="X3453" s="8"/>
      <c r="Y3453" s="8"/>
      <c r="Z3453" s="14" t="str">
        <f t="shared" si="428"/>
        <v>Female</v>
      </c>
      <c r="AA3453" s="14"/>
      <c r="AB3453" s="14"/>
      <c r="AC3453" s="14"/>
      <c r="AE3453" t="str">
        <f t="shared" si="429"/>
        <v>Young Adults</v>
      </c>
      <c r="AF3453" t="str">
        <f t="shared" si="430"/>
        <v>Fair</v>
      </c>
      <c r="AG3453" t="str">
        <f t="shared" si="431"/>
        <v>Very low</v>
      </c>
    </row>
    <row r="3454" spans="1:33" x14ac:dyDescent="0.2">
      <c r="A3454">
        <v>3453</v>
      </c>
      <c r="B3454">
        <v>15722965</v>
      </c>
      <c r="C3454">
        <v>757</v>
      </c>
      <c r="D3454">
        <v>1</v>
      </c>
      <c r="E3454">
        <v>1</v>
      </c>
      <c r="F3454">
        <v>57</v>
      </c>
      <c r="G3454">
        <v>5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s="2" t="s">
        <v>195</v>
      </c>
      <c r="P3454" s="11" t="str">
        <f t="shared" si="424"/>
        <v>2017</v>
      </c>
      <c r="Q3454" s="12"/>
      <c r="R3454" s="8" t="str">
        <f t="shared" si="425"/>
        <v>12</v>
      </c>
      <c r="S3454" s="8"/>
      <c r="T3454" s="14" t="str">
        <f t="shared" si="426"/>
        <v>Exit</v>
      </c>
      <c r="U3454" s="14"/>
      <c r="V3454" s="8" t="str">
        <f t="shared" si="427"/>
        <v>France</v>
      </c>
      <c r="W3454" s="8"/>
      <c r="X3454" s="8"/>
      <c r="Y3454" s="8"/>
      <c r="Z3454" s="14" t="str">
        <f t="shared" si="428"/>
        <v>Male</v>
      </c>
      <c r="AA3454" s="14"/>
      <c r="AB3454" s="14"/>
      <c r="AC3454" s="14"/>
      <c r="AE3454" t="str">
        <f t="shared" si="429"/>
        <v>Middle aged</v>
      </c>
      <c r="AF3454" t="str">
        <f t="shared" si="430"/>
        <v>Very good</v>
      </c>
      <c r="AG3454" t="str">
        <f t="shared" si="431"/>
        <v>Medium</v>
      </c>
    </row>
    <row r="3455" spans="1:33" x14ac:dyDescent="0.2">
      <c r="A3455">
        <v>3454</v>
      </c>
      <c r="B3455">
        <v>15737521</v>
      </c>
      <c r="C3455">
        <v>619</v>
      </c>
      <c r="D3455">
        <v>3</v>
      </c>
      <c r="E3455">
        <v>1</v>
      </c>
      <c r="F3455">
        <v>40</v>
      </c>
      <c r="G3455">
        <v>3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s="2" t="s">
        <v>1120</v>
      </c>
      <c r="P3455" s="11" t="str">
        <f t="shared" si="424"/>
        <v>2019</v>
      </c>
      <c r="Q3455" s="12"/>
      <c r="R3455" s="8" t="str">
        <f t="shared" si="425"/>
        <v>09</v>
      </c>
      <c r="S3455" s="8"/>
      <c r="T3455" s="14" t="str">
        <f t="shared" si="426"/>
        <v>Retain</v>
      </c>
      <c r="U3455" s="14"/>
      <c r="V3455" s="8" t="str">
        <f t="shared" si="427"/>
        <v>Germany</v>
      </c>
      <c r="W3455" s="8"/>
      <c r="X3455" s="8"/>
      <c r="Y3455" s="8"/>
      <c r="Z3455" s="14" t="str">
        <f t="shared" si="428"/>
        <v>Male</v>
      </c>
      <c r="AA3455" s="14"/>
      <c r="AB3455" s="14"/>
      <c r="AC3455" s="14"/>
      <c r="AE3455" t="str">
        <f t="shared" si="429"/>
        <v>Middle aged</v>
      </c>
      <c r="AF3455" t="str">
        <f t="shared" si="430"/>
        <v>Fair</v>
      </c>
      <c r="AG3455" t="str">
        <f t="shared" si="431"/>
        <v>High</v>
      </c>
    </row>
    <row r="3456" spans="1:33" x14ac:dyDescent="0.2">
      <c r="A3456">
        <v>3455</v>
      </c>
      <c r="B3456">
        <v>15814465</v>
      </c>
      <c r="C3456">
        <v>612</v>
      </c>
      <c r="D3456">
        <v>1</v>
      </c>
      <c r="E3456">
        <v>1</v>
      </c>
      <c r="F3456">
        <v>24</v>
      </c>
      <c r="G3456">
        <v>6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s="2" t="s">
        <v>440</v>
      </c>
      <c r="P3456" s="11" t="str">
        <f t="shared" si="424"/>
        <v>2016</v>
      </c>
      <c r="Q3456" s="12"/>
      <c r="R3456" s="8" t="str">
        <f t="shared" si="425"/>
        <v>12</v>
      </c>
      <c r="S3456" s="8"/>
      <c r="T3456" s="14" t="str">
        <f t="shared" si="426"/>
        <v>Retain</v>
      </c>
      <c r="U3456" s="14"/>
      <c r="V3456" s="8" t="str">
        <f t="shared" si="427"/>
        <v>France</v>
      </c>
      <c r="W3456" s="8"/>
      <c r="X3456" s="8"/>
      <c r="Y3456" s="8"/>
      <c r="Z3456" s="14" t="str">
        <f t="shared" si="428"/>
        <v>Male</v>
      </c>
      <c r="AA3456" s="14"/>
      <c r="AB3456" s="14"/>
      <c r="AC3456" s="14"/>
      <c r="AE3456" t="str">
        <f t="shared" si="429"/>
        <v>Adults</v>
      </c>
      <c r="AF3456" t="str">
        <f t="shared" si="430"/>
        <v>Fair</v>
      </c>
      <c r="AG3456" t="str">
        <f t="shared" si="431"/>
        <v>Very high</v>
      </c>
    </row>
    <row r="3457" spans="1:33" x14ac:dyDescent="0.2">
      <c r="A3457">
        <v>3456</v>
      </c>
      <c r="B3457">
        <v>15580988</v>
      </c>
      <c r="C3457">
        <v>842</v>
      </c>
      <c r="D3457">
        <v>1</v>
      </c>
      <c r="E3457">
        <v>1</v>
      </c>
      <c r="F3457">
        <v>29</v>
      </c>
      <c r="G3457">
        <v>4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s="2" t="s">
        <v>355</v>
      </c>
      <c r="P3457" s="11" t="str">
        <f t="shared" si="424"/>
        <v>2018</v>
      </c>
      <c r="Q3457" s="12"/>
      <c r="R3457" s="8" t="str">
        <f t="shared" si="425"/>
        <v>12</v>
      </c>
      <c r="S3457" s="8"/>
      <c r="T3457" s="14" t="str">
        <f t="shared" si="426"/>
        <v>Retain</v>
      </c>
      <c r="U3457" s="14"/>
      <c r="V3457" s="8" t="str">
        <f t="shared" si="427"/>
        <v>France</v>
      </c>
      <c r="W3457" s="8"/>
      <c r="X3457" s="8"/>
      <c r="Y3457" s="8"/>
      <c r="Z3457" s="14" t="str">
        <f t="shared" si="428"/>
        <v>Male</v>
      </c>
      <c r="AA3457" s="14"/>
      <c r="AB3457" s="14"/>
      <c r="AC3457" s="14"/>
      <c r="AE3457" t="str">
        <f t="shared" si="429"/>
        <v>Adults</v>
      </c>
      <c r="AF3457" t="str">
        <f t="shared" si="430"/>
        <v>Excellent</v>
      </c>
      <c r="AG3457" t="str">
        <f t="shared" si="431"/>
        <v>Very low</v>
      </c>
    </row>
    <row r="3458" spans="1:33" x14ac:dyDescent="0.2">
      <c r="A3458">
        <v>3457</v>
      </c>
      <c r="B3458">
        <v>15789974</v>
      </c>
      <c r="C3458">
        <v>713</v>
      </c>
      <c r="D3458">
        <v>1</v>
      </c>
      <c r="E3458">
        <v>1</v>
      </c>
      <c r="F3458">
        <v>33</v>
      </c>
      <c r="G3458">
        <v>4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s="2" t="s">
        <v>160</v>
      </c>
      <c r="P3458" s="11" t="str">
        <f t="shared" si="424"/>
        <v>2019</v>
      </c>
      <c r="Q3458" s="12"/>
      <c r="R3458" s="8" t="str">
        <f t="shared" si="425"/>
        <v>03</v>
      </c>
      <c r="S3458" s="8"/>
      <c r="T3458" s="14" t="str">
        <f t="shared" si="426"/>
        <v>Exit</v>
      </c>
      <c r="U3458" s="14"/>
      <c r="V3458" s="8" t="str">
        <f t="shared" si="427"/>
        <v>France</v>
      </c>
      <c r="W3458" s="8"/>
      <c r="X3458" s="8"/>
      <c r="Y3458" s="8"/>
      <c r="Z3458" s="14" t="str">
        <f t="shared" si="428"/>
        <v>Male</v>
      </c>
      <c r="AA3458" s="14"/>
      <c r="AB3458" s="14"/>
      <c r="AC3458" s="14"/>
      <c r="AE3458" t="str">
        <f t="shared" si="429"/>
        <v>Adults</v>
      </c>
      <c r="AF3458" t="str">
        <f t="shared" si="430"/>
        <v>Good</v>
      </c>
      <c r="AG3458" t="str">
        <f t="shared" si="431"/>
        <v>Medium</v>
      </c>
    </row>
    <row r="3459" spans="1:33" x14ac:dyDescent="0.2">
      <c r="A3459">
        <v>3458</v>
      </c>
      <c r="B3459">
        <v>15713370</v>
      </c>
      <c r="C3459">
        <v>657</v>
      </c>
      <c r="D3459">
        <v>2</v>
      </c>
      <c r="E3459">
        <v>1</v>
      </c>
      <c r="F3459">
        <v>36</v>
      </c>
      <c r="G3459">
        <v>4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s="2" t="s">
        <v>299</v>
      </c>
      <c r="P3459" s="11" t="str">
        <f t="shared" ref="P3459:P3522" si="432">RIGHT($N3459,4)</f>
        <v>2019</v>
      </c>
      <c r="Q3459" s="12"/>
      <c r="R3459" s="8" t="str">
        <f t="shared" ref="R3459:R3522" si="433">MID(N3459,4,2)</f>
        <v>06</v>
      </c>
      <c r="S3459" s="8"/>
      <c r="T3459" s="14" t="str">
        <f t="shared" ref="T3459:T3522" si="434">IF(M3459=1,"Exit","Retain")</f>
        <v>Exit</v>
      </c>
      <c r="U3459" s="14"/>
      <c r="V3459" s="8" t="str">
        <f t="shared" ref="V3459:V3522" si="435">IF(D3459=1,"France",IF(D3459=2,"Spain",IF(D3459=3,"Germany","NONE")))</f>
        <v>Spain</v>
      </c>
      <c r="W3459" s="8"/>
      <c r="X3459" s="8"/>
      <c r="Y3459" s="8"/>
      <c r="Z3459" s="14" t="str">
        <f t="shared" ref="Z3459:Z3522" si="436">IF(E3459=1,"Male","Female")</f>
        <v>Male</v>
      </c>
      <c r="AA3459" s="14"/>
      <c r="AB3459" s="14"/>
      <c r="AC3459" s="14"/>
      <c r="AE3459" t="str">
        <f t="shared" ref="AE3459:AE3522" si="437">IF(F3459&lt;18,"Kids",IF(AND(F3459&gt;=18,F3459&lt;24),"Young Adults",IF(AND(F3459&gt;=24,F3459&lt;39),"Adults",IF(AND(F3459&gt;=39,F3459&lt;64),"Middle aged","Retired"))))</f>
        <v>Adults</v>
      </c>
      <c r="AF3459" t="str">
        <f t="shared" ref="AF3459:AF3522" si="438">IF(AND(C3459&gt;=800,C3459&lt;=850),"Excellent",IF(AND(C3459&gt;=740,C3459&lt;=799),"Very good",IF(AND(C3459&gt;=670,C3459&lt;=739),"Good",IF(AND(C3459&gt;=580,C3459&lt;=669),"Fair",IF(AND(C3459&gt;=300,C3459&lt;=579),"Poor","None")))))</f>
        <v>Fair</v>
      </c>
      <c r="AG3459" t="str">
        <f t="shared" ref="AG3459:AG3522" si="439">IF(H3459&lt;25000,"Very low",IF(AND(H3459&gt;25000,H3459&lt;=50000),"Low",IF(AND(H3459&gt;50000,H3459&lt;=100000),"Medium",IF(AND(H3459&gt;100000,H3459&lt;=150000),"High",IF(AND(H3459&gt;150000,H3459&lt;=200000),"Very high",IF(H3459&gt;200000,"Extreme","None"))))))</f>
        <v>Very high</v>
      </c>
    </row>
    <row r="3460" spans="1:33" x14ac:dyDescent="0.2">
      <c r="A3460">
        <v>3459</v>
      </c>
      <c r="B3460">
        <v>15748673</v>
      </c>
      <c r="C3460">
        <v>770</v>
      </c>
      <c r="D3460">
        <v>1</v>
      </c>
      <c r="E3460">
        <v>2</v>
      </c>
      <c r="F3460">
        <v>37</v>
      </c>
      <c r="G3460">
        <v>3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s="2" t="s">
        <v>741</v>
      </c>
      <c r="P3460" s="11" t="str">
        <f t="shared" si="432"/>
        <v>2019</v>
      </c>
      <c r="Q3460" s="12"/>
      <c r="R3460" s="8" t="str">
        <f t="shared" si="433"/>
        <v>09</v>
      </c>
      <c r="S3460" s="8"/>
      <c r="T3460" s="14" t="str">
        <f t="shared" si="434"/>
        <v>Retain</v>
      </c>
      <c r="U3460" s="14"/>
      <c r="V3460" s="8" t="str">
        <f t="shared" si="435"/>
        <v>France</v>
      </c>
      <c r="W3460" s="8"/>
      <c r="X3460" s="8"/>
      <c r="Y3460" s="8"/>
      <c r="Z3460" s="14" t="str">
        <f t="shared" si="436"/>
        <v>Female</v>
      </c>
      <c r="AA3460" s="14"/>
      <c r="AB3460" s="14"/>
      <c r="AC3460" s="14"/>
      <c r="AE3460" t="str">
        <f t="shared" si="437"/>
        <v>Adults</v>
      </c>
      <c r="AF3460" t="str">
        <f t="shared" si="438"/>
        <v>Very good</v>
      </c>
      <c r="AG3460" t="str">
        <f t="shared" si="439"/>
        <v>Very low</v>
      </c>
    </row>
    <row r="3461" spans="1:33" x14ac:dyDescent="0.2">
      <c r="A3461">
        <v>3460</v>
      </c>
      <c r="B3461">
        <v>15754919</v>
      </c>
      <c r="C3461">
        <v>773</v>
      </c>
      <c r="D3461">
        <v>1</v>
      </c>
      <c r="E3461">
        <v>2</v>
      </c>
      <c r="F3461">
        <v>40</v>
      </c>
      <c r="G3461">
        <v>3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s="2" t="s">
        <v>152</v>
      </c>
      <c r="P3461" s="11" t="str">
        <f t="shared" si="432"/>
        <v>2019</v>
      </c>
      <c r="Q3461" s="12"/>
      <c r="R3461" s="8" t="str">
        <f t="shared" si="433"/>
        <v>11</v>
      </c>
      <c r="S3461" s="8"/>
      <c r="T3461" s="14" t="str">
        <f t="shared" si="434"/>
        <v>Retain</v>
      </c>
      <c r="U3461" s="14"/>
      <c r="V3461" s="8" t="str">
        <f t="shared" si="435"/>
        <v>France</v>
      </c>
      <c r="W3461" s="8"/>
      <c r="X3461" s="8"/>
      <c r="Y3461" s="8"/>
      <c r="Z3461" s="14" t="str">
        <f t="shared" si="436"/>
        <v>Female</v>
      </c>
      <c r="AA3461" s="14"/>
      <c r="AB3461" s="14"/>
      <c r="AC3461" s="14"/>
      <c r="AE3461" t="str">
        <f t="shared" si="437"/>
        <v>Middle aged</v>
      </c>
      <c r="AF3461" t="str">
        <f t="shared" si="438"/>
        <v>Very good</v>
      </c>
      <c r="AG3461" t="str">
        <f t="shared" si="439"/>
        <v>Very low</v>
      </c>
    </row>
    <row r="3462" spans="1:33" x14ac:dyDescent="0.2">
      <c r="A3462">
        <v>3461</v>
      </c>
      <c r="B3462">
        <v>15641662</v>
      </c>
      <c r="C3462">
        <v>470</v>
      </c>
      <c r="D3462">
        <v>3</v>
      </c>
      <c r="E3462">
        <v>1</v>
      </c>
      <c r="F3462">
        <v>39</v>
      </c>
      <c r="G3462">
        <v>3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s="2" t="s">
        <v>870</v>
      </c>
      <c r="P3462" s="11" t="str">
        <f t="shared" si="432"/>
        <v>2019</v>
      </c>
      <c r="Q3462" s="12"/>
      <c r="R3462" s="8" t="str">
        <f t="shared" si="433"/>
        <v>11</v>
      </c>
      <c r="S3462" s="8"/>
      <c r="T3462" s="14" t="str">
        <f t="shared" si="434"/>
        <v>Retain</v>
      </c>
      <c r="U3462" s="14"/>
      <c r="V3462" s="8" t="str">
        <f t="shared" si="435"/>
        <v>Germany</v>
      </c>
      <c r="W3462" s="8"/>
      <c r="X3462" s="8"/>
      <c r="Y3462" s="8"/>
      <c r="Z3462" s="14" t="str">
        <f t="shared" si="436"/>
        <v>Male</v>
      </c>
      <c r="AA3462" s="14"/>
      <c r="AB3462" s="14"/>
      <c r="AC3462" s="14"/>
      <c r="AE3462" t="str">
        <f t="shared" si="437"/>
        <v>Middle aged</v>
      </c>
      <c r="AF3462" t="str">
        <f t="shared" si="438"/>
        <v>Poor</v>
      </c>
      <c r="AG3462" t="str">
        <f t="shared" si="439"/>
        <v>High</v>
      </c>
    </row>
    <row r="3463" spans="1:33" x14ac:dyDescent="0.2">
      <c r="A3463">
        <v>3462</v>
      </c>
      <c r="B3463">
        <v>15813422</v>
      </c>
      <c r="C3463">
        <v>781</v>
      </c>
      <c r="D3463">
        <v>2</v>
      </c>
      <c r="E3463">
        <v>1</v>
      </c>
      <c r="F3463">
        <v>35</v>
      </c>
      <c r="G3463">
        <v>3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s="2" t="s">
        <v>811</v>
      </c>
      <c r="P3463" s="11" t="str">
        <f t="shared" si="432"/>
        <v>2019</v>
      </c>
      <c r="Q3463" s="12"/>
      <c r="R3463" s="8" t="str">
        <f t="shared" si="433"/>
        <v>11</v>
      </c>
      <c r="S3463" s="8"/>
      <c r="T3463" s="14" t="str">
        <f t="shared" si="434"/>
        <v>Retain</v>
      </c>
      <c r="U3463" s="14"/>
      <c r="V3463" s="8" t="str">
        <f t="shared" si="435"/>
        <v>Spain</v>
      </c>
      <c r="W3463" s="8"/>
      <c r="X3463" s="8"/>
      <c r="Y3463" s="8"/>
      <c r="Z3463" s="14" t="str">
        <f t="shared" si="436"/>
        <v>Male</v>
      </c>
      <c r="AA3463" s="14"/>
      <c r="AB3463" s="14"/>
      <c r="AC3463" s="14"/>
      <c r="AE3463" t="str">
        <f t="shared" si="437"/>
        <v>Adults</v>
      </c>
      <c r="AF3463" t="str">
        <f t="shared" si="438"/>
        <v>Very good</v>
      </c>
      <c r="AG3463" t="str">
        <f t="shared" si="439"/>
        <v>Medium</v>
      </c>
    </row>
    <row r="3464" spans="1:33" x14ac:dyDescent="0.2">
      <c r="A3464">
        <v>3463</v>
      </c>
      <c r="B3464">
        <v>15713596</v>
      </c>
      <c r="C3464">
        <v>428</v>
      </c>
      <c r="D3464">
        <v>1</v>
      </c>
      <c r="E3464">
        <v>2</v>
      </c>
      <c r="F3464">
        <v>62</v>
      </c>
      <c r="G3464">
        <v>5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s="2" t="s">
        <v>362</v>
      </c>
      <c r="P3464" s="11" t="str">
        <f t="shared" si="432"/>
        <v>2017</v>
      </c>
      <c r="Q3464" s="12"/>
      <c r="R3464" s="8" t="str">
        <f t="shared" si="433"/>
        <v>09</v>
      </c>
      <c r="S3464" s="8"/>
      <c r="T3464" s="14" t="str">
        <f t="shared" si="434"/>
        <v>Retain</v>
      </c>
      <c r="U3464" s="14"/>
      <c r="V3464" s="8" t="str">
        <f t="shared" si="435"/>
        <v>France</v>
      </c>
      <c r="W3464" s="8"/>
      <c r="X3464" s="8"/>
      <c r="Y3464" s="8"/>
      <c r="Z3464" s="14" t="str">
        <f t="shared" si="436"/>
        <v>Female</v>
      </c>
      <c r="AA3464" s="14"/>
      <c r="AB3464" s="14"/>
      <c r="AC3464" s="14"/>
      <c r="AE3464" t="str">
        <f t="shared" si="437"/>
        <v>Middle aged</v>
      </c>
      <c r="AF3464" t="str">
        <f t="shared" si="438"/>
        <v>Poor</v>
      </c>
      <c r="AG3464" t="str">
        <f t="shared" si="439"/>
        <v>High</v>
      </c>
    </row>
    <row r="3465" spans="1:33" x14ac:dyDescent="0.2">
      <c r="A3465">
        <v>3464</v>
      </c>
      <c r="B3465">
        <v>15791216</v>
      </c>
      <c r="C3465">
        <v>600</v>
      </c>
      <c r="D3465">
        <v>3</v>
      </c>
      <c r="E3465">
        <v>1</v>
      </c>
      <c r="F3465">
        <v>43</v>
      </c>
      <c r="G3465">
        <v>5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s="2" t="s">
        <v>44</v>
      </c>
      <c r="P3465" s="11" t="str">
        <f t="shared" si="432"/>
        <v>2017</v>
      </c>
      <c r="Q3465" s="12"/>
      <c r="R3465" s="8" t="str">
        <f t="shared" si="433"/>
        <v>11</v>
      </c>
      <c r="S3465" s="8"/>
      <c r="T3465" s="14" t="str">
        <f t="shared" si="434"/>
        <v>Exit</v>
      </c>
      <c r="U3465" s="14"/>
      <c r="V3465" s="8" t="str">
        <f t="shared" si="435"/>
        <v>Germany</v>
      </c>
      <c r="W3465" s="8"/>
      <c r="X3465" s="8"/>
      <c r="Y3465" s="8"/>
      <c r="Z3465" s="14" t="str">
        <f t="shared" si="436"/>
        <v>Male</v>
      </c>
      <c r="AA3465" s="14"/>
      <c r="AB3465" s="14"/>
      <c r="AC3465" s="14"/>
      <c r="AE3465" t="str">
        <f t="shared" si="437"/>
        <v>Middle aged</v>
      </c>
      <c r="AF3465" t="str">
        <f t="shared" si="438"/>
        <v>Fair</v>
      </c>
      <c r="AG3465" t="str">
        <f t="shared" si="439"/>
        <v>High</v>
      </c>
    </row>
    <row r="3466" spans="1:33" x14ac:dyDescent="0.2">
      <c r="A3466">
        <v>3465</v>
      </c>
      <c r="B3466">
        <v>15689031</v>
      </c>
      <c r="C3466">
        <v>697</v>
      </c>
      <c r="D3466">
        <v>2</v>
      </c>
      <c r="E3466">
        <v>2</v>
      </c>
      <c r="F3466">
        <v>37</v>
      </c>
      <c r="G3466">
        <v>6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s="2" t="s">
        <v>634</v>
      </c>
      <c r="P3466" s="11" t="str">
        <f t="shared" si="432"/>
        <v>2017</v>
      </c>
      <c r="Q3466" s="12"/>
      <c r="R3466" s="8" t="str">
        <f t="shared" si="433"/>
        <v>03</v>
      </c>
      <c r="S3466" s="8"/>
      <c r="T3466" s="14" t="str">
        <f t="shared" si="434"/>
        <v>Retain</v>
      </c>
      <c r="U3466" s="14"/>
      <c r="V3466" s="8" t="str">
        <f t="shared" si="435"/>
        <v>Spain</v>
      </c>
      <c r="W3466" s="8"/>
      <c r="X3466" s="8"/>
      <c r="Y3466" s="8"/>
      <c r="Z3466" s="14" t="str">
        <f t="shared" si="436"/>
        <v>Female</v>
      </c>
      <c r="AA3466" s="14"/>
      <c r="AB3466" s="14"/>
      <c r="AC3466" s="14"/>
      <c r="AE3466" t="str">
        <f t="shared" si="437"/>
        <v>Adults</v>
      </c>
      <c r="AF3466" t="str">
        <f t="shared" si="438"/>
        <v>Good</v>
      </c>
      <c r="AG3466" t="str">
        <f t="shared" si="439"/>
        <v>Very high</v>
      </c>
    </row>
    <row r="3467" spans="1:33" x14ac:dyDescent="0.2">
      <c r="A3467">
        <v>3466</v>
      </c>
      <c r="B3467">
        <v>15763704</v>
      </c>
      <c r="C3467">
        <v>692</v>
      </c>
      <c r="D3467">
        <v>3</v>
      </c>
      <c r="E3467">
        <v>2</v>
      </c>
      <c r="F3467">
        <v>43</v>
      </c>
      <c r="G3467">
        <v>7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s="2" t="s">
        <v>641</v>
      </c>
      <c r="P3467" s="11" t="str">
        <f t="shared" si="432"/>
        <v>2016</v>
      </c>
      <c r="Q3467" s="12"/>
      <c r="R3467" s="8" t="str">
        <f t="shared" si="433"/>
        <v>07</v>
      </c>
      <c r="S3467" s="8"/>
      <c r="T3467" s="14" t="str">
        <f t="shared" si="434"/>
        <v>Retain</v>
      </c>
      <c r="U3467" s="14"/>
      <c r="V3467" s="8" t="str">
        <f t="shared" si="435"/>
        <v>Germany</v>
      </c>
      <c r="W3467" s="8"/>
      <c r="X3467" s="8"/>
      <c r="Y3467" s="8"/>
      <c r="Z3467" s="14" t="str">
        <f t="shared" si="436"/>
        <v>Female</v>
      </c>
      <c r="AA3467" s="14"/>
      <c r="AB3467" s="14"/>
      <c r="AC3467" s="14"/>
      <c r="AE3467" t="str">
        <f t="shared" si="437"/>
        <v>Middle aged</v>
      </c>
      <c r="AF3467" t="str">
        <f t="shared" si="438"/>
        <v>Good</v>
      </c>
      <c r="AG3467" t="str">
        <f t="shared" si="439"/>
        <v>Medium</v>
      </c>
    </row>
    <row r="3468" spans="1:33" x14ac:dyDescent="0.2">
      <c r="A3468">
        <v>3467</v>
      </c>
      <c r="B3468">
        <v>15631339</v>
      </c>
      <c r="C3468">
        <v>791</v>
      </c>
      <c r="D3468">
        <v>1</v>
      </c>
      <c r="E3468">
        <v>1</v>
      </c>
      <c r="F3468">
        <v>28</v>
      </c>
      <c r="G3468">
        <v>3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s="2" t="s">
        <v>1056</v>
      </c>
      <c r="P3468" s="11" t="str">
        <f t="shared" si="432"/>
        <v>2019</v>
      </c>
      <c r="Q3468" s="12"/>
      <c r="R3468" s="8" t="str">
        <f t="shared" si="433"/>
        <v>12</v>
      </c>
      <c r="S3468" s="8"/>
      <c r="T3468" s="14" t="str">
        <f t="shared" si="434"/>
        <v>Retain</v>
      </c>
      <c r="U3468" s="14"/>
      <c r="V3468" s="8" t="str">
        <f t="shared" si="435"/>
        <v>France</v>
      </c>
      <c r="W3468" s="8"/>
      <c r="X3468" s="8"/>
      <c r="Y3468" s="8"/>
      <c r="Z3468" s="14" t="str">
        <f t="shared" si="436"/>
        <v>Male</v>
      </c>
      <c r="AA3468" s="14"/>
      <c r="AB3468" s="14"/>
      <c r="AC3468" s="14"/>
      <c r="AE3468" t="str">
        <f t="shared" si="437"/>
        <v>Adults</v>
      </c>
      <c r="AF3468" t="str">
        <f t="shared" si="438"/>
        <v>Very good</v>
      </c>
      <c r="AG3468" t="str">
        <f t="shared" si="439"/>
        <v>Very low</v>
      </c>
    </row>
    <row r="3469" spans="1:33" x14ac:dyDescent="0.2">
      <c r="A3469">
        <v>3468</v>
      </c>
      <c r="B3469">
        <v>15771509</v>
      </c>
      <c r="C3469">
        <v>538</v>
      </c>
      <c r="D3469">
        <v>3</v>
      </c>
      <c r="E3469">
        <v>2</v>
      </c>
      <c r="F3469">
        <v>42</v>
      </c>
      <c r="G3469">
        <v>6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s="2" t="s">
        <v>859</v>
      </c>
      <c r="P3469" s="11" t="str">
        <f t="shared" si="432"/>
        <v>2016</v>
      </c>
      <c r="Q3469" s="12"/>
      <c r="R3469" s="8" t="str">
        <f t="shared" si="433"/>
        <v>12</v>
      </c>
      <c r="S3469" s="8"/>
      <c r="T3469" s="14" t="str">
        <f t="shared" si="434"/>
        <v>Retain</v>
      </c>
      <c r="U3469" s="14"/>
      <c r="V3469" s="8" t="str">
        <f t="shared" si="435"/>
        <v>Germany</v>
      </c>
      <c r="W3469" s="8"/>
      <c r="X3469" s="8"/>
      <c r="Y3469" s="8"/>
      <c r="Z3469" s="14" t="str">
        <f t="shared" si="436"/>
        <v>Female</v>
      </c>
      <c r="AA3469" s="14"/>
      <c r="AB3469" s="14"/>
      <c r="AC3469" s="14"/>
      <c r="AE3469" t="str">
        <f t="shared" si="437"/>
        <v>Middle aged</v>
      </c>
      <c r="AF3469" t="str">
        <f t="shared" si="438"/>
        <v>Poor</v>
      </c>
      <c r="AG3469" t="str">
        <f t="shared" si="439"/>
        <v>Medium</v>
      </c>
    </row>
    <row r="3470" spans="1:33" x14ac:dyDescent="0.2">
      <c r="A3470">
        <v>3469</v>
      </c>
      <c r="B3470">
        <v>15769586</v>
      </c>
      <c r="C3470">
        <v>820</v>
      </c>
      <c r="D3470">
        <v>1</v>
      </c>
      <c r="E3470">
        <v>2</v>
      </c>
      <c r="F3470">
        <v>49</v>
      </c>
      <c r="G3470">
        <v>4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s="2" t="s">
        <v>808</v>
      </c>
      <c r="P3470" s="11" t="str">
        <f t="shared" si="432"/>
        <v>2018</v>
      </c>
      <c r="Q3470" s="12"/>
      <c r="R3470" s="8" t="str">
        <f t="shared" si="433"/>
        <v>12</v>
      </c>
      <c r="S3470" s="8"/>
      <c r="T3470" s="14" t="str">
        <f t="shared" si="434"/>
        <v>Retain</v>
      </c>
      <c r="U3470" s="14"/>
      <c r="V3470" s="8" t="str">
        <f t="shared" si="435"/>
        <v>France</v>
      </c>
      <c r="W3470" s="8"/>
      <c r="X3470" s="8"/>
      <c r="Y3470" s="8"/>
      <c r="Z3470" s="14" t="str">
        <f t="shared" si="436"/>
        <v>Female</v>
      </c>
      <c r="AA3470" s="14"/>
      <c r="AB3470" s="14"/>
      <c r="AC3470" s="14"/>
      <c r="AE3470" t="str">
        <f t="shared" si="437"/>
        <v>Middle aged</v>
      </c>
      <c r="AF3470" t="str">
        <f t="shared" si="438"/>
        <v>Excellent</v>
      </c>
      <c r="AG3470" t="str">
        <f t="shared" si="439"/>
        <v>Very low</v>
      </c>
    </row>
    <row r="3471" spans="1:33" x14ac:dyDescent="0.2">
      <c r="A3471">
        <v>3470</v>
      </c>
      <c r="B3471">
        <v>15656096</v>
      </c>
      <c r="C3471">
        <v>679</v>
      </c>
      <c r="D3471">
        <v>2</v>
      </c>
      <c r="E3471">
        <v>2</v>
      </c>
      <c r="F3471">
        <v>26</v>
      </c>
      <c r="G3471">
        <v>6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s="2" t="s">
        <v>505</v>
      </c>
      <c r="P3471" s="11" t="str">
        <f t="shared" si="432"/>
        <v>2017</v>
      </c>
      <c r="Q3471" s="12"/>
      <c r="R3471" s="8" t="str">
        <f t="shared" si="433"/>
        <v>01</v>
      </c>
      <c r="S3471" s="8"/>
      <c r="T3471" s="14" t="str">
        <f t="shared" si="434"/>
        <v>Retain</v>
      </c>
      <c r="U3471" s="14"/>
      <c r="V3471" s="8" t="str">
        <f t="shared" si="435"/>
        <v>Spain</v>
      </c>
      <c r="W3471" s="8"/>
      <c r="X3471" s="8"/>
      <c r="Y3471" s="8"/>
      <c r="Z3471" s="14" t="str">
        <f t="shared" si="436"/>
        <v>Female</v>
      </c>
      <c r="AA3471" s="14"/>
      <c r="AB3471" s="14"/>
      <c r="AC3471" s="14"/>
      <c r="AE3471" t="str">
        <f t="shared" si="437"/>
        <v>Adults</v>
      </c>
      <c r="AF3471" t="str">
        <f t="shared" si="438"/>
        <v>Good</v>
      </c>
      <c r="AG3471" t="str">
        <f t="shared" si="439"/>
        <v>Medium</v>
      </c>
    </row>
    <row r="3472" spans="1:33" x14ac:dyDescent="0.2">
      <c r="A3472">
        <v>3471</v>
      </c>
      <c r="B3472">
        <v>15585280</v>
      </c>
      <c r="C3472">
        <v>649</v>
      </c>
      <c r="D3472">
        <v>1</v>
      </c>
      <c r="E3472">
        <v>2</v>
      </c>
      <c r="F3472">
        <v>36</v>
      </c>
      <c r="G3472">
        <v>4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s="2" t="s">
        <v>549</v>
      </c>
      <c r="P3472" s="11" t="str">
        <f t="shared" si="432"/>
        <v>2019</v>
      </c>
      <c r="Q3472" s="12"/>
      <c r="R3472" s="8" t="str">
        <f t="shared" si="433"/>
        <v>03</v>
      </c>
      <c r="S3472" s="8"/>
      <c r="T3472" s="14" t="str">
        <f t="shared" si="434"/>
        <v>Retain</v>
      </c>
      <c r="U3472" s="14"/>
      <c r="V3472" s="8" t="str">
        <f t="shared" si="435"/>
        <v>France</v>
      </c>
      <c r="W3472" s="8"/>
      <c r="X3472" s="8"/>
      <c r="Y3472" s="8"/>
      <c r="Z3472" s="14" t="str">
        <f t="shared" si="436"/>
        <v>Female</v>
      </c>
      <c r="AA3472" s="14"/>
      <c r="AB3472" s="14"/>
      <c r="AC3472" s="14"/>
      <c r="AE3472" t="str">
        <f t="shared" si="437"/>
        <v>Adults</v>
      </c>
      <c r="AF3472" t="str">
        <f t="shared" si="438"/>
        <v>Fair</v>
      </c>
      <c r="AG3472" t="str">
        <f t="shared" si="439"/>
        <v>Very low</v>
      </c>
    </row>
    <row r="3473" spans="1:33" x14ac:dyDescent="0.2">
      <c r="A3473">
        <v>3472</v>
      </c>
      <c r="B3473">
        <v>15743582</v>
      </c>
      <c r="C3473">
        <v>632</v>
      </c>
      <c r="D3473">
        <v>1</v>
      </c>
      <c r="E3473">
        <v>2</v>
      </c>
      <c r="F3473">
        <v>27</v>
      </c>
      <c r="G3473">
        <v>5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s="2" t="s">
        <v>962</v>
      </c>
      <c r="P3473" s="11" t="str">
        <f t="shared" si="432"/>
        <v>2018</v>
      </c>
      <c r="Q3473" s="12"/>
      <c r="R3473" s="8" t="str">
        <f t="shared" si="433"/>
        <v>07</v>
      </c>
      <c r="S3473" s="8"/>
      <c r="T3473" s="14" t="str">
        <f t="shared" si="434"/>
        <v>Retain</v>
      </c>
      <c r="U3473" s="14"/>
      <c r="V3473" s="8" t="str">
        <f t="shared" si="435"/>
        <v>France</v>
      </c>
      <c r="W3473" s="8"/>
      <c r="X3473" s="8"/>
      <c r="Y3473" s="8"/>
      <c r="Z3473" s="14" t="str">
        <f t="shared" si="436"/>
        <v>Female</v>
      </c>
      <c r="AA3473" s="14"/>
      <c r="AB3473" s="14"/>
      <c r="AC3473" s="14"/>
      <c r="AE3473" t="str">
        <f t="shared" si="437"/>
        <v>Adults</v>
      </c>
      <c r="AF3473" t="str">
        <f t="shared" si="438"/>
        <v>Fair</v>
      </c>
      <c r="AG3473" t="str">
        <f t="shared" si="439"/>
        <v>High</v>
      </c>
    </row>
    <row r="3474" spans="1:33" x14ac:dyDescent="0.2">
      <c r="A3474">
        <v>3473</v>
      </c>
      <c r="B3474">
        <v>15761692</v>
      </c>
      <c r="C3474">
        <v>594</v>
      </c>
      <c r="D3474">
        <v>1</v>
      </c>
      <c r="E3474">
        <v>1</v>
      </c>
      <c r="F3474">
        <v>40</v>
      </c>
      <c r="G3474">
        <v>4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s="2" t="s">
        <v>617</v>
      </c>
      <c r="P3474" s="11" t="str">
        <f t="shared" si="432"/>
        <v>2019</v>
      </c>
      <c r="Q3474" s="12"/>
      <c r="R3474" s="8" t="str">
        <f t="shared" si="433"/>
        <v>02</v>
      </c>
      <c r="S3474" s="8"/>
      <c r="T3474" s="14" t="str">
        <f t="shared" si="434"/>
        <v>Retain</v>
      </c>
      <c r="U3474" s="14"/>
      <c r="V3474" s="8" t="str">
        <f t="shared" si="435"/>
        <v>France</v>
      </c>
      <c r="W3474" s="8"/>
      <c r="X3474" s="8"/>
      <c r="Y3474" s="8"/>
      <c r="Z3474" s="14" t="str">
        <f t="shared" si="436"/>
        <v>Male</v>
      </c>
      <c r="AA3474" s="14"/>
      <c r="AB3474" s="14"/>
      <c r="AC3474" s="14"/>
      <c r="AE3474" t="str">
        <f t="shared" si="437"/>
        <v>Middle aged</v>
      </c>
      <c r="AF3474" t="str">
        <f t="shared" si="438"/>
        <v>Fair</v>
      </c>
      <c r="AG3474" t="str">
        <f t="shared" si="439"/>
        <v>High</v>
      </c>
    </row>
    <row r="3475" spans="1:33" x14ac:dyDescent="0.2">
      <c r="A3475">
        <v>3474</v>
      </c>
      <c r="B3475">
        <v>15627840</v>
      </c>
      <c r="C3475">
        <v>682</v>
      </c>
      <c r="D3475">
        <v>1</v>
      </c>
      <c r="E3475">
        <v>2</v>
      </c>
      <c r="F3475">
        <v>42</v>
      </c>
      <c r="G3475">
        <v>6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s="2" t="s">
        <v>607</v>
      </c>
      <c r="P3475" s="11" t="str">
        <f t="shared" si="432"/>
        <v>2017</v>
      </c>
      <c r="Q3475" s="12"/>
      <c r="R3475" s="8" t="str">
        <f t="shared" si="433"/>
        <v>07</v>
      </c>
      <c r="S3475" s="8"/>
      <c r="T3475" s="14" t="str">
        <f t="shared" si="434"/>
        <v>Exit</v>
      </c>
      <c r="U3475" s="14"/>
      <c r="V3475" s="8" t="str">
        <f t="shared" si="435"/>
        <v>France</v>
      </c>
      <c r="W3475" s="8"/>
      <c r="X3475" s="8"/>
      <c r="Y3475" s="8"/>
      <c r="Z3475" s="14" t="str">
        <f t="shared" si="436"/>
        <v>Female</v>
      </c>
      <c r="AA3475" s="14"/>
      <c r="AB3475" s="14"/>
      <c r="AC3475" s="14"/>
      <c r="AE3475" t="str">
        <f t="shared" si="437"/>
        <v>Middle aged</v>
      </c>
      <c r="AF3475" t="str">
        <f t="shared" si="438"/>
        <v>Good</v>
      </c>
      <c r="AG3475" t="str">
        <f t="shared" si="439"/>
        <v>Very low</v>
      </c>
    </row>
    <row r="3476" spans="1:33" x14ac:dyDescent="0.2">
      <c r="A3476">
        <v>3475</v>
      </c>
      <c r="B3476">
        <v>15778861</v>
      </c>
      <c r="C3476">
        <v>720</v>
      </c>
      <c r="D3476">
        <v>2</v>
      </c>
      <c r="E3476">
        <v>1</v>
      </c>
      <c r="F3476">
        <v>33</v>
      </c>
      <c r="G3476">
        <v>4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s="2" t="s">
        <v>1074</v>
      </c>
      <c r="P3476" s="11" t="str">
        <f t="shared" si="432"/>
        <v>2019</v>
      </c>
      <c r="Q3476" s="12"/>
      <c r="R3476" s="8" t="str">
        <f t="shared" si="433"/>
        <v>08</v>
      </c>
      <c r="S3476" s="8"/>
      <c r="T3476" s="14" t="str">
        <f t="shared" si="434"/>
        <v>Retain</v>
      </c>
      <c r="U3476" s="14"/>
      <c r="V3476" s="8" t="str">
        <f t="shared" si="435"/>
        <v>Spain</v>
      </c>
      <c r="W3476" s="8"/>
      <c r="X3476" s="8"/>
      <c r="Y3476" s="8"/>
      <c r="Z3476" s="14" t="str">
        <f t="shared" si="436"/>
        <v>Male</v>
      </c>
      <c r="AA3476" s="14"/>
      <c r="AB3476" s="14"/>
      <c r="AC3476" s="14"/>
      <c r="AE3476" t="str">
        <f t="shared" si="437"/>
        <v>Adults</v>
      </c>
      <c r="AF3476" t="str">
        <f t="shared" si="438"/>
        <v>Good</v>
      </c>
      <c r="AG3476" t="str">
        <f t="shared" si="439"/>
        <v>Medium</v>
      </c>
    </row>
    <row r="3477" spans="1:33" x14ac:dyDescent="0.2">
      <c r="A3477">
        <v>3476</v>
      </c>
      <c r="B3477">
        <v>15770554</v>
      </c>
      <c r="C3477">
        <v>769</v>
      </c>
      <c r="D3477">
        <v>1</v>
      </c>
      <c r="E3477">
        <v>1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s="2" t="s">
        <v>30</v>
      </c>
      <c r="P3477" s="11" t="str">
        <f t="shared" si="432"/>
        <v>2018</v>
      </c>
      <c r="Q3477" s="12"/>
      <c r="R3477" s="8" t="str">
        <f t="shared" si="433"/>
        <v>10</v>
      </c>
      <c r="S3477" s="8"/>
      <c r="T3477" s="14" t="str">
        <f t="shared" si="434"/>
        <v>Retain</v>
      </c>
      <c r="U3477" s="14"/>
      <c r="V3477" s="8" t="str">
        <f t="shared" si="435"/>
        <v>France</v>
      </c>
      <c r="W3477" s="8"/>
      <c r="X3477" s="8"/>
      <c r="Y3477" s="8"/>
      <c r="Z3477" s="14" t="str">
        <f t="shared" si="436"/>
        <v>Male</v>
      </c>
      <c r="AA3477" s="14"/>
      <c r="AB3477" s="14"/>
      <c r="AC3477" s="14"/>
      <c r="AE3477" t="str">
        <f t="shared" si="437"/>
        <v>Adults</v>
      </c>
      <c r="AF3477" t="str">
        <f t="shared" si="438"/>
        <v>Very good</v>
      </c>
      <c r="AG3477" t="str">
        <f t="shared" si="439"/>
        <v>Medium</v>
      </c>
    </row>
    <row r="3478" spans="1:33" x14ac:dyDescent="0.2">
      <c r="A3478">
        <v>3477</v>
      </c>
      <c r="B3478">
        <v>15806956</v>
      </c>
      <c r="C3478">
        <v>746</v>
      </c>
      <c r="D3478">
        <v>2</v>
      </c>
      <c r="E3478">
        <v>1</v>
      </c>
      <c r="F3478">
        <v>30</v>
      </c>
      <c r="G3478">
        <v>5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s="2" t="s">
        <v>478</v>
      </c>
      <c r="P3478" s="11" t="str">
        <f t="shared" si="432"/>
        <v>2017</v>
      </c>
      <c r="Q3478" s="12"/>
      <c r="R3478" s="8" t="str">
        <f t="shared" si="433"/>
        <v>11</v>
      </c>
      <c r="S3478" s="8"/>
      <c r="T3478" s="14" t="str">
        <f t="shared" si="434"/>
        <v>Exit</v>
      </c>
      <c r="U3478" s="14"/>
      <c r="V3478" s="8" t="str">
        <f t="shared" si="435"/>
        <v>Spain</v>
      </c>
      <c r="W3478" s="8"/>
      <c r="X3478" s="8"/>
      <c r="Y3478" s="8"/>
      <c r="Z3478" s="14" t="str">
        <f t="shared" si="436"/>
        <v>Male</v>
      </c>
      <c r="AA3478" s="14"/>
      <c r="AB3478" s="14"/>
      <c r="AC3478" s="14"/>
      <c r="AE3478" t="str">
        <f t="shared" si="437"/>
        <v>Adults</v>
      </c>
      <c r="AF3478" t="str">
        <f t="shared" si="438"/>
        <v>Very good</v>
      </c>
      <c r="AG3478" t="str">
        <f t="shared" si="439"/>
        <v>High</v>
      </c>
    </row>
    <row r="3479" spans="1:33" x14ac:dyDescent="0.2">
      <c r="A3479">
        <v>3478</v>
      </c>
      <c r="B3479">
        <v>15701908</v>
      </c>
      <c r="C3479">
        <v>623</v>
      </c>
      <c r="D3479">
        <v>2</v>
      </c>
      <c r="E3479">
        <v>2</v>
      </c>
      <c r="F3479">
        <v>40</v>
      </c>
      <c r="G3479">
        <v>5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s="2" t="s">
        <v>290</v>
      </c>
      <c r="P3479" s="11" t="str">
        <f t="shared" si="432"/>
        <v>2017</v>
      </c>
      <c r="Q3479" s="12"/>
      <c r="R3479" s="8" t="str">
        <f t="shared" si="433"/>
        <v>11</v>
      </c>
      <c r="S3479" s="8"/>
      <c r="T3479" s="14" t="str">
        <f t="shared" si="434"/>
        <v>Retain</v>
      </c>
      <c r="U3479" s="14"/>
      <c r="V3479" s="8" t="str">
        <f t="shared" si="435"/>
        <v>Spain</v>
      </c>
      <c r="W3479" s="8"/>
      <c r="X3479" s="8"/>
      <c r="Y3479" s="8"/>
      <c r="Z3479" s="14" t="str">
        <f t="shared" si="436"/>
        <v>Female</v>
      </c>
      <c r="AA3479" s="14"/>
      <c r="AB3479" s="14"/>
      <c r="AC3479" s="14"/>
      <c r="AE3479" t="str">
        <f t="shared" si="437"/>
        <v>Middle aged</v>
      </c>
      <c r="AF3479" t="str">
        <f t="shared" si="438"/>
        <v>Fair</v>
      </c>
      <c r="AG3479" t="str">
        <f t="shared" si="439"/>
        <v>Very low</v>
      </c>
    </row>
    <row r="3480" spans="1:33" x14ac:dyDescent="0.2">
      <c r="A3480">
        <v>3479</v>
      </c>
      <c r="B3480">
        <v>15736990</v>
      </c>
      <c r="C3480">
        <v>537</v>
      </c>
      <c r="D3480">
        <v>1</v>
      </c>
      <c r="E3480">
        <v>1</v>
      </c>
      <c r="F3480">
        <v>28</v>
      </c>
      <c r="G3480">
        <v>4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s="2" t="s">
        <v>497</v>
      </c>
      <c r="P3480" s="11" t="str">
        <f t="shared" si="432"/>
        <v>2019</v>
      </c>
      <c r="Q3480" s="12"/>
      <c r="R3480" s="8" t="str">
        <f t="shared" si="433"/>
        <v>07</v>
      </c>
      <c r="S3480" s="8"/>
      <c r="T3480" s="14" t="str">
        <f t="shared" si="434"/>
        <v>Retain</v>
      </c>
      <c r="U3480" s="14"/>
      <c r="V3480" s="8" t="str">
        <f t="shared" si="435"/>
        <v>France</v>
      </c>
      <c r="W3480" s="8"/>
      <c r="X3480" s="8"/>
      <c r="Y3480" s="8"/>
      <c r="Z3480" s="14" t="str">
        <f t="shared" si="436"/>
        <v>Male</v>
      </c>
      <c r="AA3480" s="14"/>
      <c r="AB3480" s="14"/>
      <c r="AC3480" s="14"/>
      <c r="AE3480" t="str">
        <f t="shared" si="437"/>
        <v>Adults</v>
      </c>
      <c r="AF3480" t="str">
        <f t="shared" si="438"/>
        <v>Poor</v>
      </c>
      <c r="AG3480" t="str">
        <f t="shared" si="439"/>
        <v>Very high</v>
      </c>
    </row>
    <row r="3481" spans="1:33" x14ac:dyDescent="0.2">
      <c r="A3481">
        <v>3480</v>
      </c>
      <c r="B3481">
        <v>15743714</v>
      </c>
      <c r="C3481">
        <v>468</v>
      </c>
      <c r="D3481">
        <v>1</v>
      </c>
      <c r="E3481">
        <v>1</v>
      </c>
      <c r="F3481">
        <v>46</v>
      </c>
      <c r="G3481">
        <v>4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s="2" t="s">
        <v>980</v>
      </c>
      <c r="P3481" s="11" t="str">
        <f t="shared" si="432"/>
        <v>2019</v>
      </c>
      <c r="Q3481" s="12"/>
      <c r="R3481" s="8" t="str">
        <f t="shared" si="433"/>
        <v>04</v>
      </c>
      <c r="S3481" s="8"/>
      <c r="T3481" s="14" t="str">
        <f t="shared" si="434"/>
        <v>Retain</v>
      </c>
      <c r="U3481" s="14"/>
      <c r="V3481" s="8" t="str">
        <f t="shared" si="435"/>
        <v>France</v>
      </c>
      <c r="W3481" s="8"/>
      <c r="X3481" s="8"/>
      <c r="Y3481" s="8"/>
      <c r="Z3481" s="14" t="str">
        <f t="shared" si="436"/>
        <v>Male</v>
      </c>
      <c r="AA3481" s="14"/>
      <c r="AB3481" s="14"/>
      <c r="AC3481" s="14"/>
      <c r="AE3481" t="str">
        <f t="shared" si="437"/>
        <v>Middle aged</v>
      </c>
      <c r="AF3481" t="str">
        <f t="shared" si="438"/>
        <v>Poor</v>
      </c>
      <c r="AG3481" t="str">
        <f t="shared" si="439"/>
        <v>Medium</v>
      </c>
    </row>
    <row r="3482" spans="1:33" x14ac:dyDescent="0.2">
      <c r="A3482">
        <v>3481</v>
      </c>
      <c r="B3482">
        <v>15807993</v>
      </c>
      <c r="C3482">
        <v>588</v>
      </c>
      <c r="D3482">
        <v>3</v>
      </c>
      <c r="E3482">
        <v>2</v>
      </c>
      <c r="F3482">
        <v>30</v>
      </c>
      <c r="G3482">
        <v>5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s="2" t="s">
        <v>594</v>
      </c>
      <c r="P3482" s="11" t="str">
        <f t="shared" si="432"/>
        <v>2018</v>
      </c>
      <c r="Q3482" s="12"/>
      <c r="R3482" s="8" t="str">
        <f t="shared" si="433"/>
        <v>08</v>
      </c>
      <c r="S3482" s="8"/>
      <c r="T3482" s="14" t="str">
        <f t="shared" si="434"/>
        <v>Exit</v>
      </c>
      <c r="U3482" s="14"/>
      <c r="V3482" s="8" t="str">
        <f t="shared" si="435"/>
        <v>Germany</v>
      </c>
      <c r="W3482" s="8"/>
      <c r="X3482" s="8"/>
      <c r="Y3482" s="8"/>
      <c r="Z3482" s="14" t="str">
        <f t="shared" si="436"/>
        <v>Female</v>
      </c>
      <c r="AA3482" s="14"/>
      <c r="AB3482" s="14"/>
      <c r="AC3482" s="14"/>
      <c r="AE3482" t="str">
        <f t="shared" si="437"/>
        <v>Adults</v>
      </c>
      <c r="AF3482" t="str">
        <f t="shared" si="438"/>
        <v>Fair</v>
      </c>
      <c r="AG3482" t="str">
        <f t="shared" si="439"/>
        <v>High</v>
      </c>
    </row>
    <row r="3483" spans="1:33" x14ac:dyDescent="0.2">
      <c r="A3483">
        <v>3482</v>
      </c>
      <c r="B3483">
        <v>15644686</v>
      </c>
      <c r="C3483">
        <v>729</v>
      </c>
      <c r="D3483">
        <v>2</v>
      </c>
      <c r="E3483">
        <v>2</v>
      </c>
      <c r="F3483">
        <v>34</v>
      </c>
      <c r="G3483">
        <v>6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s="2" t="s">
        <v>232</v>
      </c>
      <c r="P3483" s="11" t="str">
        <f t="shared" si="432"/>
        <v>2017</v>
      </c>
      <c r="Q3483" s="12"/>
      <c r="R3483" s="8" t="str">
        <f t="shared" si="433"/>
        <v>04</v>
      </c>
      <c r="S3483" s="8"/>
      <c r="T3483" s="14" t="str">
        <f t="shared" si="434"/>
        <v>Retain</v>
      </c>
      <c r="U3483" s="14"/>
      <c r="V3483" s="8" t="str">
        <f t="shared" si="435"/>
        <v>Spain</v>
      </c>
      <c r="W3483" s="8"/>
      <c r="X3483" s="8"/>
      <c r="Y3483" s="8"/>
      <c r="Z3483" s="14" t="str">
        <f t="shared" si="436"/>
        <v>Female</v>
      </c>
      <c r="AA3483" s="14"/>
      <c r="AB3483" s="14"/>
      <c r="AC3483" s="14"/>
      <c r="AE3483" t="str">
        <f t="shared" si="437"/>
        <v>Adults</v>
      </c>
      <c r="AF3483" t="str">
        <f t="shared" si="438"/>
        <v>Good</v>
      </c>
      <c r="AG3483" t="str">
        <f t="shared" si="439"/>
        <v>Medium</v>
      </c>
    </row>
    <row r="3484" spans="1:33" x14ac:dyDescent="0.2">
      <c r="A3484">
        <v>3483</v>
      </c>
      <c r="B3484">
        <v>15677377</v>
      </c>
      <c r="C3484">
        <v>543</v>
      </c>
      <c r="D3484">
        <v>2</v>
      </c>
      <c r="E3484">
        <v>1</v>
      </c>
      <c r="F3484">
        <v>37</v>
      </c>
      <c r="G3484">
        <v>5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s="2" t="s">
        <v>306</v>
      </c>
      <c r="P3484" s="11" t="str">
        <f t="shared" si="432"/>
        <v>2018</v>
      </c>
      <c r="Q3484" s="12"/>
      <c r="R3484" s="8" t="str">
        <f t="shared" si="433"/>
        <v>04</v>
      </c>
      <c r="S3484" s="8"/>
      <c r="T3484" s="14" t="str">
        <f t="shared" si="434"/>
        <v>Retain</v>
      </c>
      <c r="U3484" s="14"/>
      <c r="V3484" s="8" t="str">
        <f t="shared" si="435"/>
        <v>Spain</v>
      </c>
      <c r="W3484" s="8"/>
      <c r="X3484" s="8"/>
      <c r="Y3484" s="8"/>
      <c r="Z3484" s="14" t="str">
        <f t="shared" si="436"/>
        <v>Male</v>
      </c>
      <c r="AA3484" s="14"/>
      <c r="AB3484" s="14"/>
      <c r="AC3484" s="14"/>
      <c r="AE3484" t="str">
        <f t="shared" si="437"/>
        <v>Adults</v>
      </c>
      <c r="AF3484" t="str">
        <f t="shared" si="438"/>
        <v>Poor</v>
      </c>
      <c r="AG3484" t="str">
        <f t="shared" si="439"/>
        <v>Very low</v>
      </c>
    </row>
    <row r="3485" spans="1:33" x14ac:dyDescent="0.2">
      <c r="A3485">
        <v>3484</v>
      </c>
      <c r="B3485">
        <v>15626412</v>
      </c>
      <c r="C3485">
        <v>499</v>
      </c>
      <c r="D3485">
        <v>2</v>
      </c>
      <c r="E3485">
        <v>1</v>
      </c>
      <c r="F3485">
        <v>39</v>
      </c>
      <c r="G3485">
        <v>3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s="2" t="s">
        <v>1121</v>
      </c>
      <c r="P3485" s="11" t="str">
        <f t="shared" si="432"/>
        <v>2019</v>
      </c>
      <c r="Q3485" s="12"/>
      <c r="R3485" s="8" t="str">
        <f t="shared" si="433"/>
        <v>10</v>
      </c>
      <c r="S3485" s="8"/>
      <c r="T3485" s="14" t="str">
        <f t="shared" si="434"/>
        <v>Retain</v>
      </c>
      <c r="U3485" s="14"/>
      <c r="V3485" s="8" t="str">
        <f t="shared" si="435"/>
        <v>Spain</v>
      </c>
      <c r="W3485" s="8"/>
      <c r="X3485" s="8"/>
      <c r="Y3485" s="8"/>
      <c r="Z3485" s="14" t="str">
        <f t="shared" si="436"/>
        <v>Male</v>
      </c>
      <c r="AA3485" s="14"/>
      <c r="AB3485" s="14"/>
      <c r="AC3485" s="14"/>
      <c r="AE3485" t="str">
        <f t="shared" si="437"/>
        <v>Middle aged</v>
      </c>
      <c r="AF3485" t="str">
        <f t="shared" si="438"/>
        <v>Poor</v>
      </c>
      <c r="AG3485" t="str">
        <f t="shared" si="439"/>
        <v>Very low</v>
      </c>
    </row>
    <row r="3486" spans="1:33" x14ac:dyDescent="0.2">
      <c r="A3486">
        <v>3485</v>
      </c>
      <c r="B3486">
        <v>15643679</v>
      </c>
      <c r="C3486">
        <v>784</v>
      </c>
      <c r="D3486">
        <v>3</v>
      </c>
      <c r="E3486">
        <v>1</v>
      </c>
      <c r="F3486">
        <v>28</v>
      </c>
      <c r="G3486">
        <v>4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s="2" t="s">
        <v>655</v>
      </c>
      <c r="P3486" s="11" t="str">
        <f t="shared" si="432"/>
        <v>2018</v>
      </c>
      <c r="Q3486" s="12"/>
      <c r="R3486" s="8" t="str">
        <f t="shared" si="433"/>
        <v>09</v>
      </c>
      <c r="S3486" s="8"/>
      <c r="T3486" s="14" t="str">
        <f t="shared" si="434"/>
        <v>Retain</v>
      </c>
      <c r="U3486" s="14"/>
      <c r="V3486" s="8" t="str">
        <f t="shared" si="435"/>
        <v>Germany</v>
      </c>
      <c r="W3486" s="8"/>
      <c r="X3486" s="8"/>
      <c r="Y3486" s="8"/>
      <c r="Z3486" s="14" t="str">
        <f t="shared" si="436"/>
        <v>Male</v>
      </c>
      <c r="AA3486" s="14"/>
      <c r="AB3486" s="14"/>
      <c r="AC3486" s="14"/>
      <c r="AE3486" t="str">
        <f t="shared" si="437"/>
        <v>Adults</v>
      </c>
      <c r="AF3486" t="str">
        <f t="shared" si="438"/>
        <v>Very good</v>
      </c>
      <c r="AG3486" t="str">
        <f t="shared" si="439"/>
        <v>Medium</v>
      </c>
    </row>
    <row r="3487" spans="1:33" x14ac:dyDescent="0.2">
      <c r="A3487">
        <v>3486</v>
      </c>
      <c r="B3487">
        <v>15728456</v>
      </c>
      <c r="C3487">
        <v>604</v>
      </c>
      <c r="D3487">
        <v>1</v>
      </c>
      <c r="E3487">
        <v>1</v>
      </c>
      <c r="F3487">
        <v>33</v>
      </c>
      <c r="G3487">
        <v>6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s="2" t="s">
        <v>172</v>
      </c>
      <c r="P3487" s="11" t="str">
        <f t="shared" si="432"/>
        <v>2017</v>
      </c>
      <c r="Q3487" s="12"/>
      <c r="R3487" s="8" t="str">
        <f t="shared" si="433"/>
        <v>01</v>
      </c>
      <c r="S3487" s="8"/>
      <c r="T3487" s="14" t="str">
        <f t="shared" si="434"/>
        <v>Exit</v>
      </c>
      <c r="U3487" s="14"/>
      <c r="V3487" s="8" t="str">
        <f t="shared" si="435"/>
        <v>France</v>
      </c>
      <c r="W3487" s="8"/>
      <c r="X3487" s="8"/>
      <c r="Y3487" s="8"/>
      <c r="Z3487" s="14" t="str">
        <f t="shared" si="436"/>
        <v>Male</v>
      </c>
      <c r="AA3487" s="14"/>
      <c r="AB3487" s="14"/>
      <c r="AC3487" s="14"/>
      <c r="AE3487" t="str">
        <f t="shared" si="437"/>
        <v>Adults</v>
      </c>
      <c r="AF3487" t="str">
        <f t="shared" si="438"/>
        <v>Fair</v>
      </c>
      <c r="AG3487" t="str">
        <f t="shared" si="439"/>
        <v>Very low</v>
      </c>
    </row>
    <row r="3488" spans="1:33" x14ac:dyDescent="0.2">
      <c r="A3488">
        <v>3487</v>
      </c>
      <c r="B3488">
        <v>15630661</v>
      </c>
      <c r="C3488">
        <v>614</v>
      </c>
      <c r="D3488">
        <v>2</v>
      </c>
      <c r="E3488">
        <v>2</v>
      </c>
      <c r="F3488">
        <v>25</v>
      </c>
      <c r="G3488">
        <v>6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s="2" t="s">
        <v>172</v>
      </c>
      <c r="P3488" s="11" t="str">
        <f t="shared" si="432"/>
        <v>2017</v>
      </c>
      <c r="Q3488" s="12"/>
      <c r="R3488" s="8" t="str">
        <f t="shared" si="433"/>
        <v>01</v>
      </c>
      <c r="S3488" s="8"/>
      <c r="T3488" s="14" t="str">
        <f t="shared" si="434"/>
        <v>Retain</v>
      </c>
      <c r="U3488" s="14"/>
      <c r="V3488" s="8" t="str">
        <f t="shared" si="435"/>
        <v>Spain</v>
      </c>
      <c r="W3488" s="8"/>
      <c r="X3488" s="8"/>
      <c r="Y3488" s="8"/>
      <c r="Z3488" s="14" t="str">
        <f t="shared" si="436"/>
        <v>Female</v>
      </c>
      <c r="AA3488" s="14"/>
      <c r="AB3488" s="14"/>
      <c r="AC3488" s="14"/>
      <c r="AE3488" t="str">
        <f t="shared" si="437"/>
        <v>Adults</v>
      </c>
      <c r="AF3488" t="str">
        <f t="shared" si="438"/>
        <v>Fair</v>
      </c>
      <c r="AG3488" t="str">
        <f t="shared" si="439"/>
        <v>Medium</v>
      </c>
    </row>
    <row r="3489" spans="1:33" x14ac:dyDescent="0.2">
      <c r="A3489">
        <v>3488</v>
      </c>
      <c r="B3489">
        <v>15734044</v>
      </c>
      <c r="C3489">
        <v>671</v>
      </c>
      <c r="D3489">
        <v>1</v>
      </c>
      <c r="E3489">
        <v>2</v>
      </c>
      <c r="F3489">
        <v>31</v>
      </c>
      <c r="G3489">
        <v>4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s="2" t="s">
        <v>1074</v>
      </c>
      <c r="P3489" s="11" t="str">
        <f t="shared" si="432"/>
        <v>2019</v>
      </c>
      <c r="Q3489" s="12"/>
      <c r="R3489" s="8" t="str">
        <f t="shared" si="433"/>
        <v>08</v>
      </c>
      <c r="S3489" s="8"/>
      <c r="T3489" s="14" t="str">
        <f t="shared" si="434"/>
        <v>Retain</v>
      </c>
      <c r="U3489" s="14"/>
      <c r="V3489" s="8" t="str">
        <f t="shared" si="435"/>
        <v>France</v>
      </c>
      <c r="W3489" s="8"/>
      <c r="X3489" s="8"/>
      <c r="Y3489" s="8"/>
      <c r="Z3489" s="14" t="str">
        <f t="shared" si="436"/>
        <v>Female</v>
      </c>
      <c r="AA3489" s="14"/>
      <c r="AB3489" s="14"/>
      <c r="AC3489" s="14"/>
      <c r="AE3489" t="str">
        <f t="shared" si="437"/>
        <v>Adults</v>
      </c>
      <c r="AF3489" t="str">
        <f t="shared" si="438"/>
        <v>Good</v>
      </c>
      <c r="AG3489" t="str">
        <f t="shared" si="439"/>
        <v>Low</v>
      </c>
    </row>
    <row r="3490" spans="1:33" x14ac:dyDescent="0.2">
      <c r="A3490">
        <v>3489</v>
      </c>
      <c r="B3490">
        <v>15705001</v>
      </c>
      <c r="C3490">
        <v>587</v>
      </c>
      <c r="D3490">
        <v>2</v>
      </c>
      <c r="E3490">
        <v>2</v>
      </c>
      <c r="F3490">
        <v>35</v>
      </c>
      <c r="G3490">
        <v>7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s="2" t="s">
        <v>273</v>
      </c>
      <c r="P3490" s="11" t="str">
        <f t="shared" si="432"/>
        <v>2016</v>
      </c>
      <c r="Q3490" s="12"/>
      <c r="R3490" s="8" t="str">
        <f t="shared" si="433"/>
        <v>09</v>
      </c>
      <c r="S3490" s="8"/>
      <c r="T3490" s="14" t="str">
        <f t="shared" si="434"/>
        <v>Retain</v>
      </c>
      <c r="U3490" s="14"/>
      <c r="V3490" s="8" t="str">
        <f t="shared" si="435"/>
        <v>Spain</v>
      </c>
      <c r="W3490" s="8"/>
      <c r="X3490" s="8"/>
      <c r="Y3490" s="8"/>
      <c r="Z3490" s="14" t="str">
        <f t="shared" si="436"/>
        <v>Female</v>
      </c>
      <c r="AA3490" s="14"/>
      <c r="AB3490" s="14"/>
      <c r="AC3490" s="14"/>
      <c r="AE3490" t="str">
        <f t="shared" si="437"/>
        <v>Adults</v>
      </c>
      <c r="AF3490" t="str">
        <f t="shared" si="438"/>
        <v>Fair</v>
      </c>
      <c r="AG3490" t="str">
        <f t="shared" si="439"/>
        <v>Medium</v>
      </c>
    </row>
    <row r="3491" spans="1:33" x14ac:dyDescent="0.2">
      <c r="A3491">
        <v>3490</v>
      </c>
      <c r="B3491">
        <v>15809817</v>
      </c>
      <c r="C3491">
        <v>593</v>
      </c>
      <c r="D3491">
        <v>2</v>
      </c>
      <c r="E3491">
        <v>1</v>
      </c>
      <c r="F3491">
        <v>43</v>
      </c>
      <c r="G3491">
        <v>5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s="2" t="s">
        <v>1122</v>
      </c>
      <c r="P3491" s="11" t="str">
        <f t="shared" si="432"/>
        <v>2018</v>
      </c>
      <c r="Q3491" s="12"/>
      <c r="R3491" s="8" t="str">
        <f t="shared" si="433"/>
        <v>02</v>
      </c>
      <c r="S3491" s="8"/>
      <c r="T3491" s="14" t="str">
        <f t="shared" si="434"/>
        <v>Retain</v>
      </c>
      <c r="U3491" s="14"/>
      <c r="V3491" s="8" t="str">
        <f t="shared" si="435"/>
        <v>Spain</v>
      </c>
      <c r="W3491" s="8"/>
      <c r="X3491" s="8"/>
      <c r="Y3491" s="8"/>
      <c r="Z3491" s="14" t="str">
        <f t="shared" si="436"/>
        <v>Male</v>
      </c>
      <c r="AA3491" s="14"/>
      <c r="AB3491" s="14"/>
      <c r="AC3491" s="14"/>
      <c r="AE3491" t="str">
        <f t="shared" si="437"/>
        <v>Middle aged</v>
      </c>
      <c r="AF3491" t="str">
        <f t="shared" si="438"/>
        <v>Fair</v>
      </c>
      <c r="AG3491" t="str">
        <f t="shared" si="439"/>
        <v>Very low</v>
      </c>
    </row>
    <row r="3492" spans="1:33" x14ac:dyDescent="0.2">
      <c r="A3492">
        <v>3491</v>
      </c>
      <c r="B3492">
        <v>15809137</v>
      </c>
      <c r="C3492">
        <v>453</v>
      </c>
      <c r="D3492">
        <v>1</v>
      </c>
      <c r="E3492">
        <v>1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s="2" t="s">
        <v>607</v>
      </c>
      <c r="P3492" s="11" t="str">
        <f t="shared" si="432"/>
        <v>2017</v>
      </c>
      <c r="Q3492" s="12"/>
      <c r="R3492" s="8" t="str">
        <f t="shared" si="433"/>
        <v>07</v>
      </c>
      <c r="S3492" s="8"/>
      <c r="T3492" s="14" t="str">
        <f t="shared" si="434"/>
        <v>Exit</v>
      </c>
      <c r="U3492" s="14"/>
      <c r="V3492" s="8" t="str">
        <f t="shared" si="435"/>
        <v>France</v>
      </c>
      <c r="W3492" s="8"/>
      <c r="X3492" s="8"/>
      <c r="Y3492" s="8"/>
      <c r="Z3492" s="14" t="str">
        <f t="shared" si="436"/>
        <v>Male</v>
      </c>
      <c r="AA3492" s="14"/>
      <c r="AB3492" s="14"/>
      <c r="AC3492" s="14"/>
      <c r="AE3492" t="str">
        <f t="shared" si="437"/>
        <v>Adults</v>
      </c>
      <c r="AF3492" t="str">
        <f t="shared" si="438"/>
        <v>Poor</v>
      </c>
      <c r="AG3492" t="str">
        <f t="shared" si="439"/>
        <v>Very low</v>
      </c>
    </row>
    <row r="3493" spans="1:33" x14ac:dyDescent="0.2">
      <c r="A3493">
        <v>3492</v>
      </c>
      <c r="B3493">
        <v>15751593</v>
      </c>
      <c r="C3493">
        <v>570</v>
      </c>
      <c r="D3493">
        <v>3</v>
      </c>
      <c r="E3493">
        <v>1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s="2" t="s">
        <v>616</v>
      </c>
      <c r="P3493" s="11" t="str">
        <f t="shared" si="432"/>
        <v>2016</v>
      </c>
      <c r="Q3493" s="12"/>
      <c r="R3493" s="8" t="str">
        <f t="shared" si="433"/>
        <v>10</v>
      </c>
      <c r="S3493" s="8"/>
      <c r="T3493" s="14" t="str">
        <f t="shared" si="434"/>
        <v>Retain</v>
      </c>
      <c r="U3493" s="14"/>
      <c r="V3493" s="8" t="str">
        <f t="shared" si="435"/>
        <v>Germany</v>
      </c>
      <c r="W3493" s="8"/>
      <c r="X3493" s="8"/>
      <c r="Y3493" s="8"/>
      <c r="Z3493" s="14" t="str">
        <f t="shared" si="436"/>
        <v>Male</v>
      </c>
      <c r="AA3493" s="14"/>
      <c r="AB3493" s="14"/>
      <c r="AC3493" s="14"/>
      <c r="AE3493" t="str">
        <f t="shared" si="437"/>
        <v>Adults</v>
      </c>
      <c r="AF3493" t="str">
        <f t="shared" si="438"/>
        <v>Poor</v>
      </c>
      <c r="AG3493" t="str">
        <f t="shared" si="439"/>
        <v>Medium</v>
      </c>
    </row>
    <row r="3494" spans="1:33" x14ac:dyDescent="0.2">
      <c r="A3494">
        <v>3493</v>
      </c>
      <c r="B3494">
        <v>15626491</v>
      </c>
      <c r="C3494">
        <v>655</v>
      </c>
      <c r="D3494">
        <v>1</v>
      </c>
      <c r="E3494">
        <v>2</v>
      </c>
      <c r="F3494">
        <v>45</v>
      </c>
      <c r="G3494">
        <v>5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s="2" t="s">
        <v>367</v>
      </c>
      <c r="P3494" s="11" t="str">
        <f t="shared" si="432"/>
        <v>2017</v>
      </c>
      <c r="Q3494" s="12"/>
      <c r="R3494" s="8" t="str">
        <f t="shared" si="433"/>
        <v>11</v>
      </c>
      <c r="S3494" s="8"/>
      <c r="T3494" s="14" t="str">
        <f t="shared" si="434"/>
        <v>Retain</v>
      </c>
      <c r="U3494" s="14"/>
      <c r="V3494" s="8" t="str">
        <f t="shared" si="435"/>
        <v>France</v>
      </c>
      <c r="W3494" s="8"/>
      <c r="X3494" s="8"/>
      <c r="Y3494" s="8"/>
      <c r="Z3494" s="14" t="str">
        <f t="shared" si="436"/>
        <v>Female</v>
      </c>
      <c r="AA3494" s="14"/>
      <c r="AB3494" s="14"/>
      <c r="AC3494" s="14"/>
      <c r="AE3494" t="str">
        <f t="shared" si="437"/>
        <v>Middle aged</v>
      </c>
      <c r="AF3494" t="str">
        <f t="shared" si="438"/>
        <v>Fair</v>
      </c>
      <c r="AG3494" t="str">
        <f t="shared" si="439"/>
        <v>Medium</v>
      </c>
    </row>
    <row r="3495" spans="1:33" x14ac:dyDescent="0.2">
      <c r="A3495">
        <v>3494</v>
      </c>
      <c r="B3495">
        <v>15765461</v>
      </c>
      <c r="C3495">
        <v>632</v>
      </c>
      <c r="D3495">
        <v>2</v>
      </c>
      <c r="E3495">
        <v>1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s="2" t="s">
        <v>134</v>
      </c>
      <c r="P3495" s="11" t="str">
        <f t="shared" si="432"/>
        <v>2019</v>
      </c>
      <c r="Q3495" s="12"/>
      <c r="R3495" s="8" t="str">
        <f t="shared" si="433"/>
        <v>12</v>
      </c>
      <c r="S3495" s="8"/>
      <c r="T3495" s="14" t="str">
        <f t="shared" si="434"/>
        <v>Retain</v>
      </c>
      <c r="U3495" s="14"/>
      <c r="V3495" s="8" t="str">
        <f t="shared" si="435"/>
        <v>Spain</v>
      </c>
      <c r="W3495" s="8"/>
      <c r="X3495" s="8"/>
      <c r="Y3495" s="8"/>
      <c r="Z3495" s="14" t="str">
        <f t="shared" si="436"/>
        <v>Male</v>
      </c>
      <c r="AA3495" s="14"/>
      <c r="AB3495" s="14"/>
      <c r="AC3495" s="14"/>
      <c r="AE3495" t="str">
        <f t="shared" si="437"/>
        <v>Middle aged</v>
      </c>
      <c r="AF3495" t="str">
        <f t="shared" si="438"/>
        <v>Fair</v>
      </c>
      <c r="AG3495" t="str">
        <f t="shared" si="439"/>
        <v>Very low</v>
      </c>
    </row>
    <row r="3496" spans="1:33" x14ac:dyDescent="0.2">
      <c r="A3496">
        <v>3495</v>
      </c>
      <c r="B3496">
        <v>15568120</v>
      </c>
      <c r="C3496">
        <v>681</v>
      </c>
      <c r="D3496">
        <v>1</v>
      </c>
      <c r="E3496">
        <v>2</v>
      </c>
      <c r="F3496">
        <v>37</v>
      </c>
      <c r="G3496">
        <v>6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s="2" t="s">
        <v>627</v>
      </c>
      <c r="P3496" s="11" t="str">
        <f t="shared" si="432"/>
        <v>2017</v>
      </c>
      <c r="Q3496" s="12"/>
      <c r="R3496" s="8" t="str">
        <f t="shared" si="433"/>
        <v>04</v>
      </c>
      <c r="S3496" s="8"/>
      <c r="T3496" s="14" t="str">
        <f t="shared" si="434"/>
        <v>Retain</v>
      </c>
      <c r="U3496" s="14"/>
      <c r="V3496" s="8" t="str">
        <f t="shared" si="435"/>
        <v>France</v>
      </c>
      <c r="W3496" s="8"/>
      <c r="X3496" s="8"/>
      <c r="Y3496" s="8"/>
      <c r="Z3496" s="14" t="str">
        <f t="shared" si="436"/>
        <v>Female</v>
      </c>
      <c r="AA3496" s="14"/>
      <c r="AB3496" s="14"/>
      <c r="AC3496" s="14"/>
      <c r="AE3496" t="str">
        <f t="shared" si="437"/>
        <v>Adults</v>
      </c>
      <c r="AF3496" t="str">
        <f t="shared" si="438"/>
        <v>Good</v>
      </c>
      <c r="AG3496" t="str">
        <f t="shared" si="439"/>
        <v>Medium</v>
      </c>
    </row>
    <row r="3497" spans="1:33" x14ac:dyDescent="0.2">
      <c r="A3497">
        <v>3496</v>
      </c>
      <c r="B3497">
        <v>15787161</v>
      </c>
      <c r="C3497">
        <v>591</v>
      </c>
      <c r="D3497">
        <v>3</v>
      </c>
      <c r="E3497">
        <v>1</v>
      </c>
      <c r="F3497">
        <v>46</v>
      </c>
      <c r="G3497">
        <v>6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s="2" t="s">
        <v>161</v>
      </c>
      <c r="P3497" s="11" t="str">
        <f t="shared" si="432"/>
        <v>2016</v>
      </c>
      <c r="Q3497" s="12"/>
      <c r="R3497" s="8" t="str">
        <f t="shared" si="433"/>
        <v>10</v>
      </c>
      <c r="S3497" s="8"/>
      <c r="T3497" s="14" t="str">
        <f t="shared" si="434"/>
        <v>Retain</v>
      </c>
      <c r="U3497" s="14"/>
      <c r="V3497" s="8" t="str">
        <f t="shared" si="435"/>
        <v>Germany</v>
      </c>
      <c r="W3497" s="8"/>
      <c r="X3497" s="8"/>
      <c r="Y3497" s="8"/>
      <c r="Z3497" s="14" t="str">
        <f t="shared" si="436"/>
        <v>Male</v>
      </c>
      <c r="AA3497" s="14"/>
      <c r="AB3497" s="14"/>
      <c r="AC3497" s="14"/>
      <c r="AE3497" t="str">
        <f t="shared" si="437"/>
        <v>Middle aged</v>
      </c>
      <c r="AF3497" t="str">
        <f t="shared" si="438"/>
        <v>Fair</v>
      </c>
      <c r="AG3497" t="str">
        <f t="shared" si="439"/>
        <v>High</v>
      </c>
    </row>
    <row r="3498" spans="1:33" x14ac:dyDescent="0.2">
      <c r="A3498">
        <v>3497</v>
      </c>
      <c r="B3498">
        <v>15812324</v>
      </c>
      <c r="C3498">
        <v>779</v>
      </c>
      <c r="D3498">
        <v>1</v>
      </c>
      <c r="E3498">
        <v>1</v>
      </c>
      <c r="F3498">
        <v>27</v>
      </c>
      <c r="G3498">
        <v>4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s="2" t="s">
        <v>43</v>
      </c>
      <c r="P3498" s="11" t="str">
        <f t="shared" si="432"/>
        <v>2019</v>
      </c>
      <c r="Q3498" s="12"/>
      <c r="R3498" s="8" t="str">
        <f t="shared" si="433"/>
        <v>08</v>
      </c>
      <c r="S3498" s="8"/>
      <c r="T3498" s="14" t="str">
        <f t="shared" si="434"/>
        <v>Retain</v>
      </c>
      <c r="U3498" s="14"/>
      <c r="V3498" s="8" t="str">
        <f t="shared" si="435"/>
        <v>France</v>
      </c>
      <c r="W3498" s="8"/>
      <c r="X3498" s="8"/>
      <c r="Y3498" s="8"/>
      <c r="Z3498" s="14" t="str">
        <f t="shared" si="436"/>
        <v>Male</v>
      </c>
      <c r="AA3498" s="14"/>
      <c r="AB3498" s="14"/>
      <c r="AC3498" s="14"/>
      <c r="AE3498" t="str">
        <f t="shared" si="437"/>
        <v>Adults</v>
      </c>
      <c r="AF3498" t="str">
        <f t="shared" si="438"/>
        <v>Very good</v>
      </c>
      <c r="AG3498" t="str">
        <f t="shared" si="439"/>
        <v>Very low</v>
      </c>
    </row>
    <row r="3499" spans="1:33" x14ac:dyDescent="0.2">
      <c r="A3499">
        <v>3498</v>
      </c>
      <c r="B3499">
        <v>15588944</v>
      </c>
      <c r="C3499">
        <v>456</v>
      </c>
      <c r="D3499">
        <v>1</v>
      </c>
      <c r="E3499">
        <v>2</v>
      </c>
      <c r="F3499">
        <v>63</v>
      </c>
      <c r="G3499">
        <v>3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s="2" t="s">
        <v>623</v>
      </c>
      <c r="P3499" s="11" t="str">
        <f t="shared" si="432"/>
        <v>2019</v>
      </c>
      <c r="Q3499" s="12"/>
      <c r="R3499" s="8" t="str">
        <f t="shared" si="433"/>
        <v>12</v>
      </c>
      <c r="S3499" s="8"/>
      <c r="T3499" s="14" t="str">
        <f t="shared" si="434"/>
        <v>Exit</v>
      </c>
      <c r="U3499" s="14"/>
      <c r="V3499" s="8" t="str">
        <f t="shared" si="435"/>
        <v>France</v>
      </c>
      <c r="W3499" s="8"/>
      <c r="X3499" s="8"/>
      <c r="Y3499" s="8"/>
      <c r="Z3499" s="14" t="str">
        <f t="shared" si="436"/>
        <v>Female</v>
      </c>
      <c r="AA3499" s="14"/>
      <c r="AB3499" s="14"/>
      <c r="AC3499" s="14"/>
      <c r="AE3499" t="str">
        <f t="shared" si="437"/>
        <v>Middle aged</v>
      </c>
      <c r="AF3499" t="str">
        <f t="shared" si="438"/>
        <v>Poor</v>
      </c>
      <c r="AG3499" t="str">
        <f t="shared" si="439"/>
        <v>Very high</v>
      </c>
    </row>
    <row r="3500" spans="1:33" x14ac:dyDescent="0.2">
      <c r="A3500">
        <v>3499</v>
      </c>
      <c r="B3500">
        <v>15694253</v>
      </c>
      <c r="C3500">
        <v>686</v>
      </c>
      <c r="D3500">
        <v>1</v>
      </c>
      <c r="E3500">
        <v>2</v>
      </c>
      <c r="F3500">
        <v>41</v>
      </c>
      <c r="G3500">
        <v>4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s="2" t="s">
        <v>761</v>
      </c>
      <c r="P3500" s="11" t="str">
        <f t="shared" si="432"/>
        <v>2019</v>
      </c>
      <c r="Q3500" s="12"/>
      <c r="R3500" s="8" t="str">
        <f t="shared" si="433"/>
        <v>09</v>
      </c>
      <c r="S3500" s="8"/>
      <c r="T3500" s="14" t="str">
        <f t="shared" si="434"/>
        <v>Retain</v>
      </c>
      <c r="U3500" s="14"/>
      <c r="V3500" s="8" t="str">
        <f t="shared" si="435"/>
        <v>France</v>
      </c>
      <c r="W3500" s="8"/>
      <c r="X3500" s="8"/>
      <c r="Y3500" s="8"/>
      <c r="Z3500" s="14" t="str">
        <f t="shared" si="436"/>
        <v>Female</v>
      </c>
      <c r="AA3500" s="14"/>
      <c r="AB3500" s="14"/>
      <c r="AC3500" s="14"/>
      <c r="AE3500" t="str">
        <f t="shared" si="437"/>
        <v>Middle aged</v>
      </c>
      <c r="AF3500" t="str">
        <f t="shared" si="438"/>
        <v>Good</v>
      </c>
      <c r="AG3500" t="str">
        <f t="shared" si="439"/>
        <v>Very high</v>
      </c>
    </row>
    <row r="3501" spans="1:33" x14ac:dyDescent="0.2">
      <c r="A3501">
        <v>3500</v>
      </c>
      <c r="B3501">
        <v>15759566</v>
      </c>
      <c r="C3501">
        <v>617</v>
      </c>
      <c r="D3501">
        <v>1</v>
      </c>
      <c r="E3501">
        <v>1</v>
      </c>
      <c r="F3501">
        <v>74</v>
      </c>
      <c r="G3501">
        <v>4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s="2" t="s">
        <v>405</v>
      </c>
      <c r="P3501" s="11" t="str">
        <f t="shared" si="432"/>
        <v>2018</v>
      </c>
      <c r="Q3501" s="12"/>
      <c r="R3501" s="8" t="str">
        <f t="shared" si="433"/>
        <v>11</v>
      </c>
      <c r="S3501" s="8"/>
      <c r="T3501" s="14" t="str">
        <f t="shared" si="434"/>
        <v>Retain</v>
      </c>
      <c r="U3501" s="14"/>
      <c r="V3501" s="8" t="str">
        <f t="shared" si="435"/>
        <v>France</v>
      </c>
      <c r="W3501" s="8"/>
      <c r="X3501" s="8"/>
      <c r="Y3501" s="8"/>
      <c r="Z3501" s="14" t="str">
        <f t="shared" si="436"/>
        <v>Male</v>
      </c>
      <c r="AA3501" s="14"/>
      <c r="AB3501" s="14"/>
      <c r="AC3501" s="14"/>
      <c r="AE3501" t="str">
        <f t="shared" si="437"/>
        <v>Retired</v>
      </c>
      <c r="AF3501" t="str">
        <f t="shared" si="438"/>
        <v>Fair</v>
      </c>
      <c r="AG3501" t="str">
        <f t="shared" si="439"/>
        <v>Very low</v>
      </c>
    </row>
    <row r="3502" spans="1:33" x14ac:dyDescent="0.2">
      <c r="A3502">
        <v>3501</v>
      </c>
      <c r="B3502">
        <v>15675675</v>
      </c>
      <c r="C3502">
        <v>850</v>
      </c>
      <c r="D3502">
        <v>1</v>
      </c>
      <c r="E3502">
        <v>2</v>
      </c>
      <c r="F3502">
        <v>32</v>
      </c>
      <c r="G3502">
        <v>7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s="2" t="s">
        <v>357</v>
      </c>
      <c r="P3502" s="11" t="str">
        <f t="shared" si="432"/>
        <v>2016</v>
      </c>
      <c r="Q3502" s="12"/>
      <c r="R3502" s="8" t="str">
        <f t="shared" si="433"/>
        <v>04</v>
      </c>
      <c r="S3502" s="8"/>
      <c r="T3502" s="14" t="str">
        <f t="shared" si="434"/>
        <v>Retain</v>
      </c>
      <c r="U3502" s="14"/>
      <c r="V3502" s="8" t="str">
        <f t="shared" si="435"/>
        <v>France</v>
      </c>
      <c r="W3502" s="8"/>
      <c r="X3502" s="8"/>
      <c r="Y3502" s="8"/>
      <c r="Z3502" s="14" t="str">
        <f t="shared" si="436"/>
        <v>Female</v>
      </c>
      <c r="AA3502" s="14"/>
      <c r="AB3502" s="14"/>
      <c r="AC3502" s="14"/>
      <c r="AE3502" t="str">
        <f t="shared" si="437"/>
        <v>Adults</v>
      </c>
      <c r="AF3502" t="str">
        <f t="shared" si="438"/>
        <v>Excellent</v>
      </c>
      <c r="AG3502" t="str">
        <f t="shared" si="439"/>
        <v>High</v>
      </c>
    </row>
    <row r="3503" spans="1:33" x14ac:dyDescent="0.2">
      <c r="A3503">
        <v>3502</v>
      </c>
      <c r="B3503">
        <v>15802060</v>
      </c>
      <c r="C3503">
        <v>646</v>
      </c>
      <c r="D3503">
        <v>3</v>
      </c>
      <c r="E3503">
        <v>2</v>
      </c>
      <c r="F3503">
        <v>30</v>
      </c>
      <c r="G3503">
        <v>4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s="2" t="s">
        <v>132</v>
      </c>
      <c r="P3503" s="11" t="str">
        <f t="shared" si="432"/>
        <v>2018</v>
      </c>
      <c r="Q3503" s="12"/>
      <c r="R3503" s="8" t="str">
        <f t="shared" si="433"/>
        <v>12</v>
      </c>
      <c r="S3503" s="8"/>
      <c r="T3503" s="14" t="str">
        <f t="shared" si="434"/>
        <v>Retain</v>
      </c>
      <c r="U3503" s="14"/>
      <c r="V3503" s="8" t="str">
        <f t="shared" si="435"/>
        <v>Germany</v>
      </c>
      <c r="W3503" s="8"/>
      <c r="X3503" s="8"/>
      <c r="Y3503" s="8"/>
      <c r="Z3503" s="14" t="str">
        <f t="shared" si="436"/>
        <v>Female</v>
      </c>
      <c r="AA3503" s="14"/>
      <c r="AB3503" s="14"/>
      <c r="AC3503" s="14"/>
      <c r="AE3503" t="str">
        <f t="shared" si="437"/>
        <v>Adults</v>
      </c>
      <c r="AF3503" t="str">
        <f t="shared" si="438"/>
        <v>Fair</v>
      </c>
      <c r="AG3503" t="str">
        <f t="shared" si="439"/>
        <v>High</v>
      </c>
    </row>
    <row r="3504" spans="1:33" x14ac:dyDescent="0.2">
      <c r="A3504">
        <v>3503</v>
      </c>
      <c r="B3504">
        <v>15660505</v>
      </c>
      <c r="C3504">
        <v>735</v>
      </c>
      <c r="D3504">
        <v>3</v>
      </c>
      <c r="E3504">
        <v>1</v>
      </c>
      <c r="F3504">
        <v>46</v>
      </c>
      <c r="G3504">
        <v>5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s="2" t="s">
        <v>526</v>
      </c>
      <c r="P3504" s="11" t="str">
        <f t="shared" si="432"/>
        <v>2018</v>
      </c>
      <c r="Q3504" s="12"/>
      <c r="R3504" s="8" t="str">
        <f t="shared" si="433"/>
        <v>01</v>
      </c>
      <c r="S3504" s="8"/>
      <c r="T3504" s="14" t="str">
        <f t="shared" si="434"/>
        <v>Exit</v>
      </c>
      <c r="U3504" s="14"/>
      <c r="V3504" s="8" t="str">
        <f t="shared" si="435"/>
        <v>Germany</v>
      </c>
      <c r="W3504" s="8"/>
      <c r="X3504" s="8"/>
      <c r="Y3504" s="8"/>
      <c r="Z3504" s="14" t="str">
        <f t="shared" si="436"/>
        <v>Male</v>
      </c>
      <c r="AA3504" s="14"/>
      <c r="AB3504" s="14"/>
      <c r="AC3504" s="14"/>
      <c r="AE3504" t="str">
        <f t="shared" si="437"/>
        <v>Middle aged</v>
      </c>
      <c r="AF3504" t="str">
        <f t="shared" si="438"/>
        <v>Good</v>
      </c>
      <c r="AG3504" t="str">
        <f t="shared" si="439"/>
        <v>High</v>
      </c>
    </row>
    <row r="3505" spans="1:33" x14ac:dyDescent="0.2">
      <c r="A3505">
        <v>3504</v>
      </c>
      <c r="B3505">
        <v>15782630</v>
      </c>
      <c r="C3505">
        <v>543</v>
      </c>
      <c r="D3505">
        <v>1</v>
      </c>
      <c r="E3505">
        <v>1</v>
      </c>
      <c r="F3505">
        <v>35</v>
      </c>
      <c r="G3505">
        <v>3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s="2" t="s">
        <v>245</v>
      </c>
      <c r="P3505" s="11" t="str">
        <f t="shared" si="432"/>
        <v>2019</v>
      </c>
      <c r="Q3505" s="12"/>
      <c r="R3505" s="8" t="str">
        <f t="shared" si="433"/>
        <v>12</v>
      </c>
      <c r="S3505" s="8"/>
      <c r="T3505" s="14" t="str">
        <f t="shared" si="434"/>
        <v>Retain</v>
      </c>
      <c r="U3505" s="14"/>
      <c r="V3505" s="8" t="str">
        <f t="shared" si="435"/>
        <v>France</v>
      </c>
      <c r="W3505" s="8"/>
      <c r="X3505" s="8"/>
      <c r="Y3505" s="8"/>
      <c r="Z3505" s="14" t="str">
        <f t="shared" si="436"/>
        <v>Male</v>
      </c>
      <c r="AA3505" s="14"/>
      <c r="AB3505" s="14"/>
      <c r="AC3505" s="14"/>
      <c r="AE3505" t="str">
        <f t="shared" si="437"/>
        <v>Adults</v>
      </c>
      <c r="AF3505" t="str">
        <f t="shared" si="438"/>
        <v>Poor</v>
      </c>
      <c r="AG3505" t="str">
        <f t="shared" si="439"/>
        <v>High</v>
      </c>
    </row>
    <row r="3506" spans="1:33" x14ac:dyDescent="0.2">
      <c r="A3506">
        <v>3505</v>
      </c>
      <c r="B3506">
        <v>15700710</v>
      </c>
      <c r="C3506">
        <v>490</v>
      </c>
      <c r="D3506">
        <v>1</v>
      </c>
      <c r="E3506">
        <v>2</v>
      </c>
      <c r="F3506">
        <v>37</v>
      </c>
      <c r="G3506">
        <v>7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s="2" t="s">
        <v>919</v>
      </c>
      <c r="P3506" s="11" t="str">
        <f t="shared" si="432"/>
        <v>2016</v>
      </c>
      <c r="Q3506" s="12"/>
      <c r="R3506" s="8" t="str">
        <f t="shared" si="433"/>
        <v>05</v>
      </c>
      <c r="S3506" s="8"/>
      <c r="T3506" s="14" t="str">
        <f t="shared" si="434"/>
        <v>Retain</v>
      </c>
      <c r="U3506" s="14"/>
      <c r="V3506" s="8" t="str">
        <f t="shared" si="435"/>
        <v>France</v>
      </c>
      <c r="W3506" s="8"/>
      <c r="X3506" s="8"/>
      <c r="Y3506" s="8"/>
      <c r="Z3506" s="14" t="str">
        <f t="shared" si="436"/>
        <v>Female</v>
      </c>
      <c r="AA3506" s="14"/>
      <c r="AB3506" s="14"/>
      <c r="AC3506" s="14"/>
      <c r="AE3506" t="str">
        <f t="shared" si="437"/>
        <v>Adults</v>
      </c>
      <c r="AF3506" t="str">
        <f t="shared" si="438"/>
        <v>Poor</v>
      </c>
      <c r="AG3506" t="str">
        <f t="shared" si="439"/>
        <v>High</v>
      </c>
    </row>
    <row r="3507" spans="1:33" x14ac:dyDescent="0.2">
      <c r="A3507">
        <v>3506</v>
      </c>
      <c r="B3507">
        <v>15742834</v>
      </c>
      <c r="C3507">
        <v>640</v>
      </c>
      <c r="D3507">
        <v>1</v>
      </c>
      <c r="E3507">
        <v>1</v>
      </c>
      <c r="F3507">
        <v>45</v>
      </c>
      <c r="G3507">
        <v>5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s="2" t="s">
        <v>1123</v>
      </c>
      <c r="P3507" s="11" t="str">
        <f t="shared" si="432"/>
        <v>2017</v>
      </c>
      <c r="Q3507" s="12"/>
      <c r="R3507" s="8" t="str">
        <f t="shared" si="433"/>
        <v>12</v>
      </c>
      <c r="S3507" s="8"/>
      <c r="T3507" s="14" t="str">
        <f t="shared" si="434"/>
        <v>Retain</v>
      </c>
      <c r="U3507" s="14"/>
      <c r="V3507" s="8" t="str">
        <f t="shared" si="435"/>
        <v>France</v>
      </c>
      <c r="W3507" s="8"/>
      <c r="X3507" s="8"/>
      <c r="Y3507" s="8"/>
      <c r="Z3507" s="14" t="str">
        <f t="shared" si="436"/>
        <v>Male</v>
      </c>
      <c r="AA3507" s="14"/>
      <c r="AB3507" s="14"/>
      <c r="AC3507" s="14"/>
      <c r="AE3507" t="str">
        <f t="shared" si="437"/>
        <v>Middle aged</v>
      </c>
      <c r="AF3507" t="str">
        <f t="shared" si="438"/>
        <v>Fair</v>
      </c>
      <c r="AG3507" t="str">
        <f t="shared" si="439"/>
        <v>Very low</v>
      </c>
    </row>
    <row r="3508" spans="1:33" x14ac:dyDescent="0.2">
      <c r="A3508">
        <v>3507</v>
      </c>
      <c r="B3508">
        <v>15806511</v>
      </c>
      <c r="C3508">
        <v>445</v>
      </c>
      <c r="D3508">
        <v>2</v>
      </c>
      <c r="E3508">
        <v>1</v>
      </c>
      <c r="F3508">
        <v>45</v>
      </c>
      <c r="G3508">
        <v>4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s="2" t="s">
        <v>469</v>
      </c>
      <c r="P3508" s="11" t="str">
        <f t="shared" si="432"/>
        <v>2018</v>
      </c>
      <c r="Q3508" s="12"/>
      <c r="R3508" s="8" t="str">
        <f t="shared" si="433"/>
        <v>11</v>
      </c>
      <c r="S3508" s="8"/>
      <c r="T3508" s="14" t="str">
        <f t="shared" si="434"/>
        <v>Retain</v>
      </c>
      <c r="U3508" s="14"/>
      <c r="V3508" s="8" t="str">
        <f t="shared" si="435"/>
        <v>Spain</v>
      </c>
      <c r="W3508" s="8"/>
      <c r="X3508" s="8"/>
      <c r="Y3508" s="8"/>
      <c r="Z3508" s="14" t="str">
        <f t="shared" si="436"/>
        <v>Male</v>
      </c>
      <c r="AA3508" s="14"/>
      <c r="AB3508" s="14"/>
      <c r="AC3508" s="14"/>
      <c r="AE3508" t="str">
        <f t="shared" si="437"/>
        <v>Middle aged</v>
      </c>
      <c r="AF3508" t="str">
        <f t="shared" si="438"/>
        <v>Poor</v>
      </c>
      <c r="AG3508" t="str">
        <f t="shared" si="439"/>
        <v>Very low</v>
      </c>
    </row>
    <row r="3509" spans="1:33" x14ac:dyDescent="0.2">
      <c r="A3509">
        <v>3508</v>
      </c>
      <c r="B3509">
        <v>15608166</v>
      </c>
      <c r="C3509">
        <v>761</v>
      </c>
      <c r="D3509">
        <v>1</v>
      </c>
      <c r="E3509">
        <v>1</v>
      </c>
      <c r="F3509">
        <v>36</v>
      </c>
      <c r="G3509">
        <v>4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s="2" t="s">
        <v>444</v>
      </c>
      <c r="P3509" s="11" t="str">
        <f t="shared" si="432"/>
        <v>2019</v>
      </c>
      <c r="Q3509" s="12"/>
      <c r="R3509" s="8" t="str">
        <f t="shared" si="433"/>
        <v>08</v>
      </c>
      <c r="S3509" s="8"/>
      <c r="T3509" s="14" t="str">
        <f t="shared" si="434"/>
        <v>Retain</v>
      </c>
      <c r="U3509" s="14"/>
      <c r="V3509" s="8" t="str">
        <f t="shared" si="435"/>
        <v>France</v>
      </c>
      <c r="W3509" s="8"/>
      <c r="X3509" s="8"/>
      <c r="Y3509" s="8"/>
      <c r="Z3509" s="14" t="str">
        <f t="shared" si="436"/>
        <v>Male</v>
      </c>
      <c r="AA3509" s="14"/>
      <c r="AB3509" s="14"/>
      <c r="AC3509" s="14"/>
      <c r="AE3509" t="str">
        <f t="shared" si="437"/>
        <v>Adults</v>
      </c>
      <c r="AF3509" t="str">
        <f t="shared" si="438"/>
        <v>Very good</v>
      </c>
      <c r="AG3509" t="str">
        <f t="shared" si="439"/>
        <v>High</v>
      </c>
    </row>
    <row r="3510" spans="1:33" x14ac:dyDescent="0.2">
      <c r="A3510">
        <v>3509</v>
      </c>
      <c r="B3510">
        <v>15614230</v>
      </c>
      <c r="C3510">
        <v>426</v>
      </c>
      <c r="D3510">
        <v>1</v>
      </c>
      <c r="E3510">
        <v>2</v>
      </c>
      <c r="F3510">
        <v>34</v>
      </c>
      <c r="G3510">
        <v>5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s="2" t="s">
        <v>118</v>
      </c>
      <c r="P3510" s="11" t="str">
        <f t="shared" si="432"/>
        <v>2018</v>
      </c>
      <c r="Q3510" s="12"/>
      <c r="R3510" s="8" t="str">
        <f t="shared" si="433"/>
        <v>09</v>
      </c>
      <c r="S3510" s="8"/>
      <c r="T3510" s="14" t="str">
        <f t="shared" si="434"/>
        <v>Retain</v>
      </c>
      <c r="U3510" s="14"/>
      <c r="V3510" s="8" t="str">
        <f t="shared" si="435"/>
        <v>France</v>
      </c>
      <c r="W3510" s="8"/>
      <c r="X3510" s="8"/>
      <c r="Y3510" s="8"/>
      <c r="Z3510" s="14" t="str">
        <f t="shared" si="436"/>
        <v>Female</v>
      </c>
      <c r="AA3510" s="14"/>
      <c r="AB3510" s="14"/>
      <c r="AC3510" s="14"/>
      <c r="AE3510" t="str">
        <f t="shared" si="437"/>
        <v>Adults</v>
      </c>
      <c r="AF3510" t="str">
        <f t="shared" si="438"/>
        <v>Poor</v>
      </c>
      <c r="AG3510" t="str">
        <f t="shared" si="439"/>
        <v>Very low</v>
      </c>
    </row>
    <row r="3511" spans="1:33" x14ac:dyDescent="0.2">
      <c r="A3511">
        <v>3510</v>
      </c>
      <c r="B3511">
        <v>15729958</v>
      </c>
      <c r="C3511">
        <v>777</v>
      </c>
      <c r="D3511">
        <v>1</v>
      </c>
      <c r="E3511">
        <v>1</v>
      </c>
      <c r="F3511">
        <v>37</v>
      </c>
      <c r="G3511">
        <v>4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s="2" t="s">
        <v>1108</v>
      </c>
      <c r="P3511" s="11" t="str">
        <f t="shared" si="432"/>
        <v>2019</v>
      </c>
      <c r="Q3511" s="12"/>
      <c r="R3511" s="8" t="str">
        <f t="shared" si="433"/>
        <v>06</v>
      </c>
      <c r="S3511" s="8"/>
      <c r="T3511" s="14" t="str">
        <f t="shared" si="434"/>
        <v>Retain</v>
      </c>
      <c r="U3511" s="14"/>
      <c r="V3511" s="8" t="str">
        <f t="shared" si="435"/>
        <v>France</v>
      </c>
      <c r="W3511" s="8"/>
      <c r="X3511" s="8"/>
      <c r="Y3511" s="8"/>
      <c r="Z3511" s="14" t="str">
        <f t="shared" si="436"/>
        <v>Male</v>
      </c>
      <c r="AA3511" s="14"/>
      <c r="AB3511" s="14"/>
      <c r="AC3511" s="14"/>
      <c r="AE3511" t="str">
        <f t="shared" si="437"/>
        <v>Adults</v>
      </c>
      <c r="AF3511" t="str">
        <f t="shared" si="438"/>
        <v>Very good</v>
      </c>
      <c r="AG3511" t="str">
        <f t="shared" si="439"/>
        <v>Very low</v>
      </c>
    </row>
    <row r="3512" spans="1:33" x14ac:dyDescent="0.2">
      <c r="A3512">
        <v>3511</v>
      </c>
      <c r="B3512">
        <v>15800814</v>
      </c>
      <c r="C3512">
        <v>534</v>
      </c>
      <c r="D3512">
        <v>1</v>
      </c>
      <c r="E3512">
        <v>1</v>
      </c>
      <c r="F3512">
        <v>35</v>
      </c>
      <c r="G3512">
        <v>4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s="2" t="s">
        <v>1124</v>
      </c>
      <c r="P3512" s="11" t="str">
        <f t="shared" si="432"/>
        <v>2019</v>
      </c>
      <c r="Q3512" s="12"/>
      <c r="R3512" s="8" t="str">
        <f t="shared" si="433"/>
        <v>08</v>
      </c>
      <c r="S3512" s="8"/>
      <c r="T3512" s="14" t="str">
        <f t="shared" si="434"/>
        <v>Retain</v>
      </c>
      <c r="U3512" s="14"/>
      <c r="V3512" s="8" t="str">
        <f t="shared" si="435"/>
        <v>France</v>
      </c>
      <c r="W3512" s="8"/>
      <c r="X3512" s="8"/>
      <c r="Y3512" s="8"/>
      <c r="Z3512" s="14" t="str">
        <f t="shared" si="436"/>
        <v>Male</v>
      </c>
      <c r="AA3512" s="14"/>
      <c r="AB3512" s="14"/>
      <c r="AC3512" s="14"/>
      <c r="AE3512" t="str">
        <f t="shared" si="437"/>
        <v>Adults</v>
      </c>
      <c r="AF3512" t="str">
        <f t="shared" si="438"/>
        <v>Poor</v>
      </c>
      <c r="AG3512" t="str">
        <f t="shared" si="439"/>
        <v>Medium</v>
      </c>
    </row>
    <row r="3513" spans="1:33" x14ac:dyDescent="0.2">
      <c r="A3513">
        <v>3512</v>
      </c>
      <c r="B3513">
        <v>15674727</v>
      </c>
      <c r="C3513">
        <v>777</v>
      </c>
      <c r="D3513">
        <v>1</v>
      </c>
      <c r="E3513">
        <v>2</v>
      </c>
      <c r="F3513">
        <v>42</v>
      </c>
      <c r="G3513">
        <v>4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s="2" t="s">
        <v>185</v>
      </c>
      <c r="P3513" s="11" t="str">
        <f t="shared" si="432"/>
        <v>2018</v>
      </c>
      <c r="Q3513" s="12"/>
      <c r="R3513" s="8" t="str">
        <f t="shared" si="433"/>
        <v>12</v>
      </c>
      <c r="S3513" s="8"/>
      <c r="T3513" s="14" t="str">
        <f t="shared" si="434"/>
        <v>Retain</v>
      </c>
      <c r="U3513" s="14"/>
      <c r="V3513" s="8" t="str">
        <f t="shared" si="435"/>
        <v>France</v>
      </c>
      <c r="W3513" s="8"/>
      <c r="X3513" s="8"/>
      <c r="Y3513" s="8"/>
      <c r="Z3513" s="14" t="str">
        <f t="shared" si="436"/>
        <v>Female</v>
      </c>
      <c r="AA3513" s="14"/>
      <c r="AB3513" s="14"/>
      <c r="AC3513" s="14"/>
      <c r="AE3513" t="str">
        <f t="shared" si="437"/>
        <v>Middle aged</v>
      </c>
      <c r="AF3513" t="str">
        <f t="shared" si="438"/>
        <v>Very good</v>
      </c>
      <c r="AG3513" t="str">
        <f t="shared" si="439"/>
        <v>High</v>
      </c>
    </row>
    <row r="3514" spans="1:33" x14ac:dyDescent="0.2">
      <c r="A3514">
        <v>3513</v>
      </c>
      <c r="B3514">
        <v>15657779</v>
      </c>
      <c r="C3514">
        <v>806</v>
      </c>
      <c r="D3514">
        <v>2</v>
      </c>
      <c r="E3514">
        <v>1</v>
      </c>
      <c r="F3514">
        <v>18</v>
      </c>
      <c r="G3514">
        <v>6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s="2" t="s">
        <v>237</v>
      </c>
      <c r="P3514" s="11" t="str">
        <f t="shared" si="432"/>
        <v>2017</v>
      </c>
      <c r="Q3514" s="12"/>
      <c r="R3514" s="8" t="str">
        <f t="shared" si="433"/>
        <v>04</v>
      </c>
      <c r="S3514" s="8"/>
      <c r="T3514" s="14" t="str">
        <f t="shared" si="434"/>
        <v>Retain</v>
      </c>
      <c r="U3514" s="14"/>
      <c r="V3514" s="8" t="str">
        <f t="shared" si="435"/>
        <v>Spain</v>
      </c>
      <c r="W3514" s="8"/>
      <c r="X3514" s="8"/>
      <c r="Y3514" s="8"/>
      <c r="Z3514" s="14" t="str">
        <f t="shared" si="436"/>
        <v>Male</v>
      </c>
      <c r="AA3514" s="14"/>
      <c r="AB3514" s="14"/>
      <c r="AC3514" s="14"/>
      <c r="AE3514" t="str">
        <f t="shared" si="437"/>
        <v>Young Adults</v>
      </c>
      <c r="AF3514" t="str">
        <f t="shared" si="438"/>
        <v>Excellent</v>
      </c>
      <c r="AG3514" t="str">
        <f t="shared" si="439"/>
        <v>Very low</v>
      </c>
    </row>
    <row r="3515" spans="1:33" x14ac:dyDescent="0.2">
      <c r="A3515">
        <v>3514</v>
      </c>
      <c r="B3515">
        <v>15801395</v>
      </c>
      <c r="C3515">
        <v>790</v>
      </c>
      <c r="D3515">
        <v>1</v>
      </c>
      <c r="E3515">
        <v>2</v>
      </c>
      <c r="F3515">
        <v>33</v>
      </c>
      <c r="G3515">
        <v>7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s="2" t="s">
        <v>1125</v>
      </c>
      <c r="P3515" s="11" t="str">
        <f t="shared" si="432"/>
        <v>2016</v>
      </c>
      <c r="Q3515" s="12"/>
      <c r="R3515" s="8" t="str">
        <f t="shared" si="433"/>
        <v>02</v>
      </c>
      <c r="S3515" s="8"/>
      <c r="T3515" s="14" t="str">
        <f t="shared" si="434"/>
        <v>Retain</v>
      </c>
      <c r="U3515" s="14"/>
      <c r="V3515" s="8" t="str">
        <f t="shared" si="435"/>
        <v>France</v>
      </c>
      <c r="W3515" s="8"/>
      <c r="X3515" s="8"/>
      <c r="Y3515" s="8"/>
      <c r="Z3515" s="14" t="str">
        <f t="shared" si="436"/>
        <v>Female</v>
      </c>
      <c r="AA3515" s="14"/>
      <c r="AB3515" s="14"/>
      <c r="AC3515" s="14"/>
      <c r="AE3515" t="str">
        <f t="shared" si="437"/>
        <v>Adults</v>
      </c>
      <c r="AF3515" t="str">
        <f t="shared" si="438"/>
        <v>Very good</v>
      </c>
      <c r="AG3515" t="str">
        <f t="shared" si="439"/>
        <v>High</v>
      </c>
    </row>
    <row r="3516" spans="1:33" x14ac:dyDescent="0.2">
      <c r="A3516">
        <v>3515</v>
      </c>
      <c r="B3516">
        <v>15757911</v>
      </c>
      <c r="C3516">
        <v>643</v>
      </c>
      <c r="D3516">
        <v>2</v>
      </c>
      <c r="E3516">
        <v>2</v>
      </c>
      <c r="F3516">
        <v>32</v>
      </c>
      <c r="G3516">
        <v>7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s="2" t="s">
        <v>50</v>
      </c>
      <c r="P3516" s="11" t="str">
        <f t="shared" si="432"/>
        <v>2016</v>
      </c>
      <c r="Q3516" s="12"/>
      <c r="R3516" s="8" t="str">
        <f t="shared" si="433"/>
        <v>04</v>
      </c>
      <c r="S3516" s="8"/>
      <c r="T3516" s="14" t="str">
        <f t="shared" si="434"/>
        <v>Retain</v>
      </c>
      <c r="U3516" s="14"/>
      <c r="V3516" s="8" t="str">
        <f t="shared" si="435"/>
        <v>Spain</v>
      </c>
      <c r="W3516" s="8"/>
      <c r="X3516" s="8"/>
      <c r="Y3516" s="8"/>
      <c r="Z3516" s="14" t="str">
        <f t="shared" si="436"/>
        <v>Female</v>
      </c>
      <c r="AA3516" s="14"/>
      <c r="AB3516" s="14"/>
      <c r="AC3516" s="14"/>
      <c r="AE3516" t="str">
        <f t="shared" si="437"/>
        <v>Adults</v>
      </c>
      <c r="AF3516" t="str">
        <f t="shared" si="438"/>
        <v>Fair</v>
      </c>
      <c r="AG3516" t="str">
        <f t="shared" si="439"/>
        <v>Very low</v>
      </c>
    </row>
    <row r="3517" spans="1:33" x14ac:dyDescent="0.2">
      <c r="A3517">
        <v>3516</v>
      </c>
      <c r="B3517">
        <v>15665340</v>
      </c>
      <c r="C3517">
        <v>584</v>
      </c>
      <c r="D3517">
        <v>2</v>
      </c>
      <c r="E3517">
        <v>2</v>
      </c>
      <c r="F3517">
        <v>37</v>
      </c>
      <c r="G3517">
        <v>5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s="2" t="s">
        <v>478</v>
      </c>
      <c r="P3517" s="11" t="str">
        <f t="shared" si="432"/>
        <v>2017</v>
      </c>
      <c r="Q3517" s="12"/>
      <c r="R3517" s="8" t="str">
        <f t="shared" si="433"/>
        <v>11</v>
      </c>
      <c r="S3517" s="8"/>
      <c r="T3517" s="14" t="str">
        <f t="shared" si="434"/>
        <v>Retain</v>
      </c>
      <c r="U3517" s="14"/>
      <c r="V3517" s="8" t="str">
        <f t="shared" si="435"/>
        <v>Spain</v>
      </c>
      <c r="W3517" s="8"/>
      <c r="X3517" s="8"/>
      <c r="Y3517" s="8"/>
      <c r="Z3517" s="14" t="str">
        <f t="shared" si="436"/>
        <v>Female</v>
      </c>
      <c r="AA3517" s="14"/>
      <c r="AB3517" s="14"/>
      <c r="AC3517" s="14"/>
      <c r="AE3517" t="str">
        <f t="shared" si="437"/>
        <v>Adults</v>
      </c>
      <c r="AF3517" t="str">
        <f t="shared" si="438"/>
        <v>Fair</v>
      </c>
      <c r="AG3517" t="str">
        <f t="shared" si="439"/>
        <v>Very low</v>
      </c>
    </row>
    <row r="3518" spans="1:33" x14ac:dyDescent="0.2">
      <c r="A3518">
        <v>3517</v>
      </c>
      <c r="B3518">
        <v>15787151</v>
      </c>
      <c r="C3518">
        <v>638</v>
      </c>
      <c r="D3518">
        <v>1</v>
      </c>
      <c r="E3518">
        <v>2</v>
      </c>
      <c r="F3518">
        <v>34</v>
      </c>
      <c r="G3518">
        <v>4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s="2" t="s">
        <v>928</v>
      </c>
      <c r="P3518" s="11" t="str">
        <f t="shared" si="432"/>
        <v>2019</v>
      </c>
      <c r="Q3518" s="12"/>
      <c r="R3518" s="8" t="str">
        <f t="shared" si="433"/>
        <v>02</v>
      </c>
      <c r="S3518" s="8"/>
      <c r="T3518" s="14" t="str">
        <f t="shared" si="434"/>
        <v>Retain</v>
      </c>
      <c r="U3518" s="14"/>
      <c r="V3518" s="8" t="str">
        <f t="shared" si="435"/>
        <v>France</v>
      </c>
      <c r="W3518" s="8"/>
      <c r="X3518" s="8"/>
      <c r="Y3518" s="8"/>
      <c r="Z3518" s="14" t="str">
        <f t="shared" si="436"/>
        <v>Female</v>
      </c>
      <c r="AA3518" s="14"/>
      <c r="AB3518" s="14"/>
      <c r="AC3518" s="14"/>
      <c r="AE3518" t="str">
        <f t="shared" si="437"/>
        <v>Adults</v>
      </c>
      <c r="AF3518" t="str">
        <f t="shared" si="438"/>
        <v>Fair</v>
      </c>
      <c r="AG3518" t="str">
        <f t="shared" si="439"/>
        <v>Very low</v>
      </c>
    </row>
    <row r="3519" spans="1:33" x14ac:dyDescent="0.2">
      <c r="A3519">
        <v>3518</v>
      </c>
      <c r="B3519">
        <v>15757821</v>
      </c>
      <c r="C3519">
        <v>771</v>
      </c>
      <c r="D3519">
        <v>2</v>
      </c>
      <c r="E3519">
        <v>1</v>
      </c>
      <c r="F3519">
        <v>18</v>
      </c>
      <c r="G3519">
        <v>4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s="2" t="s">
        <v>226</v>
      </c>
      <c r="P3519" s="11" t="str">
        <f t="shared" si="432"/>
        <v>2019</v>
      </c>
      <c r="Q3519" s="12"/>
      <c r="R3519" s="8" t="str">
        <f t="shared" si="433"/>
        <v>08</v>
      </c>
      <c r="S3519" s="8"/>
      <c r="T3519" s="14" t="str">
        <f t="shared" si="434"/>
        <v>Retain</v>
      </c>
      <c r="U3519" s="14"/>
      <c r="V3519" s="8" t="str">
        <f t="shared" si="435"/>
        <v>Spain</v>
      </c>
      <c r="W3519" s="8"/>
      <c r="X3519" s="8"/>
      <c r="Y3519" s="8"/>
      <c r="Z3519" s="14" t="str">
        <f t="shared" si="436"/>
        <v>Male</v>
      </c>
      <c r="AA3519" s="14"/>
      <c r="AB3519" s="14"/>
      <c r="AC3519" s="14"/>
      <c r="AE3519" t="str">
        <f t="shared" si="437"/>
        <v>Young Adults</v>
      </c>
      <c r="AF3519" t="str">
        <f t="shared" si="438"/>
        <v>Very good</v>
      </c>
      <c r="AG3519" t="str">
        <f t="shared" si="439"/>
        <v>Very low</v>
      </c>
    </row>
    <row r="3520" spans="1:33" x14ac:dyDescent="0.2">
      <c r="A3520">
        <v>3519</v>
      </c>
      <c r="B3520">
        <v>15600688</v>
      </c>
      <c r="C3520">
        <v>600</v>
      </c>
      <c r="D3520">
        <v>1</v>
      </c>
      <c r="E3520">
        <v>2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s="2" t="s">
        <v>398</v>
      </c>
      <c r="P3520" s="11" t="str">
        <f t="shared" si="432"/>
        <v>2018</v>
      </c>
      <c r="Q3520" s="12"/>
      <c r="R3520" s="8" t="str">
        <f t="shared" si="433"/>
        <v>07</v>
      </c>
      <c r="S3520" s="8"/>
      <c r="T3520" s="14" t="str">
        <f t="shared" si="434"/>
        <v>Retain</v>
      </c>
      <c r="U3520" s="14"/>
      <c r="V3520" s="8" t="str">
        <f t="shared" si="435"/>
        <v>France</v>
      </c>
      <c r="W3520" s="8"/>
      <c r="X3520" s="8"/>
      <c r="Y3520" s="8"/>
      <c r="Z3520" s="14" t="str">
        <f t="shared" si="436"/>
        <v>Female</v>
      </c>
      <c r="AA3520" s="14"/>
      <c r="AB3520" s="14"/>
      <c r="AC3520" s="14"/>
      <c r="AE3520" t="str">
        <f t="shared" si="437"/>
        <v>Middle aged</v>
      </c>
      <c r="AF3520" t="str">
        <f t="shared" si="438"/>
        <v>Fair</v>
      </c>
      <c r="AG3520" t="str">
        <f t="shared" si="439"/>
        <v>Very low</v>
      </c>
    </row>
    <row r="3521" spans="1:33" x14ac:dyDescent="0.2">
      <c r="A3521">
        <v>3520</v>
      </c>
      <c r="B3521">
        <v>15594878</v>
      </c>
      <c r="C3521">
        <v>661</v>
      </c>
      <c r="D3521">
        <v>2</v>
      </c>
      <c r="E3521">
        <v>2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s="2" t="s">
        <v>262</v>
      </c>
      <c r="P3521" s="11" t="str">
        <f t="shared" si="432"/>
        <v>2018</v>
      </c>
      <c r="Q3521" s="12"/>
      <c r="R3521" s="8" t="str">
        <f t="shared" si="433"/>
        <v>06</v>
      </c>
      <c r="S3521" s="8"/>
      <c r="T3521" s="14" t="str">
        <f t="shared" si="434"/>
        <v>Exit</v>
      </c>
      <c r="U3521" s="14"/>
      <c r="V3521" s="8" t="str">
        <f t="shared" si="435"/>
        <v>Spain</v>
      </c>
      <c r="W3521" s="8"/>
      <c r="X3521" s="8"/>
      <c r="Y3521" s="8"/>
      <c r="Z3521" s="14" t="str">
        <f t="shared" si="436"/>
        <v>Female</v>
      </c>
      <c r="AA3521" s="14"/>
      <c r="AB3521" s="14"/>
      <c r="AC3521" s="14"/>
      <c r="AE3521" t="str">
        <f t="shared" si="437"/>
        <v>Middle aged</v>
      </c>
      <c r="AF3521" t="str">
        <f t="shared" si="438"/>
        <v>Fair</v>
      </c>
      <c r="AG3521" t="str">
        <f t="shared" si="439"/>
        <v>Low</v>
      </c>
    </row>
    <row r="3522" spans="1:33" x14ac:dyDescent="0.2">
      <c r="A3522">
        <v>3521</v>
      </c>
      <c r="B3522">
        <v>15569248</v>
      </c>
      <c r="C3522">
        <v>554</v>
      </c>
      <c r="D3522">
        <v>1</v>
      </c>
      <c r="E3522">
        <v>2</v>
      </c>
      <c r="F3522">
        <v>43</v>
      </c>
      <c r="G3522">
        <v>4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s="2" t="s">
        <v>346</v>
      </c>
      <c r="P3522" s="11" t="str">
        <f t="shared" si="432"/>
        <v>2018</v>
      </c>
      <c r="Q3522" s="12"/>
      <c r="R3522" s="8" t="str">
        <f t="shared" si="433"/>
        <v>11</v>
      </c>
      <c r="S3522" s="8"/>
      <c r="T3522" s="14" t="str">
        <f t="shared" si="434"/>
        <v>Exit</v>
      </c>
      <c r="U3522" s="14"/>
      <c r="V3522" s="8" t="str">
        <f t="shared" si="435"/>
        <v>France</v>
      </c>
      <c r="W3522" s="8"/>
      <c r="X3522" s="8"/>
      <c r="Y3522" s="8"/>
      <c r="Z3522" s="14" t="str">
        <f t="shared" si="436"/>
        <v>Female</v>
      </c>
      <c r="AA3522" s="14"/>
      <c r="AB3522" s="14"/>
      <c r="AC3522" s="14"/>
      <c r="AE3522" t="str">
        <f t="shared" si="437"/>
        <v>Middle aged</v>
      </c>
      <c r="AF3522" t="str">
        <f t="shared" si="438"/>
        <v>Poor</v>
      </c>
      <c r="AG3522" t="str">
        <f t="shared" si="439"/>
        <v>Very low</v>
      </c>
    </row>
    <row r="3523" spans="1:33" x14ac:dyDescent="0.2">
      <c r="A3523">
        <v>3522</v>
      </c>
      <c r="B3523">
        <v>15812706</v>
      </c>
      <c r="C3523">
        <v>627</v>
      </c>
      <c r="D3523">
        <v>2</v>
      </c>
      <c r="E3523">
        <v>1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s="2" t="s">
        <v>396</v>
      </c>
      <c r="P3523" s="11" t="str">
        <f t="shared" ref="P3523:P3586" si="440">RIGHT($N3523,4)</f>
        <v>2018</v>
      </c>
      <c r="Q3523" s="12"/>
      <c r="R3523" s="8" t="str">
        <f t="shared" ref="R3523:R3586" si="441">MID(N3523,4,2)</f>
        <v>12</v>
      </c>
      <c r="S3523" s="8"/>
      <c r="T3523" s="14" t="str">
        <f t="shared" ref="T3523:T3586" si="442">IF(M3523=1,"Exit","Retain")</f>
        <v>Retain</v>
      </c>
      <c r="U3523" s="14"/>
      <c r="V3523" s="8" t="str">
        <f t="shared" ref="V3523:V3586" si="443">IF(D3523=1,"France",IF(D3523=2,"Spain",IF(D3523=3,"Germany","NONE")))</f>
        <v>Spain</v>
      </c>
      <c r="W3523" s="8"/>
      <c r="X3523" s="8"/>
      <c r="Y3523" s="8"/>
      <c r="Z3523" s="14" t="str">
        <f t="shared" ref="Z3523:Z3586" si="444">IF(E3523=1,"Male","Female")</f>
        <v>Male</v>
      </c>
      <c r="AA3523" s="14"/>
      <c r="AB3523" s="14"/>
      <c r="AC3523" s="14"/>
      <c r="AE3523" t="str">
        <f t="shared" ref="AE3523:AE3586" si="445">IF(F3523&lt;18,"Kids",IF(AND(F3523&gt;=18,F3523&lt;24),"Young Adults",IF(AND(F3523&gt;=24,F3523&lt;39),"Adults",IF(AND(F3523&gt;=39,F3523&lt;64),"Middle aged","Retired"))))</f>
        <v>Middle aged</v>
      </c>
      <c r="AF3523" t="str">
        <f t="shared" ref="AF3523:AF3586" si="446">IF(AND(C3523&gt;=800,C3523&lt;=850),"Excellent",IF(AND(C3523&gt;=740,C3523&lt;=799),"Very good",IF(AND(C3523&gt;=670,C3523&lt;=739),"Good",IF(AND(C3523&gt;=580,C3523&lt;=669),"Fair",IF(AND(C3523&gt;=300,C3523&lt;=579),"Poor","None")))))</f>
        <v>Fair</v>
      </c>
      <c r="AG3523" t="str">
        <f t="shared" ref="AG3523:AG3586" si="447">IF(H3523&lt;25000,"Very low",IF(AND(H3523&gt;25000,H3523&lt;=50000),"Low",IF(AND(H3523&gt;50000,H3523&lt;=100000),"Medium",IF(AND(H3523&gt;100000,H3523&lt;=150000),"High",IF(AND(H3523&gt;150000,H3523&lt;=200000),"Very high",IF(H3523&gt;200000,"Extreme","None"))))))</f>
        <v>High</v>
      </c>
    </row>
    <row r="3524" spans="1:33" x14ac:dyDescent="0.2">
      <c r="A3524">
        <v>3523</v>
      </c>
      <c r="B3524">
        <v>15645045</v>
      </c>
      <c r="C3524">
        <v>659</v>
      </c>
      <c r="D3524">
        <v>1</v>
      </c>
      <c r="E3524">
        <v>2</v>
      </c>
      <c r="F3524">
        <v>38</v>
      </c>
      <c r="G3524">
        <v>4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s="2" t="s">
        <v>538</v>
      </c>
      <c r="P3524" s="11" t="str">
        <f t="shared" si="440"/>
        <v>2019</v>
      </c>
      <c r="Q3524" s="12"/>
      <c r="R3524" s="8" t="str">
        <f t="shared" si="441"/>
        <v>05</v>
      </c>
      <c r="S3524" s="8"/>
      <c r="T3524" s="14" t="str">
        <f t="shared" si="442"/>
        <v>Retain</v>
      </c>
      <c r="U3524" s="14"/>
      <c r="V3524" s="8" t="str">
        <f t="shared" si="443"/>
        <v>France</v>
      </c>
      <c r="W3524" s="8"/>
      <c r="X3524" s="8"/>
      <c r="Y3524" s="8"/>
      <c r="Z3524" s="14" t="str">
        <f t="shared" si="444"/>
        <v>Female</v>
      </c>
      <c r="AA3524" s="14"/>
      <c r="AB3524" s="14"/>
      <c r="AC3524" s="14"/>
      <c r="AE3524" t="str">
        <f t="shared" si="445"/>
        <v>Adults</v>
      </c>
      <c r="AF3524" t="str">
        <f t="shared" si="446"/>
        <v>Fair</v>
      </c>
      <c r="AG3524" t="str">
        <f t="shared" si="447"/>
        <v>Very low</v>
      </c>
    </row>
    <row r="3525" spans="1:33" x14ac:dyDescent="0.2">
      <c r="A3525">
        <v>3524</v>
      </c>
      <c r="B3525">
        <v>15766746</v>
      </c>
      <c r="C3525">
        <v>835</v>
      </c>
      <c r="D3525">
        <v>1</v>
      </c>
      <c r="E3525">
        <v>1</v>
      </c>
      <c r="F3525">
        <v>35</v>
      </c>
      <c r="G3525">
        <v>7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s="2" t="s">
        <v>174</v>
      </c>
      <c r="P3525" s="11" t="str">
        <f t="shared" si="440"/>
        <v>2016</v>
      </c>
      <c r="Q3525" s="12"/>
      <c r="R3525" s="8" t="str">
        <f t="shared" si="441"/>
        <v>06</v>
      </c>
      <c r="S3525" s="8"/>
      <c r="T3525" s="14" t="str">
        <f t="shared" si="442"/>
        <v>Retain</v>
      </c>
      <c r="U3525" s="14"/>
      <c r="V3525" s="8" t="str">
        <f t="shared" si="443"/>
        <v>France</v>
      </c>
      <c r="W3525" s="8"/>
      <c r="X3525" s="8"/>
      <c r="Y3525" s="8"/>
      <c r="Z3525" s="14" t="str">
        <f t="shared" si="444"/>
        <v>Male</v>
      </c>
      <c r="AA3525" s="14"/>
      <c r="AB3525" s="14"/>
      <c r="AC3525" s="14"/>
      <c r="AE3525" t="str">
        <f t="shared" si="445"/>
        <v>Adults</v>
      </c>
      <c r="AF3525" t="str">
        <f t="shared" si="446"/>
        <v>Excellent</v>
      </c>
      <c r="AG3525" t="str">
        <f t="shared" si="447"/>
        <v>High</v>
      </c>
    </row>
    <row r="3526" spans="1:33" x14ac:dyDescent="0.2">
      <c r="A3526">
        <v>3525</v>
      </c>
      <c r="B3526">
        <v>15700383</v>
      </c>
      <c r="C3526">
        <v>763</v>
      </c>
      <c r="D3526">
        <v>1</v>
      </c>
      <c r="E3526">
        <v>2</v>
      </c>
      <c r="F3526">
        <v>35</v>
      </c>
      <c r="G3526">
        <v>4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s="2" t="s">
        <v>574</v>
      </c>
      <c r="P3526" s="11" t="str">
        <f t="shared" si="440"/>
        <v>2019</v>
      </c>
      <c r="Q3526" s="12"/>
      <c r="R3526" s="8" t="str">
        <f t="shared" si="441"/>
        <v>09</v>
      </c>
      <c r="S3526" s="8"/>
      <c r="T3526" s="14" t="str">
        <f t="shared" si="442"/>
        <v>Retain</v>
      </c>
      <c r="U3526" s="14"/>
      <c r="V3526" s="8" t="str">
        <f t="shared" si="443"/>
        <v>France</v>
      </c>
      <c r="W3526" s="8"/>
      <c r="X3526" s="8"/>
      <c r="Y3526" s="8"/>
      <c r="Z3526" s="14" t="str">
        <f t="shared" si="444"/>
        <v>Female</v>
      </c>
      <c r="AA3526" s="14"/>
      <c r="AB3526" s="14"/>
      <c r="AC3526" s="14"/>
      <c r="AE3526" t="str">
        <f t="shared" si="445"/>
        <v>Adults</v>
      </c>
      <c r="AF3526" t="str">
        <f t="shared" si="446"/>
        <v>Very good</v>
      </c>
      <c r="AG3526" t="str">
        <f t="shared" si="447"/>
        <v>High</v>
      </c>
    </row>
    <row r="3527" spans="1:33" x14ac:dyDescent="0.2">
      <c r="A3527">
        <v>3526</v>
      </c>
      <c r="B3527">
        <v>15632551</v>
      </c>
      <c r="C3527">
        <v>625</v>
      </c>
      <c r="D3527">
        <v>3</v>
      </c>
      <c r="E3527">
        <v>1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s="2" t="s">
        <v>120</v>
      </c>
      <c r="P3527" s="11" t="str">
        <f t="shared" si="440"/>
        <v>2019</v>
      </c>
      <c r="Q3527" s="12"/>
      <c r="R3527" s="8" t="str">
        <f t="shared" si="441"/>
        <v>09</v>
      </c>
      <c r="S3527" s="8"/>
      <c r="T3527" s="14" t="str">
        <f t="shared" si="442"/>
        <v>Retain</v>
      </c>
      <c r="U3527" s="14"/>
      <c r="V3527" s="8" t="str">
        <f t="shared" si="443"/>
        <v>Germany</v>
      </c>
      <c r="W3527" s="8"/>
      <c r="X3527" s="8"/>
      <c r="Y3527" s="8"/>
      <c r="Z3527" s="14" t="str">
        <f t="shared" si="444"/>
        <v>Male</v>
      </c>
      <c r="AA3527" s="14"/>
      <c r="AB3527" s="14"/>
      <c r="AC3527" s="14"/>
      <c r="AE3527" t="str">
        <f t="shared" si="445"/>
        <v>Adults</v>
      </c>
      <c r="AF3527" t="str">
        <f t="shared" si="446"/>
        <v>Fair</v>
      </c>
      <c r="AG3527" t="str">
        <f t="shared" si="447"/>
        <v>Medium</v>
      </c>
    </row>
    <row r="3528" spans="1:33" x14ac:dyDescent="0.2">
      <c r="A3528">
        <v>3527</v>
      </c>
      <c r="B3528">
        <v>15795129</v>
      </c>
      <c r="C3528">
        <v>799</v>
      </c>
      <c r="D3528">
        <v>1</v>
      </c>
      <c r="E3528">
        <v>2</v>
      </c>
      <c r="F3528">
        <v>30</v>
      </c>
      <c r="G3528">
        <v>6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s="2" t="s">
        <v>341</v>
      </c>
      <c r="P3528" s="11" t="str">
        <f t="shared" si="440"/>
        <v>2017</v>
      </c>
      <c r="Q3528" s="12"/>
      <c r="R3528" s="8" t="str">
        <f t="shared" si="441"/>
        <v>09</v>
      </c>
      <c r="S3528" s="8"/>
      <c r="T3528" s="14" t="str">
        <f t="shared" si="442"/>
        <v>Retain</v>
      </c>
      <c r="U3528" s="14"/>
      <c r="V3528" s="8" t="str">
        <f t="shared" si="443"/>
        <v>France</v>
      </c>
      <c r="W3528" s="8"/>
      <c r="X3528" s="8"/>
      <c r="Y3528" s="8"/>
      <c r="Z3528" s="14" t="str">
        <f t="shared" si="444"/>
        <v>Female</v>
      </c>
      <c r="AA3528" s="14"/>
      <c r="AB3528" s="14"/>
      <c r="AC3528" s="14"/>
      <c r="AE3528" t="str">
        <f t="shared" si="445"/>
        <v>Adults</v>
      </c>
      <c r="AF3528" t="str">
        <f t="shared" si="446"/>
        <v>Very good</v>
      </c>
      <c r="AG3528" t="str">
        <f t="shared" si="447"/>
        <v>Very low</v>
      </c>
    </row>
    <row r="3529" spans="1:33" x14ac:dyDescent="0.2">
      <c r="A3529">
        <v>3528</v>
      </c>
      <c r="B3529">
        <v>15650545</v>
      </c>
      <c r="C3529">
        <v>849</v>
      </c>
      <c r="D3529">
        <v>1</v>
      </c>
      <c r="E3529">
        <v>1</v>
      </c>
      <c r="F3529">
        <v>69</v>
      </c>
      <c r="G3529">
        <v>6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s="2" t="s">
        <v>212</v>
      </c>
      <c r="P3529" s="11" t="str">
        <f t="shared" si="440"/>
        <v>2017</v>
      </c>
      <c r="Q3529" s="12"/>
      <c r="R3529" s="8" t="str">
        <f t="shared" si="441"/>
        <v>09</v>
      </c>
      <c r="S3529" s="8"/>
      <c r="T3529" s="14" t="str">
        <f t="shared" si="442"/>
        <v>Retain</v>
      </c>
      <c r="U3529" s="14"/>
      <c r="V3529" s="8" t="str">
        <f t="shared" si="443"/>
        <v>France</v>
      </c>
      <c r="W3529" s="8"/>
      <c r="X3529" s="8"/>
      <c r="Y3529" s="8"/>
      <c r="Z3529" s="14" t="str">
        <f t="shared" si="444"/>
        <v>Male</v>
      </c>
      <c r="AA3529" s="14"/>
      <c r="AB3529" s="14"/>
      <c r="AC3529" s="14"/>
      <c r="AE3529" t="str">
        <f t="shared" si="445"/>
        <v>Retired</v>
      </c>
      <c r="AF3529" t="str">
        <f t="shared" si="446"/>
        <v>Excellent</v>
      </c>
      <c r="AG3529" t="str">
        <f t="shared" si="447"/>
        <v>Medium</v>
      </c>
    </row>
    <row r="3530" spans="1:33" x14ac:dyDescent="0.2">
      <c r="A3530">
        <v>3529</v>
      </c>
      <c r="B3530">
        <v>15612769</v>
      </c>
      <c r="C3530">
        <v>692</v>
      </c>
      <c r="D3530">
        <v>1</v>
      </c>
      <c r="E3530">
        <v>1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s="2" t="s">
        <v>1126</v>
      </c>
      <c r="P3530" s="11" t="str">
        <f t="shared" si="440"/>
        <v>2018</v>
      </c>
      <c r="Q3530" s="12"/>
      <c r="R3530" s="8" t="str">
        <f t="shared" si="441"/>
        <v>01</v>
      </c>
      <c r="S3530" s="8"/>
      <c r="T3530" s="14" t="str">
        <f t="shared" si="442"/>
        <v>Retain</v>
      </c>
      <c r="U3530" s="14"/>
      <c r="V3530" s="8" t="str">
        <f t="shared" si="443"/>
        <v>France</v>
      </c>
      <c r="W3530" s="8"/>
      <c r="X3530" s="8"/>
      <c r="Y3530" s="8"/>
      <c r="Z3530" s="14" t="str">
        <f t="shared" si="444"/>
        <v>Male</v>
      </c>
      <c r="AA3530" s="14"/>
      <c r="AB3530" s="14"/>
      <c r="AC3530" s="14"/>
      <c r="AE3530" t="str">
        <f t="shared" si="445"/>
        <v>Adults</v>
      </c>
      <c r="AF3530" t="str">
        <f t="shared" si="446"/>
        <v>Good</v>
      </c>
      <c r="AG3530" t="str">
        <f t="shared" si="447"/>
        <v>Medium</v>
      </c>
    </row>
    <row r="3531" spans="1:33" x14ac:dyDescent="0.2">
      <c r="A3531">
        <v>3530</v>
      </c>
      <c r="B3531">
        <v>15710853</v>
      </c>
      <c r="C3531">
        <v>623</v>
      </c>
      <c r="D3531">
        <v>1</v>
      </c>
      <c r="E3531">
        <v>2</v>
      </c>
      <c r="F3531">
        <v>24</v>
      </c>
      <c r="G3531">
        <v>3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s="2" t="s">
        <v>110</v>
      </c>
      <c r="P3531" s="11" t="str">
        <f t="shared" si="440"/>
        <v>2019</v>
      </c>
      <c r="Q3531" s="12"/>
      <c r="R3531" s="8" t="str">
        <f t="shared" si="441"/>
        <v>12</v>
      </c>
      <c r="S3531" s="8"/>
      <c r="T3531" s="14" t="str">
        <f t="shared" si="442"/>
        <v>Retain</v>
      </c>
      <c r="U3531" s="14"/>
      <c r="V3531" s="8" t="str">
        <f t="shared" si="443"/>
        <v>France</v>
      </c>
      <c r="W3531" s="8"/>
      <c r="X3531" s="8"/>
      <c r="Y3531" s="8"/>
      <c r="Z3531" s="14" t="str">
        <f t="shared" si="444"/>
        <v>Female</v>
      </c>
      <c r="AA3531" s="14"/>
      <c r="AB3531" s="14"/>
      <c r="AC3531" s="14"/>
      <c r="AE3531" t="str">
        <f t="shared" si="445"/>
        <v>Adults</v>
      </c>
      <c r="AF3531" t="str">
        <f t="shared" si="446"/>
        <v>Fair</v>
      </c>
      <c r="AG3531" t="str">
        <f t="shared" si="447"/>
        <v>Very low</v>
      </c>
    </row>
    <row r="3532" spans="1:33" x14ac:dyDescent="0.2">
      <c r="A3532">
        <v>3531</v>
      </c>
      <c r="B3532">
        <v>15623712</v>
      </c>
      <c r="C3532">
        <v>453</v>
      </c>
      <c r="D3532">
        <v>2</v>
      </c>
      <c r="E3532">
        <v>2</v>
      </c>
      <c r="F3532">
        <v>42</v>
      </c>
      <c r="G3532">
        <v>7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s="2" t="s">
        <v>868</v>
      </c>
      <c r="P3532" s="11" t="str">
        <f t="shared" si="440"/>
        <v>2016</v>
      </c>
      <c r="Q3532" s="12"/>
      <c r="R3532" s="8" t="str">
        <f t="shared" si="441"/>
        <v>08</v>
      </c>
      <c r="S3532" s="8"/>
      <c r="T3532" s="14" t="str">
        <f t="shared" si="442"/>
        <v>Exit</v>
      </c>
      <c r="U3532" s="14"/>
      <c r="V3532" s="8" t="str">
        <f t="shared" si="443"/>
        <v>Spain</v>
      </c>
      <c r="W3532" s="8"/>
      <c r="X3532" s="8"/>
      <c r="Y3532" s="8"/>
      <c r="Z3532" s="14" t="str">
        <f t="shared" si="444"/>
        <v>Female</v>
      </c>
      <c r="AA3532" s="14"/>
      <c r="AB3532" s="14"/>
      <c r="AC3532" s="14"/>
      <c r="AE3532" t="str">
        <f t="shared" si="445"/>
        <v>Middle aged</v>
      </c>
      <c r="AF3532" t="str">
        <f t="shared" si="446"/>
        <v>Poor</v>
      </c>
      <c r="AG3532" t="str">
        <f t="shared" si="447"/>
        <v>Very low</v>
      </c>
    </row>
    <row r="3533" spans="1:33" x14ac:dyDescent="0.2">
      <c r="A3533">
        <v>3532</v>
      </c>
      <c r="B3533">
        <v>15653251</v>
      </c>
      <c r="C3533">
        <v>408</v>
      </c>
      <c r="D3533">
        <v>1</v>
      </c>
      <c r="E3533">
        <v>2</v>
      </c>
      <c r="F3533">
        <v>84</v>
      </c>
      <c r="G3533">
        <v>6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s="2" t="s">
        <v>376</v>
      </c>
      <c r="P3533" s="11" t="str">
        <f t="shared" si="440"/>
        <v>2016</v>
      </c>
      <c r="Q3533" s="12"/>
      <c r="R3533" s="8" t="str">
        <f t="shared" si="441"/>
        <v>12</v>
      </c>
      <c r="S3533" s="8"/>
      <c r="T3533" s="14" t="str">
        <f t="shared" si="442"/>
        <v>Exit</v>
      </c>
      <c r="U3533" s="14"/>
      <c r="V3533" s="8" t="str">
        <f t="shared" si="443"/>
        <v>France</v>
      </c>
      <c r="W3533" s="8"/>
      <c r="X3533" s="8"/>
      <c r="Y3533" s="8"/>
      <c r="Z3533" s="14" t="str">
        <f t="shared" si="444"/>
        <v>Female</v>
      </c>
      <c r="AA3533" s="14"/>
      <c r="AB3533" s="14"/>
      <c r="AC3533" s="14"/>
      <c r="AE3533" t="str">
        <f t="shared" si="445"/>
        <v>Retired</v>
      </c>
      <c r="AF3533" t="str">
        <f t="shared" si="446"/>
        <v>Poor</v>
      </c>
      <c r="AG3533" t="str">
        <f t="shared" si="447"/>
        <v>Medium</v>
      </c>
    </row>
    <row r="3534" spans="1:33" x14ac:dyDescent="0.2">
      <c r="A3534">
        <v>3533</v>
      </c>
      <c r="B3534">
        <v>15755077</v>
      </c>
      <c r="C3534">
        <v>778</v>
      </c>
      <c r="D3534">
        <v>3</v>
      </c>
      <c r="E3534">
        <v>2</v>
      </c>
      <c r="F3534">
        <v>37</v>
      </c>
      <c r="G3534">
        <v>6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s="2" t="s">
        <v>85</v>
      </c>
      <c r="P3534" s="11" t="str">
        <f t="shared" si="440"/>
        <v>2017</v>
      </c>
      <c r="Q3534" s="12"/>
      <c r="R3534" s="8" t="str">
        <f t="shared" si="441"/>
        <v>09</v>
      </c>
      <c r="S3534" s="8"/>
      <c r="T3534" s="14" t="str">
        <f t="shared" si="442"/>
        <v>Exit</v>
      </c>
      <c r="U3534" s="14"/>
      <c r="V3534" s="8" t="str">
        <f t="shared" si="443"/>
        <v>Germany</v>
      </c>
      <c r="W3534" s="8"/>
      <c r="X3534" s="8"/>
      <c r="Y3534" s="8"/>
      <c r="Z3534" s="14" t="str">
        <f t="shared" si="444"/>
        <v>Female</v>
      </c>
      <c r="AA3534" s="14"/>
      <c r="AB3534" s="14"/>
      <c r="AC3534" s="14"/>
      <c r="AE3534" t="str">
        <f t="shared" si="445"/>
        <v>Adults</v>
      </c>
      <c r="AF3534" t="str">
        <f t="shared" si="446"/>
        <v>Very good</v>
      </c>
      <c r="AG3534" t="str">
        <f t="shared" si="447"/>
        <v>High</v>
      </c>
    </row>
    <row r="3535" spans="1:33" x14ac:dyDescent="0.2">
      <c r="A3535">
        <v>3534</v>
      </c>
      <c r="B3535">
        <v>15808557</v>
      </c>
      <c r="C3535">
        <v>695</v>
      </c>
      <c r="D3535">
        <v>1</v>
      </c>
      <c r="E3535">
        <v>2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s="2" t="s">
        <v>141</v>
      </c>
      <c r="P3535" s="11" t="str">
        <f t="shared" si="440"/>
        <v>2017</v>
      </c>
      <c r="Q3535" s="12"/>
      <c r="R3535" s="8" t="str">
        <f t="shared" si="441"/>
        <v>12</v>
      </c>
      <c r="S3535" s="8"/>
      <c r="T3535" s="14" t="str">
        <f t="shared" si="442"/>
        <v>Exit</v>
      </c>
      <c r="U3535" s="14"/>
      <c r="V3535" s="8" t="str">
        <f t="shared" si="443"/>
        <v>France</v>
      </c>
      <c r="W3535" s="8"/>
      <c r="X3535" s="8"/>
      <c r="Y3535" s="8"/>
      <c r="Z3535" s="14" t="str">
        <f t="shared" si="444"/>
        <v>Female</v>
      </c>
      <c r="AA3535" s="14"/>
      <c r="AB3535" s="14"/>
      <c r="AC3535" s="14"/>
      <c r="AE3535" t="str">
        <f t="shared" si="445"/>
        <v>Middle aged</v>
      </c>
      <c r="AF3535" t="str">
        <f t="shared" si="446"/>
        <v>Good</v>
      </c>
      <c r="AG3535" t="str">
        <f t="shared" si="447"/>
        <v>Very low</v>
      </c>
    </row>
    <row r="3536" spans="1:33" x14ac:dyDescent="0.2">
      <c r="A3536">
        <v>3535</v>
      </c>
      <c r="B3536">
        <v>15614687</v>
      </c>
      <c r="C3536">
        <v>677</v>
      </c>
      <c r="D3536">
        <v>3</v>
      </c>
      <c r="E3536">
        <v>2</v>
      </c>
      <c r="F3536">
        <v>44</v>
      </c>
      <c r="G3536">
        <v>6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s="2" t="s">
        <v>386</v>
      </c>
      <c r="P3536" s="11" t="str">
        <f t="shared" si="440"/>
        <v>2017</v>
      </c>
      <c r="Q3536" s="12"/>
      <c r="R3536" s="8" t="str">
        <f t="shared" si="441"/>
        <v>01</v>
      </c>
      <c r="S3536" s="8"/>
      <c r="T3536" s="14" t="str">
        <f t="shared" si="442"/>
        <v>Retain</v>
      </c>
      <c r="U3536" s="14"/>
      <c r="V3536" s="8" t="str">
        <f t="shared" si="443"/>
        <v>Germany</v>
      </c>
      <c r="W3536" s="8"/>
      <c r="X3536" s="8"/>
      <c r="Y3536" s="8"/>
      <c r="Z3536" s="14" t="str">
        <f t="shared" si="444"/>
        <v>Female</v>
      </c>
      <c r="AA3536" s="14"/>
      <c r="AB3536" s="14"/>
      <c r="AC3536" s="14"/>
      <c r="AE3536" t="str">
        <f t="shared" si="445"/>
        <v>Middle aged</v>
      </c>
      <c r="AF3536" t="str">
        <f t="shared" si="446"/>
        <v>Good</v>
      </c>
      <c r="AG3536" t="str">
        <f t="shared" si="447"/>
        <v>High</v>
      </c>
    </row>
    <row r="3537" spans="1:33" x14ac:dyDescent="0.2">
      <c r="A3537">
        <v>3536</v>
      </c>
      <c r="B3537">
        <v>15626882</v>
      </c>
      <c r="C3537">
        <v>662</v>
      </c>
      <c r="D3537">
        <v>2</v>
      </c>
      <c r="E3537">
        <v>1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s="2" t="s">
        <v>253</v>
      </c>
      <c r="P3537" s="11" t="str">
        <f t="shared" si="440"/>
        <v>2018</v>
      </c>
      <c r="Q3537" s="12"/>
      <c r="R3537" s="8" t="str">
        <f t="shared" si="441"/>
        <v>09</v>
      </c>
      <c r="S3537" s="8"/>
      <c r="T3537" s="14" t="str">
        <f t="shared" si="442"/>
        <v>Retain</v>
      </c>
      <c r="U3537" s="14"/>
      <c r="V3537" s="8" t="str">
        <f t="shared" si="443"/>
        <v>Spain</v>
      </c>
      <c r="W3537" s="8"/>
      <c r="X3537" s="8"/>
      <c r="Y3537" s="8"/>
      <c r="Z3537" s="14" t="str">
        <f t="shared" si="444"/>
        <v>Male</v>
      </c>
      <c r="AA3537" s="14"/>
      <c r="AB3537" s="14"/>
      <c r="AC3537" s="14"/>
      <c r="AE3537" t="str">
        <f t="shared" si="445"/>
        <v>Adults</v>
      </c>
      <c r="AF3537" t="str">
        <f t="shared" si="446"/>
        <v>Fair</v>
      </c>
      <c r="AG3537" t="str">
        <f t="shared" si="447"/>
        <v>Medium</v>
      </c>
    </row>
    <row r="3538" spans="1:33" x14ac:dyDescent="0.2">
      <c r="A3538">
        <v>3537</v>
      </c>
      <c r="B3538">
        <v>15748034</v>
      </c>
      <c r="C3538">
        <v>534</v>
      </c>
      <c r="D3538">
        <v>1</v>
      </c>
      <c r="E3538">
        <v>1</v>
      </c>
      <c r="F3538">
        <v>29</v>
      </c>
      <c r="G3538">
        <v>4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s="2" t="s">
        <v>777</v>
      </c>
      <c r="P3538" s="11" t="str">
        <f t="shared" si="440"/>
        <v>2019</v>
      </c>
      <c r="Q3538" s="12"/>
      <c r="R3538" s="8" t="str">
        <f t="shared" si="441"/>
        <v>05</v>
      </c>
      <c r="S3538" s="8"/>
      <c r="T3538" s="14" t="str">
        <f t="shared" si="442"/>
        <v>Retain</v>
      </c>
      <c r="U3538" s="14"/>
      <c r="V3538" s="8" t="str">
        <f t="shared" si="443"/>
        <v>France</v>
      </c>
      <c r="W3538" s="8"/>
      <c r="X3538" s="8"/>
      <c r="Y3538" s="8"/>
      <c r="Z3538" s="14" t="str">
        <f t="shared" si="444"/>
        <v>Male</v>
      </c>
      <c r="AA3538" s="14"/>
      <c r="AB3538" s="14"/>
      <c r="AC3538" s="14"/>
      <c r="AE3538" t="str">
        <f t="shared" si="445"/>
        <v>Adults</v>
      </c>
      <c r="AF3538" t="str">
        <f t="shared" si="446"/>
        <v>Poor</v>
      </c>
      <c r="AG3538" t="str">
        <f t="shared" si="447"/>
        <v>Very high</v>
      </c>
    </row>
    <row r="3539" spans="1:33" x14ac:dyDescent="0.2">
      <c r="A3539">
        <v>3538</v>
      </c>
      <c r="B3539">
        <v>15632324</v>
      </c>
      <c r="C3539">
        <v>602</v>
      </c>
      <c r="D3539">
        <v>1</v>
      </c>
      <c r="E3539">
        <v>1</v>
      </c>
      <c r="F3539">
        <v>59</v>
      </c>
      <c r="G3539">
        <v>4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s="2" t="s">
        <v>242</v>
      </c>
      <c r="P3539" s="11" t="str">
        <f t="shared" si="440"/>
        <v>2019</v>
      </c>
      <c r="Q3539" s="12"/>
      <c r="R3539" s="8" t="str">
        <f t="shared" si="441"/>
        <v>09</v>
      </c>
      <c r="S3539" s="8"/>
      <c r="T3539" s="14" t="str">
        <f t="shared" si="442"/>
        <v>Retain</v>
      </c>
      <c r="U3539" s="14"/>
      <c r="V3539" s="8" t="str">
        <f t="shared" si="443"/>
        <v>France</v>
      </c>
      <c r="W3539" s="8"/>
      <c r="X3539" s="8"/>
      <c r="Y3539" s="8"/>
      <c r="Z3539" s="14" t="str">
        <f t="shared" si="444"/>
        <v>Male</v>
      </c>
      <c r="AA3539" s="14"/>
      <c r="AB3539" s="14"/>
      <c r="AC3539" s="14"/>
      <c r="AE3539" t="str">
        <f t="shared" si="445"/>
        <v>Middle aged</v>
      </c>
      <c r="AF3539" t="str">
        <f t="shared" si="446"/>
        <v>Fair</v>
      </c>
      <c r="AG3539" t="str">
        <f t="shared" si="447"/>
        <v>Very low</v>
      </c>
    </row>
    <row r="3540" spans="1:33" x14ac:dyDescent="0.2">
      <c r="A3540">
        <v>3539</v>
      </c>
      <c r="B3540">
        <v>15761023</v>
      </c>
      <c r="C3540">
        <v>554</v>
      </c>
      <c r="D3540">
        <v>3</v>
      </c>
      <c r="E3540">
        <v>2</v>
      </c>
      <c r="F3540">
        <v>43</v>
      </c>
      <c r="G3540">
        <v>6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s="2" t="s">
        <v>771</v>
      </c>
      <c r="P3540" s="11" t="str">
        <f t="shared" si="440"/>
        <v>2017</v>
      </c>
      <c r="Q3540" s="12"/>
      <c r="R3540" s="8" t="str">
        <f t="shared" si="441"/>
        <v>08</v>
      </c>
      <c r="S3540" s="8"/>
      <c r="T3540" s="14" t="str">
        <f t="shared" si="442"/>
        <v>Exit</v>
      </c>
      <c r="U3540" s="14"/>
      <c r="V3540" s="8" t="str">
        <f t="shared" si="443"/>
        <v>Germany</v>
      </c>
      <c r="W3540" s="8"/>
      <c r="X3540" s="8"/>
      <c r="Y3540" s="8"/>
      <c r="Z3540" s="14" t="str">
        <f t="shared" si="444"/>
        <v>Female</v>
      </c>
      <c r="AA3540" s="14"/>
      <c r="AB3540" s="14"/>
      <c r="AC3540" s="14"/>
      <c r="AE3540" t="str">
        <f t="shared" si="445"/>
        <v>Middle aged</v>
      </c>
      <c r="AF3540" t="str">
        <f t="shared" si="446"/>
        <v>Poor</v>
      </c>
      <c r="AG3540" t="str">
        <f t="shared" si="447"/>
        <v>High</v>
      </c>
    </row>
    <row r="3541" spans="1:33" x14ac:dyDescent="0.2">
      <c r="A3541">
        <v>3540</v>
      </c>
      <c r="B3541">
        <v>15761453</v>
      </c>
      <c r="C3541">
        <v>667</v>
      </c>
      <c r="D3541">
        <v>1</v>
      </c>
      <c r="E3541">
        <v>1</v>
      </c>
      <c r="F3541">
        <v>42</v>
      </c>
      <c r="G3541">
        <v>5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s="2" t="s">
        <v>195</v>
      </c>
      <c r="P3541" s="11" t="str">
        <f t="shared" si="440"/>
        <v>2017</v>
      </c>
      <c r="Q3541" s="12"/>
      <c r="R3541" s="8" t="str">
        <f t="shared" si="441"/>
        <v>12</v>
      </c>
      <c r="S3541" s="8"/>
      <c r="T3541" s="14" t="str">
        <f t="shared" si="442"/>
        <v>Retain</v>
      </c>
      <c r="U3541" s="14"/>
      <c r="V3541" s="8" t="str">
        <f t="shared" si="443"/>
        <v>France</v>
      </c>
      <c r="W3541" s="8"/>
      <c r="X3541" s="8"/>
      <c r="Y3541" s="8"/>
      <c r="Z3541" s="14" t="str">
        <f t="shared" si="444"/>
        <v>Male</v>
      </c>
      <c r="AA3541" s="14"/>
      <c r="AB3541" s="14"/>
      <c r="AC3541" s="14"/>
      <c r="AE3541" t="str">
        <f t="shared" si="445"/>
        <v>Middle aged</v>
      </c>
      <c r="AF3541" t="str">
        <f t="shared" si="446"/>
        <v>Fair</v>
      </c>
      <c r="AG3541" t="str">
        <f t="shared" si="447"/>
        <v>Very low</v>
      </c>
    </row>
    <row r="3542" spans="1:33" x14ac:dyDescent="0.2">
      <c r="A3542">
        <v>3541</v>
      </c>
      <c r="B3542">
        <v>15646726</v>
      </c>
      <c r="C3542">
        <v>672</v>
      </c>
      <c r="D3542">
        <v>1</v>
      </c>
      <c r="E3542">
        <v>1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s="2" t="s">
        <v>196</v>
      </c>
      <c r="P3542" s="11" t="str">
        <f t="shared" si="440"/>
        <v>2018</v>
      </c>
      <c r="Q3542" s="12"/>
      <c r="R3542" s="8" t="str">
        <f t="shared" si="441"/>
        <v>09</v>
      </c>
      <c r="S3542" s="8"/>
      <c r="T3542" s="14" t="str">
        <f t="shared" si="442"/>
        <v>Retain</v>
      </c>
      <c r="U3542" s="14"/>
      <c r="V3542" s="8" t="str">
        <f t="shared" si="443"/>
        <v>France</v>
      </c>
      <c r="W3542" s="8"/>
      <c r="X3542" s="8"/>
      <c r="Y3542" s="8"/>
      <c r="Z3542" s="14" t="str">
        <f t="shared" si="444"/>
        <v>Male</v>
      </c>
      <c r="AA3542" s="14"/>
      <c r="AB3542" s="14"/>
      <c r="AC3542" s="14"/>
      <c r="AE3542" t="str">
        <f t="shared" si="445"/>
        <v>Middle aged</v>
      </c>
      <c r="AF3542" t="str">
        <f t="shared" si="446"/>
        <v>Good</v>
      </c>
      <c r="AG3542" t="str">
        <f t="shared" si="447"/>
        <v>Very low</v>
      </c>
    </row>
    <row r="3543" spans="1:33" x14ac:dyDescent="0.2">
      <c r="A3543">
        <v>3542</v>
      </c>
      <c r="B3543">
        <v>15637169</v>
      </c>
      <c r="C3543">
        <v>838</v>
      </c>
      <c r="D3543">
        <v>2</v>
      </c>
      <c r="E3543">
        <v>2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s="2" t="s">
        <v>511</v>
      </c>
      <c r="P3543" s="11" t="str">
        <f t="shared" si="440"/>
        <v>2018</v>
      </c>
      <c r="Q3543" s="12"/>
      <c r="R3543" s="8" t="str">
        <f t="shared" si="441"/>
        <v>11</v>
      </c>
      <c r="S3543" s="8"/>
      <c r="T3543" s="14" t="str">
        <f t="shared" si="442"/>
        <v>Retain</v>
      </c>
      <c r="U3543" s="14"/>
      <c r="V3543" s="8" t="str">
        <f t="shared" si="443"/>
        <v>Spain</v>
      </c>
      <c r="W3543" s="8"/>
      <c r="X3543" s="8"/>
      <c r="Y3543" s="8"/>
      <c r="Z3543" s="14" t="str">
        <f t="shared" si="444"/>
        <v>Female</v>
      </c>
      <c r="AA3543" s="14"/>
      <c r="AB3543" s="14"/>
      <c r="AC3543" s="14"/>
      <c r="AE3543" t="str">
        <f t="shared" si="445"/>
        <v>Retired</v>
      </c>
      <c r="AF3543" t="str">
        <f t="shared" si="446"/>
        <v>Excellent</v>
      </c>
      <c r="AG3543" t="str">
        <f t="shared" si="447"/>
        <v>High</v>
      </c>
    </row>
    <row r="3544" spans="1:33" x14ac:dyDescent="0.2">
      <c r="A3544">
        <v>3543</v>
      </c>
      <c r="B3544">
        <v>15636024</v>
      </c>
      <c r="C3544">
        <v>692</v>
      </c>
      <c r="D3544">
        <v>2</v>
      </c>
      <c r="E3544">
        <v>2</v>
      </c>
      <c r="F3544">
        <v>34</v>
      </c>
      <c r="G3544">
        <v>3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s="2" t="s">
        <v>191</v>
      </c>
      <c r="P3544" s="11" t="str">
        <f t="shared" si="440"/>
        <v>2019</v>
      </c>
      <c r="Q3544" s="12"/>
      <c r="R3544" s="8" t="str">
        <f t="shared" si="441"/>
        <v>11</v>
      </c>
      <c r="S3544" s="8"/>
      <c r="T3544" s="14" t="str">
        <f t="shared" si="442"/>
        <v>Retain</v>
      </c>
      <c r="U3544" s="14"/>
      <c r="V3544" s="8" t="str">
        <f t="shared" si="443"/>
        <v>Spain</v>
      </c>
      <c r="W3544" s="8"/>
      <c r="X3544" s="8"/>
      <c r="Y3544" s="8"/>
      <c r="Z3544" s="14" t="str">
        <f t="shared" si="444"/>
        <v>Female</v>
      </c>
      <c r="AA3544" s="14"/>
      <c r="AB3544" s="14"/>
      <c r="AC3544" s="14"/>
      <c r="AE3544" t="str">
        <f t="shared" si="445"/>
        <v>Adults</v>
      </c>
      <c r="AF3544" t="str">
        <f t="shared" si="446"/>
        <v>Good</v>
      </c>
      <c r="AG3544" t="str">
        <f t="shared" si="447"/>
        <v>High</v>
      </c>
    </row>
    <row r="3545" spans="1:33" x14ac:dyDescent="0.2">
      <c r="A3545">
        <v>3544</v>
      </c>
      <c r="B3545">
        <v>15801218</v>
      </c>
      <c r="C3545">
        <v>675</v>
      </c>
      <c r="D3545">
        <v>1</v>
      </c>
      <c r="E3545">
        <v>1</v>
      </c>
      <c r="F3545">
        <v>49</v>
      </c>
      <c r="G3545">
        <v>5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s="2" t="s">
        <v>622</v>
      </c>
      <c r="P3545" s="11" t="str">
        <f t="shared" si="440"/>
        <v>2017</v>
      </c>
      <c r="Q3545" s="12"/>
      <c r="R3545" s="8" t="str">
        <f t="shared" si="441"/>
        <v>12</v>
      </c>
      <c r="S3545" s="8"/>
      <c r="T3545" s="14" t="str">
        <f t="shared" si="442"/>
        <v>Exit</v>
      </c>
      <c r="U3545" s="14"/>
      <c r="V3545" s="8" t="str">
        <f t="shared" si="443"/>
        <v>France</v>
      </c>
      <c r="W3545" s="8"/>
      <c r="X3545" s="8"/>
      <c r="Y3545" s="8"/>
      <c r="Z3545" s="14" t="str">
        <f t="shared" si="444"/>
        <v>Male</v>
      </c>
      <c r="AA3545" s="14"/>
      <c r="AB3545" s="14"/>
      <c r="AC3545" s="14"/>
      <c r="AE3545" t="str">
        <f t="shared" si="445"/>
        <v>Middle aged</v>
      </c>
      <c r="AF3545" t="str">
        <f t="shared" si="446"/>
        <v>Good</v>
      </c>
      <c r="AG3545" t="str">
        <f t="shared" si="447"/>
        <v>High</v>
      </c>
    </row>
    <row r="3546" spans="1:33" x14ac:dyDescent="0.2">
      <c r="A3546">
        <v>3545</v>
      </c>
      <c r="B3546">
        <v>15642655</v>
      </c>
      <c r="C3546">
        <v>731</v>
      </c>
      <c r="D3546">
        <v>2</v>
      </c>
      <c r="E3546">
        <v>1</v>
      </c>
      <c r="F3546">
        <v>33</v>
      </c>
      <c r="G3546">
        <v>4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s="2" t="s">
        <v>514</v>
      </c>
      <c r="P3546" s="11" t="str">
        <f t="shared" si="440"/>
        <v>2018</v>
      </c>
      <c r="Q3546" s="12"/>
      <c r="R3546" s="8" t="str">
        <f t="shared" si="441"/>
        <v>12</v>
      </c>
      <c r="S3546" s="8"/>
      <c r="T3546" s="14" t="str">
        <f t="shared" si="442"/>
        <v>Retain</v>
      </c>
      <c r="U3546" s="14"/>
      <c r="V3546" s="8" t="str">
        <f t="shared" si="443"/>
        <v>Spain</v>
      </c>
      <c r="W3546" s="8"/>
      <c r="X3546" s="8"/>
      <c r="Y3546" s="8"/>
      <c r="Z3546" s="14" t="str">
        <f t="shared" si="444"/>
        <v>Male</v>
      </c>
      <c r="AA3546" s="14"/>
      <c r="AB3546" s="14"/>
      <c r="AC3546" s="14"/>
      <c r="AE3546" t="str">
        <f t="shared" si="445"/>
        <v>Adults</v>
      </c>
      <c r="AF3546" t="str">
        <f t="shared" si="446"/>
        <v>Good</v>
      </c>
      <c r="AG3546" t="str">
        <f t="shared" si="447"/>
        <v>Very low</v>
      </c>
    </row>
    <row r="3547" spans="1:33" x14ac:dyDescent="0.2">
      <c r="A3547">
        <v>3546</v>
      </c>
      <c r="B3547">
        <v>15690130</v>
      </c>
      <c r="C3547">
        <v>468</v>
      </c>
      <c r="D3547">
        <v>1</v>
      </c>
      <c r="E3547">
        <v>2</v>
      </c>
      <c r="F3547">
        <v>32</v>
      </c>
      <c r="G3547">
        <v>5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s="2" t="s">
        <v>322</v>
      </c>
      <c r="P3547" s="11" t="str">
        <f t="shared" si="440"/>
        <v>2018</v>
      </c>
      <c r="Q3547" s="12"/>
      <c r="R3547" s="8" t="str">
        <f t="shared" si="441"/>
        <v>04</v>
      </c>
      <c r="S3547" s="8"/>
      <c r="T3547" s="14" t="str">
        <f t="shared" si="442"/>
        <v>Retain</v>
      </c>
      <c r="U3547" s="14"/>
      <c r="V3547" s="8" t="str">
        <f t="shared" si="443"/>
        <v>France</v>
      </c>
      <c r="W3547" s="8"/>
      <c r="X3547" s="8"/>
      <c r="Y3547" s="8"/>
      <c r="Z3547" s="14" t="str">
        <f t="shared" si="444"/>
        <v>Female</v>
      </c>
      <c r="AA3547" s="14"/>
      <c r="AB3547" s="14"/>
      <c r="AC3547" s="14"/>
      <c r="AE3547" t="str">
        <f t="shared" si="445"/>
        <v>Adults</v>
      </c>
      <c r="AF3547" t="str">
        <f t="shared" si="446"/>
        <v>Poor</v>
      </c>
      <c r="AG3547" t="str">
        <f t="shared" si="447"/>
        <v>High</v>
      </c>
    </row>
    <row r="3548" spans="1:33" x14ac:dyDescent="0.2">
      <c r="A3548">
        <v>3547</v>
      </c>
      <c r="B3548">
        <v>15653753</v>
      </c>
      <c r="C3548">
        <v>542</v>
      </c>
      <c r="D3548">
        <v>2</v>
      </c>
      <c r="E3548">
        <v>1</v>
      </c>
      <c r="F3548">
        <v>43</v>
      </c>
      <c r="G3548">
        <v>7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s="2" t="s">
        <v>573</v>
      </c>
      <c r="P3548" s="11" t="str">
        <f t="shared" si="440"/>
        <v>2016</v>
      </c>
      <c r="Q3548" s="12"/>
      <c r="R3548" s="8" t="str">
        <f t="shared" si="441"/>
        <v>06</v>
      </c>
      <c r="S3548" s="8"/>
      <c r="T3548" s="14" t="str">
        <f t="shared" si="442"/>
        <v>Retain</v>
      </c>
      <c r="U3548" s="14"/>
      <c r="V3548" s="8" t="str">
        <f t="shared" si="443"/>
        <v>Spain</v>
      </c>
      <c r="W3548" s="8"/>
      <c r="X3548" s="8"/>
      <c r="Y3548" s="8"/>
      <c r="Z3548" s="14" t="str">
        <f t="shared" si="444"/>
        <v>Male</v>
      </c>
      <c r="AA3548" s="14"/>
      <c r="AB3548" s="14"/>
      <c r="AC3548" s="14"/>
      <c r="AE3548" t="str">
        <f t="shared" si="445"/>
        <v>Middle aged</v>
      </c>
      <c r="AF3548" t="str">
        <f t="shared" si="446"/>
        <v>Poor</v>
      </c>
      <c r="AG3548" t="str">
        <f t="shared" si="447"/>
        <v>High</v>
      </c>
    </row>
    <row r="3549" spans="1:33" x14ac:dyDescent="0.2">
      <c r="A3549">
        <v>3548</v>
      </c>
      <c r="B3549">
        <v>15641359</v>
      </c>
      <c r="C3549">
        <v>662</v>
      </c>
      <c r="D3549">
        <v>2</v>
      </c>
      <c r="E3549">
        <v>2</v>
      </c>
      <c r="F3549">
        <v>35</v>
      </c>
      <c r="G3549">
        <v>5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s="2" t="s">
        <v>177</v>
      </c>
      <c r="P3549" s="11" t="str">
        <f t="shared" si="440"/>
        <v>2017</v>
      </c>
      <c r="Q3549" s="12"/>
      <c r="R3549" s="8" t="str">
        <f t="shared" si="441"/>
        <v>09</v>
      </c>
      <c r="S3549" s="8"/>
      <c r="T3549" s="14" t="str">
        <f t="shared" si="442"/>
        <v>Exit</v>
      </c>
      <c r="U3549" s="14"/>
      <c r="V3549" s="8" t="str">
        <f t="shared" si="443"/>
        <v>Spain</v>
      </c>
      <c r="W3549" s="8"/>
      <c r="X3549" s="8"/>
      <c r="Y3549" s="8"/>
      <c r="Z3549" s="14" t="str">
        <f t="shared" si="444"/>
        <v>Female</v>
      </c>
      <c r="AA3549" s="14"/>
      <c r="AB3549" s="14"/>
      <c r="AC3549" s="14"/>
      <c r="AE3549" t="str">
        <f t="shared" si="445"/>
        <v>Adults</v>
      </c>
      <c r="AF3549" t="str">
        <f t="shared" si="446"/>
        <v>Fair</v>
      </c>
      <c r="AG3549" t="str">
        <f t="shared" si="447"/>
        <v>Very low</v>
      </c>
    </row>
    <row r="3550" spans="1:33" x14ac:dyDescent="0.2">
      <c r="A3550">
        <v>3549</v>
      </c>
      <c r="B3550">
        <v>15776827</v>
      </c>
      <c r="C3550">
        <v>770</v>
      </c>
      <c r="D3550">
        <v>3</v>
      </c>
      <c r="E3550">
        <v>1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s="2" t="s">
        <v>855</v>
      </c>
      <c r="P3550" s="11" t="str">
        <f t="shared" si="440"/>
        <v>2018</v>
      </c>
      <c r="Q3550" s="12"/>
      <c r="R3550" s="8" t="str">
        <f t="shared" si="441"/>
        <v>03</v>
      </c>
      <c r="S3550" s="8"/>
      <c r="T3550" s="14" t="str">
        <f t="shared" si="442"/>
        <v>Retain</v>
      </c>
      <c r="U3550" s="14"/>
      <c r="V3550" s="8" t="str">
        <f t="shared" si="443"/>
        <v>Germany</v>
      </c>
      <c r="W3550" s="8"/>
      <c r="X3550" s="8"/>
      <c r="Y3550" s="8"/>
      <c r="Z3550" s="14" t="str">
        <f t="shared" si="444"/>
        <v>Male</v>
      </c>
      <c r="AA3550" s="14"/>
      <c r="AB3550" s="14"/>
      <c r="AC3550" s="14"/>
      <c r="AE3550" t="str">
        <f t="shared" si="445"/>
        <v>Adults</v>
      </c>
      <c r="AF3550" t="str">
        <f t="shared" si="446"/>
        <v>Very good</v>
      </c>
      <c r="AG3550" t="str">
        <f t="shared" si="447"/>
        <v>High</v>
      </c>
    </row>
    <row r="3551" spans="1:33" x14ac:dyDescent="0.2">
      <c r="A3551">
        <v>3550</v>
      </c>
      <c r="B3551">
        <v>15647725</v>
      </c>
      <c r="C3551">
        <v>675</v>
      </c>
      <c r="D3551">
        <v>1</v>
      </c>
      <c r="E3551">
        <v>2</v>
      </c>
      <c r="F3551">
        <v>61</v>
      </c>
      <c r="G3551">
        <v>4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s="2" t="s">
        <v>270</v>
      </c>
      <c r="P3551" s="11" t="str">
        <f t="shared" si="440"/>
        <v>2018</v>
      </c>
      <c r="Q3551" s="12"/>
      <c r="R3551" s="8" t="str">
        <f t="shared" si="441"/>
        <v>11</v>
      </c>
      <c r="S3551" s="8"/>
      <c r="T3551" s="14" t="str">
        <f t="shared" si="442"/>
        <v>Exit</v>
      </c>
      <c r="U3551" s="14"/>
      <c r="V3551" s="8" t="str">
        <f t="shared" si="443"/>
        <v>France</v>
      </c>
      <c r="W3551" s="8"/>
      <c r="X3551" s="8"/>
      <c r="Y3551" s="8"/>
      <c r="Z3551" s="14" t="str">
        <f t="shared" si="444"/>
        <v>Female</v>
      </c>
      <c r="AA3551" s="14"/>
      <c r="AB3551" s="14"/>
      <c r="AC3551" s="14"/>
      <c r="AE3551" t="str">
        <f t="shared" si="445"/>
        <v>Middle aged</v>
      </c>
      <c r="AF3551" t="str">
        <f t="shared" si="446"/>
        <v>Good</v>
      </c>
      <c r="AG3551" t="str">
        <f t="shared" si="447"/>
        <v>Medium</v>
      </c>
    </row>
    <row r="3552" spans="1:33" x14ac:dyDescent="0.2">
      <c r="A3552">
        <v>3551</v>
      </c>
      <c r="B3552">
        <v>15648455</v>
      </c>
      <c r="C3552">
        <v>647</v>
      </c>
      <c r="D3552">
        <v>3</v>
      </c>
      <c r="E3552">
        <v>1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s="2" t="s">
        <v>1127</v>
      </c>
      <c r="P3552" s="11" t="str">
        <f t="shared" si="440"/>
        <v>2019</v>
      </c>
      <c r="Q3552" s="12"/>
      <c r="R3552" s="8" t="str">
        <f t="shared" si="441"/>
        <v>04</v>
      </c>
      <c r="S3552" s="8"/>
      <c r="T3552" s="14" t="str">
        <f t="shared" si="442"/>
        <v>Retain</v>
      </c>
      <c r="U3552" s="14"/>
      <c r="V3552" s="8" t="str">
        <f t="shared" si="443"/>
        <v>Germany</v>
      </c>
      <c r="W3552" s="8"/>
      <c r="X3552" s="8"/>
      <c r="Y3552" s="8"/>
      <c r="Z3552" s="14" t="str">
        <f t="shared" si="444"/>
        <v>Male</v>
      </c>
      <c r="AA3552" s="14"/>
      <c r="AB3552" s="14"/>
      <c r="AC3552" s="14"/>
      <c r="AE3552" t="str">
        <f t="shared" si="445"/>
        <v>Middle aged</v>
      </c>
      <c r="AF3552" t="str">
        <f t="shared" si="446"/>
        <v>Fair</v>
      </c>
      <c r="AG3552" t="str">
        <f t="shared" si="447"/>
        <v>High</v>
      </c>
    </row>
    <row r="3553" spans="1:33" x14ac:dyDescent="0.2">
      <c r="A3553">
        <v>3552</v>
      </c>
      <c r="B3553">
        <v>15580629</v>
      </c>
      <c r="C3553">
        <v>604</v>
      </c>
      <c r="D3553">
        <v>1</v>
      </c>
      <c r="E3553">
        <v>1</v>
      </c>
      <c r="F3553">
        <v>31</v>
      </c>
      <c r="G3553">
        <v>3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s="2" t="s">
        <v>191</v>
      </c>
      <c r="P3553" s="11" t="str">
        <f t="shared" si="440"/>
        <v>2019</v>
      </c>
      <c r="Q3553" s="12"/>
      <c r="R3553" s="8" t="str">
        <f t="shared" si="441"/>
        <v>11</v>
      </c>
      <c r="S3553" s="8"/>
      <c r="T3553" s="14" t="str">
        <f t="shared" si="442"/>
        <v>Retain</v>
      </c>
      <c r="U3553" s="14"/>
      <c r="V3553" s="8" t="str">
        <f t="shared" si="443"/>
        <v>France</v>
      </c>
      <c r="W3553" s="8"/>
      <c r="X3553" s="8"/>
      <c r="Y3553" s="8"/>
      <c r="Z3553" s="14" t="str">
        <f t="shared" si="444"/>
        <v>Male</v>
      </c>
      <c r="AA3553" s="14"/>
      <c r="AB3553" s="14"/>
      <c r="AC3553" s="14"/>
      <c r="AE3553" t="str">
        <f t="shared" si="445"/>
        <v>Adults</v>
      </c>
      <c r="AF3553" t="str">
        <f t="shared" si="446"/>
        <v>Fair</v>
      </c>
      <c r="AG3553" t="str">
        <f t="shared" si="447"/>
        <v>High</v>
      </c>
    </row>
    <row r="3554" spans="1:33" x14ac:dyDescent="0.2">
      <c r="A3554">
        <v>3553</v>
      </c>
      <c r="B3554">
        <v>15730161</v>
      </c>
      <c r="C3554">
        <v>833</v>
      </c>
      <c r="D3554">
        <v>1</v>
      </c>
      <c r="E3554">
        <v>2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s="2" t="s">
        <v>245</v>
      </c>
      <c r="P3554" s="11" t="str">
        <f t="shared" si="440"/>
        <v>2019</v>
      </c>
      <c r="Q3554" s="12"/>
      <c r="R3554" s="8" t="str">
        <f t="shared" si="441"/>
        <v>12</v>
      </c>
      <c r="S3554" s="8"/>
      <c r="T3554" s="14" t="str">
        <f t="shared" si="442"/>
        <v>Retain</v>
      </c>
      <c r="U3554" s="14"/>
      <c r="V3554" s="8" t="str">
        <f t="shared" si="443"/>
        <v>France</v>
      </c>
      <c r="W3554" s="8"/>
      <c r="X3554" s="8"/>
      <c r="Y3554" s="8"/>
      <c r="Z3554" s="14" t="str">
        <f t="shared" si="444"/>
        <v>Female</v>
      </c>
      <c r="AA3554" s="14"/>
      <c r="AB3554" s="14"/>
      <c r="AC3554" s="14"/>
      <c r="AE3554" t="str">
        <f t="shared" si="445"/>
        <v>Middle aged</v>
      </c>
      <c r="AF3554" t="str">
        <f t="shared" si="446"/>
        <v>Excellent</v>
      </c>
      <c r="AG3554" t="str">
        <f t="shared" si="447"/>
        <v>Very low</v>
      </c>
    </row>
    <row r="3555" spans="1:33" x14ac:dyDescent="0.2">
      <c r="A3555">
        <v>3554</v>
      </c>
      <c r="B3555">
        <v>15626612</v>
      </c>
      <c r="C3555">
        <v>741</v>
      </c>
      <c r="D3555">
        <v>2</v>
      </c>
      <c r="E3555">
        <v>1</v>
      </c>
      <c r="F3555">
        <v>40</v>
      </c>
      <c r="G3555">
        <v>5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s="2" t="s">
        <v>80</v>
      </c>
      <c r="P3555" s="11" t="str">
        <f t="shared" si="440"/>
        <v>2018</v>
      </c>
      <c r="Q3555" s="12"/>
      <c r="R3555" s="8" t="str">
        <f t="shared" si="441"/>
        <v>08</v>
      </c>
      <c r="S3555" s="8"/>
      <c r="T3555" s="14" t="str">
        <f t="shared" si="442"/>
        <v>Exit</v>
      </c>
      <c r="U3555" s="14"/>
      <c r="V3555" s="8" t="str">
        <f t="shared" si="443"/>
        <v>Spain</v>
      </c>
      <c r="W3555" s="8"/>
      <c r="X3555" s="8"/>
      <c r="Y3555" s="8"/>
      <c r="Z3555" s="14" t="str">
        <f t="shared" si="444"/>
        <v>Male</v>
      </c>
      <c r="AA3555" s="14"/>
      <c r="AB3555" s="14"/>
      <c r="AC3555" s="14"/>
      <c r="AE3555" t="str">
        <f t="shared" si="445"/>
        <v>Middle aged</v>
      </c>
      <c r="AF3555" t="str">
        <f t="shared" si="446"/>
        <v>Very good</v>
      </c>
      <c r="AG3555" t="str">
        <f t="shared" si="447"/>
        <v>High</v>
      </c>
    </row>
    <row r="3556" spans="1:33" x14ac:dyDescent="0.2">
      <c r="A3556">
        <v>3555</v>
      </c>
      <c r="B3556">
        <v>15662865</v>
      </c>
      <c r="C3556">
        <v>658</v>
      </c>
      <c r="D3556">
        <v>2</v>
      </c>
      <c r="E3556">
        <v>1</v>
      </c>
      <c r="F3556">
        <v>36</v>
      </c>
      <c r="G3556">
        <v>6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s="2" t="s">
        <v>454</v>
      </c>
      <c r="P3556" s="11" t="str">
        <f t="shared" si="440"/>
        <v>2017</v>
      </c>
      <c r="Q3556" s="12"/>
      <c r="R3556" s="8" t="str">
        <f t="shared" si="441"/>
        <v>03</v>
      </c>
      <c r="S3556" s="8"/>
      <c r="T3556" s="14" t="str">
        <f t="shared" si="442"/>
        <v>Retain</v>
      </c>
      <c r="U3556" s="14"/>
      <c r="V3556" s="8" t="str">
        <f t="shared" si="443"/>
        <v>Spain</v>
      </c>
      <c r="W3556" s="8"/>
      <c r="X3556" s="8"/>
      <c r="Y3556" s="8"/>
      <c r="Z3556" s="14" t="str">
        <f t="shared" si="444"/>
        <v>Male</v>
      </c>
      <c r="AA3556" s="14"/>
      <c r="AB3556" s="14"/>
      <c r="AC3556" s="14"/>
      <c r="AE3556" t="str">
        <f t="shared" si="445"/>
        <v>Adults</v>
      </c>
      <c r="AF3556" t="str">
        <f t="shared" si="446"/>
        <v>Fair</v>
      </c>
      <c r="AG3556" t="str">
        <f t="shared" si="447"/>
        <v>Very low</v>
      </c>
    </row>
    <row r="3557" spans="1:33" x14ac:dyDescent="0.2">
      <c r="A3557">
        <v>3556</v>
      </c>
      <c r="B3557">
        <v>15629094</v>
      </c>
      <c r="C3557">
        <v>528</v>
      </c>
      <c r="D3557">
        <v>1</v>
      </c>
      <c r="E3557">
        <v>2</v>
      </c>
      <c r="F3557">
        <v>36</v>
      </c>
      <c r="G3557">
        <v>4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s="2" t="s">
        <v>149</v>
      </c>
      <c r="P3557" s="11" t="str">
        <f t="shared" si="440"/>
        <v>2019</v>
      </c>
      <c r="Q3557" s="12"/>
      <c r="R3557" s="8" t="str">
        <f t="shared" si="441"/>
        <v>09</v>
      </c>
      <c r="S3557" s="8"/>
      <c r="T3557" s="14" t="str">
        <f t="shared" si="442"/>
        <v>Exit</v>
      </c>
      <c r="U3557" s="14"/>
      <c r="V3557" s="8" t="str">
        <f t="shared" si="443"/>
        <v>France</v>
      </c>
      <c r="W3557" s="8"/>
      <c r="X3557" s="8"/>
      <c r="Y3557" s="8"/>
      <c r="Z3557" s="14" t="str">
        <f t="shared" si="444"/>
        <v>Female</v>
      </c>
      <c r="AA3557" s="14"/>
      <c r="AB3557" s="14"/>
      <c r="AC3557" s="14"/>
      <c r="AE3557" t="str">
        <f t="shared" si="445"/>
        <v>Adults</v>
      </c>
      <c r="AF3557" t="str">
        <f t="shared" si="446"/>
        <v>Poor</v>
      </c>
      <c r="AG3557" t="str">
        <f t="shared" si="447"/>
        <v>Very high</v>
      </c>
    </row>
    <row r="3558" spans="1:33" x14ac:dyDescent="0.2">
      <c r="A3558">
        <v>3557</v>
      </c>
      <c r="B3558">
        <v>15651823</v>
      </c>
      <c r="C3558">
        <v>590</v>
      </c>
      <c r="D3558">
        <v>1</v>
      </c>
      <c r="E3558">
        <v>2</v>
      </c>
      <c r="F3558">
        <v>60</v>
      </c>
      <c r="G3558">
        <v>4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s="2" t="s">
        <v>508</v>
      </c>
      <c r="P3558" s="11" t="str">
        <f t="shared" si="440"/>
        <v>2019</v>
      </c>
      <c r="Q3558" s="12"/>
      <c r="R3558" s="8" t="str">
        <f t="shared" si="441"/>
        <v>09</v>
      </c>
      <c r="S3558" s="8"/>
      <c r="T3558" s="14" t="str">
        <f t="shared" si="442"/>
        <v>Exit</v>
      </c>
      <c r="U3558" s="14"/>
      <c r="V3558" s="8" t="str">
        <f t="shared" si="443"/>
        <v>France</v>
      </c>
      <c r="W3558" s="8"/>
      <c r="X3558" s="8"/>
      <c r="Y3558" s="8"/>
      <c r="Z3558" s="14" t="str">
        <f t="shared" si="444"/>
        <v>Female</v>
      </c>
      <c r="AA3558" s="14"/>
      <c r="AB3558" s="14"/>
      <c r="AC3558" s="14"/>
      <c r="AE3558" t="str">
        <f t="shared" si="445"/>
        <v>Middle aged</v>
      </c>
      <c r="AF3558" t="str">
        <f t="shared" si="446"/>
        <v>Fair</v>
      </c>
      <c r="AG3558" t="str">
        <f t="shared" si="447"/>
        <v>High</v>
      </c>
    </row>
    <row r="3559" spans="1:33" x14ac:dyDescent="0.2">
      <c r="A3559">
        <v>3558</v>
      </c>
      <c r="B3559">
        <v>15594827</v>
      </c>
      <c r="C3559">
        <v>675</v>
      </c>
      <c r="D3559">
        <v>1</v>
      </c>
      <c r="E3559">
        <v>1</v>
      </c>
      <c r="F3559">
        <v>34</v>
      </c>
      <c r="G3559">
        <v>5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s="2" t="s">
        <v>955</v>
      </c>
      <c r="P3559" s="11" t="str">
        <f t="shared" si="440"/>
        <v>2018</v>
      </c>
      <c r="Q3559" s="12"/>
      <c r="R3559" s="8" t="str">
        <f t="shared" si="441"/>
        <v>01</v>
      </c>
      <c r="S3559" s="8"/>
      <c r="T3559" s="14" t="str">
        <f t="shared" si="442"/>
        <v>Retain</v>
      </c>
      <c r="U3559" s="14"/>
      <c r="V3559" s="8" t="str">
        <f t="shared" si="443"/>
        <v>France</v>
      </c>
      <c r="W3559" s="8"/>
      <c r="X3559" s="8"/>
      <c r="Y3559" s="8"/>
      <c r="Z3559" s="14" t="str">
        <f t="shared" si="444"/>
        <v>Male</v>
      </c>
      <c r="AA3559" s="14"/>
      <c r="AB3559" s="14"/>
      <c r="AC3559" s="14"/>
      <c r="AE3559" t="str">
        <f t="shared" si="445"/>
        <v>Adults</v>
      </c>
      <c r="AF3559" t="str">
        <f t="shared" si="446"/>
        <v>Good</v>
      </c>
      <c r="AG3559" t="str">
        <f t="shared" si="447"/>
        <v>High</v>
      </c>
    </row>
    <row r="3560" spans="1:33" x14ac:dyDescent="0.2">
      <c r="A3560">
        <v>3559</v>
      </c>
      <c r="B3560">
        <v>15786392</v>
      </c>
      <c r="C3560">
        <v>765</v>
      </c>
      <c r="D3560">
        <v>1</v>
      </c>
      <c r="E3560">
        <v>1</v>
      </c>
      <c r="F3560">
        <v>41</v>
      </c>
      <c r="G3560">
        <v>5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s="2" t="s">
        <v>213</v>
      </c>
      <c r="P3560" s="11" t="str">
        <f t="shared" si="440"/>
        <v>2017</v>
      </c>
      <c r="Q3560" s="12"/>
      <c r="R3560" s="8" t="str">
        <f t="shared" si="441"/>
        <v>12</v>
      </c>
      <c r="S3560" s="8"/>
      <c r="T3560" s="14" t="str">
        <f t="shared" si="442"/>
        <v>Retain</v>
      </c>
      <c r="U3560" s="14"/>
      <c r="V3560" s="8" t="str">
        <f t="shared" si="443"/>
        <v>France</v>
      </c>
      <c r="W3560" s="8"/>
      <c r="X3560" s="8"/>
      <c r="Y3560" s="8"/>
      <c r="Z3560" s="14" t="str">
        <f t="shared" si="444"/>
        <v>Male</v>
      </c>
      <c r="AA3560" s="14"/>
      <c r="AB3560" s="14"/>
      <c r="AC3560" s="14"/>
      <c r="AE3560" t="str">
        <f t="shared" si="445"/>
        <v>Middle aged</v>
      </c>
      <c r="AF3560" t="str">
        <f t="shared" si="446"/>
        <v>Very good</v>
      </c>
      <c r="AG3560" t="str">
        <f t="shared" si="447"/>
        <v>High</v>
      </c>
    </row>
    <row r="3561" spans="1:33" x14ac:dyDescent="0.2">
      <c r="A3561">
        <v>3560</v>
      </c>
      <c r="B3561">
        <v>15727353</v>
      </c>
      <c r="C3561">
        <v>650</v>
      </c>
      <c r="D3561">
        <v>1</v>
      </c>
      <c r="E3561">
        <v>2</v>
      </c>
      <c r="F3561">
        <v>64</v>
      </c>
      <c r="G3561">
        <v>4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s="2" t="s">
        <v>40</v>
      </c>
      <c r="P3561" s="11" t="str">
        <f t="shared" si="440"/>
        <v>2018</v>
      </c>
      <c r="Q3561" s="12"/>
      <c r="R3561" s="8" t="str">
        <f t="shared" si="441"/>
        <v>10</v>
      </c>
      <c r="S3561" s="8"/>
      <c r="T3561" s="14" t="str">
        <f t="shared" si="442"/>
        <v>Exit</v>
      </c>
      <c r="U3561" s="14"/>
      <c r="V3561" s="8" t="str">
        <f t="shared" si="443"/>
        <v>France</v>
      </c>
      <c r="W3561" s="8"/>
      <c r="X3561" s="8"/>
      <c r="Y3561" s="8"/>
      <c r="Z3561" s="14" t="str">
        <f t="shared" si="444"/>
        <v>Female</v>
      </c>
      <c r="AA3561" s="14"/>
      <c r="AB3561" s="14"/>
      <c r="AC3561" s="14"/>
      <c r="AE3561" t="str">
        <f t="shared" si="445"/>
        <v>Retired</v>
      </c>
      <c r="AF3561" t="str">
        <f t="shared" si="446"/>
        <v>Fair</v>
      </c>
      <c r="AG3561" t="str">
        <f t="shared" si="447"/>
        <v>High</v>
      </c>
    </row>
    <row r="3562" spans="1:33" x14ac:dyDescent="0.2">
      <c r="A3562">
        <v>3561</v>
      </c>
      <c r="B3562">
        <v>15733777</v>
      </c>
      <c r="C3562">
        <v>817</v>
      </c>
      <c r="D3562">
        <v>1</v>
      </c>
      <c r="E3562">
        <v>1</v>
      </c>
      <c r="F3562">
        <v>44</v>
      </c>
      <c r="G3562">
        <v>6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s="2" t="s">
        <v>1128</v>
      </c>
      <c r="P3562" s="11" t="str">
        <f t="shared" si="440"/>
        <v>2017</v>
      </c>
      <c r="Q3562" s="12"/>
      <c r="R3562" s="8" t="str">
        <f t="shared" si="441"/>
        <v>06</v>
      </c>
      <c r="S3562" s="8"/>
      <c r="T3562" s="14" t="str">
        <f t="shared" si="442"/>
        <v>Exit</v>
      </c>
      <c r="U3562" s="14"/>
      <c r="V3562" s="8" t="str">
        <f t="shared" si="443"/>
        <v>France</v>
      </c>
      <c r="W3562" s="8"/>
      <c r="X3562" s="8"/>
      <c r="Y3562" s="8"/>
      <c r="Z3562" s="14" t="str">
        <f t="shared" si="444"/>
        <v>Male</v>
      </c>
      <c r="AA3562" s="14"/>
      <c r="AB3562" s="14"/>
      <c r="AC3562" s="14"/>
      <c r="AE3562" t="str">
        <f t="shared" si="445"/>
        <v>Middle aged</v>
      </c>
      <c r="AF3562" t="str">
        <f t="shared" si="446"/>
        <v>Excellent</v>
      </c>
      <c r="AG3562" t="str">
        <f t="shared" si="447"/>
        <v>Very low</v>
      </c>
    </row>
    <row r="3563" spans="1:33" x14ac:dyDescent="0.2">
      <c r="A3563">
        <v>3562</v>
      </c>
      <c r="B3563">
        <v>15614302</v>
      </c>
      <c r="C3563">
        <v>699</v>
      </c>
      <c r="D3563">
        <v>3</v>
      </c>
      <c r="E3563">
        <v>2</v>
      </c>
      <c r="F3563">
        <v>31</v>
      </c>
      <c r="G3563">
        <v>4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s="2" t="s">
        <v>508</v>
      </c>
      <c r="P3563" s="11" t="str">
        <f t="shared" si="440"/>
        <v>2019</v>
      </c>
      <c r="Q3563" s="12"/>
      <c r="R3563" s="8" t="str">
        <f t="shared" si="441"/>
        <v>09</v>
      </c>
      <c r="S3563" s="8"/>
      <c r="T3563" s="14" t="str">
        <f t="shared" si="442"/>
        <v>Retain</v>
      </c>
      <c r="U3563" s="14"/>
      <c r="V3563" s="8" t="str">
        <f t="shared" si="443"/>
        <v>Germany</v>
      </c>
      <c r="W3563" s="8"/>
      <c r="X3563" s="8"/>
      <c r="Y3563" s="8"/>
      <c r="Z3563" s="14" t="str">
        <f t="shared" si="444"/>
        <v>Female</v>
      </c>
      <c r="AA3563" s="14"/>
      <c r="AB3563" s="14"/>
      <c r="AC3563" s="14"/>
      <c r="AE3563" t="str">
        <f t="shared" si="445"/>
        <v>Adults</v>
      </c>
      <c r="AF3563" t="str">
        <f t="shared" si="446"/>
        <v>Good</v>
      </c>
      <c r="AG3563" t="str">
        <f t="shared" si="447"/>
        <v>High</v>
      </c>
    </row>
    <row r="3564" spans="1:33" x14ac:dyDescent="0.2">
      <c r="A3564">
        <v>3563</v>
      </c>
      <c r="B3564">
        <v>15723263</v>
      </c>
      <c r="C3564">
        <v>495</v>
      </c>
      <c r="D3564">
        <v>3</v>
      </c>
      <c r="E3564">
        <v>2</v>
      </c>
      <c r="F3564">
        <v>34</v>
      </c>
      <c r="G3564">
        <v>4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s="2" t="s">
        <v>19</v>
      </c>
      <c r="P3564" s="11" t="str">
        <f t="shared" si="440"/>
        <v>2018</v>
      </c>
      <c r="Q3564" s="12"/>
      <c r="R3564" s="8" t="str">
        <f t="shared" si="441"/>
        <v>12</v>
      </c>
      <c r="S3564" s="8"/>
      <c r="T3564" s="14" t="str">
        <f t="shared" si="442"/>
        <v>Exit</v>
      </c>
      <c r="U3564" s="14"/>
      <c r="V3564" s="8" t="str">
        <f t="shared" si="443"/>
        <v>Germany</v>
      </c>
      <c r="W3564" s="8"/>
      <c r="X3564" s="8"/>
      <c r="Y3564" s="8"/>
      <c r="Z3564" s="14" t="str">
        <f t="shared" si="444"/>
        <v>Female</v>
      </c>
      <c r="AA3564" s="14"/>
      <c r="AB3564" s="14"/>
      <c r="AC3564" s="14"/>
      <c r="AE3564" t="str">
        <f t="shared" si="445"/>
        <v>Adults</v>
      </c>
      <c r="AF3564" t="str">
        <f t="shared" si="446"/>
        <v>Poor</v>
      </c>
      <c r="AG3564" t="str">
        <f t="shared" si="447"/>
        <v>High</v>
      </c>
    </row>
    <row r="3565" spans="1:33" x14ac:dyDescent="0.2">
      <c r="A3565">
        <v>3564</v>
      </c>
      <c r="B3565">
        <v>15687270</v>
      </c>
      <c r="C3565">
        <v>491</v>
      </c>
      <c r="D3565">
        <v>2</v>
      </c>
      <c r="E3565">
        <v>2</v>
      </c>
      <c r="F3565">
        <v>61</v>
      </c>
      <c r="G3565">
        <v>6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s="2" t="s">
        <v>504</v>
      </c>
      <c r="P3565" s="11" t="str">
        <f t="shared" si="440"/>
        <v>2016</v>
      </c>
      <c r="Q3565" s="12"/>
      <c r="R3565" s="8" t="str">
        <f t="shared" si="441"/>
        <v>11</v>
      </c>
      <c r="S3565" s="8"/>
      <c r="T3565" s="14" t="str">
        <f t="shared" si="442"/>
        <v>Retain</v>
      </c>
      <c r="U3565" s="14"/>
      <c r="V3565" s="8" t="str">
        <f t="shared" si="443"/>
        <v>Spain</v>
      </c>
      <c r="W3565" s="8"/>
      <c r="X3565" s="8"/>
      <c r="Y3565" s="8"/>
      <c r="Z3565" s="14" t="str">
        <f t="shared" si="444"/>
        <v>Female</v>
      </c>
      <c r="AA3565" s="14"/>
      <c r="AB3565" s="14"/>
      <c r="AC3565" s="14"/>
      <c r="AE3565" t="str">
        <f t="shared" si="445"/>
        <v>Middle aged</v>
      </c>
      <c r="AF3565" t="str">
        <f t="shared" si="446"/>
        <v>Poor</v>
      </c>
      <c r="AG3565" t="str">
        <f t="shared" si="447"/>
        <v>Very low</v>
      </c>
    </row>
    <row r="3566" spans="1:33" x14ac:dyDescent="0.2">
      <c r="A3566">
        <v>3565</v>
      </c>
      <c r="B3566">
        <v>15803121</v>
      </c>
      <c r="C3566">
        <v>847</v>
      </c>
      <c r="D3566">
        <v>1</v>
      </c>
      <c r="E3566">
        <v>1</v>
      </c>
      <c r="F3566">
        <v>51</v>
      </c>
      <c r="G3566">
        <v>3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s="2" t="s">
        <v>207</v>
      </c>
      <c r="P3566" s="11" t="str">
        <f t="shared" si="440"/>
        <v>2019</v>
      </c>
      <c r="Q3566" s="12"/>
      <c r="R3566" s="8" t="str">
        <f t="shared" si="441"/>
        <v>10</v>
      </c>
      <c r="S3566" s="8"/>
      <c r="T3566" s="14" t="str">
        <f t="shared" si="442"/>
        <v>Exit</v>
      </c>
      <c r="U3566" s="14"/>
      <c r="V3566" s="8" t="str">
        <f t="shared" si="443"/>
        <v>France</v>
      </c>
      <c r="W3566" s="8"/>
      <c r="X3566" s="8"/>
      <c r="Y3566" s="8"/>
      <c r="Z3566" s="14" t="str">
        <f t="shared" si="444"/>
        <v>Male</v>
      </c>
      <c r="AA3566" s="14"/>
      <c r="AB3566" s="14"/>
      <c r="AC3566" s="14"/>
      <c r="AE3566" t="str">
        <f t="shared" si="445"/>
        <v>Middle aged</v>
      </c>
      <c r="AF3566" t="str">
        <f t="shared" si="446"/>
        <v>Excellent</v>
      </c>
      <c r="AG3566" t="str">
        <f t="shared" si="447"/>
        <v>Medium</v>
      </c>
    </row>
    <row r="3567" spans="1:33" x14ac:dyDescent="0.2">
      <c r="A3567">
        <v>3566</v>
      </c>
      <c r="B3567">
        <v>15598700</v>
      </c>
      <c r="C3567">
        <v>676</v>
      </c>
      <c r="D3567">
        <v>2</v>
      </c>
      <c r="E3567">
        <v>2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s="2" t="s">
        <v>666</v>
      </c>
      <c r="P3567" s="11" t="str">
        <f t="shared" si="440"/>
        <v>2017</v>
      </c>
      <c r="Q3567" s="12"/>
      <c r="R3567" s="8" t="str">
        <f t="shared" si="441"/>
        <v>12</v>
      </c>
      <c r="S3567" s="8"/>
      <c r="T3567" s="14" t="str">
        <f t="shared" si="442"/>
        <v>Retain</v>
      </c>
      <c r="U3567" s="14"/>
      <c r="V3567" s="8" t="str">
        <f t="shared" si="443"/>
        <v>Spain</v>
      </c>
      <c r="W3567" s="8"/>
      <c r="X3567" s="8"/>
      <c r="Y3567" s="8"/>
      <c r="Z3567" s="14" t="str">
        <f t="shared" si="444"/>
        <v>Female</v>
      </c>
      <c r="AA3567" s="14"/>
      <c r="AB3567" s="14"/>
      <c r="AC3567" s="14"/>
      <c r="AE3567" t="str">
        <f t="shared" si="445"/>
        <v>Adults</v>
      </c>
      <c r="AF3567" t="str">
        <f t="shared" si="446"/>
        <v>Good</v>
      </c>
      <c r="AG3567" t="str">
        <f t="shared" si="447"/>
        <v>Very low</v>
      </c>
    </row>
    <row r="3568" spans="1:33" x14ac:dyDescent="0.2">
      <c r="A3568">
        <v>3567</v>
      </c>
      <c r="B3568">
        <v>15741875</v>
      </c>
      <c r="C3568">
        <v>746</v>
      </c>
      <c r="D3568">
        <v>2</v>
      </c>
      <c r="E3568">
        <v>2</v>
      </c>
      <c r="F3568">
        <v>25</v>
      </c>
      <c r="G3568">
        <v>4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s="2" t="s">
        <v>29</v>
      </c>
      <c r="P3568" s="11" t="str">
        <f t="shared" si="440"/>
        <v>2019</v>
      </c>
      <c r="Q3568" s="12"/>
      <c r="R3568" s="8" t="str">
        <f t="shared" si="441"/>
        <v>01</v>
      </c>
      <c r="S3568" s="8"/>
      <c r="T3568" s="14" t="str">
        <f t="shared" si="442"/>
        <v>Retain</v>
      </c>
      <c r="U3568" s="14"/>
      <c r="V3568" s="8" t="str">
        <f t="shared" si="443"/>
        <v>Spain</v>
      </c>
      <c r="W3568" s="8"/>
      <c r="X3568" s="8"/>
      <c r="Y3568" s="8"/>
      <c r="Z3568" s="14" t="str">
        <f t="shared" si="444"/>
        <v>Female</v>
      </c>
      <c r="AA3568" s="14"/>
      <c r="AB3568" s="14"/>
      <c r="AC3568" s="14"/>
      <c r="AE3568" t="str">
        <f t="shared" si="445"/>
        <v>Adults</v>
      </c>
      <c r="AF3568" t="str">
        <f t="shared" si="446"/>
        <v>Very good</v>
      </c>
      <c r="AG3568" t="str">
        <f t="shared" si="447"/>
        <v>High</v>
      </c>
    </row>
    <row r="3569" spans="1:33" x14ac:dyDescent="0.2">
      <c r="A3569">
        <v>3568</v>
      </c>
      <c r="B3569">
        <v>15631709</v>
      </c>
      <c r="C3569">
        <v>470</v>
      </c>
      <c r="D3569">
        <v>2</v>
      </c>
      <c r="E3569">
        <v>2</v>
      </c>
      <c r="F3569">
        <v>31</v>
      </c>
      <c r="G3569">
        <v>5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s="2" t="s">
        <v>126</v>
      </c>
      <c r="P3569" s="11" t="str">
        <f t="shared" si="440"/>
        <v>2018</v>
      </c>
      <c r="Q3569" s="12"/>
      <c r="R3569" s="8" t="str">
        <f t="shared" si="441"/>
        <v>06</v>
      </c>
      <c r="S3569" s="8"/>
      <c r="T3569" s="14" t="str">
        <f t="shared" si="442"/>
        <v>Retain</v>
      </c>
      <c r="U3569" s="14"/>
      <c r="V3569" s="8" t="str">
        <f t="shared" si="443"/>
        <v>Spain</v>
      </c>
      <c r="W3569" s="8"/>
      <c r="X3569" s="8"/>
      <c r="Y3569" s="8"/>
      <c r="Z3569" s="14" t="str">
        <f t="shared" si="444"/>
        <v>Female</v>
      </c>
      <c r="AA3569" s="14"/>
      <c r="AB3569" s="14"/>
      <c r="AC3569" s="14"/>
      <c r="AE3569" t="str">
        <f t="shared" si="445"/>
        <v>Adults</v>
      </c>
      <c r="AF3569" t="str">
        <f t="shared" si="446"/>
        <v>Poor</v>
      </c>
      <c r="AG3569" t="str">
        <f t="shared" si="447"/>
        <v>High</v>
      </c>
    </row>
    <row r="3570" spans="1:33" x14ac:dyDescent="0.2">
      <c r="A3570">
        <v>3569</v>
      </c>
      <c r="B3570">
        <v>15672970</v>
      </c>
      <c r="C3570">
        <v>714</v>
      </c>
      <c r="D3570">
        <v>2</v>
      </c>
      <c r="E3570">
        <v>1</v>
      </c>
      <c r="F3570">
        <v>20</v>
      </c>
      <c r="G3570">
        <v>5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s="2" t="s">
        <v>384</v>
      </c>
      <c r="P3570" s="11" t="str">
        <f t="shared" si="440"/>
        <v>2017</v>
      </c>
      <c r="Q3570" s="12"/>
      <c r="R3570" s="8" t="str">
        <f t="shared" si="441"/>
        <v>11</v>
      </c>
      <c r="S3570" s="8"/>
      <c r="T3570" s="14" t="str">
        <f t="shared" si="442"/>
        <v>Retain</v>
      </c>
      <c r="U3570" s="14"/>
      <c r="V3570" s="8" t="str">
        <f t="shared" si="443"/>
        <v>Spain</v>
      </c>
      <c r="W3570" s="8"/>
      <c r="X3570" s="8"/>
      <c r="Y3570" s="8"/>
      <c r="Z3570" s="14" t="str">
        <f t="shared" si="444"/>
        <v>Male</v>
      </c>
      <c r="AA3570" s="14"/>
      <c r="AB3570" s="14"/>
      <c r="AC3570" s="14"/>
      <c r="AE3570" t="str">
        <f t="shared" si="445"/>
        <v>Young Adults</v>
      </c>
      <c r="AF3570" t="str">
        <f t="shared" si="446"/>
        <v>Good</v>
      </c>
      <c r="AG3570" t="str">
        <f t="shared" si="447"/>
        <v>Very low</v>
      </c>
    </row>
    <row r="3571" spans="1:33" x14ac:dyDescent="0.2">
      <c r="A3571">
        <v>3570</v>
      </c>
      <c r="B3571">
        <v>15761670</v>
      </c>
      <c r="C3571">
        <v>695</v>
      </c>
      <c r="D3571">
        <v>1</v>
      </c>
      <c r="E3571">
        <v>2</v>
      </c>
      <c r="F3571">
        <v>50</v>
      </c>
      <c r="G3571">
        <v>5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s="2" t="s">
        <v>662</v>
      </c>
      <c r="P3571" s="11" t="str">
        <f t="shared" si="440"/>
        <v>2018</v>
      </c>
      <c r="Q3571" s="12"/>
      <c r="R3571" s="8" t="str">
        <f t="shared" si="441"/>
        <v>05</v>
      </c>
      <c r="S3571" s="8"/>
      <c r="T3571" s="14" t="str">
        <f t="shared" si="442"/>
        <v>Exit</v>
      </c>
      <c r="U3571" s="14"/>
      <c r="V3571" s="8" t="str">
        <f t="shared" si="443"/>
        <v>France</v>
      </c>
      <c r="W3571" s="8"/>
      <c r="X3571" s="8"/>
      <c r="Y3571" s="8"/>
      <c r="Z3571" s="14" t="str">
        <f t="shared" si="444"/>
        <v>Female</v>
      </c>
      <c r="AA3571" s="14"/>
      <c r="AB3571" s="14"/>
      <c r="AC3571" s="14"/>
      <c r="AE3571" t="str">
        <f t="shared" si="445"/>
        <v>Middle aged</v>
      </c>
      <c r="AF3571" t="str">
        <f t="shared" si="446"/>
        <v>Good</v>
      </c>
      <c r="AG3571" t="str">
        <f t="shared" si="447"/>
        <v>Very low</v>
      </c>
    </row>
    <row r="3572" spans="1:33" x14ac:dyDescent="0.2">
      <c r="A3572">
        <v>3571</v>
      </c>
      <c r="B3572">
        <v>15706005</v>
      </c>
      <c r="C3572">
        <v>674</v>
      </c>
      <c r="D3572">
        <v>1</v>
      </c>
      <c r="E3572">
        <v>1</v>
      </c>
      <c r="F3572">
        <v>46</v>
      </c>
      <c r="G3572">
        <v>5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s="2" t="s">
        <v>651</v>
      </c>
      <c r="P3572" s="11" t="str">
        <f t="shared" si="440"/>
        <v>2018</v>
      </c>
      <c r="Q3572" s="12"/>
      <c r="R3572" s="8" t="str">
        <f t="shared" si="441"/>
        <v>06</v>
      </c>
      <c r="S3572" s="8"/>
      <c r="T3572" s="14" t="str">
        <f t="shared" si="442"/>
        <v>Exit</v>
      </c>
      <c r="U3572" s="14"/>
      <c r="V3572" s="8" t="str">
        <f t="shared" si="443"/>
        <v>France</v>
      </c>
      <c r="W3572" s="8"/>
      <c r="X3572" s="8"/>
      <c r="Y3572" s="8"/>
      <c r="Z3572" s="14" t="str">
        <f t="shared" si="444"/>
        <v>Male</v>
      </c>
      <c r="AA3572" s="14"/>
      <c r="AB3572" s="14"/>
      <c r="AC3572" s="14"/>
      <c r="AE3572" t="str">
        <f t="shared" si="445"/>
        <v>Middle aged</v>
      </c>
      <c r="AF3572" t="str">
        <f t="shared" si="446"/>
        <v>Good</v>
      </c>
      <c r="AG3572" t="str">
        <f t="shared" si="447"/>
        <v>Very high</v>
      </c>
    </row>
    <row r="3573" spans="1:33" x14ac:dyDescent="0.2">
      <c r="A3573">
        <v>3572</v>
      </c>
      <c r="B3573">
        <v>15790336</v>
      </c>
      <c r="C3573">
        <v>664</v>
      </c>
      <c r="D3573">
        <v>3</v>
      </c>
      <c r="E3573">
        <v>1</v>
      </c>
      <c r="F3573">
        <v>36</v>
      </c>
      <c r="G3573">
        <v>4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s="2" t="s">
        <v>337</v>
      </c>
      <c r="P3573" s="11" t="str">
        <f t="shared" si="440"/>
        <v>2018</v>
      </c>
      <c r="Q3573" s="12"/>
      <c r="R3573" s="8" t="str">
        <f t="shared" si="441"/>
        <v>10</v>
      </c>
      <c r="S3573" s="8"/>
      <c r="T3573" s="14" t="str">
        <f t="shared" si="442"/>
        <v>Retain</v>
      </c>
      <c r="U3573" s="14"/>
      <c r="V3573" s="8" t="str">
        <f t="shared" si="443"/>
        <v>Germany</v>
      </c>
      <c r="W3573" s="8"/>
      <c r="X3573" s="8"/>
      <c r="Y3573" s="8"/>
      <c r="Z3573" s="14" t="str">
        <f t="shared" si="444"/>
        <v>Male</v>
      </c>
      <c r="AA3573" s="14"/>
      <c r="AB3573" s="14"/>
      <c r="AC3573" s="14"/>
      <c r="AE3573" t="str">
        <f t="shared" si="445"/>
        <v>Adults</v>
      </c>
      <c r="AF3573" t="str">
        <f t="shared" si="446"/>
        <v>Fair</v>
      </c>
      <c r="AG3573" t="str">
        <f t="shared" si="447"/>
        <v>Medium</v>
      </c>
    </row>
    <row r="3574" spans="1:33" x14ac:dyDescent="0.2">
      <c r="A3574">
        <v>3573</v>
      </c>
      <c r="B3574">
        <v>15754267</v>
      </c>
      <c r="C3574">
        <v>697</v>
      </c>
      <c r="D3574">
        <v>3</v>
      </c>
      <c r="E3574">
        <v>1</v>
      </c>
      <c r="F3574">
        <v>31</v>
      </c>
      <c r="G3574">
        <v>4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s="2" t="s">
        <v>753</v>
      </c>
      <c r="P3574" s="11" t="str">
        <f t="shared" si="440"/>
        <v>2019</v>
      </c>
      <c r="Q3574" s="12"/>
      <c r="R3574" s="8" t="str">
        <f t="shared" si="441"/>
        <v>03</v>
      </c>
      <c r="S3574" s="8"/>
      <c r="T3574" s="14" t="str">
        <f t="shared" si="442"/>
        <v>Retain</v>
      </c>
      <c r="U3574" s="14"/>
      <c r="V3574" s="8" t="str">
        <f t="shared" si="443"/>
        <v>Germany</v>
      </c>
      <c r="W3574" s="8"/>
      <c r="X3574" s="8"/>
      <c r="Y3574" s="8"/>
      <c r="Z3574" s="14" t="str">
        <f t="shared" si="444"/>
        <v>Male</v>
      </c>
      <c r="AA3574" s="14"/>
      <c r="AB3574" s="14"/>
      <c r="AC3574" s="14"/>
      <c r="AE3574" t="str">
        <f t="shared" si="445"/>
        <v>Adults</v>
      </c>
      <c r="AF3574" t="str">
        <f t="shared" si="446"/>
        <v>Good</v>
      </c>
      <c r="AG3574" t="str">
        <f t="shared" si="447"/>
        <v>High</v>
      </c>
    </row>
    <row r="3575" spans="1:33" x14ac:dyDescent="0.2">
      <c r="A3575">
        <v>3574</v>
      </c>
      <c r="B3575">
        <v>15791988</v>
      </c>
      <c r="C3575">
        <v>670</v>
      </c>
      <c r="D3575">
        <v>1</v>
      </c>
      <c r="E3575">
        <v>1</v>
      </c>
      <c r="F3575">
        <v>68</v>
      </c>
      <c r="G3575">
        <v>7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s="2" t="s">
        <v>1063</v>
      </c>
      <c r="P3575" s="11" t="str">
        <f t="shared" si="440"/>
        <v>2016</v>
      </c>
      <c r="Q3575" s="12"/>
      <c r="R3575" s="8" t="str">
        <f t="shared" si="441"/>
        <v>08</v>
      </c>
      <c r="S3575" s="8"/>
      <c r="T3575" s="14" t="str">
        <f t="shared" si="442"/>
        <v>Retain</v>
      </c>
      <c r="U3575" s="14"/>
      <c r="V3575" s="8" t="str">
        <f t="shared" si="443"/>
        <v>France</v>
      </c>
      <c r="W3575" s="8"/>
      <c r="X3575" s="8"/>
      <c r="Y3575" s="8"/>
      <c r="Z3575" s="14" t="str">
        <f t="shared" si="444"/>
        <v>Male</v>
      </c>
      <c r="AA3575" s="14"/>
      <c r="AB3575" s="14"/>
      <c r="AC3575" s="14"/>
      <c r="AE3575" t="str">
        <f t="shared" si="445"/>
        <v>Retired</v>
      </c>
      <c r="AF3575" t="str">
        <f t="shared" si="446"/>
        <v>Good</v>
      </c>
      <c r="AG3575" t="str">
        <f t="shared" si="447"/>
        <v>Very low</v>
      </c>
    </row>
    <row r="3576" spans="1:33" x14ac:dyDescent="0.2">
      <c r="A3576">
        <v>3575</v>
      </c>
      <c r="B3576">
        <v>15683375</v>
      </c>
      <c r="C3576">
        <v>541</v>
      </c>
      <c r="D3576">
        <v>1</v>
      </c>
      <c r="E3576">
        <v>2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s="2" t="s">
        <v>185</v>
      </c>
      <c r="P3576" s="11" t="str">
        <f t="shared" si="440"/>
        <v>2018</v>
      </c>
      <c r="Q3576" s="12"/>
      <c r="R3576" s="8" t="str">
        <f t="shared" si="441"/>
        <v>12</v>
      </c>
      <c r="S3576" s="8"/>
      <c r="T3576" s="14" t="str">
        <f t="shared" si="442"/>
        <v>Retain</v>
      </c>
      <c r="U3576" s="14"/>
      <c r="V3576" s="8" t="str">
        <f t="shared" si="443"/>
        <v>France</v>
      </c>
      <c r="W3576" s="8"/>
      <c r="X3576" s="8"/>
      <c r="Y3576" s="8"/>
      <c r="Z3576" s="14" t="str">
        <f t="shared" si="444"/>
        <v>Female</v>
      </c>
      <c r="AA3576" s="14"/>
      <c r="AB3576" s="14"/>
      <c r="AC3576" s="14"/>
      <c r="AE3576" t="str">
        <f t="shared" si="445"/>
        <v>Adults</v>
      </c>
      <c r="AF3576" t="str">
        <f t="shared" si="446"/>
        <v>Poor</v>
      </c>
      <c r="AG3576" t="str">
        <f t="shared" si="447"/>
        <v>Very low</v>
      </c>
    </row>
    <row r="3577" spans="1:33" x14ac:dyDescent="0.2">
      <c r="A3577">
        <v>3576</v>
      </c>
      <c r="B3577">
        <v>15625151</v>
      </c>
      <c r="C3577">
        <v>640</v>
      </c>
      <c r="D3577">
        <v>1</v>
      </c>
      <c r="E3577">
        <v>2</v>
      </c>
      <c r="F3577">
        <v>66</v>
      </c>
      <c r="G3577">
        <v>5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s="2" t="s">
        <v>840</v>
      </c>
      <c r="P3577" s="11" t="str">
        <f t="shared" si="440"/>
        <v>2018</v>
      </c>
      <c r="Q3577" s="12"/>
      <c r="R3577" s="8" t="str">
        <f t="shared" si="441"/>
        <v>05</v>
      </c>
      <c r="S3577" s="8"/>
      <c r="T3577" s="14" t="str">
        <f t="shared" si="442"/>
        <v>Retain</v>
      </c>
      <c r="U3577" s="14"/>
      <c r="V3577" s="8" t="str">
        <f t="shared" si="443"/>
        <v>France</v>
      </c>
      <c r="W3577" s="8"/>
      <c r="X3577" s="8"/>
      <c r="Y3577" s="8"/>
      <c r="Z3577" s="14" t="str">
        <f t="shared" si="444"/>
        <v>Female</v>
      </c>
      <c r="AA3577" s="14"/>
      <c r="AB3577" s="14"/>
      <c r="AC3577" s="14"/>
      <c r="AE3577" t="str">
        <f t="shared" si="445"/>
        <v>Retired</v>
      </c>
      <c r="AF3577" t="str">
        <f t="shared" si="446"/>
        <v>Fair</v>
      </c>
      <c r="AG3577" t="str">
        <f t="shared" si="447"/>
        <v>High</v>
      </c>
    </row>
    <row r="3578" spans="1:33" x14ac:dyDescent="0.2">
      <c r="A3578">
        <v>3577</v>
      </c>
      <c r="B3578">
        <v>15635285</v>
      </c>
      <c r="C3578">
        <v>647</v>
      </c>
      <c r="D3578">
        <v>1</v>
      </c>
      <c r="E3578">
        <v>1</v>
      </c>
      <c r="F3578">
        <v>28</v>
      </c>
      <c r="G3578">
        <v>6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s="2" t="s">
        <v>220</v>
      </c>
      <c r="P3578" s="11" t="str">
        <f t="shared" si="440"/>
        <v>2016</v>
      </c>
      <c r="Q3578" s="12"/>
      <c r="R3578" s="8" t="str">
        <f t="shared" si="441"/>
        <v>11</v>
      </c>
      <c r="S3578" s="8"/>
      <c r="T3578" s="14" t="str">
        <f t="shared" si="442"/>
        <v>Retain</v>
      </c>
      <c r="U3578" s="14"/>
      <c r="V3578" s="8" t="str">
        <f t="shared" si="443"/>
        <v>France</v>
      </c>
      <c r="W3578" s="8"/>
      <c r="X3578" s="8"/>
      <c r="Y3578" s="8"/>
      <c r="Z3578" s="14" t="str">
        <f t="shared" si="444"/>
        <v>Male</v>
      </c>
      <c r="AA3578" s="14"/>
      <c r="AB3578" s="14"/>
      <c r="AC3578" s="14"/>
      <c r="AE3578" t="str">
        <f t="shared" si="445"/>
        <v>Adults</v>
      </c>
      <c r="AF3578" t="str">
        <f t="shared" si="446"/>
        <v>Fair</v>
      </c>
      <c r="AG3578" t="str">
        <f t="shared" si="447"/>
        <v>Very low</v>
      </c>
    </row>
    <row r="3579" spans="1:33" x14ac:dyDescent="0.2">
      <c r="A3579">
        <v>3578</v>
      </c>
      <c r="B3579">
        <v>15574296</v>
      </c>
      <c r="C3579">
        <v>757</v>
      </c>
      <c r="D3579">
        <v>1</v>
      </c>
      <c r="E3579">
        <v>1</v>
      </c>
      <c r="F3579">
        <v>23</v>
      </c>
      <c r="G3579">
        <v>3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s="2" t="s">
        <v>152</v>
      </c>
      <c r="P3579" s="11" t="str">
        <f t="shared" si="440"/>
        <v>2019</v>
      </c>
      <c r="Q3579" s="12"/>
      <c r="R3579" s="8" t="str">
        <f t="shared" si="441"/>
        <v>11</v>
      </c>
      <c r="S3579" s="8"/>
      <c r="T3579" s="14" t="str">
        <f t="shared" si="442"/>
        <v>Retain</v>
      </c>
      <c r="U3579" s="14"/>
      <c r="V3579" s="8" t="str">
        <f t="shared" si="443"/>
        <v>France</v>
      </c>
      <c r="W3579" s="8"/>
      <c r="X3579" s="8"/>
      <c r="Y3579" s="8"/>
      <c r="Z3579" s="14" t="str">
        <f t="shared" si="444"/>
        <v>Male</v>
      </c>
      <c r="AA3579" s="14"/>
      <c r="AB3579" s="14"/>
      <c r="AC3579" s="14"/>
      <c r="AE3579" t="str">
        <f t="shared" si="445"/>
        <v>Young Adults</v>
      </c>
      <c r="AF3579" t="str">
        <f t="shared" si="446"/>
        <v>Very good</v>
      </c>
      <c r="AG3579" t="str">
        <f t="shared" si="447"/>
        <v>Medium</v>
      </c>
    </row>
    <row r="3580" spans="1:33" x14ac:dyDescent="0.2">
      <c r="A3580">
        <v>3579</v>
      </c>
      <c r="B3580">
        <v>15711618</v>
      </c>
      <c r="C3580">
        <v>704</v>
      </c>
      <c r="D3580">
        <v>3</v>
      </c>
      <c r="E3580">
        <v>2</v>
      </c>
      <c r="F3580">
        <v>39</v>
      </c>
      <c r="G3580">
        <v>4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s="2" t="s">
        <v>1024</v>
      </c>
      <c r="P3580" s="11" t="str">
        <f t="shared" si="440"/>
        <v>2018</v>
      </c>
      <c r="Q3580" s="12"/>
      <c r="R3580" s="8" t="str">
        <f t="shared" si="441"/>
        <v>10</v>
      </c>
      <c r="S3580" s="8"/>
      <c r="T3580" s="14" t="str">
        <f t="shared" si="442"/>
        <v>Exit</v>
      </c>
      <c r="U3580" s="14"/>
      <c r="V3580" s="8" t="str">
        <f t="shared" si="443"/>
        <v>Germany</v>
      </c>
      <c r="W3580" s="8"/>
      <c r="X3580" s="8"/>
      <c r="Y3580" s="8"/>
      <c r="Z3580" s="14" t="str">
        <f t="shared" si="444"/>
        <v>Female</v>
      </c>
      <c r="AA3580" s="14"/>
      <c r="AB3580" s="14"/>
      <c r="AC3580" s="14"/>
      <c r="AE3580" t="str">
        <f t="shared" si="445"/>
        <v>Middle aged</v>
      </c>
      <c r="AF3580" t="str">
        <f t="shared" si="446"/>
        <v>Good</v>
      </c>
      <c r="AG3580" t="str">
        <f t="shared" si="447"/>
        <v>High</v>
      </c>
    </row>
    <row r="3581" spans="1:33" x14ac:dyDescent="0.2">
      <c r="A3581">
        <v>3580</v>
      </c>
      <c r="B3581">
        <v>15670943</v>
      </c>
      <c r="C3581">
        <v>778</v>
      </c>
      <c r="D3581">
        <v>3</v>
      </c>
      <c r="E3581">
        <v>1</v>
      </c>
      <c r="F3581">
        <v>31</v>
      </c>
      <c r="G3581">
        <v>4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s="2" t="s">
        <v>344</v>
      </c>
      <c r="P3581" s="11" t="str">
        <f t="shared" si="440"/>
        <v>2018</v>
      </c>
      <c r="Q3581" s="12"/>
      <c r="R3581" s="8" t="str">
        <f t="shared" si="441"/>
        <v>11</v>
      </c>
      <c r="S3581" s="8"/>
      <c r="T3581" s="14" t="str">
        <f t="shared" si="442"/>
        <v>Retain</v>
      </c>
      <c r="U3581" s="14"/>
      <c r="V3581" s="8" t="str">
        <f t="shared" si="443"/>
        <v>Germany</v>
      </c>
      <c r="W3581" s="8"/>
      <c r="X3581" s="8"/>
      <c r="Y3581" s="8"/>
      <c r="Z3581" s="14" t="str">
        <f t="shared" si="444"/>
        <v>Male</v>
      </c>
      <c r="AA3581" s="14"/>
      <c r="AB3581" s="14"/>
      <c r="AC3581" s="14"/>
      <c r="AE3581" t="str">
        <f t="shared" si="445"/>
        <v>Adults</v>
      </c>
      <c r="AF3581" t="str">
        <f t="shared" si="446"/>
        <v>Very good</v>
      </c>
      <c r="AG3581" t="str">
        <f t="shared" si="447"/>
        <v>Very high</v>
      </c>
    </row>
    <row r="3582" spans="1:33" x14ac:dyDescent="0.2">
      <c r="A3582">
        <v>3581</v>
      </c>
      <c r="B3582">
        <v>15634359</v>
      </c>
      <c r="C3582">
        <v>639</v>
      </c>
      <c r="D3582">
        <v>3</v>
      </c>
      <c r="E3582">
        <v>2</v>
      </c>
      <c r="F3582">
        <v>41</v>
      </c>
      <c r="G3582">
        <v>6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s="2" t="s">
        <v>220</v>
      </c>
      <c r="P3582" s="11" t="str">
        <f t="shared" si="440"/>
        <v>2016</v>
      </c>
      <c r="Q3582" s="12"/>
      <c r="R3582" s="8" t="str">
        <f t="shared" si="441"/>
        <v>11</v>
      </c>
      <c r="S3582" s="8"/>
      <c r="T3582" s="14" t="str">
        <f t="shared" si="442"/>
        <v>Retain</v>
      </c>
      <c r="U3582" s="14"/>
      <c r="V3582" s="8" t="str">
        <f t="shared" si="443"/>
        <v>Germany</v>
      </c>
      <c r="W3582" s="8"/>
      <c r="X3582" s="8"/>
      <c r="Y3582" s="8"/>
      <c r="Z3582" s="14" t="str">
        <f t="shared" si="444"/>
        <v>Female</v>
      </c>
      <c r="AA3582" s="14"/>
      <c r="AB3582" s="14"/>
      <c r="AC3582" s="14"/>
      <c r="AE3582" t="str">
        <f t="shared" si="445"/>
        <v>Middle aged</v>
      </c>
      <c r="AF3582" t="str">
        <f t="shared" si="446"/>
        <v>Fair</v>
      </c>
      <c r="AG3582" t="str">
        <f t="shared" si="447"/>
        <v>Medium</v>
      </c>
    </row>
    <row r="3583" spans="1:33" x14ac:dyDescent="0.2">
      <c r="A3583">
        <v>3582</v>
      </c>
      <c r="B3583">
        <v>15586629</v>
      </c>
      <c r="C3583">
        <v>637</v>
      </c>
      <c r="D3583">
        <v>1</v>
      </c>
      <c r="E3583">
        <v>1</v>
      </c>
      <c r="F3583">
        <v>33</v>
      </c>
      <c r="G3583">
        <v>4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s="2" t="s">
        <v>185</v>
      </c>
      <c r="P3583" s="11" t="str">
        <f t="shared" si="440"/>
        <v>2018</v>
      </c>
      <c r="Q3583" s="12"/>
      <c r="R3583" s="8" t="str">
        <f t="shared" si="441"/>
        <v>12</v>
      </c>
      <c r="S3583" s="8"/>
      <c r="T3583" s="14" t="str">
        <f t="shared" si="442"/>
        <v>Retain</v>
      </c>
      <c r="U3583" s="14"/>
      <c r="V3583" s="8" t="str">
        <f t="shared" si="443"/>
        <v>France</v>
      </c>
      <c r="W3583" s="8"/>
      <c r="X3583" s="8"/>
      <c r="Y3583" s="8"/>
      <c r="Z3583" s="14" t="str">
        <f t="shared" si="444"/>
        <v>Male</v>
      </c>
      <c r="AA3583" s="14"/>
      <c r="AB3583" s="14"/>
      <c r="AC3583" s="14"/>
      <c r="AE3583" t="str">
        <f t="shared" si="445"/>
        <v>Adults</v>
      </c>
      <c r="AF3583" t="str">
        <f t="shared" si="446"/>
        <v>Fair</v>
      </c>
      <c r="AG3583" t="str">
        <f t="shared" si="447"/>
        <v>Very low</v>
      </c>
    </row>
    <row r="3584" spans="1:33" x14ac:dyDescent="0.2">
      <c r="A3584">
        <v>3583</v>
      </c>
      <c r="B3584">
        <v>15588461</v>
      </c>
      <c r="C3584">
        <v>686</v>
      </c>
      <c r="D3584">
        <v>1</v>
      </c>
      <c r="E3584">
        <v>1</v>
      </c>
      <c r="F3584">
        <v>35</v>
      </c>
      <c r="G3584">
        <v>5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s="2" t="s">
        <v>1129</v>
      </c>
      <c r="P3584" s="11" t="str">
        <f t="shared" si="440"/>
        <v>2018</v>
      </c>
      <c r="Q3584" s="12"/>
      <c r="R3584" s="8" t="str">
        <f t="shared" si="441"/>
        <v>03</v>
      </c>
      <c r="S3584" s="8"/>
      <c r="T3584" s="14" t="str">
        <f t="shared" si="442"/>
        <v>Retain</v>
      </c>
      <c r="U3584" s="14"/>
      <c r="V3584" s="8" t="str">
        <f t="shared" si="443"/>
        <v>France</v>
      </c>
      <c r="W3584" s="8"/>
      <c r="X3584" s="8"/>
      <c r="Y3584" s="8"/>
      <c r="Z3584" s="14" t="str">
        <f t="shared" si="444"/>
        <v>Male</v>
      </c>
      <c r="AA3584" s="14"/>
      <c r="AB3584" s="14"/>
      <c r="AC3584" s="14"/>
      <c r="AE3584" t="str">
        <f t="shared" si="445"/>
        <v>Adults</v>
      </c>
      <c r="AF3584" t="str">
        <f t="shared" si="446"/>
        <v>Good</v>
      </c>
      <c r="AG3584" t="str">
        <f t="shared" si="447"/>
        <v>Very low</v>
      </c>
    </row>
    <row r="3585" spans="1:33" x14ac:dyDescent="0.2">
      <c r="A3585">
        <v>3584</v>
      </c>
      <c r="B3585">
        <v>15773221</v>
      </c>
      <c r="C3585">
        <v>577</v>
      </c>
      <c r="D3585">
        <v>2</v>
      </c>
      <c r="E3585">
        <v>1</v>
      </c>
      <c r="F3585">
        <v>43</v>
      </c>
      <c r="G3585">
        <v>6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s="2" t="s">
        <v>218</v>
      </c>
      <c r="P3585" s="11" t="str">
        <f t="shared" si="440"/>
        <v>2017</v>
      </c>
      <c r="Q3585" s="12"/>
      <c r="R3585" s="8" t="str">
        <f t="shared" si="441"/>
        <v>09</v>
      </c>
      <c r="S3585" s="8"/>
      <c r="T3585" s="14" t="str">
        <f t="shared" si="442"/>
        <v>Exit</v>
      </c>
      <c r="U3585" s="14"/>
      <c r="V3585" s="8" t="str">
        <f t="shared" si="443"/>
        <v>Spain</v>
      </c>
      <c r="W3585" s="8"/>
      <c r="X3585" s="8"/>
      <c r="Y3585" s="8"/>
      <c r="Z3585" s="14" t="str">
        <f t="shared" si="444"/>
        <v>Male</v>
      </c>
      <c r="AA3585" s="14"/>
      <c r="AB3585" s="14"/>
      <c r="AC3585" s="14"/>
      <c r="AE3585" t="str">
        <f t="shared" si="445"/>
        <v>Middle aged</v>
      </c>
      <c r="AF3585" t="str">
        <f t="shared" si="446"/>
        <v>Poor</v>
      </c>
      <c r="AG3585" t="str">
        <f t="shared" si="447"/>
        <v>Medium</v>
      </c>
    </row>
    <row r="3586" spans="1:33" x14ac:dyDescent="0.2">
      <c r="A3586">
        <v>3585</v>
      </c>
      <c r="B3586">
        <v>15664227</v>
      </c>
      <c r="C3586">
        <v>506</v>
      </c>
      <c r="D3586">
        <v>3</v>
      </c>
      <c r="E3586">
        <v>1</v>
      </c>
      <c r="F3586">
        <v>28</v>
      </c>
      <c r="G3586">
        <v>7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s="2" t="s">
        <v>159</v>
      </c>
      <c r="P3586" s="11" t="str">
        <f t="shared" si="440"/>
        <v>2016</v>
      </c>
      <c r="Q3586" s="12"/>
      <c r="R3586" s="8" t="str">
        <f t="shared" si="441"/>
        <v>03</v>
      </c>
      <c r="S3586" s="8"/>
      <c r="T3586" s="14" t="str">
        <f t="shared" si="442"/>
        <v>Retain</v>
      </c>
      <c r="U3586" s="14"/>
      <c r="V3586" s="8" t="str">
        <f t="shared" si="443"/>
        <v>Germany</v>
      </c>
      <c r="W3586" s="8"/>
      <c r="X3586" s="8"/>
      <c r="Y3586" s="8"/>
      <c r="Z3586" s="14" t="str">
        <f t="shared" si="444"/>
        <v>Male</v>
      </c>
      <c r="AA3586" s="14"/>
      <c r="AB3586" s="14"/>
      <c r="AC3586" s="14"/>
      <c r="AE3586" t="str">
        <f t="shared" si="445"/>
        <v>Adults</v>
      </c>
      <c r="AF3586" t="str">
        <f t="shared" si="446"/>
        <v>Poor</v>
      </c>
      <c r="AG3586" t="str">
        <f t="shared" si="447"/>
        <v>Medium</v>
      </c>
    </row>
    <row r="3587" spans="1:33" x14ac:dyDescent="0.2">
      <c r="A3587">
        <v>3586</v>
      </c>
      <c r="B3587">
        <v>15741745</v>
      </c>
      <c r="C3587">
        <v>757</v>
      </c>
      <c r="D3587">
        <v>1</v>
      </c>
      <c r="E3587">
        <v>1</v>
      </c>
      <c r="F3587">
        <v>28</v>
      </c>
      <c r="G3587">
        <v>6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s="2" t="s">
        <v>1025</v>
      </c>
      <c r="P3587" s="11" t="str">
        <f t="shared" ref="P3587:P3650" si="448">RIGHT($N3587,4)</f>
        <v>2017</v>
      </c>
      <c r="Q3587" s="12"/>
      <c r="R3587" s="8" t="str">
        <f t="shared" ref="R3587:R3650" si="449">MID(N3587,4,2)</f>
        <v>08</v>
      </c>
      <c r="S3587" s="8"/>
      <c r="T3587" s="14" t="str">
        <f t="shared" ref="T3587:T3650" si="450">IF(M3587=1,"Exit","Retain")</f>
        <v>Retain</v>
      </c>
      <c r="U3587" s="14"/>
      <c r="V3587" s="8" t="str">
        <f t="shared" ref="V3587:V3650" si="451">IF(D3587=1,"France",IF(D3587=2,"Spain",IF(D3587=3,"Germany","NONE")))</f>
        <v>France</v>
      </c>
      <c r="W3587" s="8"/>
      <c r="X3587" s="8"/>
      <c r="Y3587" s="8"/>
      <c r="Z3587" s="14" t="str">
        <f t="shared" ref="Z3587:Z3650" si="452">IF(E3587=1,"Male","Female")</f>
        <v>Male</v>
      </c>
      <c r="AA3587" s="14"/>
      <c r="AB3587" s="14"/>
      <c r="AC3587" s="14"/>
      <c r="AE3587" t="str">
        <f t="shared" ref="AE3587:AE3650" si="453">IF(F3587&lt;18,"Kids",IF(AND(F3587&gt;=18,F3587&lt;24),"Young Adults",IF(AND(F3587&gt;=24,F3587&lt;39),"Adults",IF(AND(F3587&gt;=39,F3587&lt;64),"Middle aged","Retired"))))</f>
        <v>Adults</v>
      </c>
      <c r="AF3587" t="str">
        <f t="shared" ref="AF3587:AF3650" si="454">IF(AND(C3587&gt;=800,C3587&lt;=850),"Excellent",IF(AND(C3587&gt;=740,C3587&lt;=799),"Very good",IF(AND(C3587&gt;=670,C3587&lt;=739),"Good",IF(AND(C3587&gt;=580,C3587&lt;=669),"Fair",IF(AND(C3587&gt;=300,C3587&lt;=579),"Poor","None")))))</f>
        <v>Very good</v>
      </c>
      <c r="AG3587" t="str">
        <f t="shared" ref="AG3587:AG3650" si="455">IF(H3587&lt;25000,"Very low",IF(AND(H3587&gt;25000,H3587&lt;=50000),"Low",IF(AND(H3587&gt;50000,H3587&lt;=100000),"Medium",IF(AND(H3587&gt;100000,H3587&lt;=150000),"High",IF(AND(H3587&gt;150000,H3587&lt;=200000),"Very high",IF(H3587&gt;200000,"Extreme","None"))))))</f>
        <v>High</v>
      </c>
    </row>
    <row r="3588" spans="1:33" x14ac:dyDescent="0.2">
      <c r="A3588">
        <v>3587</v>
      </c>
      <c r="B3588">
        <v>15652626</v>
      </c>
      <c r="C3588">
        <v>826</v>
      </c>
      <c r="D3588">
        <v>1</v>
      </c>
      <c r="E3588">
        <v>1</v>
      </c>
      <c r="F3588">
        <v>55</v>
      </c>
      <c r="G3588">
        <v>5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s="2" t="s">
        <v>290</v>
      </c>
      <c r="P3588" s="11" t="str">
        <f t="shared" si="448"/>
        <v>2017</v>
      </c>
      <c r="Q3588" s="12"/>
      <c r="R3588" s="8" t="str">
        <f t="shared" si="449"/>
        <v>11</v>
      </c>
      <c r="S3588" s="8"/>
      <c r="T3588" s="14" t="str">
        <f t="shared" si="450"/>
        <v>Retain</v>
      </c>
      <c r="U3588" s="14"/>
      <c r="V3588" s="8" t="str">
        <f t="shared" si="451"/>
        <v>France</v>
      </c>
      <c r="W3588" s="8"/>
      <c r="X3588" s="8"/>
      <c r="Y3588" s="8"/>
      <c r="Z3588" s="14" t="str">
        <f t="shared" si="452"/>
        <v>Male</v>
      </c>
      <c r="AA3588" s="14"/>
      <c r="AB3588" s="14"/>
      <c r="AC3588" s="14"/>
      <c r="AE3588" t="str">
        <f t="shared" si="453"/>
        <v>Middle aged</v>
      </c>
      <c r="AF3588" t="str">
        <f t="shared" si="454"/>
        <v>Excellent</v>
      </c>
      <c r="AG3588" t="str">
        <f t="shared" si="455"/>
        <v>High</v>
      </c>
    </row>
    <row r="3589" spans="1:33" x14ac:dyDescent="0.2">
      <c r="A3589">
        <v>3588</v>
      </c>
      <c r="B3589">
        <v>15599410</v>
      </c>
      <c r="C3589">
        <v>721</v>
      </c>
      <c r="D3589">
        <v>1</v>
      </c>
      <c r="E3589">
        <v>1</v>
      </c>
      <c r="F3589">
        <v>41</v>
      </c>
      <c r="G3589">
        <v>7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s="2" t="s">
        <v>339</v>
      </c>
      <c r="P3589" s="11" t="str">
        <f t="shared" si="448"/>
        <v>2016</v>
      </c>
      <c r="Q3589" s="12"/>
      <c r="R3589" s="8" t="str">
        <f t="shared" si="449"/>
        <v>08</v>
      </c>
      <c r="S3589" s="8"/>
      <c r="T3589" s="14" t="str">
        <f t="shared" si="450"/>
        <v>Retain</v>
      </c>
      <c r="U3589" s="14"/>
      <c r="V3589" s="8" t="str">
        <f t="shared" si="451"/>
        <v>France</v>
      </c>
      <c r="W3589" s="8"/>
      <c r="X3589" s="8"/>
      <c r="Y3589" s="8"/>
      <c r="Z3589" s="14" t="str">
        <f t="shared" si="452"/>
        <v>Male</v>
      </c>
      <c r="AA3589" s="14"/>
      <c r="AB3589" s="14"/>
      <c r="AC3589" s="14"/>
      <c r="AE3589" t="str">
        <f t="shared" si="453"/>
        <v>Middle aged</v>
      </c>
      <c r="AF3589" t="str">
        <f t="shared" si="454"/>
        <v>Good</v>
      </c>
      <c r="AG3589" t="str">
        <f t="shared" si="455"/>
        <v>Very low</v>
      </c>
    </row>
    <row r="3590" spans="1:33" x14ac:dyDescent="0.2">
      <c r="A3590">
        <v>3589</v>
      </c>
      <c r="B3590">
        <v>15571958</v>
      </c>
      <c r="C3590">
        <v>489</v>
      </c>
      <c r="D3590">
        <v>2</v>
      </c>
      <c r="E3590">
        <v>1</v>
      </c>
      <c r="F3590">
        <v>40</v>
      </c>
      <c r="G3590">
        <v>5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s="2" t="s">
        <v>49</v>
      </c>
      <c r="P3590" s="11" t="str">
        <f t="shared" si="448"/>
        <v>2017</v>
      </c>
      <c r="Q3590" s="12"/>
      <c r="R3590" s="8" t="str">
        <f t="shared" si="449"/>
        <v>09</v>
      </c>
      <c r="S3590" s="8"/>
      <c r="T3590" s="14" t="str">
        <f t="shared" si="450"/>
        <v>Retain</v>
      </c>
      <c r="U3590" s="14"/>
      <c r="V3590" s="8" t="str">
        <f t="shared" si="451"/>
        <v>Spain</v>
      </c>
      <c r="W3590" s="8"/>
      <c r="X3590" s="8"/>
      <c r="Y3590" s="8"/>
      <c r="Z3590" s="14" t="str">
        <f t="shared" si="452"/>
        <v>Male</v>
      </c>
      <c r="AA3590" s="14"/>
      <c r="AB3590" s="14"/>
      <c r="AC3590" s="14"/>
      <c r="AE3590" t="str">
        <f t="shared" si="453"/>
        <v>Middle aged</v>
      </c>
      <c r="AF3590" t="str">
        <f t="shared" si="454"/>
        <v>Poor</v>
      </c>
      <c r="AG3590" t="str">
        <f t="shared" si="455"/>
        <v>Extreme</v>
      </c>
    </row>
    <row r="3591" spans="1:33" x14ac:dyDescent="0.2">
      <c r="A3591">
        <v>3590</v>
      </c>
      <c r="B3591">
        <v>15785406</v>
      </c>
      <c r="C3591">
        <v>446</v>
      </c>
      <c r="D3591">
        <v>1</v>
      </c>
      <c r="E3591">
        <v>2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s="2" t="s">
        <v>215</v>
      </c>
      <c r="P3591" s="11" t="str">
        <f t="shared" si="448"/>
        <v>2019</v>
      </c>
      <c r="Q3591" s="12"/>
      <c r="R3591" s="8" t="str">
        <f t="shared" si="449"/>
        <v>03</v>
      </c>
      <c r="S3591" s="8"/>
      <c r="T3591" s="14" t="str">
        <f t="shared" si="450"/>
        <v>Retain</v>
      </c>
      <c r="U3591" s="14"/>
      <c r="V3591" s="8" t="str">
        <f t="shared" si="451"/>
        <v>France</v>
      </c>
      <c r="W3591" s="8"/>
      <c r="X3591" s="8"/>
      <c r="Y3591" s="8"/>
      <c r="Z3591" s="14" t="str">
        <f t="shared" si="452"/>
        <v>Female</v>
      </c>
      <c r="AA3591" s="14"/>
      <c r="AB3591" s="14"/>
      <c r="AC3591" s="14"/>
      <c r="AE3591" t="str">
        <f t="shared" si="453"/>
        <v>Middle aged</v>
      </c>
      <c r="AF3591" t="str">
        <f t="shared" si="454"/>
        <v>Poor</v>
      </c>
      <c r="AG3591" t="str">
        <f t="shared" si="455"/>
        <v>High</v>
      </c>
    </row>
    <row r="3592" spans="1:33" x14ac:dyDescent="0.2">
      <c r="A3592">
        <v>3591</v>
      </c>
      <c r="B3592">
        <v>15687884</v>
      </c>
      <c r="C3592">
        <v>677</v>
      </c>
      <c r="D3592">
        <v>1</v>
      </c>
      <c r="E3592">
        <v>1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s="2" t="s">
        <v>711</v>
      </c>
      <c r="P3592" s="11" t="str">
        <f t="shared" si="448"/>
        <v>2019</v>
      </c>
      <c r="Q3592" s="12"/>
      <c r="R3592" s="8" t="str">
        <f t="shared" si="449"/>
        <v>11</v>
      </c>
      <c r="S3592" s="8"/>
      <c r="T3592" s="14" t="str">
        <f t="shared" si="450"/>
        <v>Retain</v>
      </c>
      <c r="U3592" s="14"/>
      <c r="V3592" s="8" t="str">
        <f t="shared" si="451"/>
        <v>France</v>
      </c>
      <c r="W3592" s="8"/>
      <c r="X3592" s="8"/>
      <c r="Y3592" s="8"/>
      <c r="Z3592" s="14" t="str">
        <f t="shared" si="452"/>
        <v>Male</v>
      </c>
      <c r="AA3592" s="14"/>
      <c r="AB3592" s="14"/>
      <c r="AC3592" s="14"/>
      <c r="AE3592" t="str">
        <f t="shared" si="453"/>
        <v>Adults</v>
      </c>
      <c r="AF3592" t="str">
        <f t="shared" si="454"/>
        <v>Good</v>
      </c>
      <c r="AG3592" t="str">
        <f t="shared" si="455"/>
        <v>Medium</v>
      </c>
    </row>
    <row r="3593" spans="1:33" x14ac:dyDescent="0.2">
      <c r="A3593">
        <v>3592</v>
      </c>
      <c r="B3593">
        <v>15621685</v>
      </c>
      <c r="C3593">
        <v>769</v>
      </c>
      <c r="D3593">
        <v>1</v>
      </c>
      <c r="E3593">
        <v>1</v>
      </c>
      <c r="F3593">
        <v>29</v>
      </c>
      <c r="G3593">
        <v>5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s="2" t="s">
        <v>667</v>
      </c>
      <c r="P3593" s="11" t="str">
        <f t="shared" si="448"/>
        <v>2017</v>
      </c>
      <c r="Q3593" s="12"/>
      <c r="R3593" s="8" t="str">
        <f t="shared" si="449"/>
        <v>12</v>
      </c>
      <c r="S3593" s="8"/>
      <c r="T3593" s="14" t="str">
        <f t="shared" si="450"/>
        <v>Retain</v>
      </c>
      <c r="U3593" s="14"/>
      <c r="V3593" s="8" t="str">
        <f t="shared" si="451"/>
        <v>France</v>
      </c>
      <c r="W3593" s="8"/>
      <c r="X3593" s="8"/>
      <c r="Y3593" s="8"/>
      <c r="Z3593" s="14" t="str">
        <f t="shared" si="452"/>
        <v>Male</v>
      </c>
      <c r="AA3593" s="14"/>
      <c r="AB3593" s="14"/>
      <c r="AC3593" s="14"/>
      <c r="AE3593" t="str">
        <f t="shared" si="453"/>
        <v>Adults</v>
      </c>
      <c r="AF3593" t="str">
        <f t="shared" si="454"/>
        <v>Very good</v>
      </c>
      <c r="AG3593" t="str">
        <f t="shared" si="455"/>
        <v>High</v>
      </c>
    </row>
    <row r="3594" spans="1:33" x14ac:dyDescent="0.2">
      <c r="A3594">
        <v>3593</v>
      </c>
      <c r="B3594">
        <v>15628886</v>
      </c>
      <c r="C3594">
        <v>677</v>
      </c>
      <c r="D3594">
        <v>2</v>
      </c>
      <c r="E3594">
        <v>1</v>
      </c>
      <c r="F3594">
        <v>56</v>
      </c>
      <c r="G3594">
        <v>4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s="2" t="s">
        <v>222</v>
      </c>
      <c r="P3594" s="11" t="str">
        <f t="shared" si="448"/>
        <v>2019</v>
      </c>
      <c r="Q3594" s="12"/>
      <c r="R3594" s="8" t="str">
        <f t="shared" si="449"/>
        <v>06</v>
      </c>
      <c r="S3594" s="8"/>
      <c r="T3594" s="14" t="str">
        <f t="shared" si="450"/>
        <v>Exit</v>
      </c>
      <c r="U3594" s="14"/>
      <c r="V3594" s="8" t="str">
        <f t="shared" si="451"/>
        <v>Spain</v>
      </c>
      <c r="W3594" s="8"/>
      <c r="X3594" s="8"/>
      <c r="Y3594" s="8"/>
      <c r="Z3594" s="14" t="str">
        <f t="shared" si="452"/>
        <v>Male</v>
      </c>
      <c r="AA3594" s="14"/>
      <c r="AB3594" s="14"/>
      <c r="AC3594" s="14"/>
      <c r="AE3594" t="str">
        <f t="shared" si="453"/>
        <v>Middle aged</v>
      </c>
      <c r="AF3594" t="str">
        <f t="shared" si="454"/>
        <v>Good</v>
      </c>
      <c r="AG3594" t="str">
        <f t="shared" si="455"/>
        <v>High</v>
      </c>
    </row>
    <row r="3595" spans="1:33" x14ac:dyDescent="0.2">
      <c r="A3595">
        <v>3594</v>
      </c>
      <c r="B3595">
        <v>15699325</v>
      </c>
      <c r="C3595">
        <v>555</v>
      </c>
      <c r="D3595">
        <v>3</v>
      </c>
      <c r="E3595">
        <v>2</v>
      </c>
      <c r="F3595">
        <v>62</v>
      </c>
      <c r="G3595">
        <v>5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s="2" t="s">
        <v>210</v>
      </c>
      <c r="P3595" s="11" t="str">
        <f t="shared" si="448"/>
        <v>2018</v>
      </c>
      <c r="Q3595" s="12"/>
      <c r="R3595" s="8" t="str">
        <f t="shared" si="449"/>
        <v>01</v>
      </c>
      <c r="S3595" s="8"/>
      <c r="T3595" s="14" t="str">
        <f t="shared" si="450"/>
        <v>Retain</v>
      </c>
      <c r="U3595" s="14"/>
      <c r="V3595" s="8" t="str">
        <f t="shared" si="451"/>
        <v>Germany</v>
      </c>
      <c r="W3595" s="8"/>
      <c r="X3595" s="8"/>
      <c r="Y3595" s="8"/>
      <c r="Z3595" s="14" t="str">
        <f t="shared" si="452"/>
        <v>Female</v>
      </c>
      <c r="AA3595" s="14"/>
      <c r="AB3595" s="14"/>
      <c r="AC3595" s="14"/>
      <c r="AE3595" t="str">
        <f t="shared" si="453"/>
        <v>Middle aged</v>
      </c>
      <c r="AF3595" t="str">
        <f t="shared" si="454"/>
        <v>Poor</v>
      </c>
      <c r="AG3595" t="str">
        <f t="shared" si="455"/>
        <v>High</v>
      </c>
    </row>
    <row r="3596" spans="1:33" x14ac:dyDescent="0.2">
      <c r="A3596">
        <v>3595</v>
      </c>
      <c r="B3596">
        <v>15578369</v>
      </c>
      <c r="C3596">
        <v>652</v>
      </c>
      <c r="D3596">
        <v>3</v>
      </c>
      <c r="E3596">
        <v>2</v>
      </c>
      <c r="F3596">
        <v>37</v>
      </c>
      <c r="G3596">
        <v>5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s="2" t="s">
        <v>640</v>
      </c>
      <c r="P3596" s="11" t="str">
        <f t="shared" si="448"/>
        <v>2018</v>
      </c>
      <c r="Q3596" s="12"/>
      <c r="R3596" s="8" t="str">
        <f t="shared" si="449"/>
        <v>07</v>
      </c>
      <c r="S3596" s="8"/>
      <c r="T3596" s="14" t="str">
        <f t="shared" si="450"/>
        <v>Retain</v>
      </c>
      <c r="U3596" s="14"/>
      <c r="V3596" s="8" t="str">
        <f t="shared" si="451"/>
        <v>Germany</v>
      </c>
      <c r="W3596" s="8"/>
      <c r="X3596" s="8"/>
      <c r="Y3596" s="8"/>
      <c r="Z3596" s="14" t="str">
        <f t="shared" si="452"/>
        <v>Female</v>
      </c>
      <c r="AA3596" s="14"/>
      <c r="AB3596" s="14"/>
      <c r="AC3596" s="14"/>
      <c r="AE3596" t="str">
        <f t="shared" si="453"/>
        <v>Adults</v>
      </c>
      <c r="AF3596" t="str">
        <f t="shared" si="454"/>
        <v>Fair</v>
      </c>
      <c r="AG3596" t="str">
        <f t="shared" si="455"/>
        <v>High</v>
      </c>
    </row>
    <row r="3597" spans="1:33" x14ac:dyDescent="0.2">
      <c r="A3597">
        <v>3596</v>
      </c>
      <c r="B3597">
        <v>15654156</v>
      </c>
      <c r="C3597">
        <v>722</v>
      </c>
      <c r="D3597">
        <v>3</v>
      </c>
      <c r="E3597">
        <v>2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s="2" t="s">
        <v>165</v>
      </c>
      <c r="P3597" s="11" t="str">
        <f t="shared" si="448"/>
        <v>2017</v>
      </c>
      <c r="Q3597" s="12"/>
      <c r="R3597" s="8" t="str">
        <f t="shared" si="449"/>
        <v>12</v>
      </c>
      <c r="S3597" s="8"/>
      <c r="T3597" s="14" t="str">
        <f t="shared" si="450"/>
        <v>Retain</v>
      </c>
      <c r="U3597" s="14"/>
      <c r="V3597" s="8" t="str">
        <f t="shared" si="451"/>
        <v>Germany</v>
      </c>
      <c r="W3597" s="8"/>
      <c r="X3597" s="8"/>
      <c r="Y3597" s="8"/>
      <c r="Z3597" s="14" t="str">
        <f t="shared" si="452"/>
        <v>Female</v>
      </c>
      <c r="AA3597" s="14"/>
      <c r="AB3597" s="14"/>
      <c r="AC3597" s="14"/>
      <c r="AE3597" t="str">
        <f t="shared" si="453"/>
        <v>Adults</v>
      </c>
      <c r="AF3597" t="str">
        <f t="shared" si="454"/>
        <v>Good</v>
      </c>
      <c r="AG3597" t="str">
        <f t="shared" si="455"/>
        <v>High</v>
      </c>
    </row>
    <row r="3598" spans="1:33" x14ac:dyDescent="0.2">
      <c r="A3598">
        <v>3597</v>
      </c>
      <c r="B3598">
        <v>15707199</v>
      </c>
      <c r="C3598">
        <v>643</v>
      </c>
      <c r="D3598">
        <v>1</v>
      </c>
      <c r="E3598">
        <v>1</v>
      </c>
      <c r="F3598">
        <v>36</v>
      </c>
      <c r="G3598">
        <v>4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s="2" t="s">
        <v>937</v>
      </c>
      <c r="P3598" s="11" t="str">
        <f t="shared" si="448"/>
        <v>2019</v>
      </c>
      <c r="Q3598" s="12"/>
      <c r="R3598" s="8" t="str">
        <f t="shared" si="449"/>
        <v>01</v>
      </c>
      <c r="S3598" s="8"/>
      <c r="T3598" s="14" t="str">
        <f t="shared" si="450"/>
        <v>Retain</v>
      </c>
      <c r="U3598" s="14"/>
      <c r="V3598" s="8" t="str">
        <f t="shared" si="451"/>
        <v>France</v>
      </c>
      <c r="W3598" s="8"/>
      <c r="X3598" s="8"/>
      <c r="Y3598" s="8"/>
      <c r="Z3598" s="14" t="str">
        <f t="shared" si="452"/>
        <v>Male</v>
      </c>
      <c r="AA3598" s="14"/>
      <c r="AB3598" s="14"/>
      <c r="AC3598" s="14"/>
      <c r="AE3598" t="str">
        <f t="shared" si="453"/>
        <v>Adults</v>
      </c>
      <c r="AF3598" t="str">
        <f t="shared" si="454"/>
        <v>Fair</v>
      </c>
      <c r="AG3598" t="str">
        <f t="shared" si="455"/>
        <v>High</v>
      </c>
    </row>
    <row r="3599" spans="1:33" x14ac:dyDescent="0.2">
      <c r="A3599">
        <v>3598</v>
      </c>
      <c r="B3599">
        <v>15671630</v>
      </c>
      <c r="C3599">
        <v>796</v>
      </c>
      <c r="D3599">
        <v>3</v>
      </c>
      <c r="E3599">
        <v>2</v>
      </c>
      <c r="F3599">
        <v>40</v>
      </c>
      <c r="G3599">
        <v>4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s="2" t="s">
        <v>1072</v>
      </c>
      <c r="P3599" s="11" t="str">
        <f t="shared" si="448"/>
        <v>2019</v>
      </c>
      <c r="Q3599" s="12"/>
      <c r="R3599" s="8" t="str">
        <f t="shared" si="449"/>
        <v>01</v>
      </c>
      <c r="S3599" s="8"/>
      <c r="T3599" s="14" t="str">
        <f t="shared" si="450"/>
        <v>Retain</v>
      </c>
      <c r="U3599" s="14"/>
      <c r="V3599" s="8" t="str">
        <f t="shared" si="451"/>
        <v>Germany</v>
      </c>
      <c r="W3599" s="8"/>
      <c r="X3599" s="8"/>
      <c r="Y3599" s="8"/>
      <c r="Z3599" s="14" t="str">
        <f t="shared" si="452"/>
        <v>Female</v>
      </c>
      <c r="AA3599" s="14"/>
      <c r="AB3599" s="14"/>
      <c r="AC3599" s="14"/>
      <c r="AE3599" t="str">
        <f t="shared" si="453"/>
        <v>Middle aged</v>
      </c>
      <c r="AF3599" t="str">
        <f t="shared" si="454"/>
        <v>Very good</v>
      </c>
      <c r="AG3599" t="str">
        <f t="shared" si="455"/>
        <v>Medium</v>
      </c>
    </row>
    <row r="3600" spans="1:33" x14ac:dyDescent="0.2">
      <c r="A3600">
        <v>3599</v>
      </c>
      <c r="B3600">
        <v>15632079</v>
      </c>
      <c r="C3600">
        <v>720</v>
      </c>
      <c r="D3600">
        <v>3</v>
      </c>
      <c r="E3600">
        <v>2</v>
      </c>
      <c r="F3600">
        <v>37</v>
      </c>
      <c r="G3600">
        <v>4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s="2" t="s">
        <v>214</v>
      </c>
      <c r="P3600" s="11" t="str">
        <f t="shared" si="448"/>
        <v>2018</v>
      </c>
      <c r="Q3600" s="12"/>
      <c r="R3600" s="8" t="str">
        <f t="shared" si="449"/>
        <v>11</v>
      </c>
      <c r="S3600" s="8"/>
      <c r="T3600" s="14" t="str">
        <f t="shared" si="450"/>
        <v>Retain</v>
      </c>
      <c r="U3600" s="14"/>
      <c r="V3600" s="8" t="str">
        <f t="shared" si="451"/>
        <v>Germany</v>
      </c>
      <c r="W3600" s="8"/>
      <c r="X3600" s="8"/>
      <c r="Y3600" s="8"/>
      <c r="Z3600" s="14" t="str">
        <f t="shared" si="452"/>
        <v>Female</v>
      </c>
      <c r="AA3600" s="14"/>
      <c r="AB3600" s="14"/>
      <c r="AC3600" s="14"/>
      <c r="AE3600" t="str">
        <f t="shared" si="453"/>
        <v>Adults</v>
      </c>
      <c r="AF3600" t="str">
        <f t="shared" si="454"/>
        <v>Good</v>
      </c>
      <c r="AG3600" t="str">
        <f t="shared" si="455"/>
        <v>Very high</v>
      </c>
    </row>
    <row r="3601" spans="1:33" x14ac:dyDescent="0.2">
      <c r="A3601">
        <v>3600</v>
      </c>
      <c r="B3601">
        <v>15767921</v>
      </c>
      <c r="C3601">
        <v>613</v>
      </c>
      <c r="D3601">
        <v>1</v>
      </c>
      <c r="E3601">
        <v>1</v>
      </c>
      <c r="F3601">
        <v>41</v>
      </c>
      <c r="G3601">
        <v>5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s="2" t="s">
        <v>398</v>
      </c>
      <c r="P3601" s="11" t="str">
        <f t="shared" si="448"/>
        <v>2018</v>
      </c>
      <c r="Q3601" s="12"/>
      <c r="R3601" s="8" t="str">
        <f t="shared" si="449"/>
        <v>07</v>
      </c>
      <c r="S3601" s="8"/>
      <c r="T3601" s="14" t="str">
        <f t="shared" si="450"/>
        <v>Retain</v>
      </c>
      <c r="U3601" s="14"/>
      <c r="V3601" s="8" t="str">
        <f t="shared" si="451"/>
        <v>France</v>
      </c>
      <c r="W3601" s="8"/>
      <c r="X3601" s="8"/>
      <c r="Y3601" s="8"/>
      <c r="Z3601" s="14" t="str">
        <f t="shared" si="452"/>
        <v>Male</v>
      </c>
      <c r="AA3601" s="14"/>
      <c r="AB3601" s="14"/>
      <c r="AC3601" s="14"/>
      <c r="AE3601" t="str">
        <f t="shared" si="453"/>
        <v>Middle aged</v>
      </c>
      <c r="AF3601" t="str">
        <f t="shared" si="454"/>
        <v>Fair</v>
      </c>
      <c r="AG3601" t="str">
        <f t="shared" si="455"/>
        <v>Very low</v>
      </c>
    </row>
    <row r="3602" spans="1:33" x14ac:dyDescent="0.2">
      <c r="A3602">
        <v>3601</v>
      </c>
      <c r="B3602">
        <v>15573599</v>
      </c>
      <c r="C3602">
        <v>506</v>
      </c>
      <c r="D3602">
        <v>1</v>
      </c>
      <c r="E3602">
        <v>2</v>
      </c>
      <c r="F3602">
        <v>57</v>
      </c>
      <c r="G3602">
        <v>7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s="2" t="s">
        <v>303</v>
      </c>
      <c r="P3602" s="11" t="str">
        <f t="shared" si="448"/>
        <v>2016</v>
      </c>
      <c r="Q3602" s="12"/>
      <c r="R3602" s="8" t="str">
        <f t="shared" si="449"/>
        <v>08</v>
      </c>
      <c r="S3602" s="8"/>
      <c r="T3602" s="14" t="str">
        <f t="shared" si="450"/>
        <v>Exit</v>
      </c>
      <c r="U3602" s="14"/>
      <c r="V3602" s="8" t="str">
        <f t="shared" si="451"/>
        <v>France</v>
      </c>
      <c r="W3602" s="8"/>
      <c r="X3602" s="8"/>
      <c r="Y3602" s="8"/>
      <c r="Z3602" s="14" t="str">
        <f t="shared" si="452"/>
        <v>Female</v>
      </c>
      <c r="AA3602" s="14"/>
      <c r="AB3602" s="14"/>
      <c r="AC3602" s="14"/>
      <c r="AE3602" t="str">
        <f t="shared" si="453"/>
        <v>Middle aged</v>
      </c>
      <c r="AF3602" t="str">
        <f t="shared" si="454"/>
        <v>Poor</v>
      </c>
      <c r="AG3602" t="str">
        <f t="shared" si="455"/>
        <v>Very low</v>
      </c>
    </row>
    <row r="3603" spans="1:33" x14ac:dyDescent="0.2">
      <c r="A3603">
        <v>3602</v>
      </c>
      <c r="B3603">
        <v>15747208</v>
      </c>
      <c r="C3603">
        <v>608</v>
      </c>
      <c r="D3603">
        <v>1</v>
      </c>
      <c r="E3603">
        <v>1</v>
      </c>
      <c r="F3603">
        <v>50</v>
      </c>
      <c r="G3603">
        <v>5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s="2" t="s">
        <v>840</v>
      </c>
      <c r="P3603" s="11" t="str">
        <f t="shared" si="448"/>
        <v>2018</v>
      </c>
      <c r="Q3603" s="12"/>
      <c r="R3603" s="8" t="str">
        <f t="shared" si="449"/>
        <v>05</v>
      </c>
      <c r="S3603" s="8"/>
      <c r="T3603" s="14" t="str">
        <f t="shared" si="450"/>
        <v>Exit</v>
      </c>
      <c r="U3603" s="14"/>
      <c r="V3603" s="8" t="str">
        <f t="shared" si="451"/>
        <v>France</v>
      </c>
      <c r="W3603" s="8"/>
      <c r="X3603" s="8"/>
      <c r="Y3603" s="8"/>
      <c r="Z3603" s="14" t="str">
        <f t="shared" si="452"/>
        <v>Male</v>
      </c>
      <c r="AA3603" s="14"/>
      <c r="AB3603" s="14"/>
      <c r="AC3603" s="14"/>
      <c r="AE3603" t="str">
        <f t="shared" si="453"/>
        <v>Middle aged</v>
      </c>
      <c r="AF3603" t="str">
        <f t="shared" si="454"/>
        <v>Fair</v>
      </c>
      <c r="AG3603" t="str">
        <f t="shared" si="455"/>
        <v>Very low</v>
      </c>
    </row>
    <row r="3604" spans="1:33" x14ac:dyDescent="0.2">
      <c r="A3604">
        <v>3603</v>
      </c>
      <c r="B3604">
        <v>15582762</v>
      </c>
      <c r="C3604">
        <v>667</v>
      </c>
      <c r="D3604">
        <v>2</v>
      </c>
      <c r="E3604">
        <v>1</v>
      </c>
      <c r="F3604">
        <v>77</v>
      </c>
      <c r="G3604">
        <v>5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s="2" t="s">
        <v>540</v>
      </c>
      <c r="P3604" s="11" t="str">
        <f t="shared" si="448"/>
        <v>2018</v>
      </c>
      <c r="Q3604" s="12"/>
      <c r="R3604" s="8" t="str">
        <f t="shared" si="449"/>
        <v>08</v>
      </c>
      <c r="S3604" s="8"/>
      <c r="T3604" s="14" t="str">
        <f t="shared" si="450"/>
        <v>Retain</v>
      </c>
      <c r="U3604" s="14"/>
      <c r="V3604" s="8" t="str">
        <f t="shared" si="451"/>
        <v>Spain</v>
      </c>
      <c r="W3604" s="8"/>
      <c r="X3604" s="8"/>
      <c r="Y3604" s="8"/>
      <c r="Z3604" s="14" t="str">
        <f t="shared" si="452"/>
        <v>Male</v>
      </c>
      <c r="AA3604" s="14"/>
      <c r="AB3604" s="14"/>
      <c r="AC3604" s="14"/>
      <c r="AE3604" t="str">
        <f t="shared" si="453"/>
        <v>Retired</v>
      </c>
      <c r="AF3604" t="str">
        <f t="shared" si="454"/>
        <v>Fair</v>
      </c>
      <c r="AG3604" t="str">
        <f t="shared" si="455"/>
        <v>Very low</v>
      </c>
    </row>
    <row r="3605" spans="1:33" x14ac:dyDescent="0.2">
      <c r="A3605">
        <v>3604</v>
      </c>
      <c r="B3605">
        <v>15772528</v>
      </c>
      <c r="C3605">
        <v>750</v>
      </c>
      <c r="D3605">
        <v>1</v>
      </c>
      <c r="E3605">
        <v>2</v>
      </c>
      <c r="F3605">
        <v>47</v>
      </c>
      <c r="G3605">
        <v>3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s="2" t="s">
        <v>542</v>
      </c>
      <c r="P3605" s="11" t="str">
        <f t="shared" si="448"/>
        <v>2019</v>
      </c>
      <c r="Q3605" s="12"/>
      <c r="R3605" s="8" t="str">
        <f t="shared" si="449"/>
        <v>12</v>
      </c>
      <c r="S3605" s="8"/>
      <c r="T3605" s="14" t="str">
        <f t="shared" si="450"/>
        <v>Exit</v>
      </c>
      <c r="U3605" s="14"/>
      <c r="V3605" s="8" t="str">
        <f t="shared" si="451"/>
        <v>France</v>
      </c>
      <c r="W3605" s="8"/>
      <c r="X3605" s="8"/>
      <c r="Y3605" s="8"/>
      <c r="Z3605" s="14" t="str">
        <f t="shared" si="452"/>
        <v>Female</v>
      </c>
      <c r="AA3605" s="14"/>
      <c r="AB3605" s="14"/>
      <c r="AC3605" s="14"/>
      <c r="AE3605" t="str">
        <f t="shared" si="453"/>
        <v>Middle aged</v>
      </c>
      <c r="AF3605" t="str">
        <f t="shared" si="454"/>
        <v>Very good</v>
      </c>
      <c r="AG3605" t="str">
        <f t="shared" si="455"/>
        <v>High</v>
      </c>
    </row>
    <row r="3606" spans="1:33" x14ac:dyDescent="0.2">
      <c r="A3606">
        <v>3605</v>
      </c>
      <c r="B3606">
        <v>15755798</v>
      </c>
      <c r="C3606">
        <v>610</v>
      </c>
      <c r="D3606">
        <v>1</v>
      </c>
      <c r="E3606">
        <v>1</v>
      </c>
      <c r="F3606">
        <v>33</v>
      </c>
      <c r="G3606">
        <v>5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s="2" t="s">
        <v>766</v>
      </c>
      <c r="P3606" s="11" t="str">
        <f t="shared" si="448"/>
        <v>2018</v>
      </c>
      <c r="Q3606" s="12"/>
      <c r="R3606" s="8" t="str">
        <f t="shared" si="449"/>
        <v>01</v>
      </c>
      <c r="S3606" s="8"/>
      <c r="T3606" s="14" t="str">
        <f t="shared" si="450"/>
        <v>Retain</v>
      </c>
      <c r="U3606" s="14"/>
      <c r="V3606" s="8" t="str">
        <f t="shared" si="451"/>
        <v>France</v>
      </c>
      <c r="W3606" s="8"/>
      <c r="X3606" s="8"/>
      <c r="Y3606" s="8"/>
      <c r="Z3606" s="14" t="str">
        <f t="shared" si="452"/>
        <v>Male</v>
      </c>
      <c r="AA3606" s="14"/>
      <c r="AB3606" s="14"/>
      <c r="AC3606" s="14"/>
      <c r="AE3606" t="str">
        <f t="shared" si="453"/>
        <v>Adults</v>
      </c>
      <c r="AF3606" t="str">
        <f t="shared" si="454"/>
        <v>Fair</v>
      </c>
      <c r="AG3606" t="str">
        <f t="shared" si="455"/>
        <v>High</v>
      </c>
    </row>
    <row r="3607" spans="1:33" x14ac:dyDescent="0.2">
      <c r="A3607">
        <v>3606</v>
      </c>
      <c r="B3607">
        <v>15788683</v>
      </c>
      <c r="C3607">
        <v>588</v>
      </c>
      <c r="D3607">
        <v>3</v>
      </c>
      <c r="E3607">
        <v>2</v>
      </c>
      <c r="F3607">
        <v>34</v>
      </c>
      <c r="G3607">
        <v>3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s="2" t="s">
        <v>137</v>
      </c>
      <c r="P3607" s="11" t="str">
        <f t="shared" si="448"/>
        <v>2019</v>
      </c>
      <c r="Q3607" s="12"/>
      <c r="R3607" s="8" t="str">
        <f t="shared" si="449"/>
        <v>11</v>
      </c>
      <c r="S3607" s="8"/>
      <c r="T3607" s="14" t="str">
        <f t="shared" si="450"/>
        <v>Retain</v>
      </c>
      <c r="U3607" s="14"/>
      <c r="V3607" s="8" t="str">
        <f t="shared" si="451"/>
        <v>Germany</v>
      </c>
      <c r="W3607" s="8"/>
      <c r="X3607" s="8"/>
      <c r="Y3607" s="8"/>
      <c r="Z3607" s="14" t="str">
        <f t="shared" si="452"/>
        <v>Female</v>
      </c>
      <c r="AA3607" s="14"/>
      <c r="AB3607" s="14"/>
      <c r="AC3607" s="14"/>
      <c r="AE3607" t="str">
        <f t="shared" si="453"/>
        <v>Adults</v>
      </c>
      <c r="AF3607" t="str">
        <f t="shared" si="454"/>
        <v>Fair</v>
      </c>
      <c r="AG3607" t="str">
        <f t="shared" si="455"/>
        <v>High</v>
      </c>
    </row>
    <row r="3608" spans="1:33" x14ac:dyDescent="0.2">
      <c r="A3608">
        <v>3607</v>
      </c>
      <c r="B3608">
        <v>15616922</v>
      </c>
      <c r="C3608">
        <v>479</v>
      </c>
      <c r="D3608">
        <v>1</v>
      </c>
      <c r="E3608">
        <v>2</v>
      </c>
      <c r="F3608">
        <v>26</v>
      </c>
      <c r="G3608">
        <v>5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s="2" t="s">
        <v>1130</v>
      </c>
      <c r="P3608" s="11" t="str">
        <f t="shared" si="448"/>
        <v>2018</v>
      </c>
      <c r="Q3608" s="12"/>
      <c r="R3608" s="8" t="str">
        <f t="shared" si="449"/>
        <v>08</v>
      </c>
      <c r="S3608" s="8"/>
      <c r="T3608" s="14" t="str">
        <f t="shared" si="450"/>
        <v>Retain</v>
      </c>
      <c r="U3608" s="14"/>
      <c r="V3608" s="8" t="str">
        <f t="shared" si="451"/>
        <v>France</v>
      </c>
      <c r="W3608" s="8"/>
      <c r="X3608" s="8"/>
      <c r="Y3608" s="8"/>
      <c r="Z3608" s="14" t="str">
        <f t="shared" si="452"/>
        <v>Female</v>
      </c>
      <c r="AA3608" s="14"/>
      <c r="AB3608" s="14"/>
      <c r="AC3608" s="14"/>
      <c r="AE3608" t="str">
        <f t="shared" si="453"/>
        <v>Adults</v>
      </c>
      <c r="AF3608" t="str">
        <f t="shared" si="454"/>
        <v>Poor</v>
      </c>
      <c r="AG3608" t="str">
        <f t="shared" si="455"/>
        <v>Very low</v>
      </c>
    </row>
    <row r="3609" spans="1:33" x14ac:dyDescent="0.2">
      <c r="A3609">
        <v>3608</v>
      </c>
      <c r="B3609">
        <v>15771855</v>
      </c>
      <c r="C3609">
        <v>682</v>
      </c>
      <c r="D3609">
        <v>1</v>
      </c>
      <c r="E3609">
        <v>1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s="2" t="s">
        <v>301</v>
      </c>
      <c r="P3609" s="11" t="str">
        <f t="shared" si="448"/>
        <v>2017</v>
      </c>
      <c r="Q3609" s="12"/>
      <c r="R3609" s="8" t="str">
        <f t="shared" si="449"/>
        <v>11</v>
      </c>
      <c r="S3609" s="8"/>
      <c r="T3609" s="14" t="str">
        <f t="shared" si="450"/>
        <v>Retain</v>
      </c>
      <c r="U3609" s="14"/>
      <c r="V3609" s="8" t="str">
        <f t="shared" si="451"/>
        <v>France</v>
      </c>
      <c r="W3609" s="8"/>
      <c r="X3609" s="8"/>
      <c r="Y3609" s="8"/>
      <c r="Z3609" s="14" t="str">
        <f t="shared" si="452"/>
        <v>Male</v>
      </c>
      <c r="AA3609" s="14"/>
      <c r="AB3609" s="14"/>
      <c r="AC3609" s="14"/>
      <c r="AE3609" t="str">
        <f t="shared" si="453"/>
        <v>Adults</v>
      </c>
      <c r="AF3609" t="str">
        <f t="shared" si="454"/>
        <v>Good</v>
      </c>
      <c r="AG3609" t="str">
        <f t="shared" si="455"/>
        <v>Very low</v>
      </c>
    </row>
    <row r="3610" spans="1:33" x14ac:dyDescent="0.2">
      <c r="A3610">
        <v>3609</v>
      </c>
      <c r="B3610">
        <v>15601873</v>
      </c>
      <c r="C3610">
        <v>677</v>
      </c>
      <c r="D3610">
        <v>1</v>
      </c>
      <c r="E3610">
        <v>2</v>
      </c>
      <c r="F3610">
        <v>36</v>
      </c>
      <c r="G3610">
        <v>4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s="2" t="s">
        <v>240</v>
      </c>
      <c r="P3610" s="11" t="str">
        <f t="shared" si="448"/>
        <v>2018</v>
      </c>
      <c r="Q3610" s="12"/>
      <c r="R3610" s="8" t="str">
        <f t="shared" si="449"/>
        <v>12</v>
      </c>
      <c r="S3610" s="8"/>
      <c r="T3610" s="14" t="str">
        <f t="shared" si="450"/>
        <v>Retain</v>
      </c>
      <c r="U3610" s="14"/>
      <c r="V3610" s="8" t="str">
        <f t="shared" si="451"/>
        <v>France</v>
      </c>
      <c r="W3610" s="8"/>
      <c r="X3610" s="8"/>
      <c r="Y3610" s="8"/>
      <c r="Z3610" s="14" t="str">
        <f t="shared" si="452"/>
        <v>Female</v>
      </c>
      <c r="AA3610" s="14"/>
      <c r="AB3610" s="14"/>
      <c r="AC3610" s="14"/>
      <c r="AE3610" t="str">
        <f t="shared" si="453"/>
        <v>Adults</v>
      </c>
      <c r="AF3610" t="str">
        <f t="shared" si="454"/>
        <v>Good</v>
      </c>
      <c r="AG3610" t="str">
        <f t="shared" si="455"/>
        <v>Very low</v>
      </c>
    </row>
    <row r="3611" spans="1:33" x14ac:dyDescent="0.2">
      <c r="A3611">
        <v>3610</v>
      </c>
      <c r="B3611">
        <v>15657868</v>
      </c>
      <c r="C3611">
        <v>850</v>
      </c>
      <c r="D3611">
        <v>3</v>
      </c>
      <c r="E3611">
        <v>1</v>
      </c>
      <c r="F3611">
        <v>40</v>
      </c>
      <c r="G3611">
        <v>5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s="2" t="s">
        <v>22</v>
      </c>
      <c r="P3611" s="11" t="str">
        <f t="shared" si="448"/>
        <v>2018</v>
      </c>
      <c r="Q3611" s="12"/>
      <c r="R3611" s="8" t="str">
        <f t="shared" si="449"/>
        <v>02</v>
      </c>
      <c r="S3611" s="8"/>
      <c r="T3611" s="14" t="str">
        <f t="shared" si="450"/>
        <v>Retain</v>
      </c>
      <c r="U3611" s="14"/>
      <c r="V3611" s="8" t="str">
        <f t="shared" si="451"/>
        <v>Germany</v>
      </c>
      <c r="W3611" s="8"/>
      <c r="X3611" s="8"/>
      <c r="Y3611" s="8"/>
      <c r="Z3611" s="14" t="str">
        <f t="shared" si="452"/>
        <v>Male</v>
      </c>
      <c r="AA3611" s="14"/>
      <c r="AB3611" s="14"/>
      <c r="AC3611" s="14"/>
      <c r="AE3611" t="str">
        <f t="shared" si="453"/>
        <v>Middle aged</v>
      </c>
      <c r="AF3611" t="str">
        <f t="shared" si="454"/>
        <v>Excellent</v>
      </c>
      <c r="AG3611" t="str">
        <f t="shared" si="455"/>
        <v>Medium</v>
      </c>
    </row>
    <row r="3612" spans="1:33" x14ac:dyDescent="0.2">
      <c r="A3612">
        <v>3611</v>
      </c>
      <c r="B3612">
        <v>15711716</v>
      </c>
      <c r="C3612">
        <v>580</v>
      </c>
      <c r="D3612">
        <v>1</v>
      </c>
      <c r="E3612">
        <v>2</v>
      </c>
      <c r="F3612">
        <v>56</v>
      </c>
      <c r="G3612">
        <v>4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s="2" t="s">
        <v>291</v>
      </c>
      <c r="P3612" s="11" t="str">
        <f t="shared" si="448"/>
        <v>2019</v>
      </c>
      <c r="Q3612" s="12"/>
      <c r="R3612" s="8" t="str">
        <f t="shared" si="449"/>
        <v>02</v>
      </c>
      <c r="S3612" s="8"/>
      <c r="T3612" s="14" t="str">
        <f t="shared" si="450"/>
        <v>Exit</v>
      </c>
      <c r="U3612" s="14"/>
      <c r="V3612" s="8" t="str">
        <f t="shared" si="451"/>
        <v>France</v>
      </c>
      <c r="W3612" s="8"/>
      <c r="X3612" s="8"/>
      <c r="Y3612" s="8"/>
      <c r="Z3612" s="14" t="str">
        <f t="shared" si="452"/>
        <v>Female</v>
      </c>
      <c r="AA3612" s="14"/>
      <c r="AB3612" s="14"/>
      <c r="AC3612" s="14"/>
      <c r="AE3612" t="str">
        <f t="shared" si="453"/>
        <v>Middle aged</v>
      </c>
      <c r="AF3612" t="str">
        <f t="shared" si="454"/>
        <v>Fair</v>
      </c>
      <c r="AG3612" t="str">
        <f t="shared" si="455"/>
        <v>High</v>
      </c>
    </row>
    <row r="3613" spans="1:33" x14ac:dyDescent="0.2">
      <c r="A3613">
        <v>3612</v>
      </c>
      <c r="B3613">
        <v>15734246</v>
      </c>
      <c r="C3613">
        <v>746</v>
      </c>
      <c r="D3613">
        <v>1</v>
      </c>
      <c r="E3613">
        <v>2</v>
      </c>
      <c r="F3613">
        <v>21</v>
      </c>
      <c r="G3613">
        <v>5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s="2" t="s">
        <v>439</v>
      </c>
      <c r="P3613" s="11" t="str">
        <f t="shared" si="448"/>
        <v>2018</v>
      </c>
      <c r="Q3613" s="12"/>
      <c r="R3613" s="8" t="str">
        <f t="shared" si="449"/>
        <v>09</v>
      </c>
      <c r="S3613" s="8"/>
      <c r="T3613" s="14" t="str">
        <f t="shared" si="450"/>
        <v>Retain</v>
      </c>
      <c r="U3613" s="14"/>
      <c r="V3613" s="8" t="str">
        <f t="shared" si="451"/>
        <v>France</v>
      </c>
      <c r="W3613" s="8"/>
      <c r="X3613" s="8"/>
      <c r="Y3613" s="8"/>
      <c r="Z3613" s="14" t="str">
        <f t="shared" si="452"/>
        <v>Female</v>
      </c>
      <c r="AA3613" s="14"/>
      <c r="AB3613" s="14"/>
      <c r="AC3613" s="14"/>
      <c r="AE3613" t="str">
        <f t="shared" si="453"/>
        <v>Young Adults</v>
      </c>
      <c r="AF3613" t="str">
        <f t="shared" si="454"/>
        <v>Very good</v>
      </c>
      <c r="AG3613" t="str">
        <f t="shared" si="455"/>
        <v>Very high</v>
      </c>
    </row>
    <row r="3614" spans="1:33" x14ac:dyDescent="0.2">
      <c r="A3614">
        <v>3613</v>
      </c>
      <c r="B3614">
        <v>15792151</v>
      </c>
      <c r="C3614">
        <v>635</v>
      </c>
      <c r="D3614">
        <v>2</v>
      </c>
      <c r="E3614">
        <v>2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s="2" t="s">
        <v>630</v>
      </c>
      <c r="P3614" s="11" t="str">
        <f t="shared" si="448"/>
        <v>2019</v>
      </c>
      <c r="Q3614" s="12"/>
      <c r="R3614" s="8" t="str">
        <f t="shared" si="449"/>
        <v>12</v>
      </c>
      <c r="S3614" s="8"/>
      <c r="T3614" s="14" t="str">
        <f t="shared" si="450"/>
        <v>Retain</v>
      </c>
      <c r="U3614" s="14"/>
      <c r="V3614" s="8" t="str">
        <f t="shared" si="451"/>
        <v>Spain</v>
      </c>
      <c r="W3614" s="8"/>
      <c r="X3614" s="8"/>
      <c r="Y3614" s="8"/>
      <c r="Z3614" s="14" t="str">
        <f t="shared" si="452"/>
        <v>Female</v>
      </c>
      <c r="AA3614" s="14"/>
      <c r="AB3614" s="14"/>
      <c r="AC3614" s="14"/>
      <c r="AE3614" t="str">
        <f t="shared" si="453"/>
        <v>Adults</v>
      </c>
      <c r="AF3614" t="str">
        <f t="shared" si="454"/>
        <v>Fair</v>
      </c>
      <c r="AG3614" t="str">
        <f t="shared" si="455"/>
        <v>Very low</v>
      </c>
    </row>
    <row r="3615" spans="1:33" x14ac:dyDescent="0.2">
      <c r="A3615">
        <v>3614</v>
      </c>
      <c r="B3615">
        <v>15770159</v>
      </c>
      <c r="C3615">
        <v>664</v>
      </c>
      <c r="D3615">
        <v>3</v>
      </c>
      <c r="E3615">
        <v>1</v>
      </c>
      <c r="F3615">
        <v>25</v>
      </c>
      <c r="G3615">
        <v>3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s="2" t="s">
        <v>137</v>
      </c>
      <c r="P3615" s="11" t="str">
        <f t="shared" si="448"/>
        <v>2019</v>
      </c>
      <c r="Q3615" s="12"/>
      <c r="R3615" s="8" t="str">
        <f t="shared" si="449"/>
        <v>11</v>
      </c>
      <c r="S3615" s="8"/>
      <c r="T3615" s="14" t="str">
        <f t="shared" si="450"/>
        <v>Retain</v>
      </c>
      <c r="U3615" s="14"/>
      <c r="V3615" s="8" t="str">
        <f t="shared" si="451"/>
        <v>Germany</v>
      </c>
      <c r="W3615" s="8"/>
      <c r="X3615" s="8"/>
      <c r="Y3615" s="8"/>
      <c r="Z3615" s="14" t="str">
        <f t="shared" si="452"/>
        <v>Male</v>
      </c>
      <c r="AA3615" s="14"/>
      <c r="AB3615" s="14"/>
      <c r="AC3615" s="14"/>
      <c r="AE3615" t="str">
        <f t="shared" si="453"/>
        <v>Adults</v>
      </c>
      <c r="AF3615" t="str">
        <f t="shared" si="454"/>
        <v>Fair</v>
      </c>
      <c r="AG3615" t="str">
        <f t="shared" si="455"/>
        <v>Very high</v>
      </c>
    </row>
    <row r="3616" spans="1:33" x14ac:dyDescent="0.2">
      <c r="A3616">
        <v>3615</v>
      </c>
      <c r="B3616">
        <v>15747649</v>
      </c>
      <c r="C3616">
        <v>558</v>
      </c>
      <c r="D3616">
        <v>3</v>
      </c>
      <c r="E3616">
        <v>2</v>
      </c>
      <c r="F3616">
        <v>36</v>
      </c>
      <c r="G3616">
        <v>4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s="2" t="s">
        <v>431</v>
      </c>
      <c r="P3616" s="11" t="str">
        <f t="shared" si="448"/>
        <v>2019</v>
      </c>
      <c r="Q3616" s="12"/>
      <c r="R3616" s="8" t="str">
        <f t="shared" si="449"/>
        <v>09</v>
      </c>
      <c r="S3616" s="8"/>
      <c r="T3616" s="14" t="str">
        <f t="shared" si="450"/>
        <v>Retain</v>
      </c>
      <c r="U3616" s="14"/>
      <c r="V3616" s="8" t="str">
        <f t="shared" si="451"/>
        <v>Germany</v>
      </c>
      <c r="W3616" s="8"/>
      <c r="X3616" s="8"/>
      <c r="Y3616" s="8"/>
      <c r="Z3616" s="14" t="str">
        <f t="shared" si="452"/>
        <v>Female</v>
      </c>
      <c r="AA3616" s="14"/>
      <c r="AB3616" s="14"/>
      <c r="AC3616" s="14"/>
      <c r="AE3616" t="str">
        <f t="shared" si="453"/>
        <v>Adults</v>
      </c>
      <c r="AF3616" t="str">
        <f t="shared" si="454"/>
        <v>Poor</v>
      </c>
      <c r="AG3616" t="str">
        <f t="shared" si="455"/>
        <v>High</v>
      </c>
    </row>
    <row r="3617" spans="1:33" x14ac:dyDescent="0.2">
      <c r="A3617">
        <v>3616</v>
      </c>
      <c r="B3617">
        <v>15639357</v>
      </c>
      <c r="C3617">
        <v>415</v>
      </c>
      <c r="D3617">
        <v>1</v>
      </c>
      <c r="E3617">
        <v>1</v>
      </c>
      <c r="F3617">
        <v>46</v>
      </c>
      <c r="G3617">
        <v>4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s="2" t="s">
        <v>698</v>
      </c>
      <c r="P3617" s="11" t="str">
        <f t="shared" si="448"/>
        <v>2019</v>
      </c>
      <c r="Q3617" s="12"/>
      <c r="R3617" s="8" t="str">
        <f t="shared" si="449"/>
        <v>06</v>
      </c>
      <c r="S3617" s="8"/>
      <c r="T3617" s="14" t="str">
        <f t="shared" si="450"/>
        <v>Exit</v>
      </c>
      <c r="U3617" s="14"/>
      <c r="V3617" s="8" t="str">
        <f t="shared" si="451"/>
        <v>France</v>
      </c>
      <c r="W3617" s="8"/>
      <c r="X3617" s="8"/>
      <c r="Y3617" s="8"/>
      <c r="Z3617" s="14" t="str">
        <f t="shared" si="452"/>
        <v>Male</v>
      </c>
      <c r="AA3617" s="14"/>
      <c r="AB3617" s="14"/>
      <c r="AC3617" s="14"/>
      <c r="AE3617" t="str">
        <f t="shared" si="453"/>
        <v>Middle aged</v>
      </c>
      <c r="AF3617" t="str">
        <f t="shared" si="454"/>
        <v>Poor</v>
      </c>
      <c r="AG3617" t="str">
        <f t="shared" si="455"/>
        <v>High</v>
      </c>
    </row>
    <row r="3618" spans="1:33" x14ac:dyDescent="0.2">
      <c r="A3618">
        <v>3617</v>
      </c>
      <c r="B3618">
        <v>15738907</v>
      </c>
      <c r="C3618">
        <v>798</v>
      </c>
      <c r="D3618">
        <v>1</v>
      </c>
      <c r="E3618">
        <v>2</v>
      </c>
      <c r="F3618">
        <v>60</v>
      </c>
      <c r="G3618">
        <v>7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s="2" t="s">
        <v>1131</v>
      </c>
      <c r="P3618" s="11" t="str">
        <f t="shared" si="448"/>
        <v>2016</v>
      </c>
      <c r="Q3618" s="12"/>
      <c r="R3618" s="8" t="str">
        <f t="shared" si="449"/>
        <v>03</v>
      </c>
      <c r="S3618" s="8"/>
      <c r="T3618" s="14" t="str">
        <f t="shared" si="450"/>
        <v>Exit</v>
      </c>
      <c r="U3618" s="14"/>
      <c r="V3618" s="8" t="str">
        <f t="shared" si="451"/>
        <v>France</v>
      </c>
      <c r="W3618" s="8"/>
      <c r="X3618" s="8"/>
      <c r="Y3618" s="8"/>
      <c r="Z3618" s="14" t="str">
        <f t="shared" si="452"/>
        <v>Female</v>
      </c>
      <c r="AA3618" s="14"/>
      <c r="AB3618" s="14"/>
      <c r="AC3618" s="14"/>
      <c r="AE3618" t="str">
        <f t="shared" si="453"/>
        <v>Middle aged</v>
      </c>
      <c r="AF3618" t="str">
        <f t="shared" si="454"/>
        <v>Very good</v>
      </c>
      <c r="AG3618" t="str">
        <f t="shared" si="455"/>
        <v>Medium</v>
      </c>
    </row>
    <row r="3619" spans="1:33" x14ac:dyDescent="0.2">
      <c r="A3619">
        <v>3618</v>
      </c>
      <c r="B3619">
        <v>15663446</v>
      </c>
      <c r="C3619">
        <v>792</v>
      </c>
      <c r="D3619">
        <v>3</v>
      </c>
      <c r="E3619">
        <v>2</v>
      </c>
      <c r="F3619">
        <v>29</v>
      </c>
      <c r="G3619">
        <v>5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s="2" t="s">
        <v>1132</v>
      </c>
      <c r="P3619" s="11" t="str">
        <f t="shared" si="448"/>
        <v>2018</v>
      </c>
      <c r="Q3619" s="12"/>
      <c r="R3619" s="8" t="str">
        <f t="shared" si="449"/>
        <v>01</v>
      </c>
      <c r="S3619" s="8"/>
      <c r="T3619" s="14" t="str">
        <f t="shared" si="450"/>
        <v>Exit</v>
      </c>
      <c r="U3619" s="14"/>
      <c r="V3619" s="8" t="str">
        <f t="shared" si="451"/>
        <v>Germany</v>
      </c>
      <c r="W3619" s="8"/>
      <c r="X3619" s="8"/>
      <c r="Y3619" s="8"/>
      <c r="Z3619" s="14" t="str">
        <f t="shared" si="452"/>
        <v>Female</v>
      </c>
      <c r="AA3619" s="14"/>
      <c r="AB3619" s="14"/>
      <c r="AC3619" s="14"/>
      <c r="AE3619" t="str">
        <f t="shared" si="453"/>
        <v>Adults</v>
      </c>
      <c r="AF3619" t="str">
        <f t="shared" si="454"/>
        <v>Very good</v>
      </c>
      <c r="AG3619" t="str">
        <f t="shared" si="455"/>
        <v>High</v>
      </c>
    </row>
    <row r="3620" spans="1:33" x14ac:dyDescent="0.2">
      <c r="A3620">
        <v>3619</v>
      </c>
      <c r="B3620">
        <v>15750867</v>
      </c>
      <c r="C3620">
        <v>489</v>
      </c>
      <c r="D3620">
        <v>3</v>
      </c>
      <c r="E3620">
        <v>2</v>
      </c>
      <c r="F3620">
        <v>46</v>
      </c>
      <c r="G3620">
        <v>5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s="2" t="s">
        <v>747</v>
      </c>
      <c r="P3620" s="11" t="str">
        <f t="shared" si="448"/>
        <v>2018</v>
      </c>
      <c r="Q3620" s="12"/>
      <c r="R3620" s="8" t="str">
        <f t="shared" si="449"/>
        <v>09</v>
      </c>
      <c r="S3620" s="8"/>
      <c r="T3620" s="14" t="str">
        <f t="shared" si="450"/>
        <v>Exit</v>
      </c>
      <c r="U3620" s="14"/>
      <c r="V3620" s="8" t="str">
        <f t="shared" si="451"/>
        <v>Germany</v>
      </c>
      <c r="W3620" s="8"/>
      <c r="X3620" s="8"/>
      <c r="Y3620" s="8"/>
      <c r="Z3620" s="14" t="str">
        <f t="shared" si="452"/>
        <v>Female</v>
      </c>
      <c r="AA3620" s="14"/>
      <c r="AB3620" s="14"/>
      <c r="AC3620" s="14"/>
      <c r="AE3620" t="str">
        <f t="shared" si="453"/>
        <v>Middle aged</v>
      </c>
      <c r="AF3620" t="str">
        <f t="shared" si="454"/>
        <v>Poor</v>
      </c>
      <c r="AG3620" t="str">
        <f t="shared" si="455"/>
        <v>Medium</v>
      </c>
    </row>
    <row r="3621" spans="1:33" x14ac:dyDescent="0.2">
      <c r="A3621">
        <v>3620</v>
      </c>
      <c r="B3621">
        <v>15715939</v>
      </c>
      <c r="C3621">
        <v>730</v>
      </c>
      <c r="D3621">
        <v>1</v>
      </c>
      <c r="E3621">
        <v>1</v>
      </c>
      <c r="F3621">
        <v>33</v>
      </c>
      <c r="G3621">
        <v>5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s="2" t="s">
        <v>1035</v>
      </c>
      <c r="P3621" s="11" t="str">
        <f t="shared" si="448"/>
        <v>2017</v>
      </c>
      <c r="Q3621" s="12"/>
      <c r="R3621" s="8" t="str">
        <f t="shared" si="449"/>
        <v>10</v>
      </c>
      <c r="S3621" s="8"/>
      <c r="T3621" s="14" t="str">
        <f t="shared" si="450"/>
        <v>Retain</v>
      </c>
      <c r="U3621" s="14"/>
      <c r="V3621" s="8" t="str">
        <f t="shared" si="451"/>
        <v>France</v>
      </c>
      <c r="W3621" s="8"/>
      <c r="X3621" s="8"/>
      <c r="Y3621" s="8"/>
      <c r="Z3621" s="14" t="str">
        <f t="shared" si="452"/>
        <v>Male</v>
      </c>
      <c r="AA3621" s="14"/>
      <c r="AB3621" s="14"/>
      <c r="AC3621" s="14"/>
      <c r="AE3621" t="str">
        <f t="shared" si="453"/>
        <v>Adults</v>
      </c>
      <c r="AF3621" t="str">
        <f t="shared" si="454"/>
        <v>Good</v>
      </c>
      <c r="AG3621" t="str">
        <f t="shared" si="455"/>
        <v>Very low</v>
      </c>
    </row>
    <row r="3622" spans="1:33" x14ac:dyDescent="0.2">
      <c r="A3622">
        <v>3621</v>
      </c>
      <c r="B3622">
        <v>15763806</v>
      </c>
      <c r="C3622">
        <v>773</v>
      </c>
      <c r="D3622">
        <v>1</v>
      </c>
      <c r="E3622">
        <v>1</v>
      </c>
      <c r="F3622">
        <v>41</v>
      </c>
      <c r="G3622">
        <v>7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s="2" t="s">
        <v>1041</v>
      </c>
      <c r="P3622" s="11" t="str">
        <f t="shared" si="448"/>
        <v>2016</v>
      </c>
      <c r="Q3622" s="12"/>
      <c r="R3622" s="8" t="str">
        <f t="shared" si="449"/>
        <v>01</v>
      </c>
      <c r="S3622" s="8"/>
      <c r="T3622" s="14" t="str">
        <f t="shared" si="450"/>
        <v>Retain</v>
      </c>
      <c r="U3622" s="14"/>
      <c r="V3622" s="8" t="str">
        <f t="shared" si="451"/>
        <v>France</v>
      </c>
      <c r="W3622" s="8"/>
      <c r="X3622" s="8"/>
      <c r="Y3622" s="8"/>
      <c r="Z3622" s="14" t="str">
        <f t="shared" si="452"/>
        <v>Male</v>
      </c>
      <c r="AA3622" s="14"/>
      <c r="AB3622" s="14"/>
      <c r="AC3622" s="14"/>
      <c r="AE3622" t="str">
        <f t="shared" si="453"/>
        <v>Middle aged</v>
      </c>
      <c r="AF3622" t="str">
        <f t="shared" si="454"/>
        <v>Very good</v>
      </c>
      <c r="AG3622" t="str">
        <f t="shared" si="455"/>
        <v>Very low</v>
      </c>
    </row>
    <row r="3623" spans="1:33" x14ac:dyDescent="0.2">
      <c r="A3623">
        <v>3622</v>
      </c>
      <c r="B3623">
        <v>15637993</v>
      </c>
      <c r="C3623">
        <v>711</v>
      </c>
      <c r="D3623">
        <v>1</v>
      </c>
      <c r="E3623">
        <v>1</v>
      </c>
      <c r="F3623">
        <v>36</v>
      </c>
      <c r="G3623">
        <v>3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s="2" t="s">
        <v>978</v>
      </c>
      <c r="P3623" s="11" t="str">
        <f t="shared" si="448"/>
        <v>2019</v>
      </c>
      <c r="Q3623" s="12"/>
      <c r="R3623" s="8" t="str">
        <f t="shared" si="449"/>
        <v>10</v>
      </c>
      <c r="S3623" s="8"/>
      <c r="T3623" s="14" t="str">
        <f t="shared" si="450"/>
        <v>Retain</v>
      </c>
      <c r="U3623" s="14"/>
      <c r="V3623" s="8" t="str">
        <f t="shared" si="451"/>
        <v>France</v>
      </c>
      <c r="W3623" s="8"/>
      <c r="X3623" s="8"/>
      <c r="Y3623" s="8"/>
      <c r="Z3623" s="14" t="str">
        <f t="shared" si="452"/>
        <v>Male</v>
      </c>
      <c r="AA3623" s="14"/>
      <c r="AB3623" s="14"/>
      <c r="AC3623" s="14"/>
      <c r="AE3623" t="str">
        <f t="shared" si="453"/>
        <v>Adults</v>
      </c>
      <c r="AF3623" t="str">
        <f t="shared" si="454"/>
        <v>Good</v>
      </c>
      <c r="AG3623" t="str">
        <f t="shared" si="455"/>
        <v>High</v>
      </c>
    </row>
    <row r="3624" spans="1:33" x14ac:dyDescent="0.2">
      <c r="A3624">
        <v>3623</v>
      </c>
      <c r="B3624">
        <v>15720338</v>
      </c>
      <c r="C3624">
        <v>592</v>
      </c>
      <c r="D3624">
        <v>2</v>
      </c>
      <c r="E3624">
        <v>1</v>
      </c>
      <c r="F3624">
        <v>55</v>
      </c>
      <c r="G3624">
        <v>5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s="2" t="s">
        <v>855</v>
      </c>
      <c r="P3624" s="11" t="str">
        <f t="shared" si="448"/>
        <v>2018</v>
      </c>
      <c r="Q3624" s="12"/>
      <c r="R3624" s="8" t="str">
        <f t="shared" si="449"/>
        <v>03</v>
      </c>
      <c r="S3624" s="8"/>
      <c r="T3624" s="14" t="str">
        <f t="shared" si="450"/>
        <v>Retain</v>
      </c>
      <c r="U3624" s="14"/>
      <c r="V3624" s="8" t="str">
        <f t="shared" si="451"/>
        <v>Spain</v>
      </c>
      <c r="W3624" s="8"/>
      <c r="X3624" s="8"/>
      <c r="Y3624" s="8"/>
      <c r="Z3624" s="14" t="str">
        <f t="shared" si="452"/>
        <v>Male</v>
      </c>
      <c r="AA3624" s="14"/>
      <c r="AB3624" s="14"/>
      <c r="AC3624" s="14"/>
      <c r="AE3624" t="str">
        <f t="shared" si="453"/>
        <v>Middle aged</v>
      </c>
      <c r="AF3624" t="str">
        <f t="shared" si="454"/>
        <v>Fair</v>
      </c>
      <c r="AG3624" t="str">
        <f t="shared" si="455"/>
        <v>Medium</v>
      </c>
    </row>
    <row r="3625" spans="1:33" x14ac:dyDescent="0.2">
      <c r="A3625">
        <v>3624</v>
      </c>
      <c r="B3625">
        <v>15627162</v>
      </c>
      <c r="C3625">
        <v>695</v>
      </c>
      <c r="D3625">
        <v>3</v>
      </c>
      <c r="E3625">
        <v>1</v>
      </c>
      <c r="F3625">
        <v>27</v>
      </c>
      <c r="G3625">
        <v>5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s="2" t="s">
        <v>732</v>
      </c>
      <c r="P3625" s="11" t="str">
        <f t="shared" si="448"/>
        <v>2018</v>
      </c>
      <c r="Q3625" s="12"/>
      <c r="R3625" s="8" t="str">
        <f t="shared" si="449"/>
        <v>09</v>
      </c>
      <c r="S3625" s="8"/>
      <c r="T3625" s="14" t="str">
        <f t="shared" si="450"/>
        <v>Retain</v>
      </c>
      <c r="U3625" s="14"/>
      <c r="V3625" s="8" t="str">
        <f t="shared" si="451"/>
        <v>Germany</v>
      </c>
      <c r="W3625" s="8"/>
      <c r="X3625" s="8"/>
      <c r="Y3625" s="8"/>
      <c r="Z3625" s="14" t="str">
        <f t="shared" si="452"/>
        <v>Male</v>
      </c>
      <c r="AA3625" s="14"/>
      <c r="AB3625" s="14"/>
      <c r="AC3625" s="14"/>
      <c r="AE3625" t="str">
        <f t="shared" si="453"/>
        <v>Adults</v>
      </c>
      <c r="AF3625" t="str">
        <f t="shared" si="454"/>
        <v>Good</v>
      </c>
      <c r="AG3625" t="str">
        <f t="shared" si="455"/>
        <v>High</v>
      </c>
    </row>
    <row r="3626" spans="1:33" x14ac:dyDescent="0.2">
      <c r="A3626">
        <v>3625</v>
      </c>
      <c r="B3626">
        <v>15596710</v>
      </c>
      <c r="C3626">
        <v>640</v>
      </c>
      <c r="D3626">
        <v>1</v>
      </c>
      <c r="E3626">
        <v>2</v>
      </c>
      <c r="F3626">
        <v>33</v>
      </c>
      <c r="G3626">
        <v>4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s="2" t="s">
        <v>269</v>
      </c>
      <c r="P3626" s="11" t="str">
        <f t="shared" si="448"/>
        <v>2019</v>
      </c>
      <c r="Q3626" s="12"/>
      <c r="R3626" s="8" t="str">
        <f t="shared" si="449"/>
        <v>09</v>
      </c>
      <c r="S3626" s="8"/>
      <c r="T3626" s="14" t="str">
        <f t="shared" si="450"/>
        <v>Retain</v>
      </c>
      <c r="U3626" s="14"/>
      <c r="V3626" s="8" t="str">
        <f t="shared" si="451"/>
        <v>France</v>
      </c>
      <c r="W3626" s="8"/>
      <c r="X3626" s="8"/>
      <c r="Y3626" s="8"/>
      <c r="Z3626" s="14" t="str">
        <f t="shared" si="452"/>
        <v>Female</v>
      </c>
      <c r="AA3626" s="14"/>
      <c r="AB3626" s="14"/>
      <c r="AC3626" s="14"/>
      <c r="AE3626" t="str">
        <f t="shared" si="453"/>
        <v>Adults</v>
      </c>
      <c r="AF3626" t="str">
        <f t="shared" si="454"/>
        <v>Fair</v>
      </c>
      <c r="AG3626" t="str">
        <f t="shared" si="455"/>
        <v>Very high</v>
      </c>
    </row>
    <row r="3627" spans="1:33" x14ac:dyDescent="0.2">
      <c r="A3627">
        <v>3626</v>
      </c>
      <c r="B3627">
        <v>15781678</v>
      </c>
      <c r="C3627">
        <v>470</v>
      </c>
      <c r="D3627">
        <v>2</v>
      </c>
      <c r="E3627">
        <v>1</v>
      </c>
      <c r="F3627">
        <v>31</v>
      </c>
      <c r="G3627">
        <v>6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s="2" t="s">
        <v>1133</v>
      </c>
      <c r="P3627" s="11" t="str">
        <f t="shared" si="448"/>
        <v>2017</v>
      </c>
      <c r="Q3627" s="12"/>
      <c r="R3627" s="8" t="str">
        <f t="shared" si="449"/>
        <v>04</v>
      </c>
      <c r="S3627" s="8"/>
      <c r="T3627" s="14" t="str">
        <f t="shared" si="450"/>
        <v>Retain</v>
      </c>
      <c r="U3627" s="14"/>
      <c r="V3627" s="8" t="str">
        <f t="shared" si="451"/>
        <v>Spain</v>
      </c>
      <c r="W3627" s="8"/>
      <c r="X3627" s="8"/>
      <c r="Y3627" s="8"/>
      <c r="Z3627" s="14" t="str">
        <f t="shared" si="452"/>
        <v>Male</v>
      </c>
      <c r="AA3627" s="14"/>
      <c r="AB3627" s="14"/>
      <c r="AC3627" s="14"/>
      <c r="AE3627" t="str">
        <f t="shared" si="453"/>
        <v>Adults</v>
      </c>
      <c r="AF3627" t="str">
        <f t="shared" si="454"/>
        <v>Poor</v>
      </c>
      <c r="AG3627" t="str">
        <f t="shared" si="455"/>
        <v>Medium</v>
      </c>
    </row>
    <row r="3628" spans="1:33" x14ac:dyDescent="0.2">
      <c r="A3628">
        <v>3627</v>
      </c>
      <c r="B3628">
        <v>15634968</v>
      </c>
      <c r="C3628">
        <v>789</v>
      </c>
      <c r="D3628">
        <v>3</v>
      </c>
      <c r="E3628">
        <v>2</v>
      </c>
      <c r="F3628">
        <v>37</v>
      </c>
      <c r="G3628">
        <v>5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s="2" t="s">
        <v>759</v>
      </c>
      <c r="P3628" s="11" t="str">
        <f t="shared" si="448"/>
        <v>2018</v>
      </c>
      <c r="Q3628" s="12"/>
      <c r="R3628" s="8" t="str">
        <f t="shared" si="449"/>
        <v>04</v>
      </c>
      <c r="S3628" s="8"/>
      <c r="T3628" s="14" t="str">
        <f t="shared" si="450"/>
        <v>Exit</v>
      </c>
      <c r="U3628" s="14"/>
      <c r="V3628" s="8" t="str">
        <f t="shared" si="451"/>
        <v>Germany</v>
      </c>
      <c r="W3628" s="8"/>
      <c r="X3628" s="8"/>
      <c r="Y3628" s="8"/>
      <c r="Z3628" s="14" t="str">
        <f t="shared" si="452"/>
        <v>Female</v>
      </c>
      <c r="AA3628" s="14"/>
      <c r="AB3628" s="14"/>
      <c r="AC3628" s="14"/>
      <c r="AE3628" t="str">
        <f t="shared" si="453"/>
        <v>Adults</v>
      </c>
      <c r="AF3628" t="str">
        <f t="shared" si="454"/>
        <v>Very good</v>
      </c>
      <c r="AG3628" t="str">
        <f t="shared" si="455"/>
        <v>High</v>
      </c>
    </row>
    <row r="3629" spans="1:33" x14ac:dyDescent="0.2">
      <c r="A3629">
        <v>3628</v>
      </c>
      <c r="B3629">
        <v>15609475</v>
      </c>
      <c r="C3629">
        <v>604</v>
      </c>
      <c r="D3629">
        <v>2</v>
      </c>
      <c r="E3629">
        <v>2</v>
      </c>
      <c r="F3629">
        <v>39</v>
      </c>
      <c r="G3629">
        <v>4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s="2" t="s">
        <v>754</v>
      </c>
      <c r="P3629" s="11" t="str">
        <f t="shared" si="448"/>
        <v>2019</v>
      </c>
      <c r="Q3629" s="12"/>
      <c r="R3629" s="8" t="str">
        <f t="shared" si="449"/>
        <v>06</v>
      </c>
      <c r="S3629" s="8"/>
      <c r="T3629" s="14" t="str">
        <f t="shared" si="450"/>
        <v>Retain</v>
      </c>
      <c r="U3629" s="14"/>
      <c r="V3629" s="8" t="str">
        <f t="shared" si="451"/>
        <v>Spain</v>
      </c>
      <c r="W3629" s="8"/>
      <c r="X3629" s="8"/>
      <c r="Y3629" s="8"/>
      <c r="Z3629" s="14" t="str">
        <f t="shared" si="452"/>
        <v>Female</v>
      </c>
      <c r="AA3629" s="14"/>
      <c r="AB3629" s="14"/>
      <c r="AC3629" s="14"/>
      <c r="AE3629" t="str">
        <f t="shared" si="453"/>
        <v>Middle aged</v>
      </c>
      <c r="AF3629" t="str">
        <f t="shared" si="454"/>
        <v>Fair</v>
      </c>
      <c r="AG3629" t="str">
        <f t="shared" si="455"/>
        <v>Medium</v>
      </c>
    </row>
    <row r="3630" spans="1:33" x14ac:dyDescent="0.2">
      <c r="A3630">
        <v>3629</v>
      </c>
      <c r="B3630">
        <v>15573319</v>
      </c>
      <c r="C3630">
        <v>493</v>
      </c>
      <c r="D3630">
        <v>3</v>
      </c>
      <c r="E3630">
        <v>2</v>
      </c>
      <c r="F3630">
        <v>35</v>
      </c>
      <c r="G3630">
        <v>5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s="2" t="s">
        <v>871</v>
      </c>
      <c r="P3630" s="11" t="str">
        <f t="shared" si="448"/>
        <v>2018</v>
      </c>
      <c r="Q3630" s="12"/>
      <c r="R3630" s="8" t="str">
        <f t="shared" si="449"/>
        <v>07</v>
      </c>
      <c r="S3630" s="8"/>
      <c r="T3630" s="14" t="str">
        <f t="shared" si="450"/>
        <v>Retain</v>
      </c>
      <c r="U3630" s="14"/>
      <c r="V3630" s="8" t="str">
        <f t="shared" si="451"/>
        <v>Germany</v>
      </c>
      <c r="W3630" s="8"/>
      <c r="X3630" s="8"/>
      <c r="Y3630" s="8"/>
      <c r="Z3630" s="14" t="str">
        <f t="shared" si="452"/>
        <v>Female</v>
      </c>
      <c r="AA3630" s="14"/>
      <c r="AB3630" s="14"/>
      <c r="AC3630" s="14"/>
      <c r="AE3630" t="str">
        <f t="shared" si="453"/>
        <v>Adults</v>
      </c>
      <c r="AF3630" t="str">
        <f t="shared" si="454"/>
        <v>Poor</v>
      </c>
      <c r="AG3630" t="str">
        <f t="shared" si="455"/>
        <v>Very high</v>
      </c>
    </row>
    <row r="3631" spans="1:33" x14ac:dyDescent="0.2">
      <c r="A3631">
        <v>3630</v>
      </c>
      <c r="B3631">
        <v>15738291</v>
      </c>
      <c r="C3631">
        <v>671</v>
      </c>
      <c r="D3631">
        <v>1</v>
      </c>
      <c r="E3631">
        <v>2</v>
      </c>
      <c r="F3631">
        <v>48</v>
      </c>
      <c r="G3631">
        <v>6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s="2" t="s">
        <v>284</v>
      </c>
      <c r="P3631" s="11" t="str">
        <f t="shared" si="448"/>
        <v>2017</v>
      </c>
      <c r="Q3631" s="12"/>
      <c r="R3631" s="8" t="str">
        <f t="shared" si="449"/>
        <v>02</v>
      </c>
      <c r="S3631" s="8"/>
      <c r="T3631" s="14" t="str">
        <f t="shared" si="450"/>
        <v>Retain</v>
      </c>
      <c r="U3631" s="14"/>
      <c r="V3631" s="8" t="str">
        <f t="shared" si="451"/>
        <v>France</v>
      </c>
      <c r="W3631" s="8"/>
      <c r="X3631" s="8"/>
      <c r="Y3631" s="8"/>
      <c r="Z3631" s="14" t="str">
        <f t="shared" si="452"/>
        <v>Female</v>
      </c>
      <c r="AA3631" s="14"/>
      <c r="AB3631" s="14"/>
      <c r="AC3631" s="14"/>
      <c r="AE3631" t="str">
        <f t="shared" si="453"/>
        <v>Middle aged</v>
      </c>
      <c r="AF3631" t="str">
        <f t="shared" si="454"/>
        <v>Good</v>
      </c>
      <c r="AG3631" t="str">
        <f t="shared" si="455"/>
        <v>High</v>
      </c>
    </row>
    <row r="3632" spans="1:33" x14ac:dyDescent="0.2">
      <c r="A3632">
        <v>3631</v>
      </c>
      <c r="B3632">
        <v>15782456</v>
      </c>
      <c r="C3632">
        <v>656</v>
      </c>
      <c r="D3632">
        <v>1</v>
      </c>
      <c r="E3632">
        <v>1</v>
      </c>
      <c r="F3632">
        <v>46</v>
      </c>
      <c r="G3632">
        <v>4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s="2" t="s">
        <v>1104</v>
      </c>
      <c r="P3632" s="11" t="str">
        <f t="shared" si="448"/>
        <v>2019</v>
      </c>
      <c r="Q3632" s="12"/>
      <c r="R3632" s="8" t="str">
        <f t="shared" si="449"/>
        <v>01</v>
      </c>
      <c r="S3632" s="8"/>
      <c r="T3632" s="14" t="str">
        <f t="shared" si="450"/>
        <v>Retain</v>
      </c>
      <c r="U3632" s="14"/>
      <c r="V3632" s="8" t="str">
        <f t="shared" si="451"/>
        <v>France</v>
      </c>
      <c r="W3632" s="8"/>
      <c r="X3632" s="8"/>
      <c r="Y3632" s="8"/>
      <c r="Z3632" s="14" t="str">
        <f t="shared" si="452"/>
        <v>Male</v>
      </c>
      <c r="AA3632" s="14"/>
      <c r="AB3632" s="14"/>
      <c r="AC3632" s="14"/>
      <c r="AE3632" t="str">
        <f t="shared" si="453"/>
        <v>Middle aged</v>
      </c>
      <c r="AF3632" t="str">
        <f t="shared" si="454"/>
        <v>Fair</v>
      </c>
      <c r="AG3632" t="str">
        <f t="shared" si="455"/>
        <v>High</v>
      </c>
    </row>
    <row r="3633" spans="1:33" x14ac:dyDescent="0.2">
      <c r="A3633">
        <v>3632</v>
      </c>
      <c r="B3633">
        <v>15794841</v>
      </c>
      <c r="C3633">
        <v>739</v>
      </c>
      <c r="D3633">
        <v>2</v>
      </c>
      <c r="E3633">
        <v>1</v>
      </c>
      <c r="F3633">
        <v>19</v>
      </c>
      <c r="G3633">
        <v>6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s="2" t="s">
        <v>296</v>
      </c>
      <c r="P3633" s="11" t="str">
        <f t="shared" si="448"/>
        <v>2017</v>
      </c>
      <c r="Q3633" s="12"/>
      <c r="R3633" s="8" t="str">
        <f t="shared" si="449"/>
        <v>06</v>
      </c>
      <c r="S3633" s="8"/>
      <c r="T3633" s="14" t="str">
        <f t="shared" si="450"/>
        <v>Retain</v>
      </c>
      <c r="U3633" s="14"/>
      <c r="V3633" s="8" t="str">
        <f t="shared" si="451"/>
        <v>Spain</v>
      </c>
      <c r="W3633" s="8"/>
      <c r="X3633" s="8"/>
      <c r="Y3633" s="8"/>
      <c r="Z3633" s="14" t="str">
        <f t="shared" si="452"/>
        <v>Male</v>
      </c>
      <c r="AA3633" s="14"/>
      <c r="AB3633" s="14"/>
      <c r="AC3633" s="14"/>
      <c r="AE3633" t="str">
        <f t="shared" si="453"/>
        <v>Young Adults</v>
      </c>
      <c r="AF3633" t="str">
        <f t="shared" si="454"/>
        <v>Good</v>
      </c>
      <c r="AG3633" t="str">
        <f t="shared" si="455"/>
        <v>Medium</v>
      </c>
    </row>
    <row r="3634" spans="1:33" x14ac:dyDescent="0.2">
      <c r="A3634">
        <v>3633</v>
      </c>
      <c r="B3634">
        <v>15684696</v>
      </c>
      <c r="C3634">
        <v>560</v>
      </c>
      <c r="D3634">
        <v>2</v>
      </c>
      <c r="E3634">
        <v>2</v>
      </c>
      <c r="F3634">
        <v>26</v>
      </c>
      <c r="G3634">
        <v>5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s="2" t="s">
        <v>622</v>
      </c>
      <c r="P3634" s="11" t="str">
        <f t="shared" si="448"/>
        <v>2017</v>
      </c>
      <c r="Q3634" s="12"/>
      <c r="R3634" s="8" t="str">
        <f t="shared" si="449"/>
        <v>12</v>
      </c>
      <c r="S3634" s="8"/>
      <c r="T3634" s="14" t="str">
        <f t="shared" si="450"/>
        <v>Retain</v>
      </c>
      <c r="U3634" s="14"/>
      <c r="V3634" s="8" t="str">
        <f t="shared" si="451"/>
        <v>Spain</v>
      </c>
      <c r="W3634" s="8"/>
      <c r="X3634" s="8"/>
      <c r="Y3634" s="8"/>
      <c r="Z3634" s="14" t="str">
        <f t="shared" si="452"/>
        <v>Female</v>
      </c>
      <c r="AA3634" s="14"/>
      <c r="AB3634" s="14"/>
      <c r="AC3634" s="14"/>
      <c r="AE3634" t="str">
        <f t="shared" si="453"/>
        <v>Adults</v>
      </c>
      <c r="AF3634" t="str">
        <f t="shared" si="454"/>
        <v>Poor</v>
      </c>
      <c r="AG3634" t="str">
        <f t="shared" si="455"/>
        <v>High</v>
      </c>
    </row>
    <row r="3635" spans="1:33" x14ac:dyDescent="0.2">
      <c r="A3635">
        <v>3634</v>
      </c>
      <c r="B3635">
        <v>15629846</v>
      </c>
      <c r="C3635">
        <v>827</v>
      </c>
      <c r="D3635">
        <v>3</v>
      </c>
      <c r="E3635">
        <v>2</v>
      </c>
      <c r="F3635">
        <v>47</v>
      </c>
      <c r="G3635">
        <v>4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s="2" t="s">
        <v>824</v>
      </c>
      <c r="P3635" s="11" t="str">
        <f t="shared" si="448"/>
        <v>2019</v>
      </c>
      <c r="Q3635" s="12"/>
      <c r="R3635" s="8" t="str">
        <f t="shared" si="449"/>
        <v>04</v>
      </c>
      <c r="S3635" s="8"/>
      <c r="T3635" s="14" t="str">
        <f t="shared" si="450"/>
        <v>Retain</v>
      </c>
      <c r="U3635" s="14"/>
      <c r="V3635" s="8" t="str">
        <f t="shared" si="451"/>
        <v>Germany</v>
      </c>
      <c r="W3635" s="8"/>
      <c r="X3635" s="8"/>
      <c r="Y3635" s="8"/>
      <c r="Z3635" s="14" t="str">
        <f t="shared" si="452"/>
        <v>Female</v>
      </c>
      <c r="AA3635" s="14"/>
      <c r="AB3635" s="14"/>
      <c r="AC3635" s="14"/>
      <c r="AE3635" t="str">
        <f t="shared" si="453"/>
        <v>Middle aged</v>
      </c>
      <c r="AF3635" t="str">
        <f t="shared" si="454"/>
        <v>Excellent</v>
      </c>
      <c r="AG3635" t="str">
        <f t="shared" si="455"/>
        <v>High</v>
      </c>
    </row>
    <row r="3636" spans="1:33" x14ac:dyDescent="0.2">
      <c r="A3636">
        <v>3635</v>
      </c>
      <c r="B3636">
        <v>15674442</v>
      </c>
      <c r="C3636">
        <v>681</v>
      </c>
      <c r="D3636">
        <v>1</v>
      </c>
      <c r="E3636">
        <v>1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s="2" t="s">
        <v>1134</v>
      </c>
      <c r="P3636" s="11" t="str">
        <f t="shared" si="448"/>
        <v>2016</v>
      </c>
      <c r="Q3636" s="12"/>
      <c r="R3636" s="8" t="str">
        <f t="shared" si="449"/>
        <v>05</v>
      </c>
      <c r="S3636" s="8"/>
      <c r="T3636" s="14" t="str">
        <f t="shared" si="450"/>
        <v>Retain</v>
      </c>
      <c r="U3636" s="14"/>
      <c r="V3636" s="8" t="str">
        <f t="shared" si="451"/>
        <v>France</v>
      </c>
      <c r="W3636" s="8"/>
      <c r="X3636" s="8"/>
      <c r="Y3636" s="8"/>
      <c r="Z3636" s="14" t="str">
        <f t="shared" si="452"/>
        <v>Male</v>
      </c>
      <c r="AA3636" s="14"/>
      <c r="AB3636" s="14"/>
      <c r="AC3636" s="14"/>
      <c r="AE3636" t="str">
        <f t="shared" si="453"/>
        <v>Young Adults</v>
      </c>
      <c r="AF3636" t="str">
        <f t="shared" si="454"/>
        <v>Good</v>
      </c>
      <c r="AG3636" t="str">
        <f t="shared" si="455"/>
        <v>Very high</v>
      </c>
    </row>
    <row r="3637" spans="1:33" x14ac:dyDescent="0.2">
      <c r="A3637">
        <v>3636</v>
      </c>
      <c r="B3637">
        <v>15571689</v>
      </c>
      <c r="C3637">
        <v>740</v>
      </c>
      <c r="D3637">
        <v>1</v>
      </c>
      <c r="E3637">
        <v>2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s="2" t="s">
        <v>118</v>
      </c>
      <c r="P3637" s="11" t="str">
        <f t="shared" si="448"/>
        <v>2018</v>
      </c>
      <c r="Q3637" s="12"/>
      <c r="R3637" s="8" t="str">
        <f t="shared" si="449"/>
        <v>09</v>
      </c>
      <c r="S3637" s="8"/>
      <c r="T3637" s="14" t="str">
        <f t="shared" si="450"/>
        <v>Retain</v>
      </c>
      <c r="U3637" s="14"/>
      <c r="V3637" s="8" t="str">
        <f t="shared" si="451"/>
        <v>France</v>
      </c>
      <c r="W3637" s="8"/>
      <c r="X3637" s="8"/>
      <c r="Y3637" s="8"/>
      <c r="Z3637" s="14" t="str">
        <f t="shared" si="452"/>
        <v>Female</v>
      </c>
      <c r="AA3637" s="14"/>
      <c r="AB3637" s="14"/>
      <c r="AC3637" s="14"/>
      <c r="AE3637" t="str">
        <f t="shared" si="453"/>
        <v>Adults</v>
      </c>
      <c r="AF3637" t="str">
        <f t="shared" si="454"/>
        <v>Very good</v>
      </c>
      <c r="AG3637" t="str">
        <f t="shared" si="455"/>
        <v>Very low</v>
      </c>
    </row>
    <row r="3638" spans="1:33" x14ac:dyDescent="0.2">
      <c r="A3638">
        <v>3637</v>
      </c>
      <c r="B3638">
        <v>15730469</v>
      </c>
      <c r="C3638">
        <v>663</v>
      </c>
      <c r="D3638">
        <v>2</v>
      </c>
      <c r="E3638">
        <v>1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s="2" t="s">
        <v>90</v>
      </c>
      <c r="P3638" s="11" t="str">
        <f t="shared" si="448"/>
        <v>2019</v>
      </c>
      <c r="Q3638" s="12"/>
      <c r="R3638" s="8" t="str">
        <f t="shared" si="449"/>
        <v>08</v>
      </c>
      <c r="S3638" s="8"/>
      <c r="T3638" s="14" t="str">
        <f t="shared" si="450"/>
        <v>Retain</v>
      </c>
      <c r="U3638" s="14"/>
      <c r="V3638" s="8" t="str">
        <f t="shared" si="451"/>
        <v>Spain</v>
      </c>
      <c r="W3638" s="8"/>
      <c r="X3638" s="8"/>
      <c r="Y3638" s="8"/>
      <c r="Z3638" s="14" t="str">
        <f t="shared" si="452"/>
        <v>Male</v>
      </c>
      <c r="AA3638" s="14"/>
      <c r="AB3638" s="14"/>
      <c r="AC3638" s="14"/>
      <c r="AE3638" t="str">
        <f t="shared" si="453"/>
        <v>Adults</v>
      </c>
      <c r="AF3638" t="str">
        <f t="shared" si="454"/>
        <v>Fair</v>
      </c>
      <c r="AG3638" t="str">
        <f t="shared" si="455"/>
        <v>High</v>
      </c>
    </row>
    <row r="3639" spans="1:33" x14ac:dyDescent="0.2">
      <c r="A3639">
        <v>3638</v>
      </c>
      <c r="B3639">
        <v>15809320</v>
      </c>
      <c r="C3639">
        <v>845</v>
      </c>
      <c r="D3639">
        <v>2</v>
      </c>
      <c r="E3639">
        <v>2</v>
      </c>
      <c r="F3639">
        <v>52</v>
      </c>
      <c r="G3639">
        <v>3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s="2" t="s">
        <v>887</v>
      </c>
      <c r="P3639" s="11" t="str">
        <f t="shared" si="448"/>
        <v>2019</v>
      </c>
      <c r="Q3639" s="12"/>
      <c r="R3639" s="8" t="str">
        <f t="shared" si="449"/>
        <v>11</v>
      </c>
      <c r="S3639" s="8"/>
      <c r="T3639" s="14" t="str">
        <f t="shared" si="450"/>
        <v>Exit</v>
      </c>
      <c r="U3639" s="14"/>
      <c r="V3639" s="8" t="str">
        <f t="shared" si="451"/>
        <v>Spain</v>
      </c>
      <c r="W3639" s="8"/>
      <c r="X3639" s="8"/>
      <c r="Y3639" s="8"/>
      <c r="Z3639" s="14" t="str">
        <f t="shared" si="452"/>
        <v>Female</v>
      </c>
      <c r="AA3639" s="14"/>
      <c r="AB3639" s="14"/>
      <c r="AC3639" s="14"/>
      <c r="AE3639" t="str">
        <f t="shared" si="453"/>
        <v>Middle aged</v>
      </c>
      <c r="AF3639" t="str">
        <f t="shared" si="454"/>
        <v>Excellent</v>
      </c>
      <c r="AG3639" t="str">
        <f t="shared" si="455"/>
        <v>Very low</v>
      </c>
    </row>
    <row r="3640" spans="1:33" x14ac:dyDescent="0.2">
      <c r="A3640">
        <v>3639</v>
      </c>
      <c r="B3640">
        <v>15684367</v>
      </c>
      <c r="C3640">
        <v>555</v>
      </c>
      <c r="D3640">
        <v>2</v>
      </c>
      <c r="E3640">
        <v>1</v>
      </c>
      <c r="F3640">
        <v>27</v>
      </c>
      <c r="G3640">
        <v>7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s="2" t="s">
        <v>987</v>
      </c>
      <c r="P3640" s="11" t="str">
        <f t="shared" si="448"/>
        <v>2016</v>
      </c>
      <c r="Q3640" s="12"/>
      <c r="R3640" s="8" t="str">
        <f t="shared" si="449"/>
        <v>05</v>
      </c>
      <c r="S3640" s="8"/>
      <c r="T3640" s="14" t="str">
        <f t="shared" si="450"/>
        <v>Retain</v>
      </c>
      <c r="U3640" s="14"/>
      <c r="V3640" s="8" t="str">
        <f t="shared" si="451"/>
        <v>Spain</v>
      </c>
      <c r="W3640" s="8"/>
      <c r="X3640" s="8"/>
      <c r="Y3640" s="8"/>
      <c r="Z3640" s="14" t="str">
        <f t="shared" si="452"/>
        <v>Male</v>
      </c>
      <c r="AA3640" s="14"/>
      <c r="AB3640" s="14"/>
      <c r="AC3640" s="14"/>
      <c r="AE3640" t="str">
        <f t="shared" si="453"/>
        <v>Adults</v>
      </c>
      <c r="AF3640" t="str">
        <f t="shared" si="454"/>
        <v>Poor</v>
      </c>
      <c r="AG3640" t="str">
        <f t="shared" si="455"/>
        <v>Very low</v>
      </c>
    </row>
    <row r="3641" spans="1:33" x14ac:dyDescent="0.2">
      <c r="A3641">
        <v>3640</v>
      </c>
      <c r="B3641">
        <v>15793049</v>
      </c>
      <c r="C3641">
        <v>680</v>
      </c>
      <c r="D3641">
        <v>3</v>
      </c>
      <c r="E3641">
        <v>2</v>
      </c>
      <c r="F3641">
        <v>48</v>
      </c>
      <c r="G3641">
        <v>6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s="2" t="s">
        <v>1135</v>
      </c>
      <c r="P3641" s="11" t="str">
        <f t="shared" si="448"/>
        <v>2017</v>
      </c>
      <c r="Q3641" s="12"/>
      <c r="R3641" s="8" t="str">
        <f t="shared" si="449"/>
        <v>03</v>
      </c>
      <c r="S3641" s="8"/>
      <c r="T3641" s="14" t="str">
        <f t="shared" si="450"/>
        <v>Exit</v>
      </c>
      <c r="U3641" s="14"/>
      <c r="V3641" s="8" t="str">
        <f t="shared" si="451"/>
        <v>Germany</v>
      </c>
      <c r="W3641" s="8"/>
      <c r="X3641" s="8"/>
      <c r="Y3641" s="8"/>
      <c r="Z3641" s="14" t="str">
        <f t="shared" si="452"/>
        <v>Female</v>
      </c>
      <c r="AA3641" s="14"/>
      <c r="AB3641" s="14"/>
      <c r="AC3641" s="14"/>
      <c r="AE3641" t="str">
        <f t="shared" si="453"/>
        <v>Middle aged</v>
      </c>
      <c r="AF3641" t="str">
        <f t="shared" si="454"/>
        <v>Good</v>
      </c>
      <c r="AG3641" t="str">
        <f t="shared" si="455"/>
        <v>High</v>
      </c>
    </row>
    <row r="3642" spans="1:33" x14ac:dyDescent="0.2">
      <c r="A3642">
        <v>3641</v>
      </c>
      <c r="B3642">
        <v>15603665</v>
      </c>
      <c r="C3642">
        <v>638</v>
      </c>
      <c r="D3642">
        <v>3</v>
      </c>
      <c r="E3642">
        <v>2</v>
      </c>
      <c r="F3642">
        <v>39</v>
      </c>
      <c r="G3642">
        <v>7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s="2" t="s">
        <v>1136</v>
      </c>
      <c r="P3642" s="11" t="str">
        <f t="shared" si="448"/>
        <v>2016</v>
      </c>
      <c r="Q3642" s="12"/>
      <c r="R3642" s="8" t="str">
        <f t="shared" si="449"/>
        <v>03</v>
      </c>
      <c r="S3642" s="8"/>
      <c r="T3642" s="14" t="str">
        <f t="shared" si="450"/>
        <v>Retain</v>
      </c>
      <c r="U3642" s="14"/>
      <c r="V3642" s="8" t="str">
        <f t="shared" si="451"/>
        <v>Germany</v>
      </c>
      <c r="W3642" s="8"/>
      <c r="X3642" s="8"/>
      <c r="Y3642" s="8"/>
      <c r="Z3642" s="14" t="str">
        <f t="shared" si="452"/>
        <v>Female</v>
      </c>
      <c r="AA3642" s="14"/>
      <c r="AB3642" s="14"/>
      <c r="AC3642" s="14"/>
      <c r="AE3642" t="str">
        <f t="shared" si="453"/>
        <v>Middle aged</v>
      </c>
      <c r="AF3642" t="str">
        <f t="shared" si="454"/>
        <v>Fair</v>
      </c>
      <c r="AG3642" t="str">
        <f t="shared" si="455"/>
        <v>High</v>
      </c>
    </row>
    <row r="3643" spans="1:33" x14ac:dyDescent="0.2">
      <c r="A3643">
        <v>3642</v>
      </c>
      <c r="B3643">
        <v>15613623</v>
      </c>
      <c r="C3643">
        <v>640</v>
      </c>
      <c r="D3643">
        <v>2</v>
      </c>
      <c r="E3643">
        <v>1</v>
      </c>
      <c r="F3643">
        <v>62</v>
      </c>
      <c r="G3643">
        <v>4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s="2" t="s">
        <v>358</v>
      </c>
      <c r="P3643" s="11" t="str">
        <f t="shared" si="448"/>
        <v>2019</v>
      </c>
      <c r="Q3643" s="12"/>
      <c r="R3643" s="8" t="str">
        <f t="shared" si="449"/>
        <v>03</v>
      </c>
      <c r="S3643" s="8"/>
      <c r="T3643" s="14" t="str">
        <f t="shared" si="450"/>
        <v>Retain</v>
      </c>
      <c r="U3643" s="14"/>
      <c r="V3643" s="8" t="str">
        <f t="shared" si="451"/>
        <v>Spain</v>
      </c>
      <c r="W3643" s="8"/>
      <c r="X3643" s="8"/>
      <c r="Y3643" s="8"/>
      <c r="Z3643" s="14" t="str">
        <f t="shared" si="452"/>
        <v>Male</v>
      </c>
      <c r="AA3643" s="14"/>
      <c r="AB3643" s="14"/>
      <c r="AC3643" s="14"/>
      <c r="AE3643" t="str">
        <f t="shared" si="453"/>
        <v>Middle aged</v>
      </c>
      <c r="AF3643" t="str">
        <f t="shared" si="454"/>
        <v>Fair</v>
      </c>
      <c r="AG3643" t="str">
        <f t="shared" si="455"/>
        <v>Very low</v>
      </c>
    </row>
    <row r="3644" spans="1:33" x14ac:dyDescent="0.2">
      <c r="A3644">
        <v>3643</v>
      </c>
      <c r="B3644">
        <v>15569572</v>
      </c>
      <c r="C3644">
        <v>778</v>
      </c>
      <c r="D3644">
        <v>1</v>
      </c>
      <c r="E3644">
        <v>1</v>
      </c>
      <c r="F3644">
        <v>42</v>
      </c>
      <c r="G3644">
        <v>4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s="2" t="s">
        <v>490</v>
      </c>
      <c r="P3644" s="11" t="str">
        <f t="shared" si="448"/>
        <v>2019</v>
      </c>
      <c r="Q3644" s="12"/>
      <c r="R3644" s="8" t="str">
        <f t="shared" si="449"/>
        <v>02</v>
      </c>
      <c r="S3644" s="8"/>
      <c r="T3644" s="14" t="str">
        <f t="shared" si="450"/>
        <v>Retain</v>
      </c>
      <c r="U3644" s="14"/>
      <c r="V3644" s="8" t="str">
        <f t="shared" si="451"/>
        <v>France</v>
      </c>
      <c r="W3644" s="8"/>
      <c r="X3644" s="8"/>
      <c r="Y3644" s="8"/>
      <c r="Z3644" s="14" t="str">
        <f t="shared" si="452"/>
        <v>Male</v>
      </c>
      <c r="AA3644" s="14"/>
      <c r="AB3644" s="14"/>
      <c r="AC3644" s="14"/>
      <c r="AE3644" t="str">
        <f t="shared" si="453"/>
        <v>Middle aged</v>
      </c>
      <c r="AF3644" t="str">
        <f t="shared" si="454"/>
        <v>Very good</v>
      </c>
      <c r="AG3644" t="str">
        <f t="shared" si="455"/>
        <v>Very low</v>
      </c>
    </row>
    <row r="3645" spans="1:33" x14ac:dyDescent="0.2">
      <c r="A3645">
        <v>3644</v>
      </c>
      <c r="B3645">
        <v>15698791</v>
      </c>
      <c r="C3645">
        <v>679</v>
      </c>
      <c r="D3645">
        <v>1</v>
      </c>
      <c r="E3645">
        <v>1</v>
      </c>
      <c r="F3645">
        <v>45</v>
      </c>
      <c r="G3645">
        <v>6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s="2" t="s">
        <v>1137</v>
      </c>
      <c r="P3645" s="11" t="str">
        <f t="shared" si="448"/>
        <v>2016</v>
      </c>
      <c r="Q3645" s="12"/>
      <c r="R3645" s="8" t="str">
        <f t="shared" si="449"/>
        <v>10</v>
      </c>
      <c r="S3645" s="8"/>
      <c r="T3645" s="14" t="str">
        <f t="shared" si="450"/>
        <v>Retain</v>
      </c>
      <c r="U3645" s="14"/>
      <c r="V3645" s="8" t="str">
        <f t="shared" si="451"/>
        <v>France</v>
      </c>
      <c r="W3645" s="8"/>
      <c r="X3645" s="8"/>
      <c r="Y3645" s="8"/>
      <c r="Z3645" s="14" t="str">
        <f t="shared" si="452"/>
        <v>Male</v>
      </c>
      <c r="AA3645" s="14"/>
      <c r="AB3645" s="14"/>
      <c r="AC3645" s="14"/>
      <c r="AE3645" t="str">
        <f t="shared" si="453"/>
        <v>Middle aged</v>
      </c>
      <c r="AF3645" t="str">
        <f t="shared" si="454"/>
        <v>Good</v>
      </c>
      <c r="AG3645" t="str">
        <f t="shared" si="455"/>
        <v>High</v>
      </c>
    </row>
    <row r="3646" spans="1:33" x14ac:dyDescent="0.2">
      <c r="A3646">
        <v>3645</v>
      </c>
      <c r="B3646">
        <v>15626233</v>
      </c>
      <c r="C3646">
        <v>593</v>
      </c>
      <c r="D3646">
        <v>1</v>
      </c>
      <c r="E3646">
        <v>2</v>
      </c>
      <c r="F3646">
        <v>32</v>
      </c>
      <c r="G3646">
        <v>4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s="2" t="s">
        <v>549</v>
      </c>
      <c r="P3646" s="11" t="str">
        <f t="shared" si="448"/>
        <v>2019</v>
      </c>
      <c r="Q3646" s="12"/>
      <c r="R3646" s="8" t="str">
        <f t="shared" si="449"/>
        <v>03</v>
      </c>
      <c r="S3646" s="8"/>
      <c r="T3646" s="14" t="str">
        <f t="shared" si="450"/>
        <v>Retain</v>
      </c>
      <c r="U3646" s="14"/>
      <c r="V3646" s="8" t="str">
        <f t="shared" si="451"/>
        <v>France</v>
      </c>
      <c r="W3646" s="8"/>
      <c r="X3646" s="8"/>
      <c r="Y3646" s="8"/>
      <c r="Z3646" s="14" t="str">
        <f t="shared" si="452"/>
        <v>Female</v>
      </c>
      <c r="AA3646" s="14"/>
      <c r="AB3646" s="14"/>
      <c r="AC3646" s="14"/>
      <c r="AE3646" t="str">
        <f t="shared" si="453"/>
        <v>Adults</v>
      </c>
      <c r="AF3646" t="str">
        <f t="shared" si="454"/>
        <v>Fair</v>
      </c>
      <c r="AG3646" t="str">
        <f t="shared" si="455"/>
        <v>Very low</v>
      </c>
    </row>
    <row r="3647" spans="1:33" x14ac:dyDescent="0.2">
      <c r="A3647">
        <v>3646</v>
      </c>
      <c r="B3647">
        <v>15607263</v>
      </c>
      <c r="C3647">
        <v>788</v>
      </c>
      <c r="D3647">
        <v>1</v>
      </c>
      <c r="E3647">
        <v>1</v>
      </c>
      <c r="F3647">
        <v>55</v>
      </c>
      <c r="G3647">
        <v>4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s="2" t="s">
        <v>449</v>
      </c>
      <c r="P3647" s="11" t="str">
        <f t="shared" si="448"/>
        <v>2019</v>
      </c>
      <c r="Q3647" s="12"/>
      <c r="R3647" s="8" t="str">
        <f t="shared" si="449"/>
        <v>08</v>
      </c>
      <c r="S3647" s="8"/>
      <c r="T3647" s="14" t="str">
        <f t="shared" si="450"/>
        <v>Exit</v>
      </c>
      <c r="U3647" s="14"/>
      <c r="V3647" s="8" t="str">
        <f t="shared" si="451"/>
        <v>France</v>
      </c>
      <c r="W3647" s="8"/>
      <c r="X3647" s="8"/>
      <c r="Y3647" s="8"/>
      <c r="Z3647" s="14" t="str">
        <f t="shared" si="452"/>
        <v>Male</v>
      </c>
      <c r="AA3647" s="14"/>
      <c r="AB3647" s="14"/>
      <c r="AC3647" s="14"/>
      <c r="AE3647" t="str">
        <f t="shared" si="453"/>
        <v>Middle aged</v>
      </c>
      <c r="AF3647" t="str">
        <f t="shared" si="454"/>
        <v>Very good</v>
      </c>
      <c r="AG3647" t="str">
        <f t="shared" si="455"/>
        <v>Very low</v>
      </c>
    </row>
    <row r="3648" spans="1:33" x14ac:dyDescent="0.2">
      <c r="A3648">
        <v>3647</v>
      </c>
      <c r="B3648">
        <v>15610900</v>
      </c>
      <c r="C3648">
        <v>770</v>
      </c>
      <c r="D3648">
        <v>1</v>
      </c>
      <c r="E3648">
        <v>2</v>
      </c>
      <c r="F3648">
        <v>70</v>
      </c>
      <c r="G3648">
        <v>3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s="2" t="s">
        <v>233</v>
      </c>
      <c r="P3648" s="11" t="str">
        <f t="shared" si="448"/>
        <v>2019</v>
      </c>
      <c r="Q3648" s="12"/>
      <c r="R3648" s="8" t="str">
        <f t="shared" si="449"/>
        <v>11</v>
      </c>
      <c r="S3648" s="8"/>
      <c r="T3648" s="14" t="str">
        <f t="shared" si="450"/>
        <v>Exit</v>
      </c>
      <c r="U3648" s="14"/>
      <c r="V3648" s="8" t="str">
        <f t="shared" si="451"/>
        <v>France</v>
      </c>
      <c r="W3648" s="8"/>
      <c r="X3648" s="8"/>
      <c r="Y3648" s="8"/>
      <c r="Z3648" s="14" t="str">
        <f t="shared" si="452"/>
        <v>Female</v>
      </c>
      <c r="AA3648" s="14"/>
      <c r="AB3648" s="14"/>
      <c r="AC3648" s="14"/>
      <c r="AE3648" t="str">
        <f t="shared" si="453"/>
        <v>Retired</v>
      </c>
      <c r="AF3648" t="str">
        <f t="shared" si="454"/>
        <v>Very good</v>
      </c>
      <c r="AG3648" t="str">
        <f t="shared" si="455"/>
        <v>High</v>
      </c>
    </row>
    <row r="3649" spans="1:33" x14ac:dyDescent="0.2">
      <c r="A3649">
        <v>3648</v>
      </c>
      <c r="B3649">
        <v>15624775</v>
      </c>
      <c r="C3649">
        <v>729</v>
      </c>
      <c r="D3649">
        <v>1</v>
      </c>
      <c r="E3649">
        <v>1</v>
      </c>
      <c r="F3649">
        <v>67</v>
      </c>
      <c r="G3649">
        <v>6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s="2" t="s">
        <v>756</v>
      </c>
      <c r="P3649" s="11" t="str">
        <f t="shared" si="448"/>
        <v>2017</v>
      </c>
      <c r="Q3649" s="12"/>
      <c r="R3649" s="8" t="str">
        <f t="shared" si="449"/>
        <v>01</v>
      </c>
      <c r="S3649" s="8"/>
      <c r="T3649" s="14" t="str">
        <f t="shared" si="450"/>
        <v>Retain</v>
      </c>
      <c r="U3649" s="14"/>
      <c r="V3649" s="8" t="str">
        <f t="shared" si="451"/>
        <v>France</v>
      </c>
      <c r="W3649" s="8"/>
      <c r="X3649" s="8"/>
      <c r="Y3649" s="8"/>
      <c r="Z3649" s="14" t="str">
        <f t="shared" si="452"/>
        <v>Male</v>
      </c>
      <c r="AA3649" s="14"/>
      <c r="AB3649" s="14"/>
      <c r="AC3649" s="14"/>
      <c r="AE3649" t="str">
        <f t="shared" si="453"/>
        <v>Retired</v>
      </c>
      <c r="AF3649" t="str">
        <f t="shared" si="454"/>
        <v>Good</v>
      </c>
      <c r="AG3649" t="str">
        <f t="shared" si="455"/>
        <v>Medium</v>
      </c>
    </row>
    <row r="3650" spans="1:33" x14ac:dyDescent="0.2">
      <c r="A3650">
        <v>3649</v>
      </c>
      <c r="B3650">
        <v>15691703</v>
      </c>
      <c r="C3650">
        <v>545</v>
      </c>
      <c r="D3650">
        <v>1</v>
      </c>
      <c r="E3650">
        <v>1</v>
      </c>
      <c r="F3650">
        <v>47</v>
      </c>
      <c r="G3650">
        <v>7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s="2" t="s">
        <v>1033</v>
      </c>
      <c r="P3650" s="11" t="str">
        <f t="shared" si="448"/>
        <v>2016</v>
      </c>
      <c r="Q3650" s="12"/>
      <c r="R3650" s="8" t="str">
        <f t="shared" si="449"/>
        <v>04</v>
      </c>
      <c r="S3650" s="8"/>
      <c r="T3650" s="14" t="str">
        <f t="shared" si="450"/>
        <v>Exit</v>
      </c>
      <c r="U3650" s="14"/>
      <c r="V3650" s="8" t="str">
        <f t="shared" si="451"/>
        <v>France</v>
      </c>
      <c r="W3650" s="8"/>
      <c r="X3650" s="8"/>
      <c r="Y3650" s="8"/>
      <c r="Z3650" s="14" t="str">
        <f t="shared" si="452"/>
        <v>Male</v>
      </c>
      <c r="AA3650" s="14"/>
      <c r="AB3650" s="14"/>
      <c r="AC3650" s="14"/>
      <c r="AE3650" t="str">
        <f t="shared" si="453"/>
        <v>Middle aged</v>
      </c>
      <c r="AF3650" t="str">
        <f t="shared" si="454"/>
        <v>Poor</v>
      </c>
      <c r="AG3650" t="str">
        <f t="shared" si="455"/>
        <v>High</v>
      </c>
    </row>
    <row r="3651" spans="1:33" x14ac:dyDescent="0.2">
      <c r="A3651">
        <v>3650</v>
      </c>
      <c r="B3651">
        <v>15745355</v>
      </c>
      <c r="C3651">
        <v>597</v>
      </c>
      <c r="D3651">
        <v>1</v>
      </c>
      <c r="E3651">
        <v>1</v>
      </c>
      <c r="F3651">
        <v>41</v>
      </c>
      <c r="G3651">
        <v>5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s="2" t="s">
        <v>213</v>
      </c>
      <c r="P3651" s="11" t="str">
        <f t="shared" ref="P3651:P3714" si="456">RIGHT($N3651,4)</f>
        <v>2017</v>
      </c>
      <c r="Q3651" s="12"/>
      <c r="R3651" s="8" t="str">
        <f t="shared" ref="R3651:R3714" si="457">MID(N3651,4,2)</f>
        <v>12</v>
      </c>
      <c r="S3651" s="8"/>
      <c r="T3651" s="14" t="str">
        <f t="shared" ref="T3651:T3714" si="458">IF(M3651=1,"Exit","Retain")</f>
        <v>Retain</v>
      </c>
      <c r="U3651" s="14"/>
      <c r="V3651" s="8" t="str">
        <f t="shared" ref="V3651:V3714" si="459">IF(D3651=1,"France",IF(D3651=2,"Spain",IF(D3651=3,"Germany","NONE")))</f>
        <v>France</v>
      </c>
      <c r="W3651" s="8"/>
      <c r="X3651" s="8"/>
      <c r="Y3651" s="8"/>
      <c r="Z3651" s="14" t="str">
        <f t="shared" ref="Z3651:Z3714" si="460">IF(E3651=1,"Male","Female")</f>
        <v>Male</v>
      </c>
      <c r="AA3651" s="14"/>
      <c r="AB3651" s="14"/>
      <c r="AC3651" s="14"/>
      <c r="AE3651" t="str">
        <f t="shared" ref="AE3651:AE3714" si="461">IF(F3651&lt;18,"Kids",IF(AND(F3651&gt;=18,F3651&lt;24),"Young Adults",IF(AND(F3651&gt;=24,F3651&lt;39),"Adults",IF(AND(F3651&gt;=39,F3651&lt;64),"Middle aged","Retired"))))</f>
        <v>Middle aged</v>
      </c>
      <c r="AF3651" t="str">
        <f t="shared" ref="AF3651:AF3714" si="462">IF(AND(C3651&gt;=800,C3651&lt;=850),"Excellent",IF(AND(C3651&gt;=740,C3651&lt;=799),"Very good",IF(AND(C3651&gt;=670,C3651&lt;=739),"Good",IF(AND(C3651&gt;=580,C3651&lt;=669),"Fair",IF(AND(C3651&gt;=300,C3651&lt;=579),"Poor","None")))))</f>
        <v>Fair</v>
      </c>
      <c r="AG3651" t="str">
        <f t="shared" ref="AG3651:AG3714" si="463">IF(H3651&lt;25000,"Very low",IF(AND(H3651&gt;25000,H3651&lt;=50000),"Low",IF(AND(H3651&gt;50000,H3651&lt;=100000),"Medium",IF(AND(H3651&gt;100000,H3651&lt;=150000),"High",IF(AND(H3651&gt;150000,H3651&lt;=200000),"Very high",IF(H3651&gt;200000,"Extreme","None"))))))</f>
        <v>Very high</v>
      </c>
    </row>
    <row r="3652" spans="1:33" x14ac:dyDescent="0.2">
      <c r="A3652">
        <v>3651</v>
      </c>
      <c r="B3652">
        <v>15724955</v>
      </c>
      <c r="C3652">
        <v>537</v>
      </c>
      <c r="D3652">
        <v>1</v>
      </c>
      <c r="E3652">
        <v>1</v>
      </c>
      <c r="F3652">
        <v>38</v>
      </c>
      <c r="G3652">
        <v>4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s="2" t="s">
        <v>677</v>
      </c>
      <c r="P3652" s="11" t="str">
        <f t="shared" si="456"/>
        <v>2019</v>
      </c>
      <c r="Q3652" s="12"/>
      <c r="R3652" s="8" t="str">
        <f t="shared" si="457"/>
        <v>06</v>
      </c>
      <c r="S3652" s="8"/>
      <c r="T3652" s="14" t="str">
        <f t="shared" si="458"/>
        <v>Retain</v>
      </c>
      <c r="U3652" s="14"/>
      <c r="V3652" s="8" t="str">
        <f t="shared" si="459"/>
        <v>France</v>
      </c>
      <c r="W3652" s="8"/>
      <c r="X3652" s="8"/>
      <c r="Y3652" s="8"/>
      <c r="Z3652" s="14" t="str">
        <f t="shared" si="460"/>
        <v>Male</v>
      </c>
      <c r="AA3652" s="14"/>
      <c r="AB3652" s="14"/>
      <c r="AC3652" s="14"/>
      <c r="AE3652" t="str">
        <f t="shared" si="461"/>
        <v>Adults</v>
      </c>
      <c r="AF3652" t="str">
        <f t="shared" si="462"/>
        <v>Poor</v>
      </c>
      <c r="AG3652" t="str">
        <f t="shared" si="463"/>
        <v>Very low</v>
      </c>
    </row>
    <row r="3653" spans="1:33" x14ac:dyDescent="0.2">
      <c r="A3653">
        <v>3652</v>
      </c>
      <c r="B3653">
        <v>15628999</v>
      </c>
      <c r="C3653">
        <v>732</v>
      </c>
      <c r="D3653">
        <v>1</v>
      </c>
      <c r="E3653">
        <v>1</v>
      </c>
      <c r="F3653">
        <v>79</v>
      </c>
      <c r="G3653">
        <v>6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s="2" t="s">
        <v>297</v>
      </c>
      <c r="P3653" s="11" t="str">
        <f t="shared" si="456"/>
        <v>2017</v>
      </c>
      <c r="Q3653" s="12"/>
      <c r="R3653" s="8" t="str">
        <f t="shared" si="457"/>
        <v>08</v>
      </c>
      <c r="S3653" s="8"/>
      <c r="T3653" s="14" t="str">
        <f t="shared" si="458"/>
        <v>Retain</v>
      </c>
      <c r="U3653" s="14"/>
      <c r="V3653" s="8" t="str">
        <f t="shared" si="459"/>
        <v>France</v>
      </c>
      <c r="W3653" s="8"/>
      <c r="X3653" s="8"/>
      <c r="Y3653" s="8"/>
      <c r="Z3653" s="14" t="str">
        <f t="shared" si="460"/>
        <v>Male</v>
      </c>
      <c r="AA3653" s="14"/>
      <c r="AB3653" s="14"/>
      <c r="AC3653" s="14"/>
      <c r="AE3653" t="str">
        <f t="shared" si="461"/>
        <v>Retired</v>
      </c>
      <c r="AF3653" t="str">
        <f t="shared" si="462"/>
        <v>Good</v>
      </c>
      <c r="AG3653" t="str">
        <f t="shared" si="463"/>
        <v>Medium</v>
      </c>
    </row>
    <row r="3654" spans="1:33" x14ac:dyDescent="0.2">
      <c r="A3654">
        <v>3653</v>
      </c>
      <c r="B3654">
        <v>15654341</v>
      </c>
      <c r="C3654">
        <v>542</v>
      </c>
      <c r="D3654">
        <v>1</v>
      </c>
      <c r="E3654">
        <v>1</v>
      </c>
      <c r="F3654">
        <v>34</v>
      </c>
      <c r="G3654">
        <v>6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s="2" t="s">
        <v>476</v>
      </c>
      <c r="P3654" s="11" t="str">
        <f t="shared" si="456"/>
        <v>2017</v>
      </c>
      <c r="Q3654" s="12"/>
      <c r="R3654" s="8" t="str">
        <f t="shared" si="457"/>
        <v>07</v>
      </c>
      <c r="S3654" s="8"/>
      <c r="T3654" s="14" t="str">
        <f t="shared" si="458"/>
        <v>Retain</v>
      </c>
      <c r="U3654" s="14"/>
      <c r="V3654" s="8" t="str">
        <f t="shared" si="459"/>
        <v>France</v>
      </c>
      <c r="W3654" s="8"/>
      <c r="X3654" s="8"/>
      <c r="Y3654" s="8"/>
      <c r="Z3654" s="14" t="str">
        <f t="shared" si="460"/>
        <v>Male</v>
      </c>
      <c r="AA3654" s="14"/>
      <c r="AB3654" s="14"/>
      <c r="AC3654" s="14"/>
      <c r="AE3654" t="str">
        <f t="shared" si="461"/>
        <v>Adults</v>
      </c>
      <c r="AF3654" t="str">
        <f t="shared" si="462"/>
        <v>Poor</v>
      </c>
      <c r="AG3654" t="str">
        <f t="shared" si="463"/>
        <v>High</v>
      </c>
    </row>
    <row r="3655" spans="1:33" x14ac:dyDescent="0.2">
      <c r="A3655">
        <v>3654</v>
      </c>
      <c r="B3655">
        <v>15744240</v>
      </c>
      <c r="C3655">
        <v>688</v>
      </c>
      <c r="D3655">
        <v>3</v>
      </c>
      <c r="E3655">
        <v>2</v>
      </c>
      <c r="F3655">
        <v>46</v>
      </c>
      <c r="G3655">
        <v>6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s="2" t="s">
        <v>949</v>
      </c>
      <c r="P3655" s="11" t="str">
        <f t="shared" si="456"/>
        <v>2017</v>
      </c>
      <c r="Q3655" s="12"/>
      <c r="R3655" s="8" t="str">
        <f t="shared" si="457"/>
        <v>09</v>
      </c>
      <c r="S3655" s="8"/>
      <c r="T3655" s="14" t="str">
        <f t="shared" si="458"/>
        <v>Retain</v>
      </c>
      <c r="U3655" s="14"/>
      <c r="V3655" s="8" t="str">
        <f t="shared" si="459"/>
        <v>Germany</v>
      </c>
      <c r="W3655" s="8"/>
      <c r="X3655" s="8"/>
      <c r="Y3655" s="8"/>
      <c r="Z3655" s="14" t="str">
        <f t="shared" si="460"/>
        <v>Female</v>
      </c>
      <c r="AA3655" s="14"/>
      <c r="AB3655" s="14"/>
      <c r="AC3655" s="14"/>
      <c r="AE3655" t="str">
        <f t="shared" si="461"/>
        <v>Middle aged</v>
      </c>
      <c r="AF3655" t="str">
        <f t="shared" si="462"/>
        <v>Good</v>
      </c>
      <c r="AG3655" t="str">
        <f t="shared" si="463"/>
        <v>Medium</v>
      </c>
    </row>
    <row r="3656" spans="1:33" x14ac:dyDescent="0.2">
      <c r="A3656">
        <v>3655</v>
      </c>
      <c r="B3656">
        <v>15632365</v>
      </c>
      <c r="C3656">
        <v>542</v>
      </c>
      <c r="D3656">
        <v>3</v>
      </c>
      <c r="E3656">
        <v>1</v>
      </c>
      <c r="F3656">
        <v>33</v>
      </c>
      <c r="G3656">
        <v>6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s="2" t="s">
        <v>536</v>
      </c>
      <c r="P3656" s="11" t="str">
        <f t="shared" si="456"/>
        <v>2017</v>
      </c>
      <c r="Q3656" s="12"/>
      <c r="R3656" s="8" t="str">
        <f t="shared" si="457"/>
        <v>04</v>
      </c>
      <c r="S3656" s="8"/>
      <c r="T3656" s="14" t="str">
        <f t="shared" si="458"/>
        <v>Retain</v>
      </c>
      <c r="U3656" s="14"/>
      <c r="V3656" s="8" t="str">
        <f t="shared" si="459"/>
        <v>Germany</v>
      </c>
      <c r="W3656" s="8"/>
      <c r="X3656" s="8"/>
      <c r="Y3656" s="8"/>
      <c r="Z3656" s="14" t="str">
        <f t="shared" si="460"/>
        <v>Male</v>
      </c>
      <c r="AA3656" s="14"/>
      <c r="AB3656" s="14"/>
      <c r="AC3656" s="14"/>
      <c r="AE3656" t="str">
        <f t="shared" si="461"/>
        <v>Adults</v>
      </c>
      <c r="AF3656" t="str">
        <f t="shared" si="462"/>
        <v>Poor</v>
      </c>
      <c r="AG3656" t="str">
        <f t="shared" si="463"/>
        <v>High</v>
      </c>
    </row>
    <row r="3657" spans="1:33" x14ac:dyDescent="0.2">
      <c r="A3657">
        <v>3656</v>
      </c>
      <c r="B3657">
        <v>15729689</v>
      </c>
      <c r="C3657">
        <v>754</v>
      </c>
      <c r="D3657">
        <v>3</v>
      </c>
      <c r="E3657">
        <v>1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s="2" t="s">
        <v>348</v>
      </c>
      <c r="P3657" s="11" t="str">
        <f t="shared" si="456"/>
        <v>2016</v>
      </c>
      <c r="Q3657" s="12"/>
      <c r="R3657" s="8" t="str">
        <f t="shared" si="457"/>
        <v>12</v>
      </c>
      <c r="S3657" s="8"/>
      <c r="T3657" s="14" t="str">
        <f t="shared" si="458"/>
        <v>Retain</v>
      </c>
      <c r="U3657" s="14"/>
      <c r="V3657" s="8" t="str">
        <f t="shared" si="459"/>
        <v>Germany</v>
      </c>
      <c r="W3657" s="8"/>
      <c r="X3657" s="8"/>
      <c r="Y3657" s="8"/>
      <c r="Z3657" s="14" t="str">
        <f t="shared" si="460"/>
        <v>Male</v>
      </c>
      <c r="AA3657" s="14"/>
      <c r="AB3657" s="14"/>
      <c r="AC3657" s="14"/>
      <c r="AE3657" t="str">
        <f t="shared" si="461"/>
        <v>Adults</v>
      </c>
      <c r="AF3657" t="str">
        <f t="shared" si="462"/>
        <v>Very good</v>
      </c>
      <c r="AG3657" t="str">
        <f t="shared" si="463"/>
        <v>Medium</v>
      </c>
    </row>
    <row r="3658" spans="1:33" x14ac:dyDescent="0.2">
      <c r="A3658">
        <v>3657</v>
      </c>
      <c r="B3658">
        <v>15759284</v>
      </c>
      <c r="C3658">
        <v>750</v>
      </c>
      <c r="D3658">
        <v>1</v>
      </c>
      <c r="E3658">
        <v>2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s="2" t="s">
        <v>1061</v>
      </c>
      <c r="P3658" s="11" t="str">
        <f t="shared" si="456"/>
        <v>2017</v>
      </c>
      <c r="Q3658" s="12"/>
      <c r="R3658" s="8" t="str">
        <f t="shared" si="457"/>
        <v>01</v>
      </c>
      <c r="S3658" s="8"/>
      <c r="T3658" s="14" t="str">
        <f t="shared" si="458"/>
        <v>Exit</v>
      </c>
      <c r="U3658" s="14"/>
      <c r="V3658" s="8" t="str">
        <f t="shared" si="459"/>
        <v>France</v>
      </c>
      <c r="W3658" s="8"/>
      <c r="X3658" s="8"/>
      <c r="Y3658" s="8"/>
      <c r="Z3658" s="14" t="str">
        <f t="shared" si="460"/>
        <v>Female</v>
      </c>
      <c r="AA3658" s="14"/>
      <c r="AB3658" s="14"/>
      <c r="AC3658" s="14"/>
      <c r="AE3658" t="str">
        <f t="shared" si="461"/>
        <v>Adults</v>
      </c>
      <c r="AF3658" t="str">
        <f t="shared" si="462"/>
        <v>Very good</v>
      </c>
      <c r="AG3658" t="str">
        <f t="shared" si="463"/>
        <v>Very low</v>
      </c>
    </row>
    <row r="3659" spans="1:33" x14ac:dyDescent="0.2">
      <c r="A3659">
        <v>3658</v>
      </c>
      <c r="B3659">
        <v>15602124</v>
      </c>
      <c r="C3659">
        <v>731</v>
      </c>
      <c r="D3659">
        <v>1</v>
      </c>
      <c r="E3659">
        <v>1</v>
      </c>
      <c r="F3659">
        <v>30</v>
      </c>
      <c r="G3659">
        <v>5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s="2" t="s">
        <v>267</v>
      </c>
      <c r="P3659" s="11" t="str">
        <f t="shared" si="456"/>
        <v>2017</v>
      </c>
      <c r="Q3659" s="12"/>
      <c r="R3659" s="8" t="str">
        <f t="shared" si="457"/>
        <v>11</v>
      </c>
      <c r="S3659" s="8"/>
      <c r="T3659" s="14" t="str">
        <f t="shared" si="458"/>
        <v>Retain</v>
      </c>
      <c r="U3659" s="14"/>
      <c r="V3659" s="8" t="str">
        <f t="shared" si="459"/>
        <v>France</v>
      </c>
      <c r="W3659" s="8"/>
      <c r="X3659" s="8"/>
      <c r="Y3659" s="8"/>
      <c r="Z3659" s="14" t="str">
        <f t="shared" si="460"/>
        <v>Male</v>
      </c>
      <c r="AA3659" s="14"/>
      <c r="AB3659" s="14"/>
      <c r="AC3659" s="14"/>
      <c r="AE3659" t="str">
        <f t="shared" si="461"/>
        <v>Adults</v>
      </c>
      <c r="AF3659" t="str">
        <f t="shared" si="462"/>
        <v>Good</v>
      </c>
      <c r="AG3659" t="str">
        <f t="shared" si="463"/>
        <v>Very low</v>
      </c>
    </row>
    <row r="3660" spans="1:33" x14ac:dyDescent="0.2">
      <c r="A3660">
        <v>3659</v>
      </c>
      <c r="B3660">
        <v>15661903</v>
      </c>
      <c r="C3660">
        <v>699</v>
      </c>
      <c r="D3660">
        <v>1</v>
      </c>
      <c r="E3660">
        <v>2</v>
      </c>
      <c r="F3660">
        <v>43</v>
      </c>
      <c r="G3660">
        <v>4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s="2" t="s">
        <v>812</v>
      </c>
      <c r="P3660" s="11" t="str">
        <f t="shared" si="456"/>
        <v>2018</v>
      </c>
      <c r="Q3660" s="12"/>
      <c r="R3660" s="8" t="str">
        <f t="shared" si="457"/>
        <v>12</v>
      </c>
      <c r="S3660" s="8"/>
      <c r="T3660" s="14" t="str">
        <f t="shared" si="458"/>
        <v>Exit</v>
      </c>
      <c r="U3660" s="14"/>
      <c r="V3660" s="8" t="str">
        <f t="shared" si="459"/>
        <v>France</v>
      </c>
      <c r="W3660" s="8"/>
      <c r="X3660" s="8"/>
      <c r="Y3660" s="8"/>
      <c r="Z3660" s="14" t="str">
        <f t="shared" si="460"/>
        <v>Female</v>
      </c>
      <c r="AA3660" s="14"/>
      <c r="AB3660" s="14"/>
      <c r="AC3660" s="14"/>
      <c r="AE3660" t="str">
        <f t="shared" si="461"/>
        <v>Middle aged</v>
      </c>
      <c r="AF3660" t="str">
        <f t="shared" si="462"/>
        <v>Good</v>
      </c>
      <c r="AG3660" t="str">
        <f t="shared" si="463"/>
        <v>Medium</v>
      </c>
    </row>
    <row r="3661" spans="1:33" x14ac:dyDescent="0.2">
      <c r="A3661">
        <v>3660</v>
      </c>
      <c r="B3661">
        <v>15664668</v>
      </c>
      <c r="C3661">
        <v>534</v>
      </c>
      <c r="D3661">
        <v>1</v>
      </c>
      <c r="E3661">
        <v>2</v>
      </c>
      <c r="F3661">
        <v>42</v>
      </c>
      <c r="G3661">
        <v>4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s="2" t="s">
        <v>608</v>
      </c>
      <c r="P3661" s="11" t="str">
        <f t="shared" si="456"/>
        <v>2019</v>
      </c>
      <c r="Q3661" s="12"/>
      <c r="R3661" s="8" t="str">
        <f t="shared" si="457"/>
        <v>04</v>
      </c>
      <c r="S3661" s="8"/>
      <c r="T3661" s="14" t="str">
        <f t="shared" si="458"/>
        <v>Exit</v>
      </c>
      <c r="U3661" s="14"/>
      <c r="V3661" s="8" t="str">
        <f t="shared" si="459"/>
        <v>France</v>
      </c>
      <c r="W3661" s="8"/>
      <c r="X3661" s="8"/>
      <c r="Y3661" s="8"/>
      <c r="Z3661" s="14" t="str">
        <f t="shared" si="460"/>
        <v>Female</v>
      </c>
      <c r="AA3661" s="14"/>
      <c r="AB3661" s="14"/>
      <c r="AC3661" s="14"/>
      <c r="AE3661" t="str">
        <f t="shared" si="461"/>
        <v>Middle aged</v>
      </c>
      <c r="AF3661" t="str">
        <f t="shared" si="462"/>
        <v>Poor</v>
      </c>
      <c r="AG3661" t="str">
        <f t="shared" si="463"/>
        <v>High</v>
      </c>
    </row>
    <row r="3662" spans="1:33" x14ac:dyDescent="0.2">
      <c r="A3662">
        <v>3661</v>
      </c>
      <c r="B3662">
        <v>15736431</v>
      </c>
      <c r="C3662">
        <v>494</v>
      </c>
      <c r="D3662">
        <v>2</v>
      </c>
      <c r="E3662">
        <v>1</v>
      </c>
      <c r="F3662">
        <v>27</v>
      </c>
      <c r="G3662">
        <v>4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s="2" t="s">
        <v>242</v>
      </c>
      <c r="P3662" s="11" t="str">
        <f t="shared" si="456"/>
        <v>2019</v>
      </c>
      <c r="Q3662" s="12"/>
      <c r="R3662" s="8" t="str">
        <f t="shared" si="457"/>
        <v>09</v>
      </c>
      <c r="S3662" s="8"/>
      <c r="T3662" s="14" t="str">
        <f t="shared" si="458"/>
        <v>Retain</v>
      </c>
      <c r="U3662" s="14"/>
      <c r="V3662" s="8" t="str">
        <f t="shared" si="459"/>
        <v>Spain</v>
      </c>
      <c r="W3662" s="8"/>
      <c r="X3662" s="8"/>
      <c r="Y3662" s="8"/>
      <c r="Z3662" s="14" t="str">
        <f t="shared" si="460"/>
        <v>Male</v>
      </c>
      <c r="AA3662" s="14"/>
      <c r="AB3662" s="14"/>
      <c r="AC3662" s="14"/>
      <c r="AE3662" t="str">
        <f t="shared" si="461"/>
        <v>Adults</v>
      </c>
      <c r="AF3662" t="str">
        <f t="shared" si="462"/>
        <v>Poor</v>
      </c>
      <c r="AG3662" t="str">
        <f t="shared" si="463"/>
        <v>Very low</v>
      </c>
    </row>
    <row r="3663" spans="1:33" x14ac:dyDescent="0.2">
      <c r="A3663">
        <v>3662</v>
      </c>
      <c r="B3663">
        <v>15748639</v>
      </c>
      <c r="C3663">
        <v>497</v>
      </c>
      <c r="D3663">
        <v>3</v>
      </c>
      <c r="E3663">
        <v>1</v>
      </c>
      <c r="F3663">
        <v>35</v>
      </c>
      <c r="G3663">
        <v>5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s="2" t="s">
        <v>666</v>
      </c>
      <c r="P3663" s="11" t="str">
        <f t="shared" si="456"/>
        <v>2017</v>
      </c>
      <c r="Q3663" s="12"/>
      <c r="R3663" s="8" t="str">
        <f t="shared" si="457"/>
        <v>12</v>
      </c>
      <c r="S3663" s="8"/>
      <c r="T3663" s="14" t="str">
        <f t="shared" si="458"/>
        <v>Retain</v>
      </c>
      <c r="U3663" s="14"/>
      <c r="V3663" s="8" t="str">
        <f t="shared" si="459"/>
        <v>Germany</v>
      </c>
      <c r="W3663" s="8"/>
      <c r="X3663" s="8"/>
      <c r="Y3663" s="8"/>
      <c r="Z3663" s="14" t="str">
        <f t="shared" si="460"/>
        <v>Male</v>
      </c>
      <c r="AA3663" s="14"/>
      <c r="AB3663" s="14"/>
      <c r="AC3663" s="14"/>
      <c r="AE3663" t="str">
        <f t="shared" si="461"/>
        <v>Adults</v>
      </c>
      <c r="AF3663" t="str">
        <f t="shared" si="462"/>
        <v>Poor</v>
      </c>
      <c r="AG3663" t="str">
        <f t="shared" si="463"/>
        <v>High</v>
      </c>
    </row>
    <row r="3664" spans="1:33" x14ac:dyDescent="0.2">
      <c r="A3664">
        <v>3663</v>
      </c>
      <c r="B3664">
        <v>15628123</v>
      </c>
      <c r="C3664">
        <v>632</v>
      </c>
      <c r="D3664">
        <v>1</v>
      </c>
      <c r="E3664">
        <v>2</v>
      </c>
      <c r="F3664">
        <v>28</v>
      </c>
      <c r="G3664">
        <v>4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s="2" t="s">
        <v>823</v>
      </c>
      <c r="P3664" s="11" t="str">
        <f t="shared" si="456"/>
        <v>2018</v>
      </c>
      <c r="Q3664" s="12"/>
      <c r="R3664" s="8" t="str">
        <f t="shared" si="457"/>
        <v>10</v>
      </c>
      <c r="S3664" s="8"/>
      <c r="T3664" s="14" t="str">
        <f t="shared" si="458"/>
        <v>Retain</v>
      </c>
      <c r="U3664" s="14"/>
      <c r="V3664" s="8" t="str">
        <f t="shared" si="459"/>
        <v>France</v>
      </c>
      <c r="W3664" s="8"/>
      <c r="X3664" s="8"/>
      <c r="Y3664" s="8"/>
      <c r="Z3664" s="14" t="str">
        <f t="shared" si="460"/>
        <v>Female</v>
      </c>
      <c r="AA3664" s="14"/>
      <c r="AB3664" s="14"/>
      <c r="AC3664" s="14"/>
      <c r="AE3664" t="str">
        <f t="shared" si="461"/>
        <v>Adults</v>
      </c>
      <c r="AF3664" t="str">
        <f t="shared" si="462"/>
        <v>Fair</v>
      </c>
      <c r="AG3664" t="str">
        <f t="shared" si="463"/>
        <v>High</v>
      </c>
    </row>
    <row r="3665" spans="1:33" x14ac:dyDescent="0.2">
      <c r="A3665">
        <v>3664</v>
      </c>
      <c r="B3665">
        <v>15602731</v>
      </c>
      <c r="C3665">
        <v>724</v>
      </c>
      <c r="D3665">
        <v>1</v>
      </c>
      <c r="E3665">
        <v>1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s="2" t="s">
        <v>209</v>
      </c>
      <c r="P3665" s="11" t="str">
        <f t="shared" si="456"/>
        <v>2018</v>
      </c>
      <c r="Q3665" s="12"/>
      <c r="R3665" s="8" t="str">
        <f t="shared" si="457"/>
        <v>01</v>
      </c>
      <c r="S3665" s="8"/>
      <c r="T3665" s="14" t="str">
        <f t="shared" si="458"/>
        <v>Exit</v>
      </c>
      <c r="U3665" s="14"/>
      <c r="V3665" s="8" t="str">
        <f t="shared" si="459"/>
        <v>France</v>
      </c>
      <c r="W3665" s="8"/>
      <c r="X3665" s="8"/>
      <c r="Y3665" s="8"/>
      <c r="Z3665" s="14" t="str">
        <f t="shared" si="460"/>
        <v>Male</v>
      </c>
      <c r="AA3665" s="14"/>
      <c r="AB3665" s="14"/>
      <c r="AC3665" s="14"/>
      <c r="AE3665" t="str">
        <f t="shared" si="461"/>
        <v>Adults</v>
      </c>
      <c r="AF3665" t="str">
        <f t="shared" si="462"/>
        <v>Good</v>
      </c>
      <c r="AG3665" t="str">
        <f t="shared" si="463"/>
        <v>Very low</v>
      </c>
    </row>
    <row r="3666" spans="1:33" x14ac:dyDescent="0.2">
      <c r="A3666">
        <v>3665</v>
      </c>
      <c r="B3666">
        <v>15794137</v>
      </c>
      <c r="C3666">
        <v>751</v>
      </c>
      <c r="D3666">
        <v>3</v>
      </c>
      <c r="E3666">
        <v>2</v>
      </c>
      <c r="F3666">
        <v>37</v>
      </c>
      <c r="G3666">
        <v>6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s="2" t="s">
        <v>710</v>
      </c>
      <c r="P3666" s="11" t="str">
        <f t="shared" si="456"/>
        <v>2017</v>
      </c>
      <c r="Q3666" s="12"/>
      <c r="R3666" s="8" t="str">
        <f t="shared" si="457"/>
        <v>03</v>
      </c>
      <c r="S3666" s="8"/>
      <c r="T3666" s="14" t="str">
        <f t="shared" si="458"/>
        <v>Retain</v>
      </c>
      <c r="U3666" s="14"/>
      <c r="V3666" s="8" t="str">
        <f t="shared" si="459"/>
        <v>Germany</v>
      </c>
      <c r="W3666" s="8"/>
      <c r="X3666" s="8"/>
      <c r="Y3666" s="8"/>
      <c r="Z3666" s="14" t="str">
        <f t="shared" si="460"/>
        <v>Female</v>
      </c>
      <c r="AA3666" s="14"/>
      <c r="AB3666" s="14"/>
      <c r="AC3666" s="14"/>
      <c r="AE3666" t="str">
        <f t="shared" si="461"/>
        <v>Adults</v>
      </c>
      <c r="AF3666" t="str">
        <f t="shared" si="462"/>
        <v>Very good</v>
      </c>
      <c r="AG3666" t="str">
        <f t="shared" si="463"/>
        <v>Very high</v>
      </c>
    </row>
    <row r="3667" spans="1:33" x14ac:dyDescent="0.2">
      <c r="A3667">
        <v>3666</v>
      </c>
      <c r="B3667">
        <v>15748696</v>
      </c>
      <c r="C3667">
        <v>733</v>
      </c>
      <c r="D3667">
        <v>1</v>
      </c>
      <c r="E3667">
        <v>1</v>
      </c>
      <c r="F3667">
        <v>42</v>
      </c>
      <c r="G3667">
        <v>6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s="2" t="s">
        <v>218</v>
      </c>
      <c r="P3667" s="11" t="str">
        <f t="shared" si="456"/>
        <v>2017</v>
      </c>
      <c r="Q3667" s="12"/>
      <c r="R3667" s="8" t="str">
        <f t="shared" si="457"/>
        <v>09</v>
      </c>
      <c r="S3667" s="8"/>
      <c r="T3667" s="14" t="str">
        <f t="shared" si="458"/>
        <v>Retain</v>
      </c>
      <c r="U3667" s="14"/>
      <c r="V3667" s="8" t="str">
        <f t="shared" si="459"/>
        <v>France</v>
      </c>
      <c r="W3667" s="8"/>
      <c r="X3667" s="8"/>
      <c r="Y3667" s="8"/>
      <c r="Z3667" s="14" t="str">
        <f t="shared" si="460"/>
        <v>Male</v>
      </c>
      <c r="AA3667" s="14"/>
      <c r="AB3667" s="14"/>
      <c r="AC3667" s="14"/>
      <c r="AE3667" t="str">
        <f t="shared" si="461"/>
        <v>Middle aged</v>
      </c>
      <c r="AF3667" t="str">
        <f t="shared" si="462"/>
        <v>Good</v>
      </c>
      <c r="AG3667" t="str">
        <f t="shared" si="463"/>
        <v>Very high</v>
      </c>
    </row>
    <row r="3668" spans="1:33" x14ac:dyDescent="0.2">
      <c r="A3668">
        <v>3667</v>
      </c>
      <c r="B3668">
        <v>15725068</v>
      </c>
      <c r="C3668">
        <v>701</v>
      </c>
      <c r="D3668">
        <v>2</v>
      </c>
      <c r="E3668">
        <v>2</v>
      </c>
      <c r="F3668">
        <v>21</v>
      </c>
      <c r="G3668">
        <v>3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s="2" t="s">
        <v>851</v>
      </c>
      <c r="P3668" s="11" t="str">
        <f t="shared" si="456"/>
        <v>2019</v>
      </c>
      <c r="Q3668" s="12"/>
      <c r="R3668" s="8" t="str">
        <f t="shared" si="457"/>
        <v>11</v>
      </c>
      <c r="S3668" s="8"/>
      <c r="T3668" s="14" t="str">
        <f t="shared" si="458"/>
        <v>Retain</v>
      </c>
      <c r="U3668" s="14"/>
      <c r="V3668" s="8" t="str">
        <f t="shared" si="459"/>
        <v>Spain</v>
      </c>
      <c r="W3668" s="8"/>
      <c r="X3668" s="8"/>
      <c r="Y3668" s="8"/>
      <c r="Z3668" s="14" t="str">
        <f t="shared" si="460"/>
        <v>Female</v>
      </c>
      <c r="AA3668" s="14"/>
      <c r="AB3668" s="14"/>
      <c r="AC3668" s="14"/>
      <c r="AE3668" t="str">
        <f t="shared" si="461"/>
        <v>Young Adults</v>
      </c>
      <c r="AF3668" t="str">
        <f t="shared" si="462"/>
        <v>Good</v>
      </c>
      <c r="AG3668" t="str">
        <f t="shared" si="463"/>
        <v>Very low</v>
      </c>
    </row>
    <row r="3669" spans="1:33" x14ac:dyDescent="0.2">
      <c r="A3669">
        <v>3668</v>
      </c>
      <c r="B3669">
        <v>15807340</v>
      </c>
      <c r="C3669">
        <v>525</v>
      </c>
      <c r="D3669">
        <v>3</v>
      </c>
      <c r="E3669">
        <v>1</v>
      </c>
      <c r="F3669">
        <v>33</v>
      </c>
      <c r="G3669">
        <v>6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s="2" t="s">
        <v>1138</v>
      </c>
      <c r="P3669" s="11" t="str">
        <f t="shared" si="456"/>
        <v>2017</v>
      </c>
      <c r="Q3669" s="12"/>
      <c r="R3669" s="8" t="str">
        <f t="shared" si="457"/>
        <v>08</v>
      </c>
      <c r="S3669" s="8"/>
      <c r="T3669" s="14" t="str">
        <f t="shared" si="458"/>
        <v>Retain</v>
      </c>
      <c r="U3669" s="14"/>
      <c r="V3669" s="8" t="str">
        <f t="shared" si="459"/>
        <v>Germany</v>
      </c>
      <c r="W3669" s="8"/>
      <c r="X3669" s="8"/>
      <c r="Y3669" s="8"/>
      <c r="Z3669" s="14" t="str">
        <f t="shared" si="460"/>
        <v>Male</v>
      </c>
      <c r="AA3669" s="14"/>
      <c r="AB3669" s="14"/>
      <c r="AC3669" s="14"/>
      <c r="AE3669" t="str">
        <f t="shared" si="461"/>
        <v>Adults</v>
      </c>
      <c r="AF3669" t="str">
        <f t="shared" si="462"/>
        <v>Poor</v>
      </c>
      <c r="AG3669" t="str">
        <f t="shared" si="463"/>
        <v>High</v>
      </c>
    </row>
    <row r="3670" spans="1:33" x14ac:dyDescent="0.2">
      <c r="A3670">
        <v>3669</v>
      </c>
      <c r="B3670">
        <v>15586133</v>
      </c>
      <c r="C3670">
        <v>666</v>
      </c>
      <c r="D3670">
        <v>3</v>
      </c>
      <c r="E3670">
        <v>2</v>
      </c>
      <c r="F3670">
        <v>44</v>
      </c>
      <c r="G3670">
        <v>6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s="2" t="s">
        <v>749</v>
      </c>
      <c r="P3670" s="11" t="str">
        <f t="shared" si="456"/>
        <v>2017</v>
      </c>
      <c r="Q3670" s="12"/>
      <c r="R3670" s="8" t="str">
        <f t="shared" si="457"/>
        <v>05</v>
      </c>
      <c r="S3670" s="8"/>
      <c r="T3670" s="14" t="str">
        <f t="shared" si="458"/>
        <v>Exit</v>
      </c>
      <c r="U3670" s="14"/>
      <c r="V3670" s="8" t="str">
        <f t="shared" si="459"/>
        <v>Germany</v>
      </c>
      <c r="W3670" s="8"/>
      <c r="X3670" s="8"/>
      <c r="Y3670" s="8"/>
      <c r="Z3670" s="14" t="str">
        <f t="shared" si="460"/>
        <v>Female</v>
      </c>
      <c r="AA3670" s="14"/>
      <c r="AB3670" s="14"/>
      <c r="AC3670" s="14"/>
      <c r="AE3670" t="str">
        <f t="shared" si="461"/>
        <v>Middle aged</v>
      </c>
      <c r="AF3670" t="str">
        <f t="shared" si="462"/>
        <v>Fair</v>
      </c>
      <c r="AG3670" t="str">
        <f t="shared" si="463"/>
        <v>High</v>
      </c>
    </row>
    <row r="3671" spans="1:33" x14ac:dyDescent="0.2">
      <c r="A3671">
        <v>3670</v>
      </c>
      <c r="B3671">
        <v>15576185</v>
      </c>
      <c r="C3671">
        <v>653</v>
      </c>
      <c r="D3671">
        <v>1</v>
      </c>
      <c r="E3671">
        <v>1</v>
      </c>
      <c r="F3671">
        <v>29</v>
      </c>
      <c r="G3671">
        <v>7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s="2" t="s">
        <v>1004</v>
      </c>
      <c r="P3671" s="11" t="str">
        <f t="shared" si="456"/>
        <v>2016</v>
      </c>
      <c r="Q3671" s="12"/>
      <c r="R3671" s="8" t="str">
        <f t="shared" si="457"/>
        <v>04</v>
      </c>
      <c r="S3671" s="8"/>
      <c r="T3671" s="14" t="str">
        <f t="shared" si="458"/>
        <v>Retain</v>
      </c>
      <c r="U3671" s="14"/>
      <c r="V3671" s="8" t="str">
        <f t="shared" si="459"/>
        <v>France</v>
      </c>
      <c r="W3671" s="8"/>
      <c r="X3671" s="8"/>
      <c r="Y3671" s="8"/>
      <c r="Z3671" s="14" t="str">
        <f t="shared" si="460"/>
        <v>Male</v>
      </c>
      <c r="AA3671" s="14"/>
      <c r="AB3671" s="14"/>
      <c r="AC3671" s="14"/>
      <c r="AE3671" t="str">
        <f t="shared" si="461"/>
        <v>Adults</v>
      </c>
      <c r="AF3671" t="str">
        <f t="shared" si="462"/>
        <v>Fair</v>
      </c>
      <c r="AG3671" t="str">
        <f t="shared" si="463"/>
        <v>Very low</v>
      </c>
    </row>
    <row r="3672" spans="1:33" x14ac:dyDescent="0.2">
      <c r="A3672">
        <v>3671</v>
      </c>
      <c r="B3672">
        <v>15660809</v>
      </c>
      <c r="C3672">
        <v>850</v>
      </c>
      <c r="D3672">
        <v>1</v>
      </c>
      <c r="E3672">
        <v>1</v>
      </c>
      <c r="F3672">
        <v>28</v>
      </c>
      <c r="G3672">
        <v>5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s="2" t="s">
        <v>369</v>
      </c>
      <c r="P3672" s="11" t="str">
        <f t="shared" si="456"/>
        <v>2017</v>
      </c>
      <c r="Q3672" s="12"/>
      <c r="R3672" s="8" t="str">
        <f t="shared" si="457"/>
        <v>10</v>
      </c>
      <c r="S3672" s="8"/>
      <c r="T3672" s="14" t="str">
        <f t="shared" si="458"/>
        <v>Retain</v>
      </c>
      <c r="U3672" s="14"/>
      <c r="V3672" s="8" t="str">
        <f t="shared" si="459"/>
        <v>France</v>
      </c>
      <c r="W3672" s="8"/>
      <c r="X3672" s="8"/>
      <c r="Y3672" s="8"/>
      <c r="Z3672" s="14" t="str">
        <f t="shared" si="460"/>
        <v>Male</v>
      </c>
      <c r="AA3672" s="14"/>
      <c r="AB3672" s="14"/>
      <c r="AC3672" s="14"/>
      <c r="AE3672" t="str">
        <f t="shared" si="461"/>
        <v>Adults</v>
      </c>
      <c r="AF3672" t="str">
        <f t="shared" si="462"/>
        <v>Excellent</v>
      </c>
      <c r="AG3672" t="str">
        <f t="shared" si="463"/>
        <v>Very low</v>
      </c>
    </row>
    <row r="3673" spans="1:33" x14ac:dyDescent="0.2">
      <c r="A3673">
        <v>3672</v>
      </c>
      <c r="B3673">
        <v>15616666</v>
      </c>
      <c r="C3673">
        <v>646</v>
      </c>
      <c r="D3673">
        <v>3</v>
      </c>
      <c r="E3673">
        <v>2</v>
      </c>
      <c r="F3673">
        <v>52</v>
      </c>
      <c r="G3673">
        <v>5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s="2" t="s">
        <v>201</v>
      </c>
      <c r="P3673" s="11" t="str">
        <f t="shared" si="456"/>
        <v>2017</v>
      </c>
      <c r="Q3673" s="12"/>
      <c r="R3673" s="8" t="str">
        <f t="shared" si="457"/>
        <v>12</v>
      </c>
      <c r="S3673" s="8"/>
      <c r="T3673" s="14" t="str">
        <f t="shared" si="458"/>
        <v>Retain</v>
      </c>
      <c r="U3673" s="14"/>
      <c r="V3673" s="8" t="str">
        <f t="shared" si="459"/>
        <v>Germany</v>
      </c>
      <c r="W3673" s="8"/>
      <c r="X3673" s="8"/>
      <c r="Y3673" s="8"/>
      <c r="Z3673" s="14" t="str">
        <f t="shared" si="460"/>
        <v>Female</v>
      </c>
      <c r="AA3673" s="14"/>
      <c r="AB3673" s="14"/>
      <c r="AC3673" s="14"/>
      <c r="AE3673" t="str">
        <f t="shared" si="461"/>
        <v>Middle aged</v>
      </c>
      <c r="AF3673" t="str">
        <f t="shared" si="462"/>
        <v>Fair</v>
      </c>
      <c r="AG3673" t="str">
        <f t="shared" si="463"/>
        <v>High</v>
      </c>
    </row>
    <row r="3674" spans="1:33" x14ac:dyDescent="0.2">
      <c r="A3674">
        <v>3673</v>
      </c>
      <c r="B3674">
        <v>15706904</v>
      </c>
      <c r="C3674">
        <v>750</v>
      </c>
      <c r="D3674">
        <v>1</v>
      </c>
      <c r="E3674">
        <v>1</v>
      </c>
      <c r="F3674">
        <v>43</v>
      </c>
      <c r="G3674">
        <v>5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s="2" t="s">
        <v>196</v>
      </c>
      <c r="P3674" s="11" t="str">
        <f t="shared" si="456"/>
        <v>2018</v>
      </c>
      <c r="Q3674" s="12"/>
      <c r="R3674" s="8" t="str">
        <f t="shared" si="457"/>
        <v>09</v>
      </c>
      <c r="S3674" s="8"/>
      <c r="T3674" s="14" t="str">
        <f t="shared" si="458"/>
        <v>Retain</v>
      </c>
      <c r="U3674" s="14"/>
      <c r="V3674" s="8" t="str">
        <f t="shared" si="459"/>
        <v>France</v>
      </c>
      <c r="W3674" s="8"/>
      <c r="X3674" s="8"/>
      <c r="Y3674" s="8"/>
      <c r="Z3674" s="14" t="str">
        <f t="shared" si="460"/>
        <v>Male</v>
      </c>
      <c r="AA3674" s="14"/>
      <c r="AB3674" s="14"/>
      <c r="AC3674" s="14"/>
      <c r="AE3674" t="str">
        <f t="shared" si="461"/>
        <v>Middle aged</v>
      </c>
      <c r="AF3674" t="str">
        <f t="shared" si="462"/>
        <v>Very good</v>
      </c>
      <c r="AG3674" t="str">
        <f t="shared" si="463"/>
        <v>High</v>
      </c>
    </row>
    <row r="3675" spans="1:33" x14ac:dyDescent="0.2">
      <c r="A3675">
        <v>3674</v>
      </c>
      <c r="B3675">
        <v>15606915</v>
      </c>
      <c r="C3675">
        <v>764</v>
      </c>
      <c r="D3675">
        <v>1</v>
      </c>
      <c r="E3675">
        <v>1</v>
      </c>
      <c r="F3675">
        <v>24</v>
      </c>
      <c r="G3675">
        <v>3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s="2" t="s">
        <v>542</v>
      </c>
      <c r="P3675" s="11" t="str">
        <f t="shared" si="456"/>
        <v>2019</v>
      </c>
      <c r="Q3675" s="12"/>
      <c r="R3675" s="8" t="str">
        <f t="shared" si="457"/>
        <v>12</v>
      </c>
      <c r="S3675" s="8"/>
      <c r="T3675" s="14" t="str">
        <f t="shared" si="458"/>
        <v>Retain</v>
      </c>
      <c r="U3675" s="14"/>
      <c r="V3675" s="8" t="str">
        <f t="shared" si="459"/>
        <v>France</v>
      </c>
      <c r="W3675" s="8"/>
      <c r="X3675" s="8"/>
      <c r="Y3675" s="8"/>
      <c r="Z3675" s="14" t="str">
        <f t="shared" si="460"/>
        <v>Male</v>
      </c>
      <c r="AA3675" s="14"/>
      <c r="AB3675" s="14"/>
      <c r="AC3675" s="14"/>
      <c r="AE3675" t="str">
        <f t="shared" si="461"/>
        <v>Adults</v>
      </c>
      <c r="AF3675" t="str">
        <f t="shared" si="462"/>
        <v>Very good</v>
      </c>
      <c r="AG3675" t="str">
        <f t="shared" si="463"/>
        <v>Medium</v>
      </c>
    </row>
    <row r="3676" spans="1:33" x14ac:dyDescent="0.2">
      <c r="A3676">
        <v>3675</v>
      </c>
      <c r="B3676">
        <v>15749693</v>
      </c>
      <c r="C3676">
        <v>658</v>
      </c>
      <c r="D3676">
        <v>1</v>
      </c>
      <c r="E3676">
        <v>2</v>
      </c>
      <c r="F3676">
        <v>32</v>
      </c>
      <c r="G3676">
        <v>5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s="2" t="s">
        <v>934</v>
      </c>
      <c r="P3676" s="11" t="str">
        <f t="shared" si="456"/>
        <v>2018</v>
      </c>
      <c r="Q3676" s="12"/>
      <c r="R3676" s="8" t="str">
        <f t="shared" si="457"/>
        <v>08</v>
      </c>
      <c r="S3676" s="8"/>
      <c r="T3676" s="14" t="str">
        <f t="shared" si="458"/>
        <v>Retain</v>
      </c>
      <c r="U3676" s="14"/>
      <c r="V3676" s="8" t="str">
        <f t="shared" si="459"/>
        <v>France</v>
      </c>
      <c r="W3676" s="8"/>
      <c r="X3676" s="8"/>
      <c r="Y3676" s="8"/>
      <c r="Z3676" s="14" t="str">
        <f t="shared" si="460"/>
        <v>Female</v>
      </c>
      <c r="AA3676" s="14"/>
      <c r="AB3676" s="14"/>
      <c r="AC3676" s="14"/>
      <c r="AE3676" t="str">
        <f t="shared" si="461"/>
        <v>Adults</v>
      </c>
      <c r="AF3676" t="str">
        <f t="shared" si="462"/>
        <v>Fair</v>
      </c>
      <c r="AG3676" t="str">
        <f t="shared" si="463"/>
        <v>Very low</v>
      </c>
    </row>
    <row r="3677" spans="1:33" x14ac:dyDescent="0.2">
      <c r="A3677">
        <v>3676</v>
      </c>
      <c r="B3677">
        <v>15791743</v>
      </c>
      <c r="C3677">
        <v>727</v>
      </c>
      <c r="D3677">
        <v>1</v>
      </c>
      <c r="E3677">
        <v>1</v>
      </c>
      <c r="F3677">
        <v>32</v>
      </c>
      <c r="G3677">
        <v>6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s="2" t="s">
        <v>948</v>
      </c>
      <c r="P3677" s="11" t="str">
        <f t="shared" si="456"/>
        <v>2016</v>
      </c>
      <c r="Q3677" s="12"/>
      <c r="R3677" s="8" t="str">
        <f t="shared" si="457"/>
        <v>12</v>
      </c>
      <c r="S3677" s="8"/>
      <c r="T3677" s="14" t="str">
        <f t="shared" si="458"/>
        <v>Retain</v>
      </c>
      <c r="U3677" s="14"/>
      <c r="V3677" s="8" t="str">
        <f t="shared" si="459"/>
        <v>France</v>
      </c>
      <c r="W3677" s="8"/>
      <c r="X3677" s="8"/>
      <c r="Y3677" s="8"/>
      <c r="Z3677" s="14" t="str">
        <f t="shared" si="460"/>
        <v>Male</v>
      </c>
      <c r="AA3677" s="14"/>
      <c r="AB3677" s="14"/>
      <c r="AC3677" s="14"/>
      <c r="AE3677" t="str">
        <f t="shared" si="461"/>
        <v>Adults</v>
      </c>
      <c r="AF3677" t="str">
        <f t="shared" si="462"/>
        <v>Good</v>
      </c>
      <c r="AG3677" t="str">
        <f t="shared" si="463"/>
        <v>Medium</v>
      </c>
    </row>
    <row r="3678" spans="1:33" x14ac:dyDescent="0.2">
      <c r="A3678">
        <v>3677</v>
      </c>
      <c r="B3678">
        <v>15796480</v>
      </c>
      <c r="C3678">
        <v>687</v>
      </c>
      <c r="D3678">
        <v>1</v>
      </c>
      <c r="E3678">
        <v>2</v>
      </c>
      <c r="F3678">
        <v>31</v>
      </c>
      <c r="G3678">
        <v>6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s="2" t="s">
        <v>224</v>
      </c>
      <c r="P3678" s="11" t="str">
        <f t="shared" si="456"/>
        <v>2017</v>
      </c>
      <c r="Q3678" s="12"/>
      <c r="R3678" s="8" t="str">
        <f t="shared" si="457"/>
        <v>03</v>
      </c>
      <c r="S3678" s="8"/>
      <c r="T3678" s="14" t="str">
        <f t="shared" si="458"/>
        <v>Retain</v>
      </c>
      <c r="U3678" s="14"/>
      <c r="V3678" s="8" t="str">
        <f t="shared" si="459"/>
        <v>France</v>
      </c>
      <c r="W3678" s="8"/>
      <c r="X3678" s="8"/>
      <c r="Y3678" s="8"/>
      <c r="Z3678" s="14" t="str">
        <f t="shared" si="460"/>
        <v>Female</v>
      </c>
      <c r="AA3678" s="14"/>
      <c r="AB3678" s="14"/>
      <c r="AC3678" s="14"/>
      <c r="AE3678" t="str">
        <f t="shared" si="461"/>
        <v>Adults</v>
      </c>
      <c r="AF3678" t="str">
        <f t="shared" si="462"/>
        <v>Good</v>
      </c>
      <c r="AG3678" t="str">
        <f t="shared" si="463"/>
        <v>Very low</v>
      </c>
    </row>
    <row r="3679" spans="1:33" x14ac:dyDescent="0.2">
      <c r="A3679">
        <v>3678</v>
      </c>
      <c r="B3679">
        <v>15790442</v>
      </c>
      <c r="C3679">
        <v>631</v>
      </c>
      <c r="D3679">
        <v>2</v>
      </c>
      <c r="E3679">
        <v>1</v>
      </c>
      <c r="F3679">
        <v>33</v>
      </c>
      <c r="G3679">
        <v>6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s="2" t="s">
        <v>683</v>
      </c>
      <c r="P3679" s="11" t="str">
        <f t="shared" si="456"/>
        <v>2017</v>
      </c>
      <c r="Q3679" s="12"/>
      <c r="R3679" s="8" t="str">
        <f t="shared" si="457"/>
        <v>06</v>
      </c>
      <c r="S3679" s="8"/>
      <c r="T3679" s="14" t="str">
        <f t="shared" si="458"/>
        <v>Retain</v>
      </c>
      <c r="U3679" s="14"/>
      <c r="V3679" s="8" t="str">
        <f t="shared" si="459"/>
        <v>Spain</v>
      </c>
      <c r="W3679" s="8"/>
      <c r="X3679" s="8"/>
      <c r="Y3679" s="8"/>
      <c r="Z3679" s="14" t="str">
        <f t="shared" si="460"/>
        <v>Male</v>
      </c>
      <c r="AA3679" s="14"/>
      <c r="AB3679" s="14"/>
      <c r="AC3679" s="14"/>
      <c r="AE3679" t="str">
        <f t="shared" si="461"/>
        <v>Adults</v>
      </c>
      <c r="AF3679" t="str">
        <f t="shared" si="462"/>
        <v>Fair</v>
      </c>
      <c r="AG3679" t="str">
        <f t="shared" si="463"/>
        <v>Very low</v>
      </c>
    </row>
    <row r="3680" spans="1:33" x14ac:dyDescent="0.2">
      <c r="A3680">
        <v>3679</v>
      </c>
      <c r="B3680">
        <v>15609458</v>
      </c>
      <c r="C3680">
        <v>797</v>
      </c>
      <c r="D3680">
        <v>1</v>
      </c>
      <c r="E3680">
        <v>1</v>
      </c>
      <c r="F3680">
        <v>30</v>
      </c>
      <c r="G3680">
        <v>5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s="2" t="s">
        <v>1122</v>
      </c>
      <c r="P3680" s="11" t="str">
        <f t="shared" si="456"/>
        <v>2018</v>
      </c>
      <c r="Q3680" s="12"/>
      <c r="R3680" s="8" t="str">
        <f t="shared" si="457"/>
        <v>02</v>
      </c>
      <c r="S3680" s="8"/>
      <c r="T3680" s="14" t="str">
        <f t="shared" si="458"/>
        <v>Retain</v>
      </c>
      <c r="U3680" s="14"/>
      <c r="V3680" s="8" t="str">
        <f t="shared" si="459"/>
        <v>France</v>
      </c>
      <c r="W3680" s="8"/>
      <c r="X3680" s="8"/>
      <c r="Y3680" s="8"/>
      <c r="Z3680" s="14" t="str">
        <f t="shared" si="460"/>
        <v>Male</v>
      </c>
      <c r="AA3680" s="14"/>
      <c r="AB3680" s="14"/>
      <c r="AC3680" s="14"/>
      <c r="AE3680" t="str">
        <f t="shared" si="461"/>
        <v>Adults</v>
      </c>
      <c r="AF3680" t="str">
        <f t="shared" si="462"/>
        <v>Very good</v>
      </c>
      <c r="AG3680" t="str">
        <f t="shared" si="463"/>
        <v>Medium</v>
      </c>
    </row>
    <row r="3681" spans="1:33" x14ac:dyDescent="0.2">
      <c r="A3681">
        <v>3680</v>
      </c>
      <c r="B3681">
        <v>15593897</v>
      </c>
      <c r="C3681">
        <v>650</v>
      </c>
      <c r="D3681">
        <v>2</v>
      </c>
      <c r="E3681">
        <v>1</v>
      </c>
      <c r="F3681">
        <v>25</v>
      </c>
      <c r="G3681">
        <v>5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s="2" t="s">
        <v>794</v>
      </c>
      <c r="P3681" s="11" t="str">
        <f t="shared" si="456"/>
        <v>2018</v>
      </c>
      <c r="Q3681" s="12"/>
      <c r="R3681" s="8" t="str">
        <f t="shared" si="457"/>
        <v>06</v>
      </c>
      <c r="S3681" s="8"/>
      <c r="T3681" s="14" t="str">
        <f t="shared" si="458"/>
        <v>Retain</v>
      </c>
      <c r="U3681" s="14"/>
      <c r="V3681" s="8" t="str">
        <f t="shared" si="459"/>
        <v>Spain</v>
      </c>
      <c r="W3681" s="8"/>
      <c r="X3681" s="8"/>
      <c r="Y3681" s="8"/>
      <c r="Z3681" s="14" t="str">
        <f t="shared" si="460"/>
        <v>Male</v>
      </c>
      <c r="AA3681" s="14"/>
      <c r="AB3681" s="14"/>
      <c r="AC3681" s="14"/>
      <c r="AE3681" t="str">
        <f t="shared" si="461"/>
        <v>Adults</v>
      </c>
      <c r="AF3681" t="str">
        <f t="shared" si="462"/>
        <v>Fair</v>
      </c>
      <c r="AG3681" t="str">
        <f t="shared" si="463"/>
        <v>Very high</v>
      </c>
    </row>
    <row r="3682" spans="1:33" x14ac:dyDescent="0.2">
      <c r="A3682">
        <v>3681</v>
      </c>
      <c r="B3682">
        <v>15604576</v>
      </c>
      <c r="C3682">
        <v>850</v>
      </c>
      <c r="D3682">
        <v>2</v>
      </c>
      <c r="E3682">
        <v>1</v>
      </c>
      <c r="F3682">
        <v>22</v>
      </c>
      <c r="G3682">
        <v>5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s="2" t="s">
        <v>991</v>
      </c>
      <c r="P3682" s="11" t="str">
        <f t="shared" si="456"/>
        <v>2018</v>
      </c>
      <c r="Q3682" s="12"/>
      <c r="R3682" s="8" t="str">
        <f t="shared" si="457"/>
        <v>07</v>
      </c>
      <c r="S3682" s="8"/>
      <c r="T3682" s="14" t="str">
        <f t="shared" si="458"/>
        <v>Retain</v>
      </c>
      <c r="U3682" s="14"/>
      <c r="V3682" s="8" t="str">
        <f t="shared" si="459"/>
        <v>Spain</v>
      </c>
      <c r="W3682" s="8"/>
      <c r="X3682" s="8"/>
      <c r="Y3682" s="8"/>
      <c r="Z3682" s="14" t="str">
        <f t="shared" si="460"/>
        <v>Male</v>
      </c>
      <c r="AA3682" s="14"/>
      <c r="AB3682" s="14"/>
      <c r="AC3682" s="14"/>
      <c r="AE3682" t="str">
        <f t="shared" si="461"/>
        <v>Young Adults</v>
      </c>
      <c r="AF3682" t="str">
        <f t="shared" si="462"/>
        <v>Excellent</v>
      </c>
      <c r="AG3682" t="str">
        <f t="shared" si="463"/>
        <v>Very low</v>
      </c>
    </row>
    <row r="3683" spans="1:33" x14ac:dyDescent="0.2">
      <c r="A3683">
        <v>3682</v>
      </c>
      <c r="B3683">
        <v>15666270</v>
      </c>
      <c r="C3683">
        <v>676</v>
      </c>
      <c r="D3683">
        <v>1</v>
      </c>
      <c r="E3683">
        <v>2</v>
      </c>
      <c r="F3683">
        <v>40</v>
      </c>
      <c r="G3683">
        <v>5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s="2" t="s">
        <v>213</v>
      </c>
      <c r="P3683" s="11" t="str">
        <f t="shared" si="456"/>
        <v>2017</v>
      </c>
      <c r="Q3683" s="12"/>
      <c r="R3683" s="8" t="str">
        <f t="shared" si="457"/>
        <v>12</v>
      </c>
      <c r="S3683" s="8"/>
      <c r="T3683" s="14" t="str">
        <f t="shared" si="458"/>
        <v>Exit</v>
      </c>
      <c r="U3683" s="14"/>
      <c r="V3683" s="8" t="str">
        <f t="shared" si="459"/>
        <v>France</v>
      </c>
      <c r="W3683" s="8"/>
      <c r="X3683" s="8"/>
      <c r="Y3683" s="8"/>
      <c r="Z3683" s="14" t="str">
        <f t="shared" si="460"/>
        <v>Female</v>
      </c>
      <c r="AA3683" s="14"/>
      <c r="AB3683" s="14"/>
      <c r="AC3683" s="14"/>
      <c r="AE3683" t="str">
        <f t="shared" si="461"/>
        <v>Middle aged</v>
      </c>
      <c r="AF3683" t="str">
        <f t="shared" si="462"/>
        <v>Good</v>
      </c>
      <c r="AG3683" t="str">
        <f t="shared" si="463"/>
        <v>High</v>
      </c>
    </row>
    <row r="3684" spans="1:33" x14ac:dyDescent="0.2">
      <c r="A3684">
        <v>3683</v>
      </c>
      <c r="B3684">
        <v>15572626</v>
      </c>
      <c r="C3684">
        <v>620</v>
      </c>
      <c r="D3684">
        <v>2</v>
      </c>
      <c r="E3684">
        <v>1</v>
      </c>
      <c r="F3684">
        <v>44</v>
      </c>
      <c r="G3684">
        <v>5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s="2" t="s">
        <v>243</v>
      </c>
      <c r="P3684" s="11" t="str">
        <f t="shared" si="456"/>
        <v>2017</v>
      </c>
      <c r="Q3684" s="12"/>
      <c r="R3684" s="8" t="str">
        <f t="shared" si="457"/>
        <v>09</v>
      </c>
      <c r="S3684" s="8"/>
      <c r="T3684" s="14" t="str">
        <f t="shared" si="458"/>
        <v>Retain</v>
      </c>
      <c r="U3684" s="14"/>
      <c r="V3684" s="8" t="str">
        <f t="shared" si="459"/>
        <v>Spain</v>
      </c>
      <c r="W3684" s="8"/>
      <c r="X3684" s="8"/>
      <c r="Y3684" s="8"/>
      <c r="Z3684" s="14" t="str">
        <f t="shared" si="460"/>
        <v>Male</v>
      </c>
      <c r="AA3684" s="14"/>
      <c r="AB3684" s="14"/>
      <c r="AC3684" s="14"/>
      <c r="AE3684" t="str">
        <f t="shared" si="461"/>
        <v>Middle aged</v>
      </c>
      <c r="AF3684" t="str">
        <f t="shared" si="462"/>
        <v>Fair</v>
      </c>
      <c r="AG3684" t="str">
        <f t="shared" si="463"/>
        <v>Very low</v>
      </c>
    </row>
    <row r="3685" spans="1:33" x14ac:dyDescent="0.2">
      <c r="A3685">
        <v>3684</v>
      </c>
      <c r="B3685">
        <v>15727197</v>
      </c>
      <c r="C3685">
        <v>576</v>
      </c>
      <c r="D3685">
        <v>1</v>
      </c>
      <c r="E3685">
        <v>2</v>
      </c>
      <c r="F3685">
        <v>52</v>
      </c>
      <c r="G3685">
        <v>5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s="2" t="s">
        <v>762</v>
      </c>
      <c r="P3685" s="11" t="str">
        <f t="shared" si="456"/>
        <v>2017</v>
      </c>
      <c r="Q3685" s="12"/>
      <c r="R3685" s="8" t="str">
        <f t="shared" si="457"/>
        <v>11</v>
      </c>
      <c r="S3685" s="8"/>
      <c r="T3685" s="14" t="str">
        <f t="shared" si="458"/>
        <v>Exit</v>
      </c>
      <c r="U3685" s="14"/>
      <c r="V3685" s="8" t="str">
        <f t="shared" si="459"/>
        <v>France</v>
      </c>
      <c r="W3685" s="8"/>
      <c r="X3685" s="8"/>
      <c r="Y3685" s="8"/>
      <c r="Z3685" s="14" t="str">
        <f t="shared" si="460"/>
        <v>Female</v>
      </c>
      <c r="AA3685" s="14"/>
      <c r="AB3685" s="14"/>
      <c r="AC3685" s="14"/>
      <c r="AE3685" t="str">
        <f t="shared" si="461"/>
        <v>Middle aged</v>
      </c>
      <c r="AF3685" t="str">
        <f t="shared" si="462"/>
        <v>Poor</v>
      </c>
      <c r="AG3685" t="str">
        <f t="shared" si="463"/>
        <v>Very high</v>
      </c>
    </row>
    <row r="3686" spans="1:33" x14ac:dyDescent="0.2">
      <c r="A3686">
        <v>3685</v>
      </c>
      <c r="B3686">
        <v>15714006</v>
      </c>
      <c r="C3686">
        <v>482</v>
      </c>
      <c r="D3686">
        <v>1</v>
      </c>
      <c r="E3686">
        <v>2</v>
      </c>
      <c r="F3686">
        <v>35</v>
      </c>
      <c r="G3686">
        <v>6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s="2" t="s">
        <v>749</v>
      </c>
      <c r="P3686" s="11" t="str">
        <f t="shared" si="456"/>
        <v>2017</v>
      </c>
      <c r="Q3686" s="12"/>
      <c r="R3686" s="8" t="str">
        <f t="shared" si="457"/>
        <v>05</v>
      </c>
      <c r="S3686" s="8"/>
      <c r="T3686" s="14" t="str">
        <f t="shared" si="458"/>
        <v>Retain</v>
      </c>
      <c r="U3686" s="14"/>
      <c r="V3686" s="8" t="str">
        <f t="shared" si="459"/>
        <v>France</v>
      </c>
      <c r="W3686" s="8"/>
      <c r="X3686" s="8"/>
      <c r="Y3686" s="8"/>
      <c r="Z3686" s="14" t="str">
        <f t="shared" si="460"/>
        <v>Female</v>
      </c>
      <c r="AA3686" s="14"/>
      <c r="AB3686" s="14"/>
      <c r="AC3686" s="14"/>
      <c r="AE3686" t="str">
        <f t="shared" si="461"/>
        <v>Adults</v>
      </c>
      <c r="AF3686" t="str">
        <f t="shared" si="462"/>
        <v>Poor</v>
      </c>
      <c r="AG3686" t="str">
        <f t="shared" si="463"/>
        <v>High</v>
      </c>
    </row>
    <row r="3687" spans="1:33" x14ac:dyDescent="0.2">
      <c r="A3687">
        <v>3686</v>
      </c>
      <c r="B3687">
        <v>15642137</v>
      </c>
      <c r="C3687">
        <v>695</v>
      </c>
      <c r="D3687">
        <v>2</v>
      </c>
      <c r="E3687">
        <v>2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s="2" t="s">
        <v>552</v>
      </c>
      <c r="P3687" s="11" t="str">
        <f t="shared" si="456"/>
        <v>2017</v>
      </c>
      <c r="Q3687" s="12"/>
      <c r="R3687" s="8" t="str">
        <f t="shared" si="457"/>
        <v>11</v>
      </c>
      <c r="S3687" s="8"/>
      <c r="T3687" s="14" t="str">
        <f t="shared" si="458"/>
        <v>Retain</v>
      </c>
      <c r="U3687" s="14"/>
      <c r="V3687" s="8" t="str">
        <f t="shared" si="459"/>
        <v>Spain</v>
      </c>
      <c r="W3687" s="8"/>
      <c r="X3687" s="8"/>
      <c r="Y3687" s="8"/>
      <c r="Z3687" s="14" t="str">
        <f t="shared" si="460"/>
        <v>Female</v>
      </c>
      <c r="AA3687" s="14"/>
      <c r="AB3687" s="14"/>
      <c r="AC3687" s="14"/>
      <c r="AE3687" t="str">
        <f t="shared" si="461"/>
        <v>Middle aged</v>
      </c>
      <c r="AF3687" t="str">
        <f t="shared" si="462"/>
        <v>Good</v>
      </c>
      <c r="AG3687" t="str">
        <f t="shared" si="463"/>
        <v>Very low</v>
      </c>
    </row>
    <row r="3688" spans="1:33" x14ac:dyDescent="0.2">
      <c r="A3688">
        <v>3687</v>
      </c>
      <c r="B3688">
        <v>15665327</v>
      </c>
      <c r="C3688">
        <v>706</v>
      </c>
      <c r="D3688">
        <v>1</v>
      </c>
      <c r="E3688">
        <v>1</v>
      </c>
      <c r="F3688">
        <v>18</v>
      </c>
      <c r="G3688">
        <v>4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s="2" t="s">
        <v>984</v>
      </c>
      <c r="P3688" s="11" t="str">
        <f t="shared" si="456"/>
        <v>2018</v>
      </c>
      <c r="Q3688" s="12"/>
      <c r="R3688" s="8" t="str">
        <f t="shared" si="457"/>
        <v>11</v>
      </c>
      <c r="S3688" s="8"/>
      <c r="T3688" s="14" t="str">
        <f t="shared" si="458"/>
        <v>Retain</v>
      </c>
      <c r="U3688" s="14"/>
      <c r="V3688" s="8" t="str">
        <f t="shared" si="459"/>
        <v>France</v>
      </c>
      <c r="W3688" s="8"/>
      <c r="X3688" s="8"/>
      <c r="Y3688" s="8"/>
      <c r="Z3688" s="14" t="str">
        <f t="shared" si="460"/>
        <v>Male</v>
      </c>
      <c r="AA3688" s="14"/>
      <c r="AB3688" s="14"/>
      <c r="AC3688" s="14"/>
      <c r="AE3688" t="str">
        <f t="shared" si="461"/>
        <v>Young Adults</v>
      </c>
      <c r="AF3688" t="str">
        <f t="shared" si="462"/>
        <v>Good</v>
      </c>
      <c r="AG3688" t="str">
        <f t="shared" si="463"/>
        <v>Very high</v>
      </c>
    </row>
    <row r="3689" spans="1:33" x14ac:dyDescent="0.2">
      <c r="A3689">
        <v>3688</v>
      </c>
      <c r="B3689">
        <v>15626806</v>
      </c>
      <c r="C3689">
        <v>668</v>
      </c>
      <c r="D3689">
        <v>1</v>
      </c>
      <c r="E3689">
        <v>2</v>
      </c>
      <c r="F3689">
        <v>32</v>
      </c>
      <c r="G3689">
        <v>3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s="2" t="s">
        <v>692</v>
      </c>
      <c r="P3689" s="11" t="str">
        <f t="shared" si="456"/>
        <v>2019</v>
      </c>
      <c r="Q3689" s="12"/>
      <c r="R3689" s="8" t="str">
        <f t="shared" si="457"/>
        <v>12</v>
      </c>
      <c r="S3689" s="8"/>
      <c r="T3689" s="14" t="str">
        <f t="shared" si="458"/>
        <v>Retain</v>
      </c>
      <c r="U3689" s="14"/>
      <c r="V3689" s="8" t="str">
        <f t="shared" si="459"/>
        <v>France</v>
      </c>
      <c r="W3689" s="8"/>
      <c r="X3689" s="8"/>
      <c r="Y3689" s="8"/>
      <c r="Z3689" s="14" t="str">
        <f t="shared" si="460"/>
        <v>Female</v>
      </c>
      <c r="AA3689" s="14"/>
      <c r="AB3689" s="14"/>
      <c r="AC3689" s="14"/>
      <c r="AE3689" t="str">
        <f t="shared" si="461"/>
        <v>Adults</v>
      </c>
      <c r="AF3689" t="str">
        <f t="shared" si="462"/>
        <v>Fair</v>
      </c>
      <c r="AG3689" t="str">
        <f t="shared" si="463"/>
        <v>Very low</v>
      </c>
    </row>
    <row r="3690" spans="1:33" x14ac:dyDescent="0.2">
      <c r="A3690">
        <v>3689</v>
      </c>
      <c r="B3690">
        <v>15662578</v>
      </c>
      <c r="C3690">
        <v>679</v>
      </c>
      <c r="D3690">
        <v>3</v>
      </c>
      <c r="E3690">
        <v>1</v>
      </c>
      <c r="F3690">
        <v>35</v>
      </c>
      <c r="G3690">
        <v>7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s="2" t="s">
        <v>25</v>
      </c>
      <c r="P3690" s="11" t="str">
        <f t="shared" si="456"/>
        <v>2016</v>
      </c>
      <c r="Q3690" s="12"/>
      <c r="R3690" s="8" t="str">
        <f t="shared" si="457"/>
        <v>09</v>
      </c>
      <c r="S3690" s="8"/>
      <c r="T3690" s="14" t="str">
        <f t="shared" si="458"/>
        <v>Retain</v>
      </c>
      <c r="U3690" s="14"/>
      <c r="V3690" s="8" t="str">
        <f t="shared" si="459"/>
        <v>Germany</v>
      </c>
      <c r="W3690" s="8"/>
      <c r="X3690" s="8"/>
      <c r="Y3690" s="8"/>
      <c r="Z3690" s="14" t="str">
        <f t="shared" si="460"/>
        <v>Male</v>
      </c>
      <c r="AA3690" s="14"/>
      <c r="AB3690" s="14"/>
      <c r="AC3690" s="14"/>
      <c r="AE3690" t="str">
        <f t="shared" si="461"/>
        <v>Adults</v>
      </c>
      <c r="AF3690" t="str">
        <f t="shared" si="462"/>
        <v>Good</v>
      </c>
      <c r="AG3690" t="str">
        <f t="shared" si="463"/>
        <v>High</v>
      </c>
    </row>
    <row r="3691" spans="1:33" x14ac:dyDescent="0.2">
      <c r="A3691">
        <v>3690</v>
      </c>
      <c r="B3691">
        <v>15790829</v>
      </c>
      <c r="C3691">
        <v>703</v>
      </c>
      <c r="D3691">
        <v>1</v>
      </c>
      <c r="E3691">
        <v>2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s="2" t="s">
        <v>719</v>
      </c>
      <c r="P3691" s="11" t="str">
        <f t="shared" si="456"/>
        <v>2018</v>
      </c>
      <c r="Q3691" s="12"/>
      <c r="R3691" s="8" t="str">
        <f t="shared" si="457"/>
        <v>02</v>
      </c>
      <c r="S3691" s="8"/>
      <c r="T3691" s="14" t="str">
        <f t="shared" si="458"/>
        <v>Retain</v>
      </c>
      <c r="U3691" s="14"/>
      <c r="V3691" s="8" t="str">
        <f t="shared" si="459"/>
        <v>France</v>
      </c>
      <c r="W3691" s="8"/>
      <c r="X3691" s="8"/>
      <c r="Y3691" s="8"/>
      <c r="Z3691" s="14" t="str">
        <f t="shared" si="460"/>
        <v>Female</v>
      </c>
      <c r="AA3691" s="14"/>
      <c r="AB3691" s="14"/>
      <c r="AC3691" s="14"/>
      <c r="AE3691" t="str">
        <f t="shared" si="461"/>
        <v>Middle aged</v>
      </c>
      <c r="AF3691" t="str">
        <f t="shared" si="462"/>
        <v>Good</v>
      </c>
      <c r="AG3691" t="str">
        <f t="shared" si="463"/>
        <v>Very low</v>
      </c>
    </row>
    <row r="3692" spans="1:33" x14ac:dyDescent="0.2">
      <c r="A3692">
        <v>3691</v>
      </c>
      <c r="B3692">
        <v>15654959</v>
      </c>
      <c r="C3692">
        <v>670</v>
      </c>
      <c r="D3692">
        <v>2</v>
      </c>
      <c r="E3692">
        <v>1</v>
      </c>
      <c r="F3692">
        <v>67</v>
      </c>
      <c r="G3692">
        <v>3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s="2" t="s">
        <v>37</v>
      </c>
      <c r="P3692" s="11" t="str">
        <f t="shared" si="456"/>
        <v>2019</v>
      </c>
      <c r="Q3692" s="12"/>
      <c r="R3692" s="8" t="str">
        <f t="shared" si="457"/>
        <v>09</v>
      </c>
      <c r="S3692" s="8"/>
      <c r="T3692" s="14" t="str">
        <f t="shared" si="458"/>
        <v>Retain</v>
      </c>
      <c r="U3692" s="14"/>
      <c r="V3692" s="8" t="str">
        <f t="shared" si="459"/>
        <v>Spain</v>
      </c>
      <c r="W3692" s="8"/>
      <c r="X3692" s="8"/>
      <c r="Y3692" s="8"/>
      <c r="Z3692" s="14" t="str">
        <f t="shared" si="460"/>
        <v>Male</v>
      </c>
      <c r="AA3692" s="14"/>
      <c r="AB3692" s="14"/>
      <c r="AC3692" s="14"/>
      <c r="AE3692" t="str">
        <f t="shared" si="461"/>
        <v>Retired</v>
      </c>
      <c r="AF3692" t="str">
        <f t="shared" si="462"/>
        <v>Good</v>
      </c>
      <c r="AG3692" t="str">
        <f t="shared" si="463"/>
        <v>Very high</v>
      </c>
    </row>
    <row r="3693" spans="1:33" x14ac:dyDescent="0.2">
      <c r="A3693">
        <v>3692</v>
      </c>
      <c r="B3693">
        <v>15760244</v>
      </c>
      <c r="C3693">
        <v>590</v>
      </c>
      <c r="D3693">
        <v>1</v>
      </c>
      <c r="E3693">
        <v>2</v>
      </c>
      <c r="F3693">
        <v>76</v>
      </c>
      <c r="G3693">
        <v>7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s="2" t="s">
        <v>1139</v>
      </c>
      <c r="P3693" s="11" t="str">
        <f t="shared" si="456"/>
        <v>2016</v>
      </c>
      <c r="Q3693" s="12"/>
      <c r="R3693" s="8" t="str">
        <f t="shared" si="457"/>
        <v>07</v>
      </c>
      <c r="S3693" s="8"/>
      <c r="T3693" s="14" t="str">
        <f t="shared" si="458"/>
        <v>Retain</v>
      </c>
      <c r="U3693" s="14"/>
      <c r="V3693" s="8" t="str">
        <f t="shared" si="459"/>
        <v>France</v>
      </c>
      <c r="W3693" s="8"/>
      <c r="X3693" s="8"/>
      <c r="Y3693" s="8"/>
      <c r="Z3693" s="14" t="str">
        <f t="shared" si="460"/>
        <v>Female</v>
      </c>
      <c r="AA3693" s="14"/>
      <c r="AB3693" s="14"/>
      <c r="AC3693" s="14"/>
      <c r="AE3693" t="str">
        <f t="shared" si="461"/>
        <v>Retired</v>
      </c>
      <c r="AF3693" t="str">
        <f t="shared" si="462"/>
        <v>Fair</v>
      </c>
      <c r="AG3693" t="str">
        <f t="shared" si="463"/>
        <v>Very high</v>
      </c>
    </row>
    <row r="3694" spans="1:33" x14ac:dyDescent="0.2">
      <c r="A3694">
        <v>3693</v>
      </c>
      <c r="B3694">
        <v>15715394</v>
      </c>
      <c r="C3694">
        <v>613</v>
      </c>
      <c r="D3694">
        <v>2</v>
      </c>
      <c r="E3694">
        <v>1</v>
      </c>
      <c r="F3694">
        <v>35</v>
      </c>
      <c r="G3694">
        <v>5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s="2" t="s">
        <v>42</v>
      </c>
      <c r="P3694" s="11" t="str">
        <f t="shared" si="456"/>
        <v>2018</v>
      </c>
      <c r="Q3694" s="12"/>
      <c r="R3694" s="8" t="str">
        <f t="shared" si="457"/>
        <v>06</v>
      </c>
      <c r="S3694" s="8"/>
      <c r="T3694" s="14" t="str">
        <f t="shared" si="458"/>
        <v>Retain</v>
      </c>
      <c r="U3694" s="14"/>
      <c r="V3694" s="8" t="str">
        <f t="shared" si="459"/>
        <v>Spain</v>
      </c>
      <c r="W3694" s="8"/>
      <c r="X3694" s="8"/>
      <c r="Y3694" s="8"/>
      <c r="Z3694" s="14" t="str">
        <f t="shared" si="460"/>
        <v>Male</v>
      </c>
      <c r="AA3694" s="14"/>
      <c r="AB3694" s="14"/>
      <c r="AC3694" s="14"/>
      <c r="AE3694" t="str">
        <f t="shared" si="461"/>
        <v>Adults</v>
      </c>
      <c r="AF3694" t="str">
        <f t="shared" si="462"/>
        <v>Fair</v>
      </c>
      <c r="AG3694" t="str">
        <f t="shared" si="463"/>
        <v>High</v>
      </c>
    </row>
    <row r="3695" spans="1:33" x14ac:dyDescent="0.2">
      <c r="A3695">
        <v>3694</v>
      </c>
      <c r="B3695">
        <v>15722246</v>
      </c>
      <c r="C3695">
        <v>742</v>
      </c>
      <c r="D3695">
        <v>1</v>
      </c>
      <c r="E3695">
        <v>2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s="2" t="s">
        <v>146</v>
      </c>
      <c r="P3695" s="11" t="str">
        <f t="shared" si="456"/>
        <v>2018</v>
      </c>
      <c r="Q3695" s="12"/>
      <c r="R3695" s="8" t="str">
        <f t="shared" si="457"/>
        <v>12</v>
      </c>
      <c r="S3695" s="8"/>
      <c r="T3695" s="14" t="str">
        <f t="shared" si="458"/>
        <v>Exit</v>
      </c>
      <c r="U3695" s="14"/>
      <c r="V3695" s="8" t="str">
        <f t="shared" si="459"/>
        <v>France</v>
      </c>
      <c r="W3695" s="8"/>
      <c r="X3695" s="8"/>
      <c r="Y3695" s="8"/>
      <c r="Z3695" s="14" t="str">
        <f t="shared" si="460"/>
        <v>Female</v>
      </c>
      <c r="AA3695" s="14"/>
      <c r="AB3695" s="14"/>
      <c r="AC3695" s="14"/>
      <c r="AE3695" t="str">
        <f t="shared" si="461"/>
        <v>Middle aged</v>
      </c>
      <c r="AF3695" t="str">
        <f t="shared" si="462"/>
        <v>Very good</v>
      </c>
      <c r="AG3695" t="str">
        <f t="shared" si="463"/>
        <v>Very low</v>
      </c>
    </row>
    <row r="3696" spans="1:33" x14ac:dyDescent="0.2">
      <c r="A3696">
        <v>3695</v>
      </c>
      <c r="B3696">
        <v>15609704</v>
      </c>
      <c r="C3696">
        <v>608</v>
      </c>
      <c r="D3696">
        <v>1</v>
      </c>
      <c r="E3696">
        <v>2</v>
      </c>
      <c r="F3696">
        <v>33</v>
      </c>
      <c r="G3696">
        <v>3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s="2" t="s">
        <v>1140</v>
      </c>
      <c r="P3696" s="11" t="str">
        <f t="shared" si="456"/>
        <v>2019</v>
      </c>
      <c r="Q3696" s="12"/>
      <c r="R3696" s="8" t="str">
        <f t="shared" si="457"/>
        <v>10</v>
      </c>
      <c r="S3696" s="8"/>
      <c r="T3696" s="14" t="str">
        <f t="shared" si="458"/>
        <v>Exit</v>
      </c>
      <c r="U3696" s="14"/>
      <c r="V3696" s="8" t="str">
        <f t="shared" si="459"/>
        <v>France</v>
      </c>
      <c r="W3696" s="8"/>
      <c r="X3696" s="8"/>
      <c r="Y3696" s="8"/>
      <c r="Z3696" s="14" t="str">
        <f t="shared" si="460"/>
        <v>Female</v>
      </c>
      <c r="AA3696" s="14"/>
      <c r="AB3696" s="14"/>
      <c r="AC3696" s="14"/>
      <c r="AE3696" t="str">
        <f t="shared" si="461"/>
        <v>Adults</v>
      </c>
      <c r="AF3696" t="str">
        <f t="shared" si="462"/>
        <v>Fair</v>
      </c>
      <c r="AG3696" t="str">
        <f t="shared" si="463"/>
        <v>Very low</v>
      </c>
    </row>
    <row r="3697" spans="1:33" x14ac:dyDescent="0.2">
      <c r="A3697">
        <v>3696</v>
      </c>
      <c r="B3697">
        <v>15757628</v>
      </c>
      <c r="C3697">
        <v>571</v>
      </c>
      <c r="D3697">
        <v>1</v>
      </c>
      <c r="E3697">
        <v>1</v>
      </c>
      <c r="F3697">
        <v>40</v>
      </c>
      <c r="G3697">
        <v>4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s="2" t="s">
        <v>170</v>
      </c>
      <c r="P3697" s="11" t="str">
        <f t="shared" si="456"/>
        <v>2019</v>
      </c>
      <c r="Q3697" s="12"/>
      <c r="R3697" s="8" t="str">
        <f t="shared" si="457"/>
        <v>08</v>
      </c>
      <c r="S3697" s="8"/>
      <c r="T3697" s="14" t="str">
        <f t="shared" si="458"/>
        <v>Retain</v>
      </c>
      <c r="U3697" s="14"/>
      <c r="V3697" s="8" t="str">
        <f t="shared" si="459"/>
        <v>France</v>
      </c>
      <c r="W3697" s="8"/>
      <c r="X3697" s="8"/>
      <c r="Y3697" s="8"/>
      <c r="Z3697" s="14" t="str">
        <f t="shared" si="460"/>
        <v>Male</v>
      </c>
      <c r="AA3697" s="14"/>
      <c r="AB3697" s="14"/>
      <c r="AC3697" s="14"/>
      <c r="AE3697" t="str">
        <f t="shared" si="461"/>
        <v>Middle aged</v>
      </c>
      <c r="AF3697" t="str">
        <f t="shared" si="462"/>
        <v>Poor</v>
      </c>
      <c r="AG3697" t="str">
        <f t="shared" si="463"/>
        <v>High</v>
      </c>
    </row>
    <row r="3698" spans="1:33" x14ac:dyDescent="0.2">
      <c r="A3698">
        <v>3697</v>
      </c>
      <c r="B3698">
        <v>15633586</v>
      </c>
      <c r="C3698">
        <v>595</v>
      </c>
      <c r="D3698">
        <v>1</v>
      </c>
      <c r="E3698">
        <v>2</v>
      </c>
      <c r="F3698">
        <v>39</v>
      </c>
      <c r="G3698">
        <v>6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s="2" t="s">
        <v>78</v>
      </c>
      <c r="P3698" s="11" t="str">
        <f t="shared" si="456"/>
        <v>2017</v>
      </c>
      <c r="Q3698" s="12"/>
      <c r="R3698" s="8" t="str">
        <f t="shared" si="457"/>
        <v>05</v>
      </c>
      <c r="S3698" s="8"/>
      <c r="T3698" s="14" t="str">
        <f t="shared" si="458"/>
        <v>Retain</v>
      </c>
      <c r="U3698" s="14"/>
      <c r="V3698" s="8" t="str">
        <f t="shared" si="459"/>
        <v>France</v>
      </c>
      <c r="W3698" s="8"/>
      <c r="X3698" s="8"/>
      <c r="Y3698" s="8"/>
      <c r="Z3698" s="14" t="str">
        <f t="shared" si="460"/>
        <v>Female</v>
      </c>
      <c r="AA3698" s="14"/>
      <c r="AB3698" s="14"/>
      <c r="AC3698" s="14"/>
      <c r="AE3698" t="str">
        <f t="shared" si="461"/>
        <v>Middle aged</v>
      </c>
      <c r="AF3698" t="str">
        <f t="shared" si="462"/>
        <v>Fair</v>
      </c>
      <c r="AG3698" t="str">
        <f t="shared" si="463"/>
        <v>High</v>
      </c>
    </row>
    <row r="3699" spans="1:33" x14ac:dyDescent="0.2">
      <c r="A3699">
        <v>3698</v>
      </c>
      <c r="B3699">
        <v>15565796</v>
      </c>
      <c r="C3699">
        <v>745</v>
      </c>
      <c r="D3699">
        <v>3</v>
      </c>
      <c r="E3699">
        <v>1</v>
      </c>
      <c r="F3699">
        <v>48</v>
      </c>
      <c r="G3699">
        <v>4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s="2" t="s">
        <v>150</v>
      </c>
      <c r="P3699" s="11" t="str">
        <f t="shared" si="456"/>
        <v>2018</v>
      </c>
      <c r="Q3699" s="12"/>
      <c r="R3699" s="8" t="str">
        <f t="shared" si="457"/>
        <v>10</v>
      </c>
      <c r="S3699" s="8"/>
      <c r="T3699" s="14" t="str">
        <f t="shared" si="458"/>
        <v>Retain</v>
      </c>
      <c r="U3699" s="14"/>
      <c r="V3699" s="8" t="str">
        <f t="shared" si="459"/>
        <v>Germany</v>
      </c>
      <c r="W3699" s="8"/>
      <c r="X3699" s="8"/>
      <c r="Y3699" s="8"/>
      <c r="Z3699" s="14" t="str">
        <f t="shared" si="460"/>
        <v>Male</v>
      </c>
      <c r="AA3699" s="14"/>
      <c r="AB3699" s="14"/>
      <c r="AC3699" s="14"/>
      <c r="AE3699" t="str">
        <f t="shared" si="461"/>
        <v>Middle aged</v>
      </c>
      <c r="AF3699" t="str">
        <f t="shared" si="462"/>
        <v>Very good</v>
      </c>
      <c r="AG3699" t="str">
        <f t="shared" si="463"/>
        <v>Medium</v>
      </c>
    </row>
    <row r="3700" spans="1:33" x14ac:dyDescent="0.2">
      <c r="A3700">
        <v>3699</v>
      </c>
      <c r="B3700">
        <v>15717935</v>
      </c>
      <c r="C3700">
        <v>589</v>
      </c>
      <c r="D3700">
        <v>1</v>
      </c>
      <c r="E3700">
        <v>2</v>
      </c>
      <c r="F3700">
        <v>21</v>
      </c>
      <c r="G3700">
        <v>4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s="2" t="s">
        <v>334</v>
      </c>
      <c r="P3700" s="11" t="str">
        <f t="shared" si="456"/>
        <v>2018</v>
      </c>
      <c r="Q3700" s="12"/>
      <c r="R3700" s="8" t="str">
        <f t="shared" si="457"/>
        <v>11</v>
      </c>
      <c r="S3700" s="8"/>
      <c r="T3700" s="14" t="str">
        <f t="shared" si="458"/>
        <v>Retain</v>
      </c>
      <c r="U3700" s="14"/>
      <c r="V3700" s="8" t="str">
        <f t="shared" si="459"/>
        <v>France</v>
      </c>
      <c r="W3700" s="8"/>
      <c r="X3700" s="8"/>
      <c r="Y3700" s="8"/>
      <c r="Z3700" s="14" t="str">
        <f t="shared" si="460"/>
        <v>Female</v>
      </c>
      <c r="AA3700" s="14"/>
      <c r="AB3700" s="14"/>
      <c r="AC3700" s="14"/>
      <c r="AE3700" t="str">
        <f t="shared" si="461"/>
        <v>Young Adults</v>
      </c>
      <c r="AF3700" t="str">
        <f t="shared" si="462"/>
        <v>Fair</v>
      </c>
      <c r="AG3700" t="str">
        <f t="shared" si="463"/>
        <v>Very low</v>
      </c>
    </row>
    <row r="3701" spans="1:33" x14ac:dyDescent="0.2">
      <c r="A3701">
        <v>3700</v>
      </c>
      <c r="B3701">
        <v>15577700</v>
      </c>
      <c r="C3701">
        <v>749</v>
      </c>
      <c r="D3701">
        <v>1</v>
      </c>
      <c r="E3701">
        <v>1</v>
      </c>
      <c r="F3701">
        <v>37</v>
      </c>
      <c r="G3701">
        <v>3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s="2" t="s">
        <v>168</v>
      </c>
      <c r="P3701" s="11" t="str">
        <f t="shared" si="456"/>
        <v>2019</v>
      </c>
      <c r="Q3701" s="12"/>
      <c r="R3701" s="8" t="str">
        <f t="shared" si="457"/>
        <v>10</v>
      </c>
      <c r="S3701" s="8"/>
      <c r="T3701" s="14" t="str">
        <f t="shared" si="458"/>
        <v>Retain</v>
      </c>
      <c r="U3701" s="14"/>
      <c r="V3701" s="8" t="str">
        <f t="shared" si="459"/>
        <v>France</v>
      </c>
      <c r="W3701" s="8"/>
      <c r="X3701" s="8"/>
      <c r="Y3701" s="8"/>
      <c r="Z3701" s="14" t="str">
        <f t="shared" si="460"/>
        <v>Male</v>
      </c>
      <c r="AA3701" s="14"/>
      <c r="AB3701" s="14"/>
      <c r="AC3701" s="14"/>
      <c r="AE3701" t="str">
        <f t="shared" si="461"/>
        <v>Adults</v>
      </c>
      <c r="AF3701" t="str">
        <f t="shared" si="462"/>
        <v>Very good</v>
      </c>
      <c r="AG3701" t="str">
        <f t="shared" si="463"/>
        <v>Very high</v>
      </c>
    </row>
    <row r="3702" spans="1:33" x14ac:dyDescent="0.2">
      <c r="A3702">
        <v>3701</v>
      </c>
      <c r="B3702">
        <v>15747345</v>
      </c>
      <c r="C3702">
        <v>678</v>
      </c>
      <c r="D3702">
        <v>1</v>
      </c>
      <c r="E3702">
        <v>2</v>
      </c>
      <c r="F3702">
        <v>22</v>
      </c>
      <c r="G3702">
        <v>5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s="2" t="s">
        <v>1141</v>
      </c>
      <c r="P3702" s="11" t="str">
        <f t="shared" si="456"/>
        <v>2018</v>
      </c>
      <c r="Q3702" s="12"/>
      <c r="R3702" s="8" t="str">
        <f t="shared" si="457"/>
        <v>03</v>
      </c>
      <c r="S3702" s="8"/>
      <c r="T3702" s="14" t="str">
        <f t="shared" si="458"/>
        <v>Retain</v>
      </c>
      <c r="U3702" s="14"/>
      <c r="V3702" s="8" t="str">
        <f t="shared" si="459"/>
        <v>France</v>
      </c>
      <c r="W3702" s="8"/>
      <c r="X3702" s="8"/>
      <c r="Y3702" s="8"/>
      <c r="Z3702" s="14" t="str">
        <f t="shared" si="460"/>
        <v>Female</v>
      </c>
      <c r="AA3702" s="14"/>
      <c r="AB3702" s="14"/>
      <c r="AC3702" s="14"/>
      <c r="AE3702" t="str">
        <f t="shared" si="461"/>
        <v>Young Adults</v>
      </c>
      <c r="AF3702" t="str">
        <f t="shared" si="462"/>
        <v>Good</v>
      </c>
      <c r="AG3702" t="str">
        <f t="shared" si="463"/>
        <v>High</v>
      </c>
    </row>
    <row r="3703" spans="1:33" x14ac:dyDescent="0.2">
      <c r="A3703">
        <v>3702</v>
      </c>
      <c r="B3703">
        <v>15678317</v>
      </c>
      <c r="C3703">
        <v>603</v>
      </c>
      <c r="D3703">
        <v>1</v>
      </c>
      <c r="E3703">
        <v>1</v>
      </c>
      <c r="F3703">
        <v>46</v>
      </c>
      <c r="G3703">
        <v>3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s="2" t="s">
        <v>542</v>
      </c>
      <c r="P3703" s="11" t="str">
        <f t="shared" si="456"/>
        <v>2019</v>
      </c>
      <c r="Q3703" s="12"/>
      <c r="R3703" s="8" t="str">
        <f t="shared" si="457"/>
        <v>12</v>
      </c>
      <c r="S3703" s="8"/>
      <c r="T3703" s="14" t="str">
        <f t="shared" si="458"/>
        <v>Retain</v>
      </c>
      <c r="U3703" s="14"/>
      <c r="V3703" s="8" t="str">
        <f t="shared" si="459"/>
        <v>France</v>
      </c>
      <c r="W3703" s="8"/>
      <c r="X3703" s="8"/>
      <c r="Y3703" s="8"/>
      <c r="Z3703" s="14" t="str">
        <f t="shared" si="460"/>
        <v>Male</v>
      </c>
      <c r="AA3703" s="14"/>
      <c r="AB3703" s="14"/>
      <c r="AC3703" s="14"/>
      <c r="AE3703" t="str">
        <f t="shared" si="461"/>
        <v>Middle aged</v>
      </c>
      <c r="AF3703" t="str">
        <f t="shared" si="462"/>
        <v>Fair</v>
      </c>
      <c r="AG3703" t="str">
        <f t="shared" si="463"/>
        <v>Very low</v>
      </c>
    </row>
    <row r="3704" spans="1:33" x14ac:dyDescent="0.2">
      <c r="A3704">
        <v>3703</v>
      </c>
      <c r="B3704">
        <v>15698335</v>
      </c>
      <c r="C3704">
        <v>504</v>
      </c>
      <c r="D3704">
        <v>1</v>
      </c>
      <c r="E3704">
        <v>2</v>
      </c>
      <c r="F3704">
        <v>73</v>
      </c>
      <c r="G3704">
        <v>5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s="2" t="s">
        <v>202</v>
      </c>
      <c r="P3704" s="11" t="str">
        <f t="shared" si="456"/>
        <v>2018</v>
      </c>
      <c r="Q3704" s="12"/>
      <c r="R3704" s="8" t="str">
        <f t="shared" si="457"/>
        <v>01</v>
      </c>
      <c r="S3704" s="8"/>
      <c r="T3704" s="14" t="str">
        <f t="shared" si="458"/>
        <v>Retain</v>
      </c>
      <c r="U3704" s="14"/>
      <c r="V3704" s="8" t="str">
        <f t="shared" si="459"/>
        <v>France</v>
      </c>
      <c r="W3704" s="8"/>
      <c r="X3704" s="8"/>
      <c r="Y3704" s="8"/>
      <c r="Z3704" s="14" t="str">
        <f t="shared" si="460"/>
        <v>Female</v>
      </c>
      <c r="AA3704" s="14"/>
      <c r="AB3704" s="14"/>
      <c r="AC3704" s="14"/>
      <c r="AE3704" t="str">
        <f t="shared" si="461"/>
        <v>Retired</v>
      </c>
      <c r="AF3704" t="str">
        <f t="shared" si="462"/>
        <v>Poor</v>
      </c>
      <c r="AG3704" t="str">
        <f t="shared" si="463"/>
        <v>Very low</v>
      </c>
    </row>
    <row r="3705" spans="1:33" x14ac:dyDescent="0.2">
      <c r="A3705">
        <v>3704</v>
      </c>
      <c r="B3705">
        <v>15768451</v>
      </c>
      <c r="C3705">
        <v>739</v>
      </c>
      <c r="D3705">
        <v>3</v>
      </c>
      <c r="E3705">
        <v>1</v>
      </c>
      <c r="F3705">
        <v>40</v>
      </c>
      <c r="G3705">
        <v>7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s="2" t="s">
        <v>239</v>
      </c>
      <c r="P3705" s="11" t="str">
        <f t="shared" si="456"/>
        <v>2016</v>
      </c>
      <c r="Q3705" s="12"/>
      <c r="R3705" s="8" t="str">
        <f t="shared" si="457"/>
        <v>05</v>
      </c>
      <c r="S3705" s="8"/>
      <c r="T3705" s="14" t="str">
        <f t="shared" si="458"/>
        <v>Exit</v>
      </c>
      <c r="U3705" s="14"/>
      <c r="V3705" s="8" t="str">
        <f t="shared" si="459"/>
        <v>Germany</v>
      </c>
      <c r="W3705" s="8"/>
      <c r="X3705" s="8"/>
      <c r="Y3705" s="8"/>
      <c r="Z3705" s="14" t="str">
        <f t="shared" si="460"/>
        <v>Male</v>
      </c>
      <c r="AA3705" s="14"/>
      <c r="AB3705" s="14"/>
      <c r="AC3705" s="14"/>
      <c r="AE3705" t="str">
        <f t="shared" si="461"/>
        <v>Middle aged</v>
      </c>
      <c r="AF3705" t="str">
        <f t="shared" si="462"/>
        <v>Good</v>
      </c>
      <c r="AG3705" t="str">
        <f t="shared" si="463"/>
        <v>High</v>
      </c>
    </row>
    <row r="3706" spans="1:33" x14ac:dyDescent="0.2">
      <c r="A3706">
        <v>3705</v>
      </c>
      <c r="B3706">
        <v>15753213</v>
      </c>
      <c r="C3706">
        <v>604</v>
      </c>
      <c r="D3706">
        <v>1</v>
      </c>
      <c r="E3706">
        <v>2</v>
      </c>
      <c r="F3706">
        <v>34</v>
      </c>
      <c r="G3706">
        <v>5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s="2" t="s">
        <v>587</v>
      </c>
      <c r="P3706" s="11" t="str">
        <f t="shared" si="456"/>
        <v>2018</v>
      </c>
      <c r="Q3706" s="12"/>
      <c r="R3706" s="8" t="str">
        <f t="shared" si="457"/>
        <v>05</v>
      </c>
      <c r="S3706" s="8"/>
      <c r="T3706" s="14" t="str">
        <f t="shared" si="458"/>
        <v>Retain</v>
      </c>
      <c r="U3706" s="14"/>
      <c r="V3706" s="8" t="str">
        <f t="shared" si="459"/>
        <v>France</v>
      </c>
      <c r="W3706" s="8"/>
      <c r="X3706" s="8"/>
      <c r="Y3706" s="8"/>
      <c r="Z3706" s="14" t="str">
        <f t="shared" si="460"/>
        <v>Female</v>
      </c>
      <c r="AA3706" s="14"/>
      <c r="AB3706" s="14"/>
      <c r="AC3706" s="14"/>
      <c r="AE3706" t="str">
        <f t="shared" si="461"/>
        <v>Adults</v>
      </c>
      <c r="AF3706" t="str">
        <f t="shared" si="462"/>
        <v>Fair</v>
      </c>
      <c r="AG3706" t="str">
        <f t="shared" si="463"/>
        <v>Very low</v>
      </c>
    </row>
    <row r="3707" spans="1:33" x14ac:dyDescent="0.2">
      <c r="A3707">
        <v>3706</v>
      </c>
      <c r="B3707">
        <v>15769645</v>
      </c>
      <c r="C3707">
        <v>612</v>
      </c>
      <c r="D3707">
        <v>1</v>
      </c>
      <c r="E3707">
        <v>2</v>
      </c>
      <c r="F3707">
        <v>35</v>
      </c>
      <c r="G3707">
        <v>4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s="2" t="s">
        <v>228</v>
      </c>
      <c r="P3707" s="11" t="str">
        <f t="shared" si="456"/>
        <v>2019</v>
      </c>
      <c r="Q3707" s="12"/>
      <c r="R3707" s="8" t="str">
        <f t="shared" si="457"/>
        <v>05</v>
      </c>
      <c r="S3707" s="8"/>
      <c r="T3707" s="14" t="str">
        <f t="shared" si="458"/>
        <v>Retain</v>
      </c>
      <c r="U3707" s="14"/>
      <c r="V3707" s="8" t="str">
        <f t="shared" si="459"/>
        <v>France</v>
      </c>
      <c r="W3707" s="8"/>
      <c r="X3707" s="8"/>
      <c r="Y3707" s="8"/>
      <c r="Z3707" s="14" t="str">
        <f t="shared" si="460"/>
        <v>Female</v>
      </c>
      <c r="AA3707" s="14"/>
      <c r="AB3707" s="14"/>
      <c r="AC3707" s="14"/>
      <c r="AE3707" t="str">
        <f t="shared" si="461"/>
        <v>Adults</v>
      </c>
      <c r="AF3707" t="str">
        <f t="shared" si="462"/>
        <v>Fair</v>
      </c>
      <c r="AG3707" t="str">
        <f t="shared" si="463"/>
        <v>Very low</v>
      </c>
    </row>
    <row r="3708" spans="1:33" x14ac:dyDescent="0.2">
      <c r="A3708">
        <v>3707</v>
      </c>
      <c r="B3708">
        <v>15657565</v>
      </c>
      <c r="C3708">
        <v>629</v>
      </c>
      <c r="D3708">
        <v>2</v>
      </c>
      <c r="E3708">
        <v>2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s="2" t="s">
        <v>885</v>
      </c>
      <c r="P3708" s="11" t="str">
        <f t="shared" si="456"/>
        <v>2017</v>
      </c>
      <c r="Q3708" s="12"/>
      <c r="R3708" s="8" t="str">
        <f t="shared" si="457"/>
        <v>08</v>
      </c>
      <c r="S3708" s="8"/>
      <c r="T3708" s="14" t="str">
        <f t="shared" si="458"/>
        <v>Retain</v>
      </c>
      <c r="U3708" s="14"/>
      <c r="V3708" s="8" t="str">
        <f t="shared" si="459"/>
        <v>Spain</v>
      </c>
      <c r="W3708" s="8"/>
      <c r="X3708" s="8"/>
      <c r="Y3708" s="8"/>
      <c r="Z3708" s="14" t="str">
        <f t="shared" si="460"/>
        <v>Female</v>
      </c>
      <c r="AA3708" s="14"/>
      <c r="AB3708" s="14"/>
      <c r="AC3708" s="14"/>
      <c r="AE3708" t="str">
        <f t="shared" si="461"/>
        <v>Middle aged</v>
      </c>
      <c r="AF3708" t="str">
        <f t="shared" si="462"/>
        <v>Fair</v>
      </c>
      <c r="AG3708" t="str">
        <f t="shared" si="463"/>
        <v>High</v>
      </c>
    </row>
    <row r="3709" spans="1:33" x14ac:dyDescent="0.2">
      <c r="A3709">
        <v>3708</v>
      </c>
      <c r="B3709">
        <v>15620323</v>
      </c>
      <c r="C3709">
        <v>652</v>
      </c>
      <c r="D3709">
        <v>2</v>
      </c>
      <c r="E3709">
        <v>2</v>
      </c>
      <c r="F3709">
        <v>42</v>
      </c>
      <c r="G3709">
        <v>4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s="2" t="s">
        <v>546</v>
      </c>
      <c r="P3709" s="11" t="str">
        <f t="shared" si="456"/>
        <v>2018</v>
      </c>
      <c r="Q3709" s="12"/>
      <c r="R3709" s="8" t="str">
        <f t="shared" si="457"/>
        <v>12</v>
      </c>
      <c r="S3709" s="8"/>
      <c r="T3709" s="14" t="str">
        <f t="shared" si="458"/>
        <v>Retain</v>
      </c>
      <c r="U3709" s="14"/>
      <c r="V3709" s="8" t="str">
        <f t="shared" si="459"/>
        <v>Spain</v>
      </c>
      <c r="W3709" s="8"/>
      <c r="X3709" s="8"/>
      <c r="Y3709" s="8"/>
      <c r="Z3709" s="14" t="str">
        <f t="shared" si="460"/>
        <v>Female</v>
      </c>
      <c r="AA3709" s="14"/>
      <c r="AB3709" s="14"/>
      <c r="AC3709" s="14"/>
      <c r="AE3709" t="str">
        <f t="shared" si="461"/>
        <v>Middle aged</v>
      </c>
      <c r="AF3709" t="str">
        <f t="shared" si="462"/>
        <v>Fair</v>
      </c>
      <c r="AG3709" t="str">
        <f t="shared" si="463"/>
        <v>Medium</v>
      </c>
    </row>
    <row r="3710" spans="1:33" x14ac:dyDescent="0.2">
      <c r="A3710">
        <v>3709</v>
      </c>
      <c r="B3710">
        <v>15679983</v>
      </c>
      <c r="C3710">
        <v>565</v>
      </c>
      <c r="D3710">
        <v>1</v>
      </c>
      <c r="E3710">
        <v>1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s="2" t="s">
        <v>929</v>
      </c>
      <c r="P3710" s="11" t="str">
        <f t="shared" si="456"/>
        <v>2016</v>
      </c>
      <c r="Q3710" s="12"/>
      <c r="R3710" s="8" t="str">
        <f t="shared" si="457"/>
        <v>06</v>
      </c>
      <c r="S3710" s="8"/>
      <c r="T3710" s="14" t="str">
        <f t="shared" si="458"/>
        <v>Retain</v>
      </c>
      <c r="U3710" s="14"/>
      <c r="V3710" s="8" t="str">
        <f t="shared" si="459"/>
        <v>France</v>
      </c>
      <c r="W3710" s="8"/>
      <c r="X3710" s="8"/>
      <c r="Y3710" s="8"/>
      <c r="Z3710" s="14" t="str">
        <f t="shared" si="460"/>
        <v>Male</v>
      </c>
      <c r="AA3710" s="14"/>
      <c r="AB3710" s="14"/>
      <c r="AC3710" s="14"/>
      <c r="AE3710" t="str">
        <f t="shared" si="461"/>
        <v>Adults</v>
      </c>
      <c r="AF3710" t="str">
        <f t="shared" si="462"/>
        <v>Poor</v>
      </c>
      <c r="AG3710" t="str">
        <f t="shared" si="463"/>
        <v>Very low</v>
      </c>
    </row>
    <row r="3711" spans="1:33" x14ac:dyDescent="0.2">
      <c r="A3711">
        <v>3710</v>
      </c>
      <c r="B3711">
        <v>15812616</v>
      </c>
      <c r="C3711">
        <v>707</v>
      </c>
      <c r="D3711">
        <v>1</v>
      </c>
      <c r="E3711">
        <v>2</v>
      </c>
      <c r="F3711">
        <v>49</v>
      </c>
      <c r="G3711">
        <v>4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s="2" t="s">
        <v>408</v>
      </c>
      <c r="P3711" s="11" t="str">
        <f t="shared" si="456"/>
        <v>2018</v>
      </c>
      <c r="Q3711" s="12"/>
      <c r="R3711" s="8" t="str">
        <f t="shared" si="457"/>
        <v>11</v>
      </c>
      <c r="S3711" s="8"/>
      <c r="T3711" s="14" t="str">
        <f t="shared" si="458"/>
        <v>Exit</v>
      </c>
      <c r="U3711" s="14"/>
      <c r="V3711" s="8" t="str">
        <f t="shared" si="459"/>
        <v>France</v>
      </c>
      <c r="W3711" s="8"/>
      <c r="X3711" s="8"/>
      <c r="Y3711" s="8"/>
      <c r="Z3711" s="14" t="str">
        <f t="shared" si="460"/>
        <v>Female</v>
      </c>
      <c r="AA3711" s="14"/>
      <c r="AB3711" s="14"/>
      <c r="AC3711" s="14"/>
      <c r="AE3711" t="str">
        <f t="shared" si="461"/>
        <v>Middle aged</v>
      </c>
      <c r="AF3711" t="str">
        <f t="shared" si="462"/>
        <v>Good</v>
      </c>
      <c r="AG3711" t="str">
        <f t="shared" si="463"/>
        <v>Very low</v>
      </c>
    </row>
    <row r="3712" spans="1:33" x14ac:dyDescent="0.2">
      <c r="A3712">
        <v>3711</v>
      </c>
      <c r="B3712">
        <v>15601796</v>
      </c>
      <c r="C3712">
        <v>645</v>
      </c>
      <c r="D3712">
        <v>1</v>
      </c>
      <c r="E3712">
        <v>1</v>
      </c>
      <c r="F3712">
        <v>30</v>
      </c>
      <c r="G3712">
        <v>7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s="2" t="s">
        <v>438</v>
      </c>
      <c r="P3712" s="11" t="str">
        <f t="shared" si="456"/>
        <v>2016</v>
      </c>
      <c r="Q3712" s="12"/>
      <c r="R3712" s="8" t="str">
        <f t="shared" si="457"/>
        <v>09</v>
      </c>
      <c r="S3712" s="8"/>
      <c r="T3712" s="14" t="str">
        <f t="shared" si="458"/>
        <v>Retain</v>
      </c>
      <c r="U3712" s="14"/>
      <c r="V3712" s="8" t="str">
        <f t="shared" si="459"/>
        <v>France</v>
      </c>
      <c r="W3712" s="8"/>
      <c r="X3712" s="8"/>
      <c r="Y3712" s="8"/>
      <c r="Z3712" s="14" t="str">
        <f t="shared" si="460"/>
        <v>Male</v>
      </c>
      <c r="AA3712" s="14"/>
      <c r="AB3712" s="14"/>
      <c r="AC3712" s="14"/>
      <c r="AE3712" t="str">
        <f t="shared" si="461"/>
        <v>Adults</v>
      </c>
      <c r="AF3712" t="str">
        <f t="shared" si="462"/>
        <v>Fair</v>
      </c>
      <c r="AG3712" t="str">
        <f t="shared" si="463"/>
        <v>High</v>
      </c>
    </row>
    <row r="3713" spans="1:33" x14ac:dyDescent="0.2">
      <c r="A3713">
        <v>3712</v>
      </c>
      <c r="B3713">
        <v>15729489</v>
      </c>
      <c r="C3713">
        <v>762</v>
      </c>
      <c r="D3713">
        <v>3</v>
      </c>
      <c r="E3713">
        <v>2</v>
      </c>
      <c r="F3713">
        <v>34</v>
      </c>
      <c r="G3713">
        <v>6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s="2" t="s">
        <v>948</v>
      </c>
      <c r="P3713" s="11" t="str">
        <f t="shared" si="456"/>
        <v>2016</v>
      </c>
      <c r="Q3713" s="12"/>
      <c r="R3713" s="8" t="str">
        <f t="shared" si="457"/>
        <v>12</v>
      </c>
      <c r="S3713" s="8"/>
      <c r="T3713" s="14" t="str">
        <f t="shared" si="458"/>
        <v>Exit</v>
      </c>
      <c r="U3713" s="14"/>
      <c r="V3713" s="8" t="str">
        <f t="shared" si="459"/>
        <v>Germany</v>
      </c>
      <c r="W3713" s="8"/>
      <c r="X3713" s="8"/>
      <c r="Y3713" s="8"/>
      <c r="Z3713" s="14" t="str">
        <f t="shared" si="460"/>
        <v>Female</v>
      </c>
      <c r="AA3713" s="14"/>
      <c r="AB3713" s="14"/>
      <c r="AC3713" s="14"/>
      <c r="AE3713" t="str">
        <f t="shared" si="461"/>
        <v>Adults</v>
      </c>
      <c r="AF3713" t="str">
        <f t="shared" si="462"/>
        <v>Very good</v>
      </c>
      <c r="AG3713" t="str">
        <f t="shared" si="463"/>
        <v>Medium</v>
      </c>
    </row>
    <row r="3714" spans="1:33" x14ac:dyDescent="0.2">
      <c r="A3714">
        <v>3713</v>
      </c>
      <c r="B3714">
        <v>15613216</v>
      </c>
      <c r="C3714">
        <v>639</v>
      </c>
      <c r="D3714">
        <v>2</v>
      </c>
      <c r="E3714">
        <v>2</v>
      </c>
      <c r="F3714">
        <v>39</v>
      </c>
      <c r="G3714">
        <v>5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s="2" t="s">
        <v>424</v>
      </c>
      <c r="P3714" s="11" t="str">
        <f t="shared" si="456"/>
        <v>2017</v>
      </c>
      <c r="Q3714" s="12"/>
      <c r="R3714" s="8" t="str">
        <f t="shared" si="457"/>
        <v>12</v>
      </c>
      <c r="S3714" s="8"/>
      <c r="T3714" s="14" t="str">
        <f t="shared" si="458"/>
        <v>Retain</v>
      </c>
      <c r="U3714" s="14"/>
      <c r="V3714" s="8" t="str">
        <f t="shared" si="459"/>
        <v>Spain</v>
      </c>
      <c r="W3714" s="8"/>
      <c r="X3714" s="8"/>
      <c r="Y3714" s="8"/>
      <c r="Z3714" s="14" t="str">
        <f t="shared" si="460"/>
        <v>Female</v>
      </c>
      <c r="AA3714" s="14"/>
      <c r="AB3714" s="14"/>
      <c r="AC3714" s="14"/>
      <c r="AE3714" t="str">
        <f t="shared" si="461"/>
        <v>Middle aged</v>
      </c>
      <c r="AF3714" t="str">
        <f t="shared" si="462"/>
        <v>Fair</v>
      </c>
      <c r="AG3714" t="str">
        <f t="shared" si="463"/>
        <v>High</v>
      </c>
    </row>
    <row r="3715" spans="1:33" x14ac:dyDescent="0.2">
      <c r="A3715">
        <v>3714</v>
      </c>
      <c r="B3715">
        <v>15657937</v>
      </c>
      <c r="C3715">
        <v>709</v>
      </c>
      <c r="D3715">
        <v>3</v>
      </c>
      <c r="E3715">
        <v>1</v>
      </c>
      <c r="F3715">
        <v>22</v>
      </c>
      <c r="G3715">
        <v>7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s="2" t="s">
        <v>397</v>
      </c>
      <c r="P3715" s="11" t="str">
        <f t="shared" ref="P3715:P3778" si="464">RIGHT($N3715,4)</f>
        <v>2016</v>
      </c>
      <c r="Q3715" s="12"/>
      <c r="R3715" s="8" t="str">
        <f t="shared" ref="R3715:R3778" si="465">MID(N3715,4,2)</f>
        <v>09</v>
      </c>
      <c r="S3715" s="8"/>
      <c r="T3715" s="14" t="str">
        <f t="shared" ref="T3715:T3778" si="466">IF(M3715=1,"Exit","Retain")</f>
        <v>Retain</v>
      </c>
      <c r="U3715" s="14"/>
      <c r="V3715" s="8" t="str">
        <f t="shared" ref="V3715:V3778" si="467">IF(D3715=1,"France",IF(D3715=2,"Spain",IF(D3715=3,"Germany","NONE")))</f>
        <v>Germany</v>
      </c>
      <c r="W3715" s="8"/>
      <c r="X3715" s="8"/>
      <c r="Y3715" s="8"/>
      <c r="Z3715" s="14" t="str">
        <f t="shared" ref="Z3715:Z3778" si="468">IF(E3715=1,"Male","Female")</f>
        <v>Male</v>
      </c>
      <c r="AA3715" s="14"/>
      <c r="AB3715" s="14"/>
      <c r="AC3715" s="14"/>
      <c r="AE3715" t="str">
        <f t="shared" ref="AE3715:AE3778" si="469">IF(F3715&lt;18,"Kids",IF(AND(F3715&gt;=18,F3715&lt;24),"Young Adults",IF(AND(F3715&gt;=24,F3715&lt;39),"Adults",IF(AND(F3715&gt;=39,F3715&lt;64),"Middle aged","Retired"))))</f>
        <v>Young Adults</v>
      </c>
      <c r="AF3715" t="str">
        <f t="shared" ref="AF3715:AF3778" si="470">IF(AND(C3715&gt;=800,C3715&lt;=850),"Excellent",IF(AND(C3715&gt;=740,C3715&lt;=799),"Very good",IF(AND(C3715&gt;=670,C3715&lt;=739),"Good",IF(AND(C3715&gt;=580,C3715&lt;=669),"Fair",IF(AND(C3715&gt;=300,C3715&lt;=579),"Poor","None")))))</f>
        <v>Good</v>
      </c>
      <c r="AG3715" t="str">
        <f t="shared" ref="AG3715:AG3778" si="471">IF(H3715&lt;25000,"Very low",IF(AND(H3715&gt;25000,H3715&lt;=50000),"Low",IF(AND(H3715&gt;50000,H3715&lt;=100000),"Medium",IF(AND(H3715&gt;100000,H3715&lt;=150000),"High",IF(AND(H3715&gt;150000,H3715&lt;=200000),"Very high",IF(H3715&gt;200000,"Extreme","None"))))))</f>
        <v>High</v>
      </c>
    </row>
    <row r="3716" spans="1:33" x14ac:dyDescent="0.2">
      <c r="A3716">
        <v>3715</v>
      </c>
      <c r="B3716">
        <v>15815428</v>
      </c>
      <c r="C3716">
        <v>823</v>
      </c>
      <c r="D3716">
        <v>1</v>
      </c>
      <c r="E3716">
        <v>1</v>
      </c>
      <c r="F3716">
        <v>34</v>
      </c>
      <c r="G3716">
        <v>5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s="2" t="s">
        <v>656</v>
      </c>
      <c r="P3716" s="11" t="str">
        <f t="shared" si="464"/>
        <v>2018</v>
      </c>
      <c r="Q3716" s="12"/>
      <c r="R3716" s="8" t="str">
        <f t="shared" si="465"/>
        <v>08</v>
      </c>
      <c r="S3716" s="8"/>
      <c r="T3716" s="14" t="str">
        <f t="shared" si="466"/>
        <v>Retain</v>
      </c>
      <c r="U3716" s="14"/>
      <c r="V3716" s="8" t="str">
        <f t="shared" si="467"/>
        <v>France</v>
      </c>
      <c r="W3716" s="8"/>
      <c r="X3716" s="8"/>
      <c r="Y3716" s="8"/>
      <c r="Z3716" s="14" t="str">
        <f t="shared" si="468"/>
        <v>Male</v>
      </c>
      <c r="AA3716" s="14"/>
      <c r="AB3716" s="14"/>
      <c r="AC3716" s="14"/>
      <c r="AE3716" t="str">
        <f t="shared" si="469"/>
        <v>Adults</v>
      </c>
      <c r="AF3716" t="str">
        <f t="shared" si="470"/>
        <v>Excellent</v>
      </c>
      <c r="AG3716" t="str">
        <f t="shared" si="471"/>
        <v>High</v>
      </c>
    </row>
    <row r="3717" spans="1:33" x14ac:dyDescent="0.2">
      <c r="A3717">
        <v>3716</v>
      </c>
      <c r="B3717">
        <v>15640409</v>
      </c>
      <c r="C3717">
        <v>817</v>
      </c>
      <c r="D3717">
        <v>3</v>
      </c>
      <c r="E3717">
        <v>2</v>
      </c>
      <c r="F3717">
        <v>46</v>
      </c>
      <c r="G3717">
        <v>4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s="2" t="s">
        <v>1142</v>
      </c>
      <c r="P3717" s="11" t="str">
        <f t="shared" si="464"/>
        <v>2019</v>
      </c>
      <c r="Q3717" s="12"/>
      <c r="R3717" s="8" t="str">
        <f t="shared" si="465"/>
        <v>03</v>
      </c>
      <c r="S3717" s="8"/>
      <c r="T3717" s="14" t="str">
        <f t="shared" si="466"/>
        <v>Exit</v>
      </c>
      <c r="U3717" s="14"/>
      <c r="V3717" s="8" t="str">
        <f t="shared" si="467"/>
        <v>Germany</v>
      </c>
      <c r="W3717" s="8"/>
      <c r="X3717" s="8"/>
      <c r="Y3717" s="8"/>
      <c r="Z3717" s="14" t="str">
        <f t="shared" si="468"/>
        <v>Female</v>
      </c>
      <c r="AA3717" s="14"/>
      <c r="AB3717" s="14"/>
      <c r="AC3717" s="14"/>
      <c r="AE3717" t="str">
        <f t="shared" si="469"/>
        <v>Middle aged</v>
      </c>
      <c r="AF3717" t="str">
        <f t="shared" si="470"/>
        <v>Excellent</v>
      </c>
      <c r="AG3717" t="str">
        <f t="shared" si="471"/>
        <v>Medium</v>
      </c>
    </row>
    <row r="3718" spans="1:33" x14ac:dyDescent="0.2">
      <c r="A3718">
        <v>3717</v>
      </c>
      <c r="B3718">
        <v>15699492</v>
      </c>
      <c r="C3718">
        <v>665</v>
      </c>
      <c r="D3718">
        <v>3</v>
      </c>
      <c r="E3718">
        <v>2</v>
      </c>
      <c r="F3718">
        <v>27</v>
      </c>
      <c r="G3718">
        <v>6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s="2" t="s">
        <v>85</v>
      </c>
      <c r="P3718" s="11" t="str">
        <f t="shared" si="464"/>
        <v>2017</v>
      </c>
      <c r="Q3718" s="12"/>
      <c r="R3718" s="8" t="str">
        <f t="shared" si="465"/>
        <v>09</v>
      </c>
      <c r="S3718" s="8"/>
      <c r="T3718" s="14" t="str">
        <f t="shared" si="466"/>
        <v>Retain</v>
      </c>
      <c r="U3718" s="14"/>
      <c r="V3718" s="8" t="str">
        <f t="shared" si="467"/>
        <v>Germany</v>
      </c>
      <c r="W3718" s="8"/>
      <c r="X3718" s="8"/>
      <c r="Y3718" s="8"/>
      <c r="Z3718" s="14" t="str">
        <f t="shared" si="468"/>
        <v>Female</v>
      </c>
      <c r="AA3718" s="14"/>
      <c r="AB3718" s="14"/>
      <c r="AC3718" s="14"/>
      <c r="AE3718" t="str">
        <f t="shared" si="469"/>
        <v>Adults</v>
      </c>
      <c r="AF3718" t="str">
        <f t="shared" si="470"/>
        <v>Fair</v>
      </c>
      <c r="AG3718" t="str">
        <f t="shared" si="471"/>
        <v>High</v>
      </c>
    </row>
    <row r="3719" spans="1:33" x14ac:dyDescent="0.2">
      <c r="A3719">
        <v>3718</v>
      </c>
      <c r="B3719">
        <v>15623536</v>
      </c>
      <c r="C3719">
        <v>646</v>
      </c>
      <c r="D3719">
        <v>3</v>
      </c>
      <c r="E3719">
        <v>1</v>
      </c>
      <c r="F3719">
        <v>39</v>
      </c>
      <c r="G3719">
        <v>3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s="2" t="s">
        <v>219</v>
      </c>
      <c r="P3719" s="11" t="str">
        <f t="shared" si="464"/>
        <v>2019</v>
      </c>
      <c r="Q3719" s="12"/>
      <c r="R3719" s="8" t="str">
        <f t="shared" si="465"/>
        <v>10</v>
      </c>
      <c r="S3719" s="8"/>
      <c r="T3719" s="14" t="str">
        <f t="shared" si="466"/>
        <v>Retain</v>
      </c>
      <c r="U3719" s="14"/>
      <c r="V3719" s="8" t="str">
        <f t="shared" si="467"/>
        <v>Germany</v>
      </c>
      <c r="W3719" s="8"/>
      <c r="X3719" s="8"/>
      <c r="Y3719" s="8"/>
      <c r="Z3719" s="14" t="str">
        <f t="shared" si="468"/>
        <v>Male</v>
      </c>
      <c r="AA3719" s="14"/>
      <c r="AB3719" s="14"/>
      <c r="AC3719" s="14"/>
      <c r="AE3719" t="str">
        <f t="shared" si="469"/>
        <v>Middle aged</v>
      </c>
      <c r="AF3719" t="str">
        <f t="shared" si="470"/>
        <v>Fair</v>
      </c>
      <c r="AG3719" t="str">
        <f t="shared" si="471"/>
        <v>Very high</v>
      </c>
    </row>
    <row r="3720" spans="1:33" x14ac:dyDescent="0.2">
      <c r="A3720">
        <v>3719</v>
      </c>
      <c r="B3720">
        <v>15707551</v>
      </c>
      <c r="C3720">
        <v>568</v>
      </c>
      <c r="D3720">
        <v>1</v>
      </c>
      <c r="E3720">
        <v>1</v>
      </c>
      <c r="F3720">
        <v>30</v>
      </c>
      <c r="G3720">
        <v>4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s="2" t="s">
        <v>413</v>
      </c>
      <c r="P3720" s="11" t="str">
        <f t="shared" si="464"/>
        <v>2019</v>
      </c>
      <c r="Q3720" s="12"/>
      <c r="R3720" s="8" t="str">
        <f t="shared" si="465"/>
        <v>06</v>
      </c>
      <c r="S3720" s="8"/>
      <c r="T3720" s="14" t="str">
        <f t="shared" si="466"/>
        <v>Retain</v>
      </c>
      <c r="U3720" s="14"/>
      <c r="V3720" s="8" t="str">
        <f t="shared" si="467"/>
        <v>France</v>
      </c>
      <c r="W3720" s="8"/>
      <c r="X3720" s="8"/>
      <c r="Y3720" s="8"/>
      <c r="Z3720" s="14" t="str">
        <f t="shared" si="468"/>
        <v>Male</v>
      </c>
      <c r="AA3720" s="14"/>
      <c r="AB3720" s="14"/>
      <c r="AC3720" s="14"/>
      <c r="AE3720" t="str">
        <f t="shared" si="469"/>
        <v>Adults</v>
      </c>
      <c r="AF3720" t="str">
        <f t="shared" si="470"/>
        <v>Poor</v>
      </c>
      <c r="AG3720" t="str">
        <f t="shared" si="471"/>
        <v>Medium</v>
      </c>
    </row>
    <row r="3721" spans="1:33" x14ac:dyDescent="0.2">
      <c r="A3721">
        <v>3720</v>
      </c>
      <c r="B3721">
        <v>15577999</v>
      </c>
      <c r="C3721">
        <v>850</v>
      </c>
      <c r="D3721">
        <v>1</v>
      </c>
      <c r="E3721">
        <v>2</v>
      </c>
      <c r="F3721">
        <v>62</v>
      </c>
      <c r="G3721">
        <v>3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s="2" t="s">
        <v>455</v>
      </c>
      <c r="P3721" s="11" t="str">
        <f t="shared" si="464"/>
        <v>2019</v>
      </c>
      <c r="Q3721" s="12"/>
      <c r="R3721" s="8" t="str">
        <f t="shared" si="465"/>
        <v>09</v>
      </c>
      <c r="S3721" s="8"/>
      <c r="T3721" s="14" t="str">
        <f t="shared" si="466"/>
        <v>Exit</v>
      </c>
      <c r="U3721" s="14"/>
      <c r="V3721" s="8" t="str">
        <f t="shared" si="467"/>
        <v>France</v>
      </c>
      <c r="W3721" s="8"/>
      <c r="X3721" s="8"/>
      <c r="Y3721" s="8"/>
      <c r="Z3721" s="14" t="str">
        <f t="shared" si="468"/>
        <v>Female</v>
      </c>
      <c r="AA3721" s="14"/>
      <c r="AB3721" s="14"/>
      <c r="AC3721" s="14"/>
      <c r="AE3721" t="str">
        <f t="shared" si="469"/>
        <v>Middle aged</v>
      </c>
      <c r="AF3721" t="str">
        <f t="shared" si="470"/>
        <v>Excellent</v>
      </c>
      <c r="AG3721" t="str">
        <f t="shared" si="471"/>
        <v>High</v>
      </c>
    </row>
    <row r="3722" spans="1:33" x14ac:dyDescent="0.2">
      <c r="A3722">
        <v>3721</v>
      </c>
      <c r="B3722">
        <v>15788775</v>
      </c>
      <c r="C3722">
        <v>473</v>
      </c>
      <c r="D3722">
        <v>3</v>
      </c>
      <c r="E3722">
        <v>1</v>
      </c>
      <c r="F3722">
        <v>40</v>
      </c>
      <c r="G3722">
        <v>4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s="2" t="s">
        <v>698</v>
      </c>
      <c r="P3722" s="11" t="str">
        <f t="shared" si="464"/>
        <v>2019</v>
      </c>
      <c r="Q3722" s="12"/>
      <c r="R3722" s="8" t="str">
        <f t="shared" si="465"/>
        <v>06</v>
      </c>
      <c r="S3722" s="8"/>
      <c r="T3722" s="14" t="str">
        <f t="shared" si="466"/>
        <v>Retain</v>
      </c>
      <c r="U3722" s="14"/>
      <c r="V3722" s="8" t="str">
        <f t="shared" si="467"/>
        <v>Germany</v>
      </c>
      <c r="W3722" s="8"/>
      <c r="X3722" s="8"/>
      <c r="Y3722" s="8"/>
      <c r="Z3722" s="14" t="str">
        <f t="shared" si="468"/>
        <v>Male</v>
      </c>
      <c r="AA3722" s="14"/>
      <c r="AB3722" s="14"/>
      <c r="AC3722" s="14"/>
      <c r="AE3722" t="str">
        <f t="shared" si="469"/>
        <v>Middle aged</v>
      </c>
      <c r="AF3722" t="str">
        <f t="shared" si="470"/>
        <v>Poor</v>
      </c>
      <c r="AG3722" t="str">
        <f t="shared" si="471"/>
        <v>Very high</v>
      </c>
    </row>
    <row r="3723" spans="1:33" x14ac:dyDescent="0.2">
      <c r="A3723">
        <v>3722</v>
      </c>
      <c r="B3723">
        <v>15758362</v>
      </c>
      <c r="C3723">
        <v>731</v>
      </c>
      <c r="D3723">
        <v>1</v>
      </c>
      <c r="E3723">
        <v>2</v>
      </c>
      <c r="F3723">
        <v>41</v>
      </c>
      <c r="G3723">
        <v>4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s="2" t="s">
        <v>1143</v>
      </c>
      <c r="P3723" s="11" t="str">
        <f t="shared" si="464"/>
        <v>2019</v>
      </c>
      <c r="Q3723" s="12"/>
      <c r="R3723" s="8" t="str">
        <f t="shared" si="465"/>
        <v>06</v>
      </c>
      <c r="S3723" s="8"/>
      <c r="T3723" s="14" t="str">
        <f t="shared" si="466"/>
        <v>Retain</v>
      </c>
      <c r="U3723" s="14"/>
      <c r="V3723" s="8" t="str">
        <f t="shared" si="467"/>
        <v>France</v>
      </c>
      <c r="W3723" s="8"/>
      <c r="X3723" s="8"/>
      <c r="Y3723" s="8"/>
      <c r="Z3723" s="14" t="str">
        <f t="shared" si="468"/>
        <v>Female</v>
      </c>
      <c r="AA3723" s="14"/>
      <c r="AB3723" s="14"/>
      <c r="AC3723" s="14"/>
      <c r="AE3723" t="str">
        <f t="shared" si="469"/>
        <v>Middle aged</v>
      </c>
      <c r="AF3723" t="str">
        <f t="shared" si="470"/>
        <v>Good</v>
      </c>
      <c r="AG3723" t="str">
        <f t="shared" si="471"/>
        <v>Very high</v>
      </c>
    </row>
    <row r="3724" spans="1:33" x14ac:dyDescent="0.2">
      <c r="A3724">
        <v>3723</v>
      </c>
      <c r="B3724">
        <v>15807961</v>
      </c>
      <c r="C3724">
        <v>619</v>
      </c>
      <c r="D3724">
        <v>1</v>
      </c>
      <c r="E3724">
        <v>1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s="2" t="s">
        <v>449</v>
      </c>
      <c r="P3724" s="11" t="str">
        <f t="shared" si="464"/>
        <v>2019</v>
      </c>
      <c r="Q3724" s="12"/>
      <c r="R3724" s="8" t="str">
        <f t="shared" si="465"/>
        <v>08</v>
      </c>
      <c r="S3724" s="8"/>
      <c r="T3724" s="14" t="str">
        <f t="shared" si="466"/>
        <v>Retain</v>
      </c>
      <c r="U3724" s="14"/>
      <c r="V3724" s="8" t="str">
        <f t="shared" si="467"/>
        <v>France</v>
      </c>
      <c r="W3724" s="8"/>
      <c r="X3724" s="8"/>
      <c r="Y3724" s="8"/>
      <c r="Z3724" s="14" t="str">
        <f t="shared" si="468"/>
        <v>Male</v>
      </c>
      <c r="AA3724" s="14"/>
      <c r="AB3724" s="14"/>
      <c r="AC3724" s="14"/>
      <c r="AE3724" t="str">
        <f t="shared" si="469"/>
        <v>Adults</v>
      </c>
      <c r="AF3724" t="str">
        <f t="shared" si="470"/>
        <v>Fair</v>
      </c>
      <c r="AG3724" t="str">
        <f t="shared" si="471"/>
        <v>Very low</v>
      </c>
    </row>
    <row r="3725" spans="1:33" x14ac:dyDescent="0.2">
      <c r="A3725">
        <v>3724</v>
      </c>
      <c r="B3725">
        <v>15710978</v>
      </c>
      <c r="C3725">
        <v>715</v>
      </c>
      <c r="D3725">
        <v>3</v>
      </c>
      <c r="E3725">
        <v>1</v>
      </c>
      <c r="F3725">
        <v>42</v>
      </c>
      <c r="G3725">
        <v>4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s="2" t="s">
        <v>1018</v>
      </c>
      <c r="P3725" s="11" t="str">
        <f t="shared" si="464"/>
        <v>2019</v>
      </c>
      <c r="Q3725" s="12"/>
      <c r="R3725" s="8" t="str">
        <f t="shared" si="465"/>
        <v>04</v>
      </c>
      <c r="S3725" s="8"/>
      <c r="T3725" s="14" t="str">
        <f t="shared" si="466"/>
        <v>Retain</v>
      </c>
      <c r="U3725" s="14"/>
      <c r="V3725" s="8" t="str">
        <f t="shared" si="467"/>
        <v>Germany</v>
      </c>
      <c r="W3725" s="8"/>
      <c r="X3725" s="8"/>
      <c r="Y3725" s="8"/>
      <c r="Z3725" s="14" t="str">
        <f t="shared" si="468"/>
        <v>Male</v>
      </c>
      <c r="AA3725" s="14"/>
      <c r="AB3725" s="14"/>
      <c r="AC3725" s="14"/>
      <c r="AE3725" t="str">
        <f t="shared" si="469"/>
        <v>Middle aged</v>
      </c>
      <c r="AF3725" t="str">
        <f t="shared" si="470"/>
        <v>Good</v>
      </c>
      <c r="AG3725" t="str">
        <f t="shared" si="471"/>
        <v>Medium</v>
      </c>
    </row>
    <row r="3726" spans="1:33" x14ac:dyDescent="0.2">
      <c r="A3726">
        <v>3725</v>
      </c>
      <c r="B3726">
        <v>15703541</v>
      </c>
      <c r="C3726">
        <v>772</v>
      </c>
      <c r="D3726">
        <v>3</v>
      </c>
      <c r="E3726">
        <v>2</v>
      </c>
      <c r="F3726">
        <v>51</v>
      </c>
      <c r="G3726">
        <v>4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s="2" t="s">
        <v>449</v>
      </c>
      <c r="P3726" s="11" t="str">
        <f t="shared" si="464"/>
        <v>2019</v>
      </c>
      <c r="Q3726" s="12"/>
      <c r="R3726" s="8" t="str">
        <f t="shared" si="465"/>
        <v>08</v>
      </c>
      <c r="S3726" s="8"/>
      <c r="T3726" s="14" t="str">
        <f t="shared" si="466"/>
        <v>Exit</v>
      </c>
      <c r="U3726" s="14"/>
      <c r="V3726" s="8" t="str">
        <f t="shared" si="467"/>
        <v>Germany</v>
      </c>
      <c r="W3726" s="8"/>
      <c r="X3726" s="8"/>
      <c r="Y3726" s="8"/>
      <c r="Z3726" s="14" t="str">
        <f t="shared" si="468"/>
        <v>Female</v>
      </c>
      <c r="AA3726" s="14"/>
      <c r="AB3726" s="14"/>
      <c r="AC3726" s="14"/>
      <c r="AE3726" t="str">
        <f t="shared" si="469"/>
        <v>Middle aged</v>
      </c>
      <c r="AF3726" t="str">
        <f t="shared" si="470"/>
        <v>Very good</v>
      </c>
      <c r="AG3726" t="str">
        <f t="shared" si="471"/>
        <v>High</v>
      </c>
    </row>
    <row r="3727" spans="1:33" x14ac:dyDescent="0.2">
      <c r="A3727">
        <v>3726</v>
      </c>
      <c r="B3727">
        <v>15626474</v>
      </c>
      <c r="C3727">
        <v>686</v>
      </c>
      <c r="D3727">
        <v>1</v>
      </c>
      <c r="E3727">
        <v>2</v>
      </c>
      <c r="F3727">
        <v>31</v>
      </c>
      <c r="G3727">
        <v>7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s="2" t="s">
        <v>846</v>
      </c>
      <c r="P3727" s="11" t="str">
        <f t="shared" si="464"/>
        <v>2016</v>
      </c>
      <c r="Q3727" s="12"/>
      <c r="R3727" s="8" t="str">
        <f t="shared" si="465"/>
        <v>05</v>
      </c>
      <c r="S3727" s="8"/>
      <c r="T3727" s="14" t="str">
        <f t="shared" si="466"/>
        <v>Retain</v>
      </c>
      <c r="U3727" s="14"/>
      <c r="V3727" s="8" t="str">
        <f t="shared" si="467"/>
        <v>France</v>
      </c>
      <c r="W3727" s="8"/>
      <c r="X3727" s="8"/>
      <c r="Y3727" s="8"/>
      <c r="Z3727" s="14" t="str">
        <f t="shared" si="468"/>
        <v>Female</v>
      </c>
      <c r="AA3727" s="14"/>
      <c r="AB3727" s="14"/>
      <c r="AC3727" s="14"/>
      <c r="AE3727" t="str">
        <f t="shared" si="469"/>
        <v>Adults</v>
      </c>
      <c r="AF3727" t="str">
        <f t="shared" si="470"/>
        <v>Good</v>
      </c>
      <c r="AG3727" t="str">
        <f t="shared" si="471"/>
        <v>Very low</v>
      </c>
    </row>
    <row r="3728" spans="1:33" x14ac:dyDescent="0.2">
      <c r="A3728">
        <v>3727</v>
      </c>
      <c r="B3728">
        <v>15608344</v>
      </c>
      <c r="C3728">
        <v>749</v>
      </c>
      <c r="D3728">
        <v>3</v>
      </c>
      <c r="E3728">
        <v>2</v>
      </c>
      <c r="F3728">
        <v>29</v>
      </c>
      <c r="G3728">
        <v>4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s="2" t="s">
        <v>893</v>
      </c>
      <c r="P3728" s="11" t="str">
        <f t="shared" si="464"/>
        <v>2018</v>
      </c>
      <c r="Q3728" s="12"/>
      <c r="R3728" s="8" t="str">
        <f t="shared" si="465"/>
        <v>10</v>
      </c>
      <c r="S3728" s="8"/>
      <c r="T3728" s="14" t="str">
        <f t="shared" si="466"/>
        <v>Exit</v>
      </c>
      <c r="U3728" s="14"/>
      <c r="V3728" s="8" t="str">
        <f t="shared" si="467"/>
        <v>Germany</v>
      </c>
      <c r="W3728" s="8"/>
      <c r="X3728" s="8"/>
      <c r="Y3728" s="8"/>
      <c r="Z3728" s="14" t="str">
        <f t="shared" si="468"/>
        <v>Female</v>
      </c>
      <c r="AA3728" s="14"/>
      <c r="AB3728" s="14"/>
      <c r="AC3728" s="14"/>
      <c r="AE3728" t="str">
        <f t="shared" si="469"/>
        <v>Adults</v>
      </c>
      <c r="AF3728" t="str">
        <f t="shared" si="470"/>
        <v>Very good</v>
      </c>
      <c r="AG3728" t="str">
        <f t="shared" si="471"/>
        <v>High</v>
      </c>
    </row>
    <row r="3729" spans="1:33" x14ac:dyDescent="0.2">
      <c r="A3729">
        <v>3728</v>
      </c>
      <c r="B3729">
        <v>15768367</v>
      </c>
      <c r="C3729">
        <v>781</v>
      </c>
      <c r="D3729">
        <v>1</v>
      </c>
      <c r="E3729">
        <v>2</v>
      </c>
      <c r="F3729">
        <v>27</v>
      </c>
      <c r="G3729">
        <v>5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s="2" t="s">
        <v>611</v>
      </c>
      <c r="P3729" s="11" t="str">
        <f t="shared" si="464"/>
        <v>2017</v>
      </c>
      <c r="Q3729" s="12"/>
      <c r="R3729" s="8" t="str">
        <f t="shared" si="465"/>
        <v>09</v>
      </c>
      <c r="S3729" s="8"/>
      <c r="T3729" s="14" t="str">
        <f t="shared" si="466"/>
        <v>Exit</v>
      </c>
      <c r="U3729" s="14"/>
      <c r="V3729" s="8" t="str">
        <f t="shared" si="467"/>
        <v>France</v>
      </c>
      <c r="W3729" s="8"/>
      <c r="X3729" s="8"/>
      <c r="Y3729" s="8"/>
      <c r="Z3729" s="14" t="str">
        <f t="shared" si="468"/>
        <v>Female</v>
      </c>
      <c r="AA3729" s="14"/>
      <c r="AB3729" s="14"/>
      <c r="AC3729" s="14"/>
      <c r="AE3729" t="str">
        <f t="shared" si="469"/>
        <v>Adults</v>
      </c>
      <c r="AF3729" t="str">
        <f t="shared" si="470"/>
        <v>Very good</v>
      </c>
      <c r="AG3729" t="str">
        <f t="shared" si="471"/>
        <v>Very high</v>
      </c>
    </row>
    <row r="3730" spans="1:33" x14ac:dyDescent="0.2">
      <c r="A3730">
        <v>3729</v>
      </c>
      <c r="B3730">
        <v>15806210</v>
      </c>
      <c r="C3730">
        <v>675</v>
      </c>
      <c r="D3730">
        <v>2</v>
      </c>
      <c r="E3730">
        <v>1</v>
      </c>
      <c r="F3730">
        <v>66</v>
      </c>
      <c r="G3730">
        <v>6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s="2" t="s">
        <v>1026</v>
      </c>
      <c r="P3730" s="11" t="str">
        <f t="shared" si="464"/>
        <v>2017</v>
      </c>
      <c r="Q3730" s="12"/>
      <c r="R3730" s="8" t="str">
        <f t="shared" si="465"/>
        <v>01</v>
      </c>
      <c r="S3730" s="8"/>
      <c r="T3730" s="14" t="str">
        <f t="shared" si="466"/>
        <v>Retain</v>
      </c>
      <c r="U3730" s="14"/>
      <c r="V3730" s="8" t="str">
        <f t="shared" si="467"/>
        <v>Spain</v>
      </c>
      <c r="W3730" s="8"/>
      <c r="X3730" s="8"/>
      <c r="Y3730" s="8"/>
      <c r="Z3730" s="14" t="str">
        <f t="shared" si="468"/>
        <v>Male</v>
      </c>
      <c r="AA3730" s="14"/>
      <c r="AB3730" s="14"/>
      <c r="AC3730" s="14"/>
      <c r="AE3730" t="str">
        <f t="shared" si="469"/>
        <v>Retired</v>
      </c>
      <c r="AF3730" t="str">
        <f t="shared" si="470"/>
        <v>Good</v>
      </c>
      <c r="AG3730" t="str">
        <f t="shared" si="471"/>
        <v>High</v>
      </c>
    </row>
    <row r="3731" spans="1:33" x14ac:dyDescent="0.2">
      <c r="A3731">
        <v>3730</v>
      </c>
      <c r="B3731">
        <v>15697702</v>
      </c>
      <c r="C3731">
        <v>730</v>
      </c>
      <c r="D3731">
        <v>2</v>
      </c>
      <c r="E3731">
        <v>1</v>
      </c>
      <c r="F3731">
        <v>29</v>
      </c>
      <c r="G3731">
        <v>4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s="2" t="s">
        <v>363</v>
      </c>
      <c r="P3731" s="11" t="str">
        <f t="shared" si="464"/>
        <v>2019</v>
      </c>
      <c r="Q3731" s="12"/>
      <c r="R3731" s="8" t="str">
        <f t="shared" si="465"/>
        <v>06</v>
      </c>
      <c r="S3731" s="8"/>
      <c r="T3731" s="14" t="str">
        <f t="shared" si="466"/>
        <v>Retain</v>
      </c>
      <c r="U3731" s="14"/>
      <c r="V3731" s="8" t="str">
        <f t="shared" si="467"/>
        <v>Spain</v>
      </c>
      <c r="W3731" s="8"/>
      <c r="X3731" s="8"/>
      <c r="Y3731" s="8"/>
      <c r="Z3731" s="14" t="str">
        <f t="shared" si="468"/>
        <v>Male</v>
      </c>
      <c r="AA3731" s="14"/>
      <c r="AB3731" s="14"/>
      <c r="AC3731" s="14"/>
      <c r="AE3731" t="str">
        <f t="shared" si="469"/>
        <v>Adults</v>
      </c>
      <c r="AF3731" t="str">
        <f t="shared" si="470"/>
        <v>Good</v>
      </c>
      <c r="AG3731" t="str">
        <f t="shared" si="471"/>
        <v>Very low</v>
      </c>
    </row>
    <row r="3732" spans="1:33" x14ac:dyDescent="0.2">
      <c r="A3732">
        <v>3731</v>
      </c>
      <c r="B3732">
        <v>15689152</v>
      </c>
      <c r="C3732">
        <v>683</v>
      </c>
      <c r="D3732">
        <v>2</v>
      </c>
      <c r="E3732">
        <v>1</v>
      </c>
      <c r="F3732">
        <v>38</v>
      </c>
      <c r="G3732">
        <v>5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s="2" t="s">
        <v>478</v>
      </c>
      <c r="P3732" s="11" t="str">
        <f t="shared" si="464"/>
        <v>2017</v>
      </c>
      <c r="Q3732" s="12"/>
      <c r="R3732" s="8" t="str">
        <f t="shared" si="465"/>
        <v>11</v>
      </c>
      <c r="S3732" s="8"/>
      <c r="T3732" s="14" t="str">
        <f t="shared" si="466"/>
        <v>Retain</v>
      </c>
      <c r="U3732" s="14"/>
      <c r="V3732" s="8" t="str">
        <f t="shared" si="467"/>
        <v>Spain</v>
      </c>
      <c r="W3732" s="8"/>
      <c r="X3732" s="8"/>
      <c r="Y3732" s="8"/>
      <c r="Z3732" s="14" t="str">
        <f t="shared" si="468"/>
        <v>Male</v>
      </c>
      <c r="AA3732" s="14"/>
      <c r="AB3732" s="14"/>
      <c r="AC3732" s="14"/>
      <c r="AE3732" t="str">
        <f t="shared" si="469"/>
        <v>Adults</v>
      </c>
      <c r="AF3732" t="str">
        <f t="shared" si="470"/>
        <v>Good</v>
      </c>
      <c r="AG3732" t="str">
        <f t="shared" si="471"/>
        <v>High</v>
      </c>
    </row>
    <row r="3733" spans="1:33" x14ac:dyDescent="0.2">
      <c r="A3733">
        <v>3732</v>
      </c>
      <c r="B3733">
        <v>15568573</v>
      </c>
      <c r="C3733">
        <v>554</v>
      </c>
      <c r="D3733">
        <v>3</v>
      </c>
      <c r="E3733">
        <v>2</v>
      </c>
      <c r="F3733">
        <v>51</v>
      </c>
      <c r="G3733">
        <v>5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s="2" t="s">
        <v>65</v>
      </c>
      <c r="P3733" s="11" t="str">
        <f t="shared" si="464"/>
        <v>2018</v>
      </c>
      <c r="Q3733" s="12"/>
      <c r="R3733" s="8" t="str">
        <f t="shared" si="465"/>
        <v>03</v>
      </c>
      <c r="S3733" s="8"/>
      <c r="T3733" s="14" t="str">
        <f t="shared" si="466"/>
        <v>Exit</v>
      </c>
      <c r="U3733" s="14"/>
      <c r="V3733" s="8" t="str">
        <f t="shared" si="467"/>
        <v>Germany</v>
      </c>
      <c r="W3733" s="8"/>
      <c r="X3733" s="8"/>
      <c r="Y3733" s="8"/>
      <c r="Z3733" s="14" t="str">
        <f t="shared" si="468"/>
        <v>Female</v>
      </c>
      <c r="AA3733" s="14"/>
      <c r="AB3733" s="14"/>
      <c r="AC3733" s="14"/>
      <c r="AE3733" t="str">
        <f t="shared" si="469"/>
        <v>Middle aged</v>
      </c>
      <c r="AF3733" t="str">
        <f t="shared" si="470"/>
        <v>Poor</v>
      </c>
      <c r="AG3733" t="str">
        <f t="shared" si="471"/>
        <v>High</v>
      </c>
    </row>
    <row r="3734" spans="1:33" x14ac:dyDescent="0.2">
      <c r="A3734">
        <v>3733</v>
      </c>
      <c r="B3734">
        <v>15689598</v>
      </c>
      <c r="C3734">
        <v>722</v>
      </c>
      <c r="D3734">
        <v>1</v>
      </c>
      <c r="E3734">
        <v>1</v>
      </c>
      <c r="F3734">
        <v>46</v>
      </c>
      <c r="G3734">
        <v>5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s="2" t="s">
        <v>759</v>
      </c>
      <c r="P3734" s="11" t="str">
        <f t="shared" si="464"/>
        <v>2018</v>
      </c>
      <c r="Q3734" s="12"/>
      <c r="R3734" s="8" t="str">
        <f t="shared" si="465"/>
        <v>04</v>
      </c>
      <c r="S3734" s="8"/>
      <c r="T3734" s="14" t="str">
        <f t="shared" si="466"/>
        <v>Exit</v>
      </c>
      <c r="U3734" s="14"/>
      <c r="V3734" s="8" t="str">
        <f t="shared" si="467"/>
        <v>France</v>
      </c>
      <c r="W3734" s="8"/>
      <c r="X3734" s="8"/>
      <c r="Y3734" s="8"/>
      <c r="Z3734" s="14" t="str">
        <f t="shared" si="468"/>
        <v>Male</v>
      </c>
      <c r="AA3734" s="14"/>
      <c r="AB3734" s="14"/>
      <c r="AC3734" s="14"/>
      <c r="AE3734" t="str">
        <f t="shared" si="469"/>
        <v>Middle aged</v>
      </c>
      <c r="AF3734" t="str">
        <f t="shared" si="470"/>
        <v>Good</v>
      </c>
      <c r="AG3734" t="str">
        <f t="shared" si="471"/>
        <v>Very low</v>
      </c>
    </row>
    <row r="3735" spans="1:33" x14ac:dyDescent="0.2">
      <c r="A3735">
        <v>3734</v>
      </c>
      <c r="B3735">
        <v>15713374</v>
      </c>
      <c r="C3735">
        <v>689</v>
      </c>
      <c r="D3735">
        <v>3</v>
      </c>
      <c r="E3735">
        <v>1</v>
      </c>
      <c r="F3735">
        <v>67</v>
      </c>
      <c r="G3735">
        <v>3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s="2" t="s">
        <v>110</v>
      </c>
      <c r="P3735" s="11" t="str">
        <f t="shared" si="464"/>
        <v>2019</v>
      </c>
      <c r="Q3735" s="12"/>
      <c r="R3735" s="8" t="str">
        <f t="shared" si="465"/>
        <v>12</v>
      </c>
      <c r="S3735" s="8"/>
      <c r="T3735" s="14" t="str">
        <f t="shared" si="466"/>
        <v>Retain</v>
      </c>
      <c r="U3735" s="14"/>
      <c r="V3735" s="8" t="str">
        <f t="shared" si="467"/>
        <v>Germany</v>
      </c>
      <c r="W3735" s="8"/>
      <c r="X3735" s="8"/>
      <c r="Y3735" s="8"/>
      <c r="Z3735" s="14" t="str">
        <f t="shared" si="468"/>
        <v>Male</v>
      </c>
      <c r="AA3735" s="14"/>
      <c r="AB3735" s="14"/>
      <c r="AC3735" s="14"/>
      <c r="AE3735" t="str">
        <f t="shared" si="469"/>
        <v>Retired</v>
      </c>
      <c r="AF3735" t="str">
        <f t="shared" si="470"/>
        <v>Good</v>
      </c>
      <c r="AG3735" t="str">
        <f t="shared" si="471"/>
        <v>Very high</v>
      </c>
    </row>
    <row r="3736" spans="1:33" x14ac:dyDescent="0.2">
      <c r="A3736">
        <v>3735</v>
      </c>
      <c r="B3736">
        <v>15679733</v>
      </c>
      <c r="C3736">
        <v>796</v>
      </c>
      <c r="D3736">
        <v>3</v>
      </c>
      <c r="E3736">
        <v>1</v>
      </c>
      <c r="F3736">
        <v>40</v>
      </c>
      <c r="G3736">
        <v>7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s="2" t="s">
        <v>472</v>
      </c>
      <c r="P3736" s="11" t="str">
        <f t="shared" si="464"/>
        <v>2016</v>
      </c>
      <c r="Q3736" s="12"/>
      <c r="R3736" s="8" t="str">
        <f t="shared" si="465"/>
        <v>08</v>
      </c>
      <c r="S3736" s="8"/>
      <c r="T3736" s="14" t="str">
        <f t="shared" si="466"/>
        <v>Retain</v>
      </c>
      <c r="U3736" s="14"/>
      <c r="V3736" s="8" t="str">
        <f t="shared" si="467"/>
        <v>Germany</v>
      </c>
      <c r="W3736" s="8"/>
      <c r="X3736" s="8"/>
      <c r="Y3736" s="8"/>
      <c r="Z3736" s="14" t="str">
        <f t="shared" si="468"/>
        <v>Male</v>
      </c>
      <c r="AA3736" s="14"/>
      <c r="AB3736" s="14"/>
      <c r="AC3736" s="14"/>
      <c r="AE3736" t="str">
        <f t="shared" si="469"/>
        <v>Middle aged</v>
      </c>
      <c r="AF3736" t="str">
        <f t="shared" si="470"/>
        <v>Very good</v>
      </c>
      <c r="AG3736" t="str">
        <f t="shared" si="471"/>
        <v>High</v>
      </c>
    </row>
    <row r="3737" spans="1:33" x14ac:dyDescent="0.2">
      <c r="A3737">
        <v>3736</v>
      </c>
      <c r="B3737">
        <v>15759274</v>
      </c>
      <c r="C3737">
        <v>447</v>
      </c>
      <c r="D3737">
        <v>1</v>
      </c>
      <c r="E3737">
        <v>2</v>
      </c>
      <c r="F3737">
        <v>32</v>
      </c>
      <c r="G3737">
        <v>4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s="2" t="s">
        <v>345</v>
      </c>
      <c r="P3737" s="11" t="str">
        <f t="shared" si="464"/>
        <v>2019</v>
      </c>
      <c r="Q3737" s="12"/>
      <c r="R3737" s="8" t="str">
        <f t="shared" si="465"/>
        <v>07</v>
      </c>
      <c r="S3737" s="8"/>
      <c r="T3737" s="14" t="str">
        <f t="shared" si="466"/>
        <v>Retain</v>
      </c>
      <c r="U3737" s="14"/>
      <c r="V3737" s="8" t="str">
        <f t="shared" si="467"/>
        <v>France</v>
      </c>
      <c r="W3737" s="8"/>
      <c r="X3737" s="8"/>
      <c r="Y3737" s="8"/>
      <c r="Z3737" s="14" t="str">
        <f t="shared" si="468"/>
        <v>Female</v>
      </c>
      <c r="AA3737" s="14"/>
      <c r="AB3737" s="14"/>
      <c r="AC3737" s="14"/>
      <c r="AE3737" t="str">
        <f t="shared" si="469"/>
        <v>Adults</v>
      </c>
      <c r="AF3737" t="str">
        <f t="shared" si="470"/>
        <v>Poor</v>
      </c>
      <c r="AG3737" t="str">
        <f t="shared" si="471"/>
        <v>Very low</v>
      </c>
    </row>
    <row r="3738" spans="1:33" x14ac:dyDescent="0.2">
      <c r="A3738">
        <v>3737</v>
      </c>
      <c r="B3738">
        <v>15607748</v>
      </c>
      <c r="C3738">
        <v>498</v>
      </c>
      <c r="D3738">
        <v>3</v>
      </c>
      <c r="E3738">
        <v>1</v>
      </c>
      <c r="F3738">
        <v>37</v>
      </c>
      <c r="G3738">
        <v>6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s="2" t="s">
        <v>643</v>
      </c>
      <c r="P3738" s="11" t="str">
        <f t="shared" si="464"/>
        <v>2016</v>
      </c>
      <c r="Q3738" s="12"/>
      <c r="R3738" s="8" t="str">
        <f t="shared" si="465"/>
        <v>12</v>
      </c>
      <c r="S3738" s="8"/>
      <c r="T3738" s="14" t="str">
        <f t="shared" si="466"/>
        <v>Retain</v>
      </c>
      <c r="U3738" s="14"/>
      <c r="V3738" s="8" t="str">
        <f t="shared" si="467"/>
        <v>Germany</v>
      </c>
      <c r="W3738" s="8"/>
      <c r="X3738" s="8"/>
      <c r="Y3738" s="8"/>
      <c r="Z3738" s="14" t="str">
        <f t="shared" si="468"/>
        <v>Male</v>
      </c>
      <c r="AA3738" s="14"/>
      <c r="AB3738" s="14"/>
      <c r="AC3738" s="14"/>
      <c r="AE3738" t="str">
        <f t="shared" si="469"/>
        <v>Adults</v>
      </c>
      <c r="AF3738" t="str">
        <f t="shared" si="470"/>
        <v>Poor</v>
      </c>
      <c r="AG3738" t="str">
        <f t="shared" si="471"/>
        <v>High</v>
      </c>
    </row>
    <row r="3739" spans="1:33" x14ac:dyDescent="0.2">
      <c r="A3739">
        <v>3738</v>
      </c>
      <c r="B3739">
        <v>15607577</v>
      </c>
      <c r="C3739">
        <v>663</v>
      </c>
      <c r="D3739">
        <v>2</v>
      </c>
      <c r="E3739">
        <v>1</v>
      </c>
      <c r="F3739">
        <v>27</v>
      </c>
      <c r="G3739">
        <v>6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s="2" t="s">
        <v>138</v>
      </c>
      <c r="P3739" s="11" t="str">
        <f t="shared" si="464"/>
        <v>2016</v>
      </c>
      <c r="Q3739" s="12"/>
      <c r="R3739" s="8" t="str">
        <f t="shared" si="465"/>
        <v>11</v>
      </c>
      <c r="S3739" s="8"/>
      <c r="T3739" s="14" t="str">
        <f t="shared" si="466"/>
        <v>Retain</v>
      </c>
      <c r="U3739" s="14"/>
      <c r="V3739" s="8" t="str">
        <f t="shared" si="467"/>
        <v>Spain</v>
      </c>
      <c r="W3739" s="8"/>
      <c r="X3739" s="8"/>
      <c r="Y3739" s="8"/>
      <c r="Z3739" s="14" t="str">
        <f t="shared" si="468"/>
        <v>Male</v>
      </c>
      <c r="AA3739" s="14"/>
      <c r="AB3739" s="14"/>
      <c r="AC3739" s="14"/>
      <c r="AE3739" t="str">
        <f t="shared" si="469"/>
        <v>Adults</v>
      </c>
      <c r="AF3739" t="str">
        <f t="shared" si="470"/>
        <v>Fair</v>
      </c>
      <c r="AG3739" t="str">
        <f t="shared" si="471"/>
        <v>Very low</v>
      </c>
    </row>
    <row r="3740" spans="1:33" x14ac:dyDescent="0.2">
      <c r="A3740">
        <v>3739</v>
      </c>
      <c r="B3740">
        <v>15813697</v>
      </c>
      <c r="C3740">
        <v>498</v>
      </c>
      <c r="D3740">
        <v>3</v>
      </c>
      <c r="E3740">
        <v>2</v>
      </c>
      <c r="F3740">
        <v>44</v>
      </c>
      <c r="G3740">
        <v>3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s="2" t="s">
        <v>1056</v>
      </c>
      <c r="P3740" s="11" t="str">
        <f t="shared" si="464"/>
        <v>2019</v>
      </c>
      <c r="Q3740" s="12"/>
      <c r="R3740" s="8" t="str">
        <f t="shared" si="465"/>
        <v>12</v>
      </c>
      <c r="S3740" s="8"/>
      <c r="T3740" s="14" t="str">
        <f t="shared" si="466"/>
        <v>Retain</v>
      </c>
      <c r="U3740" s="14"/>
      <c r="V3740" s="8" t="str">
        <f t="shared" si="467"/>
        <v>Germany</v>
      </c>
      <c r="W3740" s="8"/>
      <c r="X3740" s="8"/>
      <c r="Y3740" s="8"/>
      <c r="Z3740" s="14" t="str">
        <f t="shared" si="468"/>
        <v>Female</v>
      </c>
      <c r="AA3740" s="14"/>
      <c r="AB3740" s="14"/>
      <c r="AC3740" s="14"/>
      <c r="AE3740" t="str">
        <f t="shared" si="469"/>
        <v>Middle aged</v>
      </c>
      <c r="AF3740" t="str">
        <f t="shared" si="470"/>
        <v>Poor</v>
      </c>
      <c r="AG3740" t="str">
        <f t="shared" si="471"/>
        <v>High</v>
      </c>
    </row>
    <row r="3741" spans="1:33" x14ac:dyDescent="0.2">
      <c r="A3741">
        <v>3740</v>
      </c>
      <c r="B3741">
        <v>15801125</v>
      </c>
      <c r="C3741">
        <v>627</v>
      </c>
      <c r="D3741">
        <v>1</v>
      </c>
      <c r="E3741">
        <v>2</v>
      </c>
      <c r="F3741">
        <v>32</v>
      </c>
      <c r="G3741">
        <v>6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s="2" t="s">
        <v>961</v>
      </c>
      <c r="P3741" s="11" t="str">
        <f t="shared" si="464"/>
        <v>2016</v>
      </c>
      <c r="Q3741" s="12"/>
      <c r="R3741" s="8" t="str">
        <f t="shared" si="465"/>
        <v>10</v>
      </c>
      <c r="S3741" s="8"/>
      <c r="T3741" s="14" t="str">
        <f t="shared" si="466"/>
        <v>Retain</v>
      </c>
      <c r="U3741" s="14"/>
      <c r="V3741" s="8" t="str">
        <f t="shared" si="467"/>
        <v>France</v>
      </c>
      <c r="W3741" s="8"/>
      <c r="X3741" s="8"/>
      <c r="Y3741" s="8"/>
      <c r="Z3741" s="14" t="str">
        <f t="shared" si="468"/>
        <v>Female</v>
      </c>
      <c r="AA3741" s="14"/>
      <c r="AB3741" s="14"/>
      <c r="AC3741" s="14"/>
      <c r="AE3741" t="str">
        <f t="shared" si="469"/>
        <v>Adults</v>
      </c>
      <c r="AF3741" t="str">
        <f t="shared" si="470"/>
        <v>Fair</v>
      </c>
      <c r="AG3741" t="str">
        <f t="shared" si="471"/>
        <v>Very low</v>
      </c>
    </row>
    <row r="3742" spans="1:33" x14ac:dyDescent="0.2">
      <c r="A3742">
        <v>3741</v>
      </c>
      <c r="B3742">
        <v>15777855</v>
      </c>
      <c r="C3742">
        <v>649</v>
      </c>
      <c r="D3742">
        <v>1</v>
      </c>
      <c r="E3742">
        <v>1</v>
      </c>
      <c r="F3742">
        <v>45</v>
      </c>
      <c r="G3742">
        <v>5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s="2" t="s">
        <v>139</v>
      </c>
      <c r="P3742" s="11" t="str">
        <f t="shared" si="464"/>
        <v>2017</v>
      </c>
      <c r="Q3742" s="12"/>
      <c r="R3742" s="8" t="str">
        <f t="shared" si="465"/>
        <v>12</v>
      </c>
      <c r="S3742" s="8"/>
      <c r="T3742" s="14" t="str">
        <f t="shared" si="466"/>
        <v>Retain</v>
      </c>
      <c r="U3742" s="14"/>
      <c r="V3742" s="8" t="str">
        <f t="shared" si="467"/>
        <v>France</v>
      </c>
      <c r="W3742" s="8"/>
      <c r="X3742" s="8"/>
      <c r="Y3742" s="8"/>
      <c r="Z3742" s="14" t="str">
        <f t="shared" si="468"/>
        <v>Male</v>
      </c>
      <c r="AA3742" s="14"/>
      <c r="AB3742" s="14"/>
      <c r="AC3742" s="14"/>
      <c r="AE3742" t="str">
        <f t="shared" si="469"/>
        <v>Middle aged</v>
      </c>
      <c r="AF3742" t="str">
        <f t="shared" si="470"/>
        <v>Fair</v>
      </c>
      <c r="AG3742" t="str">
        <f t="shared" si="471"/>
        <v>Very low</v>
      </c>
    </row>
    <row r="3743" spans="1:33" x14ac:dyDescent="0.2">
      <c r="A3743">
        <v>3742</v>
      </c>
      <c r="B3743">
        <v>15635396</v>
      </c>
      <c r="C3743">
        <v>738</v>
      </c>
      <c r="D3743">
        <v>3</v>
      </c>
      <c r="E3743">
        <v>2</v>
      </c>
      <c r="F3743">
        <v>29</v>
      </c>
      <c r="G3743">
        <v>7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s="2" t="s">
        <v>472</v>
      </c>
      <c r="P3743" s="11" t="str">
        <f t="shared" si="464"/>
        <v>2016</v>
      </c>
      <c r="Q3743" s="12"/>
      <c r="R3743" s="8" t="str">
        <f t="shared" si="465"/>
        <v>08</v>
      </c>
      <c r="S3743" s="8"/>
      <c r="T3743" s="14" t="str">
        <f t="shared" si="466"/>
        <v>Exit</v>
      </c>
      <c r="U3743" s="14"/>
      <c r="V3743" s="8" t="str">
        <f t="shared" si="467"/>
        <v>Germany</v>
      </c>
      <c r="W3743" s="8"/>
      <c r="X3743" s="8"/>
      <c r="Y3743" s="8"/>
      <c r="Z3743" s="14" t="str">
        <f t="shared" si="468"/>
        <v>Female</v>
      </c>
      <c r="AA3743" s="14"/>
      <c r="AB3743" s="14"/>
      <c r="AC3743" s="14"/>
      <c r="AE3743" t="str">
        <f t="shared" si="469"/>
        <v>Adults</v>
      </c>
      <c r="AF3743" t="str">
        <f t="shared" si="470"/>
        <v>Good</v>
      </c>
      <c r="AG3743" t="str">
        <f t="shared" si="471"/>
        <v>High</v>
      </c>
    </row>
    <row r="3744" spans="1:33" x14ac:dyDescent="0.2">
      <c r="A3744">
        <v>3743</v>
      </c>
      <c r="B3744">
        <v>15698031</v>
      </c>
      <c r="C3744">
        <v>587</v>
      </c>
      <c r="D3744">
        <v>3</v>
      </c>
      <c r="E3744">
        <v>2</v>
      </c>
      <c r="F3744">
        <v>39</v>
      </c>
      <c r="G3744">
        <v>5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s="2" t="s">
        <v>487</v>
      </c>
      <c r="P3744" s="11" t="str">
        <f t="shared" si="464"/>
        <v>2017</v>
      </c>
      <c r="Q3744" s="12"/>
      <c r="R3744" s="8" t="str">
        <f t="shared" si="465"/>
        <v>12</v>
      </c>
      <c r="S3744" s="8"/>
      <c r="T3744" s="14" t="str">
        <f t="shared" si="466"/>
        <v>Retain</v>
      </c>
      <c r="U3744" s="14"/>
      <c r="V3744" s="8" t="str">
        <f t="shared" si="467"/>
        <v>Germany</v>
      </c>
      <c r="W3744" s="8"/>
      <c r="X3744" s="8"/>
      <c r="Y3744" s="8"/>
      <c r="Z3744" s="14" t="str">
        <f t="shared" si="468"/>
        <v>Female</v>
      </c>
      <c r="AA3744" s="14"/>
      <c r="AB3744" s="14"/>
      <c r="AC3744" s="14"/>
      <c r="AE3744" t="str">
        <f t="shared" si="469"/>
        <v>Middle aged</v>
      </c>
      <c r="AF3744" t="str">
        <f t="shared" si="470"/>
        <v>Fair</v>
      </c>
      <c r="AG3744" t="str">
        <f t="shared" si="471"/>
        <v>High</v>
      </c>
    </row>
    <row r="3745" spans="1:33" x14ac:dyDescent="0.2">
      <c r="A3745">
        <v>3744</v>
      </c>
      <c r="B3745">
        <v>15678944</v>
      </c>
      <c r="C3745">
        <v>655</v>
      </c>
      <c r="D3745">
        <v>3</v>
      </c>
      <c r="E3745">
        <v>2</v>
      </c>
      <c r="F3745">
        <v>32</v>
      </c>
      <c r="G3745">
        <v>4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s="2" t="s">
        <v>902</v>
      </c>
      <c r="P3745" s="11" t="str">
        <f t="shared" si="464"/>
        <v>2018</v>
      </c>
      <c r="Q3745" s="12"/>
      <c r="R3745" s="8" t="str">
        <f t="shared" si="465"/>
        <v>10</v>
      </c>
      <c r="S3745" s="8"/>
      <c r="T3745" s="14" t="str">
        <f t="shared" si="466"/>
        <v>Exit</v>
      </c>
      <c r="U3745" s="14"/>
      <c r="V3745" s="8" t="str">
        <f t="shared" si="467"/>
        <v>Germany</v>
      </c>
      <c r="W3745" s="8"/>
      <c r="X3745" s="8"/>
      <c r="Y3745" s="8"/>
      <c r="Z3745" s="14" t="str">
        <f t="shared" si="468"/>
        <v>Female</v>
      </c>
      <c r="AA3745" s="14"/>
      <c r="AB3745" s="14"/>
      <c r="AC3745" s="14"/>
      <c r="AE3745" t="str">
        <f t="shared" si="469"/>
        <v>Adults</v>
      </c>
      <c r="AF3745" t="str">
        <f t="shared" si="470"/>
        <v>Fair</v>
      </c>
      <c r="AG3745" t="str">
        <f t="shared" si="471"/>
        <v>High</v>
      </c>
    </row>
    <row r="3746" spans="1:33" x14ac:dyDescent="0.2">
      <c r="A3746">
        <v>3745</v>
      </c>
      <c r="B3746">
        <v>15718507</v>
      </c>
      <c r="C3746">
        <v>647</v>
      </c>
      <c r="D3746">
        <v>3</v>
      </c>
      <c r="E3746">
        <v>1</v>
      </c>
      <c r="F3746">
        <v>37</v>
      </c>
      <c r="G3746">
        <v>4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s="2" t="s">
        <v>689</v>
      </c>
      <c r="P3746" s="11" t="str">
        <f t="shared" si="464"/>
        <v>2019</v>
      </c>
      <c r="Q3746" s="12"/>
      <c r="R3746" s="8" t="str">
        <f t="shared" si="465"/>
        <v>07</v>
      </c>
      <c r="S3746" s="8"/>
      <c r="T3746" s="14" t="str">
        <f t="shared" si="466"/>
        <v>Exit</v>
      </c>
      <c r="U3746" s="14"/>
      <c r="V3746" s="8" t="str">
        <f t="shared" si="467"/>
        <v>Germany</v>
      </c>
      <c r="W3746" s="8"/>
      <c r="X3746" s="8"/>
      <c r="Y3746" s="8"/>
      <c r="Z3746" s="14" t="str">
        <f t="shared" si="468"/>
        <v>Male</v>
      </c>
      <c r="AA3746" s="14"/>
      <c r="AB3746" s="14"/>
      <c r="AC3746" s="14"/>
      <c r="AE3746" t="str">
        <f t="shared" si="469"/>
        <v>Adults</v>
      </c>
      <c r="AF3746" t="str">
        <f t="shared" si="470"/>
        <v>Fair</v>
      </c>
      <c r="AG3746" t="str">
        <f t="shared" si="471"/>
        <v>High</v>
      </c>
    </row>
    <row r="3747" spans="1:33" x14ac:dyDescent="0.2">
      <c r="A3747">
        <v>3746</v>
      </c>
      <c r="B3747">
        <v>15808334</v>
      </c>
      <c r="C3747">
        <v>776</v>
      </c>
      <c r="D3747">
        <v>3</v>
      </c>
      <c r="E3747">
        <v>2</v>
      </c>
      <c r="F3747">
        <v>37</v>
      </c>
      <c r="G3747">
        <v>6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s="2" t="s">
        <v>1144</v>
      </c>
      <c r="P3747" s="11" t="str">
        <f t="shared" si="464"/>
        <v>2017</v>
      </c>
      <c r="Q3747" s="12"/>
      <c r="R3747" s="8" t="str">
        <f t="shared" si="465"/>
        <v>03</v>
      </c>
      <c r="S3747" s="8"/>
      <c r="T3747" s="14" t="str">
        <f t="shared" si="466"/>
        <v>Retain</v>
      </c>
      <c r="U3747" s="14"/>
      <c r="V3747" s="8" t="str">
        <f t="shared" si="467"/>
        <v>Germany</v>
      </c>
      <c r="W3747" s="8"/>
      <c r="X3747" s="8"/>
      <c r="Y3747" s="8"/>
      <c r="Z3747" s="14" t="str">
        <f t="shared" si="468"/>
        <v>Female</v>
      </c>
      <c r="AA3747" s="14"/>
      <c r="AB3747" s="14"/>
      <c r="AC3747" s="14"/>
      <c r="AE3747" t="str">
        <f t="shared" si="469"/>
        <v>Adults</v>
      </c>
      <c r="AF3747" t="str">
        <f t="shared" si="470"/>
        <v>Very good</v>
      </c>
      <c r="AG3747" t="str">
        <f t="shared" si="471"/>
        <v>Medium</v>
      </c>
    </row>
    <row r="3748" spans="1:33" x14ac:dyDescent="0.2">
      <c r="A3748">
        <v>3747</v>
      </c>
      <c r="B3748">
        <v>15804709</v>
      </c>
      <c r="C3748">
        <v>688</v>
      </c>
      <c r="D3748">
        <v>3</v>
      </c>
      <c r="E3748">
        <v>1</v>
      </c>
      <c r="F3748">
        <v>35</v>
      </c>
      <c r="G3748">
        <v>3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s="2" t="s">
        <v>219</v>
      </c>
      <c r="P3748" s="11" t="str">
        <f t="shared" si="464"/>
        <v>2019</v>
      </c>
      <c r="Q3748" s="12"/>
      <c r="R3748" s="8" t="str">
        <f t="shared" si="465"/>
        <v>10</v>
      </c>
      <c r="S3748" s="8"/>
      <c r="T3748" s="14" t="str">
        <f t="shared" si="466"/>
        <v>Exit</v>
      </c>
      <c r="U3748" s="14"/>
      <c r="V3748" s="8" t="str">
        <f t="shared" si="467"/>
        <v>Germany</v>
      </c>
      <c r="W3748" s="8"/>
      <c r="X3748" s="8"/>
      <c r="Y3748" s="8"/>
      <c r="Z3748" s="14" t="str">
        <f t="shared" si="468"/>
        <v>Male</v>
      </c>
      <c r="AA3748" s="14"/>
      <c r="AB3748" s="14"/>
      <c r="AC3748" s="14"/>
      <c r="AE3748" t="str">
        <f t="shared" si="469"/>
        <v>Adults</v>
      </c>
      <c r="AF3748" t="str">
        <f t="shared" si="470"/>
        <v>Good</v>
      </c>
      <c r="AG3748" t="str">
        <f t="shared" si="471"/>
        <v>High</v>
      </c>
    </row>
    <row r="3749" spans="1:33" x14ac:dyDescent="0.2">
      <c r="A3749">
        <v>3748</v>
      </c>
      <c r="B3749">
        <v>15645835</v>
      </c>
      <c r="C3749">
        <v>605</v>
      </c>
      <c r="D3749">
        <v>1</v>
      </c>
      <c r="E3749">
        <v>1</v>
      </c>
      <c r="F3749">
        <v>32</v>
      </c>
      <c r="G3749">
        <v>4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s="2" t="s">
        <v>287</v>
      </c>
      <c r="P3749" s="11" t="str">
        <f t="shared" si="464"/>
        <v>2018</v>
      </c>
      <c r="Q3749" s="12"/>
      <c r="R3749" s="8" t="str">
        <f t="shared" si="465"/>
        <v>12</v>
      </c>
      <c r="S3749" s="8"/>
      <c r="T3749" s="14" t="str">
        <f t="shared" si="466"/>
        <v>Retain</v>
      </c>
      <c r="U3749" s="14"/>
      <c r="V3749" s="8" t="str">
        <f t="shared" si="467"/>
        <v>France</v>
      </c>
      <c r="W3749" s="8"/>
      <c r="X3749" s="8"/>
      <c r="Y3749" s="8"/>
      <c r="Z3749" s="14" t="str">
        <f t="shared" si="468"/>
        <v>Male</v>
      </c>
      <c r="AA3749" s="14"/>
      <c r="AB3749" s="14"/>
      <c r="AC3749" s="14"/>
      <c r="AE3749" t="str">
        <f t="shared" si="469"/>
        <v>Adults</v>
      </c>
      <c r="AF3749" t="str">
        <f t="shared" si="470"/>
        <v>Fair</v>
      </c>
      <c r="AG3749" t="str">
        <f t="shared" si="471"/>
        <v>Very low</v>
      </c>
    </row>
    <row r="3750" spans="1:33" x14ac:dyDescent="0.2">
      <c r="A3750">
        <v>3749</v>
      </c>
      <c r="B3750">
        <v>15738166</v>
      </c>
      <c r="C3750">
        <v>596</v>
      </c>
      <c r="D3750">
        <v>1</v>
      </c>
      <c r="E3750">
        <v>2</v>
      </c>
      <c r="F3750">
        <v>39</v>
      </c>
      <c r="G3750">
        <v>3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s="2" t="s">
        <v>350</v>
      </c>
      <c r="P3750" s="11" t="str">
        <f t="shared" si="464"/>
        <v>2019</v>
      </c>
      <c r="Q3750" s="12"/>
      <c r="R3750" s="8" t="str">
        <f t="shared" si="465"/>
        <v>12</v>
      </c>
      <c r="S3750" s="8"/>
      <c r="T3750" s="14" t="str">
        <f t="shared" si="466"/>
        <v>Retain</v>
      </c>
      <c r="U3750" s="14"/>
      <c r="V3750" s="8" t="str">
        <f t="shared" si="467"/>
        <v>France</v>
      </c>
      <c r="W3750" s="8"/>
      <c r="X3750" s="8"/>
      <c r="Y3750" s="8"/>
      <c r="Z3750" s="14" t="str">
        <f t="shared" si="468"/>
        <v>Female</v>
      </c>
      <c r="AA3750" s="14"/>
      <c r="AB3750" s="14"/>
      <c r="AC3750" s="14"/>
      <c r="AE3750" t="str">
        <f t="shared" si="469"/>
        <v>Middle aged</v>
      </c>
      <c r="AF3750" t="str">
        <f t="shared" si="470"/>
        <v>Fair</v>
      </c>
      <c r="AG3750" t="str">
        <f t="shared" si="471"/>
        <v>Medium</v>
      </c>
    </row>
    <row r="3751" spans="1:33" x14ac:dyDescent="0.2">
      <c r="A3751">
        <v>3750</v>
      </c>
      <c r="B3751">
        <v>15675360</v>
      </c>
      <c r="C3751">
        <v>427</v>
      </c>
      <c r="D3751">
        <v>1</v>
      </c>
      <c r="E3751">
        <v>1</v>
      </c>
      <c r="F3751">
        <v>33</v>
      </c>
      <c r="G3751">
        <v>3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s="2" t="s">
        <v>711</v>
      </c>
      <c r="P3751" s="11" t="str">
        <f t="shared" si="464"/>
        <v>2019</v>
      </c>
      <c r="Q3751" s="12"/>
      <c r="R3751" s="8" t="str">
        <f t="shared" si="465"/>
        <v>11</v>
      </c>
      <c r="S3751" s="8"/>
      <c r="T3751" s="14" t="str">
        <f t="shared" si="466"/>
        <v>Retain</v>
      </c>
      <c r="U3751" s="14"/>
      <c r="V3751" s="8" t="str">
        <f t="shared" si="467"/>
        <v>France</v>
      </c>
      <c r="W3751" s="8"/>
      <c r="X3751" s="8"/>
      <c r="Y3751" s="8"/>
      <c r="Z3751" s="14" t="str">
        <f t="shared" si="468"/>
        <v>Male</v>
      </c>
      <c r="AA3751" s="14"/>
      <c r="AB3751" s="14"/>
      <c r="AC3751" s="14"/>
      <c r="AE3751" t="str">
        <f t="shared" si="469"/>
        <v>Adults</v>
      </c>
      <c r="AF3751" t="str">
        <f t="shared" si="470"/>
        <v>Poor</v>
      </c>
      <c r="AG3751" t="str">
        <f t="shared" si="471"/>
        <v>Very low</v>
      </c>
    </row>
    <row r="3752" spans="1:33" x14ac:dyDescent="0.2">
      <c r="A3752">
        <v>3751</v>
      </c>
      <c r="B3752">
        <v>15793042</v>
      </c>
      <c r="C3752">
        <v>629</v>
      </c>
      <c r="D3752">
        <v>1</v>
      </c>
      <c r="E3752">
        <v>1</v>
      </c>
      <c r="F3752">
        <v>39</v>
      </c>
      <c r="G3752">
        <v>4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s="2" t="s">
        <v>62</v>
      </c>
      <c r="P3752" s="11" t="str">
        <f t="shared" si="464"/>
        <v>2019</v>
      </c>
      <c r="Q3752" s="12"/>
      <c r="R3752" s="8" t="str">
        <f t="shared" si="465"/>
        <v>06</v>
      </c>
      <c r="S3752" s="8"/>
      <c r="T3752" s="14" t="str">
        <f t="shared" si="466"/>
        <v>Retain</v>
      </c>
      <c r="U3752" s="14"/>
      <c r="V3752" s="8" t="str">
        <f t="shared" si="467"/>
        <v>France</v>
      </c>
      <c r="W3752" s="8"/>
      <c r="X3752" s="8"/>
      <c r="Y3752" s="8"/>
      <c r="Z3752" s="14" t="str">
        <f t="shared" si="468"/>
        <v>Male</v>
      </c>
      <c r="AA3752" s="14"/>
      <c r="AB3752" s="14"/>
      <c r="AC3752" s="14"/>
      <c r="AE3752" t="str">
        <f t="shared" si="469"/>
        <v>Middle aged</v>
      </c>
      <c r="AF3752" t="str">
        <f t="shared" si="470"/>
        <v>Fair</v>
      </c>
      <c r="AG3752" t="str">
        <f t="shared" si="471"/>
        <v>High</v>
      </c>
    </row>
    <row r="3753" spans="1:33" x14ac:dyDescent="0.2">
      <c r="A3753">
        <v>3752</v>
      </c>
      <c r="B3753">
        <v>15630106</v>
      </c>
      <c r="C3753">
        <v>496</v>
      </c>
      <c r="D3753">
        <v>2</v>
      </c>
      <c r="E3753">
        <v>1</v>
      </c>
      <c r="F3753">
        <v>29</v>
      </c>
      <c r="G3753">
        <v>4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s="2" t="s">
        <v>242</v>
      </c>
      <c r="P3753" s="11" t="str">
        <f t="shared" si="464"/>
        <v>2019</v>
      </c>
      <c r="Q3753" s="12"/>
      <c r="R3753" s="8" t="str">
        <f t="shared" si="465"/>
        <v>09</v>
      </c>
      <c r="S3753" s="8"/>
      <c r="T3753" s="14" t="str">
        <f t="shared" si="466"/>
        <v>Retain</v>
      </c>
      <c r="U3753" s="14"/>
      <c r="V3753" s="8" t="str">
        <f t="shared" si="467"/>
        <v>Spain</v>
      </c>
      <c r="W3753" s="8"/>
      <c r="X3753" s="8"/>
      <c r="Y3753" s="8"/>
      <c r="Z3753" s="14" t="str">
        <f t="shared" si="468"/>
        <v>Male</v>
      </c>
      <c r="AA3753" s="14"/>
      <c r="AB3753" s="14"/>
      <c r="AC3753" s="14"/>
      <c r="AE3753" t="str">
        <f t="shared" si="469"/>
        <v>Adults</v>
      </c>
      <c r="AF3753" t="str">
        <f t="shared" si="470"/>
        <v>Poor</v>
      </c>
      <c r="AG3753" t="str">
        <f t="shared" si="471"/>
        <v>Very low</v>
      </c>
    </row>
    <row r="3754" spans="1:33" x14ac:dyDescent="0.2">
      <c r="A3754">
        <v>3753</v>
      </c>
      <c r="B3754">
        <v>15810385</v>
      </c>
      <c r="C3754">
        <v>717</v>
      </c>
      <c r="D3754">
        <v>2</v>
      </c>
      <c r="E3754">
        <v>2</v>
      </c>
      <c r="F3754">
        <v>36</v>
      </c>
      <c r="G3754">
        <v>7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s="2" t="s">
        <v>1015</v>
      </c>
      <c r="P3754" s="11" t="str">
        <f t="shared" si="464"/>
        <v>2016</v>
      </c>
      <c r="Q3754" s="12"/>
      <c r="R3754" s="8" t="str">
        <f t="shared" si="465"/>
        <v>01</v>
      </c>
      <c r="S3754" s="8"/>
      <c r="T3754" s="14" t="str">
        <f t="shared" si="466"/>
        <v>Retain</v>
      </c>
      <c r="U3754" s="14"/>
      <c r="V3754" s="8" t="str">
        <f t="shared" si="467"/>
        <v>Spain</v>
      </c>
      <c r="W3754" s="8"/>
      <c r="X3754" s="8"/>
      <c r="Y3754" s="8"/>
      <c r="Z3754" s="14" t="str">
        <f t="shared" si="468"/>
        <v>Female</v>
      </c>
      <c r="AA3754" s="14"/>
      <c r="AB3754" s="14"/>
      <c r="AC3754" s="14"/>
      <c r="AE3754" t="str">
        <f t="shared" si="469"/>
        <v>Adults</v>
      </c>
      <c r="AF3754" t="str">
        <f t="shared" si="470"/>
        <v>Good</v>
      </c>
      <c r="AG3754" t="str">
        <f t="shared" si="471"/>
        <v>Very high</v>
      </c>
    </row>
    <row r="3755" spans="1:33" x14ac:dyDescent="0.2">
      <c r="A3755">
        <v>3754</v>
      </c>
      <c r="B3755">
        <v>15578211</v>
      </c>
      <c r="C3755">
        <v>777</v>
      </c>
      <c r="D3755">
        <v>1</v>
      </c>
      <c r="E3755">
        <v>1</v>
      </c>
      <c r="F3755">
        <v>23</v>
      </c>
      <c r="G3755">
        <v>3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s="2" t="s">
        <v>428</v>
      </c>
      <c r="P3755" s="11" t="str">
        <f t="shared" si="464"/>
        <v>2019</v>
      </c>
      <c r="Q3755" s="12"/>
      <c r="R3755" s="8" t="str">
        <f t="shared" si="465"/>
        <v>11</v>
      </c>
      <c r="S3755" s="8"/>
      <c r="T3755" s="14" t="str">
        <f t="shared" si="466"/>
        <v>Retain</v>
      </c>
      <c r="U3755" s="14"/>
      <c r="V3755" s="8" t="str">
        <f t="shared" si="467"/>
        <v>France</v>
      </c>
      <c r="W3755" s="8"/>
      <c r="X3755" s="8"/>
      <c r="Y3755" s="8"/>
      <c r="Z3755" s="14" t="str">
        <f t="shared" si="468"/>
        <v>Male</v>
      </c>
      <c r="AA3755" s="14"/>
      <c r="AB3755" s="14"/>
      <c r="AC3755" s="14"/>
      <c r="AE3755" t="str">
        <f t="shared" si="469"/>
        <v>Young Adults</v>
      </c>
      <c r="AF3755" t="str">
        <f t="shared" si="470"/>
        <v>Very good</v>
      </c>
      <c r="AG3755" t="str">
        <f t="shared" si="471"/>
        <v>Very low</v>
      </c>
    </row>
    <row r="3756" spans="1:33" x14ac:dyDescent="0.2">
      <c r="A3756">
        <v>3755</v>
      </c>
      <c r="B3756">
        <v>15572792</v>
      </c>
      <c r="C3756">
        <v>535</v>
      </c>
      <c r="D3756">
        <v>2</v>
      </c>
      <c r="E3756">
        <v>1</v>
      </c>
      <c r="F3756">
        <v>35</v>
      </c>
      <c r="G3756">
        <v>5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s="2" t="s">
        <v>1123</v>
      </c>
      <c r="P3756" s="11" t="str">
        <f t="shared" si="464"/>
        <v>2017</v>
      </c>
      <c r="Q3756" s="12"/>
      <c r="R3756" s="8" t="str">
        <f t="shared" si="465"/>
        <v>12</v>
      </c>
      <c r="S3756" s="8"/>
      <c r="T3756" s="14" t="str">
        <f t="shared" si="466"/>
        <v>Retain</v>
      </c>
      <c r="U3756" s="14"/>
      <c r="V3756" s="8" t="str">
        <f t="shared" si="467"/>
        <v>Spain</v>
      </c>
      <c r="W3756" s="8"/>
      <c r="X3756" s="8"/>
      <c r="Y3756" s="8"/>
      <c r="Z3756" s="14" t="str">
        <f t="shared" si="468"/>
        <v>Male</v>
      </c>
      <c r="AA3756" s="14"/>
      <c r="AB3756" s="14"/>
      <c r="AC3756" s="14"/>
      <c r="AE3756" t="str">
        <f t="shared" si="469"/>
        <v>Adults</v>
      </c>
      <c r="AF3756" t="str">
        <f t="shared" si="470"/>
        <v>Poor</v>
      </c>
      <c r="AG3756" t="str">
        <f t="shared" si="471"/>
        <v>High</v>
      </c>
    </row>
    <row r="3757" spans="1:33" x14ac:dyDescent="0.2">
      <c r="A3757">
        <v>3756</v>
      </c>
      <c r="B3757">
        <v>15620030</v>
      </c>
      <c r="C3757">
        <v>744</v>
      </c>
      <c r="D3757">
        <v>1</v>
      </c>
      <c r="E3757">
        <v>1</v>
      </c>
      <c r="F3757">
        <v>29</v>
      </c>
      <c r="G3757">
        <v>4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s="2" t="s">
        <v>947</v>
      </c>
      <c r="P3757" s="11" t="str">
        <f t="shared" si="464"/>
        <v>2019</v>
      </c>
      <c r="Q3757" s="12"/>
      <c r="R3757" s="8" t="str">
        <f t="shared" si="465"/>
        <v>01</v>
      </c>
      <c r="S3757" s="8"/>
      <c r="T3757" s="14" t="str">
        <f t="shared" si="466"/>
        <v>Retain</v>
      </c>
      <c r="U3757" s="14"/>
      <c r="V3757" s="8" t="str">
        <f t="shared" si="467"/>
        <v>France</v>
      </c>
      <c r="W3757" s="8"/>
      <c r="X3757" s="8"/>
      <c r="Y3757" s="8"/>
      <c r="Z3757" s="14" t="str">
        <f t="shared" si="468"/>
        <v>Male</v>
      </c>
      <c r="AA3757" s="14"/>
      <c r="AB3757" s="14"/>
      <c r="AC3757" s="14"/>
      <c r="AE3757" t="str">
        <f t="shared" si="469"/>
        <v>Adults</v>
      </c>
      <c r="AF3757" t="str">
        <f t="shared" si="470"/>
        <v>Very good</v>
      </c>
      <c r="AG3757" t="str">
        <f t="shared" si="471"/>
        <v>Very low</v>
      </c>
    </row>
    <row r="3758" spans="1:33" x14ac:dyDescent="0.2">
      <c r="A3758">
        <v>3757</v>
      </c>
      <c r="B3758">
        <v>15783541</v>
      </c>
      <c r="C3758">
        <v>755</v>
      </c>
      <c r="D3758">
        <v>1</v>
      </c>
      <c r="E3758">
        <v>1</v>
      </c>
      <c r="F3758">
        <v>31</v>
      </c>
      <c r="G3758">
        <v>4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s="2" t="s">
        <v>149</v>
      </c>
      <c r="P3758" s="11" t="str">
        <f t="shared" si="464"/>
        <v>2019</v>
      </c>
      <c r="Q3758" s="12"/>
      <c r="R3758" s="8" t="str">
        <f t="shared" si="465"/>
        <v>09</v>
      </c>
      <c r="S3758" s="8"/>
      <c r="T3758" s="14" t="str">
        <f t="shared" si="466"/>
        <v>Retain</v>
      </c>
      <c r="U3758" s="14"/>
      <c r="V3758" s="8" t="str">
        <f t="shared" si="467"/>
        <v>France</v>
      </c>
      <c r="W3758" s="8"/>
      <c r="X3758" s="8"/>
      <c r="Y3758" s="8"/>
      <c r="Z3758" s="14" t="str">
        <f t="shared" si="468"/>
        <v>Male</v>
      </c>
      <c r="AA3758" s="14"/>
      <c r="AB3758" s="14"/>
      <c r="AC3758" s="14"/>
      <c r="AE3758" t="str">
        <f t="shared" si="469"/>
        <v>Adults</v>
      </c>
      <c r="AF3758" t="str">
        <f t="shared" si="470"/>
        <v>Very good</v>
      </c>
      <c r="AG3758" t="str">
        <f t="shared" si="471"/>
        <v>Very low</v>
      </c>
    </row>
    <row r="3759" spans="1:33" x14ac:dyDescent="0.2">
      <c r="A3759">
        <v>3758</v>
      </c>
      <c r="B3759">
        <v>15679284</v>
      </c>
      <c r="C3759">
        <v>593</v>
      </c>
      <c r="D3759">
        <v>2</v>
      </c>
      <c r="E3759">
        <v>2</v>
      </c>
      <c r="F3759">
        <v>45</v>
      </c>
      <c r="G3759">
        <v>7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s="2" t="s">
        <v>300</v>
      </c>
      <c r="P3759" s="11" t="str">
        <f t="shared" si="464"/>
        <v>2016</v>
      </c>
      <c r="Q3759" s="12"/>
      <c r="R3759" s="8" t="str">
        <f t="shared" si="465"/>
        <v>05</v>
      </c>
      <c r="S3759" s="8"/>
      <c r="T3759" s="14" t="str">
        <f t="shared" si="466"/>
        <v>Retain</v>
      </c>
      <c r="U3759" s="14"/>
      <c r="V3759" s="8" t="str">
        <f t="shared" si="467"/>
        <v>Spain</v>
      </c>
      <c r="W3759" s="8"/>
      <c r="X3759" s="8"/>
      <c r="Y3759" s="8"/>
      <c r="Z3759" s="14" t="str">
        <f t="shared" si="468"/>
        <v>Female</v>
      </c>
      <c r="AA3759" s="14"/>
      <c r="AB3759" s="14"/>
      <c r="AC3759" s="14"/>
      <c r="AE3759" t="str">
        <f t="shared" si="469"/>
        <v>Middle aged</v>
      </c>
      <c r="AF3759" t="str">
        <f t="shared" si="470"/>
        <v>Fair</v>
      </c>
      <c r="AG3759" t="str">
        <f t="shared" si="471"/>
        <v>Medium</v>
      </c>
    </row>
    <row r="3760" spans="1:33" x14ac:dyDescent="0.2">
      <c r="A3760">
        <v>3759</v>
      </c>
      <c r="B3760">
        <v>15582910</v>
      </c>
      <c r="C3760">
        <v>514</v>
      </c>
      <c r="D3760">
        <v>1</v>
      </c>
      <c r="E3760">
        <v>1</v>
      </c>
      <c r="F3760">
        <v>38</v>
      </c>
      <c r="G3760">
        <v>5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s="2" t="s">
        <v>441</v>
      </c>
      <c r="P3760" s="11" t="str">
        <f t="shared" si="464"/>
        <v>2017</v>
      </c>
      <c r="Q3760" s="12"/>
      <c r="R3760" s="8" t="str">
        <f t="shared" si="465"/>
        <v>11</v>
      </c>
      <c r="S3760" s="8"/>
      <c r="T3760" s="14" t="str">
        <f t="shared" si="466"/>
        <v>Exit</v>
      </c>
      <c r="U3760" s="14"/>
      <c r="V3760" s="8" t="str">
        <f t="shared" si="467"/>
        <v>France</v>
      </c>
      <c r="W3760" s="8"/>
      <c r="X3760" s="8"/>
      <c r="Y3760" s="8"/>
      <c r="Z3760" s="14" t="str">
        <f t="shared" si="468"/>
        <v>Male</v>
      </c>
      <c r="AA3760" s="14"/>
      <c r="AB3760" s="14"/>
      <c r="AC3760" s="14"/>
      <c r="AE3760" t="str">
        <f t="shared" si="469"/>
        <v>Adults</v>
      </c>
      <c r="AF3760" t="str">
        <f t="shared" si="470"/>
        <v>Poor</v>
      </c>
      <c r="AG3760" t="str">
        <f t="shared" si="471"/>
        <v>High</v>
      </c>
    </row>
    <row r="3761" spans="1:33" x14ac:dyDescent="0.2">
      <c r="A3761">
        <v>3760</v>
      </c>
      <c r="B3761">
        <v>15688337</v>
      </c>
      <c r="C3761">
        <v>721</v>
      </c>
      <c r="D3761">
        <v>1</v>
      </c>
      <c r="E3761">
        <v>1</v>
      </c>
      <c r="F3761">
        <v>40</v>
      </c>
      <c r="G3761">
        <v>6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s="2" t="s">
        <v>58</v>
      </c>
      <c r="P3761" s="11" t="str">
        <f t="shared" si="464"/>
        <v>2016</v>
      </c>
      <c r="Q3761" s="12"/>
      <c r="R3761" s="8" t="str">
        <f t="shared" si="465"/>
        <v>12</v>
      </c>
      <c r="S3761" s="8"/>
      <c r="T3761" s="14" t="str">
        <f t="shared" si="466"/>
        <v>Retain</v>
      </c>
      <c r="U3761" s="14"/>
      <c r="V3761" s="8" t="str">
        <f t="shared" si="467"/>
        <v>France</v>
      </c>
      <c r="W3761" s="8"/>
      <c r="X3761" s="8"/>
      <c r="Y3761" s="8"/>
      <c r="Z3761" s="14" t="str">
        <f t="shared" si="468"/>
        <v>Male</v>
      </c>
      <c r="AA3761" s="14"/>
      <c r="AB3761" s="14"/>
      <c r="AC3761" s="14"/>
      <c r="AE3761" t="str">
        <f t="shared" si="469"/>
        <v>Middle aged</v>
      </c>
      <c r="AF3761" t="str">
        <f t="shared" si="470"/>
        <v>Good</v>
      </c>
      <c r="AG3761" t="str">
        <f t="shared" si="471"/>
        <v>High</v>
      </c>
    </row>
    <row r="3762" spans="1:33" x14ac:dyDescent="0.2">
      <c r="A3762">
        <v>3761</v>
      </c>
      <c r="B3762">
        <v>15734970</v>
      </c>
      <c r="C3762">
        <v>835</v>
      </c>
      <c r="D3762">
        <v>2</v>
      </c>
      <c r="E3762">
        <v>1</v>
      </c>
      <c r="F3762">
        <v>38</v>
      </c>
      <c r="G3762">
        <v>4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s="2" t="s">
        <v>408</v>
      </c>
      <c r="P3762" s="11" t="str">
        <f t="shared" si="464"/>
        <v>2018</v>
      </c>
      <c r="Q3762" s="12"/>
      <c r="R3762" s="8" t="str">
        <f t="shared" si="465"/>
        <v>11</v>
      </c>
      <c r="S3762" s="8"/>
      <c r="T3762" s="14" t="str">
        <f t="shared" si="466"/>
        <v>Retain</v>
      </c>
      <c r="U3762" s="14"/>
      <c r="V3762" s="8" t="str">
        <f t="shared" si="467"/>
        <v>Spain</v>
      </c>
      <c r="W3762" s="8"/>
      <c r="X3762" s="8"/>
      <c r="Y3762" s="8"/>
      <c r="Z3762" s="14" t="str">
        <f t="shared" si="468"/>
        <v>Male</v>
      </c>
      <c r="AA3762" s="14"/>
      <c r="AB3762" s="14"/>
      <c r="AC3762" s="14"/>
      <c r="AE3762" t="str">
        <f t="shared" si="469"/>
        <v>Adults</v>
      </c>
      <c r="AF3762" t="str">
        <f t="shared" si="470"/>
        <v>Excellent</v>
      </c>
      <c r="AG3762" t="str">
        <f t="shared" si="471"/>
        <v>Medium</v>
      </c>
    </row>
    <row r="3763" spans="1:33" x14ac:dyDescent="0.2">
      <c r="A3763">
        <v>3762</v>
      </c>
      <c r="B3763">
        <v>15759140</v>
      </c>
      <c r="C3763">
        <v>682</v>
      </c>
      <c r="D3763">
        <v>1</v>
      </c>
      <c r="E3763">
        <v>2</v>
      </c>
      <c r="F3763">
        <v>64</v>
      </c>
      <c r="G3763">
        <v>4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s="2" t="s">
        <v>433</v>
      </c>
      <c r="P3763" s="11" t="str">
        <f t="shared" si="464"/>
        <v>2019</v>
      </c>
      <c r="Q3763" s="12"/>
      <c r="R3763" s="8" t="str">
        <f t="shared" si="465"/>
        <v>08</v>
      </c>
      <c r="S3763" s="8"/>
      <c r="T3763" s="14" t="str">
        <f t="shared" si="466"/>
        <v>Retain</v>
      </c>
      <c r="U3763" s="14"/>
      <c r="V3763" s="8" t="str">
        <f t="shared" si="467"/>
        <v>France</v>
      </c>
      <c r="W3763" s="8"/>
      <c r="X3763" s="8"/>
      <c r="Y3763" s="8"/>
      <c r="Z3763" s="14" t="str">
        <f t="shared" si="468"/>
        <v>Female</v>
      </c>
      <c r="AA3763" s="14"/>
      <c r="AB3763" s="14"/>
      <c r="AC3763" s="14"/>
      <c r="AE3763" t="str">
        <f t="shared" si="469"/>
        <v>Retired</v>
      </c>
      <c r="AF3763" t="str">
        <f t="shared" si="470"/>
        <v>Good</v>
      </c>
      <c r="AG3763" t="str">
        <f t="shared" si="471"/>
        <v>High</v>
      </c>
    </row>
    <row r="3764" spans="1:33" x14ac:dyDescent="0.2">
      <c r="A3764">
        <v>3763</v>
      </c>
      <c r="B3764">
        <v>15643042</v>
      </c>
      <c r="C3764">
        <v>590</v>
      </c>
      <c r="D3764">
        <v>3</v>
      </c>
      <c r="E3764">
        <v>2</v>
      </c>
      <c r="F3764">
        <v>40</v>
      </c>
      <c r="G3764">
        <v>6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s="2" t="s">
        <v>1095</v>
      </c>
      <c r="P3764" s="11" t="str">
        <f t="shared" si="464"/>
        <v>2017</v>
      </c>
      <c r="Q3764" s="12"/>
      <c r="R3764" s="8" t="str">
        <f t="shared" si="465"/>
        <v>09</v>
      </c>
      <c r="S3764" s="8"/>
      <c r="T3764" s="14" t="str">
        <f t="shared" si="466"/>
        <v>Retain</v>
      </c>
      <c r="U3764" s="14"/>
      <c r="V3764" s="8" t="str">
        <f t="shared" si="467"/>
        <v>Germany</v>
      </c>
      <c r="W3764" s="8"/>
      <c r="X3764" s="8"/>
      <c r="Y3764" s="8"/>
      <c r="Z3764" s="14" t="str">
        <f t="shared" si="468"/>
        <v>Female</v>
      </c>
      <c r="AA3764" s="14"/>
      <c r="AB3764" s="14"/>
      <c r="AC3764" s="14"/>
      <c r="AE3764" t="str">
        <f t="shared" si="469"/>
        <v>Middle aged</v>
      </c>
      <c r="AF3764" t="str">
        <f t="shared" si="470"/>
        <v>Fair</v>
      </c>
      <c r="AG3764" t="str">
        <f t="shared" si="471"/>
        <v>High</v>
      </c>
    </row>
    <row r="3765" spans="1:33" x14ac:dyDescent="0.2">
      <c r="A3765">
        <v>3764</v>
      </c>
      <c r="B3765">
        <v>15773868</v>
      </c>
      <c r="C3765">
        <v>653</v>
      </c>
      <c r="D3765">
        <v>3</v>
      </c>
      <c r="E3765">
        <v>2</v>
      </c>
      <c r="F3765">
        <v>37</v>
      </c>
      <c r="G3765">
        <v>7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s="2" t="s">
        <v>1145</v>
      </c>
      <c r="P3765" s="11" t="str">
        <f t="shared" si="464"/>
        <v>2016</v>
      </c>
      <c r="Q3765" s="12"/>
      <c r="R3765" s="8" t="str">
        <f t="shared" si="465"/>
        <v>06</v>
      </c>
      <c r="S3765" s="8"/>
      <c r="T3765" s="14" t="str">
        <f t="shared" si="466"/>
        <v>Exit</v>
      </c>
      <c r="U3765" s="14"/>
      <c r="V3765" s="8" t="str">
        <f t="shared" si="467"/>
        <v>Germany</v>
      </c>
      <c r="W3765" s="8"/>
      <c r="X3765" s="8"/>
      <c r="Y3765" s="8"/>
      <c r="Z3765" s="14" t="str">
        <f t="shared" si="468"/>
        <v>Female</v>
      </c>
      <c r="AA3765" s="14"/>
      <c r="AB3765" s="14"/>
      <c r="AC3765" s="14"/>
      <c r="AE3765" t="str">
        <f t="shared" si="469"/>
        <v>Adults</v>
      </c>
      <c r="AF3765" t="str">
        <f t="shared" si="470"/>
        <v>Fair</v>
      </c>
      <c r="AG3765" t="str">
        <f t="shared" si="471"/>
        <v>High</v>
      </c>
    </row>
    <row r="3766" spans="1:33" x14ac:dyDescent="0.2">
      <c r="A3766">
        <v>3765</v>
      </c>
      <c r="B3766">
        <v>15615820</v>
      </c>
      <c r="C3766">
        <v>837</v>
      </c>
      <c r="D3766">
        <v>1</v>
      </c>
      <c r="E3766">
        <v>1</v>
      </c>
      <c r="F3766">
        <v>49</v>
      </c>
      <c r="G3766">
        <v>5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s="2" t="s">
        <v>496</v>
      </c>
      <c r="P3766" s="11" t="str">
        <f t="shared" si="464"/>
        <v>2018</v>
      </c>
      <c r="Q3766" s="12"/>
      <c r="R3766" s="8" t="str">
        <f t="shared" si="465"/>
        <v>09</v>
      </c>
      <c r="S3766" s="8"/>
      <c r="T3766" s="14" t="str">
        <f t="shared" si="466"/>
        <v>Retain</v>
      </c>
      <c r="U3766" s="14"/>
      <c r="V3766" s="8" t="str">
        <f t="shared" si="467"/>
        <v>France</v>
      </c>
      <c r="W3766" s="8"/>
      <c r="X3766" s="8"/>
      <c r="Y3766" s="8"/>
      <c r="Z3766" s="14" t="str">
        <f t="shared" si="468"/>
        <v>Male</v>
      </c>
      <c r="AA3766" s="14"/>
      <c r="AB3766" s="14"/>
      <c r="AC3766" s="14"/>
      <c r="AE3766" t="str">
        <f t="shared" si="469"/>
        <v>Middle aged</v>
      </c>
      <c r="AF3766" t="str">
        <f t="shared" si="470"/>
        <v>Excellent</v>
      </c>
      <c r="AG3766" t="str">
        <f t="shared" si="471"/>
        <v>High</v>
      </c>
    </row>
    <row r="3767" spans="1:33" x14ac:dyDescent="0.2">
      <c r="A3767">
        <v>3766</v>
      </c>
      <c r="B3767">
        <v>15730273</v>
      </c>
      <c r="C3767">
        <v>841</v>
      </c>
      <c r="D3767">
        <v>1</v>
      </c>
      <c r="E3767">
        <v>1</v>
      </c>
      <c r="F3767">
        <v>27</v>
      </c>
      <c r="G3767">
        <v>5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s="2" t="s">
        <v>1122</v>
      </c>
      <c r="P3767" s="11" t="str">
        <f t="shared" si="464"/>
        <v>2018</v>
      </c>
      <c r="Q3767" s="12"/>
      <c r="R3767" s="8" t="str">
        <f t="shared" si="465"/>
        <v>02</v>
      </c>
      <c r="S3767" s="8"/>
      <c r="T3767" s="14" t="str">
        <f t="shared" si="466"/>
        <v>Retain</v>
      </c>
      <c r="U3767" s="14"/>
      <c r="V3767" s="8" t="str">
        <f t="shared" si="467"/>
        <v>France</v>
      </c>
      <c r="W3767" s="8"/>
      <c r="X3767" s="8"/>
      <c r="Y3767" s="8"/>
      <c r="Z3767" s="14" t="str">
        <f t="shared" si="468"/>
        <v>Male</v>
      </c>
      <c r="AA3767" s="14"/>
      <c r="AB3767" s="14"/>
      <c r="AC3767" s="14"/>
      <c r="AE3767" t="str">
        <f t="shared" si="469"/>
        <v>Adults</v>
      </c>
      <c r="AF3767" t="str">
        <f t="shared" si="470"/>
        <v>Excellent</v>
      </c>
      <c r="AG3767" t="str">
        <f t="shared" si="471"/>
        <v>Very low</v>
      </c>
    </row>
    <row r="3768" spans="1:33" x14ac:dyDescent="0.2">
      <c r="A3768">
        <v>3767</v>
      </c>
      <c r="B3768">
        <v>15724890</v>
      </c>
      <c r="C3768">
        <v>584</v>
      </c>
      <c r="D3768">
        <v>2</v>
      </c>
      <c r="E3768">
        <v>1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s="2" t="s">
        <v>706</v>
      </c>
      <c r="P3768" s="11" t="str">
        <f t="shared" si="464"/>
        <v>2018</v>
      </c>
      <c r="Q3768" s="12"/>
      <c r="R3768" s="8" t="str">
        <f t="shared" si="465"/>
        <v>09</v>
      </c>
      <c r="S3768" s="8"/>
      <c r="T3768" s="14" t="str">
        <f t="shared" si="466"/>
        <v>Retain</v>
      </c>
      <c r="U3768" s="14"/>
      <c r="V3768" s="8" t="str">
        <f t="shared" si="467"/>
        <v>Spain</v>
      </c>
      <c r="W3768" s="8"/>
      <c r="X3768" s="8"/>
      <c r="Y3768" s="8"/>
      <c r="Z3768" s="14" t="str">
        <f t="shared" si="468"/>
        <v>Male</v>
      </c>
      <c r="AA3768" s="14"/>
      <c r="AB3768" s="14"/>
      <c r="AC3768" s="14"/>
      <c r="AE3768" t="str">
        <f t="shared" si="469"/>
        <v>Adults</v>
      </c>
      <c r="AF3768" t="str">
        <f t="shared" si="470"/>
        <v>Fair</v>
      </c>
      <c r="AG3768" t="str">
        <f t="shared" si="471"/>
        <v>Medium</v>
      </c>
    </row>
    <row r="3769" spans="1:33" x14ac:dyDescent="0.2">
      <c r="A3769">
        <v>3768</v>
      </c>
      <c r="B3769">
        <v>15765952</v>
      </c>
      <c r="C3769">
        <v>769</v>
      </c>
      <c r="D3769">
        <v>1</v>
      </c>
      <c r="E3769">
        <v>1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s="2" t="s">
        <v>498</v>
      </c>
      <c r="P3769" s="11" t="str">
        <f t="shared" si="464"/>
        <v>2018</v>
      </c>
      <c r="Q3769" s="12"/>
      <c r="R3769" s="8" t="str">
        <f t="shared" si="465"/>
        <v>10</v>
      </c>
      <c r="S3769" s="8"/>
      <c r="T3769" s="14" t="str">
        <f t="shared" si="466"/>
        <v>Retain</v>
      </c>
      <c r="U3769" s="14"/>
      <c r="V3769" s="8" t="str">
        <f t="shared" si="467"/>
        <v>France</v>
      </c>
      <c r="W3769" s="8"/>
      <c r="X3769" s="8"/>
      <c r="Y3769" s="8"/>
      <c r="Z3769" s="14" t="str">
        <f t="shared" si="468"/>
        <v>Male</v>
      </c>
      <c r="AA3769" s="14"/>
      <c r="AB3769" s="14"/>
      <c r="AC3769" s="14"/>
      <c r="AE3769" t="str">
        <f t="shared" si="469"/>
        <v>Adults</v>
      </c>
      <c r="AF3769" t="str">
        <f t="shared" si="470"/>
        <v>Very good</v>
      </c>
      <c r="AG3769" t="str">
        <f t="shared" si="471"/>
        <v>High</v>
      </c>
    </row>
    <row r="3770" spans="1:33" x14ac:dyDescent="0.2">
      <c r="A3770">
        <v>3769</v>
      </c>
      <c r="B3770">
        <v>15685920</v>
      </c>
      <c r="C3770">
        <v>599</v>
      </c>
      <c r="D3770">
        <v>2</v>
      </c>
      <c r="E3770">
        <v>1</v>
      </c>
      <c r="F3770">
        <v>34</v>
      </c>
      <c r="G3770">
        <v>7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s="2" t="s">
        <v>330</v>
      </c>
      <c r="P3770" s="11" t="str">
        <f t="shared" si="464"/>
        <v>2016</v>
      </c>
      <c r="Q3770" s="12"/>
      <c r="R3770" s="8" t="str">
        <f t="shared" si="465"/>
        <v>06</v>
      </c>
      <c r="S3770" s="8"/>
      <c r="T3770" s="14" t="str">
        <f t="shared" si="466"/>
        <v>Retain</v>
      </c>
      <c r="U3770" s="14"/>
      <c r="V3770" s="8" t="str">
        <f t="shared" si="467"/>
        <v>Spain</v>
      </c>
      <c r="W3770" s="8"/>
      <c r="X3770" s="8"/>
      <c r="Y3770" s="8"/>
      <c r="Z3770" s="14" t="str">
        <f t="shared" si="468"/>
        <v>Male</v>
      </c>
      <c r="AA3770" s="14"/>
      <c r="AB3770" s="14"/>
      <c r="AC3770" s="14"/>
      <c r="AE3770" t="str">
        <f t="shared" si="469"/>
        <v>Adults</v>
      </c>
      <c r="AF3770" t="str">
        <f t="shared" si="470"/>
        <v>Fair</v>
      </c>
      <c r="AG3770" t="str">
        <f t="shared" si="471"/>
        <v>High</v>
      </c>
    </row>
    <row r="3771" spans="1:33" x14ac:dyDescent="0.2">
      <c r="A3771">
        <v>3770</v>
      </c>
      <c r="B3771">
        <v>15663263</v>
      </c>
      <c r="C3771">
        <v>698</v>
      </c>
      <c r="D3771">
        <v>1</v>
      </c>
      <c r="E3771">
        <v>1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s="2" t="s">
        <v>956</v>
      </c>
      <c r="P3771" s="11" t="str">
        <f t="shared" si="464"/>
        <v>2018</v>
      </c>
      <c r="Q3771" s="12"/>
      <c r="R3771" s="8" t="str">
        <f t="shared" si="465"/>
        <v>04</v>
      </c>
      <c r="S3771" s="8"/>
      <c r="T3771" s="14" t="str">
        <f t="shared" si="466"/>
        <v>Retain</v>
      </c>
      <c r="U3771" s="14"/>
      <c r="V3771" s="8" t="str">
        <f t="shared" si="467"/>
        <v>France</v>
      </c>
      <c r="W3771" s="8"/>
      <c r="X3771" s="8"/>
      <c r="Y3771" s="8"/>
      <c r="Z3771" s="14" t="str">
        <f t="shared" si="468"/>
        <v>Male</v>
      </c>
      <c r="AA3771" s="14"/>
      <c r="AB3771" s="14"/>
      <c r="AC3771" s="14"/>
      <c r="AE3771" t="str">
        <f t="shared" si="469"/>
        <v>Middle aged</v>
      </c>
      <c r="AF3771" t="str">
        <f t="shared" si="470"/>
        <v>Good</v>
      </c>
      <c r="AG3771" t="str">
        <f t="shared" si="471"/>
        <v>Very high</v>
      </c>
    </row>
    <row r="3772" spans="1:33" x14ac:dyDescent="0.2">
      <c r="A3772">
        <v>3771</v>
      </c>
      <c r="B3772">
        <v>15568953</v>
      </c>
      <c r="C3772">
        <v>477</v>
      </c>
      <c r="D3772">
        <v>1</v>
      </c>
      <c r="E3772">
        <v>1</v>
      </c>
      <c r="F3772">
        <v>27</v>
      </c>
      <c r="G3772">
        <v>4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s="2" t="s">
        <v>100</v>
      </c>
      <c r="P3772" s="11" t="str">
        <f t="shared" si="464"/>
        <v>2019</v>
      </c>
      <c r="Q3772" s="12"/>
      <c r="R3772" s="8" t="str">
        <f t="shared" si="465"/>
        <v>04</v>
      </c>
      <c r="S3772" s="8"/>
      <c r="T3772" s="14" t="str">
        <f t="shared" si="466"/>
        <v>Retain</v>
      </c>
      <c r="U3772" s="14"/>
      <c r="V3772" s="8" t="str">
        <f t="shared" si="467"/>
        <v>France</v>
      </c>
      <c r="W3772" s="8"/>
      <c r="X3772" s="8"/>
      <c r="Y3772" s="8"/>
      <c r="Z3772" s="14" t="str">
        <f t="shared" si="468"/>
        <v>Male</v>
      </c>
      <c r="AA3772" s="14"/>
      <c r="AB3772" s="14"/>
      <c r="AC3772" s="14"/>
      <c r="AE3772" t="str">
        <f t="shared" si="469"/>
        <v>Adults</v>
      </c>
      <c r="AF3772" t="str">
        <f t="shared" si="470"/>
        <v>Poor</v>
      </c>
      <c r="AG3772" t="str">
        <f t="shared" si="471"/>
        <v>High</v>
      </c>
    </row>
    <row r="3773" spans="1:33" x14ac:dyDescent="0.2">
      <c r="A3773">
        <v>3772</v>
      </c>
      <c r="B3773">
        <v>15643361</v>
      </c>
      <c r="C3773">
        <v>477</v>
      </c>
      <c r="D3773">
        <v>3</v>
      </c>
      <c r="E3773">
        <v>1</v>
      </c>
      <c r="F3773">
        <v>34</v>
      </c>
      <c r="G3773">
        <v>3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s="2" t="s">
        <v>1000</v>
      </c>
      <c r="P3773" s="11" t="str">
        <f t="shared" si="464"/>
        <v>2019</v>
      </c>
      <c r="Q3773" s="12"/>
      <c r="R3773" s="8" t="str">
        <f t="shared" si="465"/>
        <v>11</v>
      </c>
      <c r="S3773" s="8"/>
      <c r="T3773" s="14" t="str">
        <f t="shared" si="466"/>
        <v>Retain</v>
      </c>
      <c r="U3773" s="14"/>
      <c r="V3773" s="8" t="str">
        <f t="shared" si="467"/>
        <v>Germany</v>
      </c>
      <c r="W3773" s="8"/>
      <c r="X3773" s="8"/>
      <c r="Y3773" s="8"/>
      <c r="Z3773" s="14" t="str">
        <f t="shared" si="468"/>
        <v>Male</v>
      </c>
      <c r="AA3773" s="14"/>
      <c r="AB3773" s="14"/>
      <c r="AC3773" s="14"/>
      <c r="AE3773" t="str">
        <f t="shared" si="469"/>
        <v>Adults</v>
      </c>
      <c r="AF3773" t="str">
        <f t="shared" si="470"/>
        <v>Poor</v>
      </c>
      <c r="AG3773" t="str">
        <f t="shared" si="471"/>
        <v>High</v>
      </c>
    </row>
    <row r="3774" spans="1:33" x14ac:dyDescent="0.2">
      <c r="A3774">
        <v>3773</v>
      </c>
      <c r="B3774">
        <v>15699486</v>
      </c>
      <c r="C3774">
        <v>745</v>
      </c>
      <c r="D3774">
        <v>2</v>
      </c>
      <c r="E3774">
        <v>1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s="2" t="s">
        <v>357</v>
      </c>
      <c r="P3774" s="11" t="str">
        <f t="shared" si="464"/>
        <v>2016</v>
      </c>
      <c r="Q3774" s="12"/>
      <c r="R3774" s="8" t="str">
        <f t="shared" si="465"/>
        <v>04</v>
      </c>
      <c r="S3774" s="8"/>
      <c r="T3774" s="14" t="str">
        <f t="shared" si="466"/>
        <v>Retain</v>
      </c>
      <c r="U3774" s="14"/>
      <c r="V3774" s="8" t="str">
        <f t="shared" si="467"/>
        <v>Spain</v>
      </c>
      <c r="W3774" s="8"/>
      <c r="X3774" s="8"/>
      <c r="Y3774" s="8"/>
      <c r="Z3774" s="14" t="str">
        <f t="shared" si="468"/>
        <v>Male</v>
      </c>
      <c r="AA3774" s="14"/>
      <c r="AB3774" s="14"/>
      <c r="AC3774" s="14"/>
      <c r="AE3774" t="str">
        <f t="shared" si="469"/>
        <v>Adults</v>
      </c>
      <c r="AF3774" t="str">
        <f t="shared" si="470"/>
        <v>Very good</v>
      </c>
      <c r="AG3774" t="str">
        <f t="shared" si="471"/>
        <v>High</v>
      </c>
    </row>
    <row r="3775" spans="1:33" x14ac:dyDescent="0.2">
      <c r="A3775">
        <v>3774</v>
      </c>
      <c r="B3775">
        <v>15747854</v>
      </c>
      <c r="C3775">
        <v>749</v>
      </c>
      <c r="D3775">
        <v>1</v>
      </c>
      <c r="E3775">
        <v>2</v>
      </c>
      <c r="F3775">
        <v>35</v>
      </c>
      <c r="G3775">
        <v>7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s="2" t="s">
        <v>388</v>
      </c>
      <c r="P3775" s="11" t="str">
        <f t="shared" si="464"/>
        <v>2016</v>
      </c>
      <c r="Q3775" s="12"/>
      <c r="R3775" s="8" t="str">
        <f t="shared" si="465"/>
        <v>07</v>
      </c>
      <c r="S3775" s="8"/>
      <c r="T3775" s="14" t="str">
        <f t="shared" si="466"/>
        <v>Retain</v>
      </c>
      <c r="U3775" s="14"/>
      <c r="V3775" s="8" t="str">
        <f t="shared" si="467"/>
        <v>France</v>
      </c>
      <c r="W3775" s="8"/>
      <c r="X3775" s="8"/>
      <c r="Y3775" s="8"/>
      <c r="Z3775" s="14" t="str">
        <f t="shared" si="468"/>
        <v>Female</v>
      </c>
      <c r="AA3775" s="14"/>
      <c r="AB3775" s="14"/>
      <c r="AC3775" s="14"/>
      <c r="AE3775" t="str">
        <f t="shared" si="469"/>
        <v>Adults</v>
      </c>
      <c r="AF3775" t="str">
        <f t="shared" si="470"/>
        <v>Very good</v>
      </c>
      <c r="AG3775" t="str">
        <f t="shared" si="471"/>
        <v>Very low</v>
      </c>
    </row>
    <row r="3776" spans="1:33" x14ac:dyDescent="0.2">
      <c r="A3776">
        <v>3775</v>
      </c>
      <c r="B3776">
        <v>15691785</v>
      </c>
      <c r="C3776">
        <v>850</v>
      </c>
      <c r="D3776">
        <v>1</v>
      </c>
      <c r="E3776">
        <v>1</v>
      </c>
      <c r="F3776">
        <v>61</v>
      </c>
      <c r="G3776">
        <v>6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s="2" t="s">
        <v>632</v>
      </c>
      <c r="P3776" s="11" t="str">
        <f t="shared" si="464"/>
        <v>2016</v>
      </c>
      <c r="Q3776" s="12"/>
      <c r="R3776" s="8" t="str">
        <f t="shared" si="465"/>
        <v>10</v>
      </c>
      <c r="S3776" s="8"/>
      <c r="T3776" s="14" t="str">
        <f t="shared" si="466"/>
        <v>Exit</v>
      </c>
      <c r="U3776" s="14"/>
      <c r="V3776" s="8" t="str">
        <f t="shared" si="467"/>
        <v>France</v>
      </c>
      <c r="W3776" s="8"/>
      <c r="X3776" s="8"/>
      <c r="Y3776" s="8"/>
      <c r="Z3776" s="14" t="str">
        <f t="shared" si="468"/>
        <v>Male</v>
      </c>
      <c r="AA3776" s="14"/>
      <c r="AB3776" s="14"/>
      <c r="AC3776" s="14"/>
      <c r="AE3776" t="str">
        <f t="shared" si="469"/>
        <v>Middle aged</v>
      </c>
      <c r="AF3776" t="str">
        <f t="shared" si="470"/>
        <v>Excellent</v>
      </c>
      <c r="AG3776" t="str">
        <f t="shared" si="471"/>
        <v>Very low</v>
      </c>
    </row>
    <row r="3777" spans="1:33" x14ac:dyDescent="0.2">
      <c r="A3777">
        <v>3776</v>
      </c>
      <c r="B3777">
        <v>15709004</v>
      </c>
      <c r="C3777">
        <v>528</v>
      </c>
      <c r="D3777">
        <v>3</v>
      </c>
      <c r="E3777">
        <v>1</v>
      </c>
      <c r="F3777">
        <v>22</v>
      </c>
      <c r="G3777">
        <v>6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s="2" t="s">
        <v>521</v>
      </c>
      <c r="P3777" s="11" t="str">
        <f t="shared" si="464"/>
        <v>2016</v>
      </c>
      <c r="Q3777" s="12"/>
      <c r="R3777" s="8" t="str">
        <f t="shared" si="465"/>
        <v>11</v>
      </c>
      <c r="S3777" s="8"/>
      <c r="T3777" s="14" t="str">
        <f t="shared" si="466"/>
        <v>Retain</v>
      </c>
      <c r="U3777" s="14"/>
      <c r="V3777" s="8" t="str">
        <f t="shared" si="467"/>
        <v>Germany</v>
      </c>
      <c r="W3777" s="8"/>
      <c r="X3777" s="8"/>
      <c r="Y3777" s="8"/>
      <c r="Z3777" s="14" t="str">
        <f t="shared" si="468"/>
        <v>Male</v>
      </c>
      <c r="AA3777" s="14"/>
      <c r="AB3777" s="14"/>
      <c r="AC3777" s="14"/>
      <c r="AE3777" t="str">
        <f t="shared" si="469"/>
        <v>Young Adults</v>
      </c>
      <c r="AF3777" t="str">
        <f t="shared" si="470"/>
        <v>Poor</v>
      </c>
      <c r="AG3777" t="str">
        <f t="shared" si="471"/>
        <v>Medium</v>
      </c>
    </row>
    <row r="3778" spans="1:33" x14ac:dyDescent="0.2">
      <c r="A3778">
        <v>3777</v>
      </c>
      <c r="B3778">
        <v>15652218</v>
      </c>
      <c r="C3778">
        <v>750</v>
      </c>
      <c r="D3778">
        <v>1</v>
      </c>
      <c r="E3778">
        <v>1</v>
      </c>
      <c r="F3778">
        <v>33</v>
      </c>
      <c r="G3778">
        <v>6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s="2" t="s">
        <v>507</v>
      </c>
      <c r="P3778" s="11" t="str">
        <f t="shared" si="464"/>
        <v>2016</v>
      </c>
      <c r="Q3778" s="12"/>
      <c r="R3778" s="8" t="str">
        <f t="shared" si="465"/>
        <v>12</v>
      </c>
      <c r="S3778" s="8"/>
      <c r="T3778" s="14" t="str">
        <f t="shared" si="466"/>
        <v>Retain</v>
      </c>
      <c r="U3778" s="14"/>
      <c r="V3778" s="8" t="str">
        <f t="shared" si="467"/>
        <v>France</v>
      </c>
      <c r="W3778" s="8"/>
      <c r="X3778" s="8"/>
      <c r="Y3778" s="8"/>
      <c r="Z3778" s="14" t="str">
        <f t="shared" si="468"/>
        <v>Male</v>
      </c>
      <c r="AA3778" s="14"/>
      <c r="AB3778" s="14"/>
      <c r="AC3778" s="14"/>
      <c r="AE3778" t="str">
        <f t="shared" si="469"/>
        <v>Adults</v>
      </c>
      <c r="AF3778" t="str">
        <f t="shared" si="470"/>
        <v>Very good</v>
      </c>
      <c r="AG3778" t="str">
        <f t="shared" si="471"/>
        <v>Very high</v>
      </c>
    </row>
    <row r="3779" spans="1:33" x14ac:dyDescent="0.2">
      <c r="A3779">
        <v>3778</v>
      </c>
      <c r="B3779">
        <v>15697127</v>
      </c>
      <c r="C3779">
        <v>543</v>
      </c>
      <c r="D3779">
        <v>1</v>
      </c>
      <c r="E3779">
        <v>2</v>
      </c>
      <c r="F3779">
        <v>31</v>
      </c>
      <c r="G3779">
        <v>5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s="2" t="s">
        <v>210</v>
      </c>
      <c r="P3779" s="11" t="str">
        <f t="shared" ref="P3779:P3842" si="472">RIGHT($N3779,4)</f>
        <v>2018</v>
      </c>
      <c r="Q3779" s="12"/>
      <c r="R3779" s="8" t="str">
        <f t="shared" ref="R3779:R3842" si="473">MID(N3779,4,2)</f>
        <v>01</v>
      </c>
      <c r="S3779" s="8"/>
      <c r="T3779" s="14" t="str">
        <f t="shared" ref="T3779:T3842" si="474">IF(M3779=1,"Exit","Retain")</f>
        <v>Retain</v>
      </c>
      <c r="U3779" s="14"/>
      <c r="V3779" s="8" t="str">
        <f t="shared" ref="V3779:V3842" si="475">IF(D3779=1,"France",IF(D3779=2,"Spain",IF(D3779=3,"Germany","NONE")))</f>
        <v>France</v>
      </c>
      <c r="W3779" s="8"/>
      <c r="X3779" s="8"/>
      <c r="Y3779" s="8"/>
      <c r="Z3779" s="14" t="str">
        <f t="shared" ref="Z3779:Z3842" si="476">IF(E3779=1,"Male","Female")</f>
        <v>Female</v>
      </c>
      <c r="AA3779" s="14"/>
      <c r="AB3779" s="14"/>
      <c r="AC3779" s="14"/>
      <c r="AE3779" t="str">
        <f t="shared" ref="AE3779:AE3842" si="477">IF(F3779&lt;18,"Kids",IF(AND(F3779&gt;=18,F3779&lt;24),"Young Adults",IF(AND(F3779&gt;=24,F3779&lt;39),"Adults",IF(AND(F3779&gt;=39,F3779&lt;64),"Middle aged","Retired"))))</f>
        <v>Adults</v>
      </c>
      <c r="AF3779" t="str">
        <f t="shared" ref="AF3779:AF3842" si="478">IF(AND(C3779&gt;=800,C3779&lt;=850),"Excellent",IF(AND(C3779&gt;=740,C3779&lt;=799),"Very good",IF(AND(C3779&gt;=670,C3779&lt;=739),"Good",IF(AND(C3779&gt;=580,C3779&lt;=669),"Fair",IF(AND(C3779&gt;=300,C3779&lt;=579),"Poor","None")))))</f>
        <v>Poor</v>
      </c>
      <c r="AG3779" t="str">
        <f t="shared" ref="AG3779:AG3842" si="479">IF(H3779&lt;25000,"Very low",IF(AND(H3779&gt;25000,H3779&lt;=50000),"Low",IF(AND(H3779&gt;50000,H3779&lt;=100000),"Medium",IF(AND(H3779&gt;100000,H3779&lt;=150000),"High",IF(AND(H3779&gt;150000,H3779&lt;=200000),"Very high",IF(H3779&gt;200000,"Extreme","None"))))))</f>
        <v>High</v>
      </c>
    </row>
    <row r="3780" spans="1:33" x14ac:dyDescent="0.2">
      <c r="A3780">
        <v>3779</v>
      </c>
      <c r="B3780">
        <v>15658486</v>
      </c>
      <c r="C3780">
        <v>579</v>
      </c>
      <c r="D3780">
        <v>2</v>
      </c>
      <c r="E3780">
        <v>2</v>
      </c>
      <c r="F3780">
        <v>59</v>
      </c>
      <c r="G3780">
        <v>4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s="2" t="s">
        <v>923</v>
      </c>
      <c r="P3780" s="11" t="str">
        <f t="shared" si="472"/>
        <v>2019</v>
      </c>
      <c r="Q3780" s="12"/>
      <c r="R3780" s="8" t="str">
        <f t="shared" si="473"/>
        <v>03</v>
      </c>
      <c r="S3780" s="8"/>
      <c r="T3780" s="14" t="str">
        <f t="shared" si="474"/>
        <v>Retain</v>
      </c>
      <c r="U3780" s="14"/>
      <c r="V3780" s="8" t="str">
        <f t="shared" si="475"/>
        <v>Spain</v>
      </c>
      <c r="W3780" s="8"/>
      <c r="X3780" s="8"/>
      <c r="Y3780" s="8"/>
      <c r="Z3780" s="14" t="str">
        <f t="shared" si="476"/>
        <v>Female</v>
      </c>
      <c r="AA3780" s="14"/>
      <c r="AB3780" s="14"/>
      <c r="AC3780" s="14"/>
      <c r="AE3780" t="str">
        <f t="shared" si="477"/>
        <v>Middle aged</v>
      </c>
      <c r="AF3780" t="str">
        <f t="shared" si="478"/>
        <v>Poor</v>
      </c>
      <c r="AG3780" t="str">
        <f t="shared" si="479"/>
        <v>High</v>
      </c>
    </row>
    <row r="3781" spans="1:33" x14ac:dyDescent="0.2">
      <c r="A3781">
        <v>3780</v>
      </c>
      <c r="B3781">
        <v>15694160</v>
      </c>
      <c r="C3781">
        <v>624</v>
      </c>
      <c r="D3781">
        <v>1</v>
      </c>
      <c r="E3781">
        <v>1</v>
      </c>
      <c r="F3781">
        <v>37</v>
      </c>
      <c r="G3781">
        <v>3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s="2" t="s">
        <v>711</v>
      </c>
      <c r="P3781" s="11" t="str">
        <f t="shared" si="472"/>
        <v>2019</v>
      </c>
      <c r="Q3781" s="12"/>
      <c r="R3781" s="8" t="str">
        <f t="shared" si="473"/>
        <v>11</v>
      </c>
      <c r="S3781" s="8"/>
      <c r="T3781" s="14" t="str">
        <f t="shared" si="474"/>
        <v>Retain</v>
      </c>
      <c r="U3781" s="14"/>
      <c r="V3781" s="8" t="str">
        <f t="shared" si="475"/>
        <v>France</v>
      </c>
      <c r="W3781" s="8"/>
      <c r="X3781" s="8"/>
      <c r="Y3781" s="8"/>
      <c r="Z3781" s="14" t="str">
        <f t="shared" si="476"/>
        <v>Male</v>
      </c>
      <c r="AA3781" s="14"/>
      <c r="AB3781" s="14"/>
      <c r="AC3781" s="14"/>
      <c r="AE3781" t="str">
        <f t="shared" si="477"/>
        <v>Adults</v>
      </c>
      <c r="AF3781" t="str">
        <f t="shared" si="478"/>
        <v>Fair</v>
      </c>
      <c r="AG3781" t="str">
        <f t="shared" si="479"/>
        <v>Very low</v>
      </c>
    </row>
    <row r="3782" spans="1:33" x14ac:dyDescent="0.2">
      <c r="A3782">
        <v>3781</v>
      </c>
      <c r="B3782">
        <v>15685290</v>
      </c>
      <c r="C3782">
        <v>595</v>
      </c>
      <c r="D3782">
        <v>3</v>
      </c>
      <c r="E3782">
        <v>1</v>
      </c>
      <c r="F3782">
        <v>46</v>
      </c>
      <c r="G3782">
        <v>3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s="2" t="s">
        <v>176</v>
      </c>
      <c r="P3782" s="11" t="str">
        <f t="shared" si="472"/>
        <v>2019</v>
      </c>
      <c r="Q3782" s="12"/>
      <c r="R3782" s="8" t="str">
        <f t="shared" si="473"/>
        <v>12</v>
      </c>
      <c r="S3782" s="8"/>
      <c r="T3782" s="14" t="str">
        <f t="shared" si="474"/>
        <v>Exit</v>
      </c>
      <c r="U3782" s="14"/>
      <c r="V3782" s="8" t="str">
        <f t="shared" si="475"/>
        <v>Germany</v>
      </c>
      <c r="W3782" s="8"/>
      <c r="X3782" s="8"/>
      <c r="Y3782" s="8"/>
      <c r="Z3782" s="14" t="str">
        <f t="shared" si="476"/>
        <v>Male</v>
      </c>
      <c r="AA3782" s="14"/>
      <c r="AB3782" s="14"/>
      <c r="AC3782" s="14"/>
      <c r="AE3782" t="str">
        <f t="shared" si="477"/>
        <v>Middle aged</v>
      </c>
      <c r="AF3782" t="str">
        <f t="shared" si="478"/>
        <v>Fair</v>
      </c>
      <c r="AG3782" t="str">
        <f t="shared" si="479"/>
        <v>High</v>
      </c>
    </row>
    <row r="3783" spans="1:33" x14ac:dyDescent="0.2">
      <c r="A3783">
        <v>3782</v>
      </c>
      <c r="B3783">
        <v>15701042</v>
      </c>
      <c r="C3783">
        <v>596</v>
      </c>
      <c r="D3783">
        <v>3</v>
      </c>
      <c r="E3783">
        <v>2</v>
      </c>
      <c r="F3783">
        <v>27</v>
      </c>
      <c r="G3783">
        <v>7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s="2" t="s">
        <v>657</v>
      </c>
      <c r="P3783" s="11" t="str">
        <f t="shared" si="472"/>
        <v>2016</v>
      </c>
      <c r="Q3783" s="12"/>
      <c r="R3783" s="8" t="str">
        <f t="shared" si="473"/>
        <v>05</v>
      </c>
      <c r="S3783" s="8"/>
      <c r="T3783" s="14" t="str">
        <f t="shared" si="474"/>
        <v>Retain</v>
      </c>
      <c r="U3783" s="14"/>
      <c r="V3783" s="8" t="str">
        <f t="shared" si="475"/>
        <v>Germany</v>
      </c>
      <c r="W3783" s="8"/>
      <c r="X3783" s="8"/>
      <c r="Y3783" s="8"/>
      <c r="Z3783" s="14" t="str">
        <f t="shared" si="476"/>
        <v>Female</v>
      </c>
      <c r="AA3783" s="14"/>
      <c r="AB3783" s="14"/>
      <c r="AC3783" s="14"/>
      <c r="AE3783" t="str">
        <f t="shared" si="477"/>
        <v>Adults</v>
      </c>
      <c r="AF3783" t="str">
        <f t="shared" si="478"/>
        <v>Fair</v>
      </c>
      <c r="AG3783" t="str">
        <f t="shared" si="479"/>
        <v>Very high</v>
      </c>
    </row>
    <row r="3784" spans="1:33" x14ac:dyDescent="0.2">
      <c r="A3784">
        <v>3783</v>
      </c>
      <c r="B3784">
        <v>15680449</v>
      </c>
      <c r="C3784">
        <v>431</v>
      </c>
      <c r="D3784">
        <v>3</v>
      </c>
      <c r="E3784">
        <v>2</v>
      </c>
      <c r="F3784">
        <v>44</v>
      </c>
      <c r="G3784">
        <v>7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s="2" t="s">
        <v>67</v>
      </c>
      <c r="P3784" s="11" t="str">
        <f t="shared" si="472"/>
        <v>2016</v>
      </c>
      <c r="Q3784" s="12"/>
      <c r="R3784" s="8" t="str">
        <f t="shared" si="473"/>
        <v>06</v>
      </c>
      <c r="S3784" s="8"/>
      <c r="T3784" s="14" t="str">
        <f t="shared" si="474"/>
        <v>Exit</v>
      </c>
      <c r="U3784" s="14"/>
      <c r="V3784" s="8" t="str">
        <f t="shared" si="475"/>
        <v>Germany</v>
      </c>
      <c r="W3784" s="8"/>
      <c r="X3784" s="8"/>
      <c r="Y3784" s="8"/>
      <c r="Z3784" s="14" t="str">
        <f t="shared" si="476"/>
        <v>Female</v>
      </c>
      <c r="AA3784" s="14"/>
      <c r="AB3784" s="14"/>
      <c r="AC3784" s="14"/>
      <c r="AE3784" t="str">
        <f t="shared" si="477"/>
        <v>Middle aged</v>
      </c>
      <c r="AF3784" t="str">
        <f t="shared" si="478"/>
        <v>Poor</v>
      </c>
      <c r="AG3784" t="str">
        <f t="shared" si="479"/>
        <v>High</v>
      </c>
    </row>
    <row r="3785" spans="1:33" x14ac:dyDescent="0.2">
      <c r="A3785">
        <v>3784</v>
      </c>
      <c r="B3785">
        <v>15599860</v>
      </c>
      <c r="C3785">
        <v>647</v>
      </c>
      <c r="D3785">
        <v>2</v>
      </c>
      <c r="E3785">
        <v>2</v>
      </c>
      <c r="F3785">
        <v>26</v>
      </c>
      <c r="G3785">
        <v>5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s="2" t="s">
        <v>551</v>
      </c>
      <c r="P3785" s="11" t="str">
        <f t="shared" si="472"/>
        <v>2018</v>
      </c>
      <c r="Q3785" s="12"/>
      <c r="R3785" s="8" t="str">
        <f t="shared" si="473"/>
        <v>06</v>
      </c>
      <c r="S3785" s="8"/>
      <c r="T3785" s="14" t="str">
        <f t="shared" si="474"/>
        <v>Exit</v>
      </c>
      <c r="U3785" s="14"/>
      <c r="V3785" s="8" t="str">
        <f t="shared" si="475"/>
        <v>Spain</v>
      </c>
      <c r="W3785" s="8"/>
      <c r="X3785" s="8"/>
      <c r="Y3785" s="8"/>
      <c r="Z3785" s="14" t="str">
        <f t="shared" si="476"/>
        <v>Female</v>
      </c>
      <c r="AA3785" s="14"/>
      <c r="AB3785" s="14"/>
      <c r="AC3785" s="14"/>
      <c r="AE3785" t="str">
        <f t="shared" si="477"/>
        <v>Adults</v>
      </c>
      <c r="AF3785" t="str">
        <f t="shared" si="478"/>
        <v>Fair</v>
      </c>
      <c r="AG3785" t="str">
        <f t="shared" si="479"/>
        <v>High</v>
      </c>
    </row>
    <row r="3786" spans="1:33" x14ac:dyDescent="0.2">
      <c r="A3786">
        <v>3785</v>
      </c>
      <c r="B3786">
        <v>15723169</v>
      </c>
      <c r="C3786">
        <v>640</v>
      </c>
      <c r="D3786">
        <v>1</v>
      </c>
      <c r="E3786">
        <v>2</v>
      </c>
      <c r="F3786">
        <v>31</v>
      </c>
      <c r="G3786">
        <v>4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s="2" t="s">
        <v>488</v>
      </c>
      <c r="P3786" s="11" t="str">
        <f t="shared" si="472"/>
        <v>2019</v>
      </c>
      <c r="Q3786" s="12"/>
      <c r="R3786" s="8" t="str">
        <f t="shared" si="473"/>
        <v>07</v>
      </c>
      <c r="S3786" s="8"/>
      <c r="T3786" s="14" t="str">
        <f t="shared" si="474"/>
        <v>Retain</v>
      </c>
      <c r="U3786" s="14"/>
      <c r="V3786" s="8" t="str">
        <f t="shared" si="475"/>
        <v>France</v>
      </c>
      <c r="W3786" s="8"/>
      <c r="X3786" s="8"/>
      <c r="Y3786" s="8"/>
      <c r="Z3786" s="14" t="str">
        <f t="shared" si="476"/>
        <v>Female</v>
      </c>
      <c r="AA3786" s="14"/>
      <c r="AB3786" s="14"/>
      <c r="AC3786" s="14"/>
      <c r="AE3786" t="str">
        <f t="shared" si="477"/>
        <v>Adults</v>
      </c>
      <c r="AF3786" t="str">
        <f t="shared" si="478"/>
        <v>Fair</v>
      </c>
      <c r="AG3786" t="str">
        <f t="shared" si="479"/>
        <v>High</v>
      </c>
    </row>
    <row r="3787" spans="1:33" x14ac:dyDescent="0.2">
      <c r="A3787">
        <v>3786</v>
      </c>
      <c r="B3787">
        <v>15803842</v>
      </c>
      <c r="C3787">
        <v>752</v>
      </c>
      <c r="D3787">
        <v>3</v>
      </c>
      <c r="E3787">
        <v>2</v>
      </c>
      <c r="F3787">
        <v>45</v>
      </c>
      <c r="G3787">
        <v>4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s="2" t="s">
        <v>893</v>
      </c>
      <c r="P3787" s="11" t="str">
        <f t="shared" si="472"/>
        <v>2018</v>
      </c>
      <c r="Q3787" s="12"/>
      <c r="R3787" s="8" t="str">
        <f t="shared" si="473"/>
        <v>10</v>
      </c>
      <c r="S3787" s="8"/>
      <c r="T3787" s="14" t="str">
        <f t="shared" si="474"/>
        <v>Retain</v>
      </c>
      <c r="U3787" s="14"/>
      <c r="V3787" s="8" t="str">
        <f t="shared" si="475"/>
        <v>Germany</v>
      </c>
      <c r="W3787" s="8"/>
      <c r="X3787" s="8"/>
      <c r="Y3787" s="8"/>
      <c r="Z3787" s="14" t="str">
        <f t="shared" si="476"/>
        <v>Female</v>
      </c>
      <c r="AA3787" s="14"/>
      <c r="AB3787" s="14"/>
      <c r="AC3787" s="14"/>
      <c r="AE3787" t="str">
        <f t="shared" si="477"/>
        <v>Middle aged</v>
      </c>
      <c r="AF3787" t="str">
        <f t="shared" si="478"/>
        <v>Very good</v>
      </c>
      <c r="AG3787" t="str">
        <f t="shared" si="479"/>
        <v>High</v>
      </c>
    </row>
    <row r="3788" spans="1:33" x14ac:dyDescent="0.2">
      <c r="A3788">
        <v>3787</v>
      </c>
      <c r="B3788">
        <v>15728224</v>
      </c>
      <c r="C3788">
        <v>710</v>
      </c>
      <c r="D3788">
        <v>3</v>
      </c>
      <c r="E3788">
        <v>2</v>
      </c>
      <c r="F3788">
        <v>41</v>
      </c>
      <c r="G3788">
        <v>4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s="2" t="s">
        <v>1146</v>
      </c>
      <c r="P3788" s="11" t="str">
        <f t="shared" si="472"/>
        <v>2019</v>
      </c>
      <c r="Q3788" s="12"/>
      <c r="R3788" s="8" t="str">
        <f t="shared" si="473"/>
        <v>08</v>
      </c>
      <c r="S3788" s="8"/>
      <c r="T3788" s="14" t="str">
        <f t="shared" si="474"/>
        <v>Exit</v>
      </c>
      <c r="U3788" s="14"/>
      <c r="V3788" s="8" t="str">
        <f t="shared" si="475"/>
        <v>Germany</v>
      </c>
      <c r="W3788" s="8"/>
      <c r="X3788" s="8"/>
      <c r="Y3788" s="8"/>
      <c r="Z3788" s="14" t="str">
        <f t="shared" si="476"/>
        <v>Female</v>
      </c>
      <c r="AA3788" s="14"/>
      <c r="AB3788" s="14"/>
      <c r="AC3788" s="14"/>
      <c r="AE3788" t="str">
        <f t="shared" si="477"/>
        <v>Middle aged</v>
      </c>
      <c r="AF3788" t="str">
        <f t="shared" si="478"/>
        <v>Good</v>
      </c>
      <c r="AG3788" t="str">
        <f t="shared" si="479"/>
        <v>High</v>
      </c>
    </row>
    <row r="3789" spans="1:33" x14ac:dyDescent="0.2">
      <c r="A3789">
        <v>3788</v>
      </c>
      <c r="B3789">
        <v>15644174</v>
      </c>
      <c r="C3789">
        <v>638</v>
      </c>
      <c r="D3789">
        <v>3</v>
      </c>
      <c r="E3789">
        <v>1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s="2" t="s">
        <v>206</v>
      </c>
      <c r="P3789" s="11" t="str">
        <f t="shared" si="472"/>
        <v>2019</v>
      </c>
      <c r="Q3789" s="12"/>
      <c r="R3789" s="8" t="str">
        <f t="shared" si="473"/>
        <v>09</v>
      </c>
      <c r="S3789" s="8"/>
      <c r="T3789" s="14" t="str">
        <f t="shared" si="474"/>
        <v>Exit</v>
      </c>
      <c r="U3789" s="14"/>
      <c r="V3789" s="8" t="str">
        <f t="shared" si="475"/>
        <v>Germany</v>
      </c>
      <c r="W3789" s="8"/>
      <c r="X3789" s="8"/>
      <c r="Y3789" s="8"/>
      <c r="Z3789" s="14" t="str">
        <f t="shared" si="476"/>
        <v>Male</v>
      </c>
      <c r="AA3789" s="14"/>
      <c r="AB3789" s="14"/>
      <c r="AC3789" s="14"/>
      <c r="AE3789" t="str">
        <f t="shared" si="477"/>
        <v>Adults</v>
      </c>
      <c r="AF3789" t="str">
        <f t="shared" si="478"/>
        <v>Fair</v>
      </c>
      <c r="AG3789" t="str">
        <f t="shared" si="479"/>
        <v>High</v>
      </c>
    </row>
    <row r="3790" spans="1:33" x14ac:dyDescent="0.2">
      <c r="A3790">
        <v>3789</v>
      </c>
      <c r="B3790">
        <v>15707110</v>
      </c>
      <c r="C3790">
        <v>660</v>
      </c>
      <c r="D3790">
        <v>3</v>
      </c>
      <c r="E3790">
        <v>1</v>
      </c>
      <c r="F3790">
        <v>28</v>
      </c>
      <c r="G3790">
        <v>5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s="2" t="s">
        <v>1147</v>
      </c>
      <c r="P3790" s="11" t="str">
        <f t="shared" si="472"/>
        <v>2018</v>
      </c>
      <c r="Q3790" s="12"/>
      <c r="R3790" s="8" t="str">
        <f t="shared" si="473"/>
        <v>04</v>
      </c>
      <c r="S3790" s="8"/>
      <c r="T3790" s="14" t="str">
        <f t="shared" si="474"/>
        <v>Retain</v>
      </c>
      <c r="U3790" s="14"/>
      <c r="V3790" s="8" t="str">
        <f t="shared" si="475"/>
        <v>Germany</v>
      </c>
      <c r="W3790" s="8"/>
      <c r="X3790" s="8"/>
      <c r="Y3790" s="8"/>
      <c r="Z3790" s="14" t="str">
        <f t="shared" si="476"/>
        <v>Male</v>
      </c>
      <c r="AA3790" s="14"/>
      <c r="AB3790" s="14"/>
      <c r="AC3790" s="14"/>
      <c r="AE3790" t="str">
        <f t="shared" si="477"/>
        <v>Adults</v>
      </c>
      <c r="AF3790" t="str">
        <f t="shared" si="478"/>
        <v>Fair</v>
      </c>
      <c r="AG3790" t="str">
        <f t="shared" si="479"/>
        <v>Very high</v>
      </c>
    </row>
    <row r="3791" spans="1:33" x14ac:dyDescent="0.2">
      <c r="A3791">
        <v>3790</v>
      </c>
      <c r="B3791">
        <v>15765415</v>
      </c>
      <c r="C3791">
        <v>609</v>
      </c>
      <c r="D3791">
        <v>2</v>
      </c>
      <c r="E3791">
        <v>2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s="2" t="s">
        <v>845</v>
      </c>
      <c r="P3791" s="11" t="str">
        <f t="shared" si="472"/>
        <v>2019</v>
      </c>
      <c r="Q3791" s="12"/>
      <c r="R3791" s="8" t="str">
        <f t="shared" si="473"/>
        <v>01</v>
      </c>
      <c r="S3791" s="8"/>
      <c r="T3791" s="14" t="str">
        <f t="shared" si="474"/>
        <v>Retain</v>
      </c>
      <c r="U3791" s="14"/>
      <c r="V3791" s="8" t="str">
        <f t="shared" si="475"/>
        <v>Spain</v>
      </c>
      <c r="W3791" s="8"/>
      <c r="X3791" s="8"/>
      <c r="Y3791" s="8"/>
      <c r="Z3791" s="14" t="str">
        <f t="shared" si="476"/>
        <v>Female</v>
      </c>
      <c r="AA3791" s="14"/>
      <c r="AB3791" s="14"/>
      <c r="AC3791" s="14"/>
      <c r="AE3791" t="str">
        <f t="shared" si="477"/>
        <v>Middle aged</v>
      </c>
      <c r="AF3791" t="str">
        <f t="shared" si="478"/>
        <v>Fair</v>
      </c>
      <c r="AG3791" t="str">
        <f t="shared" si="479"/>
        <v>Medium</v>
      </c>
    </row>
    <row r="3792" spans="1:33" x14ac:dyDescent="0.2">
      <c r="A3792">
        <v>3791</v>
      </c>
      <c r="B3792">
        <v>15756751</v>
      </c>
      <c r="C3792">
        <v>596</v>
      </c>
      <c r="D3792">
        <v>2</v>
      </c>
      <c r="E3792">
        <v>2</v>
      </c>
      <c r="F3792">
        <v>54</v>
      </c>
      <c r="G3792">
        <v>4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s="2" t="s">
        <v>315</v>
      </c>
      <c r="P3792" s="11" t="str">
        <f t="shared" si="472"/>
        <v>2019</v>
      </c>
      <c r="Q3792" s="12"/>
      <c r="R3792" s="8" t="str">
        <f t="shared" si="473"/>
        <v>09</v>
      </c>
      <c r="S3792" s="8"/>
      <c r="T3792" s="14" t="str">
        <f t="shared" si="474"/>
        <v>Exit</v>
      </c>
      <c r="U3792" s="14"/>
      <c r="V3792" s="8" t="str">
        <f t="shared" si="475"/>
        <v>Spain</v>
      </c>
      <c r="W3792" s="8"/>
      <c r="X3792" s="8"/>
      <c r="Y3792" s="8"/>
      <c r="Z3792" s="14" t="str">
        <f t="shared" si="476"/>
        <v>Female</v>
      </c>
      <c r="AA3792" s="14"/>
      <c r="AB3792" s="14"/>
      <c r="AC3792" s="14"/>
      <c r="AE3792" t="str">
        <f t="shared" si="477"/>
        <v>Middle aged</v>
      </c>
      <c r="AF3792" t="str">
        <f t="shared" si="478"/>
        <v>Fair</v>
      </c>
      <c r="AG3792" t="str">
        <f t="shared" si="479"/>
        <v>Medium</v>
      </c>
    </row>
    <row r="3793" spans="1:33" x14ac:dyDescent="0.2">
      <c r="A3793">
        <v>3792</v>
      </c>
      <c r="B3793">
        <v>15795151</v>
      </c>
      <c r="C3793">
        <v>705</v>
      </c>
      <c r="D3793">
        <v>1</v>
      </c>
      <c r="E3793">
        <v>2</v>
      </c>
      <c r="F3793">
        <v>38</v>
      </c>
      <c r="G3793">
        <v>6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s="2" t="s">
        <v>1148</v>
      </c>
      <c r="P3793" s="11" t="str">
        <f t="shared" si="472"/>
        <v>2017</v>
      </c>
      <c r="Q3793" s="12"/>
      <c r="R3793" s="8" t="str">
        <f t="shared" si="473"/>
        <v>04</v>
      </c>
      <c r="S3793" s="8"/>
      <c r="T3793" s="14" t="str">
        <f t="shared" si="474"/>
        <v>Retain</v>
      </c>
      <c r="U3793" s="14"/>
      <c r="V3793" s="8" t="str">
        <f t="shared" si="475"/>
        <v>France</v>
      </c>
      <c r="W3793" s="8"/>
      <c r="X3793" s="8"/>
      <c r="Y3793" s="8"/>
      <c r="Z3793" s="14" t="str">
        <f t="shared" si="476"/>
        <v>Female</v>
      </c>
      <c r="AA3793" s="14"/>
      <c r="AB3793" s="14"/>
      <c r="AC3793" s="14"/>
      <c r="AE3793" t="str">
        <f t="shared" si="477"/>
        <v>Adults</v>
      </c>
      <c r="AF3793" t="str">
        <f t="shared" si="478"/>
        <v>Good</v>
      </c>
      <c r="AG3793" t="str">
        <f t="shared" si="479"/>
        <v>High</v>
      </c>
    </row>
    <row r="3794" spans="1:33" x14ac:dyDescent="0.2">
      <c r="A3794">
        <v>3793</v>
      </c>
      <c r="B3794">
        <v>15632859</v>
      </c>
      <c r="C3794">
        <v>444</v>
      </c>
      <c r="D3794">
        <v>1</v>
      </c>
      <c r="E3794">
        <v>1</v>
      </c>
      <c r="F3794">
        <v>36</v>
      </c>
      <c r="G3794">
        <v>5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s="2" t="s">
        <v>127</v>
      </c>
      <c r="P3794" s="11" t="str">
        <f t="shared" si="472"/>
        <v>2017</v>
      </c>
      <c r="Q3794" s="12"/>
      <c r="R3794" s="8" t="str">
        <f t="shared" si="473"/>
        <v>12</v>
      </c>
      <c r="S3794" s="8"/>
      <c r="T3794" s="14" t="str">
        <f t="shared" si="474"/>
        <v>Retain</v>
      </c>
      <c r="U3794" s="14"/>
      <c r="V3794" s="8" t="str">
        <f t="shared" si="475"/>
        <v>France</v>
      </c>
      <c r="W3794" s="8"/>
      <c r="X3794" s="8"/>
      <c r="Y3794" s="8"/>
      <c r="Z3794" s="14" t="str">
        <f t="shared" si="476"/>
        <v>Male</v>
      </c>
      <c r="AA3794" s="14"/>
      <c r="AB3794" s="14"/>
      <c r="AC3794" s="14"/>
      <c r="AE3794" t="str">
        <f t="shared" si="477"/>
        <v>Adults</v>
      </c>
      <c r="AF3794" t="str">
        <f t="shared" si="478"/>
        <v>Poor</v>
      </c>
      <c r="AG3794" t="str">
        <f t="shared" si="479"/>
        <v>Very low</v>
      </c>
    </row>
    <row r="3795" spans="1:33" x14ac:dyDescent="0.2">
      <c r="A3795">
        <v>3794</v>
      </c>
      <c r="B3795">
        <v>15584037</v>
      </c>
      <c r="C3795">
        <v>727</v>
      </c>
      <c r="D3795">
        <v>3</v>
      </c>
      <c r="E3795">
        <v>1</v>
      </c>
      <c r="F3795">
        <v>58</v>
      </c>
      <c r="G3795">
        <v>7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s="2" t="s">
        <v>298</v>
      </c>
      <c r="P3795" s="11" t="str">
        <f t="shared" si="472"/>
        <v>2016</v>
      </c>
      <c r="Q3795" s="12"/>
      <c r="R3795" s="8" t="str">
        <f t="shared" si="473"/>
        <v>04</v>
      </c>
      <c r="S3795" s="8"/>
      <c r="T3795" s="14" t="str">
        <f t="shared" si="474"/>
        <v>Exit</v>
      </c>
      <c r="U3795" s="14"/>
      <c r="V3795" s="8" t="str">
        <f t="shared" si="475"/>
        <v>Germany</v>
      </c>
      <c r="W3795" s="8"/>
      <c r="X3795" s="8"/>
      <c r="Y3795" s="8"/>
      <c r="Z3795" s="14" t="str">
        <f t="shared" si="476"/>
        <v>Male</v>
      </c>
      <c r="AA3795" s="14"/>
      <c r="AB3795" s="14"/>
      <c r="AC3795" s="14"/>
      <c r="AE3795" t="str">
        <f t="shared" si="477"/>
        <v>Middle aged</v>
      </c>
      <c r="AF3795" t="str">
        <f t="shared" si="478"/>
        <v>Good</v>
      </c>
      <c r="AG3795" t="str">
        <f t="shared" si="479"/>
        <v>High</v>
      </c>
    </row>
    <row r="3796" spans="1:33" x14ac:dyDescent="0.2">
      <c r="A3796">
        <v>3795</v>
      </c>
      <c r="B3796">
        <v>15621409</v>
      </c>
      <c r="C3796">
        <v>496</v>
      </c>
      <c r="D3796">
        <v>1</v>
      </c>
      <c r="E3796">
        <v>1</v>
      </c>
      <c r="F3796">
        <v>32</v>
      </c>
      <c r="G3796">
        <v>6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s="2" t="s">
        <v>569</v>
      </c>
      <c r="P3796" s="11" t="str">
        <f t="shared" si="472"/>
        <v>2017</v>
      </c>
      <c r="Q3796" s="12"/>
      <c r="R3796" s="8" t="str">
        <f t="shared" si="473"/>
        <v>08</v>
      </c>
      <c r="S3796" s="8"/>
      <c r="T3796" s="14" t="str">
        <f t="shared" si="474"/>
        <v>Retain</v>
      </c>
      <c r="U3796" s="14"/>
      <c r="V3796" s="8" t="str">
        <f t="shared" si="475"/>
        <v>France</v>
      </c>
      <c r="W3796" s="8"/>
      <c r="X3796" s="8"/>
      <c r="Y3796" s="8"/>
      <c r="Z3796" s="14" t="str">
        <f t="shared" si="476"/>
        <v>Male</v>
      </c>
      <c r="AA3796" s="14"/>
      <c r="AB3796" s="14"/>
      <c r="AC3796" s="14"/>
      <c r="AE3796" t="str">
        <f t="shared" si="477"/>
        <v>Adults</v>
      </c>
      <c r="AF3796" t="str">
        <f t="shared" si="478"/>
        <v>Poor</v>
      </c>
      <c r="AG3796" t="str">
        <f t="shared" si="479"/>
        <v>High</v>
      </c>
    </row>
    <row r="3797" spans="1:33" x14ac:dyDescent="0.2">
      <c r="A3797">
        <v>3796</v>
      </c>
      <c r="B3797">
        <v>15581102</v>
      </c>
      <c r="C3797">
        <v>554</v>
      </c>
      <c r="D3797">
        <v>1</v>
      </c>
      <c r="E3797">
        <v>2</v>
      </c>
      <c r="F3797">
        <v>22</v>
      </c>
      <c r="G3797">
        <v>5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s="2" t="s">
        <v>66</v>
      </c>
      <c r="P3797" s="11" t="str">
        <f t="shared" si="472"/>
        <v>2018</v>
      </c>
      <c r="Q3797" s="12"/>
      <c r="R3797" s="8" t="str">
        <f t="shared" si="473"/>
        <v>09</v>
      </c>
      <c r="S3797" s="8"/>
      <c r="T3797" s="14" t="str">
        <f t="shared" si="474"/>
        <v>Retain</v>
      </c>
      <c r="U3797" s="14"/>
      <c r="V3797" s="8" t="str">
        <f t="shared" si="475"/>
        <v>France</v>
      </c>
      <c r="W3797" s="8"/>
      <c r="X3797" s="8"/>
      <c r="Y3797" s="8"/>
      <c r="Z3797" s="14" t="str">
        <f t="shared" si="476"/>
        <v>Female</v>
      </c>
      <c r="AA3797" s="14"/>
      <c r="AB3797" s="14"/>
      <c r="AC3797" s="14"/>
      <c r="AE3797" t="str">
        <f t="shared" si="477"/>
        <v>Young Adults</v>
      </c>
      <c r="AF3797" t="str">
        <f t="shared" si="478"/>
        <v>Poor</v>
      </c>
      <c r="AG3797" t="str">
        <f t="shared" si="479"/>
        <v>Very low</v>
      </c>
    </row>
    <row r="3798" spans="1:33" x14ac:dyDescent="0.2">
      <c r="A3798">
        <v>3797</v>
      </c>
      <c r="B3798">
        <v>15578096</v>
      </c>
      <c r="C3798">
        <v>537</v>
      </c>
      <c r="D3798">
        <v>1</v>
      </c>
      <c r="E3798">
        <v>1</v>
      </c>
      <c r="F3798">
        <v>26</v>
      </c>
      <c r="G3798">
        <v>4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s="2" t="s">
        <v>549</v>
      </c>
      <c r="P3798" s="11" t="str">
        <f t="shared" si="472"/>
        <v>2019</v>
      </c>
      <c r="Q3798" s="12"/>
      <c r="R3798" s="8" t="str">
        <f t="shared" si="473"/>
        <v>03</v>
      </c>
      <c r="S3798" s="8"/>
      <c r="T3798" s="14" t="str">
        <f t="shared" si="474"/>
        <v>Retain</v>
      </c>
      <c r="U3798" s="14"/>
      <c r="V3798" s="8" t="str">
        <f t="shared" si="475"/>
        <v>France</v>
      </c>
      <c r="W3798" s="8"/>
      <c r="X3798" s="8"/>
      <c r="Y3798" s="8"/>
      <c r="Z3798" s="14" t="str">
        <f t="shared" si="476"/>
        <v>Male</v>
      </c>
      <c r="AA3798" s="14"/>
      <c r="AB3798" s="14"/>
      <c r="AC3798" s="14"/>
      <c r="AE3798" t="str">
        <f t="shared" si="477"/>
        <v>Adults</v>
      </c>
      <c r="AF3798" t="str">
        <f t="shared" si="478"/>
        <v>Poor</v>
      </c>
      <c r="AG3798" t="str">
        <f t="shared" si="479"/>
        <v>High</v>
      </c>
    </row>
    <row r="3799" spans="1:33" x14ac:dyDescent="0.2">
      <c r="A3799">
        <v>3798</v>
      </c>
      <c r="B3799">
        <v>15669887</v>
      </c>
      <c r="C3799">
        <v>839</v>
      </c>
      <c r="D3799">
        <v>1</v>
      </c>
      <c r="E3799">
        <v>2</v>
      </c>
      <c r="F3799">
        <v>51</v>
      </c>
      <c r="G3799">
        <v>5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s="2" t="s">
        <v>626</v>
      </c>
      <c r="P3799" s="11" t="str">
        <f t="shared" si="472"/>
        <v>2018</v>
      </c>
      <c r="Q3799" s="12"/>
      <c r="R3799" s="8" t="str">
        <f t="shared" si="473"/>
        <v>07</v>
      </c>
      <c r="S3799" s="8"/>
      <c r="T3799" s="14" t="str">
        <f t="shared" si="474"/>
        <v>Exit</v>
      </c>
      <c r="U3799" s="14"/>
      <c r="V3799" s="8" t="str">
        <f t="shared" si="475"/>
        <v>France</v>
      </c>
      <c r="W3799" s="8"/>
      <c r="X3799" s="8"/>
      <c r="Y3799" s="8"/>
      <c r="Z3799" s="14" t="str">
        <f t="shared" si="476"/>
        <v>Female</v>
      </c>
      <c r="AA3799" s="14"/>
      <c r="AB3799" s="14"/>
      <c r="AC3799" s="14"/>
      <c r="AE3799" t="str">
        <f t="shared" si="477"/>
        <v>Middle aged</v>
      </c>
      <c r="AF3799" t="str">
        <f t="shared" si="478"/>
        <v>Excellent</v>
      </c>
      <c r="AG3799" t="str">
        <f t="shared" si="479"/>
        <v>Very low</v>
      </c>
    </row>
    <row r="3800" spans="1:33" x14ac:dyDescent="0.2">
      <c r="A3800">
        <v>3799</v>
      </c>
      <c r="B3800">
        <v>15621834</v>
      </c>
      <c r="C3800">
        <v>700</v>
      </c>
      <c r="D3800">
        <v>2</v>
      </c>
      <c r="E3800">
        <v>2</v>
      </c>
      <c r="F3800">
        <v>43</v>
      </c>
      <c r="G3800">
        <v>4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s="2" t="s">
        <v>628</v>
      </c>
      <c r="P3800" s="11" t="str">
        <f t="shared" si="472"/>
        <v>2018</v>
      </c>
      <c r="Q3800" s="12"/>
      <c r="R3800" s="8" t="str">
        <f t="shared" si="473"/>
        <v>11</v>
      </c>
      <c r="S3800" s="8"/>
      <c r="T3800" s="14" t="str">
        <f t="shared" si="474"/>
        <v>Retain</v>
      </c>
      <c r="U3800" s="14"/>
      <c r="V3800" s="8" t="str">
        <f t="shared" si="475"/>
        <v>Spain</v>
      </c>
      <c r="W3800" s="8"/>
      <c r="X3800" s="8"/>
      <c r="Y3800" s="8"/>
      <c r="Z3800" s="14" t="str">
        <f t="shared" si="476"/>
        <v>Female</v>
      </c>
      <c r="AA3800" s="14"/>
      <c r="AB3800" s="14"/>
      <c r="AC3800" s="14"/>
      <c r="AE3800" t="str">
        <f t="shared" si="477"/>
        <v>Middle aged</v>
      </c>
      <c r="AF3800" t="str">
        <f t="shared" si="478"/>
        <v>Good</v>
      </c>
      <c r="AG3800" t="str">
        <f t="shared" si="479"/>
        <v>Very low</v>
      </c>
    </row>
    <row r="3801" spans="1:33" x14ac:dyDescent="0.2">
      <c r="A3801">
        <v>3800</v>
      </c>
      <c r="B3801">
        <v>15655341</v>
      </c>
      <c r="C3801">
        <v>458</v>
      </c>
      <c r="D3801">
        <v>2</v>
      </c>
      <c r="E3801">
        <v>2</v>
      </c>
      <c r="F3801">
        <v>35</v>
      </c>
      <c r="G3801">
        <v>3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s="2" t="s">
        <v>813</v>
      </c>
      <c r="P3801" s="11" t="str">
        <f t="shared" si="472"/>
        <v>2019</v>
      </c>
      <c r="Q3801" s="12"/>
      <c r="R3801" s="8" t="str">
        <f t="shared" si="473"/>
        <v>12</v>
      </c>
      <c r="S3801" s="8"/>
      <c r="T3801" s="14" t="str">
        <f t="shared" si="474"/>
        <v>Retain</v>
      </c>
      <c r="U3801" s="14"/>
      <c r="V3801" s="8" t="str">
        <f t="shared" si="475"/>
        <v>Spain</v>
      </c>
      <c r="W3801" s="8"/>
      <c r="X3801" s="8"/>
      <c r="Y3801" s="8"/>
      <c r="Z3801" s="14" t="str">
        <f t="shared" si="476"/>
        <v>Female</v>
      </c>
      <c r="AA3801" s="14"/>
      <c r="AB3801" s="14"/>
      <c r="AC3801" s="14"/>
      <c r="AE3801" t="str">
        <f t="shared" si="477"/>
        <v>Adults</v>
      </c>
      <c r="AF3801" t="str">
        <f t="shared" si="478"/>
        <v>Poor</v>
      </c>
      <c r="AG3801" t="str">
        <f t="shared" si="479"/>
        <v>Very high</v>
      </c>
    </row>
    <row r="3802" spans="1:33" x14ac:dyDescent="0.2">
      <c r="A3802">
        <v>3801</v>
      </c>
      <c r="B3802">
        <v>15685314</v>
      </c>
      <c r="C3802">
        <v>850</v>
      </c>
      <c r="D3802">
        <v>1</v>
      </c>
      <c r="E3802">
        <v>2</v>
      </c>
      <c r="F3802">
        <v>28</v>
      </c>
      <c r="G3802">
        <v>6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s="2" t="s">
        <v>1144</v>
      </c>
      <c r="P3802" s="11" t="str">
        <f t="shared" si="472"/>
        <v>2017</v>
      </c>
      <c r="Q3802" s="12"/>
      <c r="R3802" s="8" t="str">
        <f t="shared" si="473"/>
        <v>03</v>
      </c>
      <c r="S3802" s="8"/>
      <c r="T3802" s="14" t="str">
        <f t="shared" si="474"/>
        <v>Retain</v>
      </c>
      <c r="U3802" s="14"/>
      <c r="V3802" s="8" t="str">
        <f t="shared" si="475"/>
        <v>France</v>
      </c>
      <c r="W3802" s="8"/>
      <c r="X3802" s="8"/>
      <c r="Y3802" s="8"/>
      <c r="Z3802" s="14" t="str">
        <f t="shared" si="476"/>
        <v>Female</v>
      </c>
      <c r="AA3802" s="14"/>
      <c r="AB3802" s="14"/>
      <c r="AC3802" s="14"/>
      <c r="AE3802" t="str">
        <f t="shared" si="477"/>
        <v>Adults</v>
      </c>
      <c r="AF3802" t="str">
        <f t="shared" si="478"/>
        <v>Excellent</v>
      </c>
      <c r="AG3802" t="str">
        <f t="shared" si="479"/>
        <v>Very low</v>
      </c>
    </row>
    <row r="3803" spans="1:33" x14ac:dyDescent="0.2">
      <c r="A3803">
        <v>3802</v>
      </c>
      <c r="B3803">
        <v>15653997</v>
      </c>
      <c r="C3803">
        <v>699</v>
      </c>
      <c r="D3803">
        <v>2</v>
      </c>
      <c r="E3803">
        <v>1</v>
      </c>
      <c r="F3803">
        <v>31</v>
      </c>
      <c r="G3803">
        <v>5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s="2" t="s">
        <v>279</v>
      </c>
      <c r="P3803" s="11" t="str">
        <f t="shared" si="472"/>
        <v>2018</v>
      </c>
      <c r="Q3803" s="12"/>
      <c r="R3803" s="8" t="str">
        <f t="shared" si="473"/>
        <v>03</v>
      </c>
      <c r="S3803" s="8"/>
      <c r="T3803" s="14" t="str">
        <f t="shared" si="474"/>
        <v>Retain</v>
      </c>
      <c r="U3803" s="14"/>
      <c r="V3803" s="8" t="str">
        <f t="shared" si="475"/>
        <v>Spain</v>
      </c>
      <c r="W3803" s="8"/>
      <c r="X3803" s="8"/>
      <c r="Y3803" s="8"/>
      <c r="Z3803" s="14" t="str">
        <f t="shared" si="476"/>
        <v>Male</v>
      </c>
      <c r="AA3803" s="14"/>
      <c r="AB3803" s="14"/>
      <c r="AC3803" s="14"/>
      <c r="AE3803" t="str">
        <f t="shared" si="477"/>
        <v>Adults</v>
      </c>
      <c r="AF3803" t="str">
        <f t="shared" si="478"/>
        <v>Good</v>
      </c>
      <c r="AG3803" t="str">
        <f t="shared" si="479"/>
        <v>High</v>
      </c>
    </row>
    <row r="3804" spans="1:33" x14ac:dyDescent="0.2">
      <c r="A3804">
        <v>3803</v>
      </c>
      <c r="B3804">
        <v>15629551</v>
      </c>
      <c r="C3804">
        <v>615</v>
      </c>
      <c r="D3804">
        <v>3</v>
      </c>
      <c r="E3804">
        <v>2</v>
      </c>
      <c r="F3804">
        <v>44</v>
      </c>
      <c r="G3804">
        <v>5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s="2" t="s">
        <v>317</v>
      </c>
      <c r="P3804" s="11" t="str">
        <f t="shared" si="472"/>
        <v>2018</v>
      </c>
      <c r="Q3804" s="12"/>
      <c r="R3804" s="8" t="str">
        <f t="shared" si="473"/>
        <v>09</v>
      </c>
      <c r="S3804" s="8"/>
      <c r="T3804" s="14" t="str">
        <f t="shared" si="474"/>
        <v>Retain</v>
      </c>
      <c r="U3804" s="14"/>
      <c r="V3804" s="8" t="str">
        <f t="shared" si="475"/>
        <v>Germany</v>
      </c>
      <c r="W3804" s="8"/>
      <c r="X3804" s="8"/>
      <c r="Y3804" s="8"/>
      <c r="Z3804" s="14" t="str">
        <f t="shared" si="476"/>
        <v>Female</v>
      </c>
      <c r="AA3804" s="14"/>
      <c r="AB3804" s="14"/>
      <c r="AC3804" s="14"/>
      <c r="AE3804" t="str">
        <f t="shared" si="477"/>
        <v>Middle aged</v>
      </c>
      <c r="AF3804" t="str">
        <f t="shared" si="478"/>
        <v>Fair</v>
      </c>
      <c r="AG3804" t="str">
        <f t="shared" si="479"/>
        <v>High</v>
      </c>
    </row>
    <row r="3805" spans="1:33" x14ac:dyDescent="0.2">
      <c r="A3805">
        <v>3804</v>
      </c>
      <c r="B3805">
        <v>15651264</v>
      </c>
      <c r="C3805">
        <v>850</v>
      </c>
      <c r="D3805">
        <v>3</v>
      </c>
      <c r="E3805">
        <v>1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s="2" t="s">
        <v>431</v>
      </c>
      <c r="P3805" s="11" t="str">
        <f t="shared" si="472"/>
        <v>2019</v>
      </c>
      <c r="Q3805" s="12"/>
      <c r="R3805" s="8" t="str">
        <f t="shared" si="473"/>
        <v>09</v>
      </c>
      <c r="S3805" s="8"/>
      <c r="T3805" s="14" t="str">
        <f t="shared" si="474"/>
        <v>Exit</v>
      </c>
      <c r="U3805" s="14"/>
      <c r="V3805" s="8" t="str">
        <f t="shared" si="475"/>
        <v>Germany</v>
      </c>
      <c r="W3805" s="8"/>
      <c r="X3805" s="8"/>
      <c r="Y3805" s="8"/>
      <c r="Z3805" s="14" t="str">
        <f t="shared" si="476"/>
        <v>Male</v>
      </c>
      <c r="AA3805" s="14"/>
      <c r="AB3805" s="14"/>
      <c r="AC3805" s="14"/>
      <c r="AE3805" t="str">
        <f t="shared" si="477"/>
        <v>Middle aged</v>
      </c>
      <c r="AF3805" t="str">
        <f t="shared" si="478"/>
        <v>Excellent</v>
      </c>
      <c r="AG3805" t="str">
        <f t="shared" si="479"/>
        <v>High</v>
      </c>
    </row>
    <row r="3806" spans="1:33" x14ac:dyDescent="0.2">
      <c r="A3806">
        <v>3805</v>
      </c>
      <c r="B3806">
        <v>15760825</v>
      </c>
      <c r="C3806">
        <v>604</v>
      </c>
      <c r="D3806">
        <v>1</v>
      </c>
      <c r="E3806">
        <v>2</v>
      </c>
      <c r="F3806">
        <v>40</v>
      </c>
      <c r="G3806">
        <v>4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s="2" t="s">
        <v>824</v>
      </c>
      <c r="P3806" s="11" t="str">
        <f t="shared" si="472"/>
        <v>2019</v>
      </c>
      <c r="Q3806" s="12"/>
      <c r="R3806" s="8" t="str">
        <f t="shared" si="473"/>
        <v>04</v>
      </c>
      <c r="S3806" s="8"/>
      <c r="T3806" s="14" t="str">
        <f t="shared" si="474"/>
        <v>Retain</v>
      </c>
      <c r="U3806" s="14"/>
      <c r="V3806" s="8" t="str">
        <f t="shared" si="475"/>
        <v>France</v>
      </c>
      <c r="W3806" s="8"/>
      <c r="X3806" s="8"/>
      <c r="Y3806" s="8"/>
      <c r="Z3806" s="14" t="str">
        <f t="shared" si="476"/>
        <v>Female</v>
      </c>
      <c r="AA3806" s="14"/>
      <c r="AB3806" s="14"/>
      <c r="AC3806" s="14"/>
      <c r="AE3806" t="str">
        <f t="shared" si="477"/>
        <v>Middle aged</v>
      </c>
      <c r="AF3806" t="str">
        <f t="shared" si="478"/>
        <v>Fair</v>
      </c>
      <c r="AG3806" t="str">
        <f t="shared" si="479"/>
        <v>Very low</v>
      </c>
    </row>
    <row r="3807" spans="1:33" x14ac:dyDescent="0.2">
      <c r="A3807">
        <v>3806</v>
      </c>
      <c r="B3807">
        <v>15597394</v>
      </c>
      <c r="C3807">
        <v>668</v>
      </c>
      <c r="D3807">
        <v>2</v>
      </c>
      <c r="E3807">
        <v>1</v>
      </c>
      <c r="F3807">
        <v>34</v>
      </c>
      <c r="G3807">
        <v>7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s="2" t="s">
        <v>489</v>
      </c>
      <c r="P3807" s="11" t="str">
        <f t="shared" si="472"/>
        <v>2016</v>
      </c>
      <c r="Q3807" s="12"/>
      <c r="R3807" s="8" t="str">
        <f t="shared" si="473"/>
        <v>07</v>
      </c>
      <c r="S3807" s="8"/>
      <c r="T3807" s="14" t="str">
        <f t="shared" si="474"/>
        <v>Retain</v>
      </c>
      <c r="U3807" s="14"/>
      <c r="V3807" s="8" t="str">
        <f t="shared" si="475"/>
        <v>Spain</v>
      </c>
      <c r="W3807" s="8"/>
      <c r="X3807" s="8"/>
      <c r="Y3807" s="8"/>
      <c r="Z3807" s="14" t="str">
        <f t="shared" si="476"/>
        <v>Male</v>
      </c>
      <c r="AA3807" s="14"/>
      <c r="AB3807" s="14"/>
      <c r="AC3807" s="14"/>
      <c r="AE3807" t="str">
        <f t="shared" si="477"/>
        <v>Adults</v>
      </c>
      <c r="AF3807" t="str">
        <f t="shared" si="478"/>
        <v>Fair</v>
      </c>
      <c r="AG3807" t="str">
        <f t="shared" si="479"/>
        <v>Very low</v>
      </c>
    </row>
    <row r="3808" spans="1:33" x14ac:dyDescent="0.2">
      <c r="A3808">
        <v>3807</v>
      </c>
      <c r="B3808">
        <v>15740383</v>
      </c>
      <c r="C3808">
        <v>594</v>
      </c>
      <c r="D3808">
        <v>2</v>
      </c>
      <c r="E3808">
        <v>2</v>
      </c>
      <c r="F3808">
        <v>38</v>
      </c>
      <c r="G3808">
        <v>6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s="2" t="s">
        <v>124</v>
      </c>
      <c r="P3808" s="11" t="str">
        <f t="shared" si="472"/>
        <v>2017</v>
      </c>
      <c r="Q3808" s="12"/>
      <c r="R3808" s="8" t="str">
        <f t="shared" si="473"/>
        <v>07</v>
      </c>
      <c r="S3808" s="8"/>
      <c r="T3808" s="14" t="str">
        <f t="shared" si="474"/>
        <v>Retain</v>
      </c>
      <c r="U3808" s="14"/>
      <c r="V3808" s="8" t="str">
        <f t="shared" si="475"/>
        <v>Spain</v>
      </c>
      <c r="W3808" s="8"/>
      <c r="X3808" s="8"/>
      <c r="Y3808" s="8"/>
      <c r="Z3808" s="14" t="str">
        <f t="shared" si="476"/>
        <v>Female</v>
      </c>
      <c r="AA3808" s="14"/>
      <c r="AB3808" s="14"/>
      <c r="AC3808" s="14"/>
      <c r="AE3808" t="str">
        <f t="shared" si="477"/>
        <v>Adults</v>
      </c>
      <c r="AF3808" t="str">
        <f t="shared" si="478"/>
        <v>Fair</v>
      </c>
      <c r="AG3808" t="str">
        <f t="shared" si="479"/>
        <v>Very low</v>
      </c>
    </row>
    <row r="3809" spans="1:33" x14ac:dyDescent="0.2">
      <c r="A3809">
        <v>3808</v>
      </c>
      <c r="B3809">
        <v>15670562</v>
      </c>
      <c r="C3809">
        <v>470</v>
      </c>
      <c r="D3809">
        <v>1</v>
      </c>
      <c r="E3809">
        <v>1</v>
      </c>
      <c r="F3809">
        <v>30</v>
      </c>
      <c r="G3809">
        <v>5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s="2" t="s">
        <v>1080</v>
      </c>
      <c r="P3809" s="11" t="str">
        <f t="shared" si="472"/>
        <v>2017</v>
      </c>
      <c r="Q3809" s="12"/>
      <c r="R3809" s="8" t="str">
        <f t="shared" si="473"/>
        <v>09</v>
      </c>
      <c r="S3809" s="8"/>
      <c r="T3809" s="14" t="str">
        <f t="shared" si="474"/>
        <v>Retain</v>
      </c>
      <c r="U3809" s="14"/>
      <c r="V3809" s="8" t="str">
        <f t="shared" si="475"/>
        <v>France</v>
      </c>
      <c r="W3809" s="8"/>
      <c r="X3809" s="8"/>
      <c r="Y3809" s="8"/>
      <c r="Z3809" s="14" t="str">
        <f t="shared" si="476"/>
        <v>Male</v>
      </c>
      <c r="AA3809" s="14"/>
      <c r="AB3809" s="14"/>
      <c r="AC3809" s="14"/>
      <c r="AE3809" t="str">
        <f t="shared" si="477"/>
        <v>Adults</v>
      </c>
      <c r="AF3809" t="str">
        <f t="shared" si="478"/>
        <v>Poor</v>
      </c>
      <c r="AG3809" t="str">
        <f t="shared" si="479"/>
        <v>High</v>
      </c>
    </row>
    <row r="3810" spans="1:33" x14ac:dyDescent="0.2">
      <c r="A3810">
        <v>3809</v>
      </c>
      <c r="B3810">
        <v>15698117</v>
      </c>
      <c r="C3810">
        <v>701</v>
      </c>
      <c r="D3810">
        <v>3</v>
      </c>
      <c r="E3810">
        <v>1</v>
      </c>
      <c r="F3810">
        <v>41</v>
      </c>
      <c r="G3810">
        <v>3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s="2" t="s">
        <v>716</v>
      </c>
      <c r="P3810" s="11" t="str">
        <f t="shared" si="472"/>
        <v>2019</v>
      </c>
      <c r="Q3810" s="12"/>
      <c r="R3810" s="8" t="str">
        <f t="shared" si="473"/>
        <v>10</v>
      </c>
      <c r="S3810" s="8"/>
      <c r="T3810" s="14" t="str">
        <f t="shared" si="474"/>
        <v>Retain</v>
      </c>
      <c r="U3810" s="14"/>
      <c r="V3810" s="8" t="str">
        <f t="shared" si="475"/>
        <v>Germany</v>
      </c>
      <c r="W3810" s="8"/>
      <c r="X3810" s="8"/>
      <c r="Y3810" s="8"/>
      <c r="Z3810" s="14" t="str">
        <f t="shared" si="476"/>
        <v>Male</v>
      </c>
      <c r="AA3810" s="14"/>
      <c r="AB3810" s="14"/>
      <c r="AC3810" s="14"/>
      <c r="AE3810" t="str">
        <f t="shared" si="477"/>
        <v>Middle aged</v>
      </c>
      <c r="AF3810" t="str">
        <f t="shared" si="478"/>
        <v>Good</v>
      </c>
      <c r="AG3810" t="str">
        <f t="shared" si="479"/>
        <v>Very high</v>
      </c>
    </row>
    <row r="3811" spans="1:33" x14ac:dyDescent="0.2">
      <c r="A3811">
        <v>3810</v>
      </c>
      <c r="B3811">
        <v>15694805</v>
      </c>
      <c r="C3811">
        <v>664</v>
      </c>
      <c r="D3811">
        <v>2</v>
      </c>
      <c r="E3811">
        <v>1</v>
      </c>
      <c r="F3811">
        <v>35</v>
      </c>
      <c r="G3811">
        <v>6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s="2" t="s">
        <v>1149</v>
      </c>
      <c r="P3811" s="11" t="str">
        <f t="shared" si="472"/>
        <v>2016</v>
      </c>
      <c r="Q3811" s="12"/>
      <c r="R3811" s="8" t="str">
        <f t="shared" si="473"/>
        <v>12</v>
      </c>
      <c r="S3811" s="8"/>
      <c r="T3811" s="14" t="str">
        <f t="shared" si="474"/>
        <v>Retain</v>
      </c>
      <c r="U3811" s="14"/>
      <c r="V3811" s="8" t="str">
        <f t="shared" si="475"/>
        <v>Spain</v>
      </c>
      <c r="W3811" s="8"/>
      <c r="X3811" s="8"/>
      <c r="Y3811" s="8"/>
      <c r="Z3811" s="14" t="str">
        <f t="shared" si="476"/>
        <v>Male</v>
      </c>
      <c r="AA3811" s="14"/>
      <c r="AB3811" s="14"/>
      <c r="AC3811" s="14"/>
      <c r="AE3811" t="str">
        <f t="shared" si="477"/>
        <v>Adults</v>
      </c>
      <c r="AF3811" t="str">
        <f t="shared" si="478"/>
        <v>Fair</v>
      </c>
      <c r="AG3811" t="str">
        <f t="shared" si="479"/>
        <v>High</v>
      </c>
    </row>
    <row r="3812" spans="1:33" x14ac:dyDescent="0.2">
      <c r="A3812">
        <v>3811</v>
      </c>
      <c r="B3812">
        <v>15746802</v>
      </c>
      <c r="C3812">
        <v>477</v>
      </c>
      <c r="D3812">
        <v>1</v>
      </c>
      <c r="E3812">
        <v>2</v>
      </c>
      <c r="F3812">
        <v>30</v>
      </c>
      <c r="G3812">
        <v>4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s="2" t="s">
        <v>517</v>
      </c>
      <c r="P3812" s="11" t="str">
        <f t="shared" si="472"/>
        <v>2018</v>
      </c>
      <c r="Q3812" s="12"/>
      <c r="R3812" s="8" t="str">
        <f t="shared" si="473"/>
        <v>10</v>
      </c>
      <c r="S3812" s="8"/>
      <c r="T3812" s="14" t="str">
        <f t="shared" si="474"/>
        <v>Retain</v>
      </c>
      <c r="U3812" s="14"/>
      <c r="V3812" s="8" t="str">
        <f t="shared" si="475"/>
        <v>France</v>
      </c>
      <c r="W3812" s="8"/>
      <c r="X3812" s="8"/>
      <c r="Y3812" s="8"/>
      <c r="Z3812" s="14" t="str">
        <f t="shared" si="476"/>
        <v>Female</v>
      </c>
      <c r="AA3812" s="14"/>
      <c r="AB3812" s="14"/>
      <c r="AC3812" s="14"/>
      <c r="AE3812" t="str">
        <f t="shared" si="477"/>
        <v>Adults</v>
      </c>
      <c r="AF3812" t="str">
        <f t="shared" si="478"/>
        <v>Poor</v>
      </c>
      <c r="AG3812" t="str">
        <f t="shared" si="479"/>
        <v>High</v>
      </c>
    </row>
    <row r="3813" spans="1:33" x14ac:dyDescent="0.2">
      <c r="A3813">
        <v>3812</v>
      </c>
      <c r="B3813">
        <v>15589428</v>
      </c>
      <c r="C3813">
        <v>756</v>
      </c>
      <c r="D3813">
        <v>1</v>
      </c>
      <c r="E3813">
        <v>2</v>
      </c>
      <c r="F3813">
        <v>42</v>
      </c>
      <c r="G3813">
        <v>3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s="2" t="s">
        <v>216</v>
      </c>
      <c r="P3813" s="11" t="str">
        <f t="shared" si="472"/>
        <v>2019</v>
      </c>
      <c r="Q3813" s="12"/>
      <c r="R3813" s="8" t="str">
        <f t="shared" si="473"/>
        <v>11</v>
      </c>
      <c r="S3813" s="8"/>
      <c r="T3813" s="14" t="str">
        <f t="shared" si="474"/>
        <v>Retain</v>
      </c>
      <c r="U3813" s="14"/>
      <c r="V3813" s="8" t="str">
        <f t="shared" si="475"/>
        <v>France</v>
      </c>
      <c r="W3813" s="8"/>
      <c r="X3813" s="8"/>
      <c r="Y3813" s="8"/>
      <c r="Z3813" s="14" t="str">
        <f t="shared" si="476"/>
        <v>Female</v>
      </c>
      <c r="AA3813" s="14"/>
      <c r="AB3813" s="14"/>
      <c r="AC3813" s="14"/>
      <c r="AE3813" t="str">
        <f t="shared" si="477"/>
        <v>Middle aged</v>
      </c>
      <c r="AF3813" t="str">
        <f t="shared" si="478"/>
        <v>Very good</v>
      </c>
      <c r="AG3813" t="str">
        <f t="shared" si="479"/>
        <v>Very low</v>
      </c>
    </row>
    <row r="3814" spans="1:33" x14ac:dyDescent="0.2">
      <c r="A3814">
        <v>3813</v>
      </c>
      <c r="B3814">
        <v>15790267</v>
      </c>
      <c r="C3814">
        <v>625</v>
      </c>
      <c r="D3814">
        <v>1</v>
      </c>
      <c r="E3814">
        <v>2</v>
      </c>
      <c r="F3814">
        <v>40</v>
      </c>
      <c r="G3814">
        <v>6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s="2" t="s">
        <v>849</v>
      </c>
      <c r="P3814" s="11" t="str">
        <f t="shared" si="472"/>
        <v>2017</v>
      </c>
      <c r="Q3814" s="12"/>
      <c r="R3814" s="8" t="str">
        <f t="shared" si="473"/>
        <v>07</v>
      </c>
      <c r="S3814" s="8"/>
      <c r="T3814" s="14" t="str">
        <f t="shared" si="474"/>
        <v>Retain</v>
      </c>
      <c r="U3814" s="14"/>
      <c r="V3814" s="8" t="str">
        <f t="shared" si="475"/>
        <v>France</v>
      </c>
      <c r="W3814" s="8"/>
      <c r="X3814" s="8"/>
      <c r="Y3814" s="8"/>
      <c r="Z3814" s="14" t="str">
        <f t="shared" si="476"/>
        <v>Female</v>
      </c>
      <c r="AA3814" s="14"/>
      <c r="AB3814" s="14"/>
      <c r="AC3814" s="14"/>
      <c r="AE3814" t="str">
        <f t="shared" si="477"/>
        <v>Middle aged</v>
      </c>
      <c r="AF3814" t="str">
        <f t="shared" si="478"/>
        <v>Fair</v>
      </c>
      <c r="AG3814" t="str">
        <f t="shared" si="479"/>
        <v>High</v>
      </c>
    </row>
    <row r="3815" spans="1:33" x14ac:dyDescent="0.2">
      <c r="A3815">
        <v>3814</v>
      </c>
      <c r="B3815">
        <v>15665402</v>
      </c>
      <c r="C3815">
        <v>703</v>
      </c>
      <c r="D3815">
        <v>2</v>
      </c>
      <c r="E3815">
        <v>1</v>
      </c>
      <c r="F3815">
        <v>73</v>
      </c>
      <c r="G3815">
        <v>4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s="2" t="s">
        <v>598</v>
      </c>
      <c r="P3815" s="11" t="str">
        <f t="shared" si="472"/>
        <v>2018</v>
      </c>
      <c r="Q3815" s="12"/>
      <c r="R3815" s="8" t="str">
        <f t="shared" si="473"/>
        <v>09</v>
      </c>
      <c r="S3815" s="8"/>
      <c r="T3815" s="14" t="str">
        <f t="shared" si="474"/>
        <v>Retain</v>
      </c>
      <c r="U3815" s="14"/>
      <c r="V3815" s="8" t="str">
        <f t="shared" si="475"/>
        <v>Spain</v>
      </c>
      <c r="W3815" s="8"/>
      <c r="X3815" s="8"/>
      <c r="Y3815" s="8"/>
      <c r="Z3815" s="14" t="str">
        <f t="shared" si="476"/>
        <v>Male</v>
      </c>
      <c r="AA3815" s="14"/>
      <c r="AB3815" s="14"/>
      <c r="AC3815" s="14"/>
      <c r="AE3815" t="str">
        <f t="shared" si="477"/>
        <v>Retired</v>
      </c>
      <c r="AF3815" t="str">
        <f t="shared" si="478"/>
        <v>Good</v>
      </c>
      <c r="AG3815" t="str">
        <f t="shared" si="479"/>
        <v>High</v>
      </c>
    </row>
    <row r="3816" spans="1:33" x14ac:dyDescent="0.2">
      <c r="A3816">
        <v>3815</v>
      </c>
      <c r="B3816">
        <v>15642093</v>
      </c>
      <c r="C3816">
        <v>646</v>
      </c>
      <c r="D3816">
        <v>1</v>
      </c>
      <c r="E3816">
        <v>1</v>
      </c>
      <c r="F3816">
        <v>30</v>
      </c>
      <c r="G3816">
        <v>6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s="2" t="s">
        <v>733</v>
      </c>
      <c r="P3816" s="11" t="str">
        <f t="shared" si="472"/>
        <v>2016</v>
      </c>
      <c r="Q3816" s="12"/>
      <c r="R3816" s="8" t="str">
        <f t="shared" si="473"/>
        <v>12</v>
      </c>
      <c r="S3816" s="8"/>
      <c r="T3816" s="14" t="str">
        <f t="shared" si="474"/>
        <v>Retain</v>
      </c>
      <c r="U3816" s="14"/>
      <c r="V3816" s="8" t="str">
        <f t="shared" si="475"/>
        <v>France</v>
      </c>
      <c r="W3816" s="8"/>
      <c r="X3816" s="8"/>
      <c r="Y3816" s="8"/>
      <c r="Z3816" s="14" t="str">
        <f t="shared" si="476"/>
        <v>Male</v>
      </c>
      <c r="AA3816" s="14"/>
      <c r="AB3816" s="14"/>
      <c r="AC3816" s="14"/>
      <c r="AE3816" t="str">
        <f t="shared" si="477"/>
        <v>Adults</v>
      </c>
      <c r="AF3816" t="str">
        <f t="shared" si="478"/>
        <v>Fair</v>
      </c>
      <c r="AG3816" t="str">
        <f t="shared" si="479"/>
        <v>Very low</v>
      </c>
    </row>
    <row r="3817" spans="1:33" x14ac:dyDescent="0.2">
      <c r="A3817">
        <v>3816</v>
      </c>
      <c r="B3817">
        <v>15666181</v>
      </c>
      <c r="C3817">
        <v>650</v>
      </c>
      <c r="D3817">
        <v>1</v>
      </c>
      <c r="E3817">
        <v>1</v>
      </c>
      <c r="F3817">
        <v>33</v>
      </c>
      <c r="G3817">
        <v>6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s="2" t="s">
        <v>1150</v>
      </c>
      <c r="P3817" s="11" t="str">
        <f t="shared" si="472"/>
        <v>2017</v>
      </c>
      <c r="Q3817" s="12"/>
      <c r="R3817" s="8" t="str">
        <f t="shared" si="473"/>
        <v>04</v>
      </c>
      <c r="S3817" s="8"/>
      <c r="T3817" s="14" t="str">
        <f t="shared" si="474"/>
        <v>Retain</v>
      </c>
      <c r="U3817" s="14"/>
      <c r="V3817" s="8" t="str">
        <f t="shared" si="475"/>
        <v>France</v>
      </c>
      <c r="W3817" s="8"/>
      <c r="X3817" s="8"/>
      <c r="Y3817" s="8"/>
      <c r="Z3817" s="14" t="str">
        <f t="shared" si="476"/>
        <v>Male</v>
      </c>
      <c r="AA3817" s="14"/>
      <c r="AB3817" s="14"/>
      <c r="AC3817" s="14"/>
      <c r="AE3817" t="str">
        <f t="shared" si="477"/>
        <v>Adults</v>
      </c>
      <c r="AF3817" t="str">
        <f t="shared" si="478"/>
        <v>Fair</v>
      </c>
      <c r="AG3817" t="str">
        <f t="shared" si="479"/>
        <v>Medium</v>
      </c>
    </row>
    <row r="3818" spans="1:33" x14ac:dyDescent="0.2">
      <c r="A3818">
        <v>3817</v>
      </c>
      <c r="B3818">
        <v>15602554</v>
      </c>
      <c r="C3818">
        <v>664</v>
      </c>
      <c r="D3818">
        <v>1</v>
      </c>
      <c r="E3818">
        <v>2</v>
      </c>
      <c r="F3818">
        <v>31</v>
      </c>
      <c r="G3818">
        <v>6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s="2" t="s">
        <v>879</v>
      </c>
      <c r="P3818" s="11" t="str">
        <f t="shared" si="472"/>
        <v>2016</v>
      </c>
      <c r="Q3818" s="12"/>
      <c r="R3818" s="8" t="str">
        <f t="shared" si="473"/>
        <v>10</v>
      </c>
      <c r="S3818" s="8"/>
      <c r="T3818" s="14" t="str">
        <f t="shared" si="474"/>
        <v>Retain</v>
      </c>
      <c r="U3818" s="14"/>
      <c r="V3818" s="8" t="str">
        <f t="shared" si="475"/>
        <v>France</v>
      </c>
      <c r="W3818" s="8"/>
      <c r="X3818" s="8"/>
      <c r="Y3818" s="8"/>
      <c r="Z3818" s="14" t="str">
        <f t="shared" si="476"/>
        <v>Female</v>
      </c>
      <c r="AA3818" s="14"/>
      <c r="AB3818" s="14"/>
      <c r="AC3818" s="14"/>
      <c r="AE3818" t="str">
        <f t="shared" si="477"/>
        <v>Adults</v>
      </c>
      <c r="AF3818" t="str">
        <f t="shared" si="478"/>
        <v>Fair</v>
      </c>
      <c r="AG3818" t="str">
        <f t="shared" si="479"/>
        <v>High</v>
      </c>
    </row>
    <row r="3819" spans="1:33" x14ac:dyDescent="0.2">
      <c r="A3819">
        <v>3818</v>
      </c>
      <c r="B3819">
        <v>15724251</v>
      </c>
      <c r="C3819">
        <v>682</v>
      </c>
      <c r="D3819">
        <v>3</v>
      </c>
      <c r="E3819">
        <v>2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s="2" t="s">
        <v>866</v>
      </c>
      <c r="P3819" s="11" t="str">
        <f t="shared" si="472"/>
        <v>2017</v>
      </c>
      <c r="Q3819" s="12"/>
      <c r="R3819" s="8" t="str">
        <f t="shared" si="473"/>
        <v>07</v>
      </c>
      <c r="S3819" s="8"/>
      <c r="T3819" s="14" t="str">
        <f t="shared" si="474"/>
        <v>Exit</v>
      </c>
      <c r="U3819" s="14"/>
      <c r="V3819" s="8" t="str">
        <f t="shared" si="475"/>
        <v>Germany</v>
      </c>
      <c r="W3819" s="8"/>
      <c r="X3819" s="8"/>
      <c r="Y3819" s="8"/>
      <c r="Z3819" s="14" t="str">
        <f t="shared" si="476"/>
        <v>Female</v>
      </c>
      <c r="AA3819" s="14"/>
      <c r="AB3819" s="14"/>
      <c r="AC3819" s="14"/>
      <c r="AE3819" t="str">
        <f t="shared" si="477"/>
        <v>Adults</v>
      </c>
      <c r="AF3819" t="str">
        <f t="shared" si="478"/>
        <v>Good</v>
      </c>
      <c r="AG3819" t="str">
        <f t="shared" si="479"/>
        <v>High</v>
      </c>
    </row>
    <row r="3820" spans="1:33" x14ac:dyDescent="0.2">
      <c r="A3820">
        <v>3819</v>
      </c>
      <c r="B3820">
        <v>15740147</v>
      </c>
      <c r="C3820">
        <v>725</v>
      </c>
      <c r="D3820">
        <v>1</v>
      </c>
      <c r="E3820">
        <v>2</v>
      </c>
      <c r="F3820">
        <v>44</v>
      </c>
      <c r="G3820">
        <v>5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s="2" t="s">
        <v>231</v>
      </c>
      <c r="P3820" s="11" t="str">
        <f t="shared" si="472"/>
        <v>2017</v>
      </c>
      <c r="Q3820" s="12"/>
      <c r="R3820" s="8" t="str">
        <f t="shared" si="473"/>
        <v>11</v>
      </c>
      <c r="S3820" s="8"/>
      <c r="T3820" s="14" t="str">
        <f t="shared" si="474"/>
        <v>Retain</v>
      </c>
      <c r="U3820" s="14"/>
      <c r="V3820" s="8" t="str">
        <f t="shared" si="475"/>
        <v>France</v>
      </c>
      <c r="W3820" s="8"/>
      <c r="X3820" s="8"/>
      <c r="Y3820" s="8"/>
      <c r="Z3820" s="14" t="str">
        <f t="shared" si="476"/>
        <v>Female</v>
      </c>
      <c r="AA3820" s="14"/>
      <c r="AB3820" s="14"/>
      <c r="AC3820" s="14"/>
      <c r="AE3820" t="str">
        <f t="shared" si="477"/>
        <v>Middle aged</v>
      </c>
      <c r="AF3820" t="str">
        <f t="shared" si="478"/>
        <v>Good</v>
      </c>
      <c r="AG3820" t="str">
        <f t="shared" si="479"/>
        <v>Very low</v>
      </c>
    </row>
    <row r="3821" spans="1:33" x14ac:dyDescent="0.2">
      <c r="A3821">
        <v>3820</v>
      </c>
      <c r="B3821">
        <v>15718289</v>
      </c>
      <c r="C3821">
        <v>553</v>
      </c>
      <c r="D3821">
        <v>3</v>
      </c>
      <c r="E3821">
        <v>1</v>
      </c>
      <c r="F3821">
        <v>46</v>
      </c>
      <c r="G3821">
        <v>5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s="2" t="s">
        <v>516</v>
      </c>
      <c r="P3821" s="11" t="str">
        <f t="shared" si="472"/>
        <v>2017</v>
      </c>
      <c r="Q3821" s="12"/>
      <c r="R3821" s="8" t="str">
        <f t="shared" si="473"/>
        <v>12</v>
      </c>
      <c r="S3821" s="8"/>
      <c r="T3821" s="14" t="str">
        <f t="shared" si="474"/>
        <v>Exit</v>
      </c>
      <c r="U3821" s="14"/>
      <c r="V3821" s="8" t="str">
        <f t="shared" si="475"/>
        <v>Germany</v>
      </c>
      <c r="W3821" s="8"/>
      <c r="X3821" s="8"/>
      <c r="Y3821" s="8"/>
      <c r="Z3821" s="14" t="str">
        <f t="shared" si="476"/>
        <v>Male</v>
      </c>
      <c r="AA3821" s="14"/>
      <c r="AB3821" s="14"/>
      <c r="AC3821" s="14"/>
      <c r="AE3821" t="str">
        <f t="shared" si="477"/>
        <v>Middle aged</v>
      </c>
      <c r="AF3821" t="str">
        <f t="shared" si="478"/>
        <v>Poor</v>
      </c>
      <c r="AG3821" t="str">
        <f t="shared" si="479"/>
        <v>Medium</v>
      </c>
    </row>
    <row r="3822" spans="1:33" x14ac:dyDescent="0.2">
      <c r="A3822">
        <v>3821</v>
      </c>
      <c r="B3822">
        <v>15763148</v>
      </c>
      <c r="C3822">
        <v>576</v>
      </c>
      <c r="D3822">
        <v>1</v>
      </c>
      <c r="E3822">
        <v>1</v>
      </c>
      <c r="F3822">
        <v>39</v>
      </c>
      <c r="G3822">
        <v>5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s="2" t="s">
        <v>484</v>
      </c>
      <c r="P3822" s="11" t="str">
        <f t="shared" si="472"/>
        <v>2018</v>
      </c>
      <c r="Q3822" s="12"/>
      <c r="R3822" s="8" t="str">
        <f t="shared" si="473"/>
        <v>08</v>
      </c>
      <c r="S3822" s="8"/>
      <c r="T3822" s="14" t="str">
        <f t="shared" si="474"/>
        <v>Retain</v>
      </c>
      <c r="U3822" s="14"/>
      <c r="V3822" s="8" t="str">
        <f t="shared" si="475"/>
        <v>France</v>
      </c>
      <c r="W3822" s="8"/>
      <c r="X3822" s="8"/>
      <c r="Y3822" s="8"/>
      <c r="Z3822" s="14" t="str">
        <f t="shared" si="476"/>
        <v>Male</v>
      </c>
      <c r="AA3822" s="14"/>
      <c r="AB3822" s="14"/>
      <c r="AC3822" s="14"/>
      <c r="AE3822" t="str">
        <f t="shared" si="477"/>
        <v>Middle aged</v>
      </c>
      <c r="AF3822" t="str">
        <f t="shared" si="478"/>
        <v>Poor</v>
      </c>
      <c r="AG3822" t="str">
        <f t="shared" si="479"/>
        <v>Medium</v>
      </c>
    </row>
    <row r="3823" spans="1:33" x14ac:dyDescent="0.2">
      <c r="A3823">
        <v>3822</v>
      </c>
      <c r="B3823">
        <v>15685245</v>
      </c>
      <c r="C3823">
        <v>608</v>
      </c>
      <c r="D3823">
        <v>2</v>
      </c>
      <c r="E3823">
        <v>2</v>
      </c>
      <c r="F3823">
        <v>56</v>
      </c>
      <c r="G3823">
        <v>6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s="2" t="s">
        <v>755</v>
      </c>
      <c r="P3823" s="11" t="str">
        <f t="shared" si="472"/>
        <v>2017</v>
      </c>
      <c r="Q3823" s="12"/>
      <c r="R3823" s="8" t="str">
        <f t="shared" si="473"/>
        <v>07</v>
      </c>
      <c r="S3823" s="8"/>
      <c r="T3823" s="14" t="str">
        <f t="shared" si="474"/>
        <v>Retain</v>
      </c>
      <c r="U3823" s="14"/>
      <c r="V3823" s="8" t="str">
        <f t="shared" si="475"/>
        <v>Spain</v>
      </c>
      <c r="W3823" s="8"/>
      <c r="X3823" s="8"/>
      <c r="Y3823" s="8"/>
      <c r="Z3823" s="14" t="str">
        <f t="shared" si="476"/>
        <v>Female</v>
      </c>
      <c r="AA3823" s="14"/>
      <c r="AB3823" s="14"/>
      <c r="AC3823" s="14"/>
      <c r="AE3823" t="str">
        <f t="shared" si="477"/>
        <v>Middle aged</v>
      </c>
      <c r="AF3823" t="str">
        <f t="shared" si="478"/>
        <v>Fair</v>
      </c>
      <c r="AG3823" t="str">
        <f t="shared" si="479"/>
        <v>Very low</v>
      </c>
    </row>
    <row r="3824" spans="1:33" x14ac:dyDescent="0.2">
      <c r="A3824">
        <v>3823</v>
      </c>
      <c r="B3824">
        <v>15626985</v>
      </c>
      <c r="C3824">
        <v>850</v>
      </c>
      <c r="D3824">
        <v>1</v>
      </c>
      <c r="E3824">
        <v>2</v>
      </c>
      <c r="F3824">
        <v>39</v>
      </c>
      <c r="G3824">
        <v>4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s="2" t="s">
        <v>902</v>
      </c>
      <c r="P3824" s="11" t="str">
        <f t="shared" si="472"/>
        <v>2018</v>
      </c>
      <c r="Q3824" s="12"/>
      <c r="R3824" s="8" t="str">
        <f t="shared" si="473"/>
        <v>10</v>
      </c>
      <c r="S3824" s="8"/>
      <c r="T3824" s="14" t="str">
        <f t="shared" si="474"/>
        <v>Retain</v>
      </c>
      <c r="U3824" s="14"/>
      <c r="V3824" s="8" t="str">
        <f t="shared" si="475"/>
        <v>France</v>
      </c>
      <c r="W3824" s="8"/>
      <c r="X3824" s="8"/>
      <c r="Y3824" s="8"/>
      <c r="Z3824" s="14" t="str">
        <f t="shared" si="476"/>
        <v>Female</v>
      </c>
      <c r="AA3824" s="14"/>
      <c r="AB3824" s="14"/>
      <c r="AC3824" s="14"/>
      <c r="AE3824" t="str">
        <f t="shared" si="477"/>
        <v>Middle aged</v>
      </c>
      <c r="AF3824" t="str">
        <f t="shared" si="478"/>
        <v>Excellent</v>
      </c>
      <c r="AG3824" t="str">
        <f t="shared" si="479"/>
        <v>High</v>
      </c>
    </row>
    <row r="3825" spans="1:33" x14ac:dyDescent="0.2">
      <c r="A3825">
        <v>3824</v>
      </c>
      <c r="B3825">
        <v>15585823</v>
      </c>
      <c r="C3825">
        <v>627</v>
      </c>
      <c r="D3825">
        <v>1</v>
      </c>
      <c r="E3825">
        <v>1</v>
      </c>
      <c r="F3825">
        <v>31</v>
      </c>
      <c r="G3825">
        <v>4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s="2" t="s">
        <v>971</v>
      </c>
      <c r="P3825" s="11" t="str">
        <f t="shared" si="472"/>
        <v>2019</v>
      </c>
      <c r="Q3825" s="12"/>
      <c r="R3825" s="8" t="str">
        <f t="shared" si="473"/>
        <v>05</v>
      </c>
      <c r="S3825" s="8"/>
      <c r="T3825" s="14" t="str">
        <f t="shared" si="474"/>
        <v>Retain</v>
      </c>
      <c r="U3825" s="14"/>
      <c r="V3825" s="8" t="str">
        <f t="shared" si="475"/>
        <v>France</v>
      </c>
      <c r="W3825" s="8"/>
      <c r="X3825" s="8"/>
      <c r="Y3825" s="8"/>
      <c r="Z3825" s="14" t="str">
        <f t="shared" si="476"/>
        <v>Male</v>
      </c>
      <c r="AA3825" s="14"/>
      <c r="AB3825" s="14"/>
      <c r="AC3825" s="14"/>
      <c r="AE3825" t="str">
        <f t="shared" si="477"/>
        <v>Adults</v>
      </c>
      <c r="AF3825" t="str">
        <f t="shared" si="478"/>
        <v>Fair</v>
      </c>
      <c r="AG3825" t="str">
        <f t="shared" si="479"/>
        <v>High</v>
      </c>
    </row>
    <row r="3826" spans="1:33" x14ac:dyDescent="0.2">
      <c r="A3826">
        <v>3825</v>
      </c>
      <c r="B3826">
        <v>15728167</v>
      </c>
      <c r="C3826">
        <v>667</v>
      </c>
      <c r="D3826">
        <v>1</v>
      </c>
      <c r="E3826">
        <v>1</v>
      </c>
      <c r="F3826">
        <v>44</v>
      </c>
      <c r="G3826">
        <v>4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s="2" t="s">
        <v>449</v>
      </c>
      <c r="P3826" s="11" t="str">
        <f t="shared" si="472"/>
        <v>2019</v>
      </c>
      <c r="Q3826" s="12"/>
      <c r="R3826" s="8" t="str">
        <f t="shared" si="473"/>
        <v>08</v>
      </c>
      <c r="S3826" s="8"/>
      <c r="T3826" s="14" t="str">
        <f t="shared" si="474"/>
        <v>Retain</v>
      </c>
      <c r="U3826" s="14"/>
      <c r="V3826" s="8" t="str">
        <f t="shared" si="475"/>
        <v>France</v>
      </c>
      <c r="W3826" s="8"/>
      <c r="X3826" s="8"/>
      <c r="Y3826" s="8"/>
      <c r="Z3826" s="14" t="str">
        <f t="shared" si="476"/>
        <v>Male</v>
      </c>
      <c r="AA3826" s="14"/>
      <c r="AB3826" s="14"/>
      <c r="AC3826" s="14"/>
      <c r="AE3826" t="str">
        <f t="shared" si="477"/>
        <v>Middle aged</v>
      </c>
      <c r="AF3826" t="str">
        <f t="shared" si="478"/>
        <v>Fair</v>
      </c>
      <c r="AG3826" t="str">
        <f t="shared" si="479"/>
        <v>High</v>
      </c>
    </row>
    <row r="3827" spans="1:33" x14ac:dyDescent="0.2">
      <c r="A3827">
        <v>3826</v>
      </c>
      <c r="B3827">
        <v>15762928</v>
      </c>
      <c r="C3827">
        <v>548</v>
      </c>
      <c r="D3827">
        <v>2</v>
      </c>
      <c r="E3827">
        <v>1</v>
      </c>
      <c r="F3827">
        <v>44</v>
      </c>
      <c r="G3827">
        <v>3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s="2" t="s">
        <v>37</v>
      </c>
      <c r="P3827" s="11" t="str">
        <f t="shared" si="472"/>
        <v>2019</v>
      </c>
      <c r="Q3827" s="12"/>
      <c r="R3827" s="8" t="str">
        <f t="shared" si="473"/>
        <v>09</v>
      </c>
      <c r="S3827" s="8"/>
      <c r="T3827" s="14" t="str">
        <f t="shared" si="474"/>
        <v>Retain</v>
      </c>
      <c r="U3827" s="14"/>
      <c r="V3827" s="8" t="str">
        <f t="shared" si="475"/>
        <v>Spain</v>
      </c>
      <c r="W3827" s="8"/>
      <c r="X3827" s="8"/>
      <c r="Y3827" s="8"/>
      <c r="Z3827" s="14" t="str">
        <f t="shared" si="476"/>
        <v>Male</v>
      </c>
      <c r="AA3827" s="14"/>
      <c r="AB3827" s="14"/>
      <c r="AC3827" s="14"/>
      <c r="AE3827" t="str">
        <f t="shared" si="477"/>
        <v>Middle aged</v>
      </c>
      <c r="AF3827" t="str">
        <f t="shared" si="478"/>
        <v>Poor</v>
      </c>
      <c r="AG3827" t="str">
        <f t="shared" si="479"/>
        <v>Very low</v>
      </c>
    </row>
    <row r="3828" spans="1:33" x14ac:dyDescent="0.2">
      <c r="A3828">
        <v>3827</v>
      </c>
      <c r="B3828">
        <v>15751774</v>
      </c>
      <c r="C3828">
        <v>774</v>
      </c>
      <c r="D3828">
        <v>1</v>
      </c>
      <c r="E3828">
        <v>1</v>
      </c>
      <c r="F3828">
        <v>76</v>
      </c>
      <c r="G3828">
        <v>6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s="2" t="s">
        <v>652</v>
      </c>
      <c r="P3828" s="11" t="str">
        <f t="shared" si="472"/>
        <v>2017</v>
      </c>
      <c r="Q3828" s="12"/>
      <c r="R3828" s="8" t="str">
        <f t="shared" si="473"/>
        <v>04</v>
      </c>
      <c r="S3828" s="8"/>
      <c r="T3828" s="14" t="str">
        <f t="shared" si="474"/>
        <v>Retain</v>
      </c>
      <c r="U3828" s="14"/>
      <c r="V3828" s="8" t="str">
        <f t="shared" si="475"/>
        <v>France</v>
      </c>
      <c r="W3828" s="8"/>
      <c r="X3828" s="8"/>
      <c r="Y3828" s="8"/>
      <c r="Z3828" s="14" t="str">
        <f t="shared" si="476"/>
        <v>Male</v>
      </c>
      <c r="AA3828" s="14"/>
      <c r="AB3828" s="14"/>
      <c r="AC3828" s="14"/>
      <c r="AE3828" t="str">
        <f t="shared" si="477"/>
        <v>Retired</v>
      </c>
      <c r="AF3828" t="str">
        <f t="shared" si="478"/>
        <v>Very good</v>
      </c>
      <c r="AG3828" t="str">
        <f t="shared" si="479"/>
        <v>High</v>
      </c>
    </row>
    <row r="3829" spans="1:33" x14ac:dyDescent="0.2">
      <c r="A3829">
        <v>3828</v>
      </c>
      <c r="B3829">
        <v>15654733</v>
      </c>
      <c r="C3829">
        <v>794</v>
      </c>
      <c r="D3829">
        <v>3</v>
      </c>
      <c r="E3829">
        <v>1</v>
      </c>
      <c r="F3829">
        <v>57</v>
      </c>
      <c r="G3829">
        <v>4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s="2" t="s">
        <v>74</v>
      </c>
      <c r="P3829" s="11" t="str">
        <f t="shared" si="472"/>
        <v>2018</v>
      </c>
      <c r="Q3829" s="12"/>
      <c r="R3829" s="8" t="str">
        <f t="shared" si="473"/>
        <v>11</v>
      </c>
      <c r="S3829" s="8"/>
      <c r="T3829" s="14" t="str">
        <f t="shared" si="474"/>
        <v>Exit</v>
      </c>
      <c r="U3829" s="14"/>
      <c r="V3829" s="8" t="str">
        <f t="shared" si="475"/>
        <v>Germany</v>
      </c>
      <c r="W3829" s="8"/>
      <c r="X3829" s="8"/>
      <c r="Y3829" s="8"/>
      <c r="Z3829" s="14" t="str">
        <f t="shared" si="476"/>
        <v>Male</v>
      </c>
      <c r="AA3829" s="14"/>
      <c r="AB3829" s="14"/>
      <c r="AC3829" s="14"/>
      <c r="AE3829" t="str">
        <f t="shared" si="477"/>
        <v>Middle aged</v>
      </c>
      <c r="AF3829" t="str">
        <f t="shared" si="478"/>
        <v>Very good</v>
      </c>
      <c r="AG3829" t="str">
        <f t="shared" si="479"/>
        <v>High</v>
      </c>
    </row>
    <row r="3830" spans="1:33" x14ac:dyDescent="0.2">
      <c r="A3830">
        <v>3829</v>
      </c>
      <c r="B3830">
        <v>15809777</v>
      </c>
      <c r="C3830">
        <v>497</v>
      </c>
      <c r="D3830">
        <v>3</v>
      </c>
      <c r="E3830">
        <v>2</v>
      </c>
      <c r="F3830">
        <v>55</v>
      </c>
      <c r="G3830">
        <v>4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s="2" t="s">
        <v>655</v>
      </c>
      <c r="P3830" s="11" t="str">
        <f t="shared" si="472"/>
        <v>2018</v>
      </c>
      <c r="Q3830" s="12"/>
      <c r="R3830" s="8" t="str">
        <f t="shared" si="473"/>
        <v>09</v>
      </c>
      <c r="S3830" s="8"/>
      <c r="T3830" s="14" t="str">
        <f t="shared" si="474"/>
        <v>Retain</v>
      </c>
      <c r="U3830" s="14"/>
      <c r="V3830" s="8" t="str">
        <f t="shared" si="475"/>
        <v>Germany</v>
      </c>
      <c r="W3830" s="8"/>
      <c r="X3830" s="8"/>
      <c r="Y3830" s="8"/>
      <c r="Z3830" s="14" t="str">
        <f t="shared" si="476"/>
        <v>Female</v>
      </c>
      <c r="AA3830" s="14"/>
      <c r="AB3830" s="14"/>
      <c r="AC3830" s="14"/>
      <c r="AE3830" t="str">
        <f t="shared" si="477"/>
        <v>Middle aged</v>
      </c>
      <c r="AF3830" t="str">
        <f t="shared" si="478"/>
        <v>Poor</v>
      </c>
      <c r="AG3830" t="str">
        <f t="shared" si="479"/>
        <v>High</v>
      </c>
    </row>
    <row r="3831" spans="1:33" x14ac:dyDescent="0.2">
      <c r="A3831">
        <v>3830</v>
      </c>
      <c r="B3831">
        <v>15744200</v>
      </c>
      <c r="C3831">
        <v>587</v>
      </c>
      <c r="D3831">
        <v>1</v>
      </c>
      <c r="E3831">
        <v>2</v>
      </c>
      <c r="F3831">
        <v>36</v>
      </c>
      <c r="G3831">
        <v>6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s="2" t="s">
        <v>973</v>
      </c>
      <c r="P3831" s="11" t="str">
        <f t="shared" si="472"/>
        <v>2017</v>
      </c>
      <c r="Q3831" s="12"/>
      <c r="R3831" s="8" t="str">
        <f t="shared" si="473"/>
        <v>04</v>
      </c>
      <c r="S3831" s="8"/>
      <c r="T3831" s="14" t="str">
        <f t="shared" si="474"/>
        <v>Retain</v>
      </c>
      <c r="U3831" s="14"/>
      <c r="V3831" s="8" t="str">
        <f t="shared" si="475"/>
        <v>France</v>
      </c>
      <c r="W3831" s="8"/>
      <c r="X3831" s="8"/>
      <c r="Y3831" s="8"/>
      <c r="Z3831" s="14" t="str">
        <f t="shared" si="476"/>
        <v>Female</v>
      </c>
      <c r="AA3831" s="14"/>
      <c r="AB3831" s="14"/>
      <c r="AC3831" s="14"/>
      <c r="AE3831" t="str">
        <f t="shared" si="477"/>
        <v>Adults</v>
      </c>
      <c r="AF3831" t="str">
        <f t="shared" si="478"/>
        <v>Fair</v>
      </c>
      <c r="AG3831" t="str">
        <f t="shared" si="479"/>
        <v>Medium</v>
      </c>
    </row>
    <row r="3832" spans="1:33" x14ac:dyDescent="0.2">
      <c r="A3832">
        <v>3831</v>
      </c>
      <c r="B3832">
        <v>15720713</v>
      </c>
      <c r="C3832">
        <v>850</v>
      </c>
      <c r="D3832">
        <v>1</v>
      </c>
      <c r="E3832">
        <v>2</v>
      </c>
      <c r="F3832">
        <v>29</v>
      </c>
      <c r="G3832">
        <v>6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s="2" t="s">
        <v>70</v>
      </c>
      <c r="P3832" s="11" t="str">
        <f t="shared" si="472"/>
        <v>2017</v>
      </c>
      <c r="Q3832" s="12"/>
      <c r="R3832" s="8" t="str">
        <f t="shared" si="473"/>
        <v>08</v>
      </c>
      <c r="S3832" s="8"/>
      <c r="T3832" s="14" t="str">
        <f t="shared" si="474"/>
        <v>Retain</v>
      </c>
      <c r="U3832" s="14"/>
      <c r="V3832" s="8" t="str">
        <f t="shared" si="475"/>
        <v>France</v>
      </c>
      <c r="W3832" s="8"/>
      <c r="X3832" s="8"/>
      <c r="Y3832" s="8"/>
      <c r="Z3832" s="14" t="str">
        <f t="shared" si="476"/>
        <v>Female</v>
      </c>
      <c r="AA3832" s="14"/>
      <c r="AB3832" s="14"/>
      <c r="AC3832" s="14"/>
      <c r="AE3832" t="str">
        <f t="shared" si="477"/>
        <v>Adults</v>
      </c>
      <c r="AF3832" t="str">
        <f t="shared" si="478"/>
        <v>Excellent</v>
      </c>
      <c r="AG3832" t="str">
        <f t="shared" si="479"/>
        <v>Very low</v>
      </c>
    </row>
    <row r="3833" spans="1:33" x14ac:dyDescent="0.2">
      <c r="A3833">
        <v>3832</v>
      </c>
      <c r="B3833">
        <v>15695356</v>
      </c>
      <c r="C3833">
        <v>722</v>
      </c>
      <c r="D3833">
        <v>1</v>
      </c>
      <c r="E3833">
        <v>1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s="2" t="s">
        <v>709</v>
      </c>
      <c r="P3833" s="11" t="str">
        <f t="shared" si="472"/>
        <v>2017</v>
      </c>
      <c r="Q3833" s="12"/>
      <c r="R3833" s="8" t="str">
        <f t="shared" si="473"/>
        <v>12</v>
      </c>
      <c r="S3833" s="8"/>
      <c r="T3833" s="14" t="str">
        <f t="shared" si="474"/>
        <v>Retain</v>
      </c>
      <c r="U3833" s="14"/>
      <c r="V3833" s="8" t="str">
        <f t="shared" si="475"/>
        <v>France</v>
      </c>
      <c r="W3833" s="8"/>
      <c r="X3833" s="8"/>
      <c r="Y3833" s="8"/>
      <c r="Z3833" s="14" t="str">
        <f t="shared" si="476"/>
        <v>Male</v>
      </c>
      <c r="AA3833" s="14"/>
      <c r="AB3833" s="14"/>
      <c r="AC3833" s="14"/>
      <c r="AE3833" t="str">
        <f t="shared" si="477"/>
        <v>Middle aged</v>
      </c>
      <c r="AF3833" t="str">
        <f t="shared" si="478"/>
        <v>Good</v>
      </c>
      <c r="AG3833" t="str">
        <f t="shared" si="479"/>
        <v>Very low</v>
      </c>
    </row>
    <row r="3834" spans="1:33" x14ac:dyDescent="0.2">
      <c r="A3834">
        <v>3833</v>
      </c>
      <c r="B3834">
        <v>15653315</v>
      </c>
      <c r="C3834">
        <v>555</v>
      </c>
      <c r="D3834">
        <v>2</v>
      </c>
      <c r="E3834">
        <v>2</v>
      </c>
      <c r="F3834">
        <v>35</v>
      </c>
      <c r="G3834">
        <v>4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s="2" t="s">
        <v>799</v>
      </c>
      <c r="P3834" s="11" t="str">
        <f t="shared" si="472"/>
        <v>2019</v>
      </c>
      <c r="Q3834" s="12"/>
      <c r="R3834" s="8" t="str">
        <f t="shared" si="473"/>
        <v>08</v>
      </c>
      <c r="S3834" s="8"/>
      <c r="T3834" s="14" t="str">
        <f t="shared" si="474"/>
        <v>Retain</v>
      </c>
      <c r="U3834" s="14"/>
      <c r="V3834" s="8" t="str">
        <f t="shared" si="475"/>
        <v>Spain</v>
      </c>
      <c r="W3834" s="8"/>
      <c r="X3834" s="8"/>
      <c r="Y3834" s="8"/>
      <c r="Z3834" s="14" t="str">
        <f t="shared" si="476"/>
        <v>Female</v>
      </c>
      <c r="AA3834" s="14"/>
      <c r="AB3834" s="14"/>
      <c r="AC3834" s="14"/>
      <c r="AE3834" t="str">
        <f t="shared" si="477"/>
        <v>Adults</v>
      </c>
      <c r="AF3834" t="str">
        <f t="shared" si="478"/>
        <v>Poor</v>
      </c>
      <c r="AG3834" t="str">
        <f t="shared" si="479"/>
        <v>Very low</v>
      </c>
    </row>
    <row r="3835" spans="1:33" x14ac:dyDescent="0.2">
      <c r="A3835">
        <v>3834</v>
      </c>
      <c r="B3835">
        <v>15604792</v>
      </c>
      <c r="C3835">
        <v>609</v>
      </c>
      <c r="D3835">
        <v>3</v>
      </c>
      <c r="E3835">
        <v>1</v>
      </c>
      <c r="F3835">
        <v>38</v>
      </c>
      <c r="G3835">
        <v>3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s="2" t="s">
        <v>978</v>
      </c>
      <c r="P3835" s="11" t="str">
        <f t="shared" si="472"/>
        <v>2019</v>
      </c>
      <c r="Q3835" s="12"/>
      <c r="R3835" s="8" t="str">
        <f t="shared" si="473"/>
        <v>10</v>
      </c>
      <c r="S3835" s="8"/>
      <c r="T3835" s="14" t="str">
        <f t="shared" si="474"/>
        <v>Retain</v>
      </c>
      <c r="U3835" s="14"/>
      <c r="V3835" s="8" t="str">
        <f t="shared" si="475"/>
        <v>Germany</v>
      </c>
      <c r="W3835" s="8"/>
      <c r="X3835" s="8"/>
      <c r="Y3835" s="8"/>
      <c r="Z3835" s="14" t="str">
        <f t="shared" si="476"/>
        <v>Male</v>
      </c>
      <c r="AA3835" s="14"/>
      <c r="AB3835" s="14"/>
      <c r="AC3835" s="14"/>
      <c r="AE3835" t="str">
        <f t="shared" si="477"/>
        <v>Adults</v>
      </c>
      <c r="AF3835" t="str">
        <f t="shared" si="478"/>
        <v>Fair</v>
      </c>
      <c r="AG3835" t="str">
        <f t="shared" si="479"/>
        <v>High</v>
      </c>
    </row>
    <row r="3836" spans="1:33" x14ac:dyDescent="0.2">
      <c r="A3836">
        <v>3835</v>
      </c>
      <c r="B3836">
        <v>15704819</v>
      </c>
      <c r="C3836">
        <v>734</v>
      </c>
      <c r="D3836">
        <v>2</v>
      </c>
      <c r="E3836">
        <v>2</v>
      </c>
      <c r="F3836">
        <v>39</v>
      </c>
      <c r="G3836">
        <v>7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s="2" t="s">
        <v>731</v>
      </c>
      <c r="P3836" s="11" t="str">
        <f t="shared" si="472"/>
        <v>2016</v>
      </c>
      <c r="Q3836" s="12"/>
      <c r="R3836" s="8" t="str">
        <f t="shared" si="473"/>
        <v>03</v>
      </c>
      <c r="S3836" s="8"/>
      <c r="T3836" s="14" t="str">
        <f t="shared" si="474"/>
        <v>Retain</v>
      </c>
      <c r="U3836" s="14"/>
      <c r="V3836" s="8" t="str">
        <f t="shared" si="475"/>
        <v>Spain</v>
      </c>
      <c r="W3836" s="8"/>
      <c r="X3836" s="8"/>
      <c r="Y3836" s="8"/>
      <c r="Z3836" s="14" t="str">
        <f t="shared" si="476"/>
        <v>Female</v>
      </c>
      <c r="AA3836" s="14"/>
      <c r="AB3836" s="14"/>
      <c r="AC3836" s="14"/>
      <c r="AE3836" t="str">
        <f t="shared" si="477"/>
        <v>Middle aged</v>
      </c>
      <c r="AF3836" t="str">
        <f t="shared" si="478"/>
        <v>Good</v>
      </c>
      <c r="AG3836" t="str">
        <f t="shared" si="479"/>
        <v>Medium</v>
      </c>
    </row>
    <row r="3837" spans="1:33" x14ac:dyDescent="0.2">
      <c r="A3837">
        <v>3836</v>
      </c>
      <c r="B3837">
        <v>15670859</v>
      </c>
      <c r="C3837">
        <v>718</v>
      </c>
      <c r="D3837">
        <v>3</v>
      </c>
      <c r="E3837">
        <v>2</v>
      </c>
      <c r="F3837">
        <v>39</v>
      </c>
      <c r="G3837">
        <v>6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s="2" t="s">
        <v>476</v>
      </c>
      <c r="P3837" s="11" t="str">
        <f t="shared" si="472"/>
        <v>2017</v>
      </c>
      <c r="Q3837" s="12"/>
      <c r="R3837" s="8" t="str">
        <f t="shared" si="473"/>
        <v>07</v>
      </c>
      <c r="S3837" s="8"/>
      <c r="T3837" s="14" t="str">
        <f t="shared" si="474"/>
        <v>Retain</v>
      </c>
      <c r="U3837" s="14"/>
      <c r="V3837" s="8" t="str">
        <f t="shared" si="475"/>
        <v>Germany</v>
      </c>
      <c r="W3837" s="8"/>
      <c r="X3837" s="8"/>
      <c r="Y3837" s="8"/>
      <c r="Z3837" s="14" t="str">
        <f t="shared" si="476"/>
        <v>Female</v>
      </c>
      <c r="AA3837" s="14"/>
      <c r="AB3837" s="14"/>
      <c r="AC3837" s="14"/>
      <c r="AE3837" t="str">
        <f t="shared" si="477"/>
        <v>Middle aged</v>
      </c>
      <c r="AF3837" t="str">
        <f t="shared" si="478"/>
        <v>Good</v>
      </c>
      <c r="AG3837" t="str">
        <f t="shared" si="479"/>
        <v>Medium</v>
      </c>
    </row>
    <row r="3838" spans="1:33" x14ac:dyDescent="0.2">
      <c r="A3838">
        <v>3837</v>
      </c>
      <c r="B3838">
        <v>15602797</v>
      </c>
      <c r="C3838">
        <v>645</v>
      </c>
      <c r="D3838">
        <v>2</v>
      </c>
      <c r="E3838">
        <v>2</v>
      </c>
      <c r="F3838">
        <v>49</v>
      </c>
      <c r="G3838">
        <v>4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s="2" t="s">
        <v>415</v>
      </c>
      <c r="P3838" s="11" t="str">
        <f t="shared" si="472"/>
        <v>2018</v>
      </c>
      <c r="Q3838" s="12"/>
      <c r="R3838" s="8" t="str">
        <f t="shared" si="473"/>
        <v>10</v>
      </c>
      <c r="S3838" s="8"/>
      <c r="T3838" s="14" t="str">
        <f t="shared" si="474"/>
        <v>Exit</v>
      </c>
      <c r="U3838" s="14"/>
      <c r="V3838" s="8" t="str">
        <f t="shared" si="475"/>
        <v>Spain</v>
      </c>
      <c r="W3838" s="8"/>
      <c r="X3838" s="8"/>
      <c r="Y3838" s="8"/>
      <c r="Z3838" s="14" t="str">
        <f t="shared" si="476"/>
        <v>Female</v>
      </c>
      <c r="AA3838" s="14"/>
      <c r="AB3838" s="14"/>
      <c r="AC3838" s="14"/>
      <c r="AE3838" t="str">
        <f t="shared" si="477"/>
        <v>Middle aged</v>
      </c>
      <c r="AF3838" t="str">
        <f t="shared" si="478"/>
        <v>Fair</v>
      </c>
      <c r="AG3838" t="str">
        <f t="shared" si="479"/>
        <v>High</v>
      </c>
    </row>
    <row r="3839" spans="1:33" x14ac:dyDescent="0.2">
      <c r="A3839">
        <v>3838</v>
      </c>
      <c r="B3839">
        <v>15662533</v>
      </c>
      <c r="C3839">
        <v>598</v>
      </c>
      <c r="D3839">
        <v>2</v>
      </c>
      <c r="E3839">
        <v>2</v>
      </c>
      <c r="F3839">
        <v>23</v>
      </c>
      <c r="G3839">
        <v>4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s="2" t="s">
        <v>413</v>
      </c>
      <c r="P3839" s="11" t="str">
        <f t="shared" si="472"/>
        <v>2019</v>
      </c>
      <c r="Q3839" s="12"/>
      <c r="R3839" s="8" t="str">
        <f t="shared" si="473"/>
        <v>06</v>
      </c>
      <c r="S3839" s="8"/>
      <c r="T3839" s="14" t="str">
        <f t="shared" si="474"/>
        <v>Retain</v>
      </c>
      <c r="U3839" s="14"/>
      <c r="V3839" s="8" t="str">
        <f t="shared" si="475"/>
        <v>Spain</v>
      </c>
      <c r="W3839" s="8"/>
      <c r="X3839" s="8"/>
      <c r="Y3839" s="8"/>
      <c r="Z3839" s="14" t="str">
        <f t="shared" si="476"/>
        <v>Female</v>
      </c>
      <c r="AA3839" s="14"/>
      <c r="AB3839" s="14"/>
      <c r="AC3839" s="14"/>
      <c r="AE3839" t="str">
        <f t="shared" si="477"/>
        <v>Young Adults</v>
      </c>
      <c r="AF3839" t="str">
        <f t="shared" si="478"/>
        <v>Fair</v>
      </c>
      <c r="AG3839" t="str">
        <f t="shared" si="479"/>
        <v>Very low</v>
      </c>
    </row>
    <row r="3840" spans="1:33" x14ac:dyDescent="0.2">
      <c r="A3840">
        <v>3839</v>
      </c>
      <c r="B3840">
        <v>15778154</v>
      </c>
      <c r="C3840">
        <v>628</v>
      </c>
      <c r="D3840">
        <v>3</v>
      </c>
      <c r="E3840">
        <v>1</v>
      </c>
      <c r="F3840">
        <v>50</v>
      </c>
      <c r="G3840">
        <v>6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s="2" t="s">
        <v>610</v>
      </c>
      <c r="P3840" s="11" t="str">
        <f t="shared" si="472"/>
        <v>2017</v>
      </c>
      <c r="Q3840" s="12"/>
      <c r="R3840" s="8" t="str">
        <f t="shared" si="473"/>
        <v>05</v>
      </c>
      <c r="S3840" s="8"/>
      <c r="T3840" s="14" t="str">
        <f t="shared" si="474"/>
        <v>Exit</v>
      </c>
      <c r="U3840" s="14"/>
      <c r="V3840" s="8" t="str">
        <f t="shared" si="475"/>
        <v>Germany</v>
      </c>
      <c r="W3840" s="8"/>
      <c r="X3840" s="8"/>
      <c r="Y3840" s="8"/>
      <c r="Z3840" s="14" t="str">
        <f t="shared" si="476"/>
        <v>Male</v>
      </c>
      <c r="AA3840" s="14"/>
      <c r="AB3840" s="14"/>
      <c r="AC3840" s="14"/>
      <c r="AE3840" t="str">
        <f t="shared" si="477"/>
        <v>Middle aged</v>
      </c>
      <c r="AF3840" t="str">
        <f t="shared" si="478"/>
        <v>Fair</v>
      </c>
      <c r="AG3840" t="str">
        <f t="shared" si="479"/>
        <v>High</v>
      </c>
    </row>
    <row r="3841" spans="1:33" x14ac:dyDescent="0.2">
      <c r="A3841">
        <v>3840</v>
      </c>
      <c r="B3841">
        <v>15806230</v>
      </c>
      <c r="C3841">
        <v>629</v>
      </c>
      <c r="D3841">
        <v>3</v>
      </c>
      <c r="E3841">
        <v>1</v>
      </c>
      <c r="F3841">
        <v>40</v>
      </c>
      <c r="G3841">
        <v>6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s="2" t="s">
        <v>527</v>
      </c>
      <c r="P3841" s="11" t="str">
        <f t="shared" si="472"/>
        <v>2017</v>
      </c>
      <c r="Q3841" s="12"/>
      <c r="R3841" s="8" t="str">
        <f t="shared" si="473"/>
        <v>05</v>
      </c>
      <c r="S3841" s="8"/>
      <c r="T3841" s="14" t="str">
        <f t="shared" si="474"/>
        <v>Exit</v>
      </c>
      <c r="U3841" s="14"/>
      <c r="V3841" s="8" t="str">
        <f t="shared" si="475"/>
        <v>Germany</v>
      </c>
      <c r="W3841" s="8"/>
      <c r="X3841" s="8"/>
      <c r="Y3841" s="8"/>
      <c r="Z3841" s="14" t="str">
        <f t="shared" si="476"/>
        <v>Male</v>
      </c>
      <c r="AA3841" s="14"/>
      <c r="AB3841" s="14"/>
      <c r="AC3841" s="14"/>
      <c r="AE3841" t="str">
        <f t="shared" si="477"/>
        <v>Middle aged</v>
      </c>
      <c r="AF3841" t="str">
        <f t="shared" si="478"/>
        <v>Fair</v>
      </c>
      <c r="AG3841" t="str">
        <f t="shared" si="479"/>
        <v>High</v>
      </c>
    </row>
    <row r="3842" spans="1:33" x14ac:dyDescent="0.2">
      <c r="A3842">
        <v>3841</v>
      </c>
      <c r="B3842">
        <v>15662884</v>
      </c>
      <c r="C3842">
        <v>739</v>
      </c>
      <c r="D3842">
        <v>3</v>
      </c>
      <c r="E3842">
        <v>1</v>
      </c>
      <c r="F3842">
        <v>58</v>
      </c>
      <c r="G3842">
        <v>3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s="2" t="s">
        <v>614</v>
      </c>
      <c r="P3842" s="11" t="str">
        <f t="shared" si="472"/>
        <v>2019</v>
      </c>
      <c r="Q3842" s="12"/>
      <c r="R3842" s="8" t="str">
        <f t="shared" si="473"/>
        <v>11</v>
      </c>
      <c r="S3842" s="8"/>
      <c r="T3842" s="14" t="str">
        <f t="shared" si="474"/>
        <v>Exit</v>
      </c>
      <c r="U3842" s="14"/>
      <c r="V3842" s="8" t="str">
        <f t="shared" si="475"/>
        <v>Germany</v>
      </c>
      <c r="W3842" s="8"/>
      <c r="X3842" s="8"/>
      <c r="Y3842" s="8"/>
      <c r="Z3842" s="14" t="str">
        <f t="shared" si="476"/>
        <v>Male</v>
      </c>
      <c r="AA3842" s="14"/>
      <c r="AB3842" s="14"/>
      <c r="AC3842" s="14"/>
      <c r="AE3842" t="str">
        <f t="shared" si="477"/>
        <v>Middle aged</v>
      </c>
      <c r="AF3842" t="str">
        <f t="shared" si="478"/>
        <v>Good</v>
      </c>
      <c r="AG3842" t="str">
        <f t="shared" si="479"/>
        <v>High</v>
      </c>
    </row>
    <row r="3843" spans="1:33" x14ac:dyDescent="0.2">
      <c r="A3843">
        <v>3842</v>
      </c>
      <c r="B3843">
        <v>15750778</v>
      </c>
      <c r="C3843">
        <v>653</v>
      </c>
      <c r="D3843">
        <v>1</v>
      </c>
      <c r="E3843">
        <v>2</v>
      </c>
      <c r="F3843">
        <v>60</v>
      </c>
      <c r="G3843">
        <v>6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s="2" t="s">
        <v>638</v>
      </c>
      <c r="P3843" s="11" t="str">
        <f t="shared" ref="P3843:P3906" si="480">RIGHT($N3843,4)</f>
        <v>2016</v>
      </c>
      <c r="Q3843" s="12"/>
      <c r="R3843" s="8" t="str">
        <f t="shared" ref="R3843:R3906" si="481">MID(N3843,4,2)</f>
        <v>09</v>
      </c>
      <c r="S3843" s="8"/>
      <c r="T3843" s="14" t="str">
        <f t="shared" ref="T3843:T3906" si="482">IF(M3843=1,"Exit","Retain")</f>
        <v>Exit</v>
      </c>
      <c r="U3843" s="14"/>
      <c r="V3843" s="8" t="str">
        <f t="shared" ref="V3843:V3906" si="483">IF(D3843=1,"France",IF(D3843=2,"Spain",IF(D3843=3,"Germany","NONE")))</f>
        <v>France</v>
      </c>
      <c r="W3843" s="8"/>
      <c r="X3843" s="8"/>
      <c r="Y3843" s="8"/>
      <c r="Z3843" s="14" t="str">
        <f t="shared" ref="Z3843:Z3906" si="484">IF(E3843=1,"Male","Female")</f>
        <v>Female</v>
      </c>
      <c r="AA3843" s="14"/>
      <c r="AB3843" s="14"/>
      <c r="AC3843" s="14"/>
      <c r="AE3843" t="str">
        <f t="shared" ref="AE3843:AE3906" si="485">IF(F3843&lt;18,"Kids",IF(AND(F3843&gt;=18,F3843&lt;24),"Young Adults",IF(AND(F3843&gt;=24,F3843&lt;39),"Adults",IF(AND(F3843&gt;=39,F3843&lt;64),"Middle aged","Retired"))))</f>
        <v>Middle aged</v>
      </c>
      <c r="AF3843" t="str">
        <f t="shared" ref="AF3843:AF3906" si="486">IF(AND(C3843&gt;=800,C3843&lt;=850),"Excellent",IF(AND(C3843&gt;=740,C3843&lt;=799),"Very good",IF(AND(C3843&gt;=670,C3843&lt;=739),"Good",IF(AND(C3843&gt;=580,C3843&lt;=669),"Fair",IF(AND(C3843&gt;=300,C3843&lt;=579),"Poor","None")))))</f>
        <v>Fair</v>
      </c>
      <c r="AG3843" t="str">
        <f t="shared" ref="AG3843:AG3906" si="487">IF(H3843&lt;25000,"Very low",IF(AND(H3843&gt;25000,H3843&lt;=50000),"Low",IF(AND(H3843&gt;50000,H3843&lt;=100000),"Medium",IF(AND(H3843&gt;100000,H3843&lt;=150000),"High",IF(AND(H3843&gt;150000,H3843&lt;=200000),"Very high",IF(H3843&gt;200000,"Extreme","None"))))))</f>
        <v>High</v>
      </c>
    </row>
    <row r="3844" spans="1:33" x14ac:dyDescent="0.2">
      <c r="A3844">
        <v>3843</v>
      </c>
      <c r="B3844">
        <v>15717185</v>
      </c>
      <c r="C3844">
        <v>711</v>
      </c>
      <c r="D3844">
        <v>1</v>
      </c>
      <c r="E3844">
        <v>1</v>
      </c>
      <c r="F3844">
        <v>28</v>
      </c>
      <c r="G3844">
        <v>5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s="2" t="s">
        <v>383</v>
      </c>
      <c r="P3844" s="11" t="str">
        <f t="shared" si="480"/>
        <v>2017</v>
      </c>
      <c r="Q3844" s="12"/>
      <c r="R3844" s="8" t="str">
        <f t="shared" si="481"/>
        <v>12</v>
      </c>
      <c r="S3844" s="8"/>
      <c r="T3844" s="14" t="str">
        <f t="shared" si="482"/>
        <v>Retain</v>
      </c>
      <c r="U3844" s="14"/>
      <c r="V3844" s="8" t="str">
        <f t="shared" si="483"/>
        <v>France</v>
      </c>
      <c r="W3844" s="8"/>
      <c r="X3844" s="8"/>
      <c r="Y3844" s="8"/>
      <c r="Z3844" s="14" t="str">
        <f t="shared" si="484"/>
        <v>Male</v>
      </c>
      <c r="AA3844" s="14"/>
      <c r="AB3844" s="14"/>
      <c r="AC3844" s="14"/>
      <c r="AE3844" t="str">
        <f t="shared" si="485"/>
        <v>Adults</v>
      </c>
      <c r="AF3844" t="str">
        <f t="shared" si="486"/>
        <v>Good</v>
      </c>
      <c r="AG3844" t="str">
        <f t="shared" si="487"/>
        <v>Very low</v>
      </c>
    </row>
    <row r="3845" spans="1:33" x14ac:dyDescent="0.2">
      <c r="A3845">
        <v>3844</v>
      </c>
      <c r="B3845">
        <v>15677804</v>
      </c>
      <c r="C3845">
        <v>783</v>
      </c>
      <c r="D3845">
        <v>2</v>
      </c>
      <c r="E3845">
        <v>1</v>
      </c>
      <c r="F3845">
        <v>38</v>
      </c>
      <c r="G3845">
        <v>3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s="2" t="s">
        <v>168</v>
      </c>
      <c r="P3845" s="11" t="str">
        <f t="shared" si="480"/>
        <v>2019</v>
      </c>
      <c r="Q3845" s="12"/>
      <c r="R3845" s="8" t="str">
        <f t="shared" si="481"/>
        <v>10</v>
      </c>
      <c r="S3845" s="8"/>
      <c r="T3845" s="14" t="str">
        <f t="shared" si="482"/>
        <v>Exit</v>
      </c>
      <c r="U3845" s="14"/>
      <c r="V3845" s="8" t="str">
        <f t="shared" si="483"/>
        <v>Spain</v>
      </c>
      <c r="W3845" s="8"/>
      <c r="X3845" s="8"/>
      <c r="Y3845" s="8"/>
      <c r="Z3845" s="14" t="str">
        <f t="shared" si="484"/>
        <v>Male</v>
      </c>
      <c r="AA3845" s="14"/>
      <c r="AB3845" s="14"/>
      <c r="AC3845" s="14"/>
      <c r="AE3845" t="str">
        <f t="shared" si="485"/>
        <v>Adults</v>
      </c>
      <c r="AF3845" t="str">
        <f t="shared" si="486"/>
        <v>Very good</v>
      </c>
      <c r="AG3845" t="str">
        <f t="shared" si="487"/>
        <v>Very low</v>
      </c>
    </row>
    <row r="3846" spans="1:33" x14ac:dyDescent="0.2">
      <c r="A3846">
        <v>3845</v>
      </c>
      <c r="B3846">
        <v>15568915</v>
      </c>
      <c r="C3846">
        <v>681</v>
      </c>
      <c r="D3846">
        <v>1</v>
      </c>
      <c r="E3846">
        <v>1</v>
      </c>
      <c r="F3846">
        <v>38</v>
      </c>
      <c r="G3846">
        <v>4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s="2" t="s">
        <v>663</v>
      </c>
      <c r="P3846" s="11" t="str">
        <f t="shared" si="480"/>
        <v>2019</v>
      </c>
      <c r="Q3846" s="12"/>
      <c r="R3846" s="8" t="str">
        <f t="shared" si="481"/>
        <v>04</v>
      </c>
      <c r="S3846" s="8"/>
      <c r="T3846" s="14" t="str">
        <f t="shared" si="482"/>
        <v>Retain</v>
      </c>
      <c r="U3846" s="14"/>
      <c r="V3846" s="8" t="str">
        <f t="shared" si="483"/>
        <v>France</v>
      </c>
      <c r="W3846" s="8"/>
      <c r="X3846" s="8"/>
      <c r="Y3846" s="8"/>
      <c r="Z3846" s="14" t="str">
        <f t="shared" si="484"/>
        <v>Male</v>
      </c>
      <c r="AA3846" s="14"/>
      <c r="AB3846" s="14"/>
      <c r="AC3846" s="14"/>
      <c r="AE3846" t="str">
        <f t="shared" si="485"/>
        <v>Adults</v>
      </c>
      <c r="AF3846" t="str">
        <f t="shared" si="486"/>
        <v>Good</v>
      </c>
      <c r="AG3846" t="str">
        <f t="shared" si="487"/>
        <v>Very high</v>
      </c>
    </row>
    <row r="3847" spans="1:33" x14ac:dyDescent="0.2">
      <c r="A3847">
        <v>3846</v>
      </c>
      <c r="B3847">
        <v>15736495</v>
      </c>
      <c r="C3847">
        <v>712</v>
      </c>
      <c r="D3847">
        <v>1</v>
      </c>
      <c r="E3847">
        <v>1</v>
      </c>
      <c r="F3847">
        <v>34</v>
      </c>
      <c r="G3847">
        <v>4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s="2" t="s">
        <v>269</v>
      </c>
      <c r="P3847" s="11" t="str">
        <f t="shared" si="480"/>
        <v>2019</v>
      </c>
      <c r="Q3847" s="12"/>
      <c r="R3847" s="8" t="str">
        <f t="shared" si="481"/>
        <v>09</v>
      </c>
      <c r="S3847" s="8"/>
      <c r="T3847" s="14" t="str">
        <f t="shared" si="482"/>
        <v>Retain</v>
      </c>
      <c r="U3847" s="14"/>
      <c r="V3847" s="8" t="str">
        <f t="shared" si="483"/>
        <v>France</v>
      </c>
      <c r="W3847" s="8"/>
      <c r="X3847" s="8"/>
      <c r="Y3847" s="8"/>
      <c r="Z3847" s="14" t="str">
        <f t="shared" si="484"/>
        <v>Male</v>
      </c>
      <c r="AA3847" s="14"/>
      <c r="AB3847" s="14"/>
      <c r="AC3847" s="14"/>
      <c r="AE3847" t="str">
        <f t="shared" si="485"/>
        <v>Adults</v>
      </c>
      <c r="AF3847" t="str">
        <f t="shared" si="486"/>
        <v>Good</v>
      </c>
      <c r="AG3847" t="str">
        <f t="shared" si="487"/>
        <v>High</v>
      </c>
    </row>
    <row r="3848" spans="1:33" x14ac:dyDescent="0.2">
      <c r="A3848">
        <v>3847</v>
      </c>
      <c r="B3848">
        <v>15737354</v>
      </c>
      <c r="C3848">
        <v>554</v>
      </c>
      <c r="D3848">
        <v>1</v>
      </c>
      <c r="E3848">
        <v>2</v>
      </c>
      <c r="F3848">
        <v>48</v>
      </c>
      <c r="G3848">
        <v>3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s="2" t="s">
        <v>183</v>
      </c>
      <c r="P3848" s="11" t="str">
        <f t="shared" si="480"/>
        <v>2019</v>
      </c>
      <c r="Q3848" s="12"/>
      <c r="R3848" s="8" t="str">
        <f t="shared" si="481"/>
        <v>12</v>
      </c>
      <c r="S3848" s="8"/>
      <c r="T3848" s="14" t="str">
        <f t="shared" si="482"/>
        <v>Retain</v>
      </c>
      <c r="U3848" s="14"/>
      <c r="V3848" s="8" t="str">
        <f t="shared" si="483"/>
        <v>France</v>
      </c>
      <c r="W3848" s="8"/>
      <c r="X3848" s="8"/>
      <c r="Y3848" s="8"/>
      <c r="Z3848" s="14" t="str">
        <f t="shared" si="484"/>
        <v>Female</v>
      </c>
      <c r="AA3848" s="14"/>
      <c r="AB3848" s="14"/>
      <c r="AC3848" s="14"/>
      <c r="AE3848" t="str">
        <f t="shared" si="485"/>
        <v>Middle aged</v>
      </c>
      <c r="AF3848" t="str">
        <f t="shared" si="486"/>
        <v>Poor</v>
      </c>
      <c r="AG3848" t="str">
        <f t="shared" si="487"/>
        <v>Very low</v>
      </c>
    </row>
    <row r="3849" spans="1:33" x14ac:dyDescent="0.2">
      <c r="A3849">
        <v>3848</v>
      </c>
      <c r="B3849">
        <v>15667889</v>
      </c>
      <c r="C3849">
        <v>611</v>
      </c>
      <c r="D3849">
        <v>1</v>
      </c>
      <c r="E3849">
        <v>2</v>
      </c>
      <c r="F3849">
        <v>37</v>
      </c>
      <c r="G3849">
        <v>4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s="2" t="s">
        <v>193</v>
      </c>
      <c r="P3849" s="11" t="str">
        <f t="shared" si="480"/>
        <v>2019</v>
      </c>
      <c r="Q3849" s="12"/>
      <c r="R3849" s="8" t="str">
        <f t="shared" si="481"/>
        <v>05</v>
      </c>
      <c r="S3849" s="8"/>
      <c r="T3849" s="14" t="str">
        <f t="shared" si="482"/>
        <v>Retain</v>
      </c>
      <c r="U3849" s="14"/>
      <c r="V3849" s="8" t="str">
        <f t="shared" si="483"/>
        <v>France</v>
      </c>
      <c r="W3849" s="8"/>
      <c r="X3849" s="8"/>
      <c r="Y3849" s="8"/>
      <c r="Z3849" s="14" t="str">
        <f t="shared" si="484"/>
        <v>Female</v>
      </c>
      <c r="AA3849" s="14"/>
      <c r="AB3849" s="14"/>
      <c r="AC3849" s="14"/>
      <c r="AE3849" t="str">
        <f t="shared" si="485"/>
        <v>Adults</v>
      </c>
      <c r="AF3849" t="str">
        <f t="shared" si="486"/>
        <v>Fair</v>
      </c>
      <c r="AG3849" t="str">
        <f t="shared" si="487"/>
        <v>Very low</v>
      </c>
    </row>
    <row r="3850" spans="1:33" x14ac:dyDescent="0.2">
      <c r="A3850">
        <v>3849</v>
      </c>
      <c r="B3850">
        <v>15577831</v>
      </c>
      <c r="C3850">
        <v>560</v>
      </c>
      <c r="D3850">
        <v>3</v>
      </c>
      <c r="E3850">
        <v>1</v>
      </c>
      <c r="F3850">
        <v>41</v>
      </c>
      <c r="G3850">
        <v>6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s="2" t="s">
        <v>374</v>
      </c>
      <c r="P3850" s="11" t="str">
        <f t="shared" si="480"/>
        <v>2017</v>
      </c>
      <c r="Q3850" s="12"/>
      <c r="R3850" s="8" t="str">
        <f t="shared" si="481"/>
        <v>05</v>
      </c>
      <c r="S3850" s="8"/>
      <c r="T3850" s="14" t="str">
        <f t="shared" si="482"/>
        <v>Retain</v>
      </c>
      <c r="U3850" s="14"/>
      <c r="V3850" s="8" t="str">
        <f t="shared" si="483"/>
        <v>Germany</v>
      </c>
      <c r="W3850" s="8"/>
      <c r="X3850" s="8"/>
      <c r="Y3850" s="8"/>
      <c r="Z3850" s="14" t="str">
        <f t="shared" si="484"/>
        <v>Male</v>
      </c>
      <c r="AA3850" s="14"/>
      <c r="AB3850" s="14"/>
      <c r="AC3850" s="14"/>
      <c r="AE3850" t="str">
        <f t="shared" si="485"/>
        <v>Middle aged</v>
      </c>
      <c r="AF3850" t="str">
        <f t="shared" si="486"/>
        <v>Poor</v>
      </c>
      <c r="AG3850" t="str">
        <f t="shared" si="487"/>
        <v>Very high</v>
      </c>
    </row>
    <row r="3851" spans="1:33" x14ac:dyDescent="0.2">
      <c r="A3851">
        <v>3850</v>
      </c>
      <c r="B3851">
        <v>15729836</v>
      </c>
      <c r="C3851">
        <v>646</v>
      </c>
      <c r="D3851">
        <v>2</v>
      </c>
      <c r="E3851">
        <v>1</v>
      </c>
      <c r="F3851">
        <v>32</v>
      </c>
      <c r="G3851">
        <v>5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s="2" t="s">
        <v>367</v>
      </c>
      <c r="P3851" s="11" t="str">
        <f t="shared" si="480"/>
        <v>2017</v>
      </c>
      <c r="Q3851" s="12"/>
      <c r="R3851" s="8" t="str">
        <f t="shared" si="481"/>
        <v>11</v>
      </c>
      <c r="S3851" s="8"/>
      <c r="T3851" s="14" t="str">
        <f t="shared" si="482"/>
        <v>Retain</v>
      </c>
      <c r="U3851" s="14"/>
      <c r="V3851" s="8" t="str">
        <f t="shared" si="483"/>
        <v>Spain</v>
      </c>
      <c r="W3851" s="8"/>
      <c r="X3851" s="8"/>
      <c r="Y3851" s="8"/>
      <c r="Z3851" s="14" t="str">
        <f t="shared" si="484"/>
        <v>Male</v>
      </c>
      <c r="AA3851" s="14"/>
      <c r="AB3851" s="14"/>
      <c r="AC3851" s="14"/>
      <c r="AE3851" t="str">
        <f t="shared" si="485"/>
        <v>Adults</v>
      </c>
      <c r="AF3851" t="str">
        <f t="shared" si="486"/>
        <v>Fair</v>
      </c>
      <c r="AG3851" t="str">
        <f t="shared" si="487"/>
        <v>Very low</v>
      </c>
    </row>
    <row r="3852" spans="1:33" x14ac:dyDescent="0.2">
      <c r="A3852">
        <v>3851</v>
      </c>
      <c r="B3852">
        <v>15775293</v>
      </c>
      <c r="C3852">
        <v>680</v>
      </c>
      <c r="D3852">
        <v>1</v>
      </c>
      <c r="E3852">
        <v>1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s="2" t="s">
        <v>131</v>
      </c>
      <c r="P3852" s="11" t="str">
        <f t="shared" si="480"/>
        <v>2019</v>
      </c>
      <c r="Q3852" s="12"/>
      <c r="R3852" s="8" t="str">
        <f t="shared" si="481"/>
        <v>10</v>
      </c>
      <c r="S3852" s="8"/>
      <c r="T3852" s="14" t="str">
        <f t="shared" si="482"/>
        <v>Retain</v>
      </c>
      <c r="U3852" s="14"/>
      <c r="V3852" s="8" t="str">
        <f t="shared" si="483"/>
        <v>France</v>
      </c>
      <c r="W3852" s="8"/>
      <c r="X3852" s="8"/>
      <c r="Y3852" s="8"/>
      <c r="Z3852" s="14" t="str">
        <f t="shared" si="484"/>
        <v>Male</v>
      </c>
      <c r="AA3852" s="14"/>
      <c r="AB3852" s="14"/>
      <c r="AC3852" s="14"/>
      <c r="AE3852" t="str">
        <f t="shared" si="485"/>
        <v>Adults</v>
      </c>
      <c r="AF3852" t="str">
        <f t="shared" si="486"/>
        <v>Good</v>
      </c>
      <c r="AG3852" t="str">
        <f t="shared" si="487"/>
        <v>High</v>
      </c>
    </row>
    <row r="3853" spans="1:33" x14ac:dyDescent="0.2">
      <c r="A3853">
        <v>3852</v>
      </c>
      <c r="B3853">
        <v>15697597</v>
      </c>
      <c r="C3853">
        <v>631</v>
      </c>
      <c r="D3853">
        <v>1</v>
      </c>
      <c r="E3853">
        <v>1</v>
      </c>
      <c r="F3853">
        <v>26</v>
      </c>
      <c r="G3853">
        <v>3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s="2" t="s">
        <v>428</v>
      </c>
      <c r="P3853" s="11" t="str">
        <f t="shared" si="480"/>
        <v>2019</v>
      </c>
      <c r="Q3853" s="12"/>
      <c r="R3853" s="8" t="str">
        <f t="shared" si="481"/>
        <v>11</v>
      </c>
      <c r="S3853" s="8"/>
      <c r="T3853" s="14" t="str">
        <f t="shared" si="482"/>
        <v>Retain</v>
      </c>
      <c r="U3853" s="14"/>
      <c r="V3853" s="8" t="str">
        <f t="shared" si="483"/>
        <v>France</v>
      </c>
      <c r="W3853" s="8"/>
      <c r="X3853" s="8"/>
      <c r="Y3853" s="8"/>
      <c r="Z3853" s="14" t="str">
        <f t="shared" si="484"/>
        <v>Male</v>
      </c>
      <c r="AA3853" s="14"/>
      <c r="AB3853" s="14"/>
      <c r="AC3853" s="14"/>
      <c r="AE3853" t="str">
        <f t="shared" si="485"/>
        <v>Adults</v>
      </c>
      <c r="AF3853" t="str">
        <f t="shared" si="486"/>
        <v>Fair</v>
      </c>
      <c r="AG3853" t="str">
        <f t="shared" si="487"/>
        <v>High</v>
      </c>
    </row>
    <row r="3854" spans="1:33" x14ac:dyDescent="0.2">
      <c r="A3854">
        <v>3853</v>
      </c>
      <c r="B3854">
        <v>15639669</v>
      </c>
      <c r="C3854">
        <v>746</v>
      </c>
      <c r="D3854">
        <v>1</v>
      </c>
      <c r="E3854">
        <v>1</v>
      </c>
      <c r="F3854">
        <v>36</v>
      </c>
      <c r="G3854">
        <v>3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s="2" t="s">
        <v>114</v>
      </c>
      <c r="P3854" s="11" t="str">
        <f t="shared" si="480"/>
        <v>2019</v>
      </c>
      <c r="Q3854" s="12"/>
      <c r="R3854" s="8" t="str">
        <f t="shared" si="481"/>
        <v>11</v>
      </c>
      <c r="S3854" s="8"/>
      <c r="T3854" s="14" t="str">
        <f t="shared" si="482"/>
        <v>Retain</v>
      </c>
      <c r="U3854" s="14"/>
      <c r="V3854" s="8" t="str">
        <f t="shared" si="483"/>
        <v>France</v>
      </c>
      <c r="W3854" s="8"/>
      <c r="X3854" s="8"/>
      <c r="Y3854" s="8"/>
      <c r="Z3854" s="14" t="str">
        <f t="shared" si="484"/>
        <v>Male</v>
      </c>
      <c r="AA3854" s="14"/>
      <c r="AB3854" s="14"/>
      <c r="AC3854" s="14"/>
      <c r="AE3854" t="str">
        <f t="shared" si="485"/>
        <v>Adults</v>
      </c>
      <c r="AF3854" t="str">
        <f t="shared" si="486"/>
        <v>Very good</v>
      </c>
      <c r="AG3854" t="str">
        <f t="shared" si="487"/>
        <v>High</v>
      </c>
    </row>
    <row r="3855" spans="1:33" x14ac:dyDescent="0.2">
      <c r="A3855">
        <v>3854</v>
      </c>
      <c r="B3855">
        <v>15631392</v>
      </c>
      <c r="C3855">
        <v>654</v>
      </c>
      <c r="D3855">
        <v>3</v>
      </c>
      <c r="E3855">
        <v>1</v>
      </c>
      <c r="F3855">
        <v>43</v>
      </c>
      <c r="G3855">
        <v>6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s="2" t="s">
        <v>161</v>
      </c>
      <c r="P3855" s="11" t="str">
        <f t="shared" si="480"/>
        <v>2016</v>
      </c>
      <c r="Q3855" s="12"/>
      <c r="R3855" s="8" t="str">
        <f t="shared" si="481"/>
        <v>10</v>
      </c>
      <c r="S3855" s="8"/>
      <c r="T3855" s="14" t="str">
        <f t="shared" si="482"/>
        <v>Retain</v>
      </c>
      <c r="U3855" s="14"/>
      <c r="V3855" s="8" t="str">
        <f t="shared" si="483"/>
        <v>Germany</v>
      </c>
      <c r="W3855" s="8"/>
      <c r="X3855" s="8"/>
      <c r="Y3855" s="8"/>
      <c r="Z3855" s="14" t="str">
        <f t="shared" si="484"/>
        <v>Male</v>
      </c>
      <c r="AA3855" s="14"/>
      <c r="AB3855" s="14"/>
      <c r="AC3855" s="14"/>
      <c r="AE3855" t="str">
        <f t="shared" si="485"/>
        <v>Middle aged</v>
      </c>
      <c r="AF3855" t="str">
        <f t="shared" si="486"/>
        <v>Fair</v>
      </c>
      <c r="AG3855" t="str">
        <f t="shared" si="487"/>
        <v>Medium</v>
      </c>
    </row>
    <row r="3856" spans="1:33" x14ac:dyDescent="0.2">
      <c r="A3856">
        <v>3855</v>
      </c>
      <c r="B3856">
        <v>15580935</v>
      </c>
      <c r="C3856">
        <v>687</v>
      </c>
      <c r="D3856">
        <v>3</v>
      </c>
      <c r="E3856">
        <v>1</v>
      </c>
      <c r="F3856">
        <v>33</v>
      </c>
      <c r="G3856">
        <v>5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s="2" t="s">
        <v>478</v>
      </c>
      <c r="P3856" s="11" t="str">
        <f t="shared" si="480"/>
        <v>2017</v>
      </c>
      <c r="Q3856" s="12"/>
      <c r="R3856" s="8" t="str">
        <f t="shared" si="481"/>
        <v>11</v>
      </c>
      <c r="S3856" s="8"/>
      <c r="T3856" s="14" t="str">
        <f t="shared" si="482"/>
        <v>Retain</v>
      </c>
      <c r="U3856" s="14"/>
      <c r="V3856" s="8" t="str">
        <f t="shared" si="483"/>
        <v>Germany</v>
      </c>
      <c r="W3856" s="8"/>
      <c r="X3856" s="8"/>
      <c r="Y3856" s="8"/>
      <c r="Z3856" s="14" t="str">
        <f t="shared" si="484"/>
        <v>Male</v>
      </c>
      <c r="AA3856" s="14"/>
      <c r="AB3856" s="14"/>
      <c r="AC3856" s="14"/>
      <c r="AE3856" t="str">
        <f t="shared" si="485"/>
        <v>Adults</v>
      </c>
      <c r="AF3856" t="str">
        <f t="shared" si="486"/>
        <v>Good</v>
      </c>
      <c r="AG3856" t="str">
        <f t="shared" si="487"/>
        <v>High</v>
      </c>
    </row>
    <row r="3857" spans="1:33" x14ac:dyDescent="0.2">
      <c r="A3857">
        <v>3856</v>
      </c>
      <c r="B3857">
        <v>15590344</v>
      </c>
      <c r="C3857">
        <v>708</v>
      </c>
      <c r="D3857">
        <v>3</v>
      </c>
      <c r="E3857">
        <v>1</v>
      </c>
      <c r="F3857">
        <v>32</v>
      </c>
      <c r="G3857">
        <v>5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s="2" t="s">
        <v>338</v>
      </c>
      <c r="P3857" s="11" t="str">
        <f t="shared" si="480"/>
        <v>2018</v>
      </c>
      <c r="Q3857" s="12"/>
      <c r="R3857" s="8" t="str">
        <f t="shared" si="481"/>
        <v>09</v>
      </c>
      <c r="S3857" s="8"/>
      <c r="T3857" s="14" t="str">
        <f t="shared" si="482"/>
        <v>Retain</v>
      </c>
      <c r="U3857" s="14"/>
      <c r="V3857" s="8" t="str">
        <f t="shared" si="483"/>
        <v>Germany</v>
      </c>
      <c r="W3857" s="8"/>
      <c r="X3857" s="8"/>
      <c r="Y3857" s="8"/>
      <c r="Z3857" s="14" t="str">
        <f t="shared" si="484"/>
        <v>Male</v>
      </c>
      <c r="AA3857" s="14"/>
      <c r="AB3857" s="14"/>
      <c r="AC3857" s="14"/>
      <c r="AE3857" t="str">
        <f t="shared" si="485"/>
        <v>Adults</v>
      </c>
      <c r="AF3857" t="str">
        <f t="shared" si="486"/>
        <v>Good</v>
      </c>
      <c r="AG3857" t="str">
        <f t="shared" si="487"/>
        <v>Very high</v>
      </c>
    </row>
    <row r="3858" spans="1:33" x14ac:dyDescent="0.2">
      <c r="A3858">
        <v>3857</v>
      </c>
      <c r="B3858">
        <v>15653306</v>
      </c>
      <c r="C3858">
        <v>679</v>
      </c>
      <c r="D3858">
        <v>3</v>
      </c>
      <c r="E3858">
        <v>2</v>
      </c>
      <c r="F3858">
        <v>32</v>
      </c>
      <c r="G3858">
        <v>3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s="2" t="s">
        <v>601</v>
      </c>
      <c r="P3858" s="11" t="str">
        <f t="shared" si="480"/>
        <v>2019</v>
      </c>
      <c r="Q3858" s="12"/>
      <c r="R3858" s="8" t="str">
        <f t="shared" si="481"/>
        <v>12</v>
      </c>
      <c r="S3858" s="8"/>
      <c r="T3858" s="14" t="str">
        <f t="shared" si="482"/>
        <v>Retain</v>
      </c>
      <c r="U3858" s="14"/>
      <c r="V3858" s="8" t="str">
        <f t="shared" si="483"/>
        <v>Germany</v>
      </c>
      <c r="W3858" s="8"/>
      <c r="X3858" s="8"/>
      <c r="Y3858" s="8"/>
      <c r="Z3858" s="14" t="str">
        <f t="shared" si="484"/>
        <v>Female</v>
      </c>
      <c r="AA3858" s="14"/>
      <c r="AB3858" s="14"/>
      <c r="AC3858" s="14"/>
      <c r="AE3858" t="str">
        <f t="shared" si="485"/>
        <v>Adults</v>
      </c>
      <c r="AF3858" t="str">
        <f t="shared" si="486"/>
        <v>Good</v>
      </c>
      <c r="AG3858" t="str">
        <f t="shared" si="487"/>
        <v>Medium</v>
      </c>
    </row>
    <row r="3859" spans="1:33" x14ac:dyDescent="0.2">
      <c r="A3859">
        <v>3858</v>
      </c>
      <c r="B3859">
        <v>15805025</v>
      </c>
      <c r="C3859">
        <v>636</v>
      </c>
      <c r="D3859">
        <v>1</v>
      </c>
      <c r="E3859">
        <v>2</v>
      </c>
      <c r="F3859">
        <v>45</v>
      </c>
      <c r="G3859">
        <v>3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s="2" t="s">
        <v>428</v>
      </c>
      <c r="P3859" s="11" t="str">
        <f t="shared" si="480"/>
        <v>2019</v>
      </c>
      <c r="Q3859" s="12"/>
      <c r="R3859" s="8" t="str">
        <f t="shared" si="481"/>
        <v>11</v>
      </c>
      <c r="S3859" s="8"/>
      <c r="T3859" s="14" t="str">
        <f t="shared" si="482"/>
        <v>Retain</v>
      </c>
      <c r="U3859" s="14"/>
      <c r="V3859" s="8" t="str">
        <f t="shared" si="483"/>
        <v>France</v>
      </c>
      <c r="W3859" s="8"/>
      <c r="X3859" s="8"/>
      <c r="Y3859" s="8"/>
      <c r="Z3859" s="14" t="str">
        <f t="shared" si="484"/>
        <v>Female</v>
      </c>
      <c r="AA3859" s="14"/>
      <c r="AB3859" s="14"/>
      <c r="AC3859" s="14"/>
      <c r="AE3859" t="str">
        <f t="shared" si="485"/>
        <v>Middle aged</v>
      </c>
      <c r="AF3859" t="str">
        <f t="shared" si="486"/>
        <v>Fair</v>
      </c>
      <c r="AG3859" t="str">
        <f t="shared" si="487"/>
        <v>High</v>
      </c>
    </row>
    <row r="3860" spans="1:33" x14ac:dyDescent="0.2">
      <c r="A3860">
        <v>3859</v>
      </c>
      <c r="B3860">
        <v>15658449</v>
      </c>
      <c r="C3860">
        <v>695</v>
      </c>
      <c r="D3860">
        <v>1</v>
      </c>
      <c r="E3860">
        <v>1</v>
      </c>
      <c r="F3860">
        <v>45</v>
      </c>
      <c r="G3860">
        <v>4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s="2" t="s">
        <v>568</v>
      </c>
      <c r="P3860" s="11" t="str">
        <f t="shared" si="480"/>
        <v>2019</v>
      </c>
      <c r="Q3860" s="12"/>
      <c r="R3860" s="8" t="str">
        <f t="shared" si="481"/>
        <v>05</v>
      </c>
      <c r="S3860" s="8"/>
      <c r="T3860" s="14" t="str">
        <f t="shared" si="482"/>
        <v>Retain</v>
      </c>
      <c r="U3860" s="14"/>
      <c r="V3860" s="8" t="str">
        <f t="shared" si="483"/>
        <v>France</v>
      </c>
      <c r="W3860" s="8"/>
      <c r="X3860" s="8"/>
      <c r="Y3860" s="8"/>
      <c r="Z3860" s="14" t="str">
        <f t="shared" si="484"/>
        <v>Male</v>
      </c>
      <c r="AA3860" s="14"/>
      <c r="AB3860" s="14"/>
      <c r="AC3860" s="14"/>
      <c r="AE3860" t="str">
        <f t="shared" si="485"/>
        <v>Middle aged</v>
      </c>
      <c r="AF3860" t="str">
        <f t="shared" si="486"/>
        <v>Good</v>
      </c>
      <c r="AG3860" t="str">
        <f t="shared" si="487"/>
        <v>Low</v>
      </c>
    </row>
    <row r="3861" spans="1:33" x14ac:dyDescent="0.2">
      <c r="A3861">
        <v>3860</v>
      </c>
      <c r="B3861">
        <v>15694450</v>
      </c>
      <c r="C3861">
        <v>677</v>
      </c>
      <c r="D3861">
        <v>1</v>
      </c>
      <c r="E3861">
        <v>1</v>
      </c>
      <c r="F3861">
        <v>42</v>
      </c>
      <c r="G3861">
        <v>4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s="2" t="s">
        <v>76</v>
      </c>
      <c r="P3861" s="11" t="str">
        <f t="shared" si="480"/>
        <v>2019</v>
      </c>
      <c r="Q3861" s="12"/>
      <c r="R3861" s="8" t="str">
        <f t="shared" si="481"/>
        <v>01</v>
      </c>
      <c r="S3861" s="8"/>
      <c r="T3861" s="14" t="str">
        <f t="shared" si="482"/>
        <v>Retain</v>
      </c>
      <c r="U3861" s="14"/>
      <c r="V3861" s="8" t="str">
        <f t="shared" si="483"/>
        <v>France</v>
      </c>
      <c r="W3861" s="8"/>
      <c r="X3861" s="8"/>
      <c r="Y3861" s="8"/>
      <c r="Z3861" s="14" t="str">
        <f t="shared" si="484"/>
        <v>Male</v>
      </c>
      <c r="AA3861" s="14"/>
      <c r="AB3861" s="14"/>
      <c r="AC3861" s="14"/>
      <c r="AE3861" t="str">
        <f t="shared" si="485"/>
        <v>Middle aged</v>
      </c>
      <c r="AF3861" t="str">
        <f t="shared" si="486"/>
        <v>Good</v>
      </c>
      <c r="AG3861" t="str">
        <f t="shared" si="487"/>
        <v>Medium</v>
      </c>
    </row>
    <row r="3862" spans="1:33" x14ac:dyDescent="0.2">
      <c r="A3862">
        <v>3861</v>
      </c>
      <c r="B3862">
        <v>15605666</v>
      </c>
      <c r="C3862">
        <v>720</v>
      </c>
      <c r="D3862">
        <v>1</v>
      </c>
      <c r="E3862">
        <v>2</v>
      </c>
      <c r="F3862">
        <v>34</v>
      </c>
      <c r="G3862">
        <v>4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s="2" t="s">
        <v>757</v>
      </c>
      <c r="P3862" s="11" t="str">
        <f t="shared" si="480"/>
        <v>2019</v>
      </c>
      <c r="Q3862" s="12"/>
      <c r="R3862" s="8" t="str">
        <f t="shared" si="481"/>
        <v>08</v>
      </c>
      <c r="S3862" s="8"/>
      <c r="T3862" s="14" t="str">
        <f t="shared" si="482"/>
        <v>Retain</v>
      </c>
      <c r="U3862" s="14"/>
      <c r="V3862" s="8" t="str">
        <f t="shared" si="483"/>
        <v>France</v>
      </c>
      <c r="W3862" s="8"/>
      <c r="X3862" s="8"/>
      <c r="Y3862" s="8"/>
      <c r="Z3862" s="14" t="str">
        <f t="shared" si="484"/>
        <v>Female</v>
      </c>
      <c r="AA3862" s="14"/>
      <c r="AB3862" s="14"/>
      <c r="AC3862" s="14"/>
      <c r="AE3862" t="str">
        <f t="shared" si="485"/>
        <v>Adults</v>
      </c>
      <c r="AF3862" t="str">
        <f t="shared" si="486"/>
        <v>Good</v>
      </c>
      <c r="AG3862" t="str">
        <f t="shared" si="487"/>
        <v>High</v>
      </c>
    </row>
    <row r="3863" spans="1:33" x14ac:dyDescent="0.2">
      <c r="A3863">
        <v>3862</v>
      </c>
      <c r="B3863">
        <v>15615126</v>
      </c>
      <c r="C3863">
        <v>780</v>
      </c>
      <c r="D3863">
        <v>1</v>
      </c>
      <c r="E3863">
        <v>2</v>
      </c>
      <c r="F3863">
        <v>37</v>
      </c>
      <c r="G3863">
        <v>5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s="2" t="s">
        <v>340</v>
      </c>
      <c r="P3863" s="11" t="str">
        <f t="shared" si="480"/>
        <v>2018</v>
      </c>
      <c r="Q3863" s="12"/>
      <c r="R3863" s="8" t="str">
        <f t="shared" si="481"/>
        <v>04</v>
      </c>
      <c r="S3863" s="8"/>
      <c r="T3863" s="14" t="str">
        <f t="shared" si="482"/>
        <v>Exit</v>
      </c>
      <c r="U3863" s="14"/>
      <c r="V3863" s="8" t="str">
        <f t="shared" si="483"/>
        <v>France</v>
      </c>
      <c r="W3863" s="8"/>
      <c r="X3863" s="8"/>
      <c r="Y3863" s="8"/>
      <c r="Z3863" s="14" t="str">
        <f t="shared" si="484"/>
        <v>Female</v>
      </c>
      <c r="AA3863" s="14"/>
      <c r="AB3863" s="14"/>
      <c r="AC3863" s="14"/>
      <c r="AE3863" t="str">
        <f t="shared" si="485"/>
        <v>Adults</v>
      </c>
      <c r="AF3863" t="str">
        <f t="shared" si="486"/>
        <v>Very good</v>
      </c>
      <c r="AG3863" t="str">
        <f t="shared" si="487"/>
        <v>Very low</v>
      </c>
    </row>
    <row r="3864" spans="1:33" x14ac:dyDescent="0.2">
      <c r="A3864">
        <v>3863</v>
      </c>
      <c r="B3864">
        <v>15726588</v>
      </c>
      <c r="C3864">
        <v>653</v>
      </c>
      <c r="D3864">
        <v>2</v>
      </c>
      <c r="E3864">
        <v>2</v>
      </c>
      <c r="F3864">
        <v>36</v>
      </c>
      <c r="G3864">
        <v>7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s="2" t="s">
        <v>1114</v>
      </c>
      <c r="P3864" s="11" t="str">
        <f t="shared" si="480"/>
        <v>2016</v>
      </c>
      <c r="Q3864" s="12"/>
      <c r="R3864" s="8" t="str">
        <f t="shared" si="481"/>
        <v>08</v>
      </c>
      <c r="S3864" s="8"/>
      <c r="T3864" s="14" t="str">
        <f t="shared" si="482"/>
        <v>Retain</v>
      </c>
      <c r="U3864" s="14"/>
      <c r="V3864" s="8" t="str">
        <f t="shared" si="483"/>
        <v>Spain</v>
      </c>
      <c r="W3864" s="8"/>
      <c r="X3864" s="8"/>
      <c r="Y3864" s="8"/>
      <c r="Z3864" s="14" t="str">
        <f t="shared" si="484"/>
        <v>Female</v>
      </c>
      <c r="AA3864" s="14"/>
      <c r="AB3864" s="14"/>
      <c r="AC3864" s="14"/>
      <c r="AE3864" t="str">
        <f t="shared" si="485"/>
        <v>Adults</v>
      </c>
      <c r="AF3864" t="str">
        <f t="shared" si="486"/>
        <v>Fair</v>
      </c>
      <c r="AG3864" t="str">
        <f t="shared" si="487"/>
        <v>Very low</v>
      </c>
    </row>
    <row r="3865" spans="1:33" x14ac:dyDescent="0.2">
      <c r="A3865">
        <v>3864</v>
      </c>
      <c r="B3865">
        <v>15645095</v>
      </c>
      <c r="C3865">
        <v>674</v>
      </c>
      <c r="D3865">
        <v>1</v>
      </c>
      <c r="E3865">
        <v>2</v>
      </c>
      <c r="F3865">
        <v>28</v>
      </c>
      <c r="G3865">
        <v>5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s="2" t="s">
        <v>732</v>
      </c>
      <c r="P3865" s="11" t="str">
        <f t="shared" si="480"/>
        <v>2018</v>
      </c>
      <c r="Q3865" s="12"/>
      <c r="R3865" s="8" t="str">
        <f t="shared" si="481"/>
        <v>09</v>
      </c>
      <c r="S3865" s="8"/>
      <c r="T3865" s="14" t="str">
        <f t="shared" si="482"/>
        <v>Retain</v>
      </c>
      <c r="U3865" s="14"/>
      <c r="V3865" s="8" t="str">
        <f t="shared" si="483"/>
        <v>France</v>
      </c>
      <c r="W3865" s="8"/>
      <c r="X3865" s="8"/>
      <c r="Y3865" s="8"/>
      <c r="Z3865" s="14" t="str">
        <f t="shared" si="484"/>
        <v>Female</v>
      </c>
      <c r="AA3865" s="14"/>
      <c r="AB3865" s="14"/>
      <c r="AC3865" s="14"/>
      <c r="AE3865" t="str">
        <f t="shared" si="485"/>
        <v>Adults</v>
      </c>
      <c r="AF3865" t="str">
        <f t="shared" si="486"/>
        <v>Good</v>
      </c>
      <c r="AG3865" t="str">
        <f t="shared" si="487"/>
        <v>Very low</v>
      </c>
    </row>
    <row r="3866" spans="1:33" x14ac:dyDescent="0.2">
      <c r="A3866">
        <v>3865</v>
      </c>
      <c r="B3866">
        <v>15808960</v>
      </c>
      <c r="C3866">
        <v>620</v>
      </c>
      <c r="D3866">
        <v>3</v>
      </c>
      <c r="E3866">
        <v>1</v>
      </c>
      <c r="F3866">
        <v>40</v>
      </c>
      <c r="G3866">
        <v>3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s="2" t="s">
        <v>844</v>
      </c>
      <c r="P3866" s="11" t="str">
        <f t="shared" si="480"/>
        <v>2019</v>
      </c>
      <c r="Q3866" s="12"/>
      <c r="R3866" s="8" t="str">
        <f t="shared" si="481"/>
        <v>11</v>
      </c>
      <c r="S3866" s="8"/>
      <c r="T3866" s="14" t="str">
        <f t="shared" si="482"/>
        <v>Retain</v>
      </c>
      <c r="U3866" s="14"/>
      <c r="V3866" s="8" t="str">
        <f t="shared" si="483"/>
        <v>Germany</v>
      </c>
      <c r="W3866" s="8"/>
      <c r="X3866" s="8"/>
      <c r="Y3866" s="8"/>
      <c r="Z3866" s="14" t="str">
        <f t="shared" si="484"/>
        <v>Male</v>
      </c>
      <c r="AA3866" s="14"/>
      <c r="AB3866" s="14"/>
      <c r="AC3866" s="14"/>
      <c r="AE3866" t="str">
        <f t="shared" si="485"/>
        <v>Middle aged</v>
      </c>
      <c r="AF3866" t="str">
        <f t="shared" si="486"/>
        <v>Fair</v>
      </c>
      <c r="AG3866" t="str">
        <f t="shared" si="487"/>
        <v>High</v>
      </c>
    </row>
    <row r="3867" spans="1:33" x14ac:dyDescent="0.2">
      <c r="A3867">
        <v>3866</v>
      </c>
      <c r="B3867">
        <v>15729435</v>
      </c>
      <c r="C3867">
        <v>623</v>
      </c>
      <c r="D3867">
        <v>1</v>
      </c>
      <c r="E3867">
        <v>1</v>
      </c>
      <c r="F3867">
        <v>40</v>
      </c>
      <c r="G3867">
        <v>3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s="2" t="s">
        <v>350</v>
      </c>
      <c r="P3867" s="11" t="str">
        <f t="shared" si="480"/>
        <v>2019</v>
      </c>
      <c r="Q3867" s="12"/>
      <c r="R3867" s="8" t="str">
        <f t="shared" si="481"/>
        <v>12</v>
      </c>
      <c r="S3867" s="8"/>
      <c r="T3867" s="14" t="str">
        <f t="shared" si="482"/>
        <v>Retain</v>
      </c>
      <c r="U3867" s="14"/>
      <c r="V3867" s="8" t="str">
        <f t="shared" si="483"/>
        <v>France</v>
      </c>
      <c r="W3867" s="8"/>
      <c r="X3867" s="8"/>
      <c r="Y3867" s="8"/>
      <c r="Z3867" s="14" t="str">
        <f t="shared" si="484"/>
        <v>Male</v>
      </c>
      <c r="AA3867" s="14"/>
      <c r="AB3867" s="14"/>
      <c r="AC3867" s="14"/>
      <c r="AE3867" t="str">
        <f t="shared" si="485"/>
        <v>Middle aged</v>
      </c>
      <c r="AF3867" t="str">
        <f t="shared" si="486"/>
        <v>Fair</v>
      </c>
      <c r="AG3867" t="str">
        <f t="shared" si="487"/>
        <v>Very low</v>
      </c>
    </row>
    <row r="3868" spans="1:33" x14ac:dyDescent="0.2">
      <c r="A3868">
        <v>3867</v>
      </c>
      <c r="B3868">
        <v>15656840</v>
      </c>
      <c r="C3868">
        <v>547</v>
      </c>
      <c r="D3868">
        <v>1</v>
      </c>
      <c r="E3868">
        <v>2</v>
      </c>
      <c r="F3868">
        <v>29</v>
      </c>
      <c r="G3868">
        <v>5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s="2" t="s">
        <v>201</v>
      </c>
      <c r="P3868" s="11" t="str">
        <f t="shared" si="480"/>
        <v>2017</v>
      </c>
      <c r="Q3868" s="12"/>
      <c r="R3868" s="8" t="str">
        <f t="shared" si="481"/>
        <v>12</v>
      </c>
      <c r="S3868" s="8"/>
      <c r="T3868" s="14" t="str">
        <f t="shared" si="482"/>
        <v>Retain</v>
      </c>
      <c r="U3868" s="14"/>
      <c r="V3868" s="8" t="str">
        <f t="shared" si="483"/>
        <v>France</v>
      </c>
      <c r="W3868" s="8"/>
      <c r="X3868" s="8"/>
      <c r="Y3868" s="8"/>
      <c r="Z3868" s="14" t="str">
        <f t="shared" si="484"/>
        <v>Female</v>
      </c>
      <c r="AA3868" s="14"/>
      <c r="AB3868" s="14"/>
      <c r="AC3868" s="14"/>
      <c r="AE3868" t="str">
        <f t="shared" si="485"/>
        <v>Adults</v>
      </c>
      <c r="AF3868" t="str">
        <f t="shared" si="486"/>
        <v>Poor</v>
      </c>
      <c r="AG3868" t="str">
        <f t="shared" si="487"/>
        <v>High</v>
      </c>
    </row>
    <row r="3869" spans="1:33" x14ac:dyDescent="0.2">
      <c r="A3869">
        <v>3868</v>
      </c>
      <c r="B3869">
        <v>15659149</v>
      </c>
      <c r="C3869">
        <v>530</v>
      </c>
      <c r="D3869">
        <v>1</v>
      </c>
      <c r="E3869">
        <v>1</v>
      </c>
      <c r="F3869">
        <v>39</v>
      </c>
      <c r="G3869">
        <v>7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s="2" t="s">
        <v>268</v>
      </c>
      <c r="P3869" s="11" t="str">
        <f t="shared" si="480"/>
        <v>2016</v>
      </c>
      <c r="Q3869" s="12"/>
      <c r="R3869" s="8" t="str">
        <f t="shared" si="481"/>
        <v>06</v>
      </c>
      <c r="S3869" s="8"/>
      <c r="T3869" s="14" t="str">
        <f t="shared" si="482"/>
        <v>Retain</v>
      </c>
      <c r="U3869" s="14"/>
      <c r="V3869" s="8" t="str">
        <f t="shared" si="483"/>
        <v>France</v>
      </c>
      <c r="W3869" s="8"/>
      <c r="X3869" s="8"/>
      <c r="Y3869" s="8"/>
      <c r="Z3869" s="14" t="str">
        <f t="shared" si="484"/>
        <v>Male</v>
      </c>
      <c r="AA3869" s="14"/>
      <c r="AB3869" s="14"/>
      <c r="AC3869" s="14"/>
      <c r="AE3869" t="str">
        <f t="shared" si="485"/>
        <v>Middle aged</v>
      </c>
      <c r="AF3869" t="str">
        <f t="shared" si="486"/>
        <v>Poor</v>
      </c>
      <c r="AG3869" t="str">
        <f t="shared" si="487"/>
        <v>Very low</v>
      </c>
    </row>
    <row r="3870" spans="1:33" x14ac:dyDescent="0.2">
      <c r="A3870">
        <v>3869</v>
      </c>
      <c r="B3870">
        <v>15585490</v>
      </c>
      <c r="C3870">
        <v>746</v>
      </c>
      <c r="D3870">
        <v>1</v>
      </c>
      <c r="E3870">
        <v>2</v>
      </c>
      <c r="F3870">
        <v>34</v>
      </c>
      <c r="G3870">
        <v>6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s="2" t="s">
        <v>859</v>
      </c>
      <c r="P3870" s="11" t="str">
        <f t="shared" si="480"/>
        <v>2016</v>
      </c>
      <c r="Q3870" s="12"/>
      <c r="R3870" s="8" t="str">
        <f t="shared" si="481"/>
        <v>12</v>
      </c>
      <c r="S3870" s="8"/>
      <c r="T3870" s="14" t="str">
        <f t="shared" si="482"/>
        <v>Retain</v>
      </c>
      <c r="U3870" s="14"/>
      <c r="V3870" s="8" t="str">
        <f t="shared" si="483"/>
        <v>France</v>
      </c>
      <c r="W3870" s="8"/>
      <c r="X3870" s="8"/>
      <c r="Y3870" s="8"/>
      <c r="Z3870" s="14" t="str">
        <f t="shared" si="484"/>
        <v>Female</v>
      </c>
      <c r="AA3870" s="14"/>
      <c r="AB3870" s="14"/>
      <c r="AC3870" s="14"/>
      <c r="AE3870" t="str">
        <f t="shared" si="485"/>
        <v>Adults</v>
      </c>
      <c r="AF3870" t="str">
        <f t="shared" si="486"/>
        <v>Very good</v>
      </c>
      <c r="AG3870" t="str">
        <f t="shared" si="487"/>
        <v>Very low</v>
      </c>
    </row>
    <row r="3871" spans="1:33" x14ac:dyDescent="0.2">
      <c r="A3871">
        <v>3870</v>
      </c>
      <c r="B3871">
        <v>15674929</v>
      </c>
      <c r="C3871">
        <v>512</v>
      </c>
      <c r="D3871">
        <v>1</v>
      </c>
      <c r="E3871">
        <v>2</v>
      </c>
      <c r="F3871">
        <v>31</v>
      </c>
      <c r="G3871">
        <v>5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s="2" t="s">
        <v>42</v>
      </c>
      <c r="P3871" s="11" t="str">
        <f t="shared" si="480"/>
        <v>2018</v>
      </c>
      <c r="Q3871" s="12"/>
      <c r="R3871" s="8" t="str">
        <f t="shared" si="481"/>
        <v>06</v>
      </c>
      <c r="S3871" s="8"/>
      <c r="T3871" s="14" t="str">
        <f t="shared" si="482"/>
        <v>Retain</v>
      </c>
      <c r="U3871" s="14"/>
      <c r="V3871" s="8" t="str">
        <f t="shared" si="483"/>
        <v>France</v>
      </c>
      <c r="W3871" s="8"/>
      <c r="X3871" s="8"/>
      <c r="Y3871" s="8"/>
      <c r="Z3871" s="14" t="str">
        <f t="shared" si="484"/>
        <v>Female</v>
      </c>
      <c r="AA3871" s="14"/>
      <c r="AB3871" s="14"/>
      <c r="AC3871" s="14"/>
      <c r="AE3871" t="str">
        <f t="shared" si="485"/>
        <v>Adults</v>
      </c>
      <c r="AF3871" t="str">
        <f t="shared" si="486"/>
        <v>Poor</v>
      </c>
      <c r="AG3871" t="str">
        <f t="shared" si="487"/>
        <v>Very low</v>
      </c>
    </row>
    <row r="3872" spans="1:33" x14ac:dyDescent="0.2">
      <c r="A3872">
        <v>3871</v>
      </c>
      <c r="B3872">
        <v>15746341</v>
      </c>
      <c r="C3872">
        <v>630</v>
      </c>
      <c r="D3872">
        <v>1</v>
      </c>
      <c r="E3872">
        <v>1</v>
      </c>
      <c r="F3872">
        <v>40</v>
      </c>
      <c r="G3872">
        <v>4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s="2" t="s">
        <v>94</v>
      </c>
      <c r="P3872" s="11" t="str">
        <f t="shared" si="480"/>
        <v>2018</v>
      </c>
      <c r="Q3872" s="12"/>
      <c r="R3872" s="8" t="str">
        <f t="shared" si="481"/>
        <v>11</v>
      </c>
      <c r="S3872" s="8"/>
      <c r="T3872" s="14" t="str">
        <f t="shared" si="482"/>
        <v>Retain</v>
      </c>
      <c r="U3872" s="14"/>
      <c r="V3872" s="8" t="str">
        <f t="shared" si="483"/>
        <v>France</v>
      </c>
      <c r="W3872" s="8"/>
      <c r="X3872" s="8"/>
      <c r="Y3872" s="8"/>
      <c r="Z3872" s="14" t="str">
        <f t="shared" si="484"/>
        <v>Male</v>
      </c>
      <c r="AA3872" s="14"/>
      <c r="AB3872" s="14"/>
      <c r="AC3872" s="14"/>
      <c r="AE3872" t="str">
        <f t="shared" si="485"/>
        <v>Middle aged</v>
      </c>
      <c r="AF3872" t="str">
        <f t="shared" si="486"/>
        <v>Fair</v>
      </c>
      <c r="AG3872" t="str">
        <f t="shared" si="487"/>
        <v>Very low</v>
      </c>
    </row>
    <row r="3873" spans="1:33" x14ac:dyDescent="0.2">
      <c r="A3873">
        <v>3872</v>
      </c>
      <c r="B3873">
        <v>15662091</v>
      </c>
      <c r="C3873">
        <v>570</v>
      </c>
      <c r="D3873">
        <v>2</v>
      </c>
      <c r="E3873">
        <v>1</v>
      </c>
      <c r="F3873">
        <v>21</v>
      </c>
      <c r="G3873">
        <v>5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s="2" t="s">
        <v>862</v>
      </c>
      <c r="P3873" s="11" t="str">
        <f t="shared" si="480"/>
        <v>2018</v>
      </c>
      <c r="Q3873" s="12"/>
      <c r="R3873" s="8" t="str">
        <f t="shared" si="481"/>
        <v>09</v>
      </c>
      <c r="S3873" s="8"/>
      <c r="T3873" s="14" t="str">
        <f t="shared" si="482"/>
        <v>Retain</v>
      </c>
      <c r="U3873" s="14"/>
      <c r="V3873" s="8" t="str">
        <f t="shared" si="483"/>
        <v>Spain</v>
      </c>
      <c r="W3873" s="8"/>
      <c r="X3873" s="8"/>
      <c r="Y3873" s="8"/>
      <c r="Z3873" s="14" t="str">
        <f t="shared" si="484"/>
        <v>Male</v>
      </c>
      <c r="AA3873" s="14"/>
      <c r="AB3873" s="14"/>
      <c r="AC3873" s="14"/>
      <c r="AE3873" t="str">
        <f t="shared" si="485"/>
        <v>Young Adults</v>
      </c>
      <c r="AF3873" t="str">
        <f t="shared" si="486"/>
        <v>Poor</v>
      </c>
      <c r="AG3873" t="str">
        <f t="shared" si="487"/>
        <v>High</v>
      </c>
    </row>
    <row r="3874" spans="1:33" x14ac:dyDescent="0.2">
      <c r="A3874">
        <v>3873</v>
      </c>
      <c r="B3874">
        <v>15620123</v>
      </c>
      <c r="C3874">
        <v>605</v>
      </c>
      <c r="D3874">
        <v>1</v>
      </c>
      <c r="E3874">
        <v>1</v>
      </c>
      <c r="F3874">
        <v>39</v>
      </c>
      <c r="G3874">
        <v>7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s="2" t="s">
        <v>1151</v>
      </c>
      <c r="P3874" s="11" t="str">
        <f t="shared" si="480"/>
        <v>2016</v>
      </c>
      <c r="Q3874" s="12"/>
      <c r="R3874" s="8" t="str">
        <f t="shared" si="481"/>
        <v>09</v>
      </c>
      <c r="S3874" s="8"/>
      <c r="T3874" s="14" t="str">
        <f t="shared" si="482"/>
        <v>Retain</v>
      </c>
      <c r="U3874" s="14"/>
      <c r="V3874" s="8" t="str">
        <f t="shared" si="483"/>
        <v>France</v>
      </c>
      <c r="W3874" s="8"/>
      <c r="X3874" s="8"/>
      <c r="Y3874" s="8"/>
      <c r="Z3874" s="14" t="str">
        <f t="shared" si="484"/>
        <v>Male</v>
      </c>
      <c r="AA3874" s="14"/>
      <c r="AB3874" s="14"/>
      <c r="AC3874" s="14"/>
      <c r="AE3874" t="str">
        <f t="shared" si="485"/>
        <v>Middle aged</v>
      </c>
      <c r="AF3874" t="str">
        <f t="shared" si="486"/>
        <v>Fair</v>
      </c>
      <c r="AG3874" t="str">
        <f t="shared" si="487"/>
        <v>High</v>
      </c>
    </row>
    <row r="3875" spans="1:33" x14ac:dyDescent="0.2">
      <c r="A3875">
        <v>3874</v>
      </c>
      <c r="B3875">
        <v>15616240</v>
      </c>
      <c r="C3875">
        <v>530</v>
      </c>
      <c r="D3875">
        <v>2</v>
      </c>
      <c r="E3875">
        <v>1</v>
      </c>
      <c r="F3875">
        <v>37</v>
      </c>
      <c r="G3875">
        <v>3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s="2" t="s">
        <v>216</v>
      </c>
      <c r="P3875" s="11" t="str">
        <f t="shared" si="480"/>
        <v>2019</v>
      </c>
      <c r="Q3875" s="12"/>
      <c r="R3875" s="8" t="str">
        <f t="shared" si="481"/>
        <v>11</v>
      </c>
      <c r="S3875" s="8"/>
      <c r="T3875" s="14" t="str">
        <f t="shared" si="482"/>
        <v>Retain</v>
      </c>
      <c r="U3875" s="14"/>
      <c r="V3875" s="8" t="str">
        <f t="shared" si="483"/>
        <v>Spain</v>
      </c>
      <c r="W3875" s="8"/>
      <c r="X3875" s="8"/>
      <c r="Y3875" s="8"/>
      <c r="Z3875" s="14" t="str">
        <f t="shared" si="484"/>
        <v>Male</v>
      </c>
      <c r="AA3875" s="14"/>
      <c r="AB3875" s="14"/>
      <c r="AC3875" s="14"/>
      <c r="AE3875" t="str">
        <f t="shared" si="485"/>
        <v>Adults</v>
      </c>
      <c r="AF3875" t="str">
        <f t="shared" si="486"/>
        <v>Poor</v>
      </c>
      <c r="AG3875" t="str">
        <f t="shared" si="487"/>
        <v>Very low</v>
      </c>
    </row>
    <row r="3876" spans="1:33" x14ac:dyDescent="0.2">
      <c r="A3876">
        <v>3875</v>
      </c>
      <c r="B3876">
        <v>15624186</v>
      </c>
      <c r="C3876">
        <v>813</v>
      </c>
      <c r="D3876">
        <v>3</v>
      </c>
      <c r="E3876">
        <v>2</v>
      </c>
      <c r="F3876">
        <v>25</v>
      </c>
      <c r="G3876">
        <v>3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s="2" t="s">
        <v>410</v>
      </c>
      <c r="P3876" s="11" t="str">
        <f t="shared" si="480"/>
        <v>2019</v>
      </c>
      <c r="Q3876" s="12"/>
      <c r="R3876" s="8" t="str">
        <f t="shared" si="481"/>
        <v>12</v>
      </c>
      <c r="S3876" s="8"/>
      <c r="T3876" s="14" t="str">
        <f t="shared" si="482"/>
        <v>Retain</v>
      </c>
      <c r="U3876" s="14"/>
      <c r="V3876" s="8" t="str">
        <f t="shared" si="483"/>
        <v>Germany</v>
      </c>
      <c r="W3876" s="8"/>
      <c r="X3876" s="8"/>
      <c r="Y3876" s="8"/>
      <c r="Z3876" s="14" t="str">
        <f t="shared" si="484"/>
        <v>Female</v>
      </c>
      <c r="AA3876" s="14"/>
      <c r="AB3876" s="14"/>
      <c r="AC3876" s="14"/>
      <c r="AE3876" t="str">
        <f t="shared" si="485"/>
        <v>Adults</v>
      </c>
      <c r="AF3876" t="str">
        <f t="shared" si="486"/>
        <v>Excellent</v>
      </c>
      <c r="AG3876" t="str">
        <f t="shared" si="487"/>
        <v>High</v>
      </c>
    </row>
    <row r="3877" spans="1:33" x14ac:dyDescent="0.2">
      <c r="A3877">
        <v>3876</v>
      </c>
      <c r="B3877">
        <v>15605036</v>
      </c>
      <c r="C3877">
        <v>704</v>
      </c>
      <c r="D3877">
        <v>2</v>
      </c>
      <c r="E3877">
        <v>2</v>
      </c>
      <c r="F3877">
        <v>37</v>
      </c>
      <c r="G3877">
        <v>4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s="2" t="s">
        <v>1143</v>
      </c>
      <c r="P3877" s="11" t="str">
        <f t="shared" si="480"/>
        <v>2019</v>
      </c>
      <c r="Q3877" s="12"/>
      <c r="R3877" s="8" t="str">
        <f t="shared" si="481"/>
        <v>06</v>
      </c>
      <c r="S3877" s="8"/>
      <c r="T3877" s="14" t="str">
        <f t="shared" si="482"/>
        <v>Retain</v>
      </c>
      <c r="U3877" s="14"/>
      <c r="V3877" s="8" t="str">
        <f t="shared" si="483"/>
        <v>Spain</v>
      </c>
      <c r="W3877" s="8"/>
      <c r="X3877" s="8"/>
      <c r="Y3877" s="8"/>
      <c r="Z3877" s="14" t="str">
        <f t="shared" si="484"/>
        <v>Female</v>
      </c>
      <c r="AA3877" s="14"/>
      <c r="AB3877" s="14"/>
      <c r="AC3877" s="14"/>
      <c r="AE3877" t="str">
        <f t="shared" si="485"/>
        <v>Adults</v>
      </c>
      <c r="AF3877" t="str">
        <f t="shared" si="486"/>
        <v>Good</v>
      </c>
      <c r="AG3877" t="str">
        <f t="shared" si="487"/>
        <v>Very high</v>
      </c>
    </row>
    <row r="3878" spans="1:33" x14ac:dyDescent="0.2">
      <c r="A3878">
        <v>3877</v>
      </c>
      <c r="B3878">
        <v>15805151</v>
      </c>
      <c r="C3878">
        <v>565</v>
      </c>
      <c r="D3878">
        <v>3</v>
      </c>
      <c r="E3878">
        <v>1</v>
      </c>
      <c r="F3878">
        <v>31</v>
      </c>
      <c r="G3878">
        <v>4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s="2" t="s">
        <v>147</v>
      </c>
      <c r="P3878" s="11" t="str">
        <f t="shared" si="480"/>
        <v>2019</v>
      </c>
      <c r="Q3878" s="12"/>
      <c r="R3878" s="8" t="str">
        <f t="shared" si="481"/>
        <v>09</v>
      </c>
      <c r="S3878" s="8"/>
      <c r="T3878" s="14" t="str">
        <f t="shared" si="482"/>
        <v>Retain</v>
      </c>
      <c r="U3878" s="14"/>
      <c r="V3878" s="8" t="str">
        <f t="shared" si="483"/>
        <v>Germany</v>
      </c>
      <c r="W3878" s="8"/>
      <c r="X3878" s="8"/>
      <c r="Y3878" s="8"/>
      <c r="Z3878" s="14" t="str">
        <f t="shared" si="484"/>
        <v>Male</v>
      </c>
      <c r="AA3878" s="14"/>
      <c r="AB3878" s="14"/>
      <c r="AC3878" s="14"/>
      <c r="AE3878" t="str">
        <f t="shared" si="485"/>
        <v>Adults</v>
      </c>
      <c r="AF3878" t="str">
        <f t="shared" si="486"/>
        <v>Poor</v>
      </c>
      <c r="AG3878" t="str">
        <f t="shared" si="487"/>
        <v>Medium</v>
      </c>
    </row>
    <row r="3879" spans="1:33" x14ac:dyDescent="0.2">
      <c r="A3879">
        <v>3878</v>
      </c>
      <c r="B3879">
        <v>15753847</v>
      </c>
      <c r="C3879">
        <v>645</v>
      </c>
      <c r="D3879">
        <v>2</v>
      </c>
      <c r="E3879">
        <v>1</v>
      </c>
      <c r="F3879">
        <v>45</v>
      </c>
      <c r="G3879">
        <v>6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s="2" t="s">
        <v>710</v>
      </c>
      <c r="P3879" s="11" t="str">
        <f t="shared" si="480"/>
        <v>2017</v>
      </c>
      <c r="Q3879" s="12"/>
      <c r="R3879" s="8" t="str">
        <f t="shared" si="481"/>
        <v>03</v>
      </c>
      <c r="S3879" s="8"/>
      <c r="T3879" s="14" t="str">
        <f t="shared" si="482"/>
        <v>Exit</v>
      </c>
      <c r="U3879" s="14"/>
      <c r="V3879" s="8" t="str">
        <f t="shared" si="483"/>
        <v>Spain</v>
      </c>
      <c r="W3879" s="8"/>
      <c r="X3879" s="8"/>
      <c r="Y3879" s="8"/>
      <c r="Z3879" s="14" t="str">
        <f t="shared" si="484"/>
        <v>Male</v>
      </c>
      <c r="AA3879" s="14"/>
      <c r="AB3879" s="14"/>
      <c r="AC3879" s="14"/>
      <c r="AE3879" t="str">
        <f t="shared" si="485"/>
        <v>Middle aged</v>
      </c>
      <c r="AF3879" t="str">
        <f t="shared" si="486"/>
        <v>Fair</v>
      </c>
      <c r="AG3879" t="str">
        <f t="shared" si="487"/>
        <v>Very low</v>
      </c>
    </row>
    <row r="3880" spans="1:33" x14ac:dyDescent="0.2">
      <c r="A3880">
        <v>3879</v>
      </c>
      <c r="B3880">
        <v>15653222</v>
      </c>
      <c r="C3880">
        <v>526</v>
      </c>
      <c r="D3880">
        <v>3</v>
      </c>
      <c r="E3880">
        <v>2</v>
      </c>
      <c r="F3880">
        <v>32</v>
      </c>
      <c r="G3880">
        <v>3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s="2" t="s">
        <v>482</v>
      </c>
      <c r="P3880" s="11" t="str">
        <f t="shared" si="480"/>
        <v>2019</v>
      </c>
      <c r="Q3880" s="12"/>
      <c r="R3880" s="8" t="str">
        <f t="shared" si="481"/>
        <v>10</v>
      </c>
      <c r="S3880" s="8"/>
      <c r="T3880" s="14" t="str">
        <f t="shared" si="482"/>
        <v>Retain</v>
      </c>
      <c r="U3880" s="14"/>
      <c r="V3880" s="8" t="str">
        <f t="shared" si="483"/>
        <v>Germany</v>
      </c>
      <c r="W3880" s="8"/>
      <c r="X3880" s="8"/>
      <c r="Y3880" s="8"/>
      <c r="Z3880" s="14" t="str">
        <f t="shared" si="484"/>
        <v>Female</v>
      </c>
      <c r="AA3880" s="14"/>
      <c r="AB3880" s="14"/>
      <c r="AC3880" s="14"/>
      <c r="AE3880" t="str">
        <f t="shared" si="485"/>
        <v>Adults</v>
      </c>
      <c r="AF3880" t="str">
        <f t="shared" si="486"/>
        <v>Poor</v>
      </c>
      <c r="AG3880" t="str">
        <f t="shared" si="487"/>
        <v>High</v>
      </c>
    </row>
    <row r="3881" spans="1:33" x14ac:dyDescent="0.2">
      <c r="A3881">
        <v>3880</v>
      </c>
      <c r="B3881">
        <v>15757541</v>
      </c>
      <c r="C3881">
        <v>778</v>
      </c>
      <c r="D3881">
        <v>1</v>
      </c>
      <c r="E3881">
        <v>2</v>
      </c>
      <c r="F3881">
        <v>33</v>
      </c>
      <c r="G3881">
        <v>3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s="2" t="s">
        <v>245</v>
      </c>
      <c r="P3881" s="11" t="str">
        <f t="shared" si="480"/>
        <v>2019</v>
      </c>
      <c r="Q3881" s="12"/>
      <c r="R3881" s="8" t="str">
        <f t="shared" si="481"/>
        <v>12</v>
      </c>
      <c r="S3881" s="8"/>
      <c r="T3881" s="14" t="str">
        <f t="shared" si="482"/>
        <v>Exit</v>
      </c>
      <c r="U3881" s="14"/>
      <c r="V3881" s="8" t="str">
        <f t="shared" si="483"/>
        <v>France</v>
      </c>
      <c r="W3881" s="8"/>
      <c r="X3881" s="8"/>
      <c r="Y3881" s="8"/>
      <c r="Z3881" s="14" t="str">
        <f t="shared" si="484"/>
        <v>Female</v>
      </c>
      <c r="AA3881" s="14"/>
      <c r="AB3881" s="14"/>
      <c r="AC3881" s="14"/>
      <c r="AE3881" t="str">
        <f t="shared" si="485"/>
        <v>Adults</v>
      </c>
      <c r="AF3881" t="str">
        <f t="shared" si="486"/>
        <v>Very good</v>
      </c>
      <c r="AG3881" t="str">
        <f t="shared" si="487"/>
        <v>Very high</v>
      </c>
    </row>
    <row r="3882" spans="1:33" x14ac:dyDescent="0.2">
      <c r="A3882">
        <v>3881</v>
      </c>
      <c r="B3882">
        <v>15726945</v>
      </c>
      <c r="C3882">
        <v>677</v>
      </c>
      <c r="D3882">
        <v>1</v>
      </c>
      <c r="E3882">
        <v>2</v>
      </c>
      <c r="F3882">
        <v>72</v>
      </c>
      <c r="G3882">
        <v>5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s="2" t="s">
        <v>1152</v>
      </c>
      <c r="P3882" s="11" t="str">
        <f t="shared" si="480"/>
        <v>2018</v>
      </c>
      <c r="Q3882" s="12"/>
      <c r="R3882" s="8" t="str">
        <f t="shared" si="481"/>
        <v>07</v>
      </c>
      <c r="S3882" s="8"/>
      <c r="T3882" s="14" t="str">
        <f t="shared" si="482"/>
        <v>Retain</v>
      </c>
      <c r="U3882" s="14"/>
      <c r="V3882" s="8" t="str">
        <f t="shared" si="483"/>
        <v>France</v>
      </c>
      <c r="W3882" s="8"/>
      <c r="X3882" s="8"/>
      <c r="Y3882" s="8"/>
      <c r="Z3882" s="14" t="str">
        <f t="shared" si="484"/>
        <v>Female</v>
      </c>
      <c r="AA3882" s="14"/>
      <c r="AB3882" s="14"/>
      <c r="AC3882" s="14"/>
      <c r="AE3882" t="str">
        <f t="shared" si="485"/>
        <v>Retired</v>
      </c>
      <c r="AF3882" t="str">
        <f t="shared" si="486"/>
        <v>Good</v>
      </c>
      <c r="AG3882" t="str">
        <f t="shared" si="487"/>
        <v>Very low</v>
      </c>
    </row>
    <row r="3883" spans="1:33" x14ac:dyDescent="0.2">
      <c r="A3883">
        <v>3882</v>
      </c>
      <c r="B3883">
        <v>15794276</v>
      </c>
      <c r="C3883">
        <v>588</v>
      </c>
      <c r="D3883">
        <v>1</v>
      </c>
      <c r="E3883">
        <v>2</v>
      </c>
      <c r="F3883">
        <v>64</v>
      </c>
      <c r="G3883">
        <v>4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s="2" t="s">
        <v>1153</v>
      </c>
      <c r="P3883" s="11" t="str">
        <f t="shared" si="480"/>
        <v>2019</v>
      </c>
      <c r="Q3883" s="12"/>
      <c r="R3883" s="8" t="str">
        <f t="shared" si="481"/>
        <v>04</v>
      </c>
      <c r="S3883" s="8"/>
      <c r="T3883" s="14" t="str">
        <f t="shared" si="482"/>
        <v>Retain</v>
      </c>
      <c r="U3883" s="14"/>
      <c r="V3883" s="8" t="str">
        <f t="shared" si="483"/>
        <v>France</v>
      </c>
      <c r="W3883" s="8"/>
      <c r="X3883" s="8"/>
      <c r="Y3883" s="8"/>
      <c r="Z3883" s="14" t="str">
        <f t="shared" si="484"/>
        <v>Female</v>
      </c>
      <c r="AA3883" s="14"/>
      <c r="AB3883" s="14"/>
      <c r="AC3883" s="14"/>
      <c r="AE3883" t="str">
        <f t="shared" si="485"/>
        <v>Retired</v>
      </c>
      <c r="AF3883" t="str">
        <f t="shared" si="486"/>
        <v>Fair</v>
      </c>
      <c r="AG3883" t="str">
        <f t="shared" si="487"/>
        <v>Very low</v>
      </c>
    </row>
    <row r="3884" spans="1:33" x14ac:dyDescent="0.2">
      <c r="A3884">
        <v>3883</v>
      </c>
      <c r="B3884">
        <v>15568328</v>
      </c>
      <c r="C3884">
        <v>488</v>
      </c>
      <c r="D3884">
        <v>1</v>
      </c>
      <c r="E3884">
        <v>2</v>
      </c>
      <c r="F3884">
        <v>22</v>
      </c>
      <c r="G3884">
        <v>4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s="2" t="s">
        <v>242</v>
      </c>
      <c r="P3884" s="11" t="str">
        <f t="shared" si="480"/>
        <v>2019</v>
      </c>
      <c r="Q3884" s="12"/>
      <c r="R3884" s="8" t="str">
        <f t="shared" si="481"/>
        <v>09</v>
      </c>
      <c r="S3884" s="8"/>
      <c r="T3884" s="14" t="str">
        <f t="shared" si="482"/>
        <v>Retain</v>
      </c>
      <c r="U3884" s="14"/>
      <c r="V3884" s="8" t="str">
        <f t="shared" si="483"/>
        <v>France</v>
      </c>
      <c r="W3884" s="8"/>
      <c r="X3884" s="8"/>
      <c r="Y3884" s="8"/>
      <c r="Z3884" s="14" t="str">
        <f t="shared" si="484"/>
        <v>Female</v>
      </c>
      <c r="AA3884" s="14"/>
      <c r="AB3884" s="14"/>
      <c r="AC3884" s="14"/>
      <c r="AE3884" t="str">
        <f t="shared" si="485"/>
        <v>Young Adults</v>
      </c>
      <c r="AF3884" t="str">
        <f t="shared" si="486"/>
        <v>Poor</v>
      </c>
      <c r="AG3884" t="str">
        <f t="shared" si="487"/>
        <v>Very low</v>
      </c>
    </row>
    <row r="3885" spans="1:33" x14ac:dyDescent="0.2">
      <c r="A3885">
        <v>3884</v>
      </c>
      <c r="B3885">
        <v>15604355</v>
      </c>
      <c r="C3885">
        <v>519</v>
      </c>
      <c r="D3885">
        <v>1</v>
      </c>
      <c r="E3885">
        <v>1</v>
      </c>
      <c r="F3885">
        <v>39</v>
      </c>
      <c r="G3885">
        <v>6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s="2" t="s">
        <v>958</v>
      </c>
      <c r="P3885" s="11" t="str">
        <f t="shared" si="480"/>
        <v>2016</v>
      </c>
      <c r="Q3885" s="12"/>
      <c r="R3885" s="8" t="str">
        <f t="shared" si="481"/>
        <v>10</v>
      </c>
      <c r="S3885" s="8"/>
      <c r="T3885" s="14" t="str">
        <f t="shared" si="482"/>
        <v>Retain</v>
      </c>
      <c r="U3885" s="14"/>
      <c r="V3885" s="8" t="str">
        <f t="shared" si="483"/>
        <v>France</v>
      </c>
      <c r="W3885" s="8"/>
      <c r="X3885" s="8"/>
      <c r="Y3885" s="8"/>
      <c r="Z3885" s="14" t="str">
        <f t="shared" si="484"/>
        <v>Male</v>
      </c>
      <c r="AA3885" s="14"/>
      <c r="AB3885" s="14"/>
      <c r="AC3885" s="14"/>
      <c r="AE3885" t="str">
        <f t="shared" si="485"/>
        <v>Middle aged</v>
      </c>
      <c r="AF3885" t="str">
        <f t="shared" si="486"/>
        <v>Poor</v>
      </c>
      <c r="AG3885" t="str">
        <f t="shared" si="487"/>
        <v>Medium</v>
      </c>
    </row>
    <row r="3886" spans="1:33" x14ac:dyDescent="0.2">
      <c r="A3886">
        <v>3885</v>
      </c>
      <c r="B3886">
        <v>15735788</v>
      </c>
      <c r="C3886">
        <v>709</v>
      </c>
      <c r="D3886">
        <v>1</v>
      </c>
      <c r="E3886">
        <v>1</v>
      </c>
      <c r="F3886">
        <v>31</v>
      </c>
      <c r="G3886">
        <v>3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s="2" t="s">
        <v>553</v>
      </c>
      <c r="P3886" s="11" t="str">
        <f t="shared" si="480"/>
        <v>2019</v>
      </c>
      <c r="Q3886" s="12"/>
      <c r="R3886" s="8" t="str">
        <f t="shared" si="481"/>
        <v>09</v>
      </c>
      <c r="S3886" s="8"/>
      <c r="T3886" s="14" t="str">
        <f t="shared" si="482"/>
        <v>Retain</v>
      </c>
      <c r="U3886" s="14"/>
      <c r="V3886" s="8" t="str">
        <f t="shared" si="483"/>
        <v>France</v>
      </c>
      <c r="W3886" s="8"/>
      <c r="X3886" s="8"/>
      <c r="Y3886" s="8"/>
      <c r="Z3886" s="14" t="str">
        <f t="shared" si="484"/>
        <v>Male</v>
      </c>
      <c r="AA3886" s="14"/>
      <c r="AB3886" s="14"/>
      <c r="AC3886" s="14"/>
      <c r="AE3886" t="str">
        <f t="shared" si="485"/>
        <v>Adults</v>
      </c>
      <c r="AF3886" t="str">
        <f t="shared" si="486"/>
        <v>Good</v>
      </c>
      <c r="AG3886" t="str">
        <f t="shared" si="487"/>
        <v>Very low</v>
      </c>
    </row>
    <row r="3887" spans="1:33" x14ac:dyDescent="0.2">
      <c r="A3887">
        <v>3886</v>
      </c>
      <c r="B3887">
        <v>15618255</v>
      </c>
      <c r="C3887">
        <v>642</v>
      </c>
      <c r="D3887">
        <v>3</v>
      </c>
      <c r="E3887">
        <v>2</v>
      </c>
      <c r="F3887">
        <v>56</v>
      </c>
      <c r="G3887">
        <v>3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s="2" t="s">
        <v>182</v>
      </c>
      <c r="P3887" s="11" t="str">
        <f t="shared" si="480"/>
        <v>2019</v>
      </c>
      <c r="Q3887" s="12"/>
      <c r="R3887" s="8" t="str">
        <f t="shared" si="481"/>
        <v>12</v>
      </c>
      <c r="S3887" s="8"/>
      <c r="T3887" s="14" t="str">
        <f t="shared" si="482"/>
        <v>Exit</v>
      </c>
      <c r="U3887" s="14"/>
      <c r="V3887" s="8" t="str">
        <f t="shared" si="483"/>
        <v>Germany</v>
      </c>
      <c r="W3887" s="8"/>
      <c r="X3887" s="8"/>
      <c r="Y3887" s="8"/>
      <c r="Z3887" s="14" t="str">
        <f t="shared" si="484"/>
        <v>Female</v>
      </c>
      <c r="AA3887" s="14"/>
      <c r="AB3887" s="14"/>
      <c r="AC3887" s="14"/>
      <c r="AE3887" t="str">
        <f t="shared" si="485"/>
        <v>Middle aged</v>
      </c>
      <c r="AF3887" t="str">
        <f t="shared" si="486"/>
        <v>Fair</v>
      </c>
      <c r="AG3887" t="str">
        <f t="shared" si="487"/>
        <v>High</v>
      </c>
    </row>
    <row r="3888" spans="1:33" x14ac:dyDescent="0.2">
      <c r="A3888">
        <v>3887</v>
      </c>
      <c r="B3888">
        <v>15720941</v>
      </c>
      <c r="C3888">
        <v>710</v>
      </c>
      <c r="D3888">
        <v>3</v>
      </c>
      <c r="E3888">
        <v>1</v>
      </c>
      <c r="F3888">
        <v>34</v>
      </c>
      <c r="G3888">
        <v>5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s="2" t="s">
        <v>810</v>
      </c>
      <c r="P3888" s="11" t="str">
        <f t="shared" si="480"/>
        <v>2018</v>
      </c>
      <c r="Q3888" s="12"/>
      <c r="R3888" s="8" t="str">
        <f t="shared" si="481"/>
        <v>07</v>
      </c>
      <c r="S3888" s="8"/>
      <c r="T3888" s="14" t="str">
        <f t="shared" si="482"/>
        <v>Retain</v>
      </c>
      <c r="U3888" s="14"/>
      <c r="V3888" s="8" t="str">
        <f t="shared" si="483"/>
        <v>Germany</v>
      </c>
      <c r="W3888" s="8"/>
      <c r="X3888" s="8"/>
      <c r="Y3888" s="8"/>
      <c r="Z3888" s="14" t="str">
        <f t="shared" si="484"/>
        <v>Male</v>
      </c>
      <c r="AA3888" s="14"/>
      <c r="AB3888" s="14"/>
      <c r="AC3888" s="14"/>
      <c r="AE3888" t="str">
        <f t="shared" si="485"/>
        <v>Adults</v>
      </c>
      <c r="AF3888" t="str">
        <f t="shared" si="486"/>
        <v>Good</v>
      </c>
      <c r="AG3888" t="str">
        <f t="shared" si="487"/>
        <v>High</v>
      </c>
    </row>
    <row r="3889" spans="1:33" x14ac:dyDescent="0.2">
      <c r="A3889">
        <v>3888</v>
      </c>
      <c r="B3889">
        <v>15769110</v>
      </c>
      <c r="C3889">
        <v>653</v>
      </c>
      <c r="D3889">
        <v>1</v>
      </c>
      <c r="E3889">
        <v>2</v>
      </c>
      <c r="F3889">
        <v>46</v>
      </c>
      <c r="G3889">
        <v>3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s="2" t="s">
        <v>207</v>
      </c>
      <c r="P3889" s="11" t="str">
        <f t="shared" si="480"/>
        <v>2019</v>
      </c>
      <c r="Q3889" s="12"/>
      <c r="R3889" s="8" t="str">
        <f t="shared" si="481"/>
        <v>10</v>
      </c>
      <c r="S3889" s="8"/>
      <c r="T3889" s="14" t="str">
        <f t="shared" si="482"/>
        <v>Retain</v>
      </c>
      <c r="U3889" s="14"/>
      <c r="V3889" s="8" t="str">
        <f t="shared" si="483"/>
        <v>France</v>
      </c>
      <c r="W3889" s="8"/>
      <c r="X3889" s="8"/>
      <c r="Y3889" s="8"/>
      <c r="Z3889" s="14" t="str">
        <f t="shared" si="484"/>
        <v>Female</v>
      </c>
      <c r="AA3889" s="14"/>
      <c r="AB3889" s="14"/>
      <c r="AC3889" s="14"/>
      <c r="AE3889" t="str">
        <f t="shared" si="485"/>
        <v>Middle aged</v>
      </c>
      <c r="AF3889" t="str">
        <f t="shared" si="486"/>
        <v>Fair</v>
      </c>
      <c r="AG3889" t="str">
        <f t="shared" si="487"/>
        <v>Very low</v>
      </c>
    </row>
    <row r="3890" spans="1:33" x14ac:dyDescent="0.2">
      <c r="A3890">
        <v>3889</v>
      </c>
      <c r="B3890">
        <v>15576094</v>
      </c>
      <c r="C3890">
        <v>743</v>
      </c>
      <c r="D3890">
        <v>1</v>
      </c>
      <c r="E3890">
        <v>1</v>
      </c>
      <c r="F3890">
        <v>71</v>
      </c>
      <c r="G3890">
        <v>7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s="2" t="s">
        <v>303</v>
      </c>
      <c r="P3890" s="11" t="str">
        <f t="shared" si="480"/>
        <v>2016</v>
      </c>
      <c r="Q3890" s="12"/>
      <c r="R3890" s="8" t="str">
        <f t="shared" si="481"/>
        <v>08</v>
      </c>
      <c r="S3890" s="8"/>
      <c r="T3890" s="14" t="str">
        <f t="shared" si="482"/>
        <v>Retain</v>
      </c>
      <c r="U3890" s="14"/>
      <c r="V3890" s="8" t="str">
        <f t="shared" si="483"/>
        <v>France</v>
      </c>
      <c r="W3890" s="8"/>
      <c r="X3890" s="8"/>
      <c r="Y3890" s="8"/>
      <c r="Z3890" s="14" t="str">
        <f t="shared" si="484"/>
        <v>Male</v>
      </c>
      <c r="AA3890" s="14"/>
      <c r="AB3890" s="14"/>
      <c r="AC3890" s="14"/>
      <c r="AE3890" t="str">
        <f t="shared" si="485"/>
        <v>Retired</v>
      </c>
      <c r="AF3890" t="str">
        <f t="shared" si="486"/>
        <v>Very good</v>
      </c>
      <c r="AG3890" t="str">
        <f t="shared" si="487"/>
        <v>Very low</v>
      </c>
    </row>
    <row r="3891" spans="1:33" x14ac:dyDescent="0.2">
      <c r="A3891">
        <v>3890</v>
      </c>
      <c r="B3891">
        <v>15756150</v>
      </c>
      <c r="C3891">
        <v>418</v>
      </c>
      <c r="D3891">
        <v>1</v>
      </c>
      <c r="E3891">
        <v>2</v>
      </c>
      <c r="F3891">
        <v>39</v>
      </c>
      <c r="G3891">
        <v>5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s="2" t="s">
        <v>23</v>
      </c>
      <c r="P3891" s="11" t="str">
        <f t="shared" si="480"/>
        <v>2018</v>
      </c>
      <c r="Q3891" s="12"/>
      <c r="R3891" s="8" t="str">
        <f t="shared" si="481"/>
        <v>05</v>
      </c>
      <c r="S3891" s="8"/>
      <c r="T3891" s="14" t="str">
        <f t="shared" si="482"/>
        <v>Retain</v>
      </c>
      <c r="U3891" s="14"/>
      <c r="V3891" s="8" t="str">
        <f t="shared" si="483"/>
        <v>France</v>
      </c>
      <c r="W3891" s="8"/>
      <c r="X3891" s="8"/>
      <c r="Y3891" s="8"/>
      <c r="Z3891" s="14" t="str">
        <f t="shared" si="484"/>
        <v>Female</v>
      </c>
      <c r="AA3891" s="14"/>
      <c r="AB3891" s="14"/>
      <c r="AC3891" s="14"/>
      <c r="AE3891" t="str">
        <f t="shared" si="485"/>
        <v>Middle aged</v>
      </c>
      <c r="AF3891" t="str">
        <f t="shared" si="486"/>
        <v>Poor</v>
      </c>
      <c r="AG3891" t="str">
        <f t="shared" si="487"/>
        <v>Very low</v>
      </c>
    </row>
    <row r="3892" spans="1:33" x14ac:dyDescent="0.2">
      <c r="A3892">
        <v>3891</v>
      </c>
      <c r="B3892">
        <v>15719579</v>
      </c>
      <c r="C3892">
        <v>670</v>
      </c>
      <c r="D3892">
        <v>3</v>
      </c>
      <c r="E3892">
        <v>2</v>
      </c>
      <c r="F3892">
        <v>33</v>
      </c>
      <c r="G3892">
        <v>4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s="2" t="s">
        <v>917</v>
      </c>
      <c r="P3892" s="11" t="str">
        <f t="shared" si="480"/>
        <v>2018</v>
      </c>
      <c r="Q3892" s="12"/>
      <c r="R3892" s="8" t="str">
        <f t="shared" si="481"/>
        <v>11</v>
      </c>
      <c r="S3892" s="8"/>
      <c r="T3892" s="14" t="str">
        <f t="shared" si="482"/>
        <v>Retain</v>
      </c>
      <c r="U3892" s="14"/>
      <c r="V3892" s="8" t="str">
        <f t="shared" si="483"/>
        <v>Germany</v>
      </c>
      <c r="W3892" s="8"/>
      <c r="X3892" s="8"/>
      <c r="Y3892" s="8"/>
      <c r="Z3892" s="14" t="str">
        <f t="shared" si="484"/>
        <v>Female</v>
      </c>
      <c r="AA3892" s="14"/>
      <c r="AB3892" s="14"/>
      <c r="AC3892" s="14"/>
      <c r="AE3892" t="str">
        <f t="shared" si="485"/>
        <v>Adults</v>
      </c>
      <c r="AF3892" t="str">
        <f t="shared" si="486"/>
        <v>Good</v>
      </c>
      <c r="AG3892" t="str">
        <f t="shared" si="487"/>
        <v>Medium</v>
      </c>
    </row>
    <row r="3893" spans="1:33" x14ac:dyDescent="0.2">
      <c r="A3893">
        <v>3892</v>
      </c>
      <c r="B3893">
        <v>15748854</v>
      </c>
      <c r="C3893">
        <v>723</v>
      </c>
      <c r="D3893">
        <v>3</v>
      </c>
      <c r="E3893">
        <v>2</v>
      </c>
      <c r="F3893">
        <v>28</v>
      </c>
      <c r="G3893">
        <v>6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s="2" t="s">
        <v>600</v>
      </c>
      <c r="P3893" s="11" t="str">
        <f t="shared" si="480"/>
        <v>2016</v>
      </c>
      <c r="Q3893" s="12"/>
      <c r="R3893" s="8" t="str">
        <f t="shared" si="481"/>
        <v>11</v>
      </c>
      <c r="S3893" s="8"/>
      <c r="T3893" s="14" t="str">
        <f t="shared" si="482"/>
        <v>Retain</v>
      </c>
      <c r="U3893" s="14"/>
      <c r="V3893" s="8" t="str">
        <f t="shared" si="483"/>
        <v>Germany</v>
      </c>
      <c r="W3893" s="8"/>
      <c r="X3893" s="8"/>
      <c r="Y3893" s="8"/>
      <c r="Z3893" s="14" t="str">
        <f t="shared" si="484"/>
        <v>Female</v>
      </c>
      <c r="AA3893" s="14"/>
      <c r="AB3893" s="14"/>
      <c r="AC3893" s="14"/>
      <c r="AE3893" t="str">
        <f t="shared" si="485"/>
        <v>Adults</v>
      </c>
      <c r="AF3893" t="str">
        <f t="shared" si="486"/>
        <v>Good</v>
      </c>
      <c r="AG3893" t="str">
        <f t="shared" si="487"/>
        <v>Medium</v>
      </c>
    </row>
    <row r="3894" spans="1:33" x14ac:dyDescent="0.2">
      <c r="A3894">
        <v>3893</v>
      </c>
      <c r="B3894">
        <v>15612455</v>
      </c>
      <c r="C3894">
        <v>549</v>
      </c>
      <c r="D3894">
        <v>3</v>
      </c>
      <c r="E3894">
        <v>1</v>
      </c>
      <c r="F3894">
        <v>45</v>
      </c>
      <c r="G3894">
        <v>5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s="2" t="s">
        <v>332</v>
      </c>
      <c r="P3894" s="11" t="str">
        <f t="shared" si="480"/>
        <v>2017</v>
      </c>
      <c r="Q3894" s="12"/>
      <c r="R3894" s="8" t="str">
        <f t="shared" si="481"/>
        <v>12</v>
      </c>
      <c r="S3894" s="8"/>
      <c r="T3894" s="14" t="str">
        <f t="shared" si="482"/>
        <v>Retain</v>
      </c>
      <c r="U3894" s="14"/>
      <c r="V3894" s="8" t="str">
        <f t="shared" si="483"/>
        <v>Germany</v>
      </c>
      <c r="W3894" s="8"/>
      <c r="X3894" s="8"/>
      <c r="Y3894" s="8"/>
      <c r="Z3894" s="14" t="str">
        <f t="shared" si="484"/>
        <v>Male</v>
      </c>
      <c r="AA3894" s="14"/>
      <c r="AB3894" s="14"/>
      <c r="AC3894" s="14"/>
      <c r="AE3894" t="str">
        <f t="shared" si="485"/>
        <v>Middle aged</v>
      </c>
      <c r="AF3894" t="str">
        <f t="shared" si="486"/>
        <v>Poor</v>
      </c>
      <c r="AG3894" t="str">
        <f t="shared" si="487"/>
        <v>High</v>
      </c>
    </row>
    <row r="3895" spans="1:33" x14ac:dyDescent="0.2">
      <c r="A3895">
        <v>3894</v>
      </c>
      <c r="B3895">
        <v>15664802</v>
      </c>
      <c r="C3895">
        <v>543</v>
      </c>
      <c r="D3895">
        <v>1</v>
      </c>
      <c r="E3895">
        <v>2</v>
      </c>
      <c r="F3895">
        <v>42</v>
      </c>
      <c r="G3895">
        <v>6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s="2" t="s">
        <v>541</v>
      </c>
      <c r="P3895" s="11" t="str">
        <f t="shared" si="480"/>
        <v>2016</v>
      </c>
      <c r="Q3895" s="12"/>
      <c r="R3895" s="8" t="str">
        <f t="shared" si="481"/>
        <v>11</v>
      </c>
      <c r="S3895" s="8"/>
      <c r="T3895" s="14" t="str">
        <f t="shared" si="482"/>
        <v>Retain</v>
      </c>
      <c r="U3895" s="14"/>
      <c r="V3895" s="8" t="str">
        <f t="shared" si="483"/>
        <v>France</v>
      </c>
      <c r="W3895" s="8"/>
      <c r="X3895" s="8"/>
      <c r="Y3895" s="8"/>
      <c r="Z3895" s="14" t="str">
        <f t="shared" si="484"/>
        <v>Female</v>
      </c>
      <c r="AA3895" s="14"/>
      <c r="AB3895" s="14"/>
      <c r="AC3895" s="14"/>
      <c r="AE3895" t="str">
        <f t="shared" si="485"/>
        <v>Middle aged</v>
      </c>
      <c r="AF3895" t="str">
        <f t="shared" si="486"/>
        <v>Poor</v>
      </c>
      <c r="AG3895" t="str">
        <f t="shared" si="487"/>
        <v>Very low</v>
      </c>
    </row>
    <row r="3896" spans="1:33" x14ac:dyDescent="0.2">
      <c r="A3896">
        <v>3895</v>
      </c>
      <c r="B3896">
        <v>15735687</v>
      </c>
      <c r="C3896">
        <v>595</v>
      </c>
      <c r="D3896">
        <v>2</v>
      </c>
      <c r="E3896">
        <v>1</v>
      </c>
      <c r="F3896">
        <v>37</v>
      </c>
      <c r="G3896">
        <v>5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s="2" t="s">
        <v>1116</v>
      </c>
      <c r="P3896" s="11" t="str">
        <f t="shared" si="480"/>
        <v>2017</v>
      </c>
      <c r="Q3896" s="12"/>
      <c r="R3896" s="8" t="str">
        <f t="shared" si="481"/>
        <v>10</v>
      </c>
      <c r="S3896" s="8"/>
      <c r="T3896" s="14" t="str">
        <f t="shared" si="482"/>
        <v>Retain</v>
      </c>
      <c r="U3896" s="14"/>
      <c r="V3896" s="8" t="str">
        <f t="shared" si="483"/>
        <v>Spain</v>
      </c>
      <c r="W3896" s="8"/>
      <c r="X3896" s="8"/>
      <c r="Y3896" s="8"/>
      <c r="Z3896" s="14" t="str">
        <f t="shared" si="484"/>
        <v>Male</v>
      </c>
      <c r="AA3896" s="14"/>
      <c r="AB3896" s="14"/>
      <c r="AC3896" s="14"/>
      <c r="AE3896" t="str">
        <f t="shared" si="485"/>
        <v>Adults</v>
      </c>
      <c r="AF3896" t="str">
        <f t="shared" si="486"/>
        <v>Fair</v>
      </c>
      <c r="AG3896" t="str">
        <f t="shared" si="487"/>
        <v>Very high</v>
      </c>
    </row>
    <row r="3897" spans="1:33" x14ac:dyDescent="0.2">
      <c r="A3897">
        <v>3896</v>
      </c>
      <c r="B3897">
        <v>15664734</v>
      </c>
      <c r="C3897">
        <v>673</v>
      </c>
      <c r="D3897">
        <v>3</v>
      </c>
      <c r="E3897">
        <v>2</v>
      </c>
      <c r="F3897">
        <v>25</v>
      </c>
      <c r="G3897">
        <v>4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s="2" t="s">
        <v>79</v>
      </c>
      <c r="P3897" s="11" t="str">
        <f t="shared" si="480"/>
        <v>2019</v>
      </c>
      <c r="Q3897" s="12"/>
      <c r="R3897" s="8" t="str">
        <f t="shared" si="481"/>
        <v>01</v>
      </c>
      <c r="S3897" s="8"/>
      <c r="T3897" s="14" t="str">
        <f t="shared" si="482"/>
        <v>Retain</v>
      </c>
      <c r="U3897" s="14"/>
      <c r="V3897" s="8" t="str">
        <f t="shared" si="483"/>
        <v>Germany</v>
      </c>
      <c r="W3897" s="8"/>
      <c r="X3897" s="8"/>
      <c r="Y3897" s="8"/>
      <c r="Z3897" s="14" t="str">
        <f t="shared" si="484"/>
        <v>Female</v>
      </c>
      <c r="AA3897" s="14"/>
      <c r="AB3897" s="14"/>
      <c r="AC3897" s="14"/>
      <c r="AE3897" t="str">
        <f t="shared" si="485"/>
        <v>Adults</v>
      </c>
      <c r="AF3897" t="str">
        <f t="shared" si="486"/>
        <v>Good</v>
      </c>
      <c r="AG3897" t="str">
        <f t="shared" si="487"/>
        <v>High</v>
      </c>
    </row>
    <row r="3898" spans="1:33" x14ac:dyDescent="0.2">
      <c r="A3898">
        <v>3897</v>
      </c>
      <c r="B3898">
        <v>15767894</v>
      </c>
      <c r="C3898">
        <v>741</v>
      </c>
      <c r="D3898">
        <v>1</v>
      </c>
      <c r="E3898">
        <v>2</v>
      </c>
      <c r="F3898">
        <v>21</v>
      </c>
      <c r="G3898">
        <v>4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s="2" t="s">
        <v>508</v>
      </c>
      <c r="P3898" s="11" t="str">
        <f t="shared" si="480"/>
        <v>2019</v>
      </c>
      <c r="Q3898" s="12"/>
      <c r="R3898" s="8" t="str">
        <f t="shared" si="481"/>
        <v>09</v>
      </c>
      <c r="S3898" s="8"/>
      <c r="T3898" s="14" t="str">
        <f t="shared" si="482"/>
        <v>Retain</v>
      </c>
      <c r="U3898" s="14"/>
      <c r="V3898" s="8" t="str">
        <f t="shared" si="483"/>
        <v>France</v>
      </c>
      <c r="W3898" s="8"/>
      <c r="X3898" s="8"/>
      <c r="Y3898" s="8"/>
      <c r="Z3898" s="14" t="str">
        <f t="shared" si="484"/>
        <v>Female</v>
      </c>
      <c r="AA3898" s="14"/>
      <c r="AB3898" s="14"/>
      <c r="AC3898" s="14"/>
      <c r="AE3898" t="str">
        <f t="shared" si="485"/>
        <v>Young Adults</v>
      </c>
      <c r="AF3898" t="str">
        <f t="shared" si="486"/>
        <v>Very good</v>
      </c>
      <c r="AG3898" t="str">
        <f t="shared" si="487"/>
        <v>Very low</v>
      </c>
    </row>
    <row r="3899" spans="1:33" x14ac:dyDescent="0.2">
      <c r="A3899">
        <v>3898</v>
      </c>
      <c r="B3899">
        <v>15666884</v>
      </c>
      <c r="C3899">
        <v>508</v>
      </c>
      <c r="D3899">
        <v>3</v>
      </c>
      <c r="E3899">
        <v>2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s="2" t="s">
        <v>106</v>
      </c>
      <c r="P3899" s="11" t="str">
        <f t="shared" si="480"/>
        <v>2018</v>
      </c>
      <c r="Q3899" s="12"/>
      <c r="R3899" s="8" t="str">
        <f t="shared" si="481"/>
        <v>01</v>
      </c>
      <c r="S3899" s="8"/>
      <c r="T3899" s="14" t="str">
        <f t="shared" si="482"/>
        <v>Retain</v>
      </c>
      <c r="U3899" s="14"/>
      <c r="V3899" s="8" t="str">
        <f t="shared" si="483"/>
        <v>Germany</v>
      </c>
      <c r="W3899" s="8"/>
      <c r="X3899" s="8"/>
      <c r="Y3899" s="8"/>
      <c r="Z3899" s="14" t="str">
        <f t="shared" si="484"/>
        <v>Female</v>
      </c>
      <c r="AA3899" s="14"/>
      <c r="AB3899" s="14"/>
      <c r="AC3899" s="14"/>
      <c r="AE3899" t="str">
        <f t="shared" si="485"/>
        <v>Middle aged</v>
      </c>
      <c r="AF3899" t="str">
        <f t="shared" si="486"/>
        <v>Poor</v>
      </c>
      <c r="AG3899" t="str">
        <f t="shared" si="487"/>
        <v>Medium</v>
      </c>
    </row>
    <row r="3900" spans="1:33" x14ac:dyDescent="0.2">
      <c r="A3900">
        <v>3899</v>
      </c>
      <c r="B3900">
        <v>15750156</v>
      </c>
      <c r="C3900">
        <v>662</v>
      </c>
      <c r="D3900">
        <v>3</v>
      </c>
      <c r="E3900">
        <v>1</v>
      </c>
      <c r="F3900">
        <v>59</v>
      </c>
      <c r="G3900">
        <v>5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s="2" t="s">
        <v>338</v>
      </c>
      <c r="P3900" s="11" t="str">
        <f t="shared" si="480"/>
        <v>2018</v>
      </c>
      <c r="Q3900" s="12"/>
      <c r="R3900" s="8" t="str">
        <f t="shared" si="481"/>
        <v>09</v>
      </c>
      <c r="S3900" s="8"/>
      <c r="T3900" s="14" t="str">
        <f t="shared" si="482"/>
        <v>Exit</v>
      </c>
      <c r="U3900" s="14"/>
      <c r="V3900" s="8" t="str">
        <f t="shared" si="483"/>
        <v>Germany</v>
      </c>
      <c r="W3900" s="8"/>
      <c r="X3900" s="8"/>
      <c r="Y3900" s="8"/>
      <c r="Z3900" s="14" t="str">
        <f t="shared" si="484"/>
        <v>Male</v>
      </c>
      <c r="AA3900" s="14"/>
      <c r="AB3900" s="14"/>
      <c r="AC3900" s="14"/>
      <c r="AE3900" t="str">
        <f t="shared" si="485"/>
        <v>Middle aged</v>
      </c>
      <c r="AF3900" t="str">
        <f t="shared" si="486"/>
        <v>Fair</v>
      </c>
      <c r="AG3900" t="str">
        <f t="shared" si="487"/>
        <v>High</v>
      </c>
    </row>
    <row r="3901" spans="1:33" x14ac:dyDescent="0.2">
      <c r="A3901">
        <v>3900</v>
      </c>
      <c r="B3901">
        <v>15751120</v>
      </c>
      <c r="C3901">
        <v>752</v>
      </c>
      <c r="D3901">
        <v>1</v>
      </c>
      <c r="E3901">
        <v>2</v>
      </c>
      <c r="F3901">
        <v>36</v>
      </c>
      <c r="G3901">
        <v>5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s="2" t="s">
        <v>49</v>
      </c>
      <c r="P3901" s="11" t="str">
        <f t="shared" si="480"/>
        <v>2017</v>
      </c>
      <c r="Q3901" s="12"/>
      <c r="R3901" s="8" t="str">
        <f t="shared" si="481"/>
        <v>09</v>
      </c>
      <c r="S3901" s="8"/>
      <c r="T3901" s="14" t="str">
        <f t="shared" si="482"/>
        <v>Retain</v>
      </c>
      <c r="U3901" s="14"/>
      <c r="V3901" s="8" t="str">
        <f t="shared" si="483"/>
        <v>France</v>
      </c>
      <c r="W3901" s="8"/>
      <c r="X3901" s="8"/>
      <c r="Y3901" s="8"/>
      <c r="Z3901" s="14" t="str">
        <f t="shared" si="484"/>
        <v>Female</v>
      </c>
      <c r="AA3901" s="14"/>
      <c r="AB3901" s="14"/>
      <c r="AC3901" s="14"/>
      <c r="AE3901" t="str">
        <f t="shared" si="485"/>
        <v>Adults</v>
      </c>
      <c r="AF3901" t="str">
        <f t="shared" si="486"/>
        <v>Very good</v>
      </c>
      <c r="AG3901" t="str">
        <f t="shared" si="487"/>
        <v>High</v>
      </c>
    </row>
    <row r="3902" spans="1:33" x14ac:dyDescent="0.2">
      <c r="A3902">
        <v>3901</v>
      </c>
      <c r="B3902">
        <v>15575748</v>
      </c>
      <c r="C3902">
        <v>809</v>
      </c>
      <c r="D3902">
        <v>1</v>
      </c>
      <c r="E3902">
        <v>1</v>
      </c>
      <c r="F3902">
        <v>36</v>
      </c>
      <c r="G3902">
        <v>6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s="2" t="s">
        <v>602</v>
      </c>
      <c r="P3902" s="11" t="str">
        <f t="shared" si="480"/>
        <v>2016</v>
      </c>
      <c r="Q3902" s="12"/>
      <c r="R3902" s="8" t="str">
        <f t="shared" si="481"/>
        <v>12</v>
      </c>
      <c r="S3902" s="8"/>
      <c r="T3902" s="14" t="str">
        <f t="shared" si="482"/>
        <v>Retain</v>
      </c>
      <c r="U3902" s="14"/>
      <c r="V3902" s="8" t="str">
        <f t="shared" si="483"/>
        <v>France</v>
      </c>
      <c r="W3902" s="8"/>
      <c r="X3902" s="8"/>
      <c r="Y3902" s="8"/>
      <c r="Z3902" s="14" t="str">
        <f t="shared" si="484"/>
        <v>Male</v>
      </c>
      <c r="AA3902" s="14"/>
      <c r="AB3902" s="14"/>
      <c r="AC3902" s="14"/>
      <c r="AE3902" t="str">
        <f t="shared" si="485"/>
        <v>Adults</v>
      </c>
      <c r="AF3902" t="str">
        <f t="shared" si="486"/>
        <v>Excellent</v>
      </c>
      <c r="AG3902" t="str">
        <f t="shared" si="487"/>
        <v>Medium</v>
      </c>
    </row>
    <row r="3903" spans="1:33" x14ac:dyDescent="0.2">
      <c r="A3903">
        <v>3902</v>
      </c>
      <c r="B3903">
        <v>15714610</v>
      </c>
      <c r="C3903">
        <v>575</v>
      </c>
      <c r="D3903">
        <v>2</v>
      </c>
      <c r="E3903">
        <v>1</v>
      </c>
      <c r="F3903">
        <v>30</v>
      </c>
      <c r="G3903">
        <v>4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s="2" t="s">
        <v>373</v>
      </c>
      <c r="P3903" s="11" t="str">
        <f t="shared" si="480"/>
        <v>2019</v>
      </c>
      <c r="Q3903" s="12"/>
      <c r="R3903" s="8" t="str">
        <f t="shared" si="481"/>
        <v>04</v>
      </c>
      <c r="S3903" s="8"/>
      <c r="T3903" s="14" t="str">
        <f t="shared" si="482"/>
        <v>Retain</v>
      </c>
      <c r="U3903" s="14"/>
      <c r="V3903" s="8" t="str">
        <f t="shared" si="483"/>
        <v>Spain</v>
      </c>
      <c r="W3903" s="8"/>
      <c r="X3903" s="8"/>
      <c r="Y3903" s="8"/>
      <c r="Z3903" s="14" t="str">
        <f t="shared" si="484"/>
        <v>Male</v>
      </c>
      <c r="AA3903" s="14"/>
      <c r="AB3903" s="14"/>
      <c r="AC3903" s="14"/>
      <c r="AE3903" t="str">
        <f t="shared" si="485"/>
        <v>Adults</v>
      </c>
      <c r="AF3903" t="str">
        <f t="shared" si="486"/>
        <v>Poor</v>
      </c>
      <c r="AG3903" t="str">
        <f t="shared" si="487"/>
        <v>Very low</v>
      </c>
    </row>
    <row r="3904" spans="1:33" x14ac:dyDescent="0.2">
      <c r="A3904">
        <v>3903</v>
      </c>
      <c r="B3904">
        <v>15720305</v>
      </c>
      <c r="C3904">
        <v>591</v>
      </c>
      <c r="D3904">
        <v>2</v>
      </c>
      <c r="E3904">
        <v>2</v>
      </c>
      <c r="F3904">
        <v>40</v>
      </c>
      <c r="G3904">
        <v>4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s="2" t="s">
        <v>800</v>
      </c>
      <c r="P3904" s="11" t="str">
        <f t="shared" si="480"/>
        <v>2019</v>
      </c>
      <c r="Q3904" s="12"/>
      <c r="R3904" s="8" t="str">
        <f t="shared" si="481"/>
        <v>04</v>
      </c>
      <c r="S3904" s="8"/>
      <c r="T3904" s="14" t="str">
        <f t="shared" si="482"/>
        <v>Exit</v>
      </c>
      <c r="U3904" s="14"/>
      <c r="V3904" s="8" t="str">
        <f t="shared" si="483"/>
        <v>Spain</v>
      </c>
      <c r="W3904" s="8"/>
      <c r="X3904" s="8"/>
      <c r="Y3904" s="8"/>
      <c r="Z3904" s="14" t="str">
        <f t="shared" si="484"/>
        <v>Female</v>
      </c>
      <c r="AA3904" s="14"/>
      <c r="AB3904" s="14"/>
      <c r="AC3904" s="14"/>
      <c r="AE3904" t="str">
        <f t="shared" si="485"/>
        <v>Middle aged</v>
      </c>
      <c r="AF3904" t="str">
        <f t="shared" si="486"/>
        <v>Fair</v>
      </c>
      <c r="AG3904" t="str">
        <f t="shared" si="487"/>
        <v>Medium</v>
      </c>
    </row>
    <row r="3905" spans="1:33" x14ac:dyDescent="0.2">
      <c r="A3905">
        <v>3904</v>
      </c>
      <c r="B3905">
        <v>15678129</v>
      </c>
      <c r="C3905">
        <v>643</v>
      </c>
      <c r="D3905">
        <v>2</v>
      </c>
      <c r="E3905">
        <v>2</v>
      </c>
      <c r="F3905">
        <v>45</v>
      </c>
      <c r="G3905">
        <v>4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s="2" t="s">
        <v>116</v>
      </c>
      <c r="P3905" s="11" t="str">
        <f t="shared" si="480"/>
        <v>2019</v>
      </c>
      <c r="Q3905" s="12"/>
      <c r="R3905" s="8" t="str">
        <f t="shared" si="481"/>
        <v>07</v>
      </c>
      <c r="S3905" s="8"/>
      <c r="T3905" s="14" t="str">
        <f t="shared" si="482"/>
        <v>Retain</v>
      </c>
      <c r="U3905" s="14"/>
      <c r="V3905" s="8" t="str">
        <f t="shared" si="483"/>
        <v>Spain</v>
      </c>
      <c r="W3905" s="8"/>
      <c r="X3905" s="8"/>
      <c r="Y3905" s="8"/>
      <c r="Z3905" s="14" t="str">
        <f t="shared" si="484"/>
        <v>Female</v>
      </c>
      <c r="AA3905" s="14"/>
      <c r="AB3905" s="14"/>
      <c r="AC3905" s="14"/>
      <c r="AE3905" t="str">
        <f t="shared" si="485"/>
        <v>Middle aged</v>
      </c>
      <c r="AF3905" t="str">
        <f t="shared" si="486"/>
        <v>Fair</v>
      </c>
      <c r="AG3905" t="str">
        <f t="shared" si="487"/>
        <v>Very high</v>
      </c>
    </row>
    <row r="3906" spans="1:33" x14ac:dyDescent="0.2">
      <c r="A3906">
        <v>3905</v>
      </c>
      <c r="B3906">
        <v>15566633</v>
      </c>
      <c r="C3906">
        <v>698</v>
      </c>
      <c r="D3906">
        <v>3</v>
      </c>
      <c r="E3906">
        <v>1</v>
      </c>
      <c r="F3906">
        <v>55</v>
      </c>
      <c r="G3906">
        <v>5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s="2" t="s">
        <v>1036</v>
      </c>
      <c r="P3906" s="11" t="str">
        <f t="shared" si="480"/>
        <v>2018</v>
      </c>
      <c r="Q3906" s="12"/>
      <c r="R3906" s="8" t="str">
        <f t="shared" si="481"/>
        <v>05</v>
      </c>
      <c r="S3906" s="8"/>
      <c r="T3906" s="14" t="str">
        <f t="shared" si="482"/>
        <v>Retain</v>
      </c>
      <c r="U3906" s="14"/>
      <c r="V3906" s="8" t="str">
        <f t="shared" si="483"/>
        <v>Germany</v>
      </c>
      <c r="W3906" s="8"/>
      <c r="X3906" s="8"/>
      <c r="Y3906" s="8"/>
      <c r="Z3906" s="14" t="str">
        <f t="shared" si="484"/>
        <v>Male</v>
      </c>
      <c r="AA3906" s="14"/>
      <c r="AB3906" s="14"/>
      <c r="AC3906" s="14"/>
      <c r="AE3906" t="str">
        <f t="shared" si="485"/>
        <v>Middle aged</v>
      </c>
      <c r="AF3906" t="str">
        <f t="shared" si="486"/>
        <v>Good</v>
      </c>
      <c r="AG3906" t="str">
        <f t="shared" si="487"/>
        <v>Very high</v>
      </c>
    </row>
    <row r="3907" spans="1:33" x14ac:dyDescent="0.2">
      <c r="A3907">
        <v>3906</v>
      </c>
      <c r="B3907">
        <v>15680436</v>
      </c>
      <c r="C3907">
        <v>496</v>
      </c>
      <c r="D3907">
        <v>1</v>
      </c>
      <c r="E3907">
        <v>2</v>
      </c>
      <c r="F3907">
        <v>29</v>
      </c>
      <c r="G3907">
        <v>6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s="2" t="s">
        <v>1154</v>
      </c>
      <c r="P3907" s="11" t="str">
        <f t="shared" ref="P3907:P3970" si="488">RIGHT($N3907,4)</f>
        <v>2016</v>
      </c>
      <c r="Q3907" s="12"/>
      <c r="R3907" s="8" t="str">
        <f t="shared" ref="R3907:R3970" si="489">MID(N3907,4,2)</f>
        <v>10</v>
      </c>
      <c r="S3907" s="8"/>
      <c r="T3907" s="14" t="str">
        <f t="shared" ref="T3907:T3970" si="490">IF(M3907=1,"Exit","Retain")</f>
        <v>Retain</v>
      </c>
      <c r="U3907" s="14"/>
      <c r="V3907" s="8" t="str">
        <f t="shared" ref="V3907:V3970" si="491">IF(D3907=1,"France",IF(D3907=2,"Spain",IF(D3907=3,"Germany","NONE")))</f>
        <v>France</v>
      </c>
      <c r="W3907" s="8"/>
      <c r="X3907" s="8"/>
      <c r="Y3907" s="8"/>
      <c r="Z3907" s="14" t="str">
        <f t="shared" ref="Z3907:Z3970" si="492">IF(E3907=1,"Male","Female")</f>
        <v>Female</v>
      </c>
      <c r="AA3907" s="14"/>
      <c r="AB3907" s="14"/>
      <c r="AC3907" s="14"/>
      <c r="AE3907" t="str">
        <f t="shared" ref="AE3907:AE3970" si="493">IF(F3907&lt;18,"Kids",IF(AND(F3907&gt;=18,F3907&lt;24),"Young Adults",IF(AND(F3907&gt;=24,F3907&lt;39),"Adults",IF(AND(F3907&gt;=39,F3907&lt;64),"Middle aged","Retired"))))</f>
        <v>Adults</v>
      </c>
      <c r="AF3907" t="str">
        <f t="shared" ref="AF3907:AF3970" si="494">IF(AND(C3907&gt;=800,C3907&lt;=850),"Excellent",IF(AND(C3907&gt;=740,C3907&lt;=799),"Very good",IF(AND(C3907&gt;=670,C3907&lt;=739),"Good",IF(AND(C3907&gt;=580,C3907&lt;=669),"Fair",IF(AND(C3907&gt;=300,C3907&lt;=579),"Poor","None")))))</f>
        <v>Poor</v>
      </c>
      <c r="AG3907" t="str">
        <f t="shared" ref="AG3907:AG3970" si="495">IF(H3907&lt;25000,"Very low",IF(AND(H3907&gt;25000,H3907&lt;=50000),"Low",IF(AND(H3907&gt;50000,H3907&lt;=100000),"Medium",IF(AND(H3907&gt;100000,H3907&lt;=150000),"High",IF(AND(H3907&gt;150000,H3907&lt;=200000),"Very high",IF(H3907&gt;200000,"Extreme","None"))))))</f>
        <v>Very low</v>
      </c>
    </row>
    <row r="3908" spans="1:33" x14ac:dyDescent="0.2">
      <c r="A3908">
        <v>3907</v>
      </c>
      <c r="B3908">
        <v>15674343</v>
      </c>
      <c r="C3908">
        <v>597</v>
      </c>
      <c r="D3908">
        <v>1</v>
      </c>
      <c r="E3908">
        <v>1</v>
      </c>
      <c r="F3908">
        <v>44</v>
      </c>
      <c r="G3908">
        <v>7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s="2" t="s">
        <v>159</v>
      </c>
      <c r="P3908" s="11" t="str">
        <f t="shared" si="488"/>
        <v>2016</v>
      </c>
      <c r="Q3908" s="12"/>
      <c r="R3908" s="8" t="str">
        <f t="shared" si="489"/>
        <v>03</v>
      </c>
      <c r="S3908" s="8"/>
      <c r="T3908" s="14" t="str">
        <f t="shared" si="490"/>
        <v>Retain</v>
      </c>
      <c r="U3908" s="14"/>
      <c r="V3908" s="8" t="str">
        <f t="shared" si="491"/>
        <v>France</v>
      </c>
      <c r="W3908" s="8"/>
      <c r="X3908" s="8"/>
      <c r="Y3908" s="8"/>
      <c r="Z3908" s="14" t="str">
        <f t="shared" si="492"/>
        <v>Male</v>
      </c>
      <c r="AA3908" s="14"/>
      <c r="AB3908" s="14"/>
      <c r="AC3908" s="14"/>
      <c r="AE3908" t="str">
        <f t="shared" si="493"/>
        <v>Middle aged</v>
      </c>
      <c r="AF3908" t="str">
        <f t="shared" si="494"/>
        <v>Fair</v>
      </c>
      <c r="AG3908" t="str">
        <f t="shared" si="495"/>
        <v>Medium</v>
      </c>
    </row>
    <row r="3909" spans="1:33" x14ac:dyDescent="0.2">
      <c r="A3909">
        <v>3908</v>
      </c>
      <c r="B3909">
        <v>15658890</v>
      </c>
      <c r="C3909">
        <v>603</v>
      </c>
      <c r="D3909">
        <v>3</v>
      </c>
      <c r="E3909">
        <v>1</v>
      </c>
      <c r="F3909">
        <v>46</v>
      </c>
      <c r="G3909">
        <v>5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s="2" t="s">
        <v>453</v>
      </c>
      <c r="P3909" s="11" t="str">
        <f t="shared" si="488"/>
        <v>2018</v>
      </c>
      <c r="Q3909" s="12"/>
      <c r="R3909" s="8" t="str">
        <f t="shared" si="489"/>
        <v>06</v>
      </c>
      <c r="S3909" s="8"/>
      <c r="T3909" s="14" t="str">
        <f t="shared" si="490"/>
        <v>Retain</v>
      </c>
      <c r="U3909" s="14"/>
      <c r="V3909" s="8" t="str">
        <f t="shared" si="491"/>
        <v>Germany</v>
      </c>
      <c r="W3909" s="8"/>
      <c r="X3909" s="8"/>
      <c r="Y3909" s="8"/>
      <c r="Z3909" s="14" t="str">
        <f t="shared" si="492"/>
        <v>Male</v>
      </c>
      <c r="AA3909" s="14"/>
      <c r="AB3909" s="14"/>
      <c r="AC3909" s="14"/>
      <c r="AE3909" t="str">
        <f t="shared" si="493"/>
        <v>Middle aged</v>
      </c>
      <c r="AF3909" t="str">
        <f t="shared" si="494"/>
        <v>Fair</v>
      </c>
      <c r="AG3909" t="str">
        <f t="shared" si="495"/>
        <v>Medium</v>
      </c>
    </row>
    <row r="3910" spans="1:33" x14ac:dyDescent="0.2">
      <c r="A3910">
        <v>3909</v>
      </c>
      <c r="B3910">
        <v>15599004</v>
      </c>
      <c r="C3910">
        <v>655</v>
      </c>
      <c r="D3910">
        <v>2</v>
      </c>
      <c r="E3910">
        <v>1</v>
      </c>
      <c r="F3910">
        <v>37</v>
      </c>
      <c r="G3910">
        <v>5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s="2" t="s">
        <v>862</v>
      </c>
      <c r="P3910" s="11" t="str">
        <f t="shared" si="488"/>
        <v>2018</v>
      </c>
      <c r="Q3910" s="12"/>
      <c r="R3910" s="8" t="str">
        <f t="shared" si="489"/>
        <v>09</v>
      </c>
      <c r="S3910" s="8"/>
      <c r="T3910" s="14" t="str">
        <f t="shared" si="490"/>
        <v>Retain</v>
      </c>
      <c r="U3910" s="14"/>
      <c r="V3910" s="8" t="str">
        <f t="shared" si="491"/>
        <v>Spain</v>
      </c>
      <c r="W3910" s="8"/>
      <c r="X3910" s="8"/>
      <c r="Y3910" s="8"/>
      <c r="Z3910" s="14" t="str">
        <f t="shared" si="492"/>
        <v>Male</v>
      </c>
      <c r="AA3910" s="14"/>
      <c r="AB3910" s="14"/>
      <c r="AC3910" s="14"/>
      <c r="AE3910" t="str">
        <f t="shared" si="493"/>
        <v>Adults</v>
      </c>
      <c r="AF3910" t="str">
        <f t="shared" si="494"/>
        <v>Fair</v>
      </c>
      <c r="AG3910" t="str">
        <f t="shared" si="495"/>
        <v>Very low</v>
      </c>
    </row>
    <row r="3911" spans="1:33" x14ac:dyDescent="0.2">
      <c r="A3911">
        <v>3910</v>
      </c>
      <c r="B3911">
        <v>15726487</v>
      </c>
      <c r="C3911">
        <v>431</v>
      </c>
      <c r="D3911">
        <v>1</v>
      </c>
      <c r="E3911">
        <v>1</v>
      </c>
      <c r="F3911">
        <v>63</v>
      </c>
      <c r="G3911">
        <v>4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s="2" t="s">
        <v>874</v>
      </c>
      <c r="P3911" s="11" t="str">
        <f t="shared" si="488"/>
        <v>2018</v>
      </c>
      <c r="Q3911" s="12"/>
      <c r="R3911" s="8" t="str">
        <f t="shared" si="489"/>
        <v>10</v>
      </c>
      <c r="S3911" s="8"/>
      <c r="T3911" s="14" t="str">
        <f t="shared" si="490"/>
        <v>Retain</v>
      </c>
      <c r="U3911" s="14"/>
      <c r="V3911" s="8" t="str">
        <f t="shared" si="491"/>
        <v>France</v>
      </c>
      <c r="W3911" s="8"/>
      <c r="X3911" s="8"/>
      <c r="Y3911" s="8"/>
      <c r="Z3911" s="14" t="str">
        <f t="shared" si="492"/>
        <v>Male</v>
      </c>
      <c r="AA3911" s="14"/>
      <c r="AB3911" s="14"/>
      <c r="AC3911" s="14"/>
      <c r="AE3911" t="str">
        <f t="shared" si="493"/>
        <v>Middle aged</v>
      </c>
      <c r="AF3911" t="str">
        <f t="shared" si="494"/>
        <v>Poor</v>
      </c>
      <c r="AG3911" t="str">
        <f t="shared" si="495"/>
        <v>Very high</v>
      </c>
    </row>
    <row r="3912" spans="1:33" x14ac:dyDescent="0.2">
      <c r="A3912">
        <v>3911</v>
      </c>
      <c r="B3912">
        <v>15698716</v>
      </c>
      <c r="C3912">
        <v>620</v>
      </c>
      <c r="D3912">
        <v>1</v>
      </c>
      <c r="E3912">
        <v>2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s="2" t="s">
        <v>233</v>
      </c>
      <c r="P3912" s="11" t="str">
        <f t="shared" si="488"/>
        <v>2019</v>
      </c>
      <c r="Q3912" s="12"/>
      <c r="R3912" s="8" t="str">
        <f t="shared" si="489"/>
        <v>11</v>
      </c>
      <c r="S3912" s="8"/>
      <c r="T3912" s="14" t="str">
        <f t="shared" si="490"/>
        <v>Exit</v>
      </c>
      <c r="U3912" s="14"/>
      <c r="V3912" s="8" t="str">
        <f t="shared" si="491"/>
        <v>France</v>
      </c>
      <c r="W3912" s="8"/>
      <c r="X3912" s="8"/>
      <c r="Y3912" s="8"/>
      <c r="Z3912" s="14" t="str">
        <f t="shared" si="492"/>
        <v>Female</v>
      </c>
      <c r="AA3912" s="14"/>
      <c r="AB3912" s="14"/>
      <c r="AC3912" s="14"/>
      <c r="AE3912" t="str">
        <f t="shared" si="493"/>
        <v>Retired</v>
      </c>
      <c r="AF3912" t="str">
        <f t="shared" si="494"/>
        <v>Fair</v>
      </c>
      <c r="AG3912" t="str">
        <f t="shared" si="495"/>
        <v>Medium</v>
      </c>
    </row>
    <row r="3913" spans="1:33" x14ac:dyDescent="0.2">
      <c r="A3913">
        <v>3912</v>
      </c>
      <c r="B3913">
        <v>15710527</v>
      </c>
      <c r="C3913">
        <v>782</v>
      </c>
      <c r="D3913">
        <v>1</v>
      </c>
      <c r="E3913">
        <v>2</v>
      </c>
      <c r="F3913">
        <v>35</v>
      </c>
      <c r="G3913">
        <v>5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s="2" t="s">
        <v>972</v>
      </c>
      <c r="P3913" s="11" t="str">
        <f t="shared" si="488"/>
        <v>2018</v>
      </c>
      <c r="Q3913" s="12"/>
      <c r="R3913" s="8" t="str">
        <f t="shared" si="489"/>
        <v>05</v>
      </c>
      <c r="S3913" s="8"/>
      <c r="T3913" s="14" t="str">
        <f t="shared" si="490"/>
        <v>Retain</v>
      </c>
      <c r="U3913" s="14"/>
      <c r="V3913" s="8" t="str">
        <f t="shared" si="491"/>
        <v>France</v>
      </c>
      <c r="W3913" s="8"/>
      <c r="X3913" s="8"/>
      <c r="Y3913" s="8"/>
      <c r="Z3913" s="14" t="str">
        <f t="shared" si="492"/>
        <v>Female</v>
      </c>
      <c r="AA3913" s="14"/>
      <c r="AB3913" s="14"/>
      <c r="AC3913" s="14"/>
      <c r="AE3913" t="str">
        <f t="shared" si="493"/>
        <v>Adults</v>
      </c>
      <c r="AF3913" t="str">
        <f t="shared" si="494"/>
        <v>Very good</v>
      </c>
      <c r="AG3913" t="str">
        <f t="shared" si="495"/>
        <v>Very low</v>
      </c>
    </row>
    <row r="3914" spans="1:33" x14ac:dyDescent="0.2">
      <c r="A3914">
        <v>3913</v>
      </c>
      <c r="B3914">
        <v>15655590</v>
      </c>
      <c r="C3914">
        <v>581</v>
      </c>
      <c r="D3914">
        <v>2</v>
      </c>
      <c r="E3914">
        <v>1</v>
      </c>
      <c r="F3914">
        <v>46</v>
      </c>
      <c r="G3914">
        <v>6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s="2" t="s">
        <v>600</v>
      </c>
      <c r="P3914" s="11" t="str">
        <f t="shared" si="488"/>
        <v>2016</v>
      </c>
      <c r="Q3914" s="12"/>
      <c r="R3914" s="8" t="str">
        <f t="shared" si="489"/>
        <v>11</v>
      </c>
      <c r="S3914" s="8"/>
      <c r="T3914" s="14" t="str">
        <f t="shared" si="490"/>
        <v>Retain</v>
      </c>
      <c r="U3914" s="14"/>
      <c r="V3914" s="8" t="str">
        <f t="shared" si="491"/>
        <v>Spain</v>
      </c>
      <c r="W3914" s="8"/>
      <c r="X3914" s="8"/>
      <c r="Y3914" s="8"/>
      <c r="Z3914" s="14" t="str">
        <f t="shared" si="492"/>
        <v>Male</v>
      </c>
      <c r="AA3914" s="14"/>
      <c r="AB3914" s="14"/>
      <c r="AC3914" s="14"/>
      <c r="AE3914" t="str">
        <f t="shared" si="493"/>
        <v>Middle aged</v>
      </c>
      <c r="AF3914" t="str">
        <f t="shared" si="494"/>
        <v>Fair</v>
      </c>
      <c r="AG3914" t="str">
        <f t="shared" si="495"/>
        <v>Medium</v>
      </c>
    </row>
    <row r="3915" spans="1:33" x14ac:dyDescent="0.2">
      <c r="A3915">
        <v>3914</v>
      </c>
      <c r="B3915">
        <v>15732266</v>
      </c>
      <c r="C3915">
        <v>553</v>
      </c>
      <c r="D3915">
        <v>3</v>
      </c>
      <c r="E3915">
        <v>1</v>
      </c>
      <c r="F3915">
        <v>53</v>
      </c>
      <c r="G3915">
        <v>4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s="2" t="s">
        <v>909</v>
      </c>
      <c r="P3915" s="11" t="str">
        <f t="shared" si="488"/>
        <v>2018</v>
      </c>
      <c r="Q3915" s="12"/>
      <c r="R3915" s="8" t="str">
        <f t="shared" si="489"/>
        <v>11</v>
      </c>
      <c r="S3915" s="8"/>
      <c r="T3915" s="14" t="str">
        <f t="shared" si="490"/>
        <v>Exit</v>
      </c>
      <c r="U3915" s="14"/>
      <c r="V3915" s="8" t="str">
        <f t="shared" si="491"/>
        <v>Germany</v>
      </c>
      <c r="W3915" s="8"/>
      <c r="X3915" s="8"/>
      <c r="Y3915" s="8"/>
      <c r="Z3915" s="14" t="str">
        <f t="shared" si="492"/>
        <v>Male</v>
      </c>
      <c r="AA3915" s="14"/>
      <c r="AB3915" s="14"/>
      <c r="AC3915" s="14"/>
      <c r="AE3915" t="str">
        <f t="shared" si="493"/>
        <v>Middle aged</v>
      </c>
      <c r="AF3915" t="str">
        <f t="shared" si="494"/>
        <v>Poor</v>
      </c>
      <c r="AG3915" t="str">
        <f t="shared" si="495"/>
        <v>High</v>
      </c>
    </row>
    <row r="3916" spans="1:33" x14ac:dyDescent="0.2">
      <c r="A3916">
        <v>3915</v>
      </c>
      <c r="B3916">
        <v>15669326</v>
      </c>
      <c r="C3916">
        <v>658</v>
      </c>
      <c r="D3916">
        <v>1</v>
      </c>
      <c r="E3916">
        <v>1</v>
      </c>
      <c r="F3916">
        <v>44</v>
      </c>
      <c r="G3916">
        <v>4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s="2" t="s">
        <v>706</v>
      </c>
      <c r="P3916" s="11" t="str">
        <f t="shared" si="488"/>
        <v>2018</v>
      </c>
      <c r="Q3916" s="12"/>
      <c r="R3916" s="8" t="str">
        <f t="shared" si="489"/>
        <v>09</v>
      </c>
      <c r="S3916" s="8"/>
      <c r="T3916" s="14" t="str">
        <f t="shared" si="490"/>
        <v>Retain</v>
      </c>
      <c r="U3916" s="14"/>
      <c r="V3916" s="8" t="str">
        <f t="shared" si="491"/>
        <v>France</v>
      </c>
      <c r="W3916" s="8"/>
      <c r="X3916" s="8"/>
      <c r="Y3916" s="8"/>
      <c r="Z3916" s="14" t="str">
        <f t="shared" si="492"/>
        <v>Male</v>
      </c>
      <c r="AA3916" s="14"/>
      <c r="AB3916" s="14"/>
      <c r="AC3916" s="14"/>
      <c r="AE3916" t="str">
        <f t="shared" si="493"/>
        <v>Middle aged</v>
      </c>
      <c r="AF3916" t="str">
        <f t="shared" si="494"/>
        <v>Fair</v>
      </c>
      <c r="AG3916" t="str">
        <f t="shared" si="495"/>
        <v>Very high</v>
      </c>
    </row>
    <row r="3917" spans="1:33" x14ac:dyDescent="0.2">
      <c r="A3917">
        <v>3916</v>
      </c>
      <c r="B3917">
        <v>15672246</v>
      </c>
      <c r="C3917">
        <v>686</v>
      </c>
      <c r="D3917">
        <v>3</v>
      </c>
      <c r="E3917">
        <v>1</v>
      </c>
      <c r="F3917">
        <v>43</v>
      </c>
      <c r="G3917">
        <v>7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s="2" t="s">
        <v>251</v>
      </c>
      <c r="P3917" s="11" t="str">
        <f t="shared" si="488"/>
        <v>2016</v>
      </c>
      <c r="Q3917" s="12"/>
      <c r="R3917" s="8" t="str">
        <f t="shared" si="489"/>
        <v>08</v>
      </c>
      <c r="S3917" s="8"/>
      <c r="T3917" s="14" t="str">
        <f t="shared" si="490"/>
        <v>Retain</v>
      </c>
      <c r="U3917" s="14"/>
      <c r="V3917" s="8" t="str">
        <f t="shared" si="491"/>
        <v>Germany</v>
      </c>
      <c r="W3917" s="8"/>
      <c r="X3917" s="8"/>
      <c r="Y3917" s="8"/>
      <c r="Z3917" s="14" t="str">
        <f t="shared" si="492"/>
        <v>Male</v>
      </c>
      <c r="AA3917" s="14"/>
      <c r="AB3917" s="14"/>
      <c r="AC3917" s="14"/>
      <c r="AE3917" t="str">
        <f t="shared" si="493"/>
        <v>Middle aged</v>
      </c>
      <c r="AF3917" t="str">
        <f t="shared" si="494"/>
        <v>Good</v>
      </c>
      <c r="AG3917" t="str">
        <f t="shared" si="495"/>
        <v>High</v>
      </c>
    </row>
    <row r="3918" spans="1:33" x14ac:dyDescent="0.2">
      <c r="A3918">
        <v>3917</v>
      </c>
      <c r="B3918">
        <v>15620276</v>
      </c>
      <c r="C3918">
        <v>539</v>
      </c>
      <c r="D3918">
        <v>2</v>
      </c>
      <c r="E3918">
        <v>1</v>
      </c>
      <c r="F3918">
        <v>36</v>
      </c>
      <c r="G3918">
        <v>4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s="2" t="s">
        <v>893</v>
      </c>
      <c r="P3918" s="11" t="str">
        <f t="shared" si="488"/>
        <v>2018</v>
      </c>
      <c r="Q3918" s="12"/>
      <c r="R3918" s="8" t="str">
        <f t="shared" si="489"/>
        <v>10</v>
      </c>
      <c r="S3918" s="8"/>
      <c r="T3918" s="14" t="str">
        <f t="shared" si="490"/>
        <v>Retain</v>
      </c>
      <c r="U3918" s="14"/>
      <c r="V3918" s="8" t="str">
        <f t="shared" si="491"/>
        <v>Spain</v>
      </c>
      <c r="W3918" s="8"/>
      <c r="X3918" s="8"/>
      <c r="Y3918" s="8"/>
      <c r="Z3918" s="14" t="str">
        <f t="shared" si="492"/>
        <v>Male</v>
      </c>
      <c r="AA3918" s="14"/>
      <c r="AB3918" s="14"/>
      <c r="AC3918" s="14"/>
      <c r="AE3918" t="str">
        <f t="shared" si="493"/>
        <v>Adults</v>
      </c>
      <c r="AF3918" t="str">
        <f t="shared" si="494"/>
        <v>Poor</v>
      </c>
      <c r="AG3918" t="str">
        <f t="shared" si="495"/>
        <v>Very low</v>
      </c>
    </row>
    <row r="3919" spans="1:33" x14ac:dyDescent="0.2">
      <c r="A3919">
        <v>3918</v>
      </c>
      <c r="B3919">
        <v>15640258</v>
      </c>
      <c r="C3919">
        <v>685</v>
      </c>
      <c r="D3919">
        <v>1</v>
      </c>
      <c r="E3919">
        <v>2</v>
      </c>
      <c r="F3919">
        <v>50</v>
      </c>
      <c r="G3919">
        <v>5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s="2" t="s">
        <v>1155</v>
      </c>
      <c r="P3919" s="11" t="str">
        <f t="shared" si="488"/>
        <v>2018</v>
      </c>
      <c r="Q3919" s="12"/>
      <c r="R3919" s="8" t="str">
        <f t="shared" si="489"/>
        <v>02</v>
      </c>
      <c r="S3919" s="8"/>
      <c r="T3919" s="14" t="str">
        <f t="shared" si="490"/>
        <v>Exit</v>
      </c>
      <c r="U3919" s="14"/>
      <c r="V3919" s="8" t="str">
        <f t="shared" si="491"/>
        <v>France</v>
      </c>
      <c r="W3919" s="8"/>
      <c r="X3919" s="8"/>
      <c r="Y3919" s="8"/>
      <c r="Z3919" s="14" t="str">
        <f t="shared" si="492"/>
        <v>Female</v>
      </c>
      <c r="AA3919" s="14"/>
      <c r="AB3919" s="14"/>
      <c r="AC3919" s="14"/>
      <c r="AE3919" t="str">
        <f t="shared" si="493"/>
        <v>Middle aged</v>
      </c>
      <c r="AF3919" t="str">
        <f t="shared" si="494"/>
        <v>Good</v>
      </c>
      <c r="AG3919" t="str">
        <f t="shared" si="495"/>
        <v>Medium</v>
      </c>
    </row>
    <row r="3920" spans="1:33" x14ac:dyDescent="0.2">
      <c r="A3920">
        <v>3919</v>
      </c>
      <c r="B3920">
        <v>15740283</v>
      </c>
      <c r="C3920">
        <v>850</v>
      </c>
      <c r="D3920">
        <v>1</v>
      </c>
      <c r="E3920">
        <v>1</v>
      </c>
      <c r="F3920">
        <v>29</v>
      </c>
      <c r="G3920">
        <v>5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s="2" t="s">
        <v>1021</v>
      </c>
      <c r="P3920" s="11" t="str">
        <f t="shared" si="488"/>
        <v>2017</v>
      </c>
      <c r="Q3920" s="12"/>
      <c r="R3920" s="8" t="str">
        <f t="shared" si="489"/>
        <v>12</v>
      </c>
      <c r="S3920" s="8"/>
      <c r="T3920" s="14" t="str">
        <f t="shared" si="490"/>
        <v>Retain</v>
      </c>
      <c r="U3920" s="14"/>
      <c r="V3920" s="8" t="str">
        <f t="shared" si="491"/>
        <v>France</v>
      </c>
      <c r="W3920" s="8"/>
      <c r="X3920" s="8"/>
      <c r="Y3920" s="8"/>
      <c r="Z3920" s="14" t="str">
        <f t="shared" si="492"/>
        <v>Male</v>
      </c>
      <c r="AA3920" s="14"/>
      <c r="AB3920" s="14"/>
      <c r="AC3920" s="14"/>
      <c r="AE3920" t="str">
        <f t="shared" si="493"/>
        <v>Adults</v>
      </c>
      <c r="AF3920" t="str">
        <f t="shared" si="494"/>
        <v>Excellent</v>
      </c>
      <c r="AG3920" t="str">
        <f t="shared" si="495"/>
        <v>Very low</v>
      </c>
    </row>
    <row r="3921" spans="1:33" x14ac:dyDescent="0.2">
      <c r="A3921">
        <v>3920</v>
      </c>
      <c r="B3921">
        <v>15759717</v>
      </c>
      <c r="C3921">
        <v>763</v>
      </c>
      <c r="D3921">
        <v>2</v>
      </c>
      <c r="E3921">
        <v>2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s="2" t="s">
        <v>1029</v>
      </c>
      <c r="P3921" s="11" t="str">
        <f t="shared" si="488"/>
        <v>2016</v>
      </c>
      <c r="Q3921" s="12"/>
      <c r="R3921" s="8" t="str">
        <f t="shared" si="489"/>
        <v>08</v>
      </c>
      <c r="S3921" s="8"/>
      <c r="T3921" s="14" t="str">
        <f t="shared" si="490"/>
        <v>Retain</v>
      </c>
      <c r="U3921" s="14"/>
      <c r="V3921" s="8" t="str">
        <f t="shared" si="491"/>
        <v>Spain</v>
      </c>
      <c r="W3921" s="8"/>
      <c r="X3921" s="8"/>
      <c r="Y3921" s="8"/>
      <c r="Z3921" s="14" t="str">
        <f t="shared" si="492"/>
        <v>Female</v>
      </c>
      <c r="AA3921" s="14"/>
      <c r="AB3921" s="14"/>
      <c r="AC3921" s="14"/>
      <c r="AE3921" t="str">
        <f t="shared" si="493"/>
        <v>Middle aged</v>
      </c>
      <c r="AF3921" t="str">
        <f t="shared" si="494"/>
        <v>Very good</v>
      </c>
      <c r="AG3921" t="str">
        <f t="shared" si="495"/>
        <v>Very low</v>
      </c>
    </row>
    <row r="3922" spans="1:33" x14ac:dyDescent="0.2">
      <c r="A3922">
        <v>3921</v>
      </c>
      <c r="B3922">
        <v>15620268</v>
      </c>
      <c r="C3922">
        <v>634</v>
      </c>
      <c r="D3922">
        <v>3</v>
      </c>
      <c r="E3922">
        <v>1</v>
      </c>
      <c r="F3922">
        <v>43</v>
      </c>
      <c r="G3922">
        <v>5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s="2" t="s">
        <v>122</v>
      </c>
      <c r="P3922" s="11" t="str">
        <f t="shared" si="488"/>
        <v>2017</v>
      </c>
      <c r="Q3922" s="12"/>
      <c r="R3922" s="8" t="str">
        <f t="shared" si="489"/>
        <v>11</v>
      </c>
      <c r="S3922" s="8"/>
      <c r="T3922" s="14" t="str">
        <f t="shared" si="490"/>
        <v>Retain</v>
      </c>
      <c r="U3922" s="14"/>
      <c r="V3922" s="8" t="str">
        <f t="shared" si="491"/>
        <v>Germany</v>
      </c>
      <c r="W3922" s="8"/>
      <c r="X3922" s="8"/>
      <c r="Y3922" s="8"/>
      <c r="Z3922" s="14" t="str">
        <f t="shared" si="492"/>
        <v>Male</v>
      </c>
      <c r="AA3922" s="14"/>
      <c r="AB3922" s="14"/>
      <c r="AC3922" s="14"/>
      <c r="AE3922" t="str">
        <f t="shared" si="493"/>
        <v>Middle aged</v>
      </c>
      <c r="AF3922" t="str">
        <f t="shared" si="494"/>
        <v>Fair</v>
      </c>
      <c r="AG3922" t="str">
        <f t="shared" si="495"/>
        <v>Extreme</v>
      </c>
    </row>
    <row r="3923" spans="1:33" x14ac:dyDescent="0.2">
      <c r="A3923">
        <v>3922</v>
      </c>
      <c r="B3923">
        <v>15743871</v>
      </c>
      <c r="C3923">
        <v>567</v>
      </c>
      <c r="D3923">
        <v>1</v>
      </c>
      <c r="E3923">
        <v>1</v>
      </c>
      <c r="F3923">
        <v>59</v>
      </c>
      <c r="G3923">
        <v>5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s="2" t="s">
        <v>1156</v>
      </c>
      <c r="P3923" s="11" t="str">
        <f t="shared" si="488"/>
        <v>2018</v>
      </c>
      <c r="Q3923" s="12"/>
      <c r="R3923" s="8" t="str">
        <f t="shared" si="489"/>
        <v>06</v>
      </c>
      <c r="S3923" s="8"/>
      <c r="T3923" s="14" t="str">
        <f t="shared" si="490"/>
        <v>Exit</v>
      </c>
      <c r="U3923" s="14"/>
      <c r="V3923" s="8" t="str">
        <f t="shared" si="491"/>
        <v>France</v>
      </c>
      <c r="W3923" s="8"/>
      <c r="X3923" s="8"/>
      <c r="Y3923" s="8"/>
      <c r="Z3923" s="14" t="str">
        <f t="shared" si="492"/>
        <v>Male</v>
      </c>
      <c r="AA3923" s="14"/>
      <c r="AB3923" s="14"/>
      <c r="AC3923" s="14"/>
      <c r="AE3923" t="str">
        <f t="shared" si="493"/>
        <v>Middle aged</v>
      </c>
      <c r="AF3923" t="str">
        <f t="shared" si="494"/>
        <v>Poor</v>
      </c>
      <c r="AG3923" t="str">
        <f t="shared" si="495"/>
        <v>Very low</v>
      </c>
    </row>
    <row r="3924" spans="1:33" x14ac:dyDescent="0.2">
      <c r="A3924">
        <v>3923</v>
      </c>
      <c r="B3924">
        <v>15614491</v>
      </c>
      <c r="C3924">
        <v>539</v>
      </c>
      <c r="D3924">
        <v>1</v>
      </c>
      <c r="E3924">
        <v>1</v>
      </c>
      <c r="F3924">
        <v>39</v>
      </c>
      <c r="G3924">
        <v>4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s="2" t="s">
        <v>214</v>
      </c>
      <c r="P3924" s="11" t="str">
        <f t="shared" si="488"/>
        <v>2018</v>
      </c>
      <c r="Q3924" s="12"/>
      <c r="R3924" s="8" t="str">
        <f t="shared" si="489"/>
        <v>11</v>
      </c>
      <c r="S3924" s="8"/>
      <c r="T3924" s="14" t="str">
        <f t="shared" si="490"/>
        <v>Retain</v>
      </c>
      <c r="U3924" s="14"/>
      <c r="V3924" s="8" t="str">
        <f t="shared" si="491"/>
        <v>France</v>
      </c>
      <c r="W3924" s="8"/>
      <c r="X3924" s="8"/>
      <c r="Y3924" s="8"/>
      <c r="Z3924" s="14" t="str">
        <f t="shared" si="492"/>
        <v>Male</v>
      </c>
      <c r="AA3924" s="14"/>
      <c r="AB3924" s="14"/>
      <c r="AC3924" s="14"/>
      <c r="AE3924" t="str">
        <f t="shared" si="493"/>
        <v>Middle aged</v>
      </c>
      <c r="AF3924" t="str">
        <f t="shared" si="494"/>
        <v>Poor</v>
      </c>
      <c r="AG3924" t="str">
        <f t="shared" si="495"/>
        <v>High</v>
      </c>
    </row>
    <row r="3925" spans="1:33" x14ac:dyDescent="0.2">
      <c r="A3925">
        <v>3924</v>
      </c>
      <c r="B3925">
        <v>15595047</v>
      </c>
      <c r="C3925">
        <v>764</v>
      </c>
      <c r="D3925">
        <v>1</v>
      </c>
      <c r="E3925">
        <v>1</v>
      </c>
      <c r="F3925">
        <v>41</v>
      </c>
      <c r="G3925">
        <v>3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s="2" t="s">
        <v>169</v>
      </c>
      <c r="P3925" s="11" t="str">
        <f t="shared" si="488"/>
        <v>2019</v>
      </c>
      <c r="Q3925" s="12"/>
      <c r="R3925" s="8" t="str">
        <f t="shared" si="489"/>
        <v>12</v>
      </c>
      <c r="S3925" s="8"/>
      <c r="T3925" s="14" t="str">
        <f t="shared" si="490"/>
        <v>Retain</v>
      </c>
      <c r="U3925" s="14"/>
      <c r="V3925" s="8" t="str">
        <f t="shared" si="491"/>
        <v>France</v>
      </c>
      <c r="W3925" s="8"/>
      <c r="X3925" s="8"/>
      <c r="Y3925" s="8"/>
      <c r="Z3925" s="14" t="str">
        <f t="shared" si="492"/>
        <v>Male</v>
      </c>
      <c r="AA3925" s="14"/>
      <c r="AB3925" s="14"/>
      <c r="AC3925" s="14"/>
      <c r="AE3925" t="str">
        <f t="shared" si="493"/>
        <v>Middle aged</v>
      </c>
      <c r="AF3925" t="str">
        <f t="shared" si="494"/>
        <v>Very good</v>
      </c>
      <c r="AG3925" t="str">
        <f t="shared" si="495"/>
        <v>Very low</v>
      </c>
    </row>
    <row r="3926" spans="1:33" x14ac:dyDescent="0.2">
      <c r="A3926">
        <v>3925</v>
      </c>
      <c r="B3926">
        <v>15732334</v>
      </c>
      <c r="C3926">
        <v>653</v>
      </c>
      <c r="D3926">
        <v>1</v>
      </c>
      <c r="E3926">
        <v>2</v>
      </c>
      <c r="F3926">
        <v>40</v>
      </c>
      <c r="G3926">
        <v>4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s="2" t="s">
        <v>663</v>
      </c>
      <c r="P3926" s="11" t="str">
        <f t="shared" si="488"/>
        <v>2019</v>
      </c>
      <c r="Q3926" s="12"/>
      <c r="R3926" s="8" t="str">
        <f t="shared" si="489"/>
        <v>04</v>
      </c>
      <c r="S3926" s="8"/>
      <c r="T3926" s="14" t="str">
        <f t="shared" si="490"/>
        <v>Retain</v>
      </c>
      <c r="U3926" s="14"/>
      <c r="V3926" s="8" t="str">
        <f t="shared" si="491"/>
        <v>France</v>
      </c>
      <c r="W3926" s="8"/>
      <c r="X3926" s="8"/>
      <c r="Y3926" s="8"/>
      <c r="Z3926" s="14" t="str">
        <f t="shared" si="492"/>
        <v>Female</v>
      </c>
      <c r="AA3926" s="14"/>
      <c r="AB3926" s="14"/>
      <c r="AC3926" s="14"/>
      <c r="AE3926" t="str">
        <f t="shared" si="493"/>
        <v>Middle aged</v>
      </c>
      <c r="AF3926" t="str">
        <f t="shared" si="494"/>
        <v>Fair</v>
      </c>
      <c r="AG3926" t="str">
        <f t="shared" si="495"/>
        <v>Very low</v>
      </c>
    </row>
    <row r="3927" spans="1:33" x14ac:dyDescent="0.2">
      <c r="A3927">
        <v>3926</v>
      </c>
      <c r="B3927">
        <v>15701206</v>
      </c>
      <c r="C3927">
        <v>566</v>
      </c>
      <c r="D3927">
        <v>2</v>
      </c>
      <c r="E3927">
        <v>1</v>
      </c>
      <c r="F3927">
        <v>44</v>
      </c>
      <c r="G3927">
        <v>7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s="2" t="s">
        <v>850</v>
      </c>
      <c r="P3927" s="11" t="str">
        <f t="shared" si="488"/>
        <v>2016</v>
      </c>
      <c r="Q3927" s="12"/>
      <c r="R3927" s="8" t="str">
        <f t="shared" si="489"/>
        <v>09</v>
      </c>
      <c r="S3927" s="8"/>
      <c r="T3927" s="14" t="str">
        <f t="shared" si="490"/>
        <v>Retain</v>
      </c>
      <c r="U3927" s="14"/>
      <c r="V3927" s="8" t="str">
        <f t="shared" si="491"/>
        <v>Spain</v>
      </c>
      <c r="W3927" s="8"/>
      <c r="X3927" s="8"/>
      <c r="Y3927" s="8"/>
      <c r="Z3927" s="14" t="str">
        <f t="shared" si="492"/>
        <v>Male</v>
      </c>
      <c r="AA3927" s="14"/>
      <c r="AB3927" s="14"/>
      <c r="AC3927" s="14"/>
      <c r="AE3927" t="str">
        <f t="shared" si="493"/>
        <v>Middle aged</v>
      </c>
      <c r="AF3927" t="str">
        <f t="shared" si="494"/>
        <v>Poor</v>
      </c>
      <c r="AG3927" t="str">
        <f t="shared" si="495"/>
        <v>Very low</v>
      </c>
    </row>
    <row r="3928" spans="1:33" x14ac:dyDescent="0.2">
      <c r="A3928">
        <v>3927</v>
      </c>
      <c r="B3928">
        <v>15581280</v>
      </c>
      <c r="C3928">
        <v>714</v>
      </c>
      <c r="D3928">
        <v>3</v>
      </c>
      <c r="E3928">
        <v>1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s="2" t="s">
        <v>163</v>
      </c>
      <c r="P3928" s="11" t="str">
        <f t="shared" si="488"/>
        <v>2016</v>
      </c>
      <c r="Q3928" s="12"/>
      <c r="R3928" s="8" t="str">
        <f t="shared" si="489"/>
        <v>09</v>
      </c>
      <c r="S3928" s="8"/>
      <c r="T3928" s="14" t="str">
        <f t="shared" si="490"/>
        <v>Retain</v>
      </c>
      <c r="U3928" s="14"/>
      <c r="V3928" s="8" t="str">
        <f t="shared" si="491"/>
        <v>Germany</v>
      </c>
      <c r="W3928" s="8"/>
      <c r="X3928" s="8"/>
      <c r="Y3928" s="8"/>
      <c r="Z3928" s="14" t="str">
        <f t="shared" si="492"/>
        <v>Male</v>
      </c>
      <c r="AA3928" s="14"/>
      <c r="AB3928" s="14"/>
      <c r="AC3928" s="14"/>
      <c r="AE3928" t="str">
        <f t="shared" si="493"/>
        <v>Adults</v>
      </c>
      <c r="AF3928" t="str">
        <f t="shared" si="494"/>
        <v>Good</v>
      </c>
      <c r="AG3928" t="str">
        <f t="shared" si="495"/>
        <v>Medium</v>
      </c>
    </row>
    <row r="3929" spans="1:33" x14ac:dyDescent="0.2">
      <c r="A3929">
        <v>3928</v>
      </c>
      <c r="B3929">
        <v>15651943</v>
      </c>
      <c r="C3929">
        <v>580</v>
      </c>
      <c r="D3929">
        <v>2</v>
      </c>
      <c r="E3929">
        <v>2</v>
      </c>
      <c r="F3929">
        <v>65</v>
      </c>
      <c r="G3929">
        <v>6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s="2" t="s">
        <v>541</v>
      </c>
      <c r="P3929" s="11" t="str">
        <f t="shared" si="488"/>
        <v>2016</v>
      </c>
      <c r="Q3929" s="12"/>
      <c r="R3929" s="8" t="str">
        <f t="shared" si="489"/>
        <v>11</v>
      </c>
      <c r="S3929" s="8"/>
      <c r="T3929" s="14" t="str">
        <f t="shared" si="490"/>
        <v>Retain</v>
      </c>
      <c r="U3929" s="14"/>
      <c r="V3929" s="8" t="str">
        <f t="shared" si="491"/>
        <v>Spain</v>
      </c>
      <c r="W3929" s="8"/>
      <c r="X3929" s="8"/>
      <c r="Y3929" s="8"/>
      <c r="Z3929" s="14" t="str">
        <f t="shared" si="492"/>
        <v>Female</v>
      </c>
      <c r="AA3929" s="14"/>
      <c r="AB3929" s="14"/>
      <c r="AC3929" s="14"/>
      <c r="AE3929" t="str">
        <f t="shared" si="493"/>
        <v>Retired</v>
      </c>
      <c r="AF3929" t="str">
        <f t="shared" si="494"/>
        <v>Fair</v>
      </c>
      <c r="AG3929" t="str">
        <f t="shared" si="495"/>
        <v>Very low</v>
      </c>
    </row>
    <row r="3930" spans="1:33" x14ac:dyDescent="0.2">
      <c r="A3930">
        <v>3929</v>
      </c>
      <c r="B3930">
        <v>15609545</v>
      </c>
      <c r="C3930">
        <v>548</v>
      </c>
      <c r="D3930">
        <v>1</v>
      </c>
      <c r="E3930">
        <v>1</v>
      </c>
      <c r="F3930">
        <v>29</v>
      </c>
      <c r="G3930">
        <v>3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s="2" t="s">
        <v>114</v>
      </c>
      <c r="P3930" s="11" t="str">
        <f t="shared" si="488"/>
        <v>2019</v>
      </c>
      <c r="Q3930" s="12"/>
      <c r="R3930" s="8" t="str">
        <f t="shared" si="489"/>
        <v>11</v>
      </c>
      <c r="S3930" s="8"/>
      <c r="T3930" s="14" t="str">
        <f t="shared" si="490"/>
        <v>Retain</v>
      </c>
      <c r="U3930" s="14"/>
      <c r="V3930" s="8" t="str">
        <f t="shared" si="491"/>
        <v>France</v>
      </c>
      <c r="W3930" s="8"/>
      <c r="X3930" s="8"/>
      <c r="Y3930" s="8"/>
      <c r="Z3930" s="14" t="str">
        <f t="shared" si="492"/>
        <v>Male</v>
      </c>
      <c r="AA3930" s="14"/>
      <c r="AB3930" s="14"/>
      <c r="AC3930" s="14"/>
      <c r="AE3930" t="str">
        <f t="shared" si="493"/>
        <v>Adults</v>
      </c>
      <c r="AF3930" t="str">
        <f t="shared" si="494"/>
        <v>Poor</v>
      </c>
      <c r="AG3930" t="str">
        <f t="shared" si="495"/>
        <v>Medium</v>
      </c>
    </row>
    <row r="3931" spans="1:33" x14ac:dyDescent="0.2">
      <c r="A3931">
        <v>3930</v>
      </c>
      <c r="B3931">
        <v>15658548</v>
      </c>
      <c r="C3931">
        <v>646</v>
      </c>
      <c r="D3931">
        <v>3</v>
      </c>
      <c r="E3931">
        <v>2</v>
      </c>
      <c r="F3931">
        <v>36</v>
      </c>
      <c r="G3931">
        <v>5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s="2" t="s">
        <v>883</v>
      </c>
      <c r="P3931" s="11" t="str">
        <f t="shared" si="488"/>
        <v>2018</v>
      </c>
      <c r="Q3931" s="12"/>
      <c r="R3931" s="8" t="str">
        <f t="shared" si="489"/>
        <v>02</v>
      </c>
      <c r="S3931" s="8"/>
      <c r="T3931" s="14" t="str">
        <f t="shared" si="490"/>
        <v>Retain</v>
      </c>
      <c r="U3931" s="14"/>
      <c r="V3931" s="8" t="str">
        <f t="shared" si="491"/>
        <v>Germany</v>
      </c>
      <c r="W3931" s="8"/>
      <c r="X3931" s="8"/>
      <c r="Y3931" s="8"/>
      <c r="Z3931" s="14" t="str">
        <f t="shared" si="492"/>
        <v>Female</v>
      </c>
      <c r="AA3931" s="14"/>
      <c r="AB3931" s="14"/>
      <c r="AC3931" s="14"/>
      <c r="AE3931" t="str">
        <f t="shared" si="493"/>
        <v>Adults</v>
      </c>
      <c r="AF3931" t="str">
        <f t="shared" si="494"/>
        <v>Fair</v>
      </c>
      <c r="AG3931" t="str">
        <f t="shared" si="495"/>
        <v>High</v>
      </c>
    </row>
    <row r="3932" spans="1:33" x14ac:dyDescent="0.2">
      <c r="A3932">
        <v>3931</v>
      </c>
      <c r="B3932">
        <v>15626008</v>
      </c>
      <c r="C3932">
        <v>622</v>
      </c>
      <c r="D3932">
        <v>3</v>
      </c>
      <c r="E3932">
        <v>2</v>
      </c>
      <c r="F3932">
        <v>52</v>
      </c>
      <c r="G3932">
        <v>3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s="2" t="s">
        <v>169</v>
      </c>
      <c r="P3932" s="11" t="str">
        <f t="shared" si="488"/>
        <v>2019</v>
      </c>
      <c r="Q3932" s="12"/>
      <c r="R3932" s="8" t="str">
        <f t="shared" si="489"/>
        <v>12</v>
      </c>
      <c r="S3932" s="8"/>
      <c r="T3932" s="14" t="str">
        <f t="shared" si="490"/>
        <v>Exit</v>
      </c>
      <c r="U3932" s="14"/>
      <c r="V3932" s="8" t="str">
        <f t="shared" si="491"/>
        <v>Germany</v>
      </c>
      <c r="W3932" s="8"/>
      <c r="X3932" s="8"/>
      <c r="Y3932" s="8"/>
      <c r="Z3932" s="14" t="str">
        <f t="shared" si="492"/>
        <v>Female</v>
      </c>
      <c r="AA3932" s="14"/>
      <c r="AB3932" s="14"/>
      <c r="AC3932" s="14"/>
      <c r="AE3932" t="str">
        <f t="shared" si="493"/>
        <v>Middle aged</v>
      </c>
      <c r="AF3932" t="str">
        <f t="shared" si="494"/>
        <v>Fair</v>
      </c>
      <c r="AG3932" t="str">
        <f t="shared" si="495"/>
        <v>High</v>
      </c>
    </row>
    <row r="3933" spans="1:33" x14ac:dyDescent="0.2">
      <c r="A3933">
        <v>3932</v>
      </c>
      <c r="B3933">
        <v>15774133</v>
      </c>
      <c r="C3933">
        <v>706</v>
      </c>
      <c r="D3933">
        <v>1</v>
      </c>
      <c r="E3933">
        <v>2</v>
      </c>
      <c r="F3933">
        <v>35</v>
      </c>
      <c r="G3933">
        <v>7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s="2" t="s">
        <v>298</v>
      </c>
      <c r="P3933" s="11" t="str">
        <f t="shared" si="488"/>
        <v>2016</v>
      </c>
      <c r="Q3933" s="12"/>
      <c r="R3933" s="8" t="str">
        <f t="shared" si="489"/>
        <v>04</v>
      </c>
      <c r="S3933" s="8"/>
      <c r="T3933" s="14" t="str">
        <f t="shared" si="490"/>
        <v>Retain</v>
      </c>
      <c r="U3933" s="14"/>
      <c r="V3933" s="8" t="str">
        <f t="shared" si="491"/>
        <v>France</v>
      </c>
      <c r="W3933" s="8"/>
      <c r="X3933" s="8"/>
      <c r="Y3933" s="8"/>
      <c r="Z3933" s="14" t="str">
        <f t="shared" si="492"/>
        <v>Female</v>
      </c>
      <c r="AA3933" s="14"/>
      <c r="AB3933" s="14"/>
      <c r="AC3933" s="14"/>
      <c r="AE3933" t="str">
        <f t="shared" si="493"/>
        <v>Adults</v>
      </c>
      <c r="AF3933" t="str">
        <f t="shared" si="494"/>
        <v>Good</v>
      </c>
      <c r="AG3933" t="str">
        <f t="shared" si="495"/>
        <v>Very high</v>
      </c>
    </row>
    <row r="3934" spans="1:33" x14ac:dyDescent="0.2">
      <c r="A3934">
        <v>3933</v>
      </c>
      <c r="B3934">
        <v>15763798</v>
      </c>
      <c r="C3934">
        <v>680</v>
      </c>
      <c r="D3934">
        <v>1</v>
      </c>
      <c r="E3934">
        <v>1</v>
      </c>
      <c r="F3934">
        <v>23</v>
      </c>
      <c r="G3934">
        <v>6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s="2" t="s">
        <v>224</v>
      </c>
      <c r="P3934" s="11" t="str">
        <f t="shared" si="488"/>
        <v>2017</v>
      </c>
      <c r="Q3934" s="12"/>
      <c r="R3934" s="8" t="str">
        <f t="shared" si="489"/>
        <v>03</v>
      </c>
      <c r="S3934" s="8"/>
      <c r="T3934" s="14" t="str">
        <f t="shared" si="490"/>
        <v>Retain</v>
      </c>
      <c r="U3934" s="14"/>
      <c r="V3934" s="8" t="str">
        <f t="shared" si="491"/>
        <v>France</v>
      </c>
      <c r="W3934" s="8"/>
      <c r="X3934" s="8"/>
      <c r="Y3934" s="8"/>
      <c r="Z3934" s="14" t="str">
        <f t="shared" si="492"/>
        <v>Male</v>
      </c>
      <c r="AA3934" s="14"/>
      <c r="AB3934" s="14"/>
      <c r="AC3934" s="14"/>
      <c r="AE3934" t="str">
        <f t="shared" si="493"/>
        <v>Young Adults</v>
      </c>
      <c r="AF3934" t="str">
        <f t="shared" si="494"/>
        <v>Good</v>
      </c>
      <c r="AG3934" t="str">
        <f t="shared" si="495"/>
        <v>High</v>
      </c>
    </row>
    <row r="3935" spans="1:33" x14ac:dyDescent="0.2">
      <c r="A3935">
        <v>3934</v>
      </c>
      <c r="B3935">
        <v>15758013</v>
      </c>
      <c r="C3935">
        <v>698</v>
      </c>
      <c r="D3935">
        <v>1</v>
      </c>
      <c r="E3935">
        <v>1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s="2" t="s">
        <v>252</v>
      </c>
      <c r="P3935" s="11" t="str">
        <f t="shared" si="488"/>
        <v>2018</v>
      </c>
      <c r="Q3935" s="12"/>
      <c r="R3935" s="8" t="str">
        <f t="shared" si="489"/>
        <v>05</v>
      </c>
      <c r="S3935" s="8"/>
      <c r="T3935" s="14" t="str">
        <f t="shared" si="490"/>
        <v>Retain</v>
      </c>
      <c r="U3935" s="14"/>
      <c r="V3935" s="8" t="str">
        <f t="shared" si="491"/>
        <v>France</v>
      </c>
      <c r="W3935" s="8"/>
      <c r="X3935" s="8"/>
      <c r="Y3935" s="8"/>
      <c r="Z3935" s="14" t="str">
        <f t="shared" si="492"/>
        <v>Male</v>
      </c>
      <c r="AA3935" s="14"/>
      <c r="AB3935" s="14"/>
      <c r="AC3935" s="14"/>
      <c r="AE3935" t="str">
        <f t="shared" si="493"/>
        <v>Adults</v>
      </c>
      <c r="AF3935" t="str">
        <f t="shared" si="494"/>
        <v>Good</v>
      </c>
      <c r="AG3935" t="str">
        <f t="shared" si="495"/>
        <v>Medium</v>
      </c>
    </row>
    <row r="3936" spans="1:33" x14ac:dyDescent="0.2">
      <c r="A3936">
        <v>3935</v>
      </c>
      <c r="B3936">
        <v>15705765</v>
      </c>
      <c r="C3936">
        <v>581</v>
      </c>
      <c r="D3936">
        <v>2</v>
      </c>
      <c r="E3936">
        <v>2</v>
      </c>
      <c r="F3936">
        <v>46</v>
      </c>
      <c r="G3936">
        <v>5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s="2" t="s">
        <v>80</v>
      </c>
      <c r="P3936" s="11" t="str">
        <f t="shared" si="488"/>
        <v>2018</v>
      </c>
      <c r="Q3936" s="12"/>
      <c r="R3936" s="8" t="str">
        <f t="shared" si="489"/>
        <v>08</v>
      </c>
      <c r="S3936" s="8"/>
      <c r="T3936" s="14" t="str">
        <f t="shared" si="490"/>
        <v>Retain</v>
      </c>
      <c r="U3936" s="14"/>
      <c r="V3936" s="8" t="str">
        <f t="shared" si="491"/>
        <v>Spain</v>
      </c>
      <c r="W3936" s="8"/>
      <c r="X3936" s="8"/>
      <c r="Y3936" s="8"/>
      <c r="Z3936" s="14" t="str">
        <f t="shared" si="492"/>
        <v>Female</v>
      </c>
      <c r="AA3936" s="14"/>
      <c r="AB3936" s="14"/>
      <c r="AC3936" s="14"/>
      <c r="AE3936" t="str">
        <f t="shared" si="493"/>
        <v>Middle aged</v>
      </c>
      <c r="AF3936" t="str">
        <f t="shared" si="494"/>
        <v>Fair</v>
      </c>
      <c r="AG3936" t="str">
        <f t="shared" si="495"/>
        <v>Very low</v>
      </c>
    </row>
    <row r="3937" spans="1:33" x14ac:dyDescent="0.2">
      <c r="A3937">
        <v>3936</v>
      </c>
      <c r="B3937">
        <v>15648362</v>
      </c>
      <c r="C3937">
        <v>728</v>
      </c>
      <c r="D3937">
        <v>3</v>
      </c>
      <c r="E3937">
        <v>1</v>
      </c>
      <c r="F3937">
        <v>45</v>
      </c>
      <c r="G3937">
        <v>4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s="2" t="s">
        <v>957</v>
      </c>
      <c r="P3937" s="11" t="str">
        <f t="shared" si="488"/>
        <v>2019</v>
      </c>
      <c r="Q3937" s="12"/>
      <c r="R3937" s="8" t="str">
        <f t="shared" si="489"/>
        <v>03</v>
      </c>
      <c r="S3937" s="8"/>
      <c r="T3937" s="14" t="str">
        <f t="shared" si="490"/>
        <v>Exit</v>
      </c>
      <c r="U3937" s="14"/>
      <c r="V3937" s="8" t="str">
        <f t="shared" si="491"/>
        <v>Germany</v>
      </c>
      <c r="W3937" s="8"/>
      <c r="X3937" s="8"/>
      <c r="Y3937" s="8"/>
      <c r="Z3937" s="14" t="str">
        <f t="shared" si="492"/>
        <v>Male</v>
      </c>
      <c r="AA3937" s="14"/>
      <c r="AB3937" s="14"/>
      <c r="AC3937" s="14"/>
      <c r="AE3937" t="str">
        <f t="shared" si="493"/>
        <v>Middle aged</v>
      </c>
      <c r="AF3937" t="str">
        <f t="shared" si="494"/>
        <v>Good</v>
      </c>
      <c r="AG3937" t="str">
        <f t="shared" si="495"/>
        <v>High</v>
      </c>
    </row>
    <row r="3938" spans="1:33" x14ac:dyDescent="0.2">
      <c r="A3938">
        <v>3937</v>
      </c>
      <c r="B3938">
        <v>15761102</v>
      </c>
      <c r="C3938">
        <v>707</v>
      </c>
      <c r="D3938">
        <v>2</v>
      </c>
      <c r="E3938">
        <v>2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s="2" t="s">
        <v>269</v>
      </c>
      <c r="P3938" s="11" t="str">
        <f t="shared" si="488"/>
        <v>2019</v>
      </c>
      <c r="Q3938" s="12"/>
      <c r="R3938" s="8" t="str">
        <f t="shared" si="489"/>
        <v>09</v>
      </c>
      <c r="S3938" s="8"/>
      <c r="T3938" s="14" t="str">
        <f t="shared" si="490"/>
        <v>Retain</v>
      </c>
      <c r="U3938" s="14"/>
      <c r="V3938" s="8" t="str">
        <f t="shared" si="491"/>
        <v>Spain</v>
      </c>
      <c r="W3938" s="8"/>
      <c r="X3938" s="8"/>
      <c r="Y3938" s="8"/>
      <c r="Z3938" s="14" t="str">
        <f t="shared" si="492"/>
        <v>Female</v>
      </c>
      <c r="AA3938" s="14"/>
      <c r="AB3938" s="14"/>
      <c r="AC3938" s="14"/>
      <c r="AE3938" t="str">
        <f t="shared" si="493"/>
        <v>Adults</v>
      </c>
      <c r="AF3938" t="str">
        <f t="shared" si="494"/>
        <v>Good</v>
      </c>
      <c r="AG3938" t="str">
        <f t="shared" si="495"/>
        <v>High</v>
      </c>
    </row>
    <row r="3939" spans="1:33" x14ac:dyDescent="0.2">
      <c r="A3939">
        <v>3938</v>
      </c>
      <c r="B3939">
        <v>15610165</v>
      </c>
      <c r="C3939">
        <v>761</v>
      </c>
      <c r="D3939">
        <v>1</v>
      </c>
      <c r="E3939">
        <v>2</v>
      </c>
      <c r="F3939">
        <v>26</v>
      </c>
      <c r="G3939">
        <v>6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s="2" t="s">
        <v>961</v>
      </c>
      <c r="P3939" s="11" t="str">
        <f t="shared" si="488"/>
        <v>2016</v>
      </c>
      <c r="Q3939" s="12"/>
      <c r="R3939" s="8" t="str">
        <f t="shared" si="489"/>
        <v>10</v>
      </c>
      <c r="S3939" s="8"/>
      <c r="T3939" s="14" t="str">
        <f t="shared" si="490"/>
        <v>Retain</v>
      </c>
      <c r="U3939" s="14"/>
      <c r="V3939" s="8" t="str">
        <f t="shared" si="491"/>
        <v>France</v>
      </c>
      <c r="W3939" s="8"/>
      <c r="X3939" s="8"/>
      <c r="Y3939" s="8"/>
      <c r="Z3939" s="14" t="str">
        <f t="shared" si="492"/>
        <v>Female</v>
      </c>
      <c r="AA3939" s="14"/>
      <c r="AB3939" s="14"/>
      <c r="AC3939" s="14"/>
      <c r="AE3939" t="str">
        <f t="shared" si="493"/>
        <v>Adults</v>
      </c>
      <c r="AF3939" t="str">
        <f t="shared" si="494"/>
        <v>Very good</v>
      </c>
      <c r="AG3939" t="str">
        <f t="shared" si="495"/>
        <v>Very low</v>
      </c>
    </row>
    <row r="3940" spans="1:33" x14ac:dyDescent="0.2">
      <c r="A3940">
        <v>3939</v>
      </c>
      <c r="B3940">
        <v>15723717</v>
      </c>
      <c r="C3940">
        <v>483</v>
      </c>
      <c r="D3940">
        <v>3</v>
      </c>
      <c r="E3940">
        <v>1</v>
      </c>
      <c r="F3940">
        <v>41</v>
      </c>
      <c r="G3940">
        <v>4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s="2" t="s">
        <v>324</v>
      </c>
      <c r="P3940" s="11" t="str">
        <f t="shared" si="488"/>
        <v>2019</v>
      </c>
      <c r="Q3940" s="12"/>
      <c r="R3940" s="8" t="str">
        <f t="shared" si="489"/>
        <v>08</v>
      </c>
      <c r="S3940" s="8"/>
      <c r="T3940" s="14" t="str">
        <f t="shared" si="490"/>
        <v>Exit</v>
      </c>
      <c r="U3940" s="14"/>
      <c r="V3940" s="8" t="str">
        <f t="shared" si="491"/>
        <v>Germany</v>
      </c>
      <c r="W3940" s="8"/>
      <c r="X3940" s="8"/>
      <c r="Y3940" s="8"/>
      <c r="Z3940" s="14" t="str">
        <f t="shared" si="492"/>
        <v>Male</v>
      </c>
      <c r="AA3940" s="14"/>
      <c r="AB3940" s="14"/>
      <c r="AC3940" s="14"/>
      <c r="AE3940" t="str">
        <f t="shared" si="493"/>
        <v>Middle aged</v>
      </c>
      <c r="AF3940" t="str">
        <f t="shared" si="494"/>
        <v>Poor</v>
      </c>
      <c r="AG3940" t="str">
        <f t="shared" si="495"/>
        <v>High</v>
      </c>
    </row>
    <row r="3941" spans="1:33" x14ac:dyDescent="0.2">
      <c r="A3941">
        <v>3940</v>
      </c>
      <c r="B3941">
        <v>15654611</v>
      </c>
      <c r="C3941">
        <v>736</v>
      </c>
      <c r="D3941">
        <v>3</v>
      </c>
      <c r="E3941">
        <v>2</v>
      </c>
      <c r="F3941">
        <v>25</v>
      </c>
      <c r="G3941">
        <v>3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s="2" t="s">
        <v>207</v>
      </c>
      <c r="P3941" s="11" t="str">
        <f t="shared" si="488"/>
        <v>2019</v>
      </c>
      <c r="Q3941" s="12"/>
      <c r="R3941" s="8" t="str">
        <f t="shared" si="489"/>
        <v>10</v>
      </c>
      <c r="S3941" s="8"/>
      <c r="T3941" s="14" t="str">
        <f t="shared" si="490"/>
        <v>Retain</v>
      </c>
      <c r="U3941" s="14"/>
      <c r="V3941" s="8" t="str">
        <f t="shared" si="491"/>
        <v>Germany</v>
      </c>
      <c r="W3941" s="8"/>
      <c r="X3941" s="8"/>
      <c r="Y3941" s="8"/>
      <c r="Z3941" s="14" t="str">
        <f t="shared" si="492"/>
        <v>Female</v>
      </c>
      <c r="AA3941" s="14"/>
      <c r="AB3941" s="14"/>
      <c r="AC3941" s="14"/>
      <c r="AE3941" t="str">
        <f t="shared" si="493"/>
        <v>Adults</v>
      </c>
      <c r="AF3941" t="str">
        <f t="shared" si="494"/>
        <v>Good</v>
      </c>
      <c r="AG3941" t="str">
        <f t="shared" si="495"/>
        <v>Medium</v>
      </c>
    </row>
    <row r="3942" spans="1:33" x14ac:dyDescent="0.2">
      <c r="A3942">
        <v>3941</v>
      </c>
      <c r="B3942">
        <v>15659736</v>
      </c>
      <c r="C3942">
        <v>716</v>
      </c>
      <c r="D3942">
        <v>3</v>
      </c>
      <c r="E3942">
        <v>1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s="2" t="s">
        <v>122</v>
      </c>
      <c r="P3942" s="11" t="str">
        <f t="shared" si="488"/>
        <v>2017</v>
      </c>
      <c r="Q3942" s="12"/>
      <c r="R3942" s="8" t="str">
        <f t="shared" si="489"/>
        <v>11</v>
      </c>
      <c r="S3942" s="8"/>
      <c r="T3942" s="14" t="str">
        <f t="shared" si="490"/>
        <v>Exit</v>
      </c>
      <c r="U3942" s="14"/>
      <c r="V3942" s="8" t="str">
        <f t="shared" si="491"/>
        <v>Germany</v>
      </c>
      <c r="W3942" s="8"/>
      <c r="X3942" s="8"/>
      <c r="Y3942" s="8"/>
      <c r="Z3942" s="14" t="str">
        <f t="shared" si="492"/>
        <v>Male</v>
      </c>
      <c r="AA3942" s="14"/>
      <c r="AB3942" s="14"/>
      <c r="AC3942" s="14"/>
      <c r="AE3942" t="str">
        <f t="shared" si="493"/>
        <v>Retired</v>
      </c>
      <c r="AF3942" t="str">
        <f t="shared" si="494"/>
        <v>Good</v>
      </c>
      <c r="AG3942" t="str">
        <f t="shared" si="495"/>
        <v>High</v>
      </c>
    </row>
    <row r="3943" spans="1:33" x14ac:dyDescent="0.2">
      <c r="A3943">
        <v>3942</v>
      </c>
      <c r="B3943">
        <v>15603170</v>
      </c>
      <c r="C3943">
        <v>654</v>
      </c>
      <c r="D3943">
        <v>1</v>
      </c>
      <c r="E3943">
        <v>1</v>
      </c>
      <c r="F3943">
        <v>32</v>
      </c>
      <c r="G3943">
        <v>7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s="2" t="s">
        <v>1157</v>
      </c>
      <c r="P3943" s="11" t="str">
        <f t="shared" si="488"/>
        <v>2016</v>
      </c>
      <c r="Q3943" s="12"/>
      <c r="R3943" s="8" t="str">
        <f t="shared" si="489"/>
        <v>05</v>
      </c>
      <c r="S3943" s="8"/>
      <c r="T3943" s="14" t="str">
        <f t="shared" si="490"/>
        <v>Exit</v>
      </c>
      <c r="U3943" s="14"/>
      <c r="V3943" s="8" t="str">
        <f t="shared" si="491"/>
        <v>France</v>
      </c>
      <c r="W3943" s="8"/>
      <c r="X3943" s="8"/>
      <c r="Y3943" s="8"/>
      <c r="Z3943" s="14" t="str">
        <f t="shared" si="492"/>
        <v>Male</v>
      </c>
      <c r="AA3943" s="14"/>
      <c r="AB3943" s="14"/>
      <c r="AC3943" s="14"/>
      <c r="AE3943" t="str">
        <f t="shared" si="493"/>
        <v>Adults</v>
      </c>
      <c r="AF3943" t="str">
        <f t="shared" si="494"/>
        <v>Fair</v>
      </c>
      <c r="AG3943" t="str">
        <f t="shared" si="495"/>
        <v>High</v>
      </c>
    </row>
    <row r="3944" spans="1:33" x14ac:dyDescent="0.2">
      <c r="A3944">
        <v>3943</v>
      </c>
      <c r="B3944">
        <v>15786167</v>
      </c>
      <c r="C3944">
        <v>649</v>
      </c>
      <c r="D3944">
        <v>2</v>
      </c>
      <c r="E3944">
        <v>1</v>
      </c>
      <c r="F3944">
        <v>20</v>
      </c>
      <c r="G3944">
        <v>4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s="2" t="s">
        <v>74</v>
      </c>
      <c r="P3944" s="11" t="str">
        <f t="shared" si="488"/>
        <v>2018</v>
      </c>
      <c r="Q3944" s="12"/>
      <c r="R3944" s="8" t="str">
        <f t="shared" si="489"/>
        <v>11</v>
      </c>
      <c r="S3944" s="8"/>
      <c r="T3944" s="14" t="str">
        <f t="shared" si="490"/>
        <v>Retain</v>
      </c>
      <c r="U3944" s="14"/>
      <c r="V3944" s="8" t="str">
        <f t="shared" si="491"/>
        <v>Spain</v>
      </c>
      <c r="W3944" s="8"/>
      <c r="X3944" s="8"/>
      <c r="Y3944" s="8"/>
      <c r="Z3944" s="14" t="str">
        <f t="shared" si="492"/>
        <v>Male</v>
      </c>
      <c r="AA3944" s="14"/>
      <c r="AB3944" s="14"/>
      <c r="AC3944" s="14"/>
      <c r="AE3944" t="str">
        <f t="shared" si="493"/>
        <v>Young Adults</v>
      </c>
      <c r="AF3944" t="str">
        <f t="shared" si="494"/>
        <v>Fair</v>
      </c>
      <c r="AG3944" t="str">
        <f t="shared" si="495"/>
        <v>Very low</v>
      </c>
    </row>
    <row r="3945" spans="1:33" x14ac:dyDescent="0.2">
      <c r="A3945">
        <v>3944</v>
      </c>
      <c r="B3945">
        <v>15671915</v>
      </c>
      <c r="C3945">
        <v>649</v>
      </c>
      <c r="D3945">
        <v>1</v>
      </c>
      <c r="E3945">
        <v>1</v>
      </c>
      <c r="F3945">
        <v>46</v>
      </c>
      <c r="G3945">
        <v>4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s="2" t="s">
        <v>223</v>
      </c>
      <c r="P3945" s="11" t="str">
        <f t="shared" si="488"/>
        <v>2019</v>
      </c>
      <c r="Q3945" s="12"/>
      <c r="R3945" s="8" t="str">
        <f t="shared" si="489"/>
        <v>09</v>
      </c>
      <c r="S3945" s="8"/>
      <c r="T3945" s="14" t="str">
        <f t="shared" si="490"/>
        <v>Retain</v>
      </c>
      <c r="U3945" s="14"/>
      <c r="V3945" s="8" t="str">
        <f t="shared" si="491"/>
        <v>France</v>
      </c>
      <c r="W3945" s="8"/>
      <c r="X3945" s="8"/>
      <c r="Y3945" s="8"/>
      <c r="Z3945" s="14" t="str">
        <f t="shared" si="492"/>
        <v>Male</v>
      </c>
      <c r="AA3945" s="14"/>
      <c r="AB3945" s="14"/>
      <c r="AC3945" s="14"/>
      <c r="AE3945" t="str">
        <f t="shared" si="493"/>
        <v>Middle aged</v>
      </c>
      <c r="AF3945" t="str">
        <f t="shared" si="494"/>
        <v>Fair</v>
      </c>
      <c r="AG3945" t="str">
        <f t="shared" si="495"/>
        <v>Very low</v>
      </c>
    </row>
    <row r="3946" spans="1:33" x14ac:dyDescent="0.2">
      <c r="A3946">
        <v>3945</v>
      </c>
      <c r="B3946">
        <v>15794792</v>
      </c>
      <c r="C3946">
        <v>612</v>
      </c>
      <c r="D3946">
        <v>1</v>
      </c>
      <c r="E3946">
        <v>2</v>
      </c>
      <c r="F3946">
        <v>31</v>
      </c>
      <c r="G3946">
        <v>4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s="2" t="s">
        <v>1158</v>
      </c>
      <c r="P3946" s="11" t="str">
        <f t="shared" si="488"/>
        <v>2019</v>
      </c>
      <c r="Q3946" s="12"/>
      <c r="R3946" s="8" t="str">
        <f t="shared" si="489"/>
        <v>03</v>
      </c>
      <c r="S3946" s="8"/>
      <c r="T3946" s="14" t="str">
        <f t="shared" si="490"/>
        <v>Retain</v>
      </c>
      <c r="U3946" s="14"/>
      <c r="V3946" s="8" t="str">
        <f t="shared" si="491"/>
        <v>France</v>
      </c>
      <c r="W3946" s="8"/>
      <c r="X3946" s="8"/>
      <c r="Y3946" s="8"/>
      <c r="Z3946" s="14" t="str">
        <f t="shared" si="492"/>
        <v>Female</v>
      </c>
      <c r="AA3946" s="14"/>
      <c r="AB3946" s="14"/>
      <c r="AC3946" s="14"/>
      <c r="AE3946" t="str">
        <f t="shared" si="493"/>
        <v>Adults</v>
      </c>
      <c r="AF3946" t="str">
        <f t="shared" si="494"/>
        <v>Fair</v>
      </c>
      <c r="AG3946" t="str">
        <f t="shared" si="495"/>
        <v>High</v>
      </c>
    </row>
    <row r="3947" spans="1:33" x14ac:dyDescent="0.2">
      <c r="A3947">
        <v>3946</v>
      </c>
      <c r="B3947">
        <v>15652789</v>
      </c>
      <c r="C3947">
        <v>657</v>
      </c>
      <c r="D3947">
        <v>2</v>
      </c>
      <c r="E3947">
        <v>1</v>
      </c>
      <c r="F3947">
        <v>40</v>
      </c>
      <c r="G3947">
        <v>5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s="2" t="s">
        <v>721</v>
      </c>
      <c r="P3947" s="11" t="str">
        <f t="shared" si="488"/>
        <v>2018</v>
      </c>
      <c r="Q3947" s="12"/>
      <c r="R3947" s="8" t="str">
        <f t="shared" si="489"/>
        <v>06</v>
      </c>
      <c r="S3947" s="8"/>
      <c r="T3947" s="14" t="str">
        <f t="shared" si="490"/>
        <v>Retain</v>
      </c>
      <c r="U3947" s="14"/>
      <c r="V3947" s="8" t="str">
        <f t="shared" si="491"/>
        <v>Spain</v>
      </c>
      <c r="W3947" s="8"/>
      <c r="X3947" s="8"/>
      <c r="Y3947" s="8"/>
      <c r="Z3947" s="14" t="str">
        <f t="shared" si="492"/>
        <v>Male</v>
      </c>
      <c r="AA3947" s="14"/>
      <c r="AB3947" s="14"/>
      <c r="AC3947" s="14"/>
      <c r="AE3947" t="str">
        <f t="shared" si="493"/>
        <v>Middle aged</v>
      </c>
      <c r="AF3947" t="str">
        <f t="shared" si="494"/>
        <v>Fair</v>
      </c>
      <c r="AG3947" t="str">
        <f t="shared" si="495"/>
        <v>Very low</v>
      </c>
    </row>
    <row r="3948" spans="1:33" x14ac:dyDescent="0.2">
      <c r="A3948">
        <v>3947</v>
      </c>
      <c r="B3948">
        <v>15739168</v>
      </c>
      <c r="C3948">
        <v>511</v>
      </c>
      <c r="D3948">
        <v>1</v>
      </c>
      <c r="E3948">
        <v>2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s="2" t="s">
        <v>762</v>
      </c>
      <c r="P3948" s="11" t="str">
        <f t="shared" si="488"/>
        <v>2017</v>
      </c>
      <c r="Q3948" s="12"/>
      <c r="R3948" s="8" t="str">
        <f t="shared" si="489"/>
        <v>11</v>
      </c>
      <c r="S3948" s="8"/>
      <c r="T3948" s="14" t="str">
        <f t="shared" si="490"/>
        <v>Retain</v>
      </c>
      <c r="U3948" s="14"/>
      <c r="V3948" s="8" t="str">
        <f t="shared" si="491"/>
        <v>France</v>
      </c>
      <c r="W3948" s="8"/>
      <c r="X3948" s="8"/>
      <c r="Y3948" s="8"/>
      <c r="Z3948" s="14" t="str">
        <f t="shared" si="492"/>
        <v>Female</v>
      </c>
      <c r="AA3948" s="14"/>
      <c r="AB3948" s="14"/>
      <c r="AC3948" s="14"/>
      <c r="AE3948" t="str">
        <f t="shared" si="493"/>
        <v>Adults</v>
      </c>
      <c r="AF3948" t="str">
        <f t="shared" si="494"/>
        <v>Poor</v>
      </c>
      <c r="AG3948" t="str">
        <f t="shared" si="495"/>
        <v>High</v>
      </c>
    </row>
    <row r="3949" spans="1:33" x14ac:dyDescent="0.2">
      <c r="A3949">
        <v>3948</v>
      </c>
      <c r="B3949">
        <v>15719950</v>
      </c>
      <c r="C3949">
        <v>682</v>
      </c>
      <c r="D3949">
        <v>1</v>
      </c>
      <c r="E3949">
        <v>1</v>
      </c>
      <c r="F3949">
        <v>61</v>
      </c>
      <c r="G3949">
        <v>7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s="2" t="s">
        <v>1073</v>
      </c>
      <c r="P3949" s="11" t="str">
        <f t="shared" si="488"/>
        <v>2016</v>
      </c>
      <c r="Q3949" s="12"/>
      <c r="R3949" s="8" t="str">
        <f t="shared" si="489"/>
        <v>08</v>
      </c>
      <c r="S3949" s="8"/>
      <c r="T3949" s="14" t="str">
        <f t="shared" si="490"/>
        <v>Retain</v>
      </c>
      <c r="U3949" s="14"/>
      <c r="V3949" s="8" t="str">
        <f t="shared" si="491"/>
        <v>France</v>
      </c>
      <c r="W3949" s="8"/>
      <c r="X3949" s="8"/>
      <c r="Y3949" s="8"/>
      <c r="Z3949" s="14" t="str">
        <f t="shared" si="492"/>
        <v>Male</v>
      </c>
      <c r="AA3949" s="14"/>
      <c r="AB3949" s="14"/>
      <c r="AC3949" s="14"/>
      <c r="AE3949" t="str">
        <f t="shared" si="493"/>
        <v>Middle aged</v>
      </c>
      <c r="AF3949" t="str">
        <f t="shared" si="494"/>
        <v>Good</v>
      </c>
      <c r="AG3949" t="str">
        <f t="shared" si="495"/>
        <v>Medium</v>
      </c>
    </row>
    <row r="3950" spans="1:33" x14ac:dyDescent="0.2">
      <c r="A3950">
        <v>3949</v>
      </c>
      <c r="B3950">
        <v>15743818</v>
      </c>
      <c r="C3950">
        <v>748</v>
      </c>
      <c r="D3950">
        <v>2</v>
      </c>
      <c r="E3950">
        <v>1</v>
      </c>
      <c r="F3950">
        <v>58</v>
      </c>
      <c r="G3950">
        <v>4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s="2" t="s">
        <v>129</v>
      </c>
      <c r="P3950" s="11" t="str">
        <f t="shared" si="488"/>
        <v>2019</v>
      </c>
      <c r="Q3950" s="12"/>
      <c r="R3950" s="8" t="str">
        <f t="shared" si="489"/>
        <v>06</v>
      </c>
      <c r="S3950" s="8"/>
      <c r="T3950" s="14" t="str">
        <f t="shared" si="490"/>
        <v>Retain</v>
      </c>
      <c r="U3950" s="14"/>
      <c r="V3950" s="8" t="str">
        <f t="shared" si="491"/>
        <v>Spain</v>
      </c>
      <c r="W3950" s="8"/>
      <c r="X3950" s="8"/>
      <c r="Y3950" s="8"/>
      <c r="Z3950" s="14" t="str">
        <f t="shared" si="492"/>
        <v>Male</v>
      </c>
      <c r="AA3950" s="14"/>
      <c r="AB3950" s="14"/>
      <c r="AC3950" s="14"/>
      <c r="AE3950" t="str">
        <f t="shared" si="493"/>
        <v>Middle aged</v>
      </c>
      <c r="AF3950" t="str">
        <f t="shared" si="494"/>
        <v>Very good</v>
      </c>
      <c r="AG3950" t="str">
        <f t="shared" si="495"/>
        <v>High</v>
      </c>
    </row>
    <row r="3951" spans="1:33" x14ac:dyDescent="0.2">
      <c r="A3951">
        <v>3950</v>
      </c>
      <c r="B3951">
        <v>15717937</v>
      </c>
      <c r="C3951">
        <v>554</v>
      </c>
      <c r="D3951">
        <v>3</v>
      </c>
      <c r="E3951">
        <v>1</v>
      </c>
      <c r="F3951">
        <v>43</v>
      </c>
      <c r="G3951">
        <v>3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s="2" t="s">
        <v>1056</v>
      </c>
      <c r="P3951" s="11" t="str">
        <f t="shared" si="488"/>
        <v>2019</v>
      </c>
      <c r="Q3951" s="12"/>
      <c r="R3951" s="8" t="str">
        <f t="shared" si="489"/>
        <v>12</v>
      </c>
      <c r="S3951" s="8"/>
      <c r="T3951" s="14" t="str">
        <f t="shared" si="490"/>
        <v>Retain</v>
      </c>
      <c r="U3951" s="14"/>
      <c r="V3951" s="8" t="str">
        <f t="shared" si="491"/>
        <v>Germany</v>
      </c>
      <c r="W3951" s="8"/>
      <c r="X3951" s="8"/>
      <c r="Y3951" s="8"/>
      <c r="Z3951" s="14" t="str">
        <f t="shared" si="492"/>
        <v>Male</v>
      </c>
      <c r="AA3951" s="14"/>
      <c r="AB3951" s="14"/>
      <c r="AC3951" s="14"/>
      <c r="AE3951" t="str">
        <f t="shared" si="493"/>
        <v>Middle aged</v>
      </c>
      <c r="AF3951" t="str">
        <f t="shared" si="494"/>
        <v>Poor</v>
      </c>
      <c r="AG3951" t="str">
        <f t="shared" si="495"/>
        <v>Medium</v>
      </c>
    </row>
    <row r="3952" spans="1:33" x14ac:dyDescent="0.2">
      <c r="A3952">
        <v>3951</v>
      </c>
      <c r="B3952">
        <v>15602841</v>
      </c>
      <c r="C3952">
        <v>794</v>
      </c>
      <c r="D3952">
        <v>2</v>
      </c>
      <c r="E3952">
        <v>2</v>
      </c>
      <c r="F3952">
        <v>28</v>
      </c>
      <c r="G3952">
        <v>6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s="2" t="s">
        <v>58</v>
      </c>
      <c r="P3952" s="11" t="str">
        <f t="shared" si="488"/>
        <v>2016</v>
      </c>
      <c r="Q3952" s="12"/>
      <c r="R3952" s="8" t="str">
        <f t="shared" si="489"/>
        <v>12</v>
      </c>
      <c r="S3952" s="8"/>
      <c r="T3952" s="14" t="str">
        <f t="shared" si="490"/>
        <v>Retain</v>
      </c>
      <c r="U3952" s="14"/>
      <c r="V3952" s="8" t="str">
        <f t="shared" si="491"/>
        <v>Spain</v>
      </c>
      <c r="W3952" s="8"/>
      <c r="X3952" s="8"/>
      <c r="Y3952" s="8"/>
      <c r="Z3952" s="14" t="str">
        <f t="shared" si="492"/>
        <v>Female</v>
      </c>
      <c r="AA3952" s="14"/>
      <c r="AB3952" s="14"/>
      <c r="AC3952" s="14"/>
      <c r="AE3952" t="str">
        <f t="shared" si="493"/>
        <v>Adults</v>
      </c>
      <c r="AF3952" t="str">
        <f t="shared" si="494"/>
        <v>Very good</v>
      </c>
      <c r="AG3952" t="str">
        <f t="shared" si="495"/>
        <v>Very low</v>
      </c>
    </row>
    <row r="3953" spans="1:33" x14ac:dyDescent="0.2">
      <c r="A3953">
        <v>3952</v>
      </c>
      <c r="B3953">
        <v>15619972</v>
      </c>
      <c r="C3953">
        <v>807</v>
      </c>
      <c r="D3953">
        <v>1</v>
      </c>
      <c r="E3953">
        <v>2</v>
      </c>
      <c r="F3953">
        <v>47</v>
      </c>
      <c r="G3953">
        <v>5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s="2" t="s">
        <v>747</v>
      </c>
      <c r="P3953" s="11" t="str">
        <f t="shared" si="488"/>
        <v>2018</v>
      </c>
      <c r="Q3953" s="12"/>
      <c r="R3953" s="8" t="str">
        <f t="shared" si="489"/>
        <v>09</v>
      </c>
      <c r="S3953" s="8"/>
      <c r="T3953" s="14" t="str">
        <f t="shared" si="490"/>
        <v>Exit</v>
      </c>
      <c r="U3953" s="14"/>
      <c r="V3953" s="8" t="str">
        <f t="shared" si="491"/>
        <v>France</v>
      </c>
      <c r="W3953" s="8"/>
      <c r="X3953" s="8"/>
      <c r="Y3953" s="8"/>
      <c r="Z3953" s="14" t="str">
        <f t="shared" si="492"/>
        <v>Female</v>
      </c>
      <c r="AA3953" s="14"/>
      <c r="AB3953" s="14"/>
      <c r="AC3953" s="14"/>
      <c r="AE3953" t="str">
        <f t="shared" si="493"/>
        <v>Middle aged</v>
      </c>
      <c r="AF3953" t="str">
        <f t="shared" si="494"/>
        <v>Excellent</v>
      </c>
      <c r="AG3953" t="str">
        <f t="shared" si="495"/>
        <v>Very high</v>
      </c>
    </row>
    <row r="3954" spans="1:33" x14ac:dyDescent="0.2">
      <c r="A3954">
        <v>3953</v>
      </c>
      <c r="B3954">
        <v>15796114</v>
      </c>
      <c r="C3954">
        <v>594</v>
      </c>
      <c r="D3954">
        <v>1</v>
      </c>
      <c r="E3954">
        <v>2</v>
      </c>
      <c r="F3954">
        <v>34</v>
      </c>
      <c r="G3954">
        <v>3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s="2" t="s">
        <v>1159</v>
      </c>
      <c r="P3954" s="11" t="str">
        <f t="shared" si="488"/>
        <v>2019</v>
      </c>
      <c r="Q3954" s="12"/>
      <c r="R3954" s="8" t="str">
        <f t="shared" si="489"/>
        <v>10</v>
      </c>
      <c r="S3954" s="8"/>
      <c r="T3954" s="14" t="str">
        <f t="shared" si="490"/>
        <v>Retain</v>
      </c>
      <c r="U3954" s="14"/>
      <c r="V3954" s="8" t="str">
        <f t="shared" si="491"/>
        <v>France</v>
      </c>
      <c r="W3954" s="8"/>
      <c r="X3954" s="8"/>
      <c r="Y3954" s="8"/>
      <c r="Z3954" s="14" t="str">
        <f t="shared" si="492"/>
        <v>Female</v>
      </c>
      <c r="AA3954" s="14"/>
      <c r="AB3954" s="14"/>
      <c r="AC3954" s="14"/>
      <c r="AE3954" t="str">
        <f t="shared" si="493"/>
        <v>Adults</v>
      </c>
      <c r="AF3954" t="str">
        <f t="shared" si="494"/>
        <v>Fair</v>
      </c>
      <c r="AG3954" t="str">
        <f t="shared" si="495"/>
        <v>High</v>
      </c>
    </row>
    <row r="3955" spans="1:33" x14ac:dyDescent="0.2">
      <c r="A3955">
        <v>3954</v>
      </c>
      <c r="B3955">
        <v>15633546</v>
      </c>
      <c r="C3955">
        <v>652</v>
      </c>
      <c r="D3955">
        <v>2</v>
      </c>
      <c r="E3955">
        <v>2</v>
      </c>
      <c r="F3955">
        <v>33</v>
      </c>
      <c r="G3955">
        <v>4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s="2" t="s">
        <v>299</v>
      </c>
      <c r="P3955" s="11" t="str">
        <f t="shared" si="488"/>
        <v>2019</v>
      </c>
      <c r="Q3955" s="12"/>
      <c r="R3955" s="8" t="str">
        <f t="shared" si="489"/>
        <v>06</v>
      </c>
      <c r="S3955" s="8"/>
      <c r="T3955" s="14" t="str">
        <f t="shared" si="490"/>
        <v>Retain</v>
      </c>
      <c r="U3955" s="14"/>
      <c r="V3955" s="8" t="str">
        <f t="shared" si="491"/>
        <v>Spain</v>
      </c>
      <c r="W3955" s="8"/>
      <c r="X3955" s="8"/>
      <c r="Y3955" s="8"/>
      <c r="Z3955" s="14" t="str">
        <f t="shared" si="492"/>
        <v>Female</v>
      </c>
      <c r="AA3955" s="14"/>
      <c r="AB3955" s="14"/>
      <c r="AC3955" s="14"/>
      <c r="AE3955" t="str">
        <f t="shared" si="493"/>
        <v>Adults</v>
      </c>
      <c r="AF3955" t="str">
        <f t="shared" si="494"/>
        <v>Fair</v>
      </c>
      <c r="AG3955" t="str">
        <f t="shared" si="495"/>
        <v>High</v>
      </c>
    </row>
    <row r="3956" spans="1:33" x14ac:dyDescent="0.2">
      <c r="A3956">
        <v>3955</v>
      </c>
      <c r="B3956">
        <v>15758755</v>
      </c>
      <c r="C3956">
        <v>729</v>
      </c>
      <c r="D3956">
        <v>1</v>
      </c>
      <c r="E3956">
        <v>2</v>
      </c>
      <c r="F3956">
        <v>34</v>
      </c>
      <c r="G3956">
        <v>5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s="2" t="s">
        <v>478</v>
      </c>
      <c r="P3956" s="11" t="str">
        <f t="shared" si="488"/>
        <v>2017</v>
      </c>
      <c r="Q3956" s="12"/>
      <c r="R3956" s="8" t="str">
        <f t="shared" si="489"/>
        <v>11</v>
      </c>
      <c r="S3956" s="8"/>
      <c r="T3956" s="14" t="str">
        <f t="shared" si="490"/>
        <v>Retain</v>
      </c>
      <c r="U3956" s="14"/>
      <c r="V3956" s="8" t="str">
        <f t="shared" si="491"/>
        <v>France</v>
      </c>
      <c r="W3956" s="8"/>
      <c r="X3956" s="8"/>
      <c r="Y3956" s="8"/>
      <c r="Z3956" s="14" t="str">
        <f t="shared" si="492"/>
        <v>Female</v>
      </c>
      <c r="AA3956" s="14"/>
      <c r="AB3956" s="14"/>
      <c r="AC3956" s="14"/>
      <c r="AE3956" t="str">
        <f t="shared" si="493"/>
        <v>Adults</v>
      </c>
      <c r="AF3956" t="str">
        <f t="shared" si="494"/>
        <v>Good</v>
      </c>
      <c r="AG3956" t="str">
        <f t="shared" si="495"/>
        <v>High</v>
      </c>
    </row>
    <row r="3957" spans="1:33" x14ac:dyDescent="0.2">
      <c r="A3957">
        <v>3956</v>
      </c>
      <c r="B3957">
        <v>15695168</v>
      </c>
      <c r="C3957">
        <v>625</v>
      </c>
      <c r="D3957">
        <v>1</v>
      </c>
      <c r="E3957">
        <v>1</v>
      </c>
      <c r="F3957">
        <v>39</v>
      </c>
      <c r="G3957">
        <v>7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s="2" t="s">
        <v>1160</v>
      </c>
      <c r="P3957" s="11" t="str">
        <f t="shared" si="488"/>
        <v>2016</v>
      </c>
      <c r="Q3957" s="12"/>
      <c r="R3957" s="8" t="str">
        <f t="shared" si="489"/>
        <v>03</v>
      </c>
      <c r="S3957" s="8"/>
      <c r="T3957" s="14" t="str">
        <f t="shared" si="490"/>
        <v>Retain</v>
      </c>
      <c r="U3957" s="14"/>
      <c r="V3957" s="8" t="str">
        <f t="shared" si="491"/>
        <v>France</v>
      </c>
      <c r="W3957" s="8"/>
      <c r="X3957" s="8"/>
      <c r="Y3957" s="8"/>
      <c r="Z3957" s="14" t="str">
        <f t="shared" si="492"/>
        <v>Male</v>
      </c>
      <c r="AA3957" s="14"/>
      <c r="AB3957" s="14"/>
      <c r="AC3957" s="14"/>
      <c r="AE3957" t="str">
        <f t="shared" si="493"/>
        <v>Middle aged</v>
      </c>
      <c r="AF3957" t="str">
        <f t="shared" si="494"/>
        <v>Fair</v>
      </c>
      <c r="AG3957" t="str">
        <f t="shared" si="495"/>
        <v>Very low</v>
      </c>
    </row>
    <row r="3958" spans="1:33" x14ac:dyDescent="0.2">
      <c r="A3958">
        <v>3957</v>
      </c>
      <c r="B3958">
        <v>15754342</v>
      </c>
      <c r="C3958">
        <v>597</v>
      </c>
      <c r="D3958">
        <v>3</v>
      </c>
      <c r="E3958">
        <v>2</v>
      </c>
      <c r="F3958">
        <v>60</v>
      </c>
      <c r="G3958">
        <v>4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s="2" t="s">
        <v>672</v>
      </c>
      <c r="P3958" s="11" t="str">
        <f t="shared" si="488"/>
        <v>2019</v>
      </c>
      <c r="Q3958" s="12"/>
      <c r="R3958" s="8" t="str">
        <f t="shared" si="489"/>
        <v>07</v>
      </c>
      <c r="S3958" s="8"/>
      <c r="T3958" s="14" t="str">
        <f t="shared" si="490"/>
        <v>Retain</v>
      </c>
      <c r="U3958" s="14"/>
      <c r="V3958" s="8" t="str">
        <f t="shared" si="491"/>
        <v>Germany</v>
      </c>
      <c r="W3958" s="8"/>
      <c r="X3958" s="8"/>
      <c r="Y3958" s="8"/>
      <c r="Z3958" s="14" t="str">
        <f t="shared" si="492"/>
        <v>Female</v>
      </c>
      <c r="AA3958" s="14"/>
      <c r="AB3958" s="14"/>
      <c r="AC3958" s="14"/>
      <c r="AE3958" t="str">
        <f t="shared" si="493"/>
        <v>Middle aged</v>
      </c>
      <c r="AF3958" t="str">
        <f t="shared" si="494"/>
        <v>Fair</v>
      </c>
      <c r="AG3958" t="str">
        <f t="shared" si="495"/>
        <v>Medium</v>
      </c>
    </row>
    <row r="3959" spans="1:33" x14ac:dyDescent="0.2">
      <c r="A3959">
        <v>3958</v>
      </c>
      <c r="B3959">
        <v>15756610</v>
      </c>
      <c r="C3959">
        <v>657</v>
      </c>
      <c r="D3959">
        <v>3</v>
      </c>
      <c r="E3959">
        <v>2</v>
      </c>
      <c r="F3959">
        <v>38</v>
      </c>
      <c r="G3959">
        <v>4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s="2" t="s">
        <v>445</v>
      </c>
      <c r="P3959" s="11" t="str">
        <f t="shared" si="488"/>
        <v>2019</v>
      </c>
      <c r="Q3959" s="12"/>
      <c r="R3959" s="8" t="str">
        <f t="shared" si="489"/>
        <v>07</v>
      </c>
      <c r="S3959" s="8"/>
      <c r="T3959" s="14" t="str">
        <f t="shared" si="490"/>
        <v>Exit</v>
      </c>
      <c r="U3959" s="14"/>
      <c r="V3959" s="8" t="str">
        <f t="shared" si="491"/>
        <v>Germany</v>
      </c>
      <c r="W3959" s="8"/>
      <c r="X3959" s="8"/>
      <c r="Y3959" s="8"/>
      <c r="Z3959" s="14" t="str">
        <f t="shared" si="492"/>
        <v>Female</v>
      </c>
      <c r="AA3959" s="14"/>
      <c r="AB3959" s="14"/>
      <c r="AC3959" s="14"/>
      <c r="AE3959" t="str">
        <f t="shared" si="493"/>
        <v>Adults</v>
      </c>
      <c r="AF3959" t="str">
        <f t="shared" si="494"/>
        <v>Fair</v>
      </c>
      <c r="AG3959" t="str">
        <f t="shared" si="495"/>
        <v>High</v>
      </c>
    </row>
    <row r="3960" spans="1:33" x14ac:dyDescent="0.2">
      <c r="A3960">
        <v>3959</v>
      </c>
      <c r="B3960">
        <v>15640917</v>
      </c>
      <c r="C3960">
        <v>633</v>
      </c>
      <c r="D3960">
        <v>1</v>
      </c>
      <c r="E3960">
        <v>1</v>
      </c>
      <c r="F3960">
        <v>43</v>
      </c>
      <c r="G3960">
        <v>4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s="2" t="s">
        <v>215</v>
      </c>
      <c r="P3960" s="11" t="str">
        <f t="shared" si="488"/>
        <v>2019</v>
      </c>
      <c r="Q3960" s="12"/>
      <c r="R3960" s="8" t="str">
        <f t="shared" si="489"/>
        <v>03</v>
      </c>
      <c r="S3960" s="8"/>
      <c r="T3960" s="14" t="str">
        <f t="shared" si="490"/>
        <v>Retain</v>
      </c>
      <c r="U3960" s="14"/>
      <c r="V3960" s="8" t="str">
        <f t="shared" si="491"/>
        <v>France</v>
      </c>
      <c r="W3960" s="8"/>
      <c r="X3960" s="8"/>
      <c r="Y3960" s="8"/>
      <c r="Z3960" s="14" t="str">
        <f t="shared" si="492"/>
        <v>Male</v>
      </c>
      <c r="AA3960" s="14"/>
      <c r="AB3960" s="14"/>
      <c r="AC3960" s="14"/>
      <c r="AE3960" t="str">
        <f t="shared" si="493"/>
        <v>Middle aged</v>
      </c>
      <c r="AF3960" t="str">
        <f t="shared" si="494"/>
        <v>Fair</v>
      </c>
      <c r="AG3960" t="str">
        <f t="shared" si="495"/>
        <v>Very low</v>
      </c>
    </row>
    <row r="3961" spans="1:33" x14ac:dyDescent="0.2">
      <c r="A3961">
        <v>3960</v>
      </c>
      <c r="B3961">
        <v>15663164</v>
      </c>
      <c r="C3961">
        <v>663</v>
      </c>
      <c r="D3961">
        <v>3</v>
      </c>
      <c r="E3961">
        <v>1</v>
      </c>
      <c r="F3961">
        <v>49</v>
      </c>
      <c r="G3961">
        <v>6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s="2" t="s">
        <v>386</v>
      </c>
      <c r="P3961" s="11" t="str">
        <f t="shared" si="488"/>
        <v>2017</v>
      </c>
      <c r="Q3961" s="12"/>
      <c r="R3961" s="8" t="str">
        <f t="shared" si="489"/>
        <v>01</v>
      </c>
      <c r="S3961" s="8"/>
      <c r="T3961" s="14" t="str">
        <f t="shared" si="490"/>
        <v>Exit</v>
      </c>
      <c r="U3961" s="14"/>
      <c r="V3961" s="8" t="str">
        <f t="shared" si="491"/>
        <v>Germany</v>
      </c>
      <c r="W3961" s="8"/>
      <c r="X3961" s="8"/>
      <c r="Y3961" s="8"/>
      <c r="Z3961" s="14" t="str">
        <f t="shared" si="492"/>
        <v>Male</v>
      </c>
      <c r="AA3961" s="14"/>
      <c r="AB3961" s="14"/>
      <c r="AC3961" s="14"/>
      <c r="AE3961" t="str">
        <f t="shared" si="493"/>
        <v>Middle aged</v>
      </c>
      <c r="AF3961" t="str">
        <f t="shared" si="494"/>
        <v>Fair</v>
      </c>
      <c r="AG3961" t="str">
        <f t="shared" si="495"/>
        <v>High</v>
      </c>
    </row>
    <row r="3962" spans="1:33" x14ac:dyDescent="0.2">
      <c r="A3962">
        <v>3961</v>
      </c>
      <c r="B3962">
        <v>15616811</v>
      </c>
      <c r="C3962">
        <v>535</v>
      </c>
      <c r="D3962">
        <v>1</v>
      </c>
      <c r="E3962">
        <v>1</v>
      </c>
      <c r="F3962">
        <v>47</v>
      </c>
      <c r="G3962">
        <v>6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s="2" t="s">
        <v>1161</v>
      </c>
      <c r="P3962" s="11" t="str">
        <f t="shared" si="488"/>
        <v>2017</v>
      </c>
      <c r="Q3962" s="12"/>
      <c r="R3962" s="8" t="str">
        <f t="shared" si="489"/>
        <v>02</v>
      </c>
      <c r="S3962" s="8"/>
      <c r="T3962" s="14" t="str">
        <f t="shared" si="490"/>
        <v>Retain</v>
      </c>
      <c r="U3962" s="14"/>
      <c r="V3962" s="8" t="str">
        <f t="shared" si="491"/>
        <v>France</v>
      </c>
      <c r="W3962" s="8"/>
      <c r="X3962" s="8"/>
      <c r="Y3962" s="8"/>
      <c r="Z3962" s="14" t="str">
        <f t="shared" si="492"/>
        <v>Male</v>
      </c>
      <c r="AA3962" s="14"/>
      <c r="AB3962" s="14"/>
      <c r="AC3962" s="14"/>
      <c r="AE3962" t="str">
        <f t="shared" si="493"/>
        <v>Middle aged</v>
      </c>
      <c r="AF3962" t="str">
        <f t="shared" si="494"/>
        <v>Poor</v>
      </c>
      <c r="AG3962" t="str">
        <f t="shared" si="495"/>
        <v>Very high</v>
      </c>
    </row>
    <row r="3963" spans="1:33" x14ac:dyDescent="0.2">
      <c r="A3963">
        <v>3962</v>
      </c>
      <c r="B3963">
        <v>15610781</v>
      </c>
      <c r="C3963">
        <v>702</v>
      </c>
      <c r="D3963">
        <v>1</v>
      </c>
      <c r="E3963">
        <v>2</v>
      </c>
      <c r="F3963">
        <v>29</v>
      </c>
      <c r="G3963">
        <v>4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s="2" t="s">
        <v>1115</v>
      </c>
      <c r="P3963" s="11" t="str">
        <f t="shared" si="488"/>
        <v>2018</v>
      </c>
      <c r="Q3963" s="12"/>
      <c r="R3963" s="8" t="str">
        <f t="shared" si="489"/>
        <v>10</v>
      </c>
      <c r="S3963" s="8"/>
      <c r="T3963" s="14" t="str">
        <f t="shared" si="490"/>
        <v>Retain</v>
      </c>
      <c r="U3963" s="14"/>
      <c r="V3963" s="8" t="str">
        <f t="shared" si="491"/>
        <v>France</v>
      </c>
      <c r="W3963" s="8"/>
      <c r="X3963" s="8"/>
      <c r="Y3963" s="8"/>
      <c r="Z3963" s="14" t="str">
        <f t="shared" si="492"/>
        <v>Female</v>
      </c>
      <c r="AA3963" s="14"/>
      <c r="AB3963" s="14"/>
      <c r="AC3963" s="14"/>
      <c r="AE3963" t="str">
        <f t="shared" si="493"/>
        <v>Adults</v>
      </c>
      <c r="AF3963" t="str">
        <f t="shared" si="494"/>
        <v>Good</v>
      </c>
      <c r="AG3963" t="str">
        <f t="shared" si="495"/>
        <v>Medium</v>
      </c>
    </row>
    <row r="3964" spans="1:33" x14ac:dyDescent="0.2">
      <c r="A3964">
        <v>3963</v>
      </c>
      <c r="B3964">
        <v>15600911</v>
      </c>
      <c r="C3964">
        <v>712</v>
      </c>
      <c r="D3964">
        <v>1</v>
      </c>
      <c r="E3964">
        <v>1</v>
      </c>
      <c r="F3964">
        <v>33</v>
      </c>
      <c r="G3964">
        <v>4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s="2" t="s">
        <v>263</v>
      </c>
      <c r="P3964" s="11" t="str">
        <f t="shared" si="488"/>
        <v>2019</v>
      </c>
      <c r="Q3964" s="12"/>
      <c r="R3964" s="8" t="str">
        <f t="shared" si="489"/>
        <v>03</v>
      </c>
      <c r="S3964" s="8"/>
      <c r="T3964" s="14" t="str">
        <f t="shared" si="490"/>
        <v>Retain</v>
      </c>
      <c r="U3964" s="14"/>
      <c r="V3964" s="8" t="str">
        <f t="shared" si="491"/>
        <v>France</v>
      </c>
      <c r="W3964" s="8"/>
      <c r="X3964" s="8"/>
      <c r="Y3964" s="8"/>
      <c r="Z3964" s="14" t="str">
        <f t="shared" si="492"/>
        <v>Male</v>
      </c>
      <c r="AA3964" s="14"/>
      <c r="AB3964" s="14"/>
      <c r="AC3964" s="14"/>
      <c r="AE3964" t="str">
        <f t="shared" si="493"/>
        <v>Adults</v>
      </c>
      <c r="AF3964" t="str">
        <f t="shared" si="494"/>
        <v>Good</v>
      </c>
      <c r="AG3964" t="str">
        <f t="shared" si="495"/>
        <v>Very high</v>
      </c>
    </row>
    <row r="3965" spans="1:33" x14ac:dyDescent="0.2">
      <c r="A3965">
        <v>3964</v>
      </c>
      <c r="B3965">
        <v>15629603</v>
      </c>
      <c r="C3965">
        <v>607</v>
      </c>
      <c r="D3965">
        <v>1</v>
      </c>
      <c r="E3965">
        <v>1</v>
      </c>
      <c r="F3965">
        <v>31</v>
      </c>
      <c r="G3965">
        <v>4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s="2" t="s">
        <v>508</v>
      </c>
      <c r="P3965" s="11" t="str">
        <f t="shared" si="488"/>
        <v>2019</v>
      </c>
      <c r="Q3965" s="12"/>
      <c r="R3965" s="8" t="str">
        <f t="shared" si="489"/>
        <v>09</v>
      </c>
      <c r="S3965" s="8"/>
      <c r="T3965" s="14" t="str">
        <f t="shared" si="490"/>
        <v>Retain</v>
      </c>
      <c r="U3965" s="14"/>
      <c r="V3965" s="8" t="str">
        <f t="shared" si="491"/>
        <v>France</v>
      </c>
      <c r="W3965" s="8"/>
      <c r="X3965" s="8"/>
      <c r="Y3965" s="8"/>
      <c r="Z3965" s="14" t="str">
        <f t="shared" si="492"/>
        <v>Male</v>
      </c>
      <c r="AA3965" s="14"/>
      <c r="AB3965" s="14"/>
      <c r="AC3965" s="14"/>
      <c r="AE3965" t="str">
        <f t="shared" si="493"/>
        <v>Adults</v>
      </c>
      <c r="AF3965" t="str">
        <f t="shared" si="494"/>
        <v>Fair</v>
      </c>
      <c r="AG3965" t="str">
        <f t="shared" si="495"/>
        <v>Very low</v>
      </c>
    </row>
    <row r="3966" spans="1:33" x14ac:dyDescent="0.2">
      <c r="A3966">
        <v>3965</v>
      </c>
      <c r="B3966">
        <v>15714981</v>
      </c>
      <c r="C3966">
        <v>476</v>
      </c>
      <c r="D3966">
        <v>1</v>
      </c>
      <c r="E3966">
        <v>1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s="2" t="s">
        <v>205</v>
      </c>
      <c r="P3966" s="11" t="str">
        <f t="shared" si="488"/>
        <v>2019</v>
      </c>
      <c r="Q3966" s="12"/>
      <c r="R3966" s="8" t="str">
        <f t="shared" si="489"/>
        <v>09</v>
      </c>
      <c r="S3966" s="8"/>
      <c r="T3966" s="14" t="str">
        <f t="shared" si="490"/>
        <v>Exit</v>
      </c>
      <c r="U3966" s="14"/>
      <c r="V3966" s="8" t="str">
        <f t="shared" si="491"/>
        <v>France</v>
      </c>
      <c r="W3966" s="8"/>
      <c r="X3966" s="8"/>
      <c r="Y3966" s="8"/>
      <c r="Z3966" s="14" t="str">
        <f t="shared" si="492"/>
        <v>Male</v>
      </c>
      <c r="AA3966" s="14"/>
      <c r="AB3966" s="14"/>
      <c r="AC3966" s="14"/>
      <c r="AE3966" t="str">
        <f t="shared" si="493"/>
        <v>Adults</v>
      </c>
      <c r="AF3966" t="str">
        <f t="shared" si="494"/>
        <v>Poor</v>
      </c>
      <c r="AG3966" t="str">
        <f t="shared" si="495"/>
        <v>Very low</v>
      </c>
    </row>
    <row r="3967" spans="1:33" x14ac:dyDescent="0.2">
      <c r="A3967">
        <v>3966</v>
      </c>
      <c r="B3967">
        <v>15775892</v>
      </c>
      <c r="C3967">
        <v>748</v>
      </c>
      <c r="D3967">
        <v>2</v>
      </c>
      <c r="E3967">
        <v>2</v>
      </c>
      <c r="F3967">
        <v>23</v>
      </c>
      <c r="G3967">
        <v>4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s="2" t="s">
        <v>572</v>
      </c>
      <c r="P3967" s="11" t="str">
        <f t="shared" si="488"/>
        <v>2019</v>
      </c>
      <c r="Q3967" s="12"/>
      <c r="R3967" s="8" t="str">
        <f t="shared" si="489"/>
        <v>03</v>
      </c>
      <c r="S3967" s="8"/>
      <c r="T3967" s="14" t="str">
        <f t="shared" si="490"/>
        <v>Retain</v>
      </c>
      <c r="U3967" s="14"/>
      <c r="V3967" s="8" t="str">
        <f t="shared" si="491"/>
        <v>Spain</v>
      </c>
      <c r="W3967" s="8"/>
      <c r="X3967" s="8"/>
      <c r="Y3967" s="8"/>
      <c r="Z3967" s="14" t="str">
        <f t="shared" si="492"/>
        <v>Female</v>
      </c>
      <c r="AA3967" s="14"/>
      <c r="AB3967" s="14"/>
      <c r="AC3967" s="14"/>
      <c r="AE3967" t="str">
        <f t="shared" si="493"/>
        <v>Young Adults</v>
      </c>
      <c r="AF3967" t="str">
        <f t="shared" si="494"/>
        <v>Very good</v>
      </c>
      <c r="AG3967" t="str">
        <f t="shared" si="495"/>
        <v>Medium</v>
      </c>
    </row>
    <row r="3968" spans="1:33" x14ac:dyDescent="0.2">
      <c r="A3968">
        <v>3967</v>
      </c>
      <c r="B3968">
        <v>15782778</v>
      </c>
      <c r="C3968">
        <v>815</v>
      </c>
      <c r="D3968">
        <v>1</v>
      </c>
      <c r="E3968">
        <v>1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s="2" t="s">
        <v>1162</v>
      </c>
      <c r="P3968" s="11" t="str">
        <f t="shared" si="488"/>
        <v>2019</v>
      </c>
      <c r="Q3968" s="12"/>
      <c r="R3968" s="8" t="str">
        <f t="shared" si="489"/>
        <v>02</v>
      </c>
      <c r="S3968" s="8"/>
      <c r="T3968" s="14" t="str">
        <f t="shared" si="490"/>
        <v>Retain</v>
      </c>
      <c r="U3968" s="14"/>
      <c r="V3968" s="8" t="str">
        <f t="shared" si="491"/>
        <v>France</v>
      </c>
      <c r="W3968" s="8"/>
      <c r="X3968" s="8"/>
      <c r="Y3968" s="8"/>
      <c r="Z3968" s="14" t="str">
        <f t="shared" si="492"/>
        <v>Male</v>
      </c>
      <c r="AA3968" s="14"/>
      <c r="AB3968" s="14"/>
      <c r="AC3968" s="14"/>
      <c r="AE3968" t="str">
        <f t="shared" si="493"/>
        <v>Adults</v>
      </c>
      <c r="AF3968" t="str">
        <f t="shared" si="494"/>
        <v>Excellent</v>
      </c>
      <c r="AG3968" t="str">
        <f t="shared" si="495"/>
        <v>Very low</v>
      </c>
    </row>
    <row r="3969" spans="1:33" x14ac:dyDescent="0.2">
      <c r="A3969">
        <v>3968</v>
      </c>
      <c r="B3969">
        <v>15786643</v>
      </c>
      <c r="C3969">
        <v>602</v>
      </c>
      <c r="D3969">
        <v>1</v>
      </c>
      <c r="E3969">
        <v>1</v>
      </c>
      <c r="F3969">
        <v>32</v>
      </c>
      <c r="G3969">
        <v>5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s="2" t="s">
        <v>894</v>
      </c>
      <c r="P3969" s="11" t="str">
        <f t="shared" si="488"/>
        <v>2018</v>
      </c>
      <c r="Q3969" s="12"/>
      <c r="R3969" s="8" t="str">
        <f t="shared" si="489"/>
        <v>01</v>
      </c>
      <c r="S3969" s="8"/>
      <c r="T3969" s="14" t="str">
        <f t="shared" si="490"/>
        <v>Retain</v>
      </c>
      <c r="U3969" s="14"/>
      <c r="V3969" s="8" t="str">
        <f t="shared" si="491"/>
        <v>France</v>
      </c>
      <c r="W3969" s="8"/>
      <c r="X3969" s="8"/>
      <c r="Y3969" s="8"/>
      <c r="Z3969" s="14" t="str">
        <f t="shared" si="492"/>
        <v>Male</v>
      </c>
      <c r="AA3969" s="14"/>
      <c r="AB3969" s="14"/>
      <c r="AC3969" s="14"/>
      <c r="AE3969" t="str">
        <f t="shared" si="493"/>
        <v>Adults</v>
      </c>
      <c r="AF3969" t="str">
        <f t="shared" si="494"/>
        <v>Fair</v>
      </c>
      <c r="AG3969" t="str">
        <f t="shared" si="495"/>
        <v>Very low</v>
      </c>
    </row>
    <row r="3970" spans="1:33" x14ac:dyDescent="0.2">
      <c r="A3970">
        <v>3969</v>
      </c>
      <c r="B3970">
        <v>15595657</v>
      </c>
      <c r="C3970">
        <v>649</v>
      </c>
      <c r="D3970">
        <v>3</v>
      </c>
      <c r="E3970">
        <v>1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s="2" t="s">
        <v>1124</v>
      </c>
      <c r="P3970" s="11" t="str">
        <f t="shared" si="488"/>
        <v>2019</v>
      </c>
      <c r="Q3970" s="12"/>
      <c r="R3970" s="8" t="str">
        <f t="shared" si="489"/>
        <v>08</v>
      </c>
      <c r="S3970" s="8"/>
      <c r="T3970" s="14" t="str">
        <f t="shared" si="490"/>
        <v>Retain</v>
      </c>
      <c r="U3970" s="14"/>
      <c r="V3970" s="8" t="str">
        <f t="shared" si="491"/>
        <v>Germany</v>
      </c>
      <c r="W3970" s="8"/>
      <c r="X3970" s="8"/>
      <c r="Y3970" s="8"/>
      <c r="Z3970" s="14" t="str">
        <f t="shared" si="492"/>
        <v>Male</v>
      </c>
      <c r="AA3970" s="14"/>
      <c r="AB3970" s="14"/>
      <c r="AC3970" s="14"/>
      <c r="AE3970" t="str">
        <f t="shared" si="493"/>
        <v>Middle aged</v>
      </c>
      <c r="AF3970" t="str">
        <f t="shared" si="494"/>
        <v>Fair</v>
      </c>
      <c r="AG3970" t="str">
        <f t="shared" si="495"/>
        <v>Medium</v>
      </c>
    </row>
    <row r="3971" spans="1:33" x14ac:dyDescent="0.2">
      <c r="A3971">
        <v>3970</v>
      </c>
      <c r="B3971">
        <v>15743673</v>
      </c>
      <c r="C3971">
        <v>551</v>
      </c>
      <c r="D3971">
        <v>2</v>
      </c>
      <c r="E3971">
        <v>1</v>
      </c>
      <c r="F3971">
        <v>27</v>
      </c>
      <c r="G3971">
        <v>5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s="2" t="s">
        <v>179</v>
      </c>
      <c r="P3971" s="11" t="str">
        <f t="shared" ref="P3971:P4034" si="496">RIGHT($N3971,4)</f>
        <v>2018</v>
      </c>
      <c r="Q3971" s="12"/>
      <c r="R3971" s="8" t="str">
        <f t="shared" ref="R3971:R4034" si="497">MID(N3971,4,2)</f>
        <v>05</v>
      </c>
      <c r="S3971" s="8"/>
      <c r="T3971" s="14" t="str">
        <f t="shared" ref="T3971:T4034" si="498">IF(M3971=1,"Exit","Retain")</f>
        <v>Exit</v>
      </c>
      <c r="U3971" s="14"/>
      <c r="V3971" s="8" t="str">
        <f t="shared" ref="V3971:V4034" si="499">IF(D3971=1,"France",IF(D3971=2,"Spain",IF(D3971=3,"Germany","NONE")))</f>
        <v>Spain</v>
      </c>
      <c r="W3971" s="8"/>
      <c r="X3971" s="8"/>
      <c r="Y3971" s="8"/>
      <c r="Z3971" s="14" t="str">
        <f t="shared" ref="Z3971:Z4034" si="500">IF(E3971=1,"Male","Female")</f>
        <v>Male</v>
      </c>
      <c r="AA3971" s="14"/>
      <c r="AB3971" s="14"/>
      <c r="AC3971" s="14"/>
      <c r="AE3971" t="str">
        <f t="shared" ref="AE3971:AE4034" si="501">IF(F3971&lt;18,"Kids",IF(AND(F3971&gt;=18,F3971&lt;24),"Young Adults",IF(AND(F3971&gt;=24,F3971&lt;39),"Adults",IF(AND(F3971&gt;=39,F3971&lt;64),"Middle aged","Retired"))))</f>
        <v>Adults</v>
      </c>
      <c r="AF3971" t="str">
        <f t="shared" ref="AF3971:AF4034" si="502">IF(AND(C3971&gt;=800,C3971&lt;=850),"Excellent",IF(AND(C3971&gt;=740,C3971&lt;=799),"Very good",IF(AND(C3971&gt;=670,C3971&lt;=739),"Good",IF(AND(C3971&gt;=580,C3971&lt;=669),"Fair",IF(AND(C3971&gt;=300,C3971&lt;=579),"Poor","None")))))</f>
        <v>Poor</v>
      </c>
      <c r="AG3971" t="str">
        <f t="shared" ref="AG3971:AG4034" si="503">IF(H3971&lt;25000,"Very low",IF(AND(H3971&gt;25000,H3971&lt;=50000),"Low",IF(AND(H3971&gt;50000,H3971&lt;=100000),"Medium",IF(AND(H3971&gt;100000,H3971&lt;=150000),"High",IF(AND(H3971&gt;150000,H3971&lt;=200000),"Very high",IF(H3971&gt;200000,"Extreme","None"))))))</f>
        <v>High</v>
      </c>
    </row>
    <row r="3972" spans="1:33" x14ac:dyDescent="0.2">
      <c r="A3972">
        <v>3971</v>
      </c>
      <c r="B3972">
        <v>15634310</v>
      </c>
      <c r="C3972">
        <v>509</v>
      </c>
      <c r="D3972">
        <v>1</v>
      </c>
      <c r="E3972">
        <v>1</v>
      </c>
      <c r="F3972">
        <v>30</v>
      </c>
      <c r="G3972">
        <v>3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s="2" t="s">
        <v>182</v>
      </c>
      <c r="P3972" s="11" t="str">
        <f t="shared" si="496"/>
        <v>2019</v>
      </c>
      <c r="Q3972" s="12"/>
      <c r="R3972" s="8" t="str">
        <f t="shared" si="497"/>
        <v>12</v>
      </c>
      <c r="S3972" s="8"/>
      <c r="T3972" s="14" t="str">
        <f t="shared" si="498"/>
        <v>Retain</v>
      </c>
      <c r="U3972" s="14"/>
      <c r="V3972" s="8" t="str">
        <f t="shared" si="499"/>
        <v>France</v>
      </c>
      <c r="W3972" s="8"/>
      <c r="X3972" s="8"/>
      <c r="Y3972" s="8"/>
      <c r="Z3972" s="14" t="str">
        <f t="shared" si="500"/>
        <v>Male</v>
      </c>
      <c r="AA3972" s="14"/>
      <c r="AB3972" s="14"/>
      <c r="AC3972" s="14"/>
      <c r="AE3972" t="str">
        <f t="shared" si="501"/>
        <v>Adults</v>
      </c>
      <c r="AF3972" t="str">
        <f t="shared" si="502"/>
        <v>Poor</v>
      </c>
      <c r="AG3972" t="str">
        <f t="shared" si="503"/>
        <v>Very low</v>
      </c>
    </row>
    <row r="3973" spans="1:33" x14ac:dyDescent="0.2">
      <c r="A3973">
        <v>3972</v>
      </c>
      <c r="B3973">
        <v>15790809</v>
      </c>
      <c r="C3973">
        <v>685</v>
      </c>
      <c r="D3973">
        <v>2</v>
      </c>
      <c r="E3973">
        <v>1</v>
      </c>
      <c r="F3973">
        <v>40</v>
      </c>
      <c r="G3973">
        <v>3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s="2" t="s">
        <v>81</v>
      </c>
      <c r="P3973" s="11" t="str">
        <f t="shared" si="496"/>
        <v>2019</v>
      </c>
      <c r="Q3973" s="12"/>
      <c r="R3973" s="8" t="str">
        <f t="shared" si="497"/>
        <v>12</v>
      </c>
      <c r="S3973" s="8"/>
      <c r="T3973" s="14" t="str">
        <f t="shared" si="498"/>
        <v>Retain</v>
      </c>
      <c r="U3973" s="14"/>
      <c r="V3973" s="8" t="str">
        <f t="shared" si="499"/>
        <v>Spain</v>
      </c>
      <c r="W3973" s="8"/>
      <c r="X3973" s="8"/>
      <c r="Y3973" s="8"/>
      <c r="Z3973" s="14" t="str">
        <f t="shared" si="500"/>
        <v>Male</v>
      </c>
      <c r="AA3973" s="14"/>
      <c r="AB3973" s="14"/>
      <c r="AC3973" s="14"/>
      <c r="AE3973" t="str">
        <f t="shared" si="501"/>
        <v>Middle aged</v>
      </c>
      <c r="AF3973" t="str">
        <f t="shared" si="502"/>
        <v>Good</v>
      </c>
      <c r="AG3973" t="str">
        <f t="shared" si="503"/>
        <v>Medium</v>
      </c>
    </row>
    <row r="3974" spans="1:33" x14ac:dyDescent="0.2">
      <c r="A3974">
        <v>3973</v>
      </c>
      <c r="B3974">
        <v>15668695</v>
      </c>
      <c r="C3974">
        <v>536</v>
      </c>
      <c r="D3974">
        <v>1</v>
      </c>
      <c r="E3974">
        <v>2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s="2" t="s">
        <v>448</v>
      </c>
      <c r="P3974" s="11" t="str">
        <f t="shared" si="496"/>
        <v>2018</v>
      </c>
      <c r="Q3974" s="12"/>
      <c r="R3974" s="8" t="str">
        <f t="shared" si="497"/>
        <v>02</v>
      </c>
      <c r="S3974" s="8"/>
      <c r="T3974" s="14" t="str">
        <f t="shared" si="498"/>
        <v>Retain</v>
      </c>
      <c r="U3974" s="14"/>
      <c r="V3974" s="8" t="str">
        <f t="shared" si="499"/>
        <v>France</v>
      </c>
      <c r="W3974" s="8"/>
      <c r="X3974" s="8"/>
      <c r="Y3974" s="8"/>
      <c r="Z3974" s="14" t="str">
        <f t="shared" si="500"/>
        <v>Female</v>
      </c>
      <c r="AA3974" s="14"/>
      <c r="AB3974" s="14"/>
      <c r="AC3974" s="14"/>
      <c r="AE3974" t="str">
        <f t="shared" si="501"/>
        <v>Young Adults</v>
      </c>
      <c r="AF3974" t="str">
        <f t="shared" si="502"/>
        <v>Poor</v>
      </c>
      <c r="AG3974" t="str">
        <f t="shared" si="503"/>
        <v>Medium</v>
      </c>
    </row>
    <row r="3975" spans="1:33" x14ac:dyDescent="0.2">
      <c r="A3975">
        <v>3974</v>
      </c>
      <c r="B3975">
        <v>15669281</v>
      </c>
      <c r="C3975">
        <v>711</v>
      </c>
      <c r="D3975">
        <v>2</v>
      </c>
      <c r="E3975">
        <v>1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s="2" t="s">
        <v>601</v>
      </c>
      <c r="P3975" s="11" t="str">
        <f t="shared" si="496"/>
        <v>2019</v>
      </c>
      <c r="Q3975" s="12"/>
      <c r="R3975" s="8" t="str">
        <f t="shared" si="497"/>
        <v>12</v>
      </c>
      <c r="S3975" s="8"/>
      <c r="T3975" s="14" t="str">
        <f t="shared" si="498"/>
        <v>Retain</v>
      </c>
      <c r="U3975" s="14"/>
      <c r="V3975" s="8" t="str">
        <f t="shared" si="499"/>
        <v>Spain</v>
      </c>
      <c r="W3975" s="8"/>
      <c r="X3975" s="8"/>
      <c r="Y3975" s="8"/>
      <c r="Z3975" s="14" t="str">
        <f t="shared" si="500"/>
        <v>Male</v>
      </c>
      <c r="AA3975" s="14"/>
      <c r="AB3975" s="14"/>
      <c r="AC3975" s="14"/>
      <c r="AE3975" t="str">
        <f t="shared" si="501"/>
        <v>Adults</v>
      </c>
      <c r="AF3975" t="str">
        <f t="shared" si="502"/>
        <v>Good</v>
      </c>
      <c r="AG3975" t="str">
        <f t="shared" si="503"/>
        <v>High</v>
      </c>
    </row>
    <row r="3976" spans="1:33" x14ac:dyDescent="0.2">
      <c r="A3976">
        <v>3975</v>
      </c>
      <c r="B3976">
        <v>15621031</v>
      </c>
      <c r="C3976">
        <v>761</v>
      </c>
      <c r="D3976">
        <v>2</v>
      </c>
      <c r="E3976">
        <v>1</v>
      </c>
      <c r="F3976">
        <v>27</v>
      </c>
      <c r="G3976">
        <v>6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s="2" t="s">
        <v>348</v>
      </c>
      <c r="P3976" s="11" t="str">
        <f t="shared" si="496"/>
        <v>2016</v>
      </c>
      <c r="Q3976" s="12"/>
      <c r="R3976" s="8" t="str">
        <f t="shared" si="497"/>
        <v>12</v>
      </c>
      <c r="S3976" s="8"/>
      <c r="T3976" s="14" t="str">
        <f t="shared" si="498"/>
        <v>Retain</v>
      </c>
      <c r="U3976" s="14"/>
      <c r="V3976" s="8" t="str">
        <f t="shared" si="499"/>
        <v>Spain</v>
      </c>
      <c r="W3976" s="8"/>
      <c r="X3976" s="8"/>
      <c r="Y3976" s="8"/>
      <c r="Z3976" s="14" t="str">
        <f t="shared" si="500"/>
        <v>Male</v>
      </c>
      <c r="AA3976" s="14"/>
      <c r="AB3976" s="14"/>
      <c r="AC3976" s="14"/>
      <c r="AE3976" t="str">
        <f t="shared" si="501"/>
        <v>Adults</v>
      </c>
      <c r="AF3976" t="str">
        <f t="shared" si="502"/>
        <v>Very good</v>
      </c>
      <c r="AG3976" t="str">
        <f t="shared" si="503"/>
        <v>Very low</v>
      </c>
    </row>
    <row r="3977" spans="1:33" x14ac:dyDescent="0.2">
      <c r="A3977">
        <v>3976</v>
      </c>
      <c r="B3977">
        <v>15720071</v>
      </c>
      <c r="C3977">
        <v>535</v>
      </c>
      <c r="D3977">
        <v>1</v>
      </c>
      <c r="E3977">
        <v>2</v>
      </c>
      <c r="F3977">
        <v>49</v>
      </c>
      <c r="G3977">
        <v>6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s="2" t="s">
        <v>818</v>
      </c>
      <c r="P3977" s="11" t="str">
        <f t="shared" si="496"/>
        <v>2017</v>
      </c>
      <c r="Q3977" s="12"/>
      <c r="R3977" s="8" t="str">
        <f t="shared" si="497"/>
        <v>07</v>
      </c>
      <c r="S3977" s="8"/>
      <c r="T3977" s="14" t="str">
        <f t="shared" si="498"/>
        <v>Exit</v>
      </c>
      <c r="U3977" s="14"/>
      <c r="V3977" s="8" t="str">
        <f t="shared" si="499"/>
        <v>France</v>
      </c>
      <c r="W3977" s="8"/>
      <c r="X3977" s="8"/>
      <c r="Y3977" s="8"/>
      <c r="Z3977" s="14" t="str">
        <f t="shared" si="500"/>
        <v>Female</v>
      </c>
      <c r="AA3977" s="14"/>
      <c r="AB3977" s="14"/>
      <c r="AC3977" s="14"/>
      <c r="AE3977" t="str">
        <f t="shared" si="501"/>
        <v>Middle aged</v>
      </c>
      <c r="AF3977" t="str">
        <f t="shared" si="502"/>
        <v>Poor</v>
      </c>
      <c r="AG3977" t="str">
        <f t="shared" si="503"/>
        <v>Very low</v>
      </c>
    </row>
    <row r="3978" spans="1:33" x14ac:dyDescent="0.2">
      <c r="A3978">
        <v>3977</v>
      </c>
      <c r="B3978">
        <v>15792180</v>
      </c>
      <c r="C3978">
        <v>566</v>
      </c>
      <c r="D3978">
        <v>3</v>
      </c>
      <c r="E3978">
        <v>1</v>
      </c>
      <c r="F3978">
        <v>22</v>
      </c>
      <c r="G3978">
        <v>6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s="2" t="s">
        <v>566</v>
      </c>
      <c r="P3978" s="11" t="str">
        <f t="shared" si="496"/>
        <v>2017</v>
      </c>
      <c r="Q3978" s="12"/>
      <c r="R3978" s="8" t="str">
        <f t="shared" si="497"/>
        <v>09</v>
      </c>
      <c r="S3978" s="8"/>
      <c r="T3978" s="14" t="str">
        <f t="shared" si="498"/>
        <v>Retain</v>
      </c>
      <c r="U3978" s="14"/>
      <c r="V3978" s="8" t="str">
        <f t="shared" si="499"/>
        <v>Germany</v>
      </c>
      <c r="W3978" s="8"/>
      <c r="X3978" s="8"/>
      <c r="Y3978" s="8"/>
      <c r="Z3978" s="14" t="str">
        <f t="shared" si="500"/>
        <v>Male</v>
      </c>
      <c r="AA3978" s="14"/>
      <c r="AB3978" s="14"/>
      <c r="AC3978" s="14"/>
      <c r="AE3978" t="str">
        <f t="shared" si="501"/>
        <v>Young Adults</v>
      </c>
      <c r="AF3978" t="str">
        <f t="shared" si="502"/>
        <v>Poor</v>
      </c>
      <c r="AG3978" t="str">
        <f t="shared" si="503"/>
        <v>High</v>
      </c>
    </row>
    <row r="3979" spans="1:33" x14ac:dyDescent="0.2">
      <c r="A3979">
        <v>3978</v>
      </c>
      <c r="B3979">
        <v>15813894</v>
      </c>
      <c r="C3979">
        <v>620</v>
      </c>
      <c r="D3979">
        <v>2</v>
      </c>
      <c r="E3979">
        <v>1</v>
      </c>
      <c r="F3979">
        <v>21</v>
      </c>
      <c r="G3979">
        <v>5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s="2" t="s">
        <v>1116</v>
      </c>
      <c r="P3979" s="11" t="str">
        <f t="shared" si="496"/>
        <v>2017</v>
      </c>
      <c r="Q3979" s="12"/>
      <c r="R3979" s="8" t="str">
        <f t="shared" si="497"/>
        <v>10</v>
      </c>
      <c r="S3979" s="8"/>
      <c r="T3979" s="14" t="str">
        <f t="shared" si="498"/>
        <v>Retain</v>
      </c>
      <c r="U3979" s="14"/>
      <c r="V3979" s="8" t="str">
        <f t="shared" si="499"/>
        <v>Spain</v>
      </c>
      <c r="W3979" s="8"/>
      <c r="X3979" s="8"/>
      <c r="Y3979" s="8"/>
      <c r="Z3979" s="14" t="str">
        <f t="shared" si="500"/>
        <v>Male</v>
      </c>
      <c r="AA3979" s="14"/>
      <c r="AB3979" s="14"/>
      <c r="AC3979" s="14"/>
      <c r="AE3979" t="str">
        <f t="shared" si="501"/>
        <v>Young Adults</v>
      </c>
      <c r="AF3979" t="str">
        <f t="shared" si="502"/>
        <v>Fair</v>
      </c>
      <c r="AG3979" t="str">
        <f t="shared" si="503"/>
        <v>Very low</v>
      </c>
    </row>
    <row r="3980" spans="1:33" x14ac:dyDescent="0.2">
      <c r="A3980">
        <v>3979</v>
      </c>
      <c r="B3980">
        <v>15669490</v>
      </c>
      <c r="C3980">
        <v>837</v>
      </c>
      <c r="D3980">
        <v>3</v>
      </c>
      <c r="E3980">
        <v>1</v>
      </c>
      <c r="F3980">
        <v>37</v>
      </c>
      <c r="G3980">
        <v>4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s="2" t="s">
        <v>84</v>
      </c>
      <c r="P3980" s="11" t="str">
        <f t="shared" si="496"/>
        <v>2019</v>
      </c>
      <c r="Q3980" s="12"/>
      <c r="R3980" s="8" t="str">
        <f t="shared" si="497"/>
        <v>05</v>
      </c>
      <c r="S3980" s="8"/>
      <c r="T3980" s="14" t="str">
        <f t="shared" si="498"/>
        <v>Retain</v>
      </c>
      <c r="U3980" s="14"/>
      <c r="V3980" s="8" t="str">
        <f t="shared" si="499"/>
        <v>Germany</v>
      </c>
      <c r="W3980" s="8"/>
      <c r="X3980" s="8"/>
      <c r="Y3980" s="8"/>
      <c r="Z3980" s="14" t="str">
        <f t="shared" si="500"/>
        <v>Male</v>
      </c>
      <c r="AA3980" s="14"/>
      <c r="AB3980" s="14"/>
      <c r="AC3980" s="14"/>
      <c r="AE3980" t="str">
        <f t="shared" si="501"/>
        <v>Adults</v>
      </c>
      <c r="AF3980" t="str">
        <f t="shared" si="502"/>
        <v>Excellent</v>
      </c>
      <c r="AG3980" t="str">
        <f t="shared" si="503"/>
        <v>Medium</v>
      </c>
    </row>
    <row r="3981" spans="1:33" x14ac:dyDescent="0.2">
      <c r="A3981">
        <v>3980</v>
      </c>
      <c r="B3981">
        <v>15783030</v>
      </c>
      <c r="C3981">
        <v>685</v>
      </c>
      <c r="D3981">
        <v>1</v>
      </c>
      <c r="E3981">
        <v>2</v>
      </c>
      <c r="F3981">
        <v>40</v>
      </c>
      <c r="G3981">
        <v>6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s="2" t="s">
        <v>973</v>
      </c>
      <c r="P3981" s="11" t="str">
        <f t="shared" si="496"/>
        <v>2017</v>
      </c>
      <c r="Q3981" s="12"/>
      <c r="R3981" s="8" t="str">
        <f t="shared" si="497"/>
        <v>04</v>
      </c>
      <c r="S3981" s="8"/>
      <c r="T3981" s="14" t="str">
        <f t="shared" si="498"/>
        <v>Exit</v>
      </c>
      <c r="U3981" s="14"/>
      <c r="V3981" s="8" t="str">
        <f t="shared" si="499"/>
        <v>France</v>
      </c>
      <c r="W3981" s="8"/>
      <c r="X3981" s="8"/>
      <c r="Y3981" s="8"/>
      <c r="Z3981" s="14" t="str">
        <f t="shared" si="500"/>
        <v>Female</v>
      </c>
      <c r="AA3981" s="14"/>
      <c r="AB3981" s="14"/>
      <c r="AC3981" s="14"/>
      <c r="AE3981" t="str">
        <f t="shared" si="501"/>
        <v>Middle aged</v>
      </c>
      <c r="AF3981" t="str">
        <f t="shared" si="502"/>
        <v>Good</v>
      </c>
      <c r="AG3981" t="str">
        <f t="shared" si="503"/>
        <v>Very low</v>
      </c>
    </row>
    <row r="3982" spans="1:33" x14ac:dyDescent="0.2">
      <c r="A3982">
        <v>3981</v>
      </c>
      <c r="B3982">
        <v>15695792</v>
      </c>
      <c r="C3982">
        <v>673</v>
      </c>
      <c r="D3982">
        <v>1</v>
      </c>
      <c r="E3982">
        <v>1</v>
      </c>
      <c r="F3982">
        <v>65</v>
      </c>
      <c r="G3982">
        <v>3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s="2" t="s">
        <v>390</v>
      </c>
      <c r="P3982" s="11" t="str">
        <f t="shared" si="496"/>
        <v>2019</v>
      </c>
      <c r="Q3982" s="12"/>
      <c r="R3982" s="8" t="str">
        <f t="shared" si="497"/>
        <v>11</v>
      </c>
      <c r="S3982" s="8"/>
      <c r="T3982" s="14" t="str">
        <f t="shared" si="498"/>
        <v>Retain</v>
      </c>
      <c r="U3982" s="14"/>
      <c r="V3982" s="8" t="str">
        <f t="shared" si="499"/>
        <v>France</v>
      </c>
      <c r="W3982" s="8"/>
      <c r="X3982" s="8"/>
      <c r="Y3982" s="8"/>
      <c r="Z3982" s="14" t="str">
        <f t="shared" si="500"/>
        <v>Male</v>
      </c>
      <c r="AA3982" s="14"/>
      <c r="AB3982" s="14"/>
      <c r="AC3982" s="14"/>
      <c r="AE3982" t="str">
        <f t="shared" si="501"/>
        <v>Retired</v>
      </c>
      <c r="AF3982" t="str">
        <f t="shared" si="502"/>
        <v>Good</v>
      </c>
      <c r="AG3982" t="str">
        <f t="shared" si="503"/>
        <v>Very low</v>
      </c>
    </row>
    <row r="3983" spans="1:33" x14ac:dyDescent="0.2">
      <c r="A3983">
        <v>3982</v>
      </c>
      <c r="B3983">
        <v>15575676</v>
      </c>
      <c r="C3983">
        <v>638</v>
      </c>
      <c r="D3983">
        <v>1</v>
      </c>
      <c r="E3983">
        <v>1</v>
      </c>
      <c r="F3983">
        <v>24</v>
      </c>
      <c r="G3983">
        <v>5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s="2" t="s">
        <v>441</v>
      </c>
      <c r="P3983" s="11" t="str">
        <f t="shared" si="496"/>
        <v>2017</v>
      </c>
      <c r="Q3983" s="12"/>
      <c r="R3983" s="8" t="str">
        <f t="shared" si="497"/>
        <v>11</v>
      </c>
      <c r="S3983" s="8"/>
      <c r="T3983" s="14" t="str">
        <f t="shared" si="498"/>
        <v>Retain</v>
      </c>
      <c r="U3983" s="14"/>
      <c r="V3983" s="8" t="str">
        <f t="shared" si="499"/>
        <v>France</v>
      </c>
      <c r="W3983" s="8"/>
      <c r="X3983" s="8"/>
      <c r="Y3983" s="8"/>
      <c r="Z3983" s="14" t="str">
        <f t="shared" si="500"/>
        <v>Male</v>
      </c>
      <c r="AA3983" s="14"/>
      <c r="AB3983" s="14"/>
      <c r="AC3983" s="14"/>
      <c r="AE3983" t="str">
        <f t="shared" si="501"/>
        <v>Adults</v>
      </c>
      <c r="AF3983" t="str">
        <f t="shared" si="502"/>
        <v>Fair</v>
      </c>
      <c r="AG3983" t="str">
        <f t="shared" si="503"/>
        <v>Very low</v>
      </c>
    </row>
    <row r="3984" spans="1:33" x14ac:dyDescent="0.2">
      <c r="A3984">
        <v>3983</v>
      </c>
      <c r="B3984">
        <v>15627665</v>
      </c>
      <c r="C3984">
        <v>614</v>
      </c>
      <c r="D3984">
        <v>1</v>
      </c>
      <c r="E3984">
        <v>1</v>
      </c>
      <c r="F3984">
        <v>46</v>
      </c>
      <c r="G3984">
        <v>3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s="2" t="s">
        <v>156</v>
      </c>
      <c r="P3984" s="11" t="str">
        <f t="shared" si="496"/>
        <v>2019</v>
      </c>
      <c r="Q3984" s="12"/>
      <c r="R3984" s="8" t="str">
        <f t="shared" si="497"/>
        <v>12</v>
      </c>
      <c r="S3984" s="8"/>
      <c r="T3984" s="14" t="str">
        <f t="shared" si="498"/>
        <v>Exit</v>
      </c>
      <c r="U3984" s="14"/>
      <c r="V3984" s="8" t="str">
        <f t="shared" si="499"/>
        <v>France</v>
      </c>
      <c r="W3984" s="8"/>
      <c r="X3984" s="8"/>
      <c r="Y3984" s="8"/>
      <c r="Z3984" s="14" t="str">
        <f t="shared" si="500"/>
        <v>Male</v>
      </c>
      <c r="AA3984" s="14"/>
      <c r="AB3984" s="14"/>
      <c r="AC3984" s="14"/>
      <c r="AE3984" t="str">
        <f t="shared" si="501"/>
        <v>Middle aged</v>
      </c>
      <c r="AF3984" t="str">
        <f t="shared" si="502"/>
        <v>Fair</v>
      </c>
      <c r="AG3984" t="str">
        <f t="shared" si="503"/>
        <v>Very low</v>
      </c>
    </row>
    <row r="3985" spans="1:33" x14ac:dyDescent="0.2">
      <c r="A3985">
        <v>3984</v>
      </c>
      <c r="B3985">
        <v>15814092</v>
      </c>
      <c r="C3985">
        <v>626</v>
      </c>
      <c r="D3985">
        <v>1</v>
      </c>
      <c r="E3985">
        <v>2</v>
      </c>
      <c r="F3985">
        <v>44</v>
      </c>
      <c r="G3985">
        <v>6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s="2" t="s">
        <v>145</v>
      </c>
      <c r="P3985" s="11" t="str">
        <f t="shared" si="496"/>
        <v>2016</v>
      </c>
      <c r="Q3985" s="12"/>
      <c r="R3985" s="8" t="str">
        <f t="shared" si="497"/>
        <v>11</v>
      </c>
      <c r="S3985" s="8"/>
      <c r="T3985" s="14" t="str">
        <f t="shared" si="498"/>
        <v>Exit</v>
      </c>
      <c r="U3985" s="14"/>
      <c r="V3985" s="8" t="str">
        <f t="shared" si="499"/>
        <v>France</v>
      </c>
      <c r="W3985" s="8"/>
      <c r="X3985" s="8"/>
      <c r="Y3985" s="8"/>
      <c r="Z3985" s="14" t="str">
        <f t="shared" si="500"/>
        <v>Female</v>
      </c>
      <c r="AA3985" s="14"/>
      <c r="AB3985" s="14"/>
      <c r="AC3985" s="14"/>
      <c r="AE3985" t="str">
        <f t="shared" si="501"/>
        <v>Middle aged</v>
      </c>
      <c r="AF3985" t="str">
        <f t="shared" si="502"/>
        <v>Fair</v>
      </c>
      <c r="AG3985" t="str">
        <f t="shared" si="503"/>
        <v>Very low</v>
      </c>
    </row>
    <row r="3986" spans="1:33" x14ac:dyDescent="0.2">
      <c r="A3986">
        <v>3985</v>
      </c>
      <c r="B3986">
        <v>15695225</v>
      </c>
      <c r="C3986">
        <v>834</v>
      </c>
      <c r="D3986">
        <v>2</v>
      </c>
      <c r="E3986">
        <v>1</v>
      </c>
      <c r="F3986">
        <v>38</v>
      </c>
      <c r="G3986">
        <v>5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s="2" t="s">
        <v>301</v>
      </c>
      <c r="P3986" s="11" t="str">
        <f t="shared" si="496"/>
        <v>2017</v>
      </c>
      <c r="Q3986" s="12"/>
      <c r="R3986" s="8" t="str">
        <f t="shared" si="497"/>
        <v>11</v>
      </c>
      <c r="S3986" s="8"/>
      <c r="T3986" s="14" t="str">
        <f t="shared" si="498"/>
        <v>Retain</v>
      </c>
      <c r="U3986" s="14"/>
      <c r="V3986" s="8" t="str">
        <f t="shared" si="499"/>
        <v>Spain</v>
      </c>
      <c r="W3986" s="8"/>
      <c r="X3986" s="8"/>
      <c r="Y3986" s="8"/>
      <c r="Z3986" s="14" t="str">
        <f t="shared" si="500"/>
        <v>Male</v>
      </c>
      <c r="AA3986" s="14"/>
      <c r="AB3986" s="14"/>
      <c r="AC3986" s="14"/>
      <c r="AE3986" t="str">
        <f t="shared" si="501"/>
        <v>Adults</v>
      </c>
      <c r="AF3986" t="str">
        <f t="shared" si="502"/>
        <v>Excellent</v>
      </c>
      <c r="AG3986" t="str">
        <f t="shared" si="503"/>
        <v>Very low</v>
      </c>
    </row>
    <row r="3987" spans="1:33" x14ac:dyDescent="0.2">
      <c r="A3987">
        <v>3986</v>
      </c>
      <c r="B3987">
        <v>15615091</v>
      </c>
      <c r="C3987">
        <v>691</v>
      </c>
      <c r="D3987">
        <v>1</v>
      </c>
      <c r="E3987">
        <v>1</v>
      </c>
      <c r="F3987">
        <v>24</v>
      </c>
      <c r="G3987">
        <v>5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s="2" t="s">
        <v>1163</v>
      </c>
      <c r="P3987" s="11" t="str">
        <f t="shared" si="496"/>
        <v>2018</v>
      </c>
      <c r="Q3987" s="12"/>
      <c r="R3987" s="8" t="str">
        <f t="shared" si="497"/>
        <v>02</v>
      </c>
      <c r="S3987" s="8"/>
      <c r="T3987" s="14" t="str">
        <f t="shared" si="498"/>
        <v>Retain</v>
      </c>
      <c r="U3987" s="14"/>
      <c r="V3987" s="8" t="str">
        <f t="shared" si="499"/>
        <v>France</v>
      </c>
      <c r="W3987" s="8"/>
      <c r="X3987" s="8"/>
      <c r="Y3987" s="8"/>
      <c r="Z3987" s="14" t="str">
        <f t="shared" si="500"/>
        <v>Male</v>
      </c>
      <c r="AA3987" s="14"/>
      <c r="AB3987" s="14"/>
      <c r="AC3987" s="14"/>
      <c r="AE3987" t="str">
        <f t="shared" si="501"/>
        <v>Adults</v>
      </c>
      <c r="AF3987" t="str">
        <f t="shared" si="502"/>
        <v>Good</v>
      </c>
      <c r="AG3987" t="str">
        <f t="shared" si="503"/>
        <v>Very low</v>
      </c>
    </row>
    <row r="3988" spans="1:33" x14ac:dyDescent="0.2">
      <c r="A3988">
        <v>3987</v>
      </c>
      <c r="B3988">
        <v>15794345</v>
      </c>
      <c r="C3988">
        <v>706</v>
      </c>
      <c r="D3988">
        <v>2</v>
      </c>
      <c r="E3988">
        <v>1</v>
      </c>
      <c r="F3988">
        <v>38</v>
      </c>
      <c r="G3988">
        <v>5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s="2" t="s">
        <v>883</v>
      </c>
      <c r="P3988" s="11" t="str">
        <f t="shared" si="496"/>
        <v>2018</v>
      </c>
      <c r="Q3988" s="12"/>
      <c r="R3988" s="8" t="str">
        <f t="shared" si="497"/>
        <v>02</v>
      </c>
      <c r="S3988" s="8"/>
      <c r="T3988" s="14" t="str">
        <f t="shared" si="498"/>
        <v>Retain</v>
      </c>
      <c r="U3988" s="14"/>
      <c r="V3988" s="8" t="str">
        <f t="shared" si="499"/>
        <v>Spain</v>
      </c>
      <c r="W3988" s="8"/>
      <c r="X3988" s="8"/>
      <c r="Y3988" s="8"/>
      <c r="Z3988" s="14" t="str">
        <f t="shared" si="500"/>
        <v>Male</v>
      </c>
      <c r="AA3988" s="14"/>
      <c r="AB3988" s="14"/>
      <c r="AC3988" s="14"/>
      <c r="AE3988" t="str">
        <f t="shared" si="501"/>
        <v>Adults</v>
      </c>
      <c r="AF3988" t="str">
        <f t="shared" si="502"/>
        <v>Good</v>
      </c>
      <c r="AG3988" t="str">
        <f t="shared" si="503"/>
        <v>Very low</v>
      </c>
    </row>
    <row r="3989" spans="1:33" x14ac:dyDescent="0.2">
      <c r="A3989">
        <v>3988</v>
      </c>
      <c r="B3989">
        <v>15726484</v>
      </c>
      <c r="C3989">
        <v>633</v>
      </c>
      <c r="D3989">
        <v>1</v>
      </c>
      <c r="E3989">
        <v>1</v>
      </c>
      <c r="F3989">
        <v>37</v>
      </c>
      <c r="G3989">
        <v>5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s="2" t="s">
        <v>1164</v>
      </c>
      <c r="P3989" s="11" t="str">
        <f t="shared" si="496"/>
        <v>2018</v>
      </c>
      <c r="Q3989" s="12"/>
      <c r="R3989" s="8" t="str">
        <f t="shared" si="497"/>
        <v>04</v>
      </c>
      <c r="S3989" s="8"/>
      <c r="T3989" s="14" t="str">
        <f t="shared" si="498"/>
        <v>Retain</v>
      </c>
      <c r="U3989" s="14"/>
      <c r="V3989" s="8" t="str">
        <f t="shared" si="499"/>
        <v>France</v>
      </c>
      <c r="W3989" s="8"/>
      <c r="X3989" s="8"/>
      <c r="Y3989" s="8"/>
      <c r="Z3989" s="14" t="str">
        <f t="shared" si="500"/>
        <v>Male</v>
      </c>
      <c r="AA3989" s="14"/>
      <c r="AB3989" s="14"/>
      <c r="AC3989" s="14"/>
      <c r="AE3989" t="str">
        <f t="shared" si="501"/>
        <v>Adults</v>
      </c>
      <c r="AF3989" t="str">
        <f t="shared" si="502"/>
        <v>Fair</v>
      </c>
      <c r="AG3989" t="str">
        <f t="shared" si="503"/>
        <v>High</v>
      </c>
    </row>
    <row r="3990" spans="1:33" x14ac:dyDescent="0.2">
      <c r="A3990">
        <v>3989</v>
      </c>
      <c r="B3990">
        <v>15650442</v>
      </c>
      <c r="C3990">
        <v>644</v>
      </c>
      <c r="D3990">
        <v>3</v>
      </c>
      <c r="E3990">
        <v>2</v>
      </c>
      <c r="F3990">
        <v>32</v>
      </c>
      <c r="G3990">
        <v>4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s="2" t="s">
        <v>511</v>
      </c>
      <c r="P3990" s="11" t="str">
        <f t="shared" si="496"/>
        <v>2018</v>
      </c>
      <c r="Q3990" s="12"/>
      <c r="R3990" s="8" t="str">
        <f t="shared" si="497"/>
        <v>11</v>
      </c>
      <c r="S3990" s="8"/>
      <c r="T3990" s="14" t="str">
        <f t="shared" si="498"/>
        <v>Exit</v>
      </c>
      <c r="U3990" s="14"/>
      <c r="V3990" s="8" t="str">
        <f t="shared" si="499"/>
        <v>Germany</v>
      </c>
      <c r="W3990" s="8"/>
      <c r="X3990" s="8"/>
      <c r="Y3990" s="8"/>
      <c r="Z3990" s="14" t="str">
        <f t="shared" si="500"/>
        <v>Female</v>
      </c>
      <c r="AA3990" s="14"/>
      <c r="AB3990" s="14"/>
      <c r="AC3990" s="14"/>
      <c r="AE3990" t="str">
        <f t="shared" si="501"/>
        <v>Adults</v>
      </c>
      <c r="AF3990" t="str">
        <f t="shared" si="502"/>
        <v>Fair</v>
      </c>
      <c r="AG3990" t="str">
        <f t="shared" si="503"/>
        <v>High</v>
      </c>
    </row>
    <row r="3991" spans="1:33" x14ac:dyDescent="0.2">
      <c r="A3991">
        <v>3990</v>
      </c>
      <c r="B3991">
        <v>15714256</v>
      </c>
      <c r="C3991">
        <v>666</v>
      </c>
      <c r="D3991">
        <v>1</v>
      </c>
      <c r="E3991">
        <v>1</v>
      </c>
      <c r="F3991">
        <v>30</v>
      </c>
      <c r="G3991">
        <v>4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s="2" t="s">
        <v>1091</v>
      </c>
      <c r="P3991" s="11" t="str">
        <f t="shared" si="496"/>
        <v>2018</v>
      </c>
      <c r="Q3991" s="12"/>
      <c r="R3991" s="8" t="str">
        <f t="shared" si="497"/>
        <v>11</v>
      </c>
      <c r="S3991" s="8"/>
      <c r="T3991" s="14" t="str">
        <f t="shared" si="498"/>
        <v>Retain</v>
      </c>
      <c r="U3991" s="14"/>
      <c r="V3991" s="8" t="str">
        <f t="shared" si="499"/>
        <v>France</v>
      </c>
      <c r="W3991" s="8"/>
      <c r="X3991" s="8"/>
      <c r="Y3991" s="8"/>
      <c r="Z3991" s="14" t="str">
        <f t="shared" si="500"/>
        <v>Male</v>
      </c>
      <c r="AA3991" s="14"/>
      <c r="AB3991" s="14"/>
      <c r="AC3991" s="14"/>
      <c r="AE3991" t="str">
        <f t="shared" si="501"/>
        <v>Adults</v>
      </c>
      <c r="AF3991" t="str">
        <f t="shared" si="502"/>
        <v>Fair</v>
      </c>
      <c r="AG3991" t="str">
        <f t="shared" si="503"/>
        <v>High</v>
      </c>
    </row>
    <row r="3992" spans="1:33" x14ac:dyDescent="0.2">
      <c r="A3992">
        <v>3991</v>
      </c>
      <c r="B3992">
        <v>15778752</v>
      </c>
      <c r="C3992">
        <v>708</v>
      </c>
      <c r="D3992">
        <v>1</v>
      </c>
      <c r="E3992">
        <v>1</v>
      </c>
      <c r="F3992">
        <v>32</v>
      </c>
      <c r="G3992">
        <v>4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s="2" t="s">
        <v>104</v>
      </c>
      <c r="P3992" s="11" t="str">
        <f t="shared" si="496"/>
        <v>2018</v>
      </c>
      <c r="Q3992" s="12"/>
      <c r="R3992" s="8" t="str">
        <f t="shared" si="497"/>
        <v>12</v>
      </c>
      <c r="S3992" s="8"/>
      <c r="T3992" s="14" t="str">
        <f t="shared" si="498"/>
        <v>Retain</v>
      </c>
      <c r="U3992" s="14"/>
      <c r="V3992" s="8" t="str">
        <f t="shared" si="499"/>
        <v>France</v>
      </c>
      <c r="W3992" s="8"/>
      <c r="X3992" s="8"/>
      <c r="Y3992" s="8"/>
      <c r="Z3992" s="14" t="str">
        <f t="shared" si="500"/>
        <v>Male</v>
      </c>
      <c r="AA3992" s="14"/>
      <c r="AB3992" s="14"/>
      <c r="AC3992" s="14"/>
      <c r="AE3992" t="str">
        <f t="shared" si="501"/>
        <v>Adults</v>
      </c>
      <c r="AF3992" t="str">
        <f t="shared" si="502"/>
        <v>Good</v>
      </c>
      <c r="AG3992" t="str">
        <f t="shared" si="503"/>
        <v>Medium</v>
      </c>
    </row>
    <row r="3993" spans="1:33" x14ac:dyDescent="0.2">
      <c r="A3993">
        <v>3992</v>
      </c>
      <c r="B3993">
        <v>15601659</v>
      </c>
      <c r="C3993">
        <v>496</v>
      </c>
      <c r="D3993">
        <v>3</v>
      </c>
      <c r="E3993">
        <v>2</v>
      </c>
      <c r="F3993">
        <v>59</v>
      </c>
      <c r="G3993">
        <v>4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s="2" t="s">
        <v>416</v>
      </c>
      <c r="P3993" s="11" t="str">
        <f t="shared" si="496"/>
        <v>2019</v>
      </c>
      <c r="Q3993" s="12"/>
      <c r="R3993" s="8" t="str">
        <f t="shared" si="497"/>
        <v>05</v>
      </c>
      <c r="S3993" s="8"/>
      <c r="T3993" s="14" t="str">
        <f t="shared" si="498"/>
        <v>Exit</v>
      </c>
      <c r="U3993" s="14"/>
      <c r="V3993" s="8" t="str">
        <f t="shared" si="499"/>
        <v>Germany</v>
      </c>
      <c r="W3993" s="8"/>
      <c r="X3993" s="8"/>
      <c r="Y3993" s="8"/>
      <c r="Z3993" s="14" t="str">
        <f t="shared" si="500"/>
        <v>Female</v>
      </c>
      <c r="AA3993" s="14"/>
      <c r="AB3993" s="14"/>
      <c r="AC3993" s="14"/>
      <c r="AE3993" t="str">
        <f t="shared" si="501"/>
        <v>Middle aged</v>
      </c>
      <c r="AF3993" t="str">
        <f t="shared" si="502"/>
        <v>Poor</v>
      </c>
      <c r="AG3993" t="str">
        <f t="shared" si="503"/>
        <v>Medium</v>
      </c>
    </row>
    <row r="3994" spans="1:33" x14ac:dyDescent="0.2">
      <c r="A3994">
        <v>3993</v>
      </c>
      <c r="B3994">
        <v>15602811</v>
      </c>
      <c r="C3994">
        <v>730</v>
      </c>
      <c r="D3994">
        <v>3</v>
      </c>
      <c r="E3994">
        <v>1</v>
      </c>
      <c r="F3994">
        <v>38</v>
      </c>
      <c r="G3994">
        <v>4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s="2" t="s">
        <v>1060</v>
      </c>
      <c r="P3994" s="11" t="str">
        <f t="shared" si="496"/>
        <v>2019</v>
      </c>
      <c r="Q3994" s="12"/>
      <c r="R3994" s="8" t="str">
        <f t="shared" si="497"/>
        <v>09</v>
      </c>
      <c r="S3994" s="8"/>
      <c r="T3994" s="14" t="str">
        <f t="shared" si="498"/>
        <v>Retain</v>
      </c>
      <c r="U3994" s="14"/>
      <c r="V3994" s="8" t="str">
        <f t="shared" si="499"/>
        <v>Germany</v>
      </c>
      <c r="W3994" s="8"/>
      <c r="X3994" s="8"/>
      <c r="Y3994" s="8"/>
      <c r="Z3994" s="14" t="str">
        <f t="shared" si="500"/>
        <v>Male</v>
      </c>
      <c r="AA3994" s="14"/>
      <c r="AB3994" s="14"/>
      <c r="AC3994" s="14"/>
      <c r="AE3994" t="str">
        <f t="shared" si="501"/>
        <v>Adults</v>
      </c>
      <c r="AF3994" t="str">
        <f t="shared" si="502"/>
        <v>Good</v>
      </c>
      <c r="AG3994" t="str">
        <f t="shared" si="503"/>
        <v>Low</v>
      </c>
    </row>
    <row r="3995" spans="1:33" x14ac:dyDescent="0.2">
      <c r="A3995">
        <v>3994</v>
      </c>
      <c r="B3995">
        <v>15779414</v>
      </c>
      <c r="C3995">
        <v>696</v>
      </c>
      <c r="D3995">
        <v>2</v>
      </c>
      <c r="E3995">
        <v>1</v>
      </c>
      <c r="F3995">
        <v>40</v>
      </c>
      <c r="G3995">
        <v>5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s="2" t="s">
        <v>1090</v>
      </c>
      <c r="P3995" s="11" t="str">
        <f t="shared" si="496"/>
        <v>2018</v>
      </c>
      <c r="Q3995" s="12"/>
      <c r="R3995" s="8" t="str">
        <f t="shared" si="497"/>
        <v>07</v>
      </c>
      <c r="S3995" s="8"/>
      <c r="T3995" s="14" t="str">
        <f t="shared" si="498"/>
        <v>Retain</v>
      </c>
      <c r="U3995" s="14"/>
      <c r="V3995" s="8" t="str">
        <f t="shared" si="499"/>
        <v>Spain</v>
      </c>
      <c r="W3995" s="8"/>
      <c r="X3995" s="8"/>
      <c r="Y3995" s="8"/>
      <c r="Z3995" s="14" t="str">
        <f t="shared" si="500"/>
        <v>Male</v>
      </c>
      <c r="AA3995" s="14"/>
      <c r="AB3995" s="14"/>
      <c r="AC3995" s="14"/>
      <c r="AE3995" t="str">
        <f t="shared" si="501"/>
        <v>Middle aged</v>
      </c>
      <c r="AF3995" t="str">
        <f t="shared" si="502"/>
        <v>Good</v>
      </c>
      <c r="AG3995" t="str">
        <f t="shared" si="503"/>
        <v>Very high</v>
      </c>
    </row>
    <row r="3996" spans="1:33" x14ac:dyDescent="0.2">
      <c r="A3996">
        <v>3995</v>
      </c>
      <c r="B3996">
        <v>15763097</v>
      </c>
      <c r="C3996">
        <v>809</v>
      </c>
      <c r="D3996">
        <v>2</v>
      </c>
      <c r="E3996">
        <v>1</v>
      </c>
      <c r="F3996">
        <v>80</v>
      </c>
      <c r="G3996">
        <v>4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s="2" t="s">
        <v>1146</v>
      </c>
      <c r="P3996" s="11" t="str">
        <f t="shared" si="496"/>
        <v>2019</v>
      </c>
      <c r="Q3996" s="12"/>
      <c r="R3996" s="8" t="str">
        <f t="shared" si="497"/>
        <v>08</v>
      </c>
      <c r="S3996" s="8"/>
      <c r="T3996" s="14" t="str">
        <f t="shared" si="498"/>
        <v>Retain</v>
      </c>
      <c r="U3996" s="14"/>
      <c r="V3996" s="8" t="str">
        <f t="shared" si="499"/>
        <v>Spain</v>
      </c>
      <c r="W3996" s="8"/>
      <c r="X3996" s="8"/>
      <c r="Y3996" s="8"/>
      <c r="Z3996" s="14" t="str">
        <f t="shared" si="500"/>
        <v>Male</v>
      </c>
      <c r="AA3996" s="14"/>
      <c r="AB3996" s="14"/>
      <c r="AC3996" s="14"/>
      <c r="AE3996" t="str">
        <f t="shared" si="501"/>
        <v>Retired</v>
      </c>
      <c r="AF3996" t="str">
        <f t="shared" si="502"/>
        <v>Excellent</v>
      </c>
      <c r="AG3996" t="str">
        <f t="shared" si="503"/>
        <v>Very low</v>
      </c>
    </row>
    <row r="3997" spans="1:33" x14ac:dyDescent="0.2">
      <c r="A3997">
        <v>3996</v>
      </c>
      <c r="B3997">
        <v>15633666</v>
      </c>
      <c r="C3997">
        <v>701</v>
      </c>
      <c r="D3997">
        <v>2</v>
      </c>
      <c r="E3997">
        <v>2</v>
      </c>
      <c r="F3997">
        <v>33</v>
      </c>
      <c r="G3997">
        <v>3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s="2" t="s">
        <v>311</v>
      </c>
      <c r="P3997" s="11" t="str">
        <f t="shared" si="496"/>
        <v>2019</v>
      </c>
      <c r="Q3997" s="12"/>
      <c r="R3997" s="8" t="str">
        <f t="shared" si="497"/>
        <v>09</v>
      </c>
      <c r="S3997" s="8"/>
      <c r="T3997" s="14" t="str">
        <f t="shared" si="498"/>
        <v>Retain</v>
      </c>
      <c r="U3997" s="14"/>
      <c r="V3997" s="8" t="str">
        <f t="shared" si="499"/>
        <v>Spain</v>
      </c>
      <c r="W3997" s="8"/>
      <c r="X3997" s="8"/>
      <c r="Y3997" s="8"/>
      <c r="Z3997" s="14" t="str">
        <f t="shared" si="500"/>
        <v>Female</v>
      </c>
      <c r="AA3997" s="14"/>
      <c r="AB3997" s="14"/>
      <c r="AC3997" s="14"/>
      <c r="AE3997" t="str">
        <f t="shared" si="501"/>
        <v>Adults</v>
      </c>
      <c r="AF3997" t="str">
        <f t="shared" si="502"/>
        <v>Good</v>
      </c>
      <c r="AG3997" t="str">
        <f t="shared" si="503"/>
        <v>High</v>
      </c>
    </row>
    <row r="3998" spans="1:33" x14ac:dyDescent="0.2">
      <c r="A3998">
        <v>3997</v>
      </c>
      <c r="B3998">
        <v>15718789</v>
      </c>
      <c r="C3998">
        <v>604</v>
      </c>
      <c r="D3998">
        <v>1</v>
      </c>
      <c r="E3998">
        <v>1</v>
      </c>
      <c r="F3998">
        <v>30</v>
      </c>
      <c r="G3998">
        <v>4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s="2" t="s">
        <v>779</v>
      </c>
      <c r="P3998" s="11" t="str">
        <f t="shared" si="496"/>
        <v>2019</v>
      </c>
      <c r="Q3998" s="12"/>
      <c r="R3998" s="8" t="str">
        <f t="shared" si="497"/>
        <v>04</v>
      </c>
      <c r="S3998" s="8"/>
      <c r="T3998" s="14" t="str">
        <f t="shared" si="498"/>
        <v>Retain</v>
      </c>
      <c r="U3998" s="14"/>
      <c r="V3998" s="8" t="str">
        <f t="shared" si="499"/>
        <v>France</v>
      </c>
      <c r="W3998" s="8"/>
      <c r="X3998" s="8"/>
      <c r="Y3998" s="8"/>
      <c r="Z3998" s="14" t="str">
        <f t="shared" si="500"/>
        <v>Male</v>
      </c>
      <c r="AA3998" s="14"/>
      <c r="AB3998" s="14"/>
      <c r="AC3998" s="14"/>
      <c r="AE3998" t="str">
        <f t="shared" si="501"/>
        <v>Adults</v>
      </c>
      <c r="AF3998" t="str">
        <f t="shared" si="502"/>
        <v>Fair</v>
      </c>
      <c r="AG3998" t="str">
        <f t="shared" si="503"/>
        <v>Very low</v>
      </c>
    </row>
    <row r="3999" spans="1:33" x14ac:dyDescent="0.2">
      <c r="A3999">
        <v>3998</v>
      </c>
      <c r="B3999">
        <v>15690620</v>
      </c>
      <c r="C3999">
        <v>665</v>
      </c>
      <c r="D3999">
        <v>1</v>
      </c>
      <c r="E3999">
        <v>1</v>
      </c>
      <c r="F3999">
        <v>39</v>
      </c>
      <c r="G3999">
        <v>6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s="2" t="s">
        <v>634</v>
      </c>
      <c r="P3999" s="11" t="str">
        <f t="shared" si="496"/>
        <v>2017</v>
      </c>
      <c r="Q3999" s="12"/>
      <c r="R3999" s="8" t="str">
        <f t="shared" si="497"/>
        <v>03</v>
      </c>
      <c r="S3999" s="8"/>
      <c r="T3999" s="14" t="str">
        <f t="shared" si="498"/>
        <v>Retain</v>
      </c>
      <c r="U3999" s="14"/>
      <c r="V3999" s="8" t="str">
        <f t="shared" si="499"/>
        <v>France</v>
      </c>
      <c r="W3999" s="8"/>
      <c r="X3999" s="8"/>
      <c r="Y3999" s="8"/>
      <c r="Z3999" s="14" t="str">
        <f t="shared" si="500"/>
        <v>Male</v>
      </c>
      <c r="AA3999" s="14"/>
      <c r="AB3999" s="14"/>
      <c r="AC3999" s="14"/>
      <c r="AE3999" t="str">
        <f t="shared" si="501"/>
        <v>Middle aged</v>
      </c>
      <c r="AF3999" t="str">
        <f t="shared" si="502"/>
        <v>Fair</v>
      </c>
      <c r="AG3999" t="str">
        <f t="shared" si="503"/>
        <v>Low</v>
      </c>
    </row>
    <row r="4000" spans="1:33" x14ac:dyDescent="0.2">
      <c r="A4000">
        <v>3999</v>
      </c>
      <c r="B4000">
        <v>15737071</v>
      </c>
      <c r="C4000">
        <v>639</v>
      </c>
      <c r="D4000">
        <v>1</v>
      </c>
      <c r="E4000">
        <v>2</v>
      </c>
      <c r="F4000">
        <v>60</v>
      </c>
      <c r="G4000">
        <v>4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s="2" t="s">
        <v>401</v>
      </c>
      <c r="P4000" s="11" t="str">
        <f t="shared" si="496"/>
        <v>2019</v>
      </c>
      <c r="Q4000" s="12"/>
      <c r="R4000" s="8" t="str">
        <f t="shared" si="497"/>
        <v>03</v>
      </c>
      <c r="S4000" s="8"/>
      <c r="T4000" s="14" t="str">
        <f t="shared" si="498"/>
        <v>Exit</v>
      </c>
      <c r="U4000" s="14"/>
      <c r="V4000" s="8" t="str">
        <f t="shared" si="499"/>
        <v>France</v>
      </c>
      <c r="W4000" s="8"/>
      <c r="X4000" s="8"/>
      <c r="Y4000" s="8"/>
      <c r="Z4000" s="14" t="str">
        <f t="shared" si="500"/>
        <v>Female</v>
      </c>
      <c r="AA4000" s="14"/>
      <c r="AB4000" s="14"/>
      <c r="AC4000" s="14"/>
      <c r="AE4000" t="str">
        <f t="shared" si="501"/>
        <v>Middle aged</v>
      </c>
      <c r="AF4000" t="str">
        <f t="shared" si="502"/>
        <v>Fair</v>
      </c>
      <c r="AG4000" t="str">
        <f t="shared" si="503"/>
        <v>Very high</v>
      </c>
    </row>
    <row r="4001" spans="1:33" x14ac:dyDescent="0.2">
      <c r="A4001">
        <v>4000</v>
      </c>
      <c r="B4001">
        <v>15665062</v>
      </c>
      <c r="C4001">
        <v>696</v>
      </c>
      <c r="D4001">
        <v>1</v>
      </c>
      <c r="E4001">
        <v>1</v>
      </c>
      <c r="F4001">
        <v>19</v>
      </c>
      <c r="G4001">
        <v>7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s="2" t="s">
        <v>1139</v>
      </c>
      <c r="P4001" s="11" t="str">
        <f t="shared" si="496"/>
        <v>2016</v>
      </c>
      <c r="Q4001" s="12"/>
      <c r="R4001" s="8" t="str">
        <f t="shared" si="497"/>
        <v>07</v>
      </c>
      <c r="S4001" s="8"/>
      <c r="T4001" s="14" t="str">
        <f t="shared" si="498"/>
        <v>Retain</v>
      </c>
      <c r="U4001" s="14"/>
      <c r="V4001" s="8" t="str">
        <f t="shared" si="499"/>
        <v>France</v>
      </c>
      <c r="W4001" s="8"/>
      <c r="X4001" s="8"/>
      <c r="Y4001" s="8"/>
      <c r="Z4001" s="14" t="str">
        <f t="shared" si="500"/>
        <v>Male</v>
      </c>
      <c r="AA4001" s="14"/>
      <c r="AB4001" s="14"/>
      <c r="AC4001" s="14"/>
      <c r="AE4001" t="str">
        <f t="shared" si="501"/>
        <v>Young Adults</v>
      </c>
      <c r="AF4001" t="str">
        <f t="shared" si="502"/>
        <v>Good</v>
      </c>
      <c r="AG4001" t="str">
        <f t="shared" si="503"/>
        <v>High</v>
      </c>
    </row>
    <row r="4002" spans="1:33" x14ac:dyDescent="0.2">
      <c r="A4002">
        <v>4001</v>
      </c>
      <c r="B4002">
        <v>15600692</v>
      </c>
      <c r="C4002">
        <v>520</v>
      </c>
      <c r="D4002">
        <v>1</v>
      </c>
      <c r="E4002">
        <v>1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s="2" t="s">
        <v>501</v>
      </c>
      <c r="P4002" s="11" t="str">
        <f t="shared" si="496"/>
        <v>2017</v>
      </c>
      <c r="Q4002" s="12"/>
      <c r="R4002" s="8" t="str">
        <f t="shared" si="497"/>
        <v>11</v>
      </c>
      <c r="S4002" s="8"/>
      <c r="T4002" s="14" t="str">
        <f t="shared" si="498"/>
        <v>Retain</v>
      </c>
      <c r="U4002" s="14"/>
      <c r="V4002" s="8" t="str">
        <f t="shared" si="499"/>
        <v>France</v>
      </c>
      <c r="W4002" s="8"/>
      <c r="X4002" s="8"/>
      <c r="Y4002" s="8"/>
      <c r="Z4002" s="14" t="str">
        <f t="shared" si="500"/>
        <v>Male</v>
      </c>
      <c r="AA4002" s="14"/>
      <c r="AB4002" s="14"/>
      <c r="AC4002" s="14"/>
      <c r="AE4002" t="str">
        <f t="shared" si="501"/>
        <v>Adults</v>
      </c>
      <c r="AF4002" t="str">
        <f t="shared" si="502"/>
        <v>Poor</v>
      </c>
      <c r="AG4002" t="str">
        <f t="shared" si="503"/>
        <v>Very low</v>
      </c>
    </row>
    <row r="4003" spans="1:33" x14ac:dyDescent="0.2">
      <c r="A4003">
        <v>4002</v>
      </c>
      <c r="B4003">
        <v>15792064</v>
      </c>
      <c r="C4003">
        <v>545</v>
      </c>
      <c r="D4003">
        <v>3</v>
      </c>
      <c r="E4003">
        <v>1</v>
      </c>
      <c r="F4003">
        <v>53</v>
      </c>
      <c r="G4003">
        <v>6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s="2" t="s">
        <v>309</v>
      </c>
      <c r="P4003" s="11" t="str">
        <f t="shared" si="496"/>
        <v>2017</v>
      </c>
      <c r="Q4003" s="12"/>
      <c r="R4003" s="8" t="str">
        <f t="shared" si="497"/>
        <v>01</v>
      </c>
      <c r="S4003" s="8"/>
      <c r="T4003" s="14" t="str">
        <f t="shared" si="498"/>
        <v>Exit</v>
      </c>
      <c r="U4003" s="14"/>
      <c r="V4003" s="8" t="str">
        <f t="shared" si="499"/>
        <v>Germany</v>
      </c>
      <c r="W4003" s="8"/>
      <c r="X4003" s="8"/>
      <c r="Y4003" s="8"/>
      <c r="Z4003" s="14" t="str">
        <f t="shared" si="500"/>
        <v>Male</v>
      </c>
      <c r="AA4003" s="14"/>
      <c r="AB4003" s="14"/>
      <c r="AC4003" s="14"/>
      <c r="AE4003" t="str">
        <f t="shared" si="501"/>
        <v>Middle aged</v>
      </c>
      <c r="AF4003" t="str">
        <f t="shared" si="502"/>
        <v>Poor</v>
      </c>
      <c r="AG4003" t="str">
        <f t="shared" si="503"/>
        <v>High</v>
      </c>
    </row>
    <row r="4004" spans="1:33" x14ac:dyDescent="0.2">
      <c r="A4004">
        <v>4003</v>
      </c>
      <c r="B4004">
        <v>15811486</v>
      </c>
      <c r="C4004">
        <v>634</v>
      </c>
      <c r="D4004">
        <v>3</v>
      </c>
      <c r="E4004">
        <v>2</v>
      </c>
      <c r="F4004">
        <v>29</v>
      </c>
      <c r="G4004">
        <v>3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s="2" t="s">
        <v>741</v>
      </c>
      <c r="P4004" s="11" t="str">
        <f t="shared" si="496"/>
        <v>2019</v>
      </c>
      <c r="Q4004" s="12"/>
      <c r="R4004" s="8" t="str">
        <f t="shared" si="497"/>
        <v>09</v>
      </c>
      <c r="S4004" s="8"/>
      <c r="T4004" s="14" t="str">
        <f t="shared" si="498"/>
        <v>Retain</v>
      </c>
      <c r="U4004" s="14"/>
      <c r="V4004" s="8" t="str">
        <f t="shared" si="499"/>
        <v>Germany</v>
      </c>
      <c r="W4004" s="8"/>
      <c r="X4004" s="8"/>
      <c r="Y4004" s="8"/>
      <c r="Z4004" s="14" t="str">
        <f t="shared" si="500"/>
        <v>Female</v>
      </c>
      <c r="AA4004" s="14"/>
      <c r="AB4004" s="14"/>
      <c r="AC4004" s="14"/>
      <c r="AE4004" t="str">
        <f t="shared" si="501"/>
        <v>Adults</v>
      </c>
      <c r="AF4004" t="str">
        <f t="shared" si="502"/>
        <v>Fair</v>
      </c>
      <c r="AG4004" t="str">
        <f t="shared" si="503"/>
        <v>High</v>
      </c>
    </row>
    <row r="4005" spans="1:33" x14ac:dyDescent="0.2">
      <c r="A4005">
        <v>4004</v>
      </c>
      <c r="B4005">
        <v>15626141</v>
      </c>
      <c r="C4005">
        <v>750</v>
      </c>
      <c r="D4005">
        <v>1</v>
      </c>
      <c r="E4005">
        <v>2</v>
      </c>
      <c r="F4005">
        <v>26</v>
      </c>
      <c r="G4005">
        <v>5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s="2" t="s">
        <v>894</v>
      </c>
      <c r="P4005" s="11" t="str">
        <f t="shared" si="496"/>
        <v>2018</v>
      </c>
      <c r="Q4005" s="12"/>
      <c r="R4005" s="8" t="str">
        <f t="shared" si="497"/>
        <v>01</v>
      </c>
      <c r="S4005" s="8"/>
      <c r="T4005" s="14" t="str">
        <f t="shared" si="498"/>
        <v>Retain</v>
      </c>
      <c r="U4005" s="14"/>
      <c r="V4005" s="8" t="str">
        <f t="shared" si="499"/>
        <v>France</v>
      </c>
      <c r="W4005" s="8"/>
      <c r="X4005" s="8"/>
      <c r="Y4005" s="8"/>
      <c r="Z4005" s="14" t="str">
        <f t="shared" si="500"/>
        <v>Female</v>
      </c>
      <c r="AA4005" s="14"/>
      <c r="AB4005" s="14"/>
      <c r="AC4005" s="14"/>
      <c r="AE4005" t="str">
        <f t="shared" si="501"/>
        <v>Adults</v>
      </c>
      <c r="AF4005" t="str">
        <f t="shared" si="502"/>
        <v>Very good</v>
      </c>
      <c r="AG4005" t="str">
        <f t="shared" si="503"/>
        <v>Very high</v>
      </c>
    </row>
    <row r="4006" spans="1:33" x14ac:dyDescent="0.2">
      <c r="A4006">
        <v>4005</v>
      </c>
      <c r="B4006">
        <v>15738546</v>
      </c>
      <c r="C4006">
        <v>530</v>
      </c>
      <c r="D4006">
        <v>2</v>
      </c>
      <c r="E4006">
        <v>2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s="2" t="s">
        <v>443</v>
      </c>
      <c r="P4006" s="11" t="str">
        <f t="shared" si="496"/>
        <v>2018</v>
      </c>
      <c r="Q4006" s="12"/>
      <c r="R4006" s="8" t="str">
        <f t="shared" si="497"/>
        <v>11</v>
      </c>
      <c r="S4006" s="8"/>
      <c r="T4006" s="14" t="str">
        <f t="shared" si="498"/>
        <v>Retain</v>
      </c>
      <c r="U4006" s="14"/>
      <c r="V4006" s="8" t="str">
        <f t="shared" si="499"/>
        <v>Spain</v>
      </c>
      <c r="W4006" s="8"/>
      <c r="X4006" s="8"/>
      <c r="Y4006" s="8"/>
      <c r="Z4006" s="14" t="str">
        <f t="shared" si="500"/>
        <v>Female</v>
      </c>
      <c r="AA4006" s="14"/>
      <c r="AB4006" s="14"/>
      <c r="AC4006" s="14"/>
      <c r="AE4006" t="str">
        <f t="shared" si="501"/>
        <v>Middle aged</v>
      </c>
      <c r="AF4006" t="str">
        <f t="shared" si="502"/>
        <v>Poor</v>
      </c>
      <c r="AG4006" t="str">
        <f t="shared" si="503"/>
        <v>Very low</v>
      </c>
    </row>
    <row r="4007" spans="1:33" x14ac:dyDescent="0.2">
      <c r="A4007">
        <v>4006</v>
      </c>
      <c r="B4007">
        <v>15677052</v>
      </c>
      <c r="C4007">
        <v>589</v>
      </c>
      <c r="D4007">
        <v>1</v>
      </c>
      <c r="E4007">
        <v>2</v>
      </c>
      <c r="F4007">
        <v>59</v>
      </c>
      <c r="G4007">
        <v>4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s="2" t="s">
        <v>1165</v>
      </c>
      <c r="P4007" s="11" t="str">
        <f t="shared" si="496"/>
        <v>2019</v>
      </c>
      <c r="Q4007" s="12"/>
      <c r="R4007" s="8" t="str">
        <f t="shared" si="497"/>
        <v>03</v>
      </c>
      <c r="S4007" s="8"/>
      <c r="T4007" s="14" t="str">
        <f t="shared" si="498"/>
        <v>Exit</v>
      </c>
      <c r="U4007" s="14"/>
      <c r="V4007" s="8" t="str">
        <f t="shared" si="499"/>
        <v>France</v>
      </c>
      <c r="W4007" s="8"/>
      <c r="X4007" s="8"/>
      <c r="Y4007" s="8"/>
      <c r="Z4007" s="14" t="str">
        <f t="shared" si="500"/>
        <v>Female</v>
      </c>
      <c r="AA4007" s="14"/>
      <c r="AB4007" s="14"/>
      <c r="AC4007" s="14"/>
      <c r="AE4007" t="str">
        <f t="shared" si="501"/>
        <v>Middle aged</v>
      </c>
      <c r="AF4007" t="str">
        <f t="shared" si="502"/>
        <v>Fair</v>
      </c>
      <c r="AG4007" t="str">
        <f t="shared" si="503"/>
        <v>Very low</v>
      </c>
    </row>
    <row r="4008" spans="1:33" x14ac:dyDescent="0.2">
      <c r="A4008">
        <v>4007</v>
      </c>
      <c r="B4008">
        <v>15656454</v>
      </c>
      <c r="C4008">
        <v>654</v>
      </c>
      <c r="D4008">
        <v>1</v>
      </c>
      <c r="E4008">
        <v>1</v>
      </c>
      <c r="F4008">
        <v>37</v>
      </c>
      <c r="G4008">
        <v>4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s="2" t="s">
        <v>1068</v>
      </c>
      <c r="P4008" s="11" t="str">
        <f t="shared" si="496"/>
        <v>2019</v>
      </c>
      <c r="Q4008" s="12"/>
      <c r="R4008" s="8" t="str">
        <f t="shared" si="497"/>
        <v>09</v>
      </c>
      <c r="S4008" s="8"/>
      <c r="T4008" s="14" t="str">
        <f t="shared" si="498"/>
        <v>Retain</v>
      </c>
      <c r="U4008" s="14"/>
      <c r="V4008" s="8" t="str">
        <f t="shared" si="499"/>
        <v>France</v>
      </c>
      <c r="W4008" s="8"/>
      <c r="X4008" s="8"/>
      <c r="Y4008" s="8"/>
      <c r="Z4008" s="14" t="str">
        <f t="shared" si="500"/>
        <v>Male</v>
      </c>
      <c r="AA4008" s="14"/>
      <c r="AB4008" s="14"/>
      <c r="AC4008" s="14"/>
      <c r="AE4008" t="str">
        <f t="shared" si="501"/>
        <v>Adults</v>
      </c>
      <c r="AF4008" t="str">
        <f t="shared" si="502"/>
        <v>Fair</v>
      </c>
      <c r="AG4008" t="str">
        <f t="shared" si="503"/>
        <v>Medium</v>
      </c>
    </row>
    <row r="4009" spans="1:33" x14ac:dyDescent="0.2">
      <c r="A4009">
        <v>4008</v>
      </c>
      <c r="B4009">
        <v>15645496</v>
      </c>
      <c r="C4009">
        <v>648</v>
      </c>
      <c r="D4009">
        <v>1</v>
      </c>
      <c r="E4009">
        <v>2</v>
      </c>
      <c r="F4009">
        <v>43</v>
      </c>
      <c r="G4009">
        <v>4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s="2" t="s">
        <v>698</v>
      </c>
      <c r="P4009" s="11" t="str">
        <f t="shared" si="496"/>
        <v>2019</v>
      </c>
      <c r="Q4009" s="12"/>
      <c r="R4009" s="8" t="str">
        <f t="shared" si="497"/>
        <v>06</v>
      </c>
      <c r="S4009" s="8"/>
      <c r="T4009" s="14" t="str">
        <f t="shared" si="498"/>
        <v>Retain</v>
      </c>
      <c r="U4009" s="14"/>
      <c r="V4009" s="8" t="str">
        <f t="shared" si="499"/>
        <v>France</v>
      </c>
      <c r="W4009" s="8"/>
      <c r="X4009" s="8"/>
      <c r="Y4009" s="8"/>
      <c r="Z4009" s="14" t="str">
        <f t="shared" si="500"/>
        <v>Female</v>
      </c>
      <c r="AA4009" s="14"/>
      <c r="AB4009" s="14"/>
      <c r="AC4009" s="14"/>
      <c r="AE4009" t="str">
        <f t="shared" si="501"/>
        <v>Middle aged</v>
      </c>
      <c r="AF4009" t="str">
        <f t="shared" si="502"/>
        <v>Fair</v>
      </c>
      <c r="AG4009" t="str">
        <f t="shared" si="503"/>
        <v>High</v>
      </c>
    </row>
    <row r="4010" spans="1:33" x14ac:dyDescent="0.2">
      <c r="A4010">
        <v>4009</v>
      </c>
      <c r="B4010">
        <v>15612505</v>
      </c>
      <c r="C4010">
        <v>835</v>
      </c>
      <c r="D4010">
        <v>2</v>
      </c>
      <c r="E4010">
        <v>1</v>
      </c>
      <c r="F4010">
        <v>45</v>
      </c>
      <c r="G4010">
        <v>4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s="2" t="s">
        <v>76</v>
      </c>
      <c r="P4010" s="11" t="str">
        <f t="shared" si="496"/>
        <v>2019</v>
      </c>
      <c r="Q4010" s="12"/>
      <c r="R4010" s="8" t="str">
        <f t="shared" si="497"/>
        <v>01</v>
      </c>
      <c r="S4010" s="8"/>
      <c r="T4010" s="14" t="str">
        <f t="shared" si="498"/>
        <v>Retain</v>
      </c>
      <c r="U4010" s="14"/>
      <c r="V4010" s="8" t="str">
        <f t="shared" si="499"/>
        <v>Spain</v>
      </c>
      <c r="W4010" s="8"/>
      <c r="X4010" s="8"/>
      <c r="Y4010" s="8"/>
      <c r="Z4010" s="14" t="str">
        <f t="shared" si="500"/>
        <v>Male</v>
      </c>
      <c r="AA4010" s="14"/>
      <c r="AB4010" s="14"/>
      <c r="AC4010" s="14"/>
      <c r="AE4010" t="str">
        <f t="shared" si="501"/>
        <v>Middle aged</v>
      </c>
      <c r="AF4010" t="str">
        <f t="shared" si="502"/>
        <v>Excellent</v>
      </c>
      <c r="AG4010" t="str">
        <f t="shared" si="503"/>
        <v>High</v>
      </c>
    </row>
    <row r="4011" spans="1:33" x14ac:dyDescent="0.2">
      <c r="A4011">
        <v>4010</v>
      </c>
      <c r="B4011">
        <v>15708513</v>
      </c>
      <c r="C4011">
        <v>446</v>
      </c>
      <c r="D4011">
        <v>1</v>
      </c>
      <c r="E4011">
        <v>2</v>
      </c>
      <c r="F4011">
        <v>39</v>
      </c>
      <c r="G4011">
        <v>6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s="2" t="s">
        <v>491</v>
      </c>
      <c r="P4011" s="11" t="str">
        <f t="shared" si="496"/>
        <v>2016</v>
      </c>
      <c r="Q4011" s="12"/>
      <c r="R4011" s="8" t="str">
        <f t="shared" si="497"/>
        <v>11</v>
      </c>
      <c r="S4011" s="8"/>
      <c r="T4011" s="14" t="str">
        <f t="shared" si="498"/>
        <v>Retain</v>
      </c>
      <c r="U4011" s="14"/>
      <c r="V4011" s="8" t="str">
        <f t="shared" si="499"/>
        <v>France</v>
      </c>
      <c r="W4011" s="8"/>
      <c r="X4011" s="8"/>
      <c r="Y4011" s="8"/>
      <c r="Z4011" s="14" t="str">
        <f t="shared" si="500"/>
        <v>Female</v>
      </c>
      <c r="AA4011" s="14"/>
      <c r="AB4011" s="14"/>
      <c r="AC4011" s="14"/>
      <c r="AE4011" t="str">
        <f t="shared" si="501"/>
        <v>Middle aged</v>
      </c>
      <c r="AF4011" t="str">
        <f t="shared" si="502"/>
        <v>Poor</v>
      </c>
      <c r="AG4011" t="str">
        <f t="shared" si="503"/>
        <v>Medium</v>
      </c>
    </row>
    <row r="4012" spans="1:33" x14ac:dyDescent="0.2">
      <c r="A4012">
        <v>4011</v>
      </c>
      <c r="B4012">
        <v>15685654</v>
      </c>
      <c r="C4012">
        <v>514</v>
      </c>
      <c r="D4012">
        <v>2</v>
      </c>
      <c r="E4012">
        <v>1</v>
      </c>
      <c r="F4012">
        <v>66</v>
      </c>
      <c r="G4012">
        <v>4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s="2" t="s">
        <v>490</v>
      </c>
      <c r="P4012" s="11" t="str">
        <f t="shared" si="496"/>
        <v>2019</v>
      </c>
      <c r="Q4012" s="12"/>
      <c r="R4012" s="8" t="str">
        <f t="shared" si="497"/>
        <v>02</v>
      </c>
      <c r="S4012" s="8"/>
      <c r="T4012" s="14" t="str">
        <f t="shared" si="498"/>
        <v>Retain</v>
      </c>
      <c r="U4012" s="14"/>
      <c r="V4012" s="8" t="str">
        <f t="shared" si="499"/>
        <v>Spain</v>
      </c>
      <c r="W4012" s="8"/>
      <c r="X4012" s="8"/>
      <c r="Y4012" s="8"/>
      <c r="Z4012" s="14" t="str">
        <f t="shared" si="500"/>
        <v>Male</v>
      </c>
      <c r="AA4012" s="14"/>
      <c r="AB4012" s="14"/>
      <c r="AC4012" s="14"/>
      <c r="AE4012" t="str">
        <f t="shared" si="501"/>
        <v>Retired</v>
      </c>
      <c r="AF4012" t="str">
        <f t="shared" si="502"/>
        <v>Poor</v>
      </c>
      <c r="AG4012" t="str">
        <f t="shared" si="503"/>
        <v>Very low</v>
      </c>
    </row>
    <row r="4013" spans="1:33" x14ac:dyDescent="0.2">
      <c r="A4013">
        <v>4012</v>
      </c>
      <c r="B4013">
        <v>15732307</v>
      </c>
      <c r="C4013">
        <v>694</v>
      </c>
      <c r="D4013">
        <v>3</v>
      </c>
      <c r="E4013">
        <v>1</v>
      </c>
      <c r="F4013">
        <v>33</v>
      </c>
      <c r="G4013">
        <v>6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s="2" t="s">
        <v>1026</v>
      </c>
      <c r="P4013" s="11" t="str">
        <f t="shared" si="496"/>
        <v>2017</v>
      </c>
      <c r="Q4013" s="12"/>
      <c r="R4013" s="8" t="str">
        <f t="shared" si="497"/>
        <v>01</v>
      </c>
      <c r="S4013" s="8"/>
      <c r="T4013" s="14" t="str">
        <f t="shared" si="498"/>
        <v>Retain</v>
      </c>
      <c r="U4013" s="14"/>
      <c r="V4013" s="8" t="str">
        <f t="shared" si="499"/>
        <v>Germany</v>
      </c>
      <c r="W4013" s="8"/>
      <c r="X4013" s="8"/>
      <c r="Y4013" s="8"/>
      <c r="Z4013" s="14" t="str">
        <f t="shared" si="500"/>
        <v>Male</v>
      </c>
      <c r="AA4013" s="14"/>
      <c r="AB4013" s="14"/>
      <c r="AC4013" s="14"/>
      <c r="AE4013" t="str">
        <f t="shared" si="501"/>
        <v>Adults</v>
      </c>
      <c r="AF4013" t="str">
        <f t="shared" si="502"/>
        <v>Good</v>
      </c>
      <c r="AG4013" t="str">
        <f t="shared" si="503"/>
        <v>High</v>
      </c>
    </row>
    <row r="4014" spans="1:33" x14ac:dyDescent="0.2">
      <c r="A4014">
        <v>4013</v>
      </c>
      <c r="B4014">
        <v>15726814</v>
      </c>
      <c r="C4014">
        <v>554</v>
      </c>
      <c r="D4014">
        <v>2</v>
      </c>
      <c r="E4014">
        <v>1</v>
      </c>
      <c r="F4014">
        <v>46</v>
      </c>
      <c r="G4014">
        <v>3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s="2" t="s">
        <v>1000</v>
      </c>
      <c r="P4014" s="11" t="str">
        <f t="shared" si="496"/>
        <v>2019</v>
      </c>
      <c r="Q4014" s="12"/>
      <c r="R4014" s="8" t="str">
        <f t="shared" si="497"/>
        <v>11</v>
      </c>
      <c r="S4014" s="8"/>
      <c r="T4014" s="14" t="str">
        <f t="shared" si="498"/>
        <v>Retain</v>
      </c>
      <c r="U4014" s="14"/>
      <c r="V4014" s="8" t="str">
        <f t="shared" si="499"/>
        <v>Spain</v>
      </c>
      <c r="W4014" s="8"/>
      <c r="X4014" s="8"/>
      <c r="Y4014" s="8"/>
      <c r="Z4014" s="14" t="str">
        <f t="shared" si="500"/>
        <v>Male</v>
      </c>
      <c r="AA4014" s="14"/>
      <c r="AB4014" s="14"/>
      <c r="AC4014" s="14"/>
      <c r="AE4014" t="str">
        <f t="shared" si="501"/>
        <v>Middle aged</v>
      </c>
      <c r="AF4014" t="str">
        <f t="shared" si="502"/>
        <v>Poor</v>
      </c>
      <c r="AG4014" t="str">
        <f t="shared" si="503"/>
        <v>Very low</v>
      </c>
    </row>
    <row r="4015" spans="1:33" x14ac:dyDescent="0.2">
      <c r="A4015">
        <v>4014</v>
      </c>
      <c r="B4015">
        <v>15653776</v>
      </c>
      <c r="C4015">
        <v>720</v>
      </c>
      <c r="D4015">
        <v>3</v>
      </c>
      <c r="E4015">
        <v>2</v>
      </c>
      <c r="F4015">
        <v>57</v>
      </c>
      <c r="G4015">
        <v>5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s="2" t="s">
        <v>784</v>
      </c>
      <c r="P4015" s="11" t="str">
        <f t="shared" si="496"/>
        <v>2017</v>
      </c>
      <c r="Q4015" s="12"/>
      <c r="R4015" s="8" t="str">
        <f t="shared" si="497"/>
        <v>12</v>
      </c>
      <c r="S4015" s="8"/>
      <c r="T4015" s="14" t="str">
        <f t="shared" si="498"/>
        <v>Exit</v>
      </c>
      <c r="U4015" s="14"/>
      <c r="V4015" s="8" t="str">
        <f t="shared" si="499"/>
        <v>Germany</v>
      </c>
      <c r="W4015" s="8"/>
      <c r="X4015" s="8"/>
      <c r="Y4015" s="8"/>
      <c r="Z4015" s="14" t="str">
        <f t="shared" si="500"/>
        <v>Female</v>
      </c>
      <c r="AA4015" s="14"/>
      <c r="AB4015" s="14"/>
      <c r="AC4015" s="14"/>
      <c r="AE4015" t="str">
        <f t="shared" si="501"/>
        <v>Middle aged</v>
      </c>
      <c r="AF4015" t="str">
        <f t="shared" si="502"/>
        <v>Good</v>
      </c>
      <c r="AG4015" t="str">
        <f t="shared" si="503"/>
        <v>Very high</v>
      </c>
    </row>
    <row r="4016" spans="1:33" x14ac:dyDescent="0.2">
      <c r="A4016">
        <v>4015</v>
      </c>
      <c r="B4016">
        <v>15597914</v>
      </c>
      <c r="C4016">
        <v>641</v>
      </c>
      <c r="D4016">
        <v>3</v>
      </c>
      <c r="E4016">
        <v>2</v>
      </c>
      <c r="F4016">
        <v>51</v>
      </c>
      <c r="G4016">
        <v>6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s="2" t="s">
        <v>386</v>
      </c>
      <c r="P4016" s="11" t="str">
        <f t="shared" si="496"/>
        <v>2017</v>
      </c>
      <c r="Q4016" s="12"/>
      <c r="R4016" s="8" t="str">
        <f t="shared" si="497"/>
        <v>01</v>
      </c>
      <c r="S4016" s="8"/>
      <c r="T4016" s="14" t="str">
        <f t="shared" si="498"/>
        <v>Exit</v>
      </c>
      <c r="U4016" s="14"/>
      <c r="V4016" s="8" t="str">
        <f t="shared" si="499"/>
        <v>Germany</v>
      </c>
      <c r="W4016" s="8"/>
      <c r="X4016" s="8"/>
      <c r="Y4016" s="8"/>
      <c r="Z4016" s="14" t="str">
        <f t="shared" si="500"/>
        <v>Female</v>
      </c>
      <c r="AA4016" s="14"/>
      <c r="AB4016" s="14"/>
      <c r="AC4016" s="14"/>
      <c r="AE4016" t="str">
        <f t="shared" si="501"/>
        <v>Middle aged</v>
      </c>
      <c r="AF4016" t="str">
        <f t="shared" si="502"/>
        <v>Fair</v>
      </c>
      <c r="AG4016" t="str">
        <f t="shared" si="503"/>
        <v>High</v>
      </c>
    </row>
    <row r="4017" spans="1:33" x14ac:dyDescent="0.2">
      <c r="A4017">
        <v>4016</v>
      </c>
      <c r="B4017">
        <v>15631603</v>
      </c>
      <c r="C4017">
        <v>813</v>
      </c>
      <c r="D4017">
        <v>1</v>
      </c>
      <c r="E4017">
        <v>1</v>
      </c>
      <c r="F4017">
        <v>32</v>
      </c>
      <c r="G4017">
        <v>5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s="2" t="s">
        <v>127</v>
      </c>
      <c r="P4017" s="11" t="str">
        <f t="shared" si="496"/>
        <v>2017</v>
      </c>
      <c r="Q4017" s="12"/>
      <c r="R4017" s="8" t="str">
        <f t="shared" si="497"/>
        <v>12</v>
      </c>
      <c r="S4017" s="8"/>
      <c r="T4017" s="14" t="str">
        <f t="shared" si="498"/>
        <v>Retain</v>
      </c>
      <c r="U4017" s="14"/>
      <c r="V4017" s="8" t="str">
        <f t="shared" si="499"/>
        <v>France</v>
      </c>
      <c r="W4017" s="8"/>
      <c r="X4017" s="8"/>
      <c r="Y4017" s="8"/>
      <c r="Z4017" s="14" t="str">
        <f t="shared" si="500"/>
        <v>Male</v>
      </c>
      <c r="AA4017" s="14"/>
      <c r="AB4017" s="14"/>
      <c r="AC4017" s="14"/>
      <c r="AE4017" t="str">
        <f t="shared" si="501"/>
        <v>Adults</v>
      </c>
      <c r="AF4017" t="str">
        <f t="shared" si="502"/>
        <v>Excellent</v>
      </c>
      <c r="AG4017" t="str">
        <f t="shared" si="503"/>
        <v>High</v>
      </c>
    </row>
    <row r="4018" spans="1:33" x14ac:dyDescent="0.2">
      <c r="A4018">
        <v>4017</v>
      </c>
      <c r="B4018">
        <v>15789753</v>
      </c>
      <c r="C4018">
        <v>480</v>
      </c>
      <c r="D4018">
        <v>1</v>
      </c>
      <c r="E4018">
        <v>1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s="2" t="s">
        <v>145</v>
      </c>
      <c r="P4018" s="11" t="str">
        <f t="shared" si="496"/>
        <v>2016</v>
      </c>
      <c r="Q4018" s="12"/>
      <c r="R4018" s="8" t="str">
        <f t="shared" si="497"/>
        <v>11</v>
      </c>
      <c r="S4018" s="8"/>
      <c r="T4018" s="14" t="str">
        <f t="shared" si="498"/>
        <v>Retain</v>
      </c>
      <c r="U4018" s="14"/>
      <c r="V4018" s="8" t="str">
        <f t="shared" si="499"/>
        <v>France</v>
      </c>
      <c r="W4018" s="8"/>
      <c r="X4018" s="8"/>
      <c r="Y4018" s="8"/>
      <c r="Z4018" s="14" t="str">
        <f t="shared" si="500"/>
        <v>Male</v>
      </c>
      <c r="AA4018" s="14"/>
      <c r="AB4018" s="14"/>
      <c r="AC4018" s="14"/>
      <c r="AE4018" t="str">
        <f t="shared" si="501"/>
        <v>Middle aged</v>
      </c>
      <c r="AF4018" t="str">
        <f t="shared" si="502"/>
        <v>Poor</v>
      </c>
      <c r="AG4018" t="str">
        <f t="shared" si="503"/>
        <v>High</v>
      </c>
    </row>
    <row r="4019" spans="1:33" x14ac:dyDescent="0.2">
      <c r="A4019">
        <v>4018</v>
      </c>
      <c r="B4019">
        <v>15678034</v>
      </c>
      <c r="C4019">
        <v>811</v>
      </c>
      <c r="D4019">
        <v>1</v>
      </c>
      <c r="E4019">
        <v>1</v>
      </c>
      <c r="F4019">
        <v>46</v>
      </c>
      <c r="G4019">
        <v>6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s="2" t="s">
        <v>1166</v>
      </c>
      <c r="P4019" s="11" t="str">
        <f t="shared" si="496"/>
        <v>2017</v>
      </c>
      <c r="Q4019" s="12"/>
      <c r="R4019" s="8" t="str">
        <f t="shared" si="497"/>
        <v>04</v>
      </c>
      <c r="S4019" s="8"/>
      <c r="T4019" s="14" t="str">
        <f t="shared" si="498"/>
        <v>Exit</v>
      </c>
      <c r="U4019" s="14"/>
      <c r="V4019" s="8" t="str">
        <f t="shared" si="499"/>
        <v>France</v>
      </c>
      <c r="W4019" s="8"/>
      <c r="X4019" s="8"/>
      <c r="Y4019" s="8"/>
      <c r="Z4019" s="14" t="str">
        <f t="shared" si="500"/>
        <v>Male</v>
      </c>
      <c r="AA4019" s="14"/>
      <c r="AB4019" s="14"/>
      <c r="AC4019" s="14"/>
      <c r="AE4019" t="str">
        <f t="shared" si="501"/>
        <v>Middle aged</v>
      </c>
      <c r="AF4019" t="str">
        <f t="shared" si="502"/>
        <v>Excellent</v>
      </c>
      <c r="AG4019" t="str">
        <f t="shared" si="503"/>
        <v>Very high</v>
      </c>
    </row>
    <row r="4020" spans="1:33" x14ac:dyDescent="0.2">
      <c r="A4020">
        <v>4019</v>
      </c>
      <c r="B4020">
        <v>15690209</v>
      </c>
      <c r="C4020">
        <v>715</v>
      </c>
      <c r="D4020">
        <v>3</v>
      </c>
      <c r="E4020">
        <v>2</v>
      </c>
      <c r="F4020">
        <v>32</v>
      </c>
      <c r="G4020">
        <v>4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s="2" t="s">
        <v>399</v>
      </c>
      <c r="P4020" s="11" t="str">
        <f t="shared" si="496"/>
        <v>2019</v>
      </c>
      <c r="Q4020" s="12"/>
      <c r="R4020" s="8" t="str">
        <f t="shared" si="497"/>
        <v>02</v>
      </c>
      <c r="S4020" s="8"/>
      <c r="T4020" s="14" t="str">
        <f t="shared" si="498"/>
        <v>Retain</v>
      </c>
      <c r="U4020" s="14"/>
      <c r="V4020" s="8" t="str">
        <f t="shared" si="499"/>
        <v>Germany</v>
      </c>
      <c r="W4020" s="8"/>
      <c r="X4020" s="8"/>
      <c r="Y4020" s="8"/>
      <c r="Z4020" s="14" t="str">
        <f t="shared" si="500"/>
        <v>Female</v>
      </c>
      <c r="AA4020" s="14"/>
      <c r="AB4020" s="14"/>
      <c r="AC4020" s="14"/>
      <c r="AE4020" t="str">
        <f t="shared" si="501"/>
        <v>Adults</v>
      </c>
      <c r="AF4020" t="str">
        <f t="shared" si="502"/>
        <v>Good</v>
      </c>
      <c r="AG4020" t="str">
        <f t="shared" si="503"/>
        <v>High</v>
      </c>
    </row>
    <row r="4021" spans="1:33" x14ac:dyDescent="0.2">
      <c r="A4021">
        <v>4020</v>
      </c>
      <c r="B4021">
        <v>15592091</v>
      </c>
      <c r="C4021">
        <v>620</v>
      </c>
      <c r="D4021">
        <v>2</v>
      </c>
      <c r="E4021">
        <v>1</v>
      </c>
      <c r="F4021">
        <v>31</v>
      </c>
      <c r="G4021">
        <v>4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s="2" t="s">
        <v>1101</v>
      </c>
      <c r="P4021" s="11" t="str">
        <f t="shared" si="496"/>
        <v>2019</v>
      </c>
      <c r="Q4021" s="12"/>
      <c r="R4021" s="8" t="str">
        <f t="shared" si="497"/>
        <v>06</v>
      </c>
      <c r="S4021" s="8"/>
      <c r="T4021" s="14" t="str">
        <f t="shared" si="498"/>
        <v>Retain</v>
      </c>
      <c r="U4021" s="14"/>
      <c r="V4021" s="8" t="str">
        <f t="shared" si="499"/>
        <v>Spain</v>
      </c>
      <c r="W4021" s="8"/>
      <c r="X4021" s="8"/>
      <c r="Y4021" s="8"/>
      <c r="Z4021" s="14" t="str">
        <f t="shared" si="500"/>
        <v>Male</v>
      </c>
      <c r="AA4021" s="14"/>
      <c r="AB4021" s="14"/>
      <c r="AC4021" s="14"/>
      <c r="AE4021" t="str">
        <f t="shared" si="501"/>
        <v>Adults</v>
      </c>
      <c r="AF4021" t="str">
        <f t="shared" si="502"/>
        <v>Fair</v>
      </c>
      <c r="AG4021" t="str">
        <f t="shared" si="503"/>
        <v>Very high</v>
      </c>
    </row>
    <row r="4022" spans="1:33" x14ac:dyDescent="0.2">
      <c r="A4022">
        <v>4021</v>
      </c>
      <c r="B4022">
        <v>15647453</v>
      </c>
      <c r="C4022">
        <v>721</v>
      </c>
      <c r="D4022">
        <v>1</v>
      </c>
      <c r="E4022">
        <v>1</v>
      </c>
      <c r="F4022">
        <v>42</v>
      </c>
      <c r="G4022">
        <v>6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s="2" t="s">
        <v>274</v>
      </c>
      <c r="P4022" s="11" t="str">
        <f t="shared" si="496"/>
        <v>2016</v>
      </c>
      <c r="Q4022" s="12"/>
      <c r="R4022" s="8" t="str">
        <f t="shared" si="497"/>
        <v>10</v>
      </c>
      <c r="S4022" s="8"/>
      <c r="T4022" s="14" t="str">
        <f t="shared" si="498"/>
        <v>Retain</v>
      </c>
      <c r="U4022" s="14"/>
      <c r="V4022" s="8" t="str">
        <f t="shared" si="499"/>
        <v>France</v>
      </c>
      <c r="W4022" s="8"/>
      <c r="X4022" s="8"/>
      <c r="Y4022" s="8"/>
      <c r="Z4022" s="14" t="str">
        <f t="shared" si="500"/>
        <v>Male</v>
      </c>
      <c r="AA4022" s="14"/>
      <c r="AB4022" s="14"/>
      <c r="AC4022" s="14"/>
      <c r="AE4022" t="str">
        <f t="shared" si="501"/>
        <v>Middle aged</v>
      </c>
      <c r="AF4022" t="str">
        <f t="shared" si="502"/>
        <v>Good</v>
      </c>
      <c r="AG4022" t="str">
        <f t="shared" si="503"/>
        <v>High</v>
      </c>
    </row>
    <row r="4023" spans="1:33" x14ac:dyDescent="0.2">
      <c r="A4023">
        <v>4022</v>
      </c>
      <c r="B4023">
        <v>15697100</v>
      </c>
      <c r="C4023">
        <v>772</v>
      </c>
      <c r="D4023">
        <v>3</v>
      </c>
      <c r="E4023">
        <v>2</v>
      </c>
      <c r="F4023">
        <v>48</v>
      </c>
      <c r="G4023">
        <v>4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s="2" t="s">
        <v>405</v>
      </c>
      <c r="P4023" s="11" t="str">
        <f t="shared" si="496"/>
        <v>2018</v>
      </c>
      <c r="Q4023" s="12"/>
      <c r="R4023" s="8" t="str">
        <f t="shared" si="497"/>
        <v>11</v>
      </c>
      <c r="S4023" s="8"/>
      <c r="T4023" s="14" t="str">
        <f t="shared" si="498"/>
        <v>Exit</v>
      </c>
      <c r="U4023" s="14"/>
      <c r="V4023" s="8" t="str">
        <f t="shared" si="499"/>
        <v>Germany</v>
      </c>
      <c r="W4023" s="8"/>
      <c r="X4023" s="8"/>
      <c r="Y4023" s="8"/>
      <c r="Z4023" s="14" t="str">
        <f t="shared" si="500"/>
        <v>Female</v>
      </c>
      <c r="AA4023" s="14"/>
      <c r="AB4023" s="14"/>
      <c r="AC4023" s="14"/>
      <c r="AE4023" t="str">
        <f t="shared" si="501"/>
        <v>Middle aged</v>
      </c>
      <c r="AF4023" t="str">
        <f t="shared" si="502"/>
        <v>Very good</v>
      </c>
      <c r="AG4023" t="str">
        <f t="shared" si="503"/>
        <v>High</v>
      </c>
    </row>
    <row r="4024" spans="1:33" x14ac:dyDescent="0.2">
      <c r="A4024">
        <v>4023</v>
      </c>
      <c r="B4024">
        <v>15811290</v>
      </c>
      <c r="C4024">
        <v>680</v>
      </c>
      <c r="D4024">
        <v>3</v>
      </c>
      <c r="E4024">
        <v>1</v>
      </c>
      <c r="F4024">
        <v>44</v>
      </c>
      <c r="G4024">
        <v>3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s="2" t="s">
        <v>156</v>
      </c>
      <c r="P4024" s="11" t="str">
        <f t="shared" si="496"/>
        <v>2019</v>
      </c>
      <c r="Q4024" s="12"/>
      <c r="R4024" s="8" t="str">
        <f t="shared" si="497"/>
        <v>12</v>
      </c>
      <c r="S4024" s="8"/>
      <c r="T4024" s="14" t="str">
        <f t="shared" si="498"/>
        <v>Retain</v>
      </c>
      <c r="U4024" s="14"/>
      <c r="V4024" s="8" t="str">
        <f t="shared" si="499"/>
        <v>Germany</v>
      </c>
      <c r="W4024" s="8"/>
      <c r="X4024" s="8"/>
      <c r="Y4024" s="8"/>
      <c r="Z4024" s="14" t="str">
        <f t="shared" si="500"/>
        <v>Male</v>
      </c>
      <c r="AA4024" s="14"/>
      <c r="AB4024" s="14"/>
      <c r="AC4024" s="14"/>
      <c r="AE4024" t="str">
        <f t="shared" si="501"/>
        <v>Middle aged</v>
      </c>
      <c r="AF4024" t="str">
        <f t="shared" si="502"/>
        <v>Good</v>
      </c>
      <c r="AG4024" t="str">
        <f t="shared" si="503"/>
        <v>High</v>
      </c>
    </row>
    <row r="4025" spans="1:33" x14ac:dyDescent="0.2">
      <c r="A4025">
        <v>4024</v>
      </c>
      <c r="B4025">
        <v>15629187</v>
      </c>
      <c r="C4025">
        <v>535</v>
      </c>
      <c r="D4025">
        <v>1</v>
      </c>
      <c r="E4025">
        <v>1</v>
      </c>
      <c r="F4025">
        <v>38</v>
      </c>
      <c r="G4025">
        <v>6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s="2" t="s">
        <v>467</v>
      </c>
      <c r="P4025" s="11" t="str">
        <f t="shared" si="496"/>
        <v>2017</v>
      </c>
      <c r="Q4025" s="12"/>
      <c r="R4025" s="8" t="str">
        <f t="shared" si="497"/>
        <v>05</v>
      </c>
      <c r="S4025" s="8"/>
      <c r="T4025" s="14" t="str">
        <f t="shared" si="498"/>
        <v>Retain</v>
      </c>
      <c r="U4025" s="14"/>
      <c r="V4025" s="8" t="str">
        <f t="shared" si="499"/>
        <v>France</v>
      </c>
      <c r="W4025" s="8"/>
      <c r="X4025" s="8"/>
      <c r="Y4025" s="8"/>
      <c r="Z4025" s="14" t="str">
        <f t="shared" si="500"/>
        <v>Male</v>
      </c>
      <c r="AA4025" s="14"/>
      <c r="AB4025" s="14"/>
      <c r="AC4025" s="14"/>
      <c r="AE4025" t="str">
        <f t="shared" si="501"/>
        <v>Adults</v>
      </c>
      <c r="AF4025" t="str">
        <f t="shared" si="502"/>
        <v>Poor</v>
      </c>
      <c r="AG4025" t="str">
        <f t="shared" si="503"/>
        <v>Medium</v>
      </c>
    </row>
    <row r="4026" spans="1:33" x14ac:dyDescent="0.2">
      <c r="A4026">
        <v>4025</v>
      </c>
      <c r="B4026">
        <v>15758073</v>
      </c>
      <c r="C4026">
        <v>655</v>
      </c>
      <c r="D4026">
        <v>1</v>
      </c>
      <c r="E4026">
        <v>2</v>
      </c>
      <c r="F4026">
        <v>20</v>
      </c>
      <c r="G4026">
        <v>6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s="2" t="s">
        <v>907</v>
      </c>
      <c r="P4026" s="11" t="str">
        <f t="shared" si="496"/>
        <v>2017</v>
      </c>
      <c r="Q4026" s="12"/>
      <c r="R4026" s="8" t="str">
        <f t="shared" si="497"/>
        <v>07</v>
      </c>
      <c r="S4026" s="8"/>
      <c r="T4026" s="14" t="str">
        <f t="shared" si="498"/>
        <v>Retain</v>
      </c>
      <c r="U4026" s="14"/>
      <c r="V4026" s="8" t="str">
        <f t="shared" si="499"/>
        <v>France</v>
      </c>
      <c r="W4026" s="8"/>
      <c r="X4026" s="8"/>
      <c r="Y4026" s="8"/>
      <c r="Z4026" s="14" t="str">
        <f t="shared" si="500"/>
        <v>Female</v>
      </c>
      <c r="AA4026" s="14"/>
      <c r="AB4026" s="14"/>
      <c r="AC4026" s="14"/>
      <c r="AE4026" t="str">
        <f t="shared" si="501"/>
        <v>Young Adults</v>
      </c>
      <c r="AF4026" t="str">
        <f t="shared" si="502"/>
        <v>Fair</v>
      </c>
      <c r="AG4026" t="str">
        <f t="shared" si="503"/>
        <v>High</v>
      </c>
    </row>
    <row r="4027" spans="1:33" x14ac:dyDescent="0.2">
      <c r="A4027">
        <v>4026</v>
      </c>
      <c r="B4027">
        <v>15640769</v>
      </c>
      <c r="C4027">
        <v>660</v>
      </c>
      <c r="D4027">
        <v>1</v>
      </c>
      <c r="E4027">
        <v>1</v>
      </c>
      <c r="F4027">
        <v>63</v>
      </c>
      <c r="G4027">
        <v>3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s="2" t="s">
        <v>456</v>
      </c>
      <c r="P4027" s="11" t="str">
        <f t="shared" si="496"/>
        <v>2019</v>
      </c>
      <c r="Q4027" s="12"/>
      <c r="R4027" s="8" t="str">
        <f t="shared" si="497"/>
        <v>11</v>
      </c>
      <c r="S4027" s="8"/>
      <c r="T4027" s="14" t="str">
        <f t="shared" si="498"/>
        <v>Retain</v>
      </c>
      <c r="U4027" s="14"/>
      <c r="V4027" s="8" t="str">
        <f t="shared" si="499"/>
        <v>France</v>
      </c>
      <c r="W4027" s="8"/>
      <c r="X4027" s="8"/>
      <c r="Y4027" s="8"/>
      <c r="Z4027" s="14" t="str">
        <f t="shared" si="500"/>
        <v>Male</v>
      </c>
      <c r="AA4027" s="14"/>
      <c r="AB4027" s="14"/>
      <c r="AC4027" s="14"/>
      <c r="AE4027" t="str">
        <f t="shared" si="501"/>
        <v>Middle aged</v>
      </c>
      <c r="AF4027" t="str">
        <f t="shared" si="502"/>
        <v>Fair</v>
      </c>
      <c r="AG4027" t="str">
        <f t="shared" si="503"/>
        <v>High</v>
      </c>
    </row>
    <row r="4028" spans="1:33" x14ac:dyDescent="0.2">
      <c r="A4028">
        <v>4027</v>
      </c>
      <c r="B4028">
        <v>15606641</v>
      </c>
      <c r="C4028">
        <v>762</v>
      </c>
      <c r="D4028">
        <v>3</v>
      </c>
      <c r="E4028">
        <v>1</v>
      </c>
      <c r="F4028">
        <v>56</v>
      </c>
      <c r="G4028">
        <v>4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s="2" t="s">
        <v>917</v>
      </c>
      <c r="P4028" s="11" t="str">
        <f t="shared" si="496"/>
        <v>2018</v>
      </c>
      <c r="Q4028" s="12"/>
      <c r="R4028" s="8" t="str">
        <f t="shared" si="497"/>
        <v>11</v>
      </c>
      <c r="S4028" s="8"/>
      <c r="T4028" s="14" t="str">
        <f t="shared" si="498"/>
        <v>Exit</v>
      </c>
      <c r="U4028" s="14"/>
      <c r="V4028" s="8" t="str">
        <f t="shared" si="499"/>
        <v>Germany</v>
      </c>
      <c r="W4028" s="8"/>
      <c r="X4028" s="8"/>
      <c r="Y4028" s="8"/>
      <c r="Z4028" s="14" t="str">
        <f t="shared" si="500"/>
        <v>Male</v>
      </c>
      <c r="AA4028" s="14"/>
      <c r="AB4028" s="14"/>
      <c r="AC4028" s="14"/>
      <c r="AE4028" t="str">
        <f t="shared" si="501"/>
        <v>Middle aged</v>
      </c>
      <c r="AF4028" t="str">
        <f t="shared" si="502"/>
        <v>Very good</v>
      </c>
      <c r="AG4028" t="str">
        <f t="shared" si="503"/>
        <v>High</v>
      </c>
    </row>
    <row r="4029" spans="1:33" x14ac:dyDescent="0.2">
      <c r="A4029">
        <v>4028</v>
      </c>
      <c r="B4029">
        <v>15718280</v>
      </c>
      <c r="C4029">
        <v>662</v>
      </c>
      <c r="D4029">
        <v>3</v>
      </c>
      <c r="E4029">
        <v>1</v>
      </c>
      <c r="F4029">
        <v>39</v>
      </c>
      <c r="G4029">
        <v>4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s="2" t="s">
        <v>514</v>
      </c>
      <c r="P4029" s="11" t="str">
        <f t="shared" si="496"/>
        <v>2018</v>
      </c>
      <c r="Q4029" s="12"/>
      <c r="R4029" s="8" t="str">
        <f t="shared" si="497"/>
        <v>12</v>
      </c>
      <c r="S4029" s="8"/>
      <c r="T4029" s="14" t="str">
        <f t="shared" si="498"/>
        <v>Retain</v>
      </c>
      <c r="U4029" s="14"/>
      <c r="V4029" s="8" t="str">
        <f t="shared" si="499"/>
        <v>Germany</v>
      </c>
      <c r="W4029" s="8"/>
      <c r="X4029" s="8"/>
      <c r="Y4029" s="8"/>
      <c r="Z4029" s="14" t="str">
        <f t="shared" si="500"/>
        <v>Male</v>
      </c>
      <c r="AA4029" s="14"/>
      <c r="AB4029" s="14"/>
      <c r="AC4029" s="14"/>
      <c r="AE4029" t="str">
        <f t="shared" si="501"/>
        <v>Middle aged</v>
      </c>
      <c r="AF4029" t="str">
        <f t="shared" si="502"/>
        <v>Fair</v>
      </c>
      <c r="AG4029" t="str">
        <f t="shared" si="503"/>
        <v>High</v>
      </c>
    </row>
    <row r="4030" spans="1:33" x14ac:dyDescent="0.2">
      <c r="A4030">
        <v>4029</v>
      </c>
      <c r="B4030">
        <v>15764335</v>
      </c>
      <c r="C4030">
        <v>463</v>
      </c>
      <c r="D4030">
        <v>3</v>
      </c>
      <c r="E4030">
        <v>2</v>
      </c>
      <c r="F4030">
        <v>41</v>
      </c>
      <c r="G4030">
        <v>4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s="2" t="s">
        <v>574</v>
      </c>
      <c r="P4030" s="11" t="str">
        <f t="shared" si="496"/>
        <v>2019</v>
      </c>
      <c r="Q4030" s="12"/>
      <c r="R4030" s="8" t="str">
        <f t="shared" si="497"/>
        <v>09</v>
      </c>
      <c r="S4030" s="8"/>
      <c r="T4030" s="14" t="str">
        <f t="shared" si="498"/>
        <v>Retain</v>
      </c>
      <c r="U4030" s="14"/>
      <c r="V4030" s="8" t="str">
        <f t="shared" si="499"/>
        <v>Germany</v>
      </c>
      <c r="W4030" s="8"/>
      <c r="X4030" s="8"/>
      <c r="Y4030" s="8"/>
      <c r="Z4030" s="14" t="str">
        <f t="shared" si="500"/>
        <v>Female</v>
      </c>
      <c r="AA4030" s="14"/>
      <c r="AB4030" s="14"/>
      <c r="AC4030" s="14"/>
      <c r="AE4030" t="str">
        <f t="shared" si="501"/>
        <v>Middle aged</v>
      </c>
      <c r="AF4030" t="str">
        <f t="shared" si="502"/>
        <v>Poor</v>
      </c>
      <c r="AG4030" t="str">
        <f t="shared" si="503"/>
        <v>High</v>
      </c>
    </row>
    <row r="4031" spans="1:33" x14ac:dyDescent="0.2">
      <c r="A4031">
        <v>4030</v>
      </c>
      <c r="B4031">
        <v>15634218</v>
      </c>
      <c r="C4031">
        <v>501</v>
      </c>
      <c r="D4031">
        <v>3</v>
      </c>
      <c r="E4031">
        <v>1</v>
      </c>
      <c r="F4031">
        <v>27</v>
      </c>
      <c r="G4031">
        <v>5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s="2" t="s">
        <v>229</v>
      </c>
      <c r="P4031" s="11" t="str">
        <f t="shared" si="496"/>
        <v>2018</v>
      </c>
      <c r="Q4031" s="12"/>
      <c r="R4031" s="8" t="str">
        <f t="shared" si="497"/>
        <v>04</v>
      </c>
      <c r="S4031" s="8"/>
      <c r="T4031" s="14" t="str">
        <f t="shared" si="498"/>
        <v>Retain</v>
      </c>
      <c r="U4031" s="14"/>
      <c r="V4031" s="8" t="str">
        <f t="shared" si="499"/>
        <v>Germany</v>
      </c>
      <c r="W4031" s="8"/>
      <c r="X4031" s="8"/>
      <c r="Y4031" s="8"/>
      <c r="Z4031" s="14" t="str">
        <f t="shared" si="500"/>
        <v>Male</v>
      </c>
      <c r="AA4031" s="14"/>
      <c r="AB4031" s="14"/>
      <c r="AC4031" s="14"/>
      <c r="AE4031" t="str">
        <f t="shared" si="501"/>
        <v>Adults</v>
      </c>
      <c r="AF4031" t="str">
        <f t="shared" si="502"/>
        <v>Poor</v>
      </c>
      <c r="AG4031" t="str">
        <f t="shared" si="503"/>
        <v>Medium</v>
      </c>
    </row>
    <row r="4032" spans="1:33" x14ac:dyDescent="0.2">
      <c r="A4032">
        <v>4031</v>
      </c>
      <c r="B4032">
        <v>15808760</v>
      </c>
      <c r="C4032">
        <v>603</v>
      </c>
      <c r="D4032">
        <v>2</v>
      </c>
      <c r="E4032">
        <v>2</v>
      </c>
      <c r="F4032">
        <v>42</v>
      </c>
      <c r="G4032">
        <v>4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s="2" t="s">
        <v>933</v>
      </c>
      <c r="P4032" s="11" t="str">
        <f t="shared" si="496"/>
        <v>2019</v>
      </c>
      <c r="Q4032" s="12"/>
      <c r="R4032" s="8" t="str">
        <f t="shared" si="497"/>
        <v>06</v>
      </c>
      <c r="S4032" s="8"/>
      <c r="T4032" s="14" t="str">
        <f t="shared" si="498"/>
        <v>Retain</v>
      </c>
      <c r="U4032" s="14"/>
      <c r="V4032" s="8" t="str">
        <f t="shared" si="499"/>
        <v>Spain</v>
      </c>
      <c r="W4032" s="8"/>
      <c r="X4032" s="8"/>
      <c r="Y4032" s="8"/>
      <c r="Z4032" s="14" t="str">
        <f t="shared" si="500"/>
        <v>Female</v>
      </c>
      <c r="AA4032" s="14"/>
      <c r="AB4032" s="14"/>
      <c r="AC4032" s="14"/>
      <c r="AE4032" t="str">
        <f t="shared" si="501"/>
        <v>Middle aged</v>
      </c>
      <c r="AF4032" t="str">
        <f t="shared" si="502"/>
        <v>Fair</v>
      </c>
      <c r="AG4032" t="str">
        <f t="shared" si="503"/>
        <v>Very low</v>
      </c>
    </row>
    <row r="4033" spans="1:33" x14ac:dyDescent="0.2">
      <c r="A4033">
        <v>4032</v>
      </c>
      <c r="B4033">
        <v>15648461</v>
      </c>
      <c r="C4033">
        <v>688</v>
      </c>
      <c r="D4033">
        <v>2</v>
      </c>
      <c r="E4033">
        <v>1</v>
      </c>
      <c r="F4033">
        <v>37</v>
      </c>
      <c r="G4033">
        <v>4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s="2" t="s">
        <v>449</v>
      </c>
      <c r="P4033" s="11" t="str">
        <f t="shared" si="496"/>
        <v>2019</v>
      </c>
      <c r="Q4033" s="12"/>
      <c r="R4033" s="8" t="str">
        <f t="shared" si="497"/>
        <v>08</v>
      </c>
      <c r="S4033" s="8"/>
      <c r="T4033" s="14" t="str">
        <f t="shared" si="498"/>
        <v>Retain</v>
      </c>
      <c r="U4033" s="14"/>
      <c r="V4033" s="8" t="str">
        <f t="shared" si="499"/>
        <v>Spain</v>
      </c>
      <c r="W4033" s="8"/>
      <c r="X4033" s="8"/>
      <c r="Y4033" s="8"/>
      <c r="Z4033" s="14" t="str">
        <f t="shared" si="500"/>
        <v>Male</v>
      </c>
      <c r="AA4033" s="14"/>
      <c r="AB4033" s="14"/>
      <c r="AC4033" s="14"/>
      <c r="AE4033" t="str">
        <f t="shared" si="501"/>
        <v>Adults</v>
      </c>
      <c r="AF4033" t="str">
        <f t="shared" si="502"/>
        <v>Good</v>
      </c>
      <c r="AG4033" t="str">
        <f t="shared" si="503"/>
        <v>High</v>
      </c>
    </row>
    <row r="4034" spans="1:33" x14ac:dyDescent="0.2">
      <c r="A4034">
        <v>4033</v>
      </c>
      <c r="B4034">
        <v>15593555</v>
      </c>
      <c r="C4034">
        <v>430</v>
      </c>
      <c r="D4034">
        <v>1</v>
      </c>
      <c r="E4034">
        <v>1</v>
      </c>
      <c r="F4034">
        <v>38</v>
      </c>
      <c r="G4034">
        <v>6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s="2" t="s">
        <v>602</v>
      </c>
      <c r="P4034" s="11" t="str">
        <f t="shared" si="496"/>
        <v>2016</v>
      </c>
      <c r="Q4034" s="12"/>
      <c r="R4034" s="8" t="str">
        <f t="shared" si="497"/>
        <v>12</v>
      </c>
      <c r="S4034" s="8"/>
      <c r="T4034" s="14" t="str">
        <f t="shared" si="498"/>
        <v>Retain</v>
      </c>
      <c r="U4034" s="14"/>
      <c r="V4034" s="8" t="str">
        <f t="shared" si="499"/>
        <v>France</v>
      </c>
      <c r="W4034" s="8"/>
      <c r="X4034" s="8"/>
      <c r="Y4034" s="8"/>
      <c r="Z4034" s="14" t="str">
        <f t="shared" si="500"/>
        <v>Male</v>
      </c>
      <c r="AA4034" s="14"/>
      <c r="AB4034" s="14"/>
      <c r="AC4034" s="14"/>
      <c r="AE4034" t="str">
        <f t="shared" si="501"/>
        <v>Adults</v>
      </c>
      <c r="AF4034" t="str">
        <f t="shared" si="502"/>
        <v>Poor</v>
      </c>
      <c r="AG4034" t="str">
        <f t="shared" si="503"/>
        <v>Very low</v>
      </c>
    </row>
    <row r="4035" spans="1:33" x14ac:dyDescent="0.2">
      <c r="A4035">
        <v>4034</v>
      </c>
      <c r="B4035">
        <v>15569079</v>
      </c>
      <c r="C4035">
        <v>632</v>
      </c>
      <c r="D4035">
        <v>3</v>
      </c>
      <c r="E4035">
        <v>1</v>
      </c>
      <c r="F4035">
        <v>48</v>
      </c>
      <c r="G4035">
        <v>5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s="2" t="s">
        <v>769</v>
      </c>
      <c r="P4035" s="11" t="str">
        <f t="shared" ref="P4035:P4098" si="504">RIGHT($N4035,4)</f>
        <v>2017</v>
      </c>
      <c r="Q4035" s="12"/>
      <c r="R4035" s="8" t="str">
        <f t="shared" ref="R4035:R4098" si="505">MID(N4035,4,2)</f>
        <v>11</v>
      </c>
      <c r="S4035" s="8"/>
      <c r="T4035" s="14" t="str">
        <f t="shared" ref="T4035:T4098" si="506">IF(M4035=1,"Exit","Retain")</f>
        <v>Exit</v>
      </c>
      <c r="U4035" s="14"/>
      <c r="V4035" s="8" t="str">
        <f t="shared" ref="V4035:V4098" si="507">IF(D4035=1,"France",IF(D4035=2,"Spain",IF(D4035=3,"Germany","NONE")))</f>
        <v>Germany</v>
      </c>
      <c r="W4035" s="8"/>
      <c r="X4035" s="8"/>
      <c r="Y4035" s="8"/>
      <c r="Z4035" s="14" t="str">
        <f t="shared" ref="Z4035:Z4098" si="508">IF(E4035=1,"Male","Female")</f>
        <v>Male</v>
      </c>
      <c r="AA4035" s="14"/>
      <c r="AB4035" s="14"/>
      <c r="AC4035" s="14"/>
      <c r="AE4035" t="str">
        <f t="shared" ref="AE4035:AE4098" si="509">IF(F4035&lt;18,"Kids",IF(AND(F4035&gt;=18,F4035&lt;24),"Young Adults",IF(AND(F4035&gt;=24,F4035&lt;39),"Adults",IF(AND(F4035&gt;=39,F4035&lt;64),"Middle aged","Retired"))))</f>
        <v>Middle aged</v>
      </c>
      <c r="AF4035" t="str">
        <f t="shared" ref="AF4035:AF4098" si="510">IF(AND(C4035&gt;=800,C4035&lt;=850),"Excellent",IF(AND(C4035&gt;=740,C4035&lt;=799),"Very good",IF(AND(C4035&gt;=670,C4035&lt;=739),"Good",IF(AND(C4035&gt;=580,C4035&lt;=669),"Fair",IF(AND(C4035&gt;=300,C4035&lt;=579),"Poor","None")))))</f>
        <v>Fair</v>
      </c>
      <c r="AG4035" t="str">
        <f t="shared" ref="AG4035:AG4098" si="511">IF(H4035&lt;25000,"Very low",IF(AND(H4035&gt;25000,H4035&lt;=50000),"Low",IF(AND(H4035&gt;50000,H4035&lt;=100000),"Medium",IF(AND(H4035&gt;100000,H4035&lt;=150000),"High",IF(AND(H4035&gt;150000,H4035&lt;=200000),"Very high",IF(H4035&gt;200000,"Extreme","None"))))))</f>
        <v>High</v>
      </c>
    </row>
    <row r="4036" spans="1:33" x14ac:dyDescent="0.2">
      <c r="A4036">
        <v>4035</v>
      </c>
      <c r="B4036">
        <v>15800736</v>
      </c>
      <c r="C4036">
        <v>601</v>
      </c>
      <c r="D4036">
        <v>2</v>
      </c>
      <c r="E4036">
        <v>2</v>
      </c>
      <c r="F4036">
        <v>42</v>
      </c>
      <c r="G4036">
        <v>7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s="2" t="s">
        <v>489</v>
      </c>
      <c r="P4036" s="11" t="str">
        <f t="shared" si="504"/>
        <v>2016</v>
      </c>
      <c r="Q4036" s="12"/>
      <c r="R4036" s="8" t="str">
        <f t="shared" si="505"/>
        <v>07</v>
      </c>
      <c r="S4036" s="8"/>
      <c r="T4036" s="14" t="str">
        <f t="shared" si="506"/>
        <v>Retain</v>
      </c>
      <c r="U4036" s="14"/>
      <c r="V4036" s="8" t="str">
        <f t="shared" si="507"/>
        <v>Spain</v>
      </c>
      <c r="W4036" s="8"/>
      <c r="X4036" s="8"/>
      <c r="Y4036" s="8"/>
      <c r="Z4036" s="14" t="str">
        <f t="shared" si="508"/>
        <v>Female</v>
      </c>
      <c r="AA4036" s="14"/>
      <c r="AB4036" s="14"/>
      <c r="AC4036" s="14"/>
      <c r="AE4036" t="str">
        <f t="shared" si="509"/>
        <v>Middle aged</v>
      </c>
      <c r="AF4036" t="str">
        <f t="shared" si="510"/>
        <v>Fair</v>
      </c>
      <c r="AG4036" t="str">
        <f t="shared" si="511"/>
        <v>Medium</v>
      </c>
    </row>
    <row r="4037" spans="1:33" x14ac:dyDescent="0.2">
      <c r="A4037">
        <v>4036</v>
      </c>
      <c r="B4037">
        <v>15792607</v>
      </c>
      <c r="C4037">
        <v>769</v>
      </c>
      <c r="D4037">
        <v>1</v>
      </c>
      <c r="E4037">
        <v>2</v>
      </c>
      <c r="F4037">
        <v>38</v>
      </c>
      <c r="G4037">
        <v>5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s="2" t="s">
        <v>1167</v>
      </c>
      <c r="P4037" s="11" t="str">
        <f t="shared" si="504"/>
        <v>2018</v>
      </c>
      <c r="Q4037" s="12"/>
      <c r="R4037" s="8" t="str">
        <f t="shared" si="505"/>
        <v>03</v>
      </c>
      <c r="S4037" s="8"/>
      <c r="T4037" s="14" t="str">
        <f t="shared" si="506"/>
        <v>Retain</v>
      </c>
      <c r="U4037" s="14"/>
      <c r="V4037" s="8" t="str">
        <f t="shared" si="507"/>
        <v>France</v>
      </c>
      <c r="W4037" s="8"/>
      <c r="X4037" s="8"/>
      <c r="Y4037" s="8"/>
      <c r="Z4037" s="14" t="str">
        <f t="shared" si="508"/>
        <v>Female</v>
      </c>
      <c r="AA4037" s="14"/>
      <c r="AB4037" s="14"/>
      <c r="AC4037" s="14"/>
      <c r="AE4037" t="str">
        <f t="shared" si="509"/>
        <v>Adults</v>
      </c>
      <c r="AF4037" t="str">
        <f t="shared" si="510"/>
        <v>Very good</v>
      </c>
      <c r="AG4037" t="str">
        <f t="shared" si="511"/>
        <v>Very low</v>
      </c>
    </row>
    <row r="4038" spans="1:33" x14ac:dyDescent="0.2">
      <c r="A4038">
        <v>4037</v>
      </c>
      <c r="B4038">
        <v>15640034</v>
      </c>
      <c r="C4038">
        <v>551</v>
      </c>
      <c r="D4038">
        <v>1</v>
      </c>
      <c r="E4038">
        <v>1</v>
      </c>
      <c r="F4038">
        <v>42</v>
      </c>
      <c r="G4038">
        <v>5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s="2" t="s">
        <v>702</v>
      </c>
      <c r="P4038" s="11" t="str">
        <f t="shared" si="504"/>
        <v>2018</v>
      </c>
      <c r="Q4038" s="12"/>
      <c r="R4038" s="8" t="str">
        <f t="shared" si="505"/>
        <v>07</v>
      </c>
      <c r="S4038" s="8"/>
      <c r="T4038" s="14" t="str">
        <f t="shared" si="506"/>
        <v>Exit</v>
      </c>
      <c r="U4038" s="14"/>
      <c r="V4038" s="8" t="str">
        <f t="shared" si="507"/>
        <v>France</v>
      </c>
      <c r="W4038" s="8"/>
      <c r="X4038" s="8"/>
      <c r="Y4038" s="8"/>
      <c r="Z4038" s="14" t="str">
        <f t="shared" si="508"/>
        <v>Male</v>
      </c>
      <c r="AA4038" s="14"/>
      <c r="AB4038" s="14"/>
      <c r="AC4038" s="14"/>
      <c r="AE4038" t="str">
        <f t="shared" si="509"/>
        <v>Middle aged</v>
      </c>
      <c r="AF4038" t="str">
        <f t="shared" si="510"/>
        <v>Poor</v>
      </c>
      <c r="AG4038" t="str">
        <f t="shared" si="511"/>
        <v>High</v>
      </c>
    </row>
    <row r="4039" spans="1:33" x14ac:dyDescent="0.2">
      <c r="A4039">
        <v>4038</v>
      </c>
      <c r="B4039">
        <v>15807563</v>
      </c>
      <c r="C4039">
        <v>841</v>
      </c>
      <c r="D4039">
        <v>1</v>
      </c>
      <c r="E4039">
        <v>2</v>
      </c>
      <c r="F4039">
        <v>52</v>
      </c>
      <c r="G4039">
        <v>4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s="2" t="s">
        <v>775</v>
      </c>
      <c r="P4039" s="11" t="str">
        <f t="shared" si="504"/>
        <v>2019</v>
      </c>
      <c r="Q4039" s="12"/>
      <c r="R4039" s="8" t="str">
        <f t="shared" si="505"/>
        <v>07</v>
      </c>
      <c r="S4039" s="8"/>
      <c r="T4039" s="14" t="str">
        <f t="shared" si="506"/>
        <v>Exit</v>
      </c>
      <c r="U4039" s="14"/>
      <c r="V4039" s="8" t="str">
        <f t="shared" si="507"/>
        <v>France</v>
      </c>
      <c r="W4039" s="8"/>
      <c r="X4039" s="8"/>
      <c r="Y4039" s="8"/>
      <c r="Z4039" s="14" t="str">
        <f t="shared" si="508"/>
        <v>Female</v>
      </c>
      <c r="AA4039" s="14"/>
      <c r="AB4039" s="14"/>
      <c r="AC4039" s="14"/>
      <c r="AE4039" t="str">
        <f t="shared" si="509"/>
        <v>Middle aged</v>
      </c>
      <c r="AF4039" t="str">
        <f t="shared" si="510"/>
        <v>Excellent</v>
      </c>
      <c r="AG4039" t="str">
        <f t="shared" si="511"/>
        <v>Very low</v>
      </c>
    </row>
    <row r="4040" spans="1:33" x14ac:dyDescent="0.2">
      <c r="A4040">
        <v>4039</v>
      </c>
      <c r="B4040">
        <v>15684461</v>
      </c>
      <c r="C4040">
        <v>469</v>
      </c>
      <c r="D4040">
        <v>2</v>
      </c>
      <c r="E4040">
        <v>2</v>
      </c>
      <c r="F4040">
        <v>31</v>
      </c>
      <c r="G4040">
        <v>3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s="2" t="s">
        <v>629</v>
      </c>
      <c r="P4040" s="11" t="str">
        <f t="shared" si="504"/>
        <v>2019</v>
      </c>
      <c r="Q4040" s="12"/>
      <c r="R4040" s="8" t="str">
        <f t="shared" si="505"/>
        <v>10</v>
      </c>
      <c r="S4040" s="8"/>
      <c r="T4040" s="14" t="str">
        <f t="shared" si="506"/>
        <v>Exit</v>
      </c>
      <c r="U4040" s="14"/>
      <c r="V4040" s="8" t="str">
        <f t="shared" si="507"/>
        <v>Spain</v>
      </c>
      <c r="W4040" s="8"/>
      <c r="X4040" s="8"/>
      <c r="Y4040" s="8"/>
      <c r="Z4040" s="14" t="str">
        <f t="shared" si="508"/>
        <v>Female</v>
      </c>
      <c r="AA4040" s="14"/>
      <c r="AB4040" s="14"/>
      <c r="AC4040" s="14"/>
      <c r="AE4040" t="str">
        <f t="shared" si="509"/>
        <v>Adults</v>
      </c>
      <c r="AF4040" t="str">
        <f t="shared" si="510"/>
        <v>Poor</v>
      </c>
      <c r="AG4040" t="str">
        <f t="shared" si="511"/>
        <v>Very low</v>
      </c>
    </row>
    <row r="4041" spans="1:33" x14ac:dyDescent="0.2">
      <c r="A4041">
        <v>4040</v>
      </c>
      <c r="B4041">
        <v>15580134</v>
      </c>
      <c r="C4041">
        <v>479</v>
      </c>
      <c r="D4041">
        <v>2</v>
      </c>
      <c r="E4041">
        <v>1</v>
      </c>
      <c r="F4041">
        <v>27</v>
      </c>
      <c r="G4041">
        <v>3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s="2" t="s">
        <v>182</v>
      </c>
      <c r="P4041" s="11" t="str">
        <f t="shared" si="504"/>
        <v>2019</v>
      </c>
      <c r="Q4041" s="12"/>
      <c r="R4041" s="8" t="str">
        <f t="shared" si="505"/>
        <v>12</v>
      </c>
      <c r="S4041" s="8"/>
      <c r="T4041" s="14" t="str">
        <f t="shared" si="506"/>
        <v>Retain</v>
      </c>
      <c r="U4041" s="14"/>
      <c r="V4041" s="8" t="str">
        <f t="shared" si="507"/>
        <v>Spain</v>
      </c>
      <c r="W4041" s="8"/>
      <c r="X4041" s="8"/>
      <c r="Y4041" s="8"/>
      <c r="Z4041" s="14" t="str">
        <f t="shared" si="508"/>
        <v>Male</v>
      </c>
      <c r="AA4041" s="14"/>
      <c r="AB4041" s="14"/>
      <c r="AC4041" s="14"/>
      <c r="AE4041" t="str">
        <f t="shared" si="509"/>
        <v>Adults</v>
      </c>
      <c r="AF4041" t="str">
        <f t="shared" si="510"/>
        <v>Poor</v>
      </c>
      <c r="AG4041" t="str">
        <f t="shared" si="511"/>
        <v>Very high</v>
      </c>
    </row>
    <row r="4042" spans="1:33" x14ac:dyDescent="0.2">
      <c r="A4042">
        <v>4041</v>
      </c>
      <c r="B4042">
        <v>15679075</v>
      </c>
      <c r="C4042">
        <v>701</v>
      </c>
      <c r="D4042">
        <v>1</v>
      </c>
      <c r="E4042">
        <v>1</v>
      </c>
      <c r="F4042">
        <v>37</v>
      </c>
      <c r="G4042">
        <v>3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s="2" t="s">
        <v>153</v>
      </c>
      <c r="P4042" s="11" t="str">
        <f t="shared" si="504"/>
        <v>2019</v>
      </c>
      <c r="Q4042" s="12"/>
      <c r="R4042" s="8" t="str">
        <f t="shared" si="505"/>
        <v>12</v>
      </c>
      <c r="S4042" s="8"/>
      <c r="T4042" s="14" t="str">
        <f t="shared" si="506"/>
        <v>Retain</v>
      </c>
      <c r="U4042" s="14"/>
      <c r="V4042" s="8" t="str">
        <f t="shared" si="507"/>
        <v>France</v>
      </c>
      <c r="W4042" s="8"/>
      <c r="X4042" s="8"/>
      <c r="Y4042" s="8"/>
      <c r="Z4042" s="14" t="str">
        <f t="shared" si="508"/>
        <v>Male</v>
      </c>
      <c r="AA4042" s="14"/>
      <c r="AB4042" s="14"/>
      <c r="AC4042" s="14"/>
      <c r="AE4042" t="str">
        <f t="shared" si="509"/>
        <v>Adults</v>
      </c>
      <c r="AF4042" t="str">
        <f t="shared" si="510"/>
        <v>Good</v>
      </c>
      <c r="AG4042" t="str">
        <f t="shared" si="511"/>
        <v>High</v>
      </c>
    </row>
    <row r="4043" spans="1:33" x14ac:dyDescent="0.2">
      <c r="A4043">
        <v>4042</v>
      </c>
      <c r="B4043">
        <v>15742504</v>
      </c>
      <c r="C4043">
        <v>593</v>
      </c>
      <c r="D4043">
        <v>1</v>
      </c>
      <c r="E4043">
        <v>1</v>
      </c>
      <c r="F4043">
        <v>36</v>
      </c>
      <c r="G4043">
        <v>5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s="2" t="s">
        <v>662</v>
      </c>
      <c r="P4043" s="11" t="str">
        <f t="shared" si="504"/>
        <v>2018</v>
      </c>
      <c r="Q4043" s="12"/>
      <c r="R4043" s="8" t="str">
        <f t="shared" si="505"/>
        <v>05</v>
      </c>
      <c r="S4043" s="8"/>
      <c r="T4043" s="14" t="str">
        <f t="shared" si="506"/>
        <v>Retain</v>
      </c>
      <c r="U4043" s="14"/>
      <c r="V4043" s="8" t="str">
        <f t="shared" si="507"/>
        <v>France</v>
      </c>
      <c r="W4043" s="8"/>
      <c r="X4043" s="8"/>
      <c r="Y4043" s="8"/>
      <c r="Z4043" s="14" t="str">
        <f t="shared" si="508"/>
        <v>Male</v>
      </c>
      <c r="AA4043" s="14"/>
      <c r="AB4043" s="14"/>
      <c r="AC4043" s="14"/>
      <c r="AE4043" t="str">
        <f t="shared" si="509"/>
        <v>Adults</v>
      </c>
      <c r="AF4043" t="str">
        <f t="shared" si="510"/>
        <v>Fair</v>
      </c>
      <c r="AG4043" t="str">
        <f t="shared" si="511"/>
        <v>Medium</v>
      </c>
    </row>
    <row r="4044" spans="1:33" x14ac:dyDescent="0.2">
      <c r="A4044">
        <v>4043</v>
      </c>
      <c r="B4044">
        <v>15567328</v>
      </c>
      <c r="C4044">
        <v>738</v>
      </c>
      <c r="D4044">
        <v>2</v>
      </c>
      <c r="E4044">
        <v>1</v>
      </c>
      <c r="F4044">
        <v>38</v>
      </c>
      <c r="G4044">
        <v>6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s="2" t="s">
        <v>1168</v>
      </c>
      <c r="P4044" s="11" t="str">
        <f t="shared" si="504"/>
        <v>2017</v>
      </c>
      <c r="Q4044" s="12"/>
      <c r="R4044" s="8" t="str">
        <f t="shared" si="505"/>
        <v>04</v>
      </c>
      <c r="S4044" s="8"/>
      <c r="T4044" s="14" t="str">
        <f t="shared" si="506"/>
        <v>Retain</v>
      </c>
      <c r="U4044" s="14"/>
      <c r="V4044" s="8" t="str">
        <f t="shared" si="507"/>
        <v>Spain</v>
      </c>
      <c r="W4044" s="8"/>
      <c r="X4044" s="8"/>
      <c r="Y4044" s="8"/>
      <c r="Z4044" s="14" t="str">
        <f t="shared" si="508"/>
        <v>Male</v>
      </c>
      <c r="AA4044" s="14"/>
      <c r="AB4044" s="14"/>
      <c r="AC4044" s="14"/>
      <c r="AE4044" t="str">
        <f t="shared" si="509"/>
        <v>Adults</v>
      </c>
      <c r="AF4044" t="str">
        <f t="shared" si="510"/>
        <v>Good</v>
      </c>
      <c r="AG4044" t="str">
        <f t="shared" si="511"/>
        <v>Very high</v>
      </c>
    </row>
    <row r="4045" spans="1:33" x14ac:dyDescent="0.2">
      <c r="A4045">
        <v>4044</v>
      </c>
      <c r="B4045">
        <v>15698294</v>
      </c>
      <c r="C4045">
        <v>635</v>
      </c>
      <c r="D4045">
        <v>2</v>
      </c>
      <c r="E4045">
        <v>1</v>
      </c>
      <c r="F4045">
        <v>31</v>
      </c>
      <c r="G4045">
        <v>3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s="2" t="s">
        <v>31</v>
      </c>
      <c r="P4045" s="11" t="str">
        <f t="shared" si="504"/>
        <v>2019</v>
      </c>
      <c r="Q4045" s="12"/>
      <c r="R4045" s="8" t="str">
        <f t="shared" si="505"/>
        <v>10</v>
      </c>
      <c r="S4045" s="8"/>
      <c r="T4045" s="14" t="str">
        <f t="shared" si="506"/>
        <v>Retain</v>
      </c>
      <c r="U4045" s="14"/>
      <c r="V4045" s="8" t="str">
        <f t="shared" si="507"/>
        <v>Spain</v>
      </c>
      <c r="W4045" s="8"/>
      <c r="X4045" s="8"/>
      <c r="Y4045" s="8"/>
      <c r="Z4045" s="14" t="str">
        <f t="shared" si="508"/>
        <v>Male</v>
      </c>
      <c r="AA4045" s="14"/>
      <c r="AB4045" s="14"/>
      <c r="AC4045" s="14"/>
      <c r="AE4045" t="str">
        <f t="shared" si="509"/>
        <v>Adults</v>
      </c>
      <c r="AF4045" t="str">
        <f t="shared" si="510"/>
        <v>Fair</v>
      </c>
      <c r="AG4045" t="str">
        <f t="shared" si="511"/>
        <v>Very low</v>
      </c>
    </row>
    <row r="4046" spans="1:33" x14ac:dyDescent="0.2">
      <c r="A4046">
        <v>4045</v>
      </c>
      <c r="B4046">
        <v>15607142</v>
      </c>
      <c r="C4046">
        <v>658</v>
      </c>
      <c r="D4046">
        <v>1</v>
      </c>
      <c r="E4046">
        <v>1</v>
      </c>
      <c r="F4046">
        <v>32</v>
      </c>
      <c r="G4046">
        <v>6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s="2" t="s">
        <v>604</v>
      </c>
      <c r="P4046" s="11" t="str">
        <f t="shared" si="504"/>
        <v>2017</v>
      </c>
      <c r="Q4046" s="12"/>
      <c r="R4046" s="8" t="str">
        <f t="shared" si="505"/>
        <v>02</v>
      </c>
      <c r="S4046" s="8"/>
      <c r="T4046" s="14" t="str">
        <f t="shared" si="506"/>
        <v>Retain</v>
      </c>
      <c r="U4046" s="14"/>
      <c r="V4046" s="8" t="str">
        <f t="shared" si="507"/>
        <v>France</v>
      </c>
      <c r="W4046" s="8"/>
      <c r="X4046" s="8"/>
      <c r="Y4046" s="8"/>
      <c r="Z4046" s="14" t="str">
        <f t="shared" si="508"/>
        <v>Male</v>
      </c>
      <c r="AA4046" s="14"/>
      <c r="AB4046" s="14"/>
      <c r="AC4046" s="14"/>
      <c r="AE4046" t="str">
        <f t="shared" si="509"/>
        <v>Adults</v>
      </c>
      <c r="AF4046" t="str">
        <f t="shared" si="510"/>
        <v>Fair</v>
      </c>
      <c r="AG4046" t="str">
        <f t="shared" si="511"/>
        <v>Very low</v>
      </c>
    </row>
    <row r="4047" spans="1:33" x14ac:dyDescent="0.2">
      <c r="A4047">
        <v>4046</v>
      </c>
      <c r="B4047">
        <v>15738516</v>
      </c>
      <c r="C4047">
        <v>687</v>
      </c>
      <c r="D4047">
        <v>2</v>
      </c>
      <c r="E4047">
        <v>2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s="2" t="s">
        <v>49</v>
      </c>
      <c r="P4047" s="11" t="str">
        <f t="shared" si="504"/>
        <v>2017</v>
      </c>
      <c r="Q4047" s="12"/>
      <c r="R4047" s="8" t="str">
        <f t="shared" si="505"/>
        <v>09</v>
      </c>
      <c r="S4047" s="8"/>
      <c r="T4047" s="14" t="str">
        <f t="shared" si="506"/>
        <v>Retain</v>
      </c>
      <c r="U4047" s="14"/>
      <c r="V4047" s="8" t="str">
        <f t="shared" si="507"/>
        <v>Spain</v>
      </c>
      <c r="W4047" s="8"/>
      <c r="X4047" s="8"/>
      <c r="Y4047" s="8"/>
      <c r="Z4047" s="14" t="str">
        <f t="shared" si="508"/>
        <v>Female</v>
      </c>
      <c r="AA4047" s="14"/>
      <c r="AB4047" s="14"/>
      <c r="AC4047" s="14"/>
      <c r="AE4047" t="str">
        <f t="shared" si="509"/>
        <v>Adults</v>
      </c>
      <c r="AF4047" t="str">
        <f t="shared" si="510"/>
        <v>Good</v>
      </c>
      <c r="AG4047" t="str">
        <f t="shared" si="511"/>
        <v>Very low</v>
      </c>
    </row>
    <row r="4048" spans="1:33" x14ac:dyDescent="0.2">
      <c r="A4048">
        <v>4047</v>
      </c>
      <c r="B4048">
        <v>15806403</v>
      </c>
      <c r="C4048">
        <v>650</v>
      </c>
      <c r="D4048">
        <v>1</v>
      </c>
      <c r="E4048">
        <v>1</v>
      </c>
      <c r="F4048">
        <v>37</v>
      </c>
      <c r="G4048">
        <v>5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s="2" t="s">
        <v>789</v>
      </c>
      <c r="P4048" s="11" t="str">
        <f t="shared" si="504"/>
        <v>2018</v>
      </c>
      <c r="Q4048" s="12"/>
      <c r="R4048" s="8" t="str">
        <f t="shared" si="505"/>
        <v>07</v>
      </c>
      <c r="S4048" s="8"/>
      <c r="T4048" s="14" t="str">
        <f t="shared" si="506"/>
        <v>Retain</v>
      </c>
      <c r="U4048" s="14"/>
      <c r="V4048" s="8" t="str">
        <f t="shared" si="507"/>
        <v>France</v>
      </c>
      <c r="W4048" s="8"/>
      <c r="X4048" s="8"/>
      <c r="Y4048" s="8"/>
      <c r="Z4048" s="14" t="str">
        <f t="shared" si="508"/>
        <v>Male</v>
      </c>
      <c r="AA4048" s="14"/>
      <c r="AB4048" s="14"/>
      <c r="AC4048" s="14"/>
      <c r="AE4048" t="str">
        <f t="shared" si="509"/>
        <v>Adults</v>
      </c>
      <c r="AF4048" t="str">
        <f t="shared" si="510"/>
        <v>Fair</v>
      </c>
      <c r="AG4048" t="str">
        <f t="shared" si="511"/>
        <v>Very low</v>
      </c>
    </row>
    <row r="4049" spans="1:33" x14ac:dyDescent="0.2">
      <c r="A4049">
        <v>4048</v>
      </c>
      <c r="B4049">
        <v>15656707</v>
      </c>
      <c r="C4049">
        <v>720</v>
      </c>
      <c r="D4049">
        <v>2</v>
      </c>
      <c r="E4049">
        <v>1</v>
      </c>
      <c r="F4049">
        <v>21</v>
      </c>
      <c r="G4049">
        <v>4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s="2" t="s">
        <v>334</v>
      </c>
      <c r="P4049" s="11" t="str">
        <f t="shared" si="504"/>
        <v>2018</v>
      </c>
      <c r="Q4049" s="12"/>
      <c r="R4049" s="8" t="str">
        <f t="shared" si="505"/>
        <v>11</v>
      </c>
      <c r="S4049" s="8"/>
      <c r="T4049" s="14" t="str">
        <f t="shared" si="506"/>
        <v>Retain</v>
      </c>
      <c r="U4049" s="14"/>
      <c r="V4049" s="8" t="str">
        <f t="shared" si="507"/>
        <v>Spain</v>
      </c>
      <c r="W4049" s="8"/>
      <c r="X4049" s="8"/>
      <c r="Y4049" s="8"/>
      <c r="Z4049" s="14" t="str">
        <f t="shared" si="508"/>
        <v>Male</v>
      </c>
      <c r="AA4049" s="14"/>
      <c r="AB4049" s="14"/>
      <c r="AC4049" s="14"/>
      <c r="AE4049" t="str">
        <f t="shared" si="509"/>
        <v>Young Adults</v>
      </c>
      <c r="AF4049" t="str">
        <f t="shared" si="510"/>
        <v>Good</v>
      </c>
      <c r="AG4049" t="str">
        <f t="shared" si="511"/>
        <v>High</v>
      </c>
    </row>
    <row r="4050" spans="1:33" x14ac:dyDescent="0.2">
      <c r="A4050">
        <v>4049</v>
      </c>
      <c r="B4050">
        <v>15653715</v>
      </c>
      <c r="C4050">
        <v>602</v>
      </c>
      <c r="D4050">
        <v>1</v>
      </c>
      <c r="E4050">
        <v>2</v>
      </c>
      <c r="F4050">
        <v>63</v>
      </c>
      <c r="G4050">
        <v>4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s="2" t="s">
        <v>416</v>
      </c>
      <c r="P4050" s="11" t="str">
        <f t="shared" si="504"/>
        <v>2019</v>
      </c>
      <c r="Q4050" s="12"/>
      <c r="R4050" s="8" t="str">
        <f t="shared" si="505"/>
        <v>05</v>
      </c>
      <c r="S4050" s="8"/>
      <c r="T4050" s="14" t="str">
        <f t="shared" si="506"/>
        <v>Retain</v>
      </c>
      <c r="U4050" s="14"/>
      <c r="V4050" s="8" t="str">
        <f t="shared" si="507"/>
        <v>France</v>
      </c>
      <c r="W4050" s="8"/>
      <c r="X4050" s="8"/>
      <c r="Y4050" s="8"/>
      <c r="Z4050" s="14" t="str">
        <f t="shared" si="508"/>
        <v>Female</v>
      </c>
      <c r="AA4050" s="14"/>
      <c r="AB4050" s="14"/>
      <c r="AC4050" s="14"/>
      <c r="AE4050" t="str">
        <f t="shared" si="509"/>
        <v>Middle aged</v>
      </c>
      <c r="AF4050" t="str">
        <f t="shared" si="510"/>
        <v>Fair</v>
      </c>
      <c r="AG4050" t="str">
        <f t="shared" si="511"/>
        <v>Very low</v>
      </c>
    </row>
    <row r="4051" spans="1:33" x14ac:dyDescent="0.2">
      <c r="A4051">
        <v>4050</v>
      </c>
      <c r="B4051">
        <v>15806184</v>
      </c>
      <c r="C4051">
        <v>618</v>
      </c>
      <c r="D4051">
        <v>2</v>
      </c>
      <c r="E4051">
        <v>1</v>
      </c>
      <c r="F4051">
        <v>33</v>
      </c>
      <c r="G4051">
        <v>6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s="2" t="s">
        <v>161</v>
      </c>
      <c r="P4051" s="11" t="str">
        <f t="shared" si="504"/>
        <v>2016</v>
      </c>
      <c r="Q4051" s="12"/>
      <c r="R4051" s="8" t="str">
        <f t="shared" si="505"/>
        <v>10</v>
      </c>
      <c r="S4051" s="8"/>
      <c r="T4051" s="14" t="str">
        <f t="shared" si="506"/>
        <v>Retain</v>
      </c>
      <c r="U4051" s="14"/>
      <c r="V4051" s="8" t="str">
        <f t="shared" si="507"/>
        <v>Spain</v>
      </c>
      <c r="W4051" s="8"/>
      <c r="X4051" s="8"/>
      <c r="Y4051" s="8"/>
      <c r="Z4051" s="14" t="str">
        <f t="shared" si="508"/>
        <v>Male</v>
      </c>
      <c r="AA4051" s="14"/>
      <c r="AB4051" s="14"/>
      <c r="AC4051" s="14"/>
      <c r="AE4051" t="str">
        <f t="shared" si="509"/>
        <v>Adults</v>
      </c>
      <c r="AF4051" t="str">
        <f t="shared" si="510"/>
        <v>Fair</v>
      </c>
      <c r="AG4051" t="str">
        <f t="shared" si="511"/>
        <v>Very low</v>
      </c>
    </row>
    <row r="4052" spans="1:33" x14ac:dyDescent="0.2">
      <c r="A4052">
        <v>4051</v>
      </c>
      <c r="B4052">
        <v>15585734</v>
      </c>
      <c r="C4052">
        <v>803</v>
      </c>
      <c r="D4052">
        <v>3</v>
      </c>
      <c r="E4052">
        <v>1</v>
      </c>
      <c r="F4052">
        <v>41</v>
      </c>
      <c r="G4052">
        <v>4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s="2" t="s">
        <v>228</v>
      </c>
      <c r="P4052" s="11" t="str">
        <f t="shared" si="504"/>
        <v>2019</v>
      </c>
      <c r="Q4052" s="12"/>
      <c r="R4052" s="8" t="str">
        <f t="shared" si="505"/>
        <v>05</v>
      </c>
      <c r="S4052" s="8"/>
      <c r="T4052" s="14" t="str">
        <f t="shared" si="506"/>
        <v>Retain</v>
      </c>
      <c r="U4052" s="14"/>
      <c r="V4052" s="8" t="str">
        <f t="shared" si="507"/>
        <v>Germany</v>
      </c>
      <c r="W4052" s="8"/>
      <c r="X4052" s="8"/>
      <c r="Y4052" s="8"/>
      <c r="Z4052" s="14" t="str">
        <f t="shared" si="508"/>
        <v>Male</v>
      </c>
      <c r="AA4052" s="14"/>
      <c r="AB4052" s="14"/>
      <c r="AC4052" s="14"/>
      <c r="AE4052" t="str">
        <f t="shared" si="509"/>
        <v>Middle aged</v>
      </c>
      <c r="AF4052" t="str">
        <f t="shared" si="510"/>
        <v>Excellent</v>
      </c>
      <c r="AG4052" t="str">
        <f t="shared" si="511"/>
        <v>High</v>
      </c>
    </row>
    <row r="4053" spans="1:33" x14ac:dyDescent="0.2">
      <c r="A4053">
        <v>4052</v>
      </c>
      <c r="B4053">
        <v>15725639</v>
      </c>
      <c r="C4053">
        <v>793</v>
      </c>
      <c r="D4053">
        <v>1</v>
      </c>
      <c r="E4053">
        <v>2</v>
      </c>
      <c r="F4053">
        <v>63</v>
      </c>
      <c r="G4053">
        <v>4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s="2" t="s">
        <v>247</v>
      </c>
      <c r="P4053" s="11" t="str">
        <f t="shared" si="504"/>
        <v>2019</v>
      </c>
      <c r="Q4053" s="12"/>
      <c r="R4053" s="8" t="str">
        <f t="shared" si="505"/>
        <v>05</v>
      </c>
      <c r="S4053" s="8"/>
      <c r="T4053" s="14" t="str">
        <f t="shared" si="506"/>
        <v>Retain</v>
      </c>
      <c r="U4053" s="14"/>
      <c r="V4053" s="8" t="str">
        <f t="shared" si="507"/>
        <v>France</v>
      </c>
      <c r="W4053" s="8"/>
      <c r="X4053" s="8"/>
      <c r="Y4053" s="8"/>
      <c r="Z4053" s="14" t="str">
        <f t="shared" si="508"/>
        <v>Female</v>
      </c>
      <c r="AA4053" s="14"/>
      <c r="AB4053" s="14"/>
      <c r="AC4053" s="14"/>
      <c r="AE4053" t="str">
        <f t="shared" si="509"/>
        <v>Middle aged</v>
      </c>
      <c r="AF4053" t="str">
        <f t="shared" si="510"/>
        <v>Very good</v>
      </c>
      <c r="AG4053" t="str">
        <f t="shared" si="511"/>
        <v>High</v>
      </c>
    </row>
    <row r="4054" spans="1:33" x14ac:dyDescent="0.2">
      <c r="A4054">
        <v>4053</v>
      </c>
      <c r="B4054">
        <v>15618401</v>
      </c>
      <c r="C4054">
        <v>616</v>
      </c>
      <c r="D4054">
        <v>3</v>
      </c>
      <c r="E4054">
        <v>1</v>
      </c>
      <c r="F4054">
        <v>41</v>
      </c>
      <c r="G4054">
        <v>6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s="2" t="s">
        <v>1169</v>
      </c>
      <c r="P4054" s="11" t="str">
        <f t="shared" si="504"/>
        <v>2017</v>
      </c>
      <c r="Q4054" s="12"/>
      <c r="R4054" s="8" t="str">
        <f t="shared" si="505"/>
        <v>01</v>
      </c>
      <c r="S4054" s="8"/>
      <c r="T4054" s="14" t="str">
        <f t="shared" si="506"/>
        <v>Retain</v>
      </c>
      <c r="U4054" s="14"/>
      <c r="V4054" s="8" t="str">
        <f t="shared" si="507"/>
        <v>Germany</v>
      </c>
      <c r="W4054" s="8"/>
      <c r="X4054" s="8"/>
      <c r="Y4054" s="8"/>
      <c r="Z4054" s="14" t="str">
        <f t="shared" si="508"/>
        <v>Male</v>
      </c>
      <c r="AA4054" s="14"/>
      <c r="AB4054" s="14"/>
      <c r="AC4054" s="14"/>
      <c r="AE4054" t="str">
        <f t="shared" si="509"/>
        <v>Middle aged</v>
      </c>
      <c r="AF4054" t="str">
        <f t="shared" si="510"/>
        <v>Fair</v>
      </c>
      <c r="AG4054" t="str">
        <f t="shared" si="511"/>
        <v>High</v>
      </c>
    </row>
    <row r="4055" spans="1:33" x14ac:dyDescent="0.2">
      <c r="A4055">
        <v>4054</v>
      </c>
      <c r="B4055">
        <v>15785385</v>
      </c>
      <c r="C4055">
        <v>550</v>
      </c>
      <c r="D4055">
        <v>2</v>
      </c>
      <c r="E4055">
        <v>1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s="2" t="s">
        <v>338</v>
      </c>
      <c r="P4055" s="11" t="str">
        <f t="shared" si="504"/>
        <v>2018</v>
      </c>
      <c r="Q4055" s="12"/>
      <c r="R4055" s="8" t="str">
        <f t="shared" si="505"/>
        <v>09</v>
      </c>
      <c r="S4055" s="8"/>
      <c r="T4055" s="14" t="str">
        <f t="shared" si="506"/>
        <v>Retain</v>
      </c>
      <c r="U4055" s="14"/>
      <c r="V4055" s="8" t="str">
        <f t="shared" si="507"/>
        <v>Spain</v>
      </c>
      <c r="W4055" s="8"/>
      <c r="X4055" s="8"/>
      <c r="Y4055" s="8"/>
      <c r="Z4055" s="14" t="str">
        <f t="shared" si="508"/>
        <v>Male</v>
      </c>
      <c r="AA4055" s="14"/>
      <c r="AB4055" s="14"/>
      <c r="AC4055" s="14"/>
      <c r="AE4055" t="str">
        <f t="shared" si="509"/>
        <v>Middle aged</v>
      </c>
      <c r="AF4055" t="str">
        <f t="shared" si="510"/>
        <v>Poor</v>
      </c>
      <c r="AG4055" t="str">
        <f t="shared" si="511"/>
        <v>Very low</v>
      </c>
    </row>
    <row r="4056" spans="1:33" x14ac:dyDescent="0.2">
      <c r="A4056">
        <v>4055</v>
      </c>
      <c r="B4056">
        <v>15734762</v>
      </c>
      <c r="C4056">
        <v>602</v>
      </c>
      <c r="D4056">
        <v>1</v>
      </c>
      <c r="E4056">
        <v>2</v>
      </c>
      <c r="F4056">
        <v>56</v>
      </c>
      <c r="G4056">
        <v>4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s="2" t="s">
        <v>557</v>
      </c>
      <c r="P4056" s="11" t="str">
        <f t="shared" si="504"/>
        <v>2019</v>
      </c>
      <c r="Q4056" s="12"/>
      <c r="R4056" s="8" t="str">
        <f t="shared" si="505"/>
        <v>07</v>
      </c>
      <c r="S4056" s="8"/>
      <c r="T4056" s="14" t="str">
        <f t="shared" si="506"/>
        <v>Exit</v>
      </c>
      <c r="U4056" s="14"/>
      <c r="V4056" s="8" t="str">
        <f t="shared" si="507"/>
        <v>France</v>
      </c>
      <c r="W4056" s="8"/>
      <c r="X4056" s="8"/>
      <c r="Y4056" s="8"/>
      <c r="Z4056" s="14" t="str">
        <f t="shared" si="508"/>
        <v>Female</v>
      </c>
      <c r="AA4056" s="14"/>
      <c r="AB4056" s="14"/>
      <c r="AC4056" s="14"/>
      <c r="AE4056" t="str">
        <f t="shared" si="509"/>
        <v>Middle aged</v>
      </c>
      <c r="AF4056" t="str">
        <f t="shared" si="510"/>
        <v>Fair</v>
      </c>
      <c r="AG4056" t="str">
        <f t="shared" si="511"/>
        <v>High</v>
      </c>
    </row>
    <row r="4057" spans="1:33" x14ac:dyDescent="0.2">
      <c r="A4057">
        <v>4056</v>
      </c>
      <c r="B4057">
        <v>15767129</v>
      </c>
      <c r="C4057">
        <v>452</v>
      </c>
      <c r="D4057">
        <v>1</v>
      </c>
      <c r="E4057">
        <v>2</v>
      </c>
      <c r="F4057">
        <v>60</v>
      </c>
      <c r="G4057">
        <v>5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s="2" t="s">
        <v>49</v>
      </c>
      <c r="P4057" s="11" t="str">
        <f t="shared" si="504"/>
        <v>2017</v>
      </c>
      <c r="Q4057" s="12"/>
      <c r="R4057" s="8" t="str">
        <f t="shared" si="505"/>
        <v>09</v>
      </c>
      <c r="S4057" s="8"/>
      <c r="T4057" s="14" t="str">
        <f t="shared" si="506"/>
        <v>Retain</v>
      </c>
      <c r="U4057" s="14"/>
      <c r="V4057" s="8" t="str">
        <f t="shared" si="507"/>
        <v>France</v>
      </c>
      <c r="W4057" s="8"/>
      <c r="X4057" s="8"/>
      <c r="Y4057" s="8"/>
      <c r="Z4057" s="14" t="str">
        <f t="shared" si="508"/>
        <v>Female</v>
      </c>
      <c r="AA4057" s="14"/>
      <c r="AB4057" s="14"/>
      <c r="AC4057" s="14"/>
      <c r="AE4057" t="str">
        <f t="shared" si="509"/>
        <v>Middle aged</v>
      </c>
      <c r="AF4057" t="str">
        <f t="shared" si="510"/>
        <v>Poor</v>
      </c>
      <c r="AG4057" t="str">
        <f t="shared" si="511"/>
        <v>High</v>
      </c>
    </row>
    <row r="4058" spans="1:33" x14ac:dyDescent="0.2">
      <c r="A4058">
        <v>4057</v>
      </c>
      <c r="B4058">
        <v>15797204</v>
      </c>
      <c r="C4058">
        <v>655</v>
      </c>
      <c r="D4058">
        <v>2</v>
      </c>
      <c r="E4058">
        <v>2</v>
      </c>
      <c r="F4058">
        <v>28</v>
      </c>
      <c r="G4058">
        <v>5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s="2" t="s">
        <v>747</v>
      </c>
      <c r="P4058" s="11" t="str">
        <f t="shared" si="504"/>
        <v>2018</v>
      </c>
      <c r="Q4058" s="12"/>
      <c r="R4058" s="8" t="str">
        <f t="shared" si="505"/>
        <v>09</v>
      </c>
      <c r="S4058" s="8"/>
      <c r="T4058" s="14" t="str">
        <f t="shared" si="506"/>
        <v>Retain</v>
      </c>
      <c r="U4058" s="14"/>
      <c r="V4058" s="8" t="str">
        <f t="shared" si="507"/>
        <v>Spain</v>
      </c>
      <c r="W4058" s="8"/>
      <c r="X4058" s="8"/>
      <c r="Y4058" s="8"/>
      <c r="Z4058" s="14" t="str">
        <f t="shared" si="508"/>
        <v>Female</v>
      </c>
      <c r="AA4058" s="14"/>
      <c r="AB4058" s="14"/>
      <c r="AC4058" s="14"/>
      <c r="AE4058" t="str">
        <f t="shared" si="509"/>
        <v>Adults</v>
      </c>
      <c r="AF4058" t="str">
        <f t="shared" si="510"/>
        <v>Fair</v>
      </c>
      <c r="AG4058" t="str">
        <f t="shared" si="511"/>
        <v>High</v>
      </c>
    </row>
    <row r="4059" spans="1:33" x14ac:dyDescent="0.2">
      <c r="A4059">
        <v>4058</v>
      </c>
      <c r="B4059">
        <v>15769272</v>
      </c>
      <c r="C4059">
        <v>510</v>
      </c>
      <c r="D4059">
        <v>1</v>
      </c>
      <c r="E4059">
        <v>2</v>
      </c>
      <c r="F4059">
        <v>26</v>
      </c>
      <c r="G4059">
        <v>4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s="2" t="s">
        <v>19</v>
      </c>
      <c r="P4059" s="11" t="str">
        <f t="shared" si="504"/>
        <v>2018</v>
      </c>
      <c r="Q4059" s="12"/>
      <c r="R4059" s="8" t="str">
        <f t="shared" si="505"/>
        <v>12</v>
      </c>
      <c r="S4059" s="8"/>
      <c r="T4059" s="14" t="str">
        <f t="shared" si="506"/>
        <v>Retain</v>
      </c>
      <c r="U4059" s="14"/>
      <c r="V4059" s="8" t="str">
        <f t="shared" si="507"/>
        <v>France</v>
      </c>
      <c r="W4059" s="8"/>
      <c r="X4059" s="8"/>
      <c r="Y4059" s="8"/>
      <c r="Z4059" s="14" t="str">
        <f t="shared" si="508"/>
        <v>Female</v>
      </c>
      <c r="AA4059" s="14"/>
      <c r="AB4059" s="14"/>
      <c r="AC4059" s="14"/>
      <c r="AE4059" t="str">
        <f t="shared" si="509"/>
        <v>Adults</v>
      </c>
      <c r="AF4059" t="str">
        <f t="shared" si="510"/>
        <v>Poor</v>
      </c>
      <c r="AG4059" t="str">
        <f t="shared" si="511"/>
        <v>High</v>
      </c>
    </row>
    <row r="4060" spans="1:33" x14ac:dyDescent="0.2">
      <c r="A4060">
        <v>4059</v>
      </c>
      <c r="B4060">
        <v>15771966</v>
      </c>
      <c r="C4060">
        <v>557</v>
      </c>
      <c r="D4060">
        <v>1</v>
      </c>
      <c r="E4060">
        <v>1</v>
      </c>
      <c r="F4060">
        <v>39</v>
      </c>
      <c r="G4060">
        <v>4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s="2" t="s">
        <v>115</v>
      </c>
      <c r="P4060" s="11" t="str">
        <f t="shared" si="504"/>
        <v>2019</v>
      </c>
      <c r="Q4060" s="12"/>
      <c r="R4060" s="8" t="str">
        <f t="shared" si="505"/>
        <v>03</v>
      </c>
      <c r="S4060" s="8"/>
      <c r="T4060" s="14" t="str">
        <f t="shared" si="506"/>
        <v>Retain</v>
      </c>
      <c r="U4060" s="14"/>
      <c r="V4060" s="8" t="str">
        <f t="shared" si="507"/>
        <v>France</v>
      </c>
      <c r="W4060" s="8"/>
      <c r="X4060" s="8"/>
      <c r="Y4060" s="8"/>
      <c r="Z4060" s="14" t="str">
        <f t="shared" si="508"/>
        <v>Male</v>
      </c>
      <c r="AA4060" s="14"/>
      <c r="AB4060" s="14"/>
      <c r="AC4060" s="14"/>
      <c r="AE4060" t="str">
        <f t="shared" si="509"/>
        <v>Middle aged</v>
      </c>
      <c r="AF4060" t="str">
        <f t="shared" si="510"/>
        <v>Poor</v>
      </c>
      <c r="AG4060" t="str">
        <f t="shared" si="511"/>
        <v>High</v>
      </c>
    </row>
    <row r="4061" spans="1:33" x14ac:dyDescent="0.2">
      <c r="A4061">
        <v>4060</v>
      </c>
      <c r="B4061">
        <v>15691952</v>
      </c>
      <c r="C4061">
        <v>676</v>
      </c>
      <c r="D4061">
        <v>1</v>
      </c>
      <c r="E4061">
        <v>1</v>
      </c>
      <c r="F4061">
        <v>37</v>
      </c>
      <c r="G4061">
        <v>7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s="2" t="s">
        <v>1004</v>
      </c>
      <c r="P4061" s="11" t="str">
        <f t="shared" si="504"/>
        <v>2016</v>
      </c>
      <c r="Q4061" s="12"/>
      <c r="R4061" s="8" t="str">
        <f t="shared" si="505"/>
        <v>04</v>
      </c>
      <c r="S4061" s="8"/>
      <c r="T4061" s="14" t="str">
        <f t="shared" si="506"/>
        <v>Retain</v>
      </c>
      <c r="U4061" s="14"/>
      <c r="V4061" s="8" t="str">
        <f t="shared" si="507"/>
        <v>France</v>
      </c>
      <c r="W4061" s="8"/>
      <c r="X4061" s="8"/>
      <c r="Y4061" s="8"/>
      <c r="Z4061" s="14" t="str">
        <f t="shared" si="508"/>
        <v>Male</v>
      </c>
      <c r="AA4061" s="14"/>
      <c r="AB4061" s="14"/>
      <c r="AC4061" s="14"/>
      <c r="AE4061" t="str">
        <f t="shared" si="509"/>
        <v>Adults</v>
      </c>
      <c r="AF4061" t="str">
        <f t="shared" si="510"/>
        <v>Good</v>
      </c>
      <c r="AG4061" t="str">
        <f t="shared" si="511"/>
        <v>High</v>
      </c>
    </row>
    <row r="4062" spans="1:33" x14ac:dyDescent="0.2">
      <c r="A4062">
        <v>4061</v>
      </c>
      <c r="B4062">
        <v>15593250</v>
      </c>
      <c r="C4062">
        <v>640</v>
      </c>
      <c r="D4062">
        <v>1</v>
      </c>
      <c r="E4062">
        <v>2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s="2" t="s">
        <v>408</v>
      </c>
      <c r="P4062" s="11" t="str">
        <f t="shared" si="504"/>
        <v>2018</v>
      </c>
      <c r="Q4062" s="12"/>
      <c r="R4062" s="8" t="str">
        <f t="shared" si="505"/>
        <v>11</v>
      </c>
      <c r="S4062" s="8"/>
      <c r="T4062" s="14" t="str">
        <f t="shared" si="506"/>
        <v>Retain</v>
      </c>
      <c r="U4062" s="14"/>
      <c r="V4062" s="8" t="str">
        <f t="shared" si="507"/>
        <v>France</v>
      </c>
      <c r="W4062" s="8"/>
      <c r="X4062" s="8"/>
      <c r="Y4062" s="8"/>
      <c r="Z4062" s="14" t="str">
        <f t="shared" si="508"/>
        <v>Female</v>
      </c>
      <c r="AA4062" s="14"/>
      <c r="AB4062" s="14"/>
      <c r="AC4062" s="14"/>
      <c r="AE4062" t="str">
        <f t="shared" si="509"/>
        <v>Adults</v>
      </c>
      <c r="AF4062" t="str">
        <f t="shared" si="510"/>
        <v>Fair</v>
      </c>
      <c r="AG4062" t="str">
        <f t="shared" si="511"/>
        <v>Very low</v>
      </c>
    </row>
    <row r="4063" spans="1:33" x14ac:dyDescent="0.2">
      <c r="A4063">
        <v>4062</v>
      </c>
      <c r="B4063">
        <v>15605333</v>
      </c>
      <c r="C4063">
        <v>529</v>
      </c>
      <c r="D4063">
        <v>2</v>
      </c>
      <c r="E4063">
        <v>1</v>
      </c>
      <c r="F4063">
        <v>31</v>
      </c>
      <c r="G4063">
        <v>3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s="2" t="s">
        <v>37</v>
      </c>
      <c r="P4063" s="11" t="str">
        <f t="shared" si="504"/>
        <v>2019</v>
      </c>
      <c r="Q4063" s="12"/>
      <c r="R4063" s="8" t="str">
        <f t="shared" si="505"/>
        <v>09</v>
      </c>
      <c r="S4063" s="8"/>
      <c r="T4063" s="14" t="str">
        <f t="shared" si="506"/>
        <v>Retain</v>
      </c>
      <c r="U4063" s="14"/>
      <c r="V4063" s="8" t="str">
        <f t="shared" si="507"/>
        <v>Spain</v>
      </c>
      <c r="W4063" s="8"/>
      <c r="X4063" s="8"/>
      <c r="Y4063" s="8"/>
      <c r="Z4063" s="14" t="str">
        <f t="shared" si="508"/>
        <v>Male</v>
      </c>
      <c r="AA4063" s="14"/>
      <c r="AB4063" s="14"/>
      <c r="AC4063" s="14"/>
      <c r="AE4063" t="str">
        <f t="shared" si="509"/>
        <v>Adults</v>
      </c>
      <c r="AF4063" t="str">
        <f t="shared" si="510"/>
        <v>Poor</v>
      </c>
      <c r="AG4063" t="str">
        <f t="shared" si="511"/>
        <v>Very low</v>
      </c>
    </row>
    <row r="4064" spans="1:33" x14ac:dyDescent="0.2">
      <c r="A4064">
        <v>4063</v>
      </c>
      <c r="B4064">
        <v>15800083</v>
      </c>
      <c r="C4064">
        <v>559</v>
      </c>
      <c r="D4064">
        <v>1</v>
      </c>
      <c r="E4064">
        <v>1</v>
      </c>
      <c r="F4064">
        <v>45</v>
      </c>
      <c r="G4064">
        <v>5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s="2" t="s">
        <v>759</v>
      </c>
      <c r="P4064" s="11" t="str">
        <f t="shared" si="504"/>
        <v>2018</v>
      </c>
      <c r="Q4064" s="12"/>
      <c r="R4064" s="8" t="str">
        <f t="shared" si="505"/>
        <v>04</v>
      </c>
      <c r="S4064" s="8"/>
      <c r="T4064" s="14" t="str">
        <f t="shared" si="506"/>
        <v>Exit</v>
      </c>
      <c r="U4064" s="14"/>
      <c r="V4064" s="8" t="str">
        <f t="shared" si="507"/>
        <v>France</v>
      </c>
      <c r="W4064" s="8"/>
      <c r="X4064" s="8"/>
      <c r="Y4064" s="8"/>
      <c r="Z4064" s="14" t="str">
        <f t="shared" si="508"/>
        <v>Male</v>
      </c>
      <c r="AA4064" s="14"/>
      <c r="AB4064" s="14"/>
      <c r="AC4064" s="14"/>
      <c r="AE4064" t="str">
        <f t="shared" si="509"/>
        <v>Middle aged</v>
      </c>
      <c r="AF4064" t="str">
        <f t="shared" si="510"/>
        <v>Poor</v>
      </c>
      <c r="AG4064" t="str">
        <f t="shared" si="511"/>
        <v>Very low</v>
      </c>
    </row>
    <row r="4065" spans="1:33" x14ac:dyDescent="0.2">
      <c r="A4065">
        <v>4064</v>
      </c>
      <c r="B4065">
        <v>15575691</v>
      </c>
      <c r="C4065">
        <v>689</v>
      </c>
      <c r="D4065">
        <v>1</v>
      </c>
      <c r="E4065">
        <v>2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s="2" t="s">
        <v>279</v>
      </c>
      <c r="P4065" s="11" t="str">
        <f t="shared" si="504"/>
        <v>2018</v>
      </c>
      <c r="Q4065" s="12"/>
      <c r="R4065" s="8" t="str">
        <f t="shared" si="505"/>
        <v>03</v>
      </c>
      <c r="S4065" s="8"/>
      <c r="T4065" s="14" t="str">
        <f t="shared" si="506"/>
        <v>Retain</v>
      </c>
      <c r="U4065" s="14"/>
      <c r="V4065" s="8" t="str">
        <f t="shared" si="507"/>
        <v>France</v>
      </c>
      <c r="W4065" s="8"/>
      <c r="X4065" s="8"/>
      <c r="Y4065" s="8"/>
      <c r="Z4065" s="14" t="str">
        <f t="shared" si="508"/>
        <v>Female</v>
      </c>
      <c r="AA4065" s="14"/>
      <c r="AB4065" s="14"/>
      <c r="AC4065" s="14"/>
      <c r="AE4065" t="str">
        <f t="shared" si="509"/>
        <v>Middle aged</v>
      </c>
      <c r="AF4065" t="str">
        <f t="shared" si="510"/>
        <v>Good</v>
      </c>
      <c r="AG4065" t="str">
        <f t="shared" si="511"/>
        <v>Very low</v>
      </c>
    </row>
    <row r="4066" spans="1:33" x14ac:dyDescent="0.2">
      <c r="A4066">
        <v>4065</v>
      </c>
      <c r="B4066">
        <v>15689886</v>
      </c>
      <c r="C4066">
        <v>626</v>
      </c>
      <c r="D4066">
        <v>3</v>
      </c>
      <c r="E4066">
        <v>1</v>
      </c>
      <c r="F4066">
        <v>39</v>
      </c>
      <c r="G4066">
        <v>7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s="2" t="s">
        <v>772</v>
      </c>
      <c r="P4066" s="11" t="str">
        <f t="shared" si="504"/>
        <v>2016</v>
      </c>
      <c r="Q4066" s="12"/>
      <c r="R4066" s="8" t="str">
        <f t="shared" si="505"/>
        <v>06</v>
      </c>
      <c r="S4066" s="8"/>
      <c r="T4066" s="14" t="str">
        <f t="shared" si="506"/>
        <v>Exit</v>
      </c>
      <c r="U4066" s="14"/>
      <c r="V4066" s="8" t="str">
        <f t="shared" si="507"/>
        <v>Germany</v>
      </c>
      <c r="W4066" s="8"/>
      <c r="X4066" s="8"/>
      <c r="Y4066" s="8"/>
      <c r="Z4066" s="14" t="str">
        <f t="shared" si="508"/>
        <v>Male</v>
      </c>
      <c r="AA4066" s="14"/>
      <c r="AB4066" s="14"/>
      <c r="AC4066" s="14"/>
      <c r="AE4066" t="str">
        <f t="shared" si="509"/>
        <v>Middle aged</v>
      </c>
      <c r="AF4066" t="str">
        <f t="shared" si="510"/>
        <v>Fair</v>
      </c>
      <c r="AG4066" t="str">
        <f t="shared" si="511"/>
        <v>High</v>
      </c>
    </row>
    <row r="4067" spans="1:33" x14ac:dyDescent="0.2">
      <c r="A4067">
        <v>4066</v>
      </c>
      <c r="B4067">
        <v>15809838</v>
      </c>
      <c r="C4067">
        <v>697</v>
      </c>
      <c r="D4067">
        <v>2</v>
      </c>
      <c r="E4067">
        <v>1</v>
      </c>
      <c r="F4067">
        <v>30</v>
      </c>
      <c r="G4067">
        <v>4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s="2" t="s">
        <v>1049</v>
      </c>
      <c r="P4067" s="11" t="str">
        <f t="shared" si="504"/>
        <v>2019</v>
      </c>
      <c r="Q4067" s="12"/>
      <c r="R4067" s="8" t="str">
        <f t="shared" si="505"/>
        <v>07</v>
      </c>
      <c r="S4067" s="8"/>
      <c r="T4067" s="14" t="str">
        <f t="shared" si="506"/>
        <v>Retain</v>
      </c>
      <c r="U4067" s="14"/>
      <c r="V4067" s="8" t="str">
        <f t="shared" si="507"/>
        <v>Spain</v>
      </c>
      <c r="W4067" s="8"/>
      <c r="X4067" s="8"/>
      <c r="Y4067" s="8"/>
      <c r="Z4067" s="14" t="str">
        <f t="shared" si="508"/>
        <v>Male</v>
      </c>
      <c r="AA4067" s="14"/>
      <c r="AB4067" s="14"/>
      <c r="AC4067" s="14"/>
      <c r="AE4067" t="str">
        <f t="shared" si="509"/>
        <v>Adults</v>
      </c>
      <c r="AF4067" t="str">
        <f t="shared" si="510"/>
        <v>Good</v>
      </c>
      <c r="AG4067" t="str">
        <f t="shared" si="511"/>
        <v>Very low</v>
      </c>
    </row>
    <row r="4068" spans="1:33" x14ac:dyDescent="0.2">
      <c r="A4068">
        <v>4067</v>
      </c>
      <c r="B4068">
        <v>15736154</v>
      </c>
      <c r="C4068">
        <v>823</v>
      </c>
      <c r="D4068">
        <v>1</v>
      </c>
      <c r="E4068">
        <v>2</v>
      </c>
      <c r="F4068">
        <v>44</v>
      </c>
      <c r="G4068">
        <v>5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s="2" t="s">
        <v>1170</v>
      </c>
      <c r="P4068" s="11" t="str">
        <f t="shared" si="504"/>
        <v>2018</v>
      </c>
      <c r="Q4068" s="12"/>
      <c r="R4068" s="8" t="str">
        <f t="shared" si="505"/>
        <v>05</v>
      </c>
      <c r="S4068" s="8"/>
      <c r="T4068" s="14" t="str">
        <f t="shared" si="506"/>
        <v>Retain</v>
      </c>
      <c r="U4068" s="14"/>
      <c r="V4068" s="8" t="str">
        <f t="shared" si="507"/>
        <v>France</v>
      </c>
      <c r="W4068" s="8"/>
      <c r="X4068" s="8"/>
      <c r="Y4068" s="8"/>
      <c r="Z4068" s="14" t="str">
        <f t="shared" si="508"/>
        <v>Female</v>
      </c>
      <c r="AA4068" s="14"/>
      <c r="AB4068" s="14"/>
      <c r="AC4068" s="14"/>
      <c r="AE4068" t="str">
        <f t="shared" si="509"/>
        <v>Middle aged</v>
      </c>
      <c r="AF4068" t="str">
        <f t="shared" si="510"/>
        <v>Excellent</v>
      </c>
      <c r="AG4068" t="str">
        <f t="shared" si="511"/>
        <v>Very low</v>
      </c>
    </row>
    <row r="4069" spans="1:33" x14ac:dyDescent="0.2">
      <c r="A4069">
        <v>4068</v>
      </c>
      <c r="B4069">
        <v>15767391</v>
      </c>
      <c r="C4069">
        <v>565</v>
      </c>
      <c r="D4069">
        <v>3</v>
      </c>
      <c r="E4069">
        <v>2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s="2" t="s">
        <v>1171</v>
      </c>
      <c r="P4069" s="11" t="str">
        <f t="shared" si="504"/>
        <v>2019</v>
      </c>
      <c r="Q4069" s="12"/>
      <c r="R4069" s="8" t="str">
        <f t="shared" si="505"/>
        <v>01</v>
      </c>
      <c r="S4069" s="8"/>
      <c r="T4069" s="14" t="str">
        <f t="shared" si="506"/>
        <v>Retain</v>
      </c>
      <c r="U4069" s="14"/>
      <c r="V4069" s="8" t="str">
        <f t="shared" si="507"/>
        <v>Germany</v>
      </c>
      <c r="W4069" s="8"/>
      <c r="X4069" s="8"/>
      <c r="Y4069" s="8"/>
      <c r="Z4069" s="14" t="str">
        <f t="shared" si="508"/>
        <v>Female</v>
      </c>
      <c r="AA4069" s="14"/>
      <c r="AB4069" s="14"/>
      <c r="AC4069" s="14"/>
      <c r="AE4069" t="str">
        <f t="shared" si="509"/>
        <v>Adults</v>
      </c>
      <c r="AF4069" t="str">
        <f t="shared" si="510"/>
        <v>Poor</v>
      </c>
      <c r="AG4069" t="str">
        <f t="shared" si="511"/>
        <v>Medium</v>
      </c>
    </row>
    <row r="4070" spans="1:33" x14ac:dyDescent="0.2">
      <c r="A4070">
        <v>4069</v>
      </c>
      <c r="B4070">
        <v>15704910</v>
      </c>
      <c r="C4070">
        <v>631</v>
      </c>
      <c r="D4070">
        <v>2</v>
      </c>
      <c r="E4070">
        <v>1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s="2" t="s">
        <v>216</v>
      </c>
      <c r="P4070" s="11" t="str">
        <f t="shared" si="504"/>
        <v>2019</v>
      </c>
      <c r="Q4070" s="12"/>
      <c r="R4070" s="8" t="str">
        <f t="shared" si="505"/>
        <v>11</v>
      </c>
      <c r="S4070" s="8"/>
      <c r="T4070" s="14" t="str">
        <f t="shared" si="506"/>
        <v>Retain</v>
      </c>
      <c r="U4070" s="14"/>
      <c r="V4070" s="8" t="str">
        <f t="shared" si="507"/>
        <v>Spain</v>
      </c>
      <c r="W4070" s="8"/>
      <c r="X4070" s="8"/>
      <c r="Y4070" s="8"/>
      <c r="Z4070" s="14" t="str">
        <f t="shared" si="508"/>
        <v>Male</v>
      </c>
      <c r="AA4070" s="14"/>
      <c r="AB4070" s="14"/>
      <c r="AC4070" s="14"/>
      <c r="AE4070" t="str">
        <f t="shared" si="509"/>
        <v>Young Adults</v>
      </c>
      <c r="AF4070" t="str">
        <f t="shared" si="510"/>
        <v>Fair</v>
      </c>
      <c r="AG4070" t="str">
        <f t="shared" si="511"/>
        <v>Very low</v>
      </c>
    </row>
    <row r="4071" spans="1:33" x14ac:dyDescent="0.2">
      <c r="A4071">
        <v>4070</v>
      </c>
      <c r="B4071">
        <v>15656613</v>
      </c>
      <c r="C4071">
        <v>646</v>
      </c>
      <c r="D4071">
        <v>1</v>
      </c>
      <c r="E4071">
        <v>2</v>
      </c>
      <c r="F4071">
        <v>34</v>
      </c>
      <c r="G4071">
        <v>6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s="2" t="s">
        <v>69</v>
      </c>
      <c r="P4071" s="11" t="str">
        <f t="shared" si="504"/>
        <v>2017</v>
      </c>
      <c r="Q4071" s="12"/>
      <c r="R4071" s="8" t="str">
        <f t="shared" si="505"/>
        <v>09</v>
      </c>
      <c r="S4071" s="8"/>
      <c r="T4071" s="14" t="str">
        <f t="shared" si="506"/>
        <v>Retain</v>
      </c>
      <c r="U4071" s="14"/>
      <c r="V4071" s="8" t="str">
        <f t="shared" si="507"/>
        <v>France</v>
      </c>
      <c r="W4071" s="8"/>
      <c r="X4071" s="8"/>
      <c r="Y4071" s="8"/>
      <c r="Z4071" s="14" t="str">
        <f t="shared" si="508"/>
        <v>Female</v>
      </c>
      <c r="AA4071" s="14"/>
      <c r="AB4071" s="14"/>
      <c r="AC4071" s="14"/>
      <c r="AE4071" t="str">
        <f t="shared" si="509"/>
        <v>Adults</v>
      </c>
      <c r="AF4071" t="str">
        <f t="shared" si="510"/>
        <v>Fair</v>
      </c>
      <c r="AG4071" t="str">
        <f t="shared" si="511"/>
        <v>High</v>
      </c>
    </row>
    <row r="4072" spans="1:33" x14ac:dyDescent="0.2">
      <c r="A4072">
        <v>4071</v>
      </c>
      <c r="B4072">
        <v>15611551</v>
      </c>
      <c r="C4072">
        <v>676</v>
      </c>
      <c r="D4072">
        <v>2</v>
      </c>
      <c r="E4072">
        <v>1</v>
      </c>
      <c r="F4072">
        <v>48</v>
      </c>
      <c r="G4072">
        <v>5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s="2" t="s">
        <v>173</v>
      </c>
      <c r="P4072" s="11" t="str">
        <f t="shared" si="504"/>
        <v>2017</v>
      </c>
      <c r="Q4072" s="12"/>
      <c r="R4072" s="8" t="str">
        <f t="shared" si="505"/>
        <v>12</v>
      </c>
      <c r="S4072" s="8"/>
      <c r="T4072" s="14" t="str">
        <f t="shared" si="506"/>
        <v>Retain</v>
      </c>
      <c r="U4072" s="14"/>
      <c r="V4072" s="8" t="str">
        <f t="shared" si="507"/>
        <v>Spain</v>
      </c>
      <c r="W4072" s="8"/>
      <c r="X4072" s="8"/>
      <c r="Y4072" s="8"/>
      <c r="Z4072" s="14" t="str">
        <f t="shared" si="508"/>
        <v>Male</v>
      </c>
      <c r="AA4072" s="14"/>
      <c r="AB4072" s="14"/>
      <c r="AC4072" s="14"/>
      <c r="AE4072" t="str">
        <f t="shared" si="509"/>
        <v>Middle aged</v>
      </c>
      <c r="AF4072" t="str">
        <f t="shared" si="510"/>
        <v>Good</v>
      </c>
      <c r="AG4072" t="str">
        <f t="shared" si="511"/>
        <v>High</v>
      </c>
    </row>
    <row r="4073" spans="1:33" x14ac:dyDescent="0.2">
      <c r="A4073">
        <v>4072</v>
      </c>
      <c r="B4073">
        <v>15732430</v>
      </c>
      <c r="C4073">
        <v>850</v>
      </c>
      <c r="D4073">
        <v>2</v>
      </c>
      <c r="E4073">
        <v>2</v>
      </c>
      <c r="F4073">
        <v>54</v>
      </c>
      <c r="G4073">
        <v>5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s="2" t="s">
        <v>362</v>
      </c>
      <c r="P4073" s="11" t="str">
        <f t="shared" si="504"/>
        <v>2017</v>
      </c>
      <c r="Q4073" s="12"/>
      <c r="R4073" s="8" t="str">
        <f t="shared" si="505"/>
        <v>09</v>
      </c>
      <c r="S4073" s="8"/>
      <c r="T4073" s="14" t="str">
        <f t="shared" si="506"/>
        <v>Retain</v>
      </c>
      <c r="U4073" s="14"/>
      <c r="V4073" s="8" t="str">
        <f t="shared" si="507"/>
        <v>Spain</v>
      </c>
      <c r="W4073" s="8"/>
      <c r="X4073" s="8"/>
      <c r="Y4073" s="8"/>
      <c r="Z4073" s="14" t="str">
        <f t="shared" si="508"/>
        <v>Female</v>
      </c>
      <c r="AA4073" s="14"/>
      <c r="AB4073" s="14"/>
      <c r="AC4073" s="14"/>
      <c r="AE4073" t="str">
        <f t="shared" si="509"/>
        <v>Middle aged</v>
      </c>
      <c r="AF4073" t="str">
        <f t="shared" si="510"/>
        <v>Excellent</v>
      </c>
      <c r="AG4073" t="str">
        <f t="shared" si="511"/>
        <v>High</v>
      </c>
    </row>
    <row r="4074" spans="1:33" x14ac:dyDescent="0.2">
      <c r="A4074">
        <v>4073</v>
      </c>
      <c r="B4074">
        <v>15741865</v>
      </c>
      <c r="C4074">
        <v>810</v>
      </c>
      <c r="D4074">
        <v>1</v>
      </c>
      <c r="E4074">
        <v>2</v>
      </c>
      <c r="F4074">
        <v>38</v>
      </c>
      <c r="G4074">
        <v>4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s="2" t="s">
        <v>796</v>
      </c>
      <c r="P4074" s="11" t="str">
        <f t="shared" si="504"/>
        <v>2019</v>
      </c>
      <c r="Q4074" s="12"/>
      <c r="R4074" s="8" t="str">
        <f t="shared" si="505"/>
        <v>02</v>
      </c>
      <c r="S4074" s="8"/>
      <c r="T4074" s="14" t="str">
        <f t="shared" si="506"/>
        <v>Retain</v>
      </c>
      <c r="U4074" s="14"/>
      <c r="V4074" s="8" t="str">
        <f t="shared" si="507"/>
        <v>France</v>
      </c>
      <c r="W4074" s="8"/>
      <c r="X4074" s="8"/>
      <c r="Y4074" s="8"/>
      <c r="Z4074" s="14" t="str">
        <f t="shared" si="508"/>
        <v>Female</v>
      </c>
      <c r="AA4074" s="14"/>
      <c r="AB4074" s="14"/>
      <c r="AC4074" s="14"/>
      <c r="AE4074" t="str">
        <f t="shared" si="509"/>
        <v>Adults</v>
      </c>
      <c r="AF4074" t="str">
        <f t="shared" si="510"/>
        <v>Excellent</v>
      </c>
      <c r="AG4074" t="str">
        <f t="shared" si="511"/>
        <v>Very high</v>
      </c>
    </row>
    <row r="4075" spans="1:33" x14ac:dyDescent="0.2">
      <c r="A4075">
        <v>4074</v>
      </c>
      <c r="B4075">
        <v>15634143</v>
      </c>
      <c r="C4075">
        <v>581</v>
      </c>
      <c r="D4075">
        <v>2</v>
      </c>
      <c r="E4075">
        <v>1</v>
      </c>
      <c r="F4075">
        <v>30</v>
      </c>
      <c r="G4075">
        <v>5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s="2" t="s">
        <v>112</v>
      </c>
      <c r="P4075" s="11" t="str">
        <f t="shared" si="504"/>
        <v>2018</v>
      </c>
      <c r="Q4075" s="12"/>
      <c r="R4075" s="8" t="str">
        <f t="shared" si="505"/>
        <v>07</v>
      </c>
      <c r="S4075" s="8"/>
      <c r="T4075" s="14" t="str">
        <f t="shared" si="506"/>
        <v>Retain</v>
      </c>
      <c r="U4075" s="14"/>
      <c r="V4075" s="8" t="str">
        <f t="shared" si="507"/>
        <v>Spain</v>
      </c>
      <c r="W4075" s="8"/>
      <c r="X4075" s="8"/>
      <c r="Y4075" s="8"/>
      <c r="Z4075" s="14" t="str">
        <f t="shared" si="508"/>
        <v>Male</v>
      </c>
      <c r="AA4075" s="14"/>
      <c r="AB4075" s="14"/>
      <c r="AC4075" s="14"/>
      <c r="AE4075" t="str">
        <f t="shared" si="509"/>
        <v>Adults</v>
      </c>
      <c r="AF4075" t="str">
        <f t="shared" si="510"/>
        <v>Fair</v>
      </c>
      <c r="AG4075" t="str">
        <f t="shared" si="511"/>
        <v>Medium</v>
      </c>
    </row>
    <row r="4076" spans="1:33" x14ac:dyDescent="0.2">
      <c r="A4076">
        <v>4075</v>
      </c>
      <c r="B4076">
        <v>15609676</v>
      </c>
      <c r="C4076">
        <v>718</v>
      </c>
      <c r="D4076">
        <v>1</v>
      </c>
      <c r="E4076">
        <v>2</v>
      </c>
      <c r="F4076">
        <v>35</v>
      </c>
      <c r="G4076">
        <v>5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s="2" t="s">
        <v>747</v>
      </c>
      <c r="P4076" s="11" t="str">
        <f t="shared" si="504"/>
        <v>2018</v>
      </c>
      <c r="Q4076" s="12"/>
      <c r="R4076" s="8" t="str">
        <f t="shared" si="505"/>
        <v>09</v>
      </c>
      <c r="S4076" s="8"/>
      <c r="T4076" s="14" t="str">
        <f t="shared" si="506"/>
        <v>Retain</v>
      </c>
      <c r="U4076" s="14"/>
      <c r="V4076" s="8" t="str">
        <f t="shared" si="507"/>
        <v>France</v>
      </c>
      <c r="W4076" s="8"/>
      <c r="X4076" s="8"/>
      <c r="Y4076" s="8"/>
      <c r="Z4076" s="14" t="str">
        <f t="shared" si="508"/>
        <v>Female</v>
      </c>
      <c r="AA4076" s="14"/>
      <c r="AB4076" s="14"/>
      <c r="AC4076" s="14"/>
      <c r="AE4076" t="str">
        <f t="shared" si="509"/>
        <v>Adults</v>
      </c>
      <c r="AF4076" t="str">
        <f t="shared" si="510"/>
        <v>Good</v>
      </c>
      <c r="AG4076" t="str">
        <f t="shared" si="511"/>
        <v>Very high</v>
      </c>
    </row>
    <row r="4077" spans="1:33" x14ac:dyDescent="0.2">
      <c r="A4077">
        <v>4076</v>
      </c>
      <c r="B4077">
        <v>15761600</v>
      </c>
      <c r="C4077">
        <v>713</v>
      </c>
      <c r="D4077">
        <v>1</v>
      </c>
      <c r="E4077">
        <v>1</v>
      </c>
      <c r="F4077">
        <v>43</v>
      </c>
      <c r="G4077">
        <v>7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s="2" t="s">
        <v>905</v>
      </c>
      <c r="P4077" s="11" t="str">
        <f t="shared" si="504"/>
        <v>2016</v>
      </c>
      <c r="Q4077" s="12"/>
      <c r="R4077" s="8" t="str">
        <f t="shared" si="505"/>
        <v>07</v>
      </c>
      <c r="S4077" s="8"/>
      <c r="T4077" s="14" t="str">
        <f t="shared" si="506"/>
        <v>Retain</v>
      </c>
      <c r="U4077" s="14"/>
      <c r="V4077" s="8" t="str">
        <f t="shared" si="507"/>
        <v>France</v>
      </c>
      <c r="W4077" s="8"/>
      <c r="X4077" s="8"/>
      <c r="Y4077" s="8"/>
      <c r="Z4077" s="14" t="str">
        <f t="shared" si="508"/>
        <v>Male</v>
      </c>
      <c r="AA4077" s="14"/>
      <c r="AB4077" s="14"/>
      <c r="AC4077" s="14"/>
      <c r="AE4077" t="str">
        <f t="shared" si="509"/>
        <v>Middle aged</v>
      </c>
      <c r="AF4077" t="str">
        <f t="shared" si="510"/>
        <v>Good</v>
      </c>
      <c r="AG4077" t="str">
        <f t="shared" si="511"/>
        <v>Medium</v>
      </c>
    </row>
    <row r="4078" spans="1:33" x14ac:dyDescent="0.2">
      <c r="A4078">
        <v>4077</v>
      </c>
      <c r="B4078">
        <v>15676404</v>
      </c>
      <c r="C4078">
        <v>672</v>
      </c>
      <c r="D4078">
        <v>1</v>
      </c>
      <c r="E4078">
        <v>2</v>
      </c>
      <c r="F4078">
        <v>50</v>
      </c>
      <c r="G4078">
        <v>6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s="2" t="s">
        <v>801</v>
      </c>
      <c r="P4078" s="11" t="str">
        <f t="shared" si="504"/>
        <v>2017</v>
      </c>
      <c r="Q4078" s="12"/>
      <c r="R4078" s="8" t="str">
        <f t="shared" si="505"/>
        <v>09</v>
      </c>
      <c r="S4078" s="8"/>
      <c r="T4078" s="14" t="str">
        <f t="shared" si="506"/>
        <v>Exit</v>
      </c>
      <c r="U4078" s="14"/>
      <c r="V4078" s="8" t="str">
        <f t="shared" si="507"/>
        <v>France</v>
      </c>
      <c r="W4078" s="8"/>
      <c r="X4078" s="8"/>
      <c r="Y4078" s="8"/>
      <c r="Z4078" s="14" t="str">
        <f t="shared" si="508"/>
        <v>Female</v>
      </c>
      <c r="AA4078" s="14"/>
      <c r="AB4078" s="14"/>
      <c r="AC4078" s="14"/>
      <c r="AE4078" t="str">
        <f t="shared" si="509"/>
        <v>Middle aged</v>
      </c>
      <c r="AF4078" t="str">
        <f t="shared" si="510"/>
        <v>Good</v>
      </c>
      <c r="AG4078" t="str">
        <f t="shared" si="511"/>
        <v>Very low</v>
      </c>
    </row>
    <row r="4079" spans="1:33" x14ac:dyDescent="0.2">
      <c r="A4079">
        <v>4078</v>
      </c>
      <c r="B4079">
        <v>15659236</v>
      </c>
      <c r="C4079">
        <v>781</v>
      </c>
      <c r="D4079">
        <v>2</v>
      </c>
      <c r="E4079">
        <v>1</v>
      </c>
      <c r="F4079">
        <v>33</v>
      </c>
      <c r="G4079">
        <v>6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s="2" t="s">
        <v>815</v>
      </c>
      <c r="P4079" s="11" t="str">
        <f t="shared" si="504"/>
        <v>2016</v>
      </c>
      <c r="Q4079" s="12"/>
      <c r="R4079" s="8" t="str">
        <f t="shared" si="505"/>
        <v>12</v>
      </c>
      <c r="S4079" s="8"/>
      <c r="T4079" s="14" t="str">
        <f t="shared" si="506"/>
        <v>Retain</v>
      </c>
      <c r="U4079" s="14"/>
      <c r="V4079" s="8" t="str">
        <f t="shared" si="507"/>
        <v>Spain</v>
      </c>
      <c r="W4079" s="8"/>
      <c r="X4079" s="8"/>
      <c r="Y4079" s="8"/>
      <c r="Z4079" s="14" t="str">
        <f t="shared" si="508"/>
        <v>Male</v>
      </c>
      <c r="AA4079" s="14"/>
      <c r="AB4079" s="14"/>
      <c r="AC4079" s="14"/>
      <c r="AE4079" t="str">
        <f t="shared" si="509"/>
        <v>Adults</v>
      </c>
      <c r="AF4079" t="str">
        <f t="shared" si="510"/>
        <v>Very good</v>
      </c>
      <c r="AG4079" t="str">
        <f t="shared" si="511"/>
        <v>Very low</v>
      </c>
    </row>
    <row r="4080" spans="1:33" x14ac:dyDescent="0.2">
      <c r="A4080">
        <v>4079</v>
      </c>
      <c r="B4080">
        <v>15690440</v>
      </c>
      <c r="C4080">
        <v>656</v>
      </c>
      <c r="D4080">
        <v>2</v>
      </c>
      <c r="E4080">
        <v>1</v>
      </c>
      <c r="F4080">
        <v>47</v>
      </c>
      <c r="G4080">
        <v>5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s="2" t="s">
        <v>177</v>
      </c>
      <c r="P4080" s="11" t="str">
        <f t="shared" si="504"/>
        <v>2017</v>
      </c>
      <c r="Q4080" s="12"/>
      <c r="R4080" s="8" t="str">
        <f t="shared" si="505"/>
        <v>09</v>
      </c>
      <c r="S4080" s="8"/>
      <c r="T4080" s="14" t="str">
        <f t="shared" si="506"/>
        <v>Retain</v>
      </c>
      <c r="U4080" s="14"/>
      <c r="V4080" s="8" t="str">
        <f t="shared" si="507"/>
        <v>Spain</v>
      </c>
      <c r="W4080" s="8"/>
      <c r="X4080" s="8"/>
      <c r="Y4080" s="8"/>
      <c r="Z4080" s="14" t="str">
        <f t="shared" si="508"/>
        <v>Male</v>
      </c>
      <c r="AA4080" s="14"/>
      <c r="AB4080" s="14"/>
      <c r="AC4080" s="14"/>
      <c r="AE4080" t="str">
        <f t="shared" si="509"/>
        <v>Middle aged</v>
      </c>
      <c r="AF4080" t="str">
        <f t="shared" si="510"/>
        <v>Fair</v>
      </c>
      <c r="AG4080" t="str">
        <f t="shared" si="511"/>
        <v>Very low</v>
      </c>
    </row>
    <row r="4081" spans="1:33" x14ac:dyDescent="0.2">
      <c r="A4081">
        <v>4080</v>
      </c>
      <c r="B4081">
        <v>15694601</v>
      </c>
      <c r="C4081">
        <v>583</v>
      </c>
      <c r="D4081">
        <v>1</v>
      </c>
      <c r="E4081">
        <v>2</v>
      </c>
      <c r="F4081">
        <v>31</v>
      </c>
      <c r="G4081">
        <v>5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s="2" t="s">
        <v>165</v>
      </c>
      <c r="P4081" s="11" t="str">
        <f t="shared" si="504"/>
        <v>2017</v>
      </c>
      <c r="Q4081" s="12"/>
      <c r="R4081" s="8" t="str">
        <f t="shared" si="505"/>
        <v>12</v>
      </c>
      <c r="S4081" s="8"/>
      <c r="T4081" s="14" t="str">
        <f t="shared" si="506"/>
        <v>Retain</v>
      </c>
      <c r="U4081" s="14"/>
      <c r="V4081" s="8" t="str">
        <f t="shared" si="507"/>
        <v>France</v>
      </c>
      <c r="W4081" s="8"/>
      <c r="X4081" s="8"/>
      <c r="Y4081" s="8"/>
      <c r="Z4081" s="14" t="str">
        <f t="shared" si="508"/>
        <v>Female</v>
      </c>
      <c r="AA4081" s="14"/>
      <c r="AB4081" s="14"/>
      <c r="AC4081" s="14"/>
      <c r="AE4081" t="str">
        <f t="shared" si="509"/>
        <v>Adults</v>
      </c>
      <c r="AF4081" t="str">
        <f t="shared" si="510"/>
        <v>Fair</v>
      </c>
      <c r="AG4081" t="str">
        <f t="shared" si="511"/>
        <v>Very high</v>
      </c>
    </row>
    <row r="4082" spans="1:33" x14ac:dyDescent="0.2">
      <c r="A4082">
        <v>4081</v>
      </c>
      <c r="B4082">
        <v>15812262</v>
      </c>
      <c r="C4082">
        <v>808</v>
      </c>
      <c r="D4082">
        <v>3</v>
      </c>
      <c r="E4082">
        <v>2</v>
      </c>
      <c r="F4082">
        <v>37</v>
      </c>
      <c r="G4082">
        <v>6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s="2" t="s">
        <v>68</v>
      </c>
      <c r="P4082" s="11" t="str">
        <f t="shared" si="504"/>
        <v>2017</v>
      </c>
      <c r="Q4082" s="12"/>
      <c r="R4082" s="8" t="str">
        <f t="shared" si="505"/>
        <v>03</v>
      </c>
      <c r="S4082" s="8"/>
      <c r="T4082" s="14" t="str">
        <f t="shared" si="506"/>
        <v>Exit</v>
      </c>
      <c r="U4082" s="14"/>
      <c r="V4082" s="8" t="str">
        <f t="shared" si="507"/>
        <v>Germany</v>
      </c>
      <c r="W4082" s="8"/>
      <c r="X4082" s="8"/>
      <c r="Y4082" s="8"/>
      <c r="Z4082" s="14" t="str">
        <f t="shared" si="508"/>
        <v>Female</v>
      </c>
      <c r="AA4082" s="14"/>
      <c r="AB4082" s="14"/>
      <c r="AC4082" s="14"/>
      <c r="AE4082" t="str">
        <f t="shared" si="509"/>
        <v>Adults</v>
      </c>
      <c r="AF4082" t="str">
        <f t="shared" si="510"/>
        <v>Excellent</v>
      </c>
      <c r="AG4082" t="str">
        <f t="shared" si="511"/>
        <v>High</v>
      </c>
    </row>
    <row r="4083" spans="1:33" x14ac:dyDescent="0.2">
      <c r="A4083">
        <v>4082</v>
      </c>
      <c r="B4083">
        <v>15762821</v>
      </c>
      <c r="C4083">
        <v>721</v>
      </c>
      <c r="D4083">
        <v>2</v>
      </c>
      <c r="E4083">
        <v>1</v>
      </c>
      <c r="F4083">
        <v>33</v>
      </c>
      <c r="G4083">
        <v>6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s="2" t="s">
        <v>208</v>
      </c>
      <c r="P4083" s="11" t="str">
        <f t="shared" si="504"/>
        <v>2017</v>
      </c>
      <c r="Q4083" s="12"/>
      <c r="R4083" s="8" t="str">
        <f t="shared" si="505"/>
        <v>01</v>
      </c>
      <c r="S4083" s="8"/>
      <c r="T4083" s="14" t="str">
        <f t="shared" si="506"/>
        <v>Retain</v>
      </c>
      <c r="U4083" s="14"/>
      <c r="V4083" s="8" t="str">
        <f t="shared" si="507"/>
        <v>Spain</v>
      </c>
      <c r="W4083" s="8"/>
      <c r="X4083" s="8"/>
      <c r="Y4083" s="8"/>
      <c r="Z4083" s="14" t="str">
        <f t="shared" si="508"/>
        <v>Male</v>
      </c>
      <c r="AA4083" s="14"/>
      <c r="AB4083" s="14"/>
      <c r="AC4083" s="14"/>
      <c r="AE4083" t="str">
        <f t="shared" si="509"/>
        <v>Adults</v>
      </c>
      <c r="AF4083" t="str">
        <f t="shared" si="510"/>
        <v>Good</v>
      </c>
      <c r="AG4083" t="str">
        <f t="shared" si="511"/>
        <v>Very low</v>
      </c>
    </row>
    <row r="4084" spans="1:33" x14ac:dyDescent="0.2">
      <c r="A4084">
        <v>4083</v>
      </c>
      <c r="B4084">
        <v>15669301</v>
      </c>
      <c r="C4084">
        <v>778</v>
      </c>
      <c r="D4084">
        <v>3</v>
      </c>
      <c r="E4084">
        <v>2</v>
      </c>
      <c r="F4084">
        <v>29</v>
      </c>
      <c r="G4084">
        <v>3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s="2" t="s">
        <v>565</v>
      </c>
      <c r="P4084" s="11" t="str">
        <f t="shared" si="504"/>
        <v>2019</v>
      </c>
      <c r="Q4084" s="12"/>
      <c r="R4084" s="8" t="str">
        <f t="shared" si="505"/>
        <v>10</v>
      </c>
      <c r="S4084" s="8"/>
      <c r="T4084" s="14" t="str">
        <f t="shared" si="506"/>
        <v>Exit</v>
      </c>
      <c r="U4084" s="14"/>
      <c r="V4084" s="8" t="str">
        <f t="shared" si="507"/>
        <v>Germany</v>
      </c>
      <c r="W4084" s="8"/>
      <c r="X4084" s="8"/>
      <c r="Y4084" s="8"/>
      <c r="Z4084" s="14" t="str">
        <f t="shared" si="508"/>
        <v>Female</v>
      </c>
      <c r="AA4084" s="14"/>
      <c r="AB4084" s="14"/>
      <c r="AC4084" s="14"/>
      <c r="AE4084" t="str">
        <f t="shared" si="509"/>
        <v>Adults</v>
      </c>
      <c r="AF4084" t="str">
        <f t="shared" si="510"/>
        <v>Very good</v>
      </c>
      <c r="AG4084" t="str">
        <f t="shared" si="511"/>
        <v>Very high</v>
      </c>
    </row>
    <row r="4085" spans="1:33" x14ac:dyDescent="0.2">
      <c r="A4085">
        <v>4084</v>
      </c>
      <c r="B4085">
        <v>15672640</v>
      </c>
      <c r="C4085">
        <v>850</v>
      </c>
      <c r="D4085">
        <v>2</v>
      </c>
      <c r="E4085">
        <v>2</v>
      </c>
      <c r="F4085">
        <v>45</v>
      </c>
      <c r="G4085">
        <v>7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s="2" t="s">
        <v>486</v>
      </c>
      <c r="P4085" s="11" t="str">
        <f t="shared" si="504"/>
        <v>2016</v>
      </c>
      <c r="Q4085" s="12"/>
      <c r="R4085" s="8" t="str">
        <f t="shared" si="505"/>
        <v>08</v>
      </c>
      <c r="S4085" s="8"/>
      <c r="T4085" s="14" t="str">
        <f t="shared" si="506"/>
        <v>Retain</v>
      </c>
      <c r="U4085" s="14"/>
      <c r="V4085" s="8" t="str">
        <f t="shared" si="507"/>
        <v>Spain</v>
      </c>
      <c r="W4085" s="8"/>
      <c r="X4085" s="8"/>
      <c r="Y4085" s="8"/>
      <c r="Z4085" s="14" t="str">
        <f t="shared" si="508"/>
        <v>Female</v>
      </c>
      <c r="AA4085" s="14"/>
      <c r="AB4085" s="14"/>
      <c r="AC4085" s="14"/>
      <c r="AE4085" t="str">
        <f t="shared" si="509"/>
        <v>Middle aged</v>
      </c>
      <c r="AF4085" t="str">
        <f t="shared" si="510"/>
        <v>Excellent</v>
      </c>
      <c r="AG4085" t="str">
        <f t="shared" si="511"/>
        <v>High</v>
      </c>
    </row>
    <row r="4086" spans="1:33" x14ac:dyDescent="0.2">
      <c r="A4086">
        <v>4085</v>
      </c>
      <c r="B4086">
        <v>15750458</v>
      </c>
      <c r="C4086">
        <v>693</v>
      </c>
      <c r="D4086">
        <v>1</v>
      </c>
      <c r="E4086">
        <v>2</v>
      </c>
      <c r="F4086">
        <v>39</v>
      </c>
      <c r="G4086">
        <v>6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s="2" t="s">
        <v>69</v>
      </c>
      <c r="P4086" s="11" t="str">
        <f t="shared" si="504"/>
        <v>2017</v>
      </c>
      <c r="Q4086" s="12"/>
      <c r="R4086" s="8" t="str">
        <f t="shared" si="505"/>
        <v>09</v>
      </c>
      <c r="S4086" s="8"/>
      <c r="T4086" s="14" t="str">
        <f t="shared" si="506"/>
        <v>Retain</v>
      </c>
      <c r="U4086" s="14"/>
      <c r="V4086" s="8" t="str">
        <f t="shared" si="507"/>
        <v>France</v>
      </c>
      <c r="W4086" s="8"/>
      <c r="X4086" s="8"/>
      <c r="Y4086" s="8"/>
      <c r="Z4086" s="14" t="str">
        <f t="shared" si="508"/>
        <v>Female</v>
      </c>
      <c r="AA4086" s="14"/>
      <c r="AB4086" s="14"/>
      <c r="AC4086" s="14"/>
      <c r="AE4086" t="str">
        <f t="shared" si="509"/>
        <v>Middle aged</v>
      </c>
      <c r="AF4086" t="str">
        <f t="shared" si="510"/>
        <v>Good</v>
      </c>
      <c r="AG4086" t="str">
        <f t="shared" si="511"/>
        <v>Very low</v>
      </c>
    </row>
    <row r="4087" spans="1:33" x14ac:dyDescent="0.2">
      <c r="A4087">
        <v>4086</v>
      </c>
      <c r="B4087">
        <v>15627251</v>
      </c>
      <c r="C4087">
        <v>520</v>
      </c>
      <c r="D4087">
        <v>1</v>
      </c>
      <c r="E4087">
        <v>1</v>
      </c>
      <c r="F4087">
        <v>34</v>
      </c>
      <c r="G4087">
        <v>5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s="2" t="s">
        <v>1172</v>
      </c>
      <c r="P4087" s="11" t="str">
        <f t="shared" si="504"/>
        <v>2018</v>
      </c>
      <c r="Q4087" s="12"/>
      <c r="R4087" s="8" t="str">
        <f t="shared" si="505"/>
        <v>06</v>
      </c>
      <c r="S4087" s="8"/>
      <c r="T4087" s="14" t="str">
        <f t="shared" si="506"/>
        <v>Retain</v>
      </c>
      <c r="U4087" s="14"/>
      <c r="V4087" s="8" t="str">
        <f t="shared" si="507"/>
        <v>France</v>
      </c>
      <c r="W4087" s="8"/>
      <c r="X4087" s="8"/>
      <c r="Y4087" s="8"/>
      <c r="Z4087" s="14" t="str">
        <f t="shared" si="508"/>
        <v>Male</v>
      </c>
      <c r="AA4087" s="14"/>
      <c r="AB4087" s="14"/>
      <c r="AC4087" s="14"/>
      <c r="AE4087" t="str">
        <f t="shared" si="509"/>
        <v>Adults</v>
      </c>
      <c r="AF4087" t="str">
        <f t="shared" si="510"/>
        <v>Poor</v>
      </c>
      <c r="AG4087" t="str">
        <f t="shared" si="511"/>
        <v>High</v>
      </c>
    </row>
    <row r="4088" spans="1:33" x14ac:dyDescent="0.2">
      <c r="A4088">
        <v>4087</v>
      </c>
      <c r="B4088">
        <v>15764294</v>
      </c>
      <c r="C4088">
        <v>759</v>
      </c>
      <c r="D4088">
        <v>3</v>
      </c>
      <c r="E4088">
        <v>1</v>
      </c>
      <c r="F4088">
        <v>31</v>
      </c>
      <c r="G4088">
        <v>5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s="2" t="s">
        <v>862</v>
      </c>
      <c r="P4088" s="11" t="str">
        <f t="shared" si="504"/>
        <v>2018</v>
      </c>
      <c r="Q4088" s="12"/>
      <c r="R4088" s="8" t="str">
        <f t="shared" si="505"/>
        <v>09</v>
      </c>
      <c r="S4088" s="8"/>
      <c r="T4088" s="14" t="str">
        <f t="shared" si="506"/>
        <v>Retain</v>
      </c>
      <c r="U4088" s="14"/>
      <c r="V4088" s="8" t="str">
        <f t="shared" si="507"/>
        <v>Germany</v>
      </c>
      <c r="W4088" s="8"/>
      <c r="X4088" s="8"/>
      <c r="Y4088" s="8"/>
      <c r="Z4088" s="14" t="str">
        <f t="shared" si="508"/>
        <v>Male</v>
      </c>
      <c r="AA4088" s="14"/>
      <c r="AB4088" s="14"/>
      <c r="AC4088" s="14"/>
      <c r="AE4088" t="str">
        <f t="shared" si="509"/>
        <v>Adults</v>
      </c>
      <c r="AF4088" t="str">
        <f t="shared" si="510"/>
        <v>Very good</v>
      </c>
      <c r="AG4088" t="str">
        <f t="shared" si="511"/>
        <v>Medium</v>
      </c>
    </row>
    <row r="4089" spans="1:33" x14ac:dyDescent="0.2">
      <c r="A4089">
        <v>4088</v>
      </c>
      <c r="B4089">
        <v>15659962</v>
      </c>
      <c r="C4089">
        <v>637</v>
      </c>
      <c r="D4089">
        <v>1</v>
      </c>
      <c r="E4089">
        <v>1</v>
      </c>
      <c r="F4089">
        <v>60</v>
      </c>
      <c r="G4089">
        <v>4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s="2" t="s">
        <v>132</v>
      </c>
      <c r="P4089" s="11" t="str">
        <f t="shared" si="504"/>
        <v>2018</v>
      </c>
      <c r="Q4089" s="12"/>
      <c r="R4089" s="8" t="str">
        <f t="shared" si="505"/>
        <v>12</v>
      </c>
      <c r="S4089" s="8"/>
      <c r="T4089" s="14" t="str">
        <f t="shared" si="506"/>
        <v>Retain</v>
      </c>
      <c r="U4089" s="14"/>
      <c r="V4089" s="8" t="str">
        <f t="shared" si="507"/>
        <v>France</v>
      </c>
      <c r="W4089" s="8"/>
      <c r="X4089" s="8"/>
      <c r="Y4089" s="8"/>
      <c r="Z4089" s="14" t="str">
        <f t="shared" si="508"/>
        <v>Male</v>
      </c>
      <c r="AA4089" s="14"/>
      <c r="AB4089" s="14"/>
      <c r="AC4089" s="14"/>
      <c r="AE4089" t="str">
        <f t="shared" si="509"/>
        <v>Middle aged</v>
      </c>
      <c r="AF4089" t="str">
        <f t="shared" si="510"/>
        <v>Fair</v>
      </c>
      <c r="AG4089" t="str">
        <f t="shared" si="511"/>
        <v>Very low</v>
      </c>
    </row>
    <row r="4090" spans="1:33" x14ac:dyDescent="0.2">
      <c r="A4090">
        <v>4089</v>
      </c>
      <c r="B4090">
        <v>15788536</v>
      </c>
      <c r="C4090">
        <v>755</v>
      </c>
      <c r="D4090">
        <v>3</v>
      </c>
      <c r="E4090">
        <v>1</v>
      </c>
      <c r="F4090">
        <v>40</v>
      </c>
      <c r="G4090">
        <v>5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s="2" t="s">
        <v>53</v>
      </c>
      <c r="P4090" s="11" t="str">
        <f t="shared" si="504"/>
        <v>2018</v>
      </c>
      <c r="Q4090" s="12"/>
      <c r="R4090" s="8" t="str">
        <f t="shared" si="505"/>
        <v>05</v>
      </c>
      <c r="S4090" s="8"/>
      <c r="T4090" s="14" t="str">
        <f t="shared" si="506"/>
        <v>Retain</v>
      </c>
      <c r="U4090" s="14"/>
      <c r="V4090" s="8" t="str">
        <f t="shared" si="507"/>
        <v>Germany</v>
      </c>
      <c r="W4090" s="8"/>
      <c r="X4090" s="8"/>
      <c r="Y4090" s="8"/>
      <c r="Z4090" s="14" t="str">
        <f t="shared" si="508"/>
        <v>Male</v>
      </c>
      <c r="AA4090" s="14"/>
      <c r="AB4090" s="14"/>
      <c r="AC4090" s="14"/>
      <c r="AE4090" t="str">
        <f t="shared" si="509"/>
        <v>Middle aged</v>
      </c>
      <c r="AF4090" t="str">
        <f t="shared" si="510"/>
        <v>Very good</v>
      </c>
      <c r="AG4090" t="str">
        <f t="shared" si="511"/>
        <v>High</v>
      </c>
    </row>
    <row r="4091" spans="1:33" x14ac:dyDescent="0.2">
      <c r="A4091">
        <v>4090</v>
      </c>
      <c r="B4091">
        <v>15596979</v>
      </c>
      <c r="C4091">
        <v>662</v>
      </c>
      <c r="D4091">
        <v>1</v>
      </c>
      <c r="E4091">
        <v>2</v>
      </c>
      <c r="F4091">
        <v>47</v>
      </c>
      <c r="G4091">
        <v>4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s="2" t="s">
        <v>355</v>
      </c>
      <c r="P4091" s="11" t="str">
        <f t="shared" si="504"/>
        <v>2018</v>
      </c>
      <c r="Q4091" s="12"/>
      <c r="R4091" s="8" t="str">
        <f t="shared" si="505"/>
        <v>12</v>
      </c>
      <c r="S4091" s="8"/>
      <c r="T4091" s="14" t="str">
        <f t="shared" si="506"/>
        <v>Retain</v>
      </c>
      <c r="U4091" s="14"/>
      <c r="V4091" s="8" t="str">
        <f t="shared" si="507"/>
        <v>France</v>
      </c>
      <c r="W4091" s="8"/>
      <c r="X4091" s="8"/>
      <c r="Y4091" s="8"/>
      <c r="Z4091" s="14" t="str">
        <f t="shared" si="508"/>
        <v>Female</v>
      </c>
      <c r="AA4091" s="14"/>
      <c r="AB4091" s="14"/>
      <c r="AC4091" s="14"/>
      <c r="AE4091" t="str">
        <f t="shared" si="509"/>
        <v>Middle aged</v>
      </c>
      <c r="AF4091" t="str">
        <f t="shared" si="510"/>
        <v>Fair</v>
      </c>
      <c r="AG4091" t="str">
        <f t="shared" si="511"/>
        <v>Very low</v>
      </c>
    </row>
    <row r="4092" spans="1:33" x14ac:dyDescent="0.2">
      <c r="A4092">
        <v>4091</v>
      </c>
      <c r="B4092">
        <v>15681220</v>
      </c>
      <c r="C4092">
        <v>503</v>
      </c>
      <c r="D4092">
        <v>1</v>
      </c>
      <c r="E4092">
        <v>2</v>
      </c>
      <c r="F4092">
        <v>37</v>
      </c>
      <c r="G4092">
        <v>4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s="2" t="s">
        <v>136</v>
      </c>
      <c r="P4092" s="11" t="str">
        <f t="shared" si="504"/>
        <v>2019</v>
      </c>
      <c r="Q4092" s="12"/>
      <c r="R4092" s="8" t="str">
        <f t="shared" si="505"/>
        <v>09</v>
      </c>
      <c r="S4092" s="8"/>
      <c r="T4092" s="14" t="str">
        <f t="shared" si="506"/>
        <v>Retain</v>
      </c>
      <c r="U4092" s="14"/>
      <c r="V4092" s="8" t="str">
        <f t="shared" si="507"/>
        <v>France</v>
      </c>
      <c r="W4092" s="8"/>
      <c r="X4092" s="8"/>
      <c r="Y4092" s="8"/>
      <c r="Z4092" s="14" t="str">
        <f t="shared" si="508"/>
        <v>Female</v>
      </c>
      <c r="AA4092" s="14"/>
      <c r="AB4092" s="14"/>
      <c r="AC4092" s="14"/>
      <c r="AE4092" t="str">
        <f t="shared" si="509"/>
        <v>Adults</v>
      </c>
      <c r="AF4092" t="str">
        <f t="shared" si="510"/>
        <v>Poor</v>
      </c>
      <c r="AG4092" t="str">
        <f t="shared" si="511"/>
        <v>Very low</v>
      </c>
    </row>
    <row r="4093" spans="1:33" x14ac:dyDescent="0.2">
      <c r="A4093">
        <v>4092</v>
      </c>
      <c r="B4093">
        <v>15635097</v>
      </c>
      <c r="C4093">
        <v>599</v>
      </c>
      <c r="D4093">
        <v>3</v>
      </c>
      <c r="E4093">
        <v>1</v>
      </c>
      <c r="F4093">
        <v>39</v>
      </c>
      <c r="G4093">
        <v>6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s="2" t="s">
        <v>805</v>
      </c>
      <c r="P4093" s="11" t="str">
        <f t="shared" si="504"/>
        <v>2017</v>
      </c>
      <c r="Q4093" s="12"/>
      <c r="R4093" s="8" t="str">
        <f t="shared" si="505"/>
        <v>04</v>
      </c>
      <c r="S4093" s="8"/>
      <c r="T4093" s="14" t="str">
        <f t="shared" si="506"/>
        <v>Retain</v>
      </c>
      <c r="U4093" s="14"/>
      <c r="V4093" s="8" t="str">
        <f t="shared" si="507"/>
        <v>Germany</v>
      </c>
      <c r="W4093" s="8"/>
      <c r="X4093" s="8"/>
      <c r="Y4093" s="8"/>
      <c r="Z4093" s="14" t="str">
        <f t="shared" si="508"/>
        <v>Male</v>
      </c>
      <c r="AA4093" s="14"/>
      <c r="AB4093" s="14"/>
      <c r="AC4093" s="14"/>
      <c r="AE4093" t="str">
        <f t="shared" si="509"/>
        <v>Middle aged</v>
      </c>
      <c r="AF4093" t="str">
        <f t="shared" si="510"/>
        <v>Fair</v>
      </c>
      <c r="AG4093" t="str">
        <f t="shared" si="511"/>
        <v>Very high</v>
      </c>
    </row>
    <row r="4094" spans="1:33" x14ac:dyDescent="0.2">
      <c r="A4094">
        <v>4093</v>
      </c>
      <c r="B4094">
        <v>15780779</v>
      </c>
      <c r="C4094">
        <v>583</v>
      </c>
      <c r="D4094">
        <v>2</v>
      </c>
      <c r="E4094">
        <v>2</v>
      </c>
      <c r="F4094">
        <v>40</v>
      </c>
      <c r="G4094">
        <v>6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s="2" t="s">
        <v>891</v>
      </c>
      <c r="P4094" s="11" t="str">
        <f t="shared" si="504"/>
        <v>2017</v>
      </c>
      <c r="Q4094" s="12"/>
      <c r="R4094" s="8" t="str">
        <f t="shared" si="505"/>
        <v>05</v>
      </c>
      <c r="S4094" s="8"/>
      <c r="T4094" s="14" t="str">
        <f t="shared" si="506"/>
        <v>Retain</v>
      </c>
      <c r="U4094" s="14"/>
      <c r="V4094" s="8" t="str">
        <f t="shared" si="507"/>
        <v>Spain</v>
      </c>
      <c r="W4094" s="8"/>
      <c r="X4094" s="8"/>
      <c r="Y4094" s="8"/>
      <c r="Z4094" s="14" t="str">
        <f t="shared" si="508"/>
        <v>Female</v>
      </c>
      <c r="AA4094" s="14"/>
      <c r="AB4094" s="14"/>
      <c r="AC4094" s="14"/>
      <c r="AE4094" t="str">
        <f t="shared" si="509"/>
        <v>Middle aged</v>
      </c>
      <c r="AF4094" t="str">
        <f t="shared" si="510"/>
        <v>Fair</v>
      </c>
      <c r="AG4094" t="str">
        <f t="shared" si="511"/>
        <v>Very low</v>
      </c>
    </row>
    <row r="4095" spans="1:33" x14ac:dyDescent="0.2">
      <c r="A4095">
        <v>4094</v>
      </c>
      <c r="B4095">
        <v>15798470</v>
      </c>
      <c r="C4095">
        <v>764</v>
      </c>
      <c r="D4095">
        <v>2</v>
      </c>
      <c r="E4095">
        <v>2</v>
      </c>
      <c r="F4095">
        <v>48</v>
      </c>
      <c r="G4095">
        <v>5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s="2" t="s">
        <v>487</v>
      </c>
      <c r="P4095" s="11" t="str">
        <f t="shared" si="504"/>
        <v>2017</v>
      </c>
      <c r="Q4095" s="12"/>
      <c r="R4095" s="8" t="str">
        <f t="shared" si="505"/>
        <v>12</v>
      </c>
      <c r="S4095" s="8"/>
      <c r="T4095" s="14" t="str">
        <f t="shared" si="506"/>
        <v>Exit</v>
      </c>
      <c r="U4095" s="14"/>
      <c r="V4095" s="8" t="str">
        <f t="shared" si="507"/>
        <v>Spain</v>
      </c>
      <c r="W4095" s="8"/>
      <c r="X4095" s="8"/>
      <c r="Y4095" s="8"/>
      <c r="Z4095" s="14" t="str">
        <f t="shared" si="508"/>
        <v>Female</v>
      </c>
      <c r="AA4095" s="14"/>
      <c r="AB4095" s="14"/>
      <c r="AC4095" s="14"/>
      <c r="AE4095" t="str">
        <f t="shared" si="509"/>
        <v>Middle aged</v>
      </c>
      <c r="AF4095" t="str">
        <f t="shared" si="510"/>
        <v>Very good</v>
      </c>
      <c r="AG4095" t="str">
        <f t="shared" si="511"/>
        <v>Medium</v>
      </c>
    </row>
    <row r="4096" spans="1:33" x14ac:dyDescent="0.2">
      <c r="A4096">
        <v>4095</v>
      </c>
      <c r="B4096">
        <v>15760880</v>
      </c>
      <c r="C4096">
        <v>513</v>
      </c>
      <c r="D4096">
        <v>1</v>
      </c>
      <c r="E4096">
        <v>1</v>
      </c>
      <c r="F4096">
        <v>29</v>
      </c>
      <c r="G4096">
        <v>4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s="2" t="s">
        <v>222</v>
      </c>
      <c r="P4096" s="11" t="str">
        <f t="shared" si="504"/>
        <v>2019</v>
      </c>
      <c r="Q4096" s="12"/>
      <c r="R4096" s="8" t="str">
        <f t="shared" si="505"/>
        <v>06</v>
      </c>
      <c r="S4096" s="8"/>
      <c r="T4096" s="14" t="str">
        <f t="shared" si="506"/>
        <v>Retain</v>
      </c>
      <c r="U4096" s="14"/>
      <c r="V4096" s="8" t="str">
        <f t="shared" si="507"/>
        <v>France</v>
      </c>
      <c r="W4096" s="8"/>
      <c r="X4096" s="8"/>
      <c r="Y4096" s="8"/>
      <c r="Z4096" s="14" t="str">
        <f t="shared" si="508"/>
        <v>Male</v>
      </c>
      <c r="AA4096" s="14"/>
      <c r="AB4096" s="14"/>
      <c r="AC4096" s="14"/>
      <c r="AE4096" t="str">
        <f t="shared" si="509"/>
        <v>Adults</v>
      </c>
      <c r="AF4096" t="str">
        <f t="shared" si="510"/>
        <v>Poor</v>
      </c>
      <c r="AG4096" t="str">
        <f t="shared" si="511"/>
        <v>Very low</v>
      </c>
    </row>
    <row r="4097" spans="1:33" x14ac:dyDescent="0.2">
      <c r="A4097">
        <v>4096</v>
      </c>
      <c r="B4097">
        <v>15616929</v>
      </c>
      <c r="C4097">
        <v>730</v>
      </c>
      <c r="D4097">
        <v>2</v>
      </c>
      <c r="E4097">
        <v>1</v>
      </c>
      <c r="F4097">
        <v>62</v>
      </c>
      <c r="G4097">
        <v>4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s="2" t="s">
        <v>147</v>
      </c>
      <c r="P4097" s="11" t="str">
        <f t="shared" si="504"/>
        <v>2019</v>
      </c>
      <c r="Q4097" s="12"/>
      <c r="R4097" s="8" t="str">
        <f t="shared" si="505"/>
        <v>09</v>
      </c>
      <c r="S4097" s="8"/>
      <c r="T4097" s="14" t="str">
        <f t="shared" si="506"/>
        <v>Retain</v>
      </c>
      <c r="U4097" s="14"/>
      <c r="V4097" s="8" t="str">
        <f t="shared" si="507"/>
        <v>Spain</v>
      </c>
      <c r="W4097" s="8"/>
      <c r="X4097" s="8"/>
      <c r="Y4097" s="8"/>
      <c r="Z4097" s="14" t="str">
        <f t="shared" si="508"/>
        <v>Male</v>
      </c>
      <c r="AA4097" s="14"/>
      <c r="AB4097" s="14"/>
      <c r="AC4097" s="14"/>
      <c r="AE4097" t="str">
        <f t="shared" si="509"/>
        <v>Middle aged</v>
      </c>
      <c r="AF4097" t="str">
        <f t="shared" si="510"/>
        <v>Good</v>
      </c>
      <c r="AG4097" t="str">
        <f t="shared" si="511"/>
        <v>High</v>
      </c>
    </row>
    <row r="4098" spans="1:33" x14ac:dyDescent="0.2">
      <c r="A4098">
        <v>4097</v>
      </c>
      <c r="B4098">
        <v>15758775</v>
      </c>
      <c r="C4098">
        <v>820</v>
      </c>
      <c r="D4098">
        <v>2</v>
      </c>
      <c r="E4098">
        <v>1</v>
      </c>
      <c r="F4098">
        <v>34</v>
      </c>
      <c r="G4098">
        <v>3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s="2" t="s">
        <v>81</v>
      </c>
      <c r="P4098" s="11" t="str">
        <f t="shared" si="504"/>
        <v>2019</v>
      </c>
      <c r="Q4098" s="12"/>
      <c r="R4098" s="8" t="str">
        <f t="shared" si="505"/>
        <v>12</v>
      </c>
      <c r="S4098" s="8"/>
      <c r="T4098" s="14" t="str">
        <f t="shared" si="506"/>
        <v>Retain</v>
      </c>
      <c r="U4098" s="14"/>
      <c r="V4098" s="8" t="str">
        <f t="shared" si="507"/>
        <v>Spain</v>
      </c>
      <c r="W4098" s="8"/>
      <c r="X4098" s="8"/>
      <c r="Y4098" s="8"/>
      <c r="Z4098" s="14" t="str">
        <f t="shared" si="508"/>
        <v>Male</v>
      </c>
      <c r="AA4098" s="14"/>
      <c r="AB4098" s="14"/>
      <c r="AC4098" s="14"/>
      <c r="AE4098" t="str">
        <f t="shared" si="509"/>
        <v>Adults</v>
      </c>
      <c r="AF4098" t="str">
        <f t="shared" si="510"/>
        <v>Excellent</v>
      </c>
      <c r="AG4098" t="str">
        <f t="shared" si="511"/>
        <v>Medium</v>
      </c>
    </row>
    <row r="4099" spans="1:33" x14ac:dyDescent="0.2">
      <c r="A4099">
        <v>4098</v>
      </c>
      <c r="B4099">
        <v>15663386</v>
      </c>
      <c r="C4099">
        <v>597</v>
      </c>
      <c r="D4099">
        <v>2</v>
      </c>
      <c r="E4099">
        <v>2</v>
      </c>
      <c r="F4099">
        <v>26</v>
      </c>
      <c r="G4099">
        <v>4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s="2" t="s">
        <v>845</v>
      </c>
      <c r="P4099" s="11" t="str">
        <f t="shared" ref="P4099:P4162" si="512">RIGHT($N4099,4)</f>
        <v>2019</v>
      </c>
      <c r="Q4099" s="12"/>
      <c r="R4099" s="8" t="str">
        <f t="shared" ref="R4099:R4162" si="513">MID(N4099,4,2)</f>
        <v>01</v>
      </c>
      <c r="S4099" s="8"/>
      <c r="T4099" s="14" t="str">
        <f t="shared" ref="T4099:T4162" si="514">IF(M4099=1,"Exit","Retain")</f>
        <v>Retain</v>
      </c>
      <c r="U4099" s="14"/>
      <c r="V4099" s="8" t="str">
        <f t="shared" ref="V4099:V4162" si="515">IF(D4099=1,"France",IF(D4099=2,"Spain",IF(D4099=3,"Germany","NONE")))</f>
        <v>Spain</v>
      </c>
      <c r="W4099" s="8"/>
      <c r="X4099" s="8"/>
      <c r="Y4099" s="8"/>
      <c r="Z4099" s="14" t="str">
        <f t="shared" ref="Z4099:Z4162" si="516">IF(E4099=1,"Male","Female")</f>
        <v>Female</v>
      </c>
      <c r="AA4099" s="14"/>
      <c r="AB4099" s="14"/>
      <c r="AC4099" s="14"/>
      <c r="AE4099" t="str">
        <f t="shared" ref="AE4099:AE4162" si="517">IF(F4099&lt;18,"Kids",IF(AND(F4099&gt;=18,F4099&lt;24),"Young Adults",IF(AND(F4099&gt;=24,F4099&lt;39),"Adults",IF(AND(F4099&gt;=39,F4099&lt;64),"Middle aged","Retired"))))</f>
        <v>Adults</v>
      </c>
      <c r="AF4099" t="str">
        <f t="shared" ref="AF4099:AF4162" si="518">IF(AND(C4099&gt;=800,C4099&lt;=850),"Excellent",IF(AND(C4099&gt;=740,C4099&lt;=799),"Very good",IF(AND(C4099&gt;=670,C4099&lt;=739),"Good",IF(AND(C4099&gt;=580,C4099&lt;=669),"Fair",IF(AND(C4099&gt;=300,C4099&lt;=579),"Poor","None")))))</f>
        <v>Fair</v>
      </c>
      <c r="AG4099" t="str">
        <f t="shared" ref="AG4099:AG4162" si="519">IF(H4099&lt;25000,"Very low",IF(AND(H4099&gt;25000,H4099&lt;=50000),"Low",IF(AND(H4099&gt;50000,H4099&lt;=100000),"Medium",IF(AND(H4099&gt;100000,H4099&lt;=150000),"High",IF(AND(H4099&gt;150000,H4099&lt;=200000),"Very high",IF(H4099&gt;200000,"Extreme","None"))))))</f>
        <v>Very low</v>
      </c>
    </row>
    <row r="4100" spans="1:33" x14ac:dyDescent="0.2">
      <c r="A4100">
        <v>4099</v>
      </c>
      <c r="B4100">
        <v>15621267</v>
      </c>
      <c r="C4100">
        <v>637</v>
      </c>
      <c r="D4100">
        <v>1</v>
      </c>
      <c r="E4100">
        <v>1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s="2" t="s">
        <v>478</v>
      </c>
      <c r="P4100" s="11" t="str">
        <f t="shared" si="512"/>
        <v>2017</v>
      </c>
      <c r="Q4100" s="12"/>
      <c r="R4100" s="8" t="str">
        <f t="shared" si="513"/>
        <v>11</v>
      </c>
      <c r="S4100" s="8"/>
      <c r="T4100" s="14" t="str">
        <f t="shared" si="514"/>
        <v>Retain</v>
      </c>
      <c r="U4100" s="14"/>
      <c r="V4100" s="8" t="str">
        <f t="shared" si="515"/>
        <v>France</v>
      </c>
      <c r="W4100" s="8"/>
      <c r="X4100" s="8"/>
      <c r="Y4100" s="8"/>
      <c r="Z4100" s="14" t="str">
        <f t="shared" si="516"/>
        <v>Male</v>
      </c>
      <c r="AA4100" s="14"/>
      <c r="AB4100" s="14"/>
      <c r="AC4100" s="14"/>
      <c r="AE4100" t="str">
        <f t="shared" si="517"/>
        <v>Adults</v>
      </c>
      <c r="AF4100" t="str">
        <f t="shared" si="518"/>
        <v>Fair</v>
      </c>
      <c r="AG4100" t="str">
        <f t="shared" si="519"/>
        <v>Very low</v>
      </c>
    </row>
    <row r="4101" spans="1:33" x14ac:dyDescent="0.2">
      <c r="A4101">
        <v>4100</v>
      </c>
      <c r="B4101">
        <v>15720509</v>
      </c>
      <c r="C4101">
        <v>696</v>
      </c>
      <c r="D4101">
        <v>1</v>
      </c>
      <c r="E4101">
        <v>1</v>
      </c>
      <c r="F4101">
        <v>34</v>
      </c>
      <c r="G4101">
        <v>4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s="2" t="s">
        <v>980</v>
      </c>
      <c r="P4101" s="11" t="str">
        <f t="shared" si="512"/>
        <v>2019</v>
      </c>
      <c r="Q4101" s="12"/>
      <c r="R4101" s="8" t="str">
        <f t="shared" si="513"/>
        <v>04</v>
      </c>
      <c r="S4101" s="8"/>
      <c r="T4101" s="14" t="str">
        <f t="shared" si="514"/>
        <v>Retain</v>
      </c>
      <c r="U4101" s="14"/>
      <c r="V4101" s="8" t="str">
        <f t="shared" si="515"/>
        <v>France</v>
      </c>
      <c r="W4101" s="8"/>
      <c r="X4101" s="8"/>
      <c r="Y4101" s="8"/>
      <c r="Z4101" s="14" t="str">
        <f t="shared" si="516"/>
        <v>Male</v>
      </c>
      <c r="AA4101" s="14"/>
      <c r="AB4101" s="14"/>
      <c r="AC4101" s="14"/>
      <c r="AE4101" t="str">
        <f t="shared" si="517"/>
        <v>Adults</v>
      </c>
      <c r="AF4101" t="str">
        <f t="shared" si="518"/>
        <v>Good</v>
      </c>
      <c r="AG4101" t="str">
        <f t="shared" si="519"/>
        <v>Very high</v>
      </c>
    </row>
    <row r="4102" spans="1:33" x14ac:dyDescent="0.2">
      <c r="A4102">
        <v>4101</v>
      </c>
      <c r="B4102">
        <v>15693322</v>
      </c>
      <c r="C4102">
        <v>635</v>
      </c>
      <c r="D4102">
        <v>3</v>
      </c>
      <c r="E4102">
        <v>2</v>
      </c>
      <c r="F4102">
        <v>37</v>
      </c>
      <c r="G4102">
        <v>4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s="2" t="s">
        <v>984</v>
      </c>
      <c r="P4102" s="11" t="str">
        <f t="shared" si="512"/>
        <v>2018</v>
      </c>
      <c r="Q4102" s="12"/>
      <c r="R4102" s="8" t="str">
        <f t="shared" si="513"/>
        <v>11</v>
      </c>
      <c r="S4102" s="8"/>
      <c r="T4102" s="14" t="str">
        <f t="shared" si="514"/>
        <v>Retain</v>
      </c>
      <c r="U4102" s="14"/>
      <c r="V4102" s="8" t="str">
        <f t="shared" si="515"/>
        <v>Germany</v>
      </c>
      <c r="W4102" s="8"/>
      <c r="X4102" s="8"/>
      <c r="Y4102" s="8"/>
      <c r="Z4102" s="14" t="str">
        <f t="shared" si="516"/>
        <v>Female</v>
      </c>
      <c r="AA4102" s="14"/>
      <c r="AB4102" s="14"/>
      <c r="AC4102" s="14"/>
      <c r="AE4102" t="str">
        <f t="shared" si="517"/>
        <v>Adults</v>
      </c>
      <c r="AF4102" t="str">
        <f t="shared" si="518"/>
        <v>Fair</v>
      </c>
      <c r="AG4102" t="str">
        <f t="shared" si="519"/>
        <v>High</v>
      </c>
    </row>
    <row r="4103" spans="1:33" x14ac:dyDescent="0.2">
      <c r="A4103">
        <v>4102</v>
      </c>
      <c r="B4103">
        <v>15589544</v>
      </c>
      <c r="C4103">
        <v>673</v>
      </c>
      <c r="D4103">
        <v>2</v>
      </c>
      <c r="E4103">
        <v>2</v>
      </c>
      <c r="F4103">
        <v>57</v>
      </c>
      <c r="G4103">
        <v>5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s="2" t="s">
        <v>44</v>
      </c>
      <c r="P4103" s="11" t="str">
        <f t="shared" si="512"/>
        <v>2017</v>
      </c>
      <c r="Q4103" s="12"/>
      <c r="R4103" s="8" t="str">
        <f t="shared" si="513"/>
        <v>11</v>
      </c>
      <c r="S4103" s="8"/>
      <c r="T4103" s="14" t="str">
        <f t="shared" si="514"/>
        <v>Retain</v>
      </c>
      <c r="U4103" s="14"/>
      <c r="V4103" s="8" t="str">
        <f t="shared" si="515"/>
        <v>Spain</v>
      </c>
      <c r="W4103" s="8"/>
      <c r="X4103" s="8"/>
      <c r="Y4103" s="8"/>
      <c r="Z4103" s="14" t="str">
        <f t="shared" si="516"/>
        <v>Female</v>
      </c>
      <c r="AA4103" s="14"/>
      <c r="AB4103" s="14"/>
      <c r="AC4103" s="14"/>
      <c r="AE4103" t="str">
        <f t="shared" si="517"/>
        <v>Middle aged</v>
      </c>
      <c r="AF4103" t="str">
        <f t="shared" si="518"/>
        <v>Good</v>
      </c>
      <c r="AG4103" t="str">
        <f t="shared" si="519"/>
        <v>Very low</v>
      </c>
    </row>
    <row r="4104" spans="1:33" x14ac:dyDescent="0.2">
      <c r="A4104">
        <v>4103</v>
      </c>
      <c r="B4104">
        <v>15772030</v>
      </c>
      <c r="C4104">
        <v>662</v>
      </c>
      <c r="D4104">
        <v>2</v>
      </c>
      <c r="E4104">
        <v>1</v>
      </c>
      <c r="F4104">
        <v>33</v>
      </c>
      <c r="G4104">
        <v>5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s="2" t="s">
        <v>685</v>
      </c>
      <c r="P4104" s="11" t="str">
        <f t="shared" si="512"/>
        <v>2018</v>
      </c>
      <c r="Q4104" s="12"/>
      <c r="R4104" s="8" t="str">
        <f t="shared" si="513"/>
        <v>03</v>
      </c>
      <c r="S4104" s="8"/>
      <c r="T4104" s="14" t="str">
        <f t="shared" si="514"/>
        <v>Retain</v>
      </c>
      <c r="U4104" s="14"/>
      <c r="V4104" s="8" t="str">
        <f t="shared" si="515"/>
        <v>Spain</v>
      </c>
      <c r="W4104" s="8"/>
      <c r="X4104" s="8"/>
      <c r="Y4104" s="8"/>
      <c r="Z4104" s="14" t="str">
        <f t="shared" si="516"/>
        <v>Male</v>
      </c>
      <c r="AA4104" s="14"/>
      <c r="AB4104" s="14"/>
      <c r="AC4104" s="14"/>
      <c r="AE4104" t="str">
        <f t="shared" si="517"/>
        <v>Adults</v>
      </c>
      <c r="AF4104" t="str">
        <f t="shared" si="518"/>
        <v>Fair</v>
      </c>
      <c r="AG4104" t="str">
        <f t="shared" si="519"/>
        <v>Very low</v>
      </c>
    </row>
    <row r="4105" spans="1:33" x14ac:dyDescent="0.2">
      <c r="A4105">
        <v>4104</v>
      </c>
      <c r="B4105">
        <v>15693337</v>
      </c>
      <c r="C4105">
        <v>683</v>
      </c>
      <c r="D4105">
        <v>2</v>
      </c>
      <c r="E4105">
        <v>1</v>
      </c>
      <c r="F4105">
        <v>41</v>
      </c>
      <c r="G4105">
        <v>5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s="2" t="s">
        <v>548</v>
      </c>
      <c r="P4105" s="11" t="str">
        <f t="shared" si="512"/>
        <v>2018</v>
      </c>
      <c r="Q4105" s="12"/>
      <c r="R4105" s="8" t="str">
        <f t="shared" si="513"/>
        <v>03</v>
      </c>
      <c r="S4105" s="8"/>
      <c r="T4105" s="14" t="str">
        <f t="shared" si="514"/>
        <v>Retain</v>
      </c>
      <c r="U4105" s="14"/>
      <c r="V4105" s="8" t="str">
        <f t="shared" si="515"/>
        <v>Spain</v>
      </c>
      <c r="W4105" s="8"/>
      <c r="X4105" s="8"/>
      <c r="Y4105" s="8"/>
      <c r="Z4105" s="14" t="str">
        <f t="shared" si="516"/>
        <v>Male</v>
      </c>
      <c r="AA4105" s="14"/>
      <c r="AB4105" s="14"/>
      <c r="AC4105" s="14"/>
      <c r="AE4105" t="str">
        <f t="shared" si="517"/>
        <v>Middle aged</v>
      </c>
      <c r="AF4105" t="str">
        <f t="shared" si="518"/>
        <v>Good</v>
      </c>
      <c r="AG4105" t="str">
        <f t="shared" si="519"/>
        <v>High</v>
      </c>
    </row>
    <row r="4106" spans="1:33" x14ac:dyDescent="0.2">
      <c r="A4106">
        <v>4105</v>
      </c>
      <c r="B4106">
        <v>15676571</v>
      </c>
      <c r="C4106">
        <v>850</v>
      </c>
      <c r="D4106">
        <v>1</v>
      </c>
      <c r="E4106">
        <v>1</v>
      </c>
      <c r="F4106">
        <v>55</v>
      </c>
      <c r="G4106">
        <v>5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s="2" t="s">
        <v>533</v>
      </c>
      <c r="P4106" s="11" t="str">
        <f t="shared" si="512"/>
        <v>2018</v>
      </c>
      <c r="Q4106" s="12"/>
      <c r="R4106" s="8" t="str">
        <f t="shared" si="513"/>
        <v>08</v>
      </c>
      <c r="S4106" s="8"/>
      <c r="T4106" s="14" t="str">
        <f t="shared" si="514"/>
        <v>Exit</v>
      </c>
      <c r="U4106" s="14"/>
      <c r="V4106" s="8" t="str">
        <f t="shared" si="515"/>
        <v>France</v>
      </c>
      <c r="W4106" s="8"/>
      <c r="X4106" s="8"/>
      <c r="Y4106" s="8"/>
      <c r="Z4106" s="14" t="str">
        <f t="shared" si="516"/>
        <v>Male</v>
      </c>
      <c r="AA4106" s="14"/>
      <c r="AB4106" s="14"/>
      <c r="AC4106" s="14"/>
      <c r="AE4106" t="str">
        <f t="shared" si="517"/>
        <v>Middle aged</v>
      </c>
      <c r="AF4106" t="str">
        <f t="shared" si="518"/>
        <v>Excellent</v>
      </c>
      <c r="AG4106" t="str">
        <f t="shared" si="519"/>
        <v>Very low</v>
      </c>
    </row>
    <row r="4107" spans="1:33" x14ac:dyDescent="0.2">
      <c r="A4107">
        <v>4106</v>
      </c>
      <c r="B4107">
        <v>15701392</v>
      </c>
      <c r="C4107">
        <v>815</v>
      </c>
      <c r="D4107">
        <v>2</v>
      </c>
      <c r="E4107">
        <v>1</v>
      </c>
      <c r="F4107">
        <v>28</v>
      </c>
      <c r="G4107">
        <v>3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s="2" t="s">
        <v>1140</v>
      </c>
      <c r="P4107" s="11" t="str">
        <f t="shared" si="512"/>
        <v>2019</v>
      </c>
      <c r="Q4107" s="12"/>
      <c r="R4107" s="8" t="str">
        <f t="shared" si="513"/>
        <v>10</v>
      </c>
      <c r="S4107" s="8"/>
      <c r="T4107" s="14" t="str">
        <f t="shared" si="514"/>
        <v>Retain</v>
      </c>
      <c r="U4107" s="14"/>
      <c r="V4107" s="8" t="str">
        <f t="shared" si="515"/>
        <v>Spain</v>
      </c>
      <c r="W4107" s="8"/>
      <c r="X4107" s="8"/>
      <c r="Y4107" s="8"/>
      <c r="Z4107" s="14" t="str">
        <f t="shared" si="516"/>
        <v>Male</v>
      </c>
      <c r="AA4107" s="14"/>
      <c r="AB4107" s="14"/>
      <c r="AC4107" s="14"/>
      <c r="AE4107" t="str">
        <f t="shared" si="517"/>
        <v>Adults</v>
      </c>
      <c r="AF4107" t="str">
        <f t="shared" si="518"/>
        <v>Excellent</v>
      </c>
      <c r="AG4107" t="str">
        <f t="shared" si="519"/>
        <v>Very low</v>
      </c>
    </row>
    <row r="4108" spans="1:33" x14ac:dyDescent="0.2">
      <c r="A4108">
        <v>4107</v>
      </c>
      <c r="B4108">
        <v>15741092</v>
      </c>
      <c r="C4108">
        <v>671</v>
      </c>
      <c r="D4108">
        <v>2</v>
      </c>
      <c r="E4108">
        <v>1</v>
      </c>
      <c r="F4108">
        <v>34</v>
      </c>
      <c r="G4108">
        <v>4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s="2" t="s">
        <v>457</v>
      </c>
      <c r="P4108" s="11" t="str">
        <f t="shared" si="512"/>
        <v>2019</v>
      </c>
      <c r="Q4108" s="12"/>
      <c r="R4108" s="8" t="str">
        <f t="shared" si="513"/>
        <v>06</v>
      </c>
      <c r="S4108" s="8"/>
      <c r="T4108" s="14" t="str">
        <f t="shared" si="514"/>
        <v>Retain</v>
      </c>
      <c r="U4108" s="14"/>
      <c r="V4108" s="8" t="str">
        <f t="shared" si="515"/>
        <v>Spain</v>
      </c>
      <c r="W4108" s="8"/>
      <c r="X4108" s="8"/>
      <c r="Y4108" s="8"/>
      <c r="Z4108" s="14" t="str">
        <f t="shared" si="516"/>
        <v>Male</v>
      </c>
      <c r="AA4108" s="14"/>
      <c r="AB4108" s="14"/>
      <c r="AC4108" s="14"/>
      <c r="AE4108" t="str">
        <f t="shared" si="517"/>
        <v>Adults</v>
      </c>
      <c r="AF4108" t="str">
        <f t="shared" si="518"/>
        <v>Good</v>
      </c>
      <c r="AG4108" t="str">
        <f t="shared" si="519"/>
        <v>Very high</v>
      </c>
    </row>
    <row r="4109" spans="1:33" x14ac:dyDescent="0.2">
      <c r="A4109">
        <v>4108</v>
      </c>
      <c r="B4109">
        <v>15643865</v>
      </c>
      <c r="C4109">
        <v>601</v>
      </c>
      <c r="D4109">
        <v>1</v>
      </c>
      <c r="E4109">
        <v>2</v>
      </c>
      <c r="F4109">
        <v>40</v>
      </c>
      <c r="G4109">
        <v>4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s="2" t="s">
        <v>1017</v>
      </c>
      <c r="P4109" s="11" t="str">
        <f t="shared" si="512"/>
        <v>2019</v>
      </c>
      <c r="Q4109" s="12"/>
      <c r="R4109" s="8" t="str">
        <f t="shared" si="513"/>
        <v>05</v>
      </c>
      <c r="S4109" s="8"/>
      <c r="T4109" s="14" t="str">
        <f t="shared" si="514"/>
        <v>Exit</v>
      </c>
      <c r="U4109" s="14"/>
      <c r="V4109" s="8" t="str">
        <f t="shared" si="515"/>
        <v>France</v>
      </c>
      <c r="W4109" s="8"/>
      <c r="X4109" s="8"/>
      <c r="Y4109" s="8"/>
      <c r="Z4109" s="14" t="str">
        <f t="shared" si="516"/>
        <v>Female</v>
      </c>
      <c r="AA4109" s="14"/>
      <c r="AB4109" s="14"/>
      <c r="AC4109" s="14"/>
      <c r="AE4109" t="str">
        <f t="shared" si="517"/>
        <v>Middle aged</v>
      </c>
      <c r="AF4109" t="str">
        <f t="shared" si="518"/>
        <v>Fair</v>
      </c>
      <c r="AG4109" t="str">
        <f t="shared" si="519"/>
        <v>Medium</v>
      </c>
    </row>
    <row r="4110" spans="1:33" x14ac:dyDescent="0.2">
      <c r="A4110">
        <v>4109</v>
      </c>
      <c r="B4110">
        <v>15769389</v>
      </c>
      <c r="C4110">
        <v>709</v>
      </c>
      <c r="D4110">
        <v>3</v>
      </c>
      <c r="E4110">
        <v>2</v>
      </c>
      <c r="F4110">
        <v>39</v>
      </c>
      <c r="G4110">
        <v>5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s="2" t="s">
        <v>87</v>
      </c>
      <c r="P4110" s="11" t="str">
        <f t="shared" si="512"/>
        <v>2018</v>
      </c>
      <c r="Q4110" s="12"/>
      <c r="R4110" s="8" t="str">
        <f t="shared" si="513"/>
        <v>09</v>
      </c>
      <c r="S4110" s="8"/>
      <c r="T4110" s="14" t="str">
        <f t="shared" si="514"/>
        <v>Retain</v>
      </c>
      <c r="U4110" s="14"/>
      <c r="V4110" s="8" t="str">
        <f t="shared" si="515"/>
        <v>Germany</v>
      </c>
      <c r="W4110" s="8"/>
      <c r="X4110" s="8"/>
      <c r="Y4110" s="8"/>
      <c r="Z4110" s="14" t="str">
        <f t="shared" si="516"/>
        <v>Female</v>
      </c>
      <c r="AA4110" s="14"/>
      <c r="AB4110" s="14"/>
      <c r="AC4110" s="14"/>
      <c r="AE4110" t="str">
        <f t="shared" si="517"/>
        <v>Middle aged</v>
      </c>
      <c r="AF4110" t="str">
        <f t="shared" si="518"/>
        <v>Good</v>
      </c>
      <c r="AG4110" t="str">
        <f t="shared" si="519"/>
        <v>High</v>
      </c>
    </row>
    <row r="4111" spans="1:33" x14ac:dyDescent="0.2">
      <c r="A4111">
        <v>4110</v>
      </c>
      <c r="B4111">
        <v>15807768</v>
      </c>
      <c r="C4111">
        <v>702</v>
      </c>
      <c r="D4111">
        <v>3</v>
      </c>
      <c r="E4111">
        <v>1</v>
      </c>
      <c r="F4111">
        <v>28</v>
      </c>
      <c r="G4111">
        <v>6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s="2" t="s">
        <v>755</v>
      </c>
      <c r="P4111" s="11" t="str">
        <f t="shared" si="512"/>
        <v>2017</v>
      </c>
      <c r="Q4111" s="12"/>
      <c r="R4111" s="8" t="str">
        <f t="shared" si="513"/>
        <v>07</v>
      </c>
      <c r="S4111" s="8"/>
      <c r="T4111" s="14" t="str">
        <f t="shared" si="514"/>
        <v>Retain</v>
      </c>
      <c r="U4111" s="14"/>
      <c r="V4111" s="8" t="str">
        <f t="shared" si="515"/>
        <v>Germany</v>
      </c>
      <c r="W4111" s="8"/>
      <c r="X4111" s="8"/>
      <c r="Y4111" s="8"/>
      <c r="Z4111" s="14" t="str">
        <f t="shared" si="516"/>
        <v>Male</v>
      </c>
      <c r="AA4111" s="14"/>
      <c r="AB4111" s="14"/>
      <c r="AC4111" s="14"/>
      <c r="AE4111" t="str">
        <f t="shared" si="517"/>
        <v>Adults</v>
      </c>
      <c r="AF4111" t="str">
        <f t="shared" si="518"/>
        <v>Good</v>
      </c>
      <c r="AG4111" t="str">
        <f t="shared" si="519"/>
        <v>High</v>
      </c>
    </row>
    <row r="4112" spans="1:33" x14ac:dyDescent="0.2">
      <c r="A4112">
        <v>4111</v>
      </c>
      <c r="B4112">
        <v>15801630</v>
      </c>
      <c r="C4112">
        <v>558</v>
      </c>
      <c r="D4112">
        <v>1</v>
      </c>
      <c r="E4112">
        <v>1</v>
      </c>
      <c r="F4112">
        <v>40</v>
      </c>
      <c r="G4112">
        <v>3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s="2" t="s">
        <v>18</v>
      </c>
      <c r="P4112" s="11" t="str">
        <f t="shared" si="512"/>
        <v>2019</v>
      </c>
      <c r="Q4112" s="12"/>
      <c r="R4112" s="8" t="str">
        <f t="shared" si="513"/>
        <v>11</v>
      </c>
      <c r="S4112" s="8"/>
      <c r="T4112" s="14" t="str">
        <f t="shared" si="514"/>
        <v>Retain</v>
      </c>
      <c r="U4112" s="14"/>
      <c r="V4112" s="8" t="str">
        <f t="shared" si="515"/>
        <v>France</v>
      </c>
      <c r="W4112" s="8"/>
      <c r="X4112" s="8"/>
      <c r="Y4112" s="8"/>
      <c r="Z4112" s="14" t="str">
        <f t="shared" si="516"/>
        <v>Male</v>
      </c>
      <c r="AA4112" s="14"/>
      <c r="AB4112" s="14"/>
      <c r="AC4112" s="14"/>
      <c r="AE4112" t="str">
        <f t="shared" si="517"/>
        <v>Middle aged</v>
      </c>
      <c r="AF4112" t="str">
        <f t="shared" si="518"/>
        <v>Poor</v>
      </c>
      <c r="AG4112" t="str">
        <f t="shared" si="519"/>
        <v>Very low</v>
      </c>
    </row>
    <row r="4113" spans="1:33" x14ac:dyDescent="0.2">
      <c r="A4113">
        <v>4112</v>
      </c>
      <c r="B4113">
        <v>15705034</v>
      </c>
      <c r="C4113">
        <v>691</v>
      </c>
      <c r="D4113">
        <v>2</v>
      </c>
      <c r="E4113">
        <v>1</v>
      </c>
      <c r="F4113">
        <v>40</v>
      </c>
      <c r="G4113">
        <v>3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s="2" t="s">
        <v>692</v>
      </c>
      <c r="P4113" s="11" t="str">
        <f t="shared" si="512"/>
        <v>2019</v>
      </c>
      <c r="Q4113" s="12"/>
      <c r="R4113" s="8" t="str">
        <f t="shared" si="513"/>
        <v>12</v>
      </c>
      <c r="S4113" s="8"/>
      <c r="T4113" s="14" t="str">
        <f t="shared" si="514"/>
        <v>Retain</v>
      </c>
      <c r="U4113" s="14"/>
      <c r="V4113" s="8" t="str">
        <f t="shared" si="515"/>
        <v>Spain</v>
      </c>
      <c r="W4113" s="8"/>
      <c r="X4113" s="8"/>
      <c r="Y4113" s="8"/>
      <c r="Z4113" s="14" t="str">
        <f t="shared" si="516"/>
        <v>Male</v>
      </c>
      <c r="AA4113" s="14"/>
      <c r="AB4113" s="14"/>
      <c r="AC4113" s="14"/>
      <c r="AE4113" t="str">
        <f t="shared" si="517"/>
        <v>Middle aged</v>
      </c>
      <c r="AF4113" t="str">
        <f t="shared" si="518"/>
        <v>Good</v>
      </c>
      <c r="AG4113" t="str">
        <f t="shared" si="519"/>
        <v>Very low</v>
      </c>
    </row>
    <row r="4114" spans="1:33" x14ac:dyDescent="0.2">
      <c r="A4114">
        <v>4113</v>
      </c>
      <c r="B4114">
        <v>15763107</v>
      </c>
      <c r="C4114">
        <v>700</v>
      </c>
      <c r="D4114">
        <v>1</v>
      </c>
      <c r="E4114">
        <v>2</v>
      </c>
      <c r="F4114">
        <v>30</v>
      </c>
      <c r="G4114">
        <v>7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s="2" t="s">
        <v>919</v>
      </c>
      <c r="P4114" s="11" t="str">
        <f t="shared" si="512"/>
        <v>2016</v>
      </c>
      <c r="Q4114" s="12"/>
      <c r="R4114" s="8" t="str">
        <f t="shared" si="513"/>
        <v>05</v>
      </c>
      <c r="S4114" s="8"/>
      <c r="T4114" s="14" t="str">
        <f t="shared" si="514"/>
        <v>Retain</v>
      </c>
      <c r="U4114" s="14"/>
      <c r="V4114" s="8" t="str">
        <f t="shared" si="515"/>
        <v>France</v>
      </c>
      <c r="W4114" s="8"/>
      <c r="X4114" s="8"/>
      <c r="Y4114" s="8"/>
      <c r="Z4114" s="14" t="str">
        <f t="shared" si="516"/>
        <v>Female</v>
      </c>
      <c r="AA4114" s="14"/>
      <c r="AB4114" s="14"/>
      <c r="AC4114" s="14"/>
      <c r="AE4114" t="str">
        <f t="shared" si="517"/>
        <v>Adults</v>
      </c>
      <c r="AF4114" t="str">
        <f t="shared" si="518"/>
        <v>Good</v>
      </c>
      <c r="AG4114" t="str">
        <f t="shared" si="519"/>
        <v>Very low</v>
      </c>
    </row>
    <row r="4115" spans="1:33" x14ac:dyDescent="0.2">
      <c r="A4115">
        <v>4114</v>
      </c>
      <c r="B4115">
        <v>15667085</v>
      </c>
      <c r="C4115">
        <v>667</v>
      </c>
      <c r="D4115">
        <v>1</v>
      </c>
      <c r="E4115">
        <v>1</v>
      </c>
      <c r="F4115">
        <v>33</v>
      </c>
      <c r="G4115">
        <v>6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s="2" t="s">
        <v>20</v>
      </c>
      <c r="P4115" s="11" t="str">
        <f t="shared" si="512"/>
        <v>2016</v>
      </c>
      <c r="Q4115" s="12"/>
      <c r="R4115" s="8" t="str">
        <f t="shared" si="513"/>
        <v>09</v>
      </c>
      <c r="S4115" s="8"/>
      <c r="T4115" s="14" t="str">
        <f t="shared" si="514"/>
        <v>Retain</v>
      </c>
      <c r="U4115" s="14"/>
      <c r="V4115" s="8" t="str">
        <f t="shared" si="515"/>
        <v>France</v>
      </c>
      <c r="W4115" s="8"/>
      <c r="X4115" s="8"/>
      <c r="Y4115" s="8"/>
      <c r="Z4115" s="14" t="str">
        <f t="shared" si="516"/>
        <v>Male</v>
      </c>
      <c r="AA4115" s="14"/>
      <c r="AB4115" s="14"/>
      <c r="AC4115" s="14"/>
      <c r="AE4115" t="str">
        <f t="shared" si="517"/>
        <v>Adults</v>
      </c>
      <c r="AF4115" t="str">
        <f t="shared" si="518"/>
        <v>Fair</v>
      </c>
      <c r="AG4115" t="str">
        <f t="shared" si="519"/>
        <v>Very low</v>
      </c>
    </row>
    <row r="4116" spans="1:33" x14ac:dyDescent="0.2">
      <c r="A4116">
        <v>4115</v>
      </c>
      <c r="B4116">
        <v>15647008</v>
      </c>
      <c r="C4116">
        <v>624</v>
      </c>
      <c r="D4116">
        <v>3</v>
      </c>
      <c r="E4116">
        <v>1</v>
      </c>
      <c r="F4116">
        <v>54</v>
      </c>
      <c r="G4116">
        <v>5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s="2" t="s">
        <v>837</v>
      </c>
      <c r="P4116" s="11" t="str">
        <f t="shared" si="512"/>
        <v>2017</v>
      </c>
      <c r="Q4116" s="12"/>
      <c r="R4116" s="8" t="str">
        <f t="shared" si="513"/>
        <v>12</v>
      </c>
      <c r="S4116" s="8"/>
      <c r="T4116" s="14" t="str">
        <f t="shared" si="514"/>
        <v>Exit</v>
      </c>
      <c r="U4116" s="14"/>
      <c r="V4116" s="8" t="str">
        <f t="shared" si="515"/>
        <v>Germany</v>
      </c>
      <c r="W4116" s="8"/>
      <c r="X4116" s="8"/>
      <c r="Y4116" s="8"/>
      <c r="Z4116" s="14" t="str">
        <f t="shared" si="516"/>
        <v>Male</v>
      </c>
      <c r="AA4116" s="14"/>
      <c r="AB4116" s="14"/>
      <c r="AC4116" s="14"/>
      <c r="AE4116" t="str">
        <f t="shared" si="517"/>
        <v>Middle aged</v>
      </c>
      <c r="AF4116" t="str">
        <f t="shared" si="518"/>
        <v>Fair</v>
      </c>
      <c r="AG4116" t="str">
        <f t="shared" si="519"/>
        <v>High</v>
      </c>
    </row>
    <row r="4117" spans="1:33" x14ac:dyDescent="0.2">
      <c r="A4117">
        <v>4116</v>
      </c>
      <c r="B4117">
        <v>15584505</v>
      </c>
      <c r="C4117">
        <v>580</v>
      </c>
      <c r="D4117">
        <v>1</v>
      </c>
      <c r="E4117">
        <v>2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s="2" t="s">
        <v>685</v>
      </c>
      <c r="P4117" s="11" t="str">
        <f t="shared" si="512"/>
        <v>2018</v>
      </c>
      <c r="Q4117" s="12"/>
      <c r="R4117" s="8" t="str">
        <f t="shared" si="513"/>
        <v>03</v>
      </c>
      <c r="S4117" s="8"/>
      <c r="T4117" s="14" t="str">
        <f t="shared" si="514"/>
        <v>Retain</v>
      </c>
      <c r="U4117" s="14"/>
      <c r="V4117" s="8" t="str">
        <f t="shared" si="515"/>
        <v>France</v>
      </c>
      <c r="W4117" s="8"/>
      <c r="X4117" s="8"/>
      <c r="Y4117" s="8"/>
      <c r="Z4117" s="14" t="str">
        <f t="shared" si="516"/>
        <v>Female</v>
      </c>
      <c r="AA4117" s="14"/>
      <c r="AB4117" s="14"/>
      <c r="AC4117" s="14"/>
      <c r="AE4117" t="str">
        <f t="shared" si="517"/>
        <v>Young Adults</v>
      </c>
      <c r="AF4117" t="str">
        <f t="shared" si="518"/>
        <v>Fair</v>
      </c>
      <c r="AG4117" t="str">
        <f t="shared" si="519"/>
        <v>High</v>
      </c>
    </row>
    <row r="4118" spans="1:33" x14ac:dyDescent="0.2">
      <c r="A4118">
        <v>4117</v>
      </c>
      <c r="B4118">
        <v>15748068</v>
      </c>
      <c r="C4118">
        <v>571</v>
      </c>
      <c r="D4118">
        <v>2</v>
      </c>
      <c r="E4118">
        <v>2</v>
      </c>
      <c r="F4118">
        <v>31</v>
      </c>
      <c r="G4118">
        <v>5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s="2" t="s">
        <v>762</v>
      </c>
      <c r="P4118" s="11" t="str">
        <f t="shared" si="512"/>
        <v>2017</v>
      </c>
      <c r="Q4118" s="12"/>
      <c r="R4118" s="8" t="str">
        <f t="shared" si="513"/>
        <v>11</v>
      </c>
      <c r="S4118" s="8"/>
      <c r="T4118" s="14" t="str">
        <f t="shared" si="514"/>
        <v>Retain</v>
      </c>
      <c r="U4118" s="14"/>
      <c r="V4118" s="8" t="str">
        <f t="shared" si="515"/>
        <v>Spain</v>
      </c>
      <c r="W4118" s="8"/>
      <c r="X4118" s="8"/>
      <c r="Y4118" s="8"/>
      <c r="Z4118" s="14" t="str">
        <f t="shared" si="516"/>
        <v>Female</v>
      </c>
      <c r="AA4118" s="14"/>
      <c r="AB4118" s="14"/>
      <c r="AC4118" s="14"/>
      <c r="AE4118" t="str">
        <f t="shared" si="517"/>
        <v>Adults</v>
      </c>
      <c r="AF4118" t="str">
        <f t="shared" si="518"/>
        <v>Poor</v>
      </c>
      <c r="AG4118" t="str">
        <f t="shared" si="519"/>
        <v>Very low</v>
      </c>
    </row>
    <row r="4119" spans="1:33" x14ac:dyDescent="0.2">
      <c r="A4119">
        <v>4118</v>
      </c>
      <c r="B4119">
        <v>15663964</v>
      </c>
      <c r="C4119">
        <v>561</v>
      </c>
      <c r="D4119">
        <v>1</v>
      </c>
      <c r="E4119">
        <v>1</v>
      </c>
      <c r="F4119">
        <v>37</v>
      </c>
      <c r="G4119">
        <v>4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s="2" t="s">
        <v>113</v>
      </c>
      <c r="P4119" s="11" t="str">
        <f t="shared" si="512"/>
        <v>2019</v>
      </c>
      <c r="Q4119" s="12"/>
      <c r="R4119" s="8" t="str">
        <f t="shared" si="513"/>
        <v>06</v>
      </c>
      <c r="S4119" s="8"/>
      <c r="T4119" s="14" t="str">
        <f t="shared" si="514"/>
        <v>Retain</v>
      </c>
      <c r="U4119" s="14"/>
      <c r="V4119" s="8" t="str">
        <f t="shared" si="515"/>
        <v>France</v>
      </c>
      <c r="W4119" s="8"/>
      <c r="X4119" s="8"/>
      <c r="Y4119" s="8"/>
      <c r="Z4119" s="14" t="str">
        <f t="shared" si="516"/>
        <v>Male</v>
      </c>
      <c r="AA4119" s="14"/>
      <c r="AB4119" s="14"/>
      <c r="AC4119" s="14"/>
      <c r="AE4119" t="str">
        <f t="shared" si="517"/>
        <v>Adults</v>
      </c>
      <c r="AF4119" t="str">
        <f t="shared" si="518"/>
        <v>Poor</v>
      </c>
      <c r="AG4119" t="str">
        <f t="shared" si="519"/>
        <v>Very low</v>
      </c>
    </row>
    <row r="4120" spans="1:33" x14ac:dyDescent="0.2">
      <c r="A4120">
        <v>4119</v>
      </c>
      <c r="B4120">
        <v>15782311</v>
      </c>
      <c r="C4120">
        <v>529</v>
      </c>
      <c r="D4120">
        <v>1</v>
      </c>
      <c r="E4120">
        <v>1</v>
      </c>
      <c r="F4120">
        <v>28</v>
      </c>
      <c r="G4120">
        <v>5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s="2" t="s">
        <v>436</v>
      </c>
      <c r="P4120" s="11" t="str">
        <f t="shared" si="512"/>
        <v>2018</v>
      </c>
      <c r="Q4120" s="12"/>
      <c r="R4120" s="8" t="str">
        <f t="shared" si="513"/>
        <v>09</v>
      </c>
      <c r="S4120" s="8"/>
      <c r="T4120" s="14" t="str">
        <f t="shared" si="514"/>
        <v>Retain</v>
      </c>
      <c r="U4120" s="14"/>
      <c r="V4120" s="8" t="str">
        <f t="shared" si="515"/>
        <v>France</v>
      </c>
      <c r="W4120" s="8"/>
      <c r="X4120" s="8"/>
      <c r="Y4120" s="8"/>
      <c r="Z4120" s="14" t="str">
        <f t="shared" si="516"/>
        <v>Male</v>
      </c>
      <c r="AA4120" s="14"/>
      <c r="AB4120" s="14"/>
      <c r="AC4120" s="14"/>
      <c r="AE4120" t="str">
        <f t="shared" si="517"/>
        <v>Adults</v>
      </c>
      <c r="AF4120" t="str">
        <f t="shared" si="518"/>
        <v>Poor</v>
      </c>
      <c r="AG4120" t="str">
        <f t="shared" si="519"/>
        <v>Very low</v>
      </c>
    </row>
    <row r="4121" spans="1:33" x14ac:dyDescent="0.2">
      <c r="A4121">
        <v>4120</v>
      </c>
      <c r="B4121">
        <v>15588197</v>
      </c>
      <c r="C4121">
        <v>670</v>
      </c>
      <c r="D4121">
        <v>1</v>
      </c>
      <c r="E4121">
        <v>1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s="2" t="s">
        <v>25</v>
      </c>
      <c r="P4121" s="11" t="str">
        <f t="shared" si="512"/>
        <v>2016</v>
      </c>
      <c r="Q4121" s="12"/>
      <c r="R4121" s="8" t="str">
        <f t="shared" si="513"/>
        <v>09</v>
      </c>
      <c r="S4121" s="8"/>
      <c r="T4121" s="14" t="str">
        <f t="shared" si="514"/>
        <v>Retain</v>
      </c>
      <c r="U4121" s="14"/>
      <c r="V4121" s="8" t="str">
        <f t="shared" si="515"/>
        <v>France</v>
      </c>
      <c r="W4121" s="8"/>
      <c r="X4121" s="8"/>
      <c r="Y4121" s="8"/>
      <c r="Z4121" s="14" t="str">
        <f t="shared" si="516"/>
        <v>Male</v>
      </c>
      <c r="AA4121" s="14"/>
      <c r="AB4121" s="14"/>
      <c r="AC4121" s="14"/>
      <c r="AE4121" t="str">
        <f t="shared" si="517"/>
        <v>Adults</v>
      </c>
      <c r="AF4121" t="str">
        <f t="shared" si="518"/>
        <v>Good</v>
      </c>
      <c r="AG4121" t="str">
        <f t="shared" si="519"/>
        <v>Very low</v>
      </c>
    </row>
    <row r="4122" spans="1:33" x14ac:dyDescent="0.2">
      <c r="A4122">
        <v>4121</v>
      </c>
      <c r="B4122">
        <v>15610105</v>
      </c>
      <c r="C4122">
        <v>666</v>
      </c>
      <c r="D4122">
        <v>3</v>
      </c>
      <c r="E4122">
        <v>2</v>
      </c>
      <c r="F4122">
        <v>21</v>
      </c>
      <c r="G4122">
        <v>6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s="2" t="s">
        <v>785</v>
      </c>
      <c r="P4122" s="11" t="str">
        <f t="shared" si="512"/>
        <v>2016</v>
      </c>
      <c r="Q4122" s="12"/>
      <c r="R4122" s="8" t="str">
        <f t="shared" si="513"/>
        <v>10</v>
      </c>
      <c r="S4122" s="8"/>
      <c r="T4122" s="14" t="str">
        <f t="shared" si="514"/>
        <v>Retain</v>
      </c>
      <c r="U4122" s="14"/>
      <c r="V4122" s="8" t="str">
        <f t="shared" si="515"/>
        <v>Germany</v>
      </c>
      <c r="W4122" s="8"/>
      <c r="X4122" s="8"/>
      <c r="Y4122" s="8"/>
      <c r="Z4122" s="14" t="str">
        <f t="shared" si="516"/>
        <v>Female</v>
      </c>
      <c r="AA4122" s="14"/>
      <c r="AB4122" s="14"/>
      <c r="AC4122" s="14"/>
      <c r="AE4122" t="str">
        <f t="shared" si="517"/>
        <v>Young Adults</v>
      </c>
      <c r="AF4122" t="str">
        <f t="shared" si="518"/>
        <v>Fair</v>
      </c>
      <c r="AG4122" t="str">
        <f t="shared" si="519"/>
        <v>High</v>
      </c>
    </row>
    <row r="4123" spans="1:33" x14ac:dyDescent="0.2">
      <c r="A4123">
        <v>4122</v>
      </c>
      <c r="B4123">
        <v>15606133</v>
      </c>
      <c r="C4123">
        <v>628</v>
      </c>
      <c r="D4123">
        <v>2</v>
      </c>
      <c r="E4123">
        <v>1</v>
      </c>
      <c r="F4123">
        <v>42</v>
      </c>
      <c r="G4123">
        <v>6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s="2" t="s">
        <v>265</v>
      </c>
      <c r="P4123" s="11" t="str">
        <f t="shared" si="512"/>
        <v>2016</v>
      </c>
      <c r="Q4123" s="12"/>
      <c r="R4123" s="8" t="str">
        <f t="shared" si="513"/>
        <v>12</v>
      </c>
      <c r="S4123" s="8"/>
      <c r="T4123" s="14" t="str">
        <f t="shared" si="514"/>
        <v>Retain</v>
      </c>
      <c r="U4123" s="14"/>
      <c r="V4123" s="8" t="str">
        <f t="shared" si="515"/>
        <v>Spain</v>
      </c>
      <c r="W4123" s="8"/>
      <c r="X4123" s="8"/>
      <c r="Y4123" s="8"/>
      <c r="Z4123" s="14" t="str">
        <f t="shared" si="516"/>
        <v>Male</v>
      </c>
      <c r="AA4123" s="14"/>
      <c r="AB4123" s="14"/>
      <c r="AC4123" s="14"/>
      <c r="AE4123" t="str">
        <f t="shared" si="517"/>
        <v>Middle aged</v>
      </c>
      <c r="AF4123" t="str">
        <f t="shared" si="518"/>
        <v>Fair</v>
      </c>
      <c r="AG4123" t="str">
        <f t="shared" si="519"/>
        <v>Very low</v>
      </c>
    </row>
    <row r="4124" spans="1:33" x14ac:dyDescent="0.2">
      <c r="A4124">
        <v>4123</v>
      </c>
      <c r="B4124">
        <v>15599403</v>
      </c>
      <c r="C4124">
        <v>577</v>
      </c>
      <c r="D4124">
        <v>1</v>
      </c>
      <c r="E4124">
        <v>1</v>
      </c>
      <c r="F4124">
        <v>60</v>
      </c>
      <c r="G4124">
        <v>3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s="2" t="s">
        <v>579</v>
      </c>
      <c r="P4124" s="11" t="str">
        <f t="shared" si="512"/>
        <v>2019</v>
      </c>
      <c r="Q4124" s="12"/>
      <c r="R4124" s="8" t="str">
        <f t="shared" si="513"/>
        <v>12</v>
      </c>
      <c r="S4124" s="8"/>
      <c r="T4124" s="14" t="str">
        <f t="shared" si="514"/>
        <v>Retain</v>
      </c>
      <c r="U4124" s="14"/>
      <c r="V4124" s="8" t="str">
        <f t="shared" si="515"/>
        <v>France</v>
      </c>
      <c r="W4124" s="8"/>
      <c r="X4124" s="8"/>
      <c r="Y4124" s="8"/>
      <c r="Z4124" s="14" t="str">
        <f t="shared" si="516"/>
        <v>Male</v>
      </c>
      <c r="AA4124" s="14"/>
      <c r="AB4124" s="14"/>
      <c r="AC4124" s="14"/>
      <c r="AE4124" t="str">
        <f t="shared" si="517"/>
        <v>Middle aged</v>
      </c>
      <c r="AF4124" t="str">
        <f t="shared" si="518"/>
        <v>Poor</v>
      </c>
      <c r="AG4124" t="str">
        <f t="shared" si="519"/>
        <v>High</v>
      </c>
    </row>
    <row r="4125" spans="1:33" x14ac:dyDescent="0.2">
      <c r="A4125">
        <v>4124</v>
      </c>
      <c r="B4125">
        <v>15648225</v>
      </c>
      <c r="C4125">
        <v>652</v>
      </c>
      <c r="D4125">
        <v>2</v>
      </c>
      <c r="E4125">
        <v>2</v>
      </c>
      <c r="F4125">
        <v>38</v>
      </c>
      <c r="G4125">
        <v>3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s="2" t="s">
        <v>110</v>
      </c>
      <c r="P4125" s="11" t="str">
        <f t="shared" si="512"/>
        <v>2019</v>
      </c>
      <c r="Q4125" s="12"/>
      <c r="R4125" s="8" t="str">
        <f t="shared" si="513"/>
        <v>12</v>
      </c>
      <c r="S4125" s="8"/>
      <c r="T4125" s="14" t="str">
        <f t="shared" si="514"/>
        <v>Retain</v>
      </c>
      <c r="U4125" s="14"/>
      <c r="V4125" s="8" t="str">
        <f t="shared" si="515"/>
        <v>Spain</v>
      </c>
      <c r="W4125" s="8"/>
      <c r="X4125" s="8"/>
      <c r="Y4125" s="8"/>
      <c r="Z4125" s="14" t="str">
        <f t="shared" si="516"/>
        <v>Female</v>
      </c>
      <c r="AA4125" s="14"/>
      <c r="AB4125" s="14"/>
      <c r="AC4125" s="14"/>
      <c r="AE4125" t="str">
        <f t="shared" si="517"/>
        <v>Adults</v>
      </c>
      <c r="AF4125" t="str">
        <f t="shared" si="518"/>
        <v>Fair</v>
      </c>
      <c r="AG4125" t="str">
        <f t="shared" si="519"/>
        <v>High</v>
      </c>
    </row>
    <row r="4126" spans="1:33" x14ac:dyDescent="0.2">
      <c r="A4126">
        <v>4125</v>
      </c>
      <c r="B4126">
        <v>15608406</v>
      </c>
      <c r="C4126">
        <v>678</v>
      </c>
      <c r="D4126">
        <v>1</v>
      </c>
      <c r="E4126">
        <v>1</v>
      </c>
      <c r="F4126">
        <v>26</v>
      </c>
      <c r="G4126">
        <v>6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s="2" t="s">
        <v>342</v>
      </c>
      <c r="P4126" s="11" t="str">
        <f t="shared" si="512"/>
        <v>2017</v>
      </c>
      <c r="Q4126" s="12"/>
      <c r="R4126" s="8" t="str">
        <f t="shared" si="513"/>
        <v>03</v>
      </c>
      <c r="S4126" s="8"/>
      <c r="T4126" s="14" t="str">
        <f t="shared" si="514"/>
        <v>Exit</v>
      </c>
      <c r="U4126" s="14"/>
      <c r="V4126" s="8" t="str">
        <f t="shared" si="515"/>
        <v>France</v>
      </c>
      <c r="W4126" s="8"/>
      <c r="X4126" s="8"/>
      <c r="Y4126" s="8"/>
      <c r="Z4126" s="14" t="str">
        <f t="shared" si="516"/>
        <v>Male</v>
      </c>
      <c r="AA4126" s="14"/>
      <c r="AB4126" s="14"/>
      <c r="AC4126" s="14"/>
      <c r="AE4126" t="str">
        <f t="shared" si="517"/>
        <v>Adults</v>
      </c>
      <c r="AF4126" t="str">
        <f t="shared" si="518"/>
        <v>Good</v>
      </c>
      <c r="AG4126" t="str">
        <f t="shared" si="519"/>
        <v>High</v>
      </c>
    </row>
    <row r="4127" spans="1:33" x14ac:dyDescent="0.2">
      <c r="A4127">
        <v>4126</v>
      </c>
      <c r="B4127">
        <v>15633378</v>
      </c>
      <c r="C4127">
        <v>692</v>
      </c>
      <c r="D4127">
        <v>2</v>
      </c>
      <c r="E4127">
        <v>2</v>
      </c>
      <c r="F4127">
        <v>49</v>
      </c>
      <c r="G4127">
        <v>4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s="2" t="s">
        <v>1049</v>
      </c>
      <c r="P4127" s="11" t="str">
        <f t="shared" si="512"/>
        <v>2019</v>
      </c>
      <c r="Q4127" s="12"/>
      <c r="R4127" s="8" t="str">
        <f t="shared" si="513"/>
        <v>07</v>
      </c>
      <c r="S4127" s="8"/>
      <c r="T4127" s="14" t="str">
        <f t="shared" si="514"/>
        <v>Retain</v>
      </c>
      <c r="U4127" s="14"/>
      <c r="V4127" s="8" t="str">
        <f t="shared" si="515"/>
        <v>Spain</v>
      </c>
      <c r="W4127" s="8"/>
      <c r="X4127" s="8"/>
      <c r="Y4127" s="8"/>
      <c r="Z4127" s="14" t="str">
        <f t="shared" si="516"/>
        <v>Female</v>
      </c>
      <c r="AA4127" s="14"/>
      <c r="AB4127" s="14"/>
      <c r="AC4127" s="14"/>
      <c r="AE4127" t="str">
        <f t="shared" si="517"/>
        <v>Middle aged</v>
      </c>
      <c r="AF4127" t="str">
        <f t="shared" si="518"/>
        <v>Good</v>
      </c>
      <c r="AG4127" t="str">
        <f t="shared" si="519"/>
        <v>Very low</v>
      </c>
    </row>
    <row r="4128" spans="1:33" x14ac:dyDescent="0.2">
      <c r="A4128">
        <v>4127</v>
      </c>
      <c r="B4128">
        <v>15664759</v>
      </c>
      <c r="C4128">
        <v>675</v>
      </c>
      <c r="D4128">
        <v>2</v>
      </c>
      <c r="E4128">
        <v>1</v>
      </c>
      <c r="F4128">
        <v>32</v>
      </c>
      <c r="G4128">
        <v>3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s="2" t="s">
        <v>123</v>
      </c>
      <c r="P4128" s="11" t="str">
        <f t="shared" si="512"/>
        <v>2019</v>
      </c>
      <c r="Q4128" s="12"/>
      <c r="R4128" s="8" t="str">
        <f t="shared" si="513"/>
        <v>10</v>
      </c>
      <c r="S4128" s="8"/>
      <c r="T4128" s="14" t="str">
        <f t="shared" si="514"/>
        <v>Retain</v>
      </c>
      <c r="U4128" s="14"/>
      <c r="V4128" s="8" t="str">
        <f t="shared" si="515"/>
        <v>Spain</v>
      </c>
      <c r="W4128" s="8"/>
      <c r="X4128" s="8"/>
      <c r="Y4128" s="8"/>
      <c r="Z4128" s="14" t="str">
        <f t="shared" si="516"/>
        <v>Male</v>
      </c>
      <c r="AA4128" s="14"/>
      <c r="AB4128" s="14"/>
      <c r="AC4128" s="14"/>
      <c r="AE4128" t="str">
        <f t="shared" si="517"/>
        <v>Adults</v>
      </c>
      <c r="AF4128" t="str">
        <f t="shared" si="518"/>
        <v>Good</v>
      </c>
      <c r="AG4128" t="str">
        <f t="shared" si="519"/>
        <v>Very low</v>
      </c>
    </row>
    <row r="4129" spans="1:33" x14ac:dyDescent="0.2">
      <c r="A4129">
        <v>4128</v>
      </c>
      <c r="B4129">
        <v>15625545</v>
      </c>
      <c r="C4129">
        <v>712</v>
      </c>
      <c r="D4129">
        <v>2</v>
      </c>
      <c r="E4129">
        <v>1</v>
      </c>
      <c r="F4129">
        <v>52</v>
      </c>
      <c r="G4129">
        <v>3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s="2" t="s">
        <v>169</v>
      </c>
      <c r="P4129" s="11" t="str">
        <f t="shared" si="512"/>
        <v>2019</v>
      </c>
      <c r="Q4129" s="12"/>
      <c r="R4129" s="8" t="str">
        <f t="shared" si="513"/>
        <v>12</v>
      </c>
      <c r="S4129" s="8"/>
      <c r="T4129" s="14" t="str">
        <f t="shared" si="514"/>
        <v>Exit</v>
      </c>
      <c r="U4129" s="14"/>
      <c r="V4129" s="8" t="str">
        <f t="shared" si="515"/>
        <v>Spain</v>
      </c>
      <c r="W4129" s="8"/>
      <c r="X4129" s="8"/>
      <c r="Y4129" s="8"/>
      <c r="Z4129" s="14" t="str">
        <f t="shared" si="516"/>
        <v>Male</v>
      </c>
      <c r="AA4129" s="14"/>
      <c r="AB4129" s="14"/>
      <c r="AC4129" s="14"/>
      <c r="AE4129" t="str">
        <f t="shared" si="517"/>
        <v>Middle aged</v>
      </c>
      <c r="AF4129" t="str">
        <f t="shared" si="518"/>
        <v>Good</v>
      </c>
      <c r="AG4129" t="str">
        <f t="shared" si="519"/>
        <v>Very low</v>
      </c>
    </row>
    <row r="4130" spans="1:33" x14ac:dyDescent="0.2">
      <c r="A4130">
        <v>4129</v>
      </c>
      <c r="B4130">
        <v>15772148</v>
      </c>
      <c r="C4130">
        <v>639</v>
      </c>
      <c r="D4130">
        <v>3</v>
      </c>
      <c r="E4130">
        <v>2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s="2" t="s">
        <v>816</v>
      </c>
      <c r="P4130" s="11" t="str">
        <f t="shared" si="512"/>
        <v>2017</v>
      </c>
      <c r="Q4130" s="12"/>
      <c r="R4130" s="8" t="str">
        <f t="shared" si="513"/>
        <v>11</v>
      </c>
      <c r="S4130" s="8"/>
      <c r="T4130" s="14" t="str">
        <f t="shared" si="514"/>
        <v>Retain</v>
      </c>
      <c r="U4130" s="14"/>
      <c r="V4130" s="8" t="str">
        <f t="shared" si="515"/>
        <v>Germany</v>
      </c>
      <c r="W4130" s="8"/>
      <c r="X4130" s="8"/>
      <c r="Y4130" s="8"/>
      <c r="Z4130" s="14" t="str">
        <f t="shared" si="516"/>
        <v>Female</v>
      </c>
      <c r="AA4130" s="14"/>
      <c r="AB4130" s="14"/>
      <c r="AC4130" s="14"/>
      <c r="AE4130" t="str">
        <f t="shared" si="517"/>
        <v>Adults</v>
      </c>
      <c r="AF4130" t="str">
        <f t="shared" si="518"/>
        <v>Fair</v>
      </c>
      <c r="AG4130" t="str">
        <f t="shared" si="519"/>
        <v>Very high</v>
      </c>
    </row>
    <row r="4131" spans="1:33" x14ac:dyDescent="0.2">
      <c r="A4131">
        <v>4130</v>
      </c>
      <c r="B4131">
        <v>15810829</v>
      </c>
      <c r="C4131">
        <v>618</v>
      </c>
      <c r="D4131">
        <v>1</v>
      </c>
      <c r="E4131">
        <v>1</v>
      </c>
      <c r="F4131">
        <v>48</v>
      </c>
      <c r="G4131">
        <v>3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s="2" t="s">
        <v>128</v>
      </c>
      <c r="P4131" s="11" t="str">
        <f t="shared" si="512"/>
        <v>2019</v>
      </c>
      <c r="Q4131" s="12"/>
      <c r="R4131" s="8" t="str">
        <f t="shared" si="513"/>
        <v>11</v>
      </c>
      <c r="S4131" s="8"/>
      <c r="T4131" s="14" t="str">
        <f t="shared" si="514"/>
        <v>Exit</v>
      </c>
      <c r="U4131" s="14"/>
      <c r="V4131" s="8" t="str">
        <f t="shared" si="515"/>
        <v>France</v>
      </c>
      <c r="W4131" s="8"/>
      <c r="X4131" s="8"/>
      <c r="Y4131" s="8"/>
      <c r="Z4131" s="14" t="str">
        <f t="shared" si="516"/>
        <v>Male</v>
      </c>
      <c r="AA4131" s="14"/>
      <c r="AB4131" s="14"/>
      <c r="AC4131" s="14"/>
      <c r="AE4131" t="str">
        <f t="shared" si="517"/>
        <v>Middle aged</v>
      </c>
      <c r="AF4131" t="str">
        <f t="shared" si="518"/>
        <v>Fair</v>
      </c>
      <c r="AG4131" t="str">
        <f t="shared" si="519"/>
        <v>Very low</v>
      </c>
    </row>
    <row r="4132" spans="1:33" x14ac:dyDescent="0.2">
      <c r="A4132">
        <v>4131</v>
      </c>
      <c r="B4132">
        <v>15731669</v>
      </c>
      <c r="C4132">
        <v>554</v>
      </c>
      <c r="D4132">
        <v>1</v>
      </c>
      <c r="E4132">
        <v>1</v>
      </c>
      <c r="F4132">
        <v>39</v>
      </c>
      <c r="G4132">
        <v>7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s="2" t="s">
        <v>1173</v>
      </c>
      <c r="P4132" s="11" t="str">
        <f t="shared" si="512"/>
        <v>2016</v>
      </c>
      <c r="Q4132" s="12"/>
      <c r="R4132" s="8" t="str">
        <f t="shared" si="513"/>
        <v>09</v>
      </c>
      <c r="S4132" s="8"/>
      <c r="T4132" s="14" t="str">
        <f t="shared" si="514"/>
        <v>Retain</v>
      </c>
      <c r="U4132" s="14"/>
      <c r="V4132" s="8" t="str">
        <f t="shared" si="515"/>
        <v>France</v>
      </c>
      <c r="W4132" s="8"/>
      <c r="X4132" s="8"/>
      <c r="Y4132" s="8"/>
      <c r="Z4132" s="14" t="str">
        <f t="shared" si="516"/>
        <v>Male</v>
      </c>
      <c r="AA4132" s="14"/>
      <c r="AB4132" s="14"/>
      <c r="AC4132" s="14"/>
      <c r="AE4132" t="str">
        <f t="shared" si="517"/>
        <v>Middle aged</v>
      </c>
      <c r="AF4132" t="str">
        <f t="shared" si="518"/>
        <v>Poor</v>
      </c>
      <c r="AG4132" t="str">
        <f t="shared" si="519"/>
        <v>High</v>
      </c>
    </row>
    <row r="4133" spans="1:33" x14ac:dyDescent="0.2">
      <c r="A4133">
        <v>4132</v>
      </c>
      <c r="B4133">
        <v>15738634</v>
      </c>
      <c r="C4133">
        <v>533</v>
      </c>
      <c r="D4133">
        <v>1</v>
      </c>
      <c r="E4133">
        <v>1</v>
      </c>
      <c r="F4133">
        <v>47</v>
      </c>
      <c r="G4133">
        <v>4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s="2" t="s">
        <v>799</v>
      </c>
      <c r="P4133" s="11" t="str">
        <f t="shared" si="512"/>
        <v>2019</v>
      </c>
      <c r="Q4133" s="12"/>
      <c r="R4133" s="8" t="str">
        <f t="shared" si="513"/>
        <v>08</v>
      </c>
      <c r="S4133" s="8"/>
      <c r="T4133" s="14" t="str">
        <f t="shared" si="514"/>
        <v>Retain</v>
      </c>
      <c r="U4133" s="14"/>
      <c r="V4133" s="8" t="str">
        <f t="shared" si="515"/>
        <v>France</v>
      </c>
      <c r="W4133" s="8"/>
      <c r="X4133" s="8"/>
      <c r="Y4133" s="8"/>
      <c r="Z4133" s="14" t="str">
        <f t="shared" si="516"/>
        <v>Male</v>
      </c>
      <c r="AA4133" s="14"/>
      <c r="AB4133" s="14"/>
      <c r="AC4133" s="14"/>
      <c r="AE4133" t="str">
        <f t="shared" si="517"/>
        <v>Middle aged</v>
      </c>
      <c r="AF4133" t="str">
        <f t="shared" si="518"/>
        <v>Poor</v>
      </c>
      <c r="AG4133" t="str">
        <f t="shared" si="519"/>
        <v>Medium</v>
      </c>
    </row>
    <row r="4134" spans="1:33" x14ac:dyDescent="0.2">
      <c r="A4134">
        <v>4133</v>
      </c>
      <c r="B4134">
        <v>15737571</v>
      </c>
      <c r="C4134">
        <v>540</v>
      </c>
      <c r="D4134">
        <v>2</v>
      </c>
      <c r="E4134">
        <v>2</v>
      </c>
      <c r="F4134">
        <v>28</v>
      </c>
      <c r="G4134">
        <v>7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s="2" t="s">
        <v>1174</v>
      </c>
      <c r="P4134" s="11" t="str">
        <f t="shared" si="512"/>
        <v>2016</v>
      </c>
      <c r="Q4134" s="12"/>
      <c r="R4134" s="8" t="str">
        <f t="shared" si="513"/>
        <v>02</v>
      </c>
      <c r="S4134" s="8"/>
      <c r="T4134" s="14" t="str">
        <f t="shared" si="514"/>
        <v>Retain</v>
      </c>
      <c r="U4134" s="14"/>
      <c r="V4134" s="8" t="str">
        <f t="shared" si="515"/>
        <v>Spain</v>
      </c>
      <c r="W4134" s="8"/>
      <c r="X4134" s="8"/>
      <c r="Y4134" s="8"/>
      <c r="Z4134" s="14" t="str">
        <f t="shared" si="516"/>
        <v>Female</v>
      </c>
      <c r="AA4134" s="14"/>
      <c r="AB4134" s="14"/>
      <c r="AC4134" s="14"/>
      <c r="AE4134" t="str">
        <f t="shared" si="517"/>
        <v>Adults</v>
      </c>
      <c r="AF4134" t="str">
        <f t="shared" si="518"/>
        <v>Poor</v>
      </c>
      <c r="AG4134" t="str">
        <f t="shared" si="519"/>
        <v>Medium</v>
      </c>
    </row>
    <row r="4135" spans="1:33" x14ac:dyDescent="0.2">
      <c r="A4135">
        <v>4134</v>
      </c>
      <c r="B4135">
        <v>15667602</v>
      </c>
      <c r="C4135">
        <v>704</v>
      </c>
      <c r="D4135">
        <v>2</v>
      </c>
      <c r="E4135">
        <v>1</v>
      </c>
      <c r="F4135">
        <v>33</v>
      </c>
      <c r="G4135">
        <v>5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s="2" t="s">
        <v>539</v>
      </c>
      <c r="P4135" s="11" t="str">
        <f t="shared" si="512"/>
        <v>2018</v>
      </c>
      <c r="Q4135" s="12"/>
      <c r="R4135" s="8" t="str">
        <f t="shared" si="513"/>
        <v>08</v>
      </c>
      <c r="S4135" s="8"/>
      <c r="T4135" s="14" t="str">
        <f t="shared" si="514"/>
        <v>Retain</v>
      </c>
      <c r="U4135" s="14"/>
      <c r="V4135" s="8" t="str">
        <f t="shared" si="515"/>
        <v>Spain</v>
      </c>
      <c r="W4135" s="8"/>
      <c r="X4135" s="8"/>
      <c r="Y4135" s="8"/>
      <c r="Z4135" s="14" t="str">
        <f t="shared" si="516"/>
        <v>Male</v>
      </c>
      <c r="AA4135" s="14"/>
      <c r="AB4135" s="14"/>
      <c r="AC4135" s="14"/>
      <c r="AE4135" t="str">
        <f t="shared" si="517"/>
        <v>Adults</v>
      </c>
      <c r="AF4135" t="str">
        <f t="shared" si="518"/>
        <v>Good</v>
      </c>
      <c r="AG4135" t="str">
        <f t="shared" si="519"/>
        <v>Very low</v>
      </c>
    </row>
    <row r="4136" spans="1:33" x14ac:dyDescent="0.2">
      <c r="A4136">
        <v>4135</v>
      </c>
      <c r="B4136">
        <v>15684147</v>
      </c>
      <c r="C4136">
        <v>678</v>
      </c>
      <c r="D4136">
        <v>1</v>
      </c>
      <c r="E4136">
        <v>1</v>
      </c>
      <c r="F4136">
        <v>43</v>
      </c>
      <c r="G4136">
        <v>4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s="2" t="s">
        <v>736</v>
      </c>
      <c r="P4136" s="11" t="str">
        <f t="shared" si="512"/>
        <v>2019</v>
      </c>
      <c r="Q4136" s="12"/>
      <c r="R4136" s="8" t="str">
        <f t="shared" si="513"/>
        <v>08</v>
      </c>
      <c r="S4136" s="8"/>
      <c r="T4136" s="14" t="str">
        <f t="shared" si="514"/>
        <v>Retain</v>
      </c>
      <c r="U4136" s="14"/>
      <c r="V4136" s="8" t="str">
        <f t="shared" si="515"/>
        <v>France</v>
      </c>
      <c r="W4136" s="8"/>
      <c r="X4136" s="8"/>
      <c r="Y4136" s="8"/>
      <c r="Z4136" s="14" t="str">
        <f t="shared" si="516"/>
        <v>Male</v>
      </c>
      <c r="AA4136" s="14"/>
      <c r="AB4136" s="14"/>
      <c r="AC4136" s="14"/>
      <c r="AE4136" t="str">
        <f t="shared" si="517"/>
        <v>Middle aged</v>
      </c>
      <c r="AF4136" t="str">
        <f t="shared" si="518"/>
        <v>Good</v>
      </c>
      <c r="AG4136" t="str">
        <f t="shared" si="519"/>
        <v>High</v>
      </c>
    </row>
    <row r="4137" spans="1:33" x14ac:dyDescent="0.2">
      <c r="A4137">
        <v>4136</v>
      </c>
      <c r="B4137">
        <v>15789874</v>
      </c>
      <c r="C4137">
        <v>712</v>
      </c>
      <c r="D4137">
        <v>1</v>
      </c>
      <c r="E4137">
        <v>2</v>
      </c>
      <c r="F4137">
        <v>29</v>
      </c>
      <c r="G4137">
        <v>4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s="2" t="s">
        <v>590</v>
      </c>
      <c r="P4137" s="11" t="str">
        <f t="shared" si="512"/>
        <v>2019</v>
      </c>
      <c r="Q4137" s="12"/>
      <c r="R4137" s="8" t="str">
        <f t="shared" si="513"/>
        <v>07</v>
      </c>
      <c r="S4137" s="8"/>
      <c r="T4137" s="14" t="str">
        <f t="shared" si="514"/>
        <v>Retain</v>
      </c>
      <c r="U4137" s="14"/>
      <c r="V4137" s="8" t="str">
        <f t="shared" si="515"/>
        <v>France</v>
      </c>
      <c r="W4137" s="8"/>
      <c r="X4137" s="8"/>
      <c r="Y4137" s="8"/>
      <c r="Z4137" s="14" t="str">
        <f t="shared" si="516"/>
        <v>Female</v>
      </c>
      <c r="AA4137" s="14"/>
      <c r="AB4137" s="14"/>
      <c r="AC4137" s="14"/>
      <c r="AE4137" t="str">
        <f t="shared" si="517"/>
        <v>Adults</v>
      </c>
      <c r="AF4137" t="str">
        <f t="shared" si="518"/>
        <v>Good</v>
      </c>
      <c r="AG4137" t="str">
        <f t="shared" si="519"/>
        <v>Medium</v>
      </c>
    </row>
    <row r="4138" spans="1:33" x14ac:dyDescent="0.2">
      <c r="A4138">
        <v>4137</v>
      </c>
      <c r="B4138">
        <v>15757952</v>
      </c>
      <c r="C4138">
        <v>651</v>
      </c>
      <c r="D4138">
        <v>1</v>
      </c>
      <c r="E4138">
        <v>1</v>
      </c>
      <c r="F4138">
        <v>44</v>
      </c>
      <c r="G4138">
        <v>5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s="2" t="s">
        <v>922</v>
      </c>
      <c r="P4138" s="11" t="str">
        <f t="shared" si="512"/>
        <v>2017</v>
      </c>
      <c r="Q4138" s="12"/>
      <c r="R4138" s="8" t="str">
        <f t="shared" si="513"/>
        <v>10</v>
      </c>
      <c r="S4138" s="8"/>
      <c r="T4138" s="14" t="str">
        <f t="shared" si="514"/>
        <v>Exit</v>
      </c>
      <c r="U4138" s="14"/>
      <c r="V4138" s="8" t="str">
        <f t="shared" si="515"/>
        <v>France</v>
      </c>
      <c r="W4138" s="8"/>
      <c r="X4138" s="8"/>
      <c r="Y4138" s="8"/>
      <c r="Z4138" s="14" t="str">
        <f t="shared" si="516"/>
        <v>Male</v>
      </c>
      <c r="AA4138" s="14"/>
      <c r="AB4138" s="14"/>
      <c r="AC4138" s="14"/>
      <c r="AE4138" t="str">
        <f t="shared" si="517"/>
        <v>Middle aged</v>
      </c>
      <c r="AF4138" t="str">
        <f t="shared" si="518"/>
        <v>Fair</v>
      </c>
      <c r="AG4138" t="str">
        <f t="shared" si="519"/>
        <v>Very low</v>
      </c>
    </row>
    <row r="4139" spans="1:33" x14ac:dyDescent="0.2">
      <c r="A4139">
        <v>4138</v>
      </c>
      <c r="B4139">
        <v>15698732</v>
      </c>
      <c r="C4139">
        <v>789</v>
      </c>
      <c r="D4139">
        <v>3</v>
      </c>
      <c r="E4139">
        <v>1</v>
      </c>
      <c r="F4139">
        <v>51</v>
      </c>
      <c r="G4139">
        <v>6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s="2" t="s">
        <v>843</v>
      </c>
      <c r="P4139" s="11" t="str">
        <f t="shared" si="512"/>
        <v>2017</v>
      </c>
      <c r="Q4139" s="12"/>
      <c r="R4139" s="8" t="str">
        <f t="shared" si="513"/>
        <v>04</v>
      </c>
      <c r="S4139" s="8"/>
      <c r="T4139" s="14" t="str">
        <f t="shared" si="514"/>
        <v>Retain</v>
      </c>
      <c r="U4139" s="14"/>
      <c r="V4139" s="8" t="str">
        <f t="shared" si="515"/>
        <v>Germany</v>
      </c>
      <c r="W4139" s="8"/>
      <c r="X4139" s="8"/>
      <c r="Y4139" s="8"/>
      <c r="Z4139" s="14" t="str">
        <f t="shared" si="516"/>
        <v>Male</v>
      </c>
      <c r="AA4139" s="14"/>
      <c r="AB4139" s="14"/>
      <c r="AC4139" s="14"/>
      <c r="AE4139" t="str">
        <f t="shared" si="517"/>
        <v>Middle aged</v>
      </c>
      <c r="AF4139" t="str">
        <f t="shared" si="518"/>
        <v>Very good</v>
      </c>
      <c r="AG4139" t="str">
        <f t="shared" si="519"/>
        <v>High</v>
      </c>
    </row>
    <row r="4140" spans="1:33" x14ac:dyDescent="0.2">
      <c r="A4140">
        <v>4139</v>
      </c>
      <c r="B4140">
        <v>15714355</v>
      </c>
      <c r="C4140">
        <v>775</v>
      </c>
      <c r="D4140">
        <v>3</v>
      </c>
      <c r="E4140">
        <v>1</v>
      </c>
      <c r="F4140">
        <v>32</v>
      </c>
      <c r="G4140">
        <v>4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s="2" t="s">
        <v>817</v>
      </c>
      <c r="P4140" s="11" t="str">
        <f t="shared" si="512"/>
        <v>2018</v>
      </c>
      <c r="Q4140" s="12"/>
      <c r="R4140" s="8" t="str">
        <f t="shared" si="513"/>
        <v>09</v>
      </c>
      <c r="S4140" s="8"/>
      <c r="T4140" s="14" t="str">
        <f t="shared" si="514"/>
        <v>Retain</v>
      </c>
      <c r="U4140" s="14"/>
      <c r="V4140" s="8" t="str">
        <f t="shared" si="515"/>
        <v>Germany</v>
      </c>
      <c r="W4140" s="8"/>
      <c r="X4140" s="8"/>
      <c r="Y4140" s="8"/>
      <c r="Z4140" s="14" t="str">
        <f t="shared" si="516"/>
        <v>Male</v>
      </c>
      <c r="AA4140" s="14"/>
      <c r="AB4140" s="14"/>
      <c r="AC4140" s="14"/>
      <c r="AE4140" t="str">
        <f t="shared" si="517"/>
        <v>Adults</v>
      </c>
      <c r="AF4140" t="str">
        <f t="shared" si="518"/>
        <v>Very good</v>
      </c>
      <c r="AG4140" t="str">
        <f t="shared" si="519"/>
        <v>High</v>
      </c>
    </row>
    <row r="4141" spans="1:33" x14ac:dyDescent="0.2">
      <c r="A4141">
        <v>4140</v>
      </c>
      <c r="B4141">
        <v>15599090</v>
      </c>
      <c r="C4141">
        <v>564</v>
      </c>
      <c r="D4141">
        <v>3</v>
      </c>
      <c r="E4141">
        <v>1</v>
      </c>
      <c r="F4141">
        <v>40</v>
      </c>
      <c r="G4141">
        <v>3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s="2" t="s">
        <v>360</v>
      </c>
      <c r="P4141" s="11" t="str">
        <f t="shared" si="512"/>
        <v>2019</v>
      </c>
      <c r="Q4141" s="12"/>
      <c r="R4141" s="8" t="str">
        <f t="shared" si="513"/>
        <v>12</v>
      </c>
      <c r="S4141" s="8"/>
      <c r="T4141" s="14" t="str">
        <f t="shared" si="514"/>
        <v>Retain</v>
      </c>
      <c r="U4141" s="14"/>
      <c r="V4141" s="8" t="str">
        <f t="shared" si="515"/>
        <v>Germany</v>
      </c>
      <c r="W4141" s="8"/>
      <c r="X4141" s="8"/>
      <c r="Y4141" s="8"/>
      <c r="Z4141" s="14" t="str">
        <f t="shared" si="516"/>
        <v>Male</v>
      </c>
      <c r="AA4141" s="14"/>
      <c r="AB4141" s="14"/>
      <c r="AC4141" s="14"/>
      <c r="AE4141" t="str">
        <f t="shared" si="517"/>
        <v>Middle aged</v>
      </c>
      <c r="AF4141" t="str">
        <f t="shared" si="518"/>
        <v>Poor</v>
      </c>
      <c r="AG4141" t="str">
        <f t="shared" si="519"/>
        <v>High</v>
      </c>
    </row>
    <row r="4142" spans="1:33" x14ac:dyDescent="0.2">
      <c r="A4142">
        <v>4141</v>
      </c>
      <c r="B4142">
        <v>15762048</v>
      </c>
      <c r="C4142">
        <v>841</v>
      </c>
      <c r="D4142">
        <v>3</v>
      </c>
      <c r="E4142">
        <v>2</v>
      </c>
      <c r="F4142">
        <v>33</v>
      </c>
      <c r="G4142">
        <v>4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s="2" t="s">
        <v>355</v>
      </c>
      <c r="P4142" s="11" t="str">
        <f t="shared" si="512"/>
        <v>2018</v>
      </c>
      <c r="Q4142" s="12"/>
      <c r="R4142" s="8" t="str">
        <f t="shared" si="513"/>
        <v>12</v>
      </c>
      <c r="S4142" s="8"/>
      <c r="T4142" s="14" t="str">
        <f t="shared" si="514"/>
        <v>Retain</v>
      </c>
      <c r="U4142" s="14"/>
      <c r="V4142" s="8" t="str">
        <f t="shared" si="515"/>
        <v>Germany</v>
      </c>
      <c r="W4142" s="8"/>
      <c r="X4142" s="8"/>
      <c r="Y4142" s="8"/>
      <c r="Z4142" s="14" t="str">
        <f t="shared" si="516"/>
        <v>Female</v>
      </c>
      <c r="AA4142" s="14"/>
      <c r="AB4142" s="14"/>
      <c r="AC4142" s="14"/>
      <c r="AE4142" t="str">
        <f t="shared" si="517"/>
        <v>Adults</v>
      </c>
      <c r="AF4142" t="str">
        <f t="shared" si="518"/>
        <v>Excellent</v>
      </c>
      <c r="AG4142" t="str">
        <f t="shared" si="519"/>
        <v>Very high</v>
      </c>
    </row>
    <row r="4143" spans="1:33" x14ac:dyDescent="0.2">
      <c r="A4143">
        <v>4142</v>
      </c>
      <c r="B4143">
        <v>15790596</v>
      </c>
      <c r="C4143">
        <v>850</v>
      </c>
      <c r="D4143">
        <v>2</v>
      </c>
      <c r="E4143">
        <v>1</v>
      </c>
      <c r="F4143">
        <v>39</v>
      </c>
      <c r="G4143">
        <v>4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s="2" t="s">
        <v>214</v>
      </c>
      <c r="P4143" s="11" t="str">
        <f t="shared" si="512"/>
        <v>2018</v>
      </c>
      <c r="Q4143" s="12"/>
      <c r="R4143" s="8" t="str">
        <f t="shared" si="513"/>
        <v>11</v>
      </c>
      <c r="S4143" s="8"/>
      <c r="T4143" s="14" t="str">
        <f t="shared" si="514"/>
        <v>Retain</v>
      </c>
      <c r="U4143" s="14"/>
      <c r="V4143" s="8" t="str">
        <f t="shared" si="515"/>
        <v>Spain</v>
      </c>
      <c r="W4143" s="8"/>
      <c r="X4143" s="8"/>
      <c r="Y4143" s="8"/>
      <c r="Z4143" s="14" t="str">
        <f t="shared" si="516"/>
        <v>Male</v>
      </c>
      <c r="AA4143" s="14"/>
      <c r="AB4143" s="14"/>
      <c r="AC4143" s="14"/>
      <c r="AE4143" t="str">
        <f t="shared" si="517"/>
        <v>Middle aged</v>
      </c>
      <c r="AF4143" t="str">
        <f t="shared" si="518"/>
        <v>Excellent</v>
      </c>
      <c r="AG4143" t="str">
        <f t="shared" si="519"/>
        <v>High</v>
      </c>
    </row>
    <row r="4144" spans="1:33" x14ac:dyDescent="0.2">
      <c r="A4144">
        <v>4143</v>
      </c>
      <c r="B4144">
        <v>15609623</v>
      </c>
      <c r="C4144">
        <v>637</v>
      </c>
      <c r="D4144">
        <v>1</v>
      </c>
      <c r="E4144">
        <v>2</v>
      </c>
      <c r="F4144">
        <v>63</v>
      </c>
      <c r="G4144">
        <v>7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s="2" t="s">
        <v>1175</v>
      </c>
      <c r="P4144" s="11" t="str">
        <f t="shared" si="512"/>
        <v>2016</v>
      </c>
      <c r="Q4144" s="12"/>
      <c r="R4144" s="8" t="str">
        <f t="shared" si="513"/>
        <v>05</v>
      </c>
      <c r="S4144" s="8"/>
      <c r="T4144" s="14" t="str">
        <f t="shared" si="514"/>
        <v>Exit</v>
      </c>
      <c r="U4144" s="14"/>
      <c r="V4144" s="8" t="str">
        <f t="shared" si="515"/>
        <v>France</v>
      </c>
      <c r="W4144" s="8"/>
      <c r="X4144" s="8"/>
      <c r="Y4144" s="8"/>
      <c r="Z4144" s="14" t="str">
        <f t="shared" si="516"/>
        <v>Female</v>
      </c>
      <c r="AA4144" s="14"/>
      <c r="AB4144" s="14"/>
      <c r="AC4144" s="14"/>
      <c r="AE4144" t="str">
        <f t="shared" si="517"/>
        <v>Middle aged</v>
      </c>
      <c r="AF4144" t="str">
        <f t="shared" si="518"/>
        <v>Fair</v>
      </c>
      <c r="AG4144" t="str">
        <f t="shared" si="519"/>
        <v>Very low</v>
      </c>
    </row>
    <row r="4145" spans="1:33" x14ac:dyDescent="0.2">
      <c r="A4145">
        <v>4144</v>
      </c>
      <c r="B4145">
        <v>15711901</v>
      </c>
      <c r="C4145">
        <v>500</v>
      </c>
      <c r="D4145">
        <v>1</v>
      </c>
      <c r="E4145">
        <v>1</v>
      </c>
      <c r="F4145">
        <v>45</v>
      </c>
      <c r="G4145">
        <v>7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s="2" t="s">
        <v>593</v>
      </c>
      <c r="P4145" s="11" t="str">
        <f t="shared" si="512"/>
        <v>2016</v>
      </c>
      <c r="Q4145" s="12"/>
      <c r="R4145" s="8" t="str">
        <f t="shared" si="513"/>
        <v>03</v>
      </c>
      <c r="S4145" s="8"/>
      <c r="T4145" s="14" t="str">
        <f t="shared" si="514"/>
        <v>Retain</v>
      </c>
      <c r="U4145" s="14"/>
      <c r="V4145" s="8" t="str">
        <f t="shared" si="515"/>
        <v>France</v>
      </c>
      <c r="W4145" s="8"/>
      <c r="X4145" s="8"/>
      <c r="Y4145" s="8"/>
      <c r="Z4145" s="14" t="str">
        <f t="shared" si="516"/>
        <v>Male</v>
      </c>
      <c r="AA4145" s="14"/>
      <c r="AB4145" s="14"/>
      <c r="AC4145" s="14"/>
      <c r="AE4145" t="str">
        <f t="shared" si="517"/>
        <v>Middle aged</v>
      </c>
      <c r="AF4145" t="str">
        <f t="shared" si="518"/>
        <v>Poor</v>
      </c>
      <c r="AG4145" t="str">
        <f t="shared" si="519"/>
        <v>High</v>
      </c>
    </row>
    <row r="4146" spans="1:33" x14ac:dyDescent="0.2">
      <c r="A4146">
        <v>4145</v>
      </c>
      <c r="B4146">
        <v>15779809</v>
      </c>
      <c r="C4146">
        <v>655</v>
      </c>
      <c r="D4146">
        <v>1</v>
      </c>
      <c r="E4146">
        <v>1</v>
      </c>
      <c r="F4146">
        <v>44</v>
      </c>
      <c r="G4146">
        <v>5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s="2" t="s">
        <v>523</v>
      </c>
      <c r="P4146" s="11" t="str">
        <f t="shared" si="512"/>
        <v>2018</v>
      </c>
      <c r="Q4146" s="12"/>
      <c r="R4146" s="8" t="str">
        <f t="shared" si="513"/>
        <v>09</v>
      </c>
      <c r="S4146" s="8"/>
      <c r="T4146" s="14" t="str">
        <f t="shared" si="514"/>
        <v>Retain</v>
      </c>
      <c r="U4146" s="14"/>
      <c r="V4146" s="8" t="str">
        <f t="shared" si="515"/>
        <v>France</v>
      </c>
      <c r="W4146" s="8"/>
      <c r="X4146" s="8"/>
      <c r="Y4146" s="8"/>
      <c r="Z4146" s="14" t="str">
        <f t="shared" si="516"/>
        <v>Male</v>
      </c>
      <c r="AA4146" s="14"/>
      <c r="AB4146" s="14"/>
      <c r="AC4146" s="14"/>
      <c r="AE4146" t="str">
        <f t="shared" si="517"/>
        <v>Middle aged</v>
      </c>
      <c r="AF4146" t="str">
        <f t="shared" si="518"/>
        <v>Fair</v>
      </c>
      <c r="AG4146" t="str">
        <f t="shared" si="519"/>
        <v>Medium</v>
      </c>
    </row>
    <row r="4147" spans="1:33" x14ac:dyDescent="0.2">
      <c r="A4147">
        <v>4146</v>
      </c>
      <c r="B4147">
        <v>15729018</v>
      </c>
      <c r="C4147">
        <v>666</v>
      </c>
      <c r="D4147">
        <v>1</v>
      </c>
      <c r="E4147">
        <v>2</v>
      </c>
      <c r="F4147">
        <v>33</v>
      </c>
      <c r="G4147">
        <v>4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s="2" t="s">
        <v>334</v>
      </c>
      <c r="P4147" s="11" t="str">
        <f t="shared" si="512"/>
        <v>2018</v>
      </c>
      <c r="Q4147" s="12"/>
      <c r="R4147" s="8" t="str">
        <f t="shared" si="513"/>
        <v>11</v>
      </c>
      <c r="S4147" s="8"/>
      <c r="T4147" s="14" t="str">
        <f t="shared" si="514"/>
        <v>Retain</v>
      </c>
      <c r="U4147" s="14"/>
      <c r="V4147" s="8" t="str">
        <f t="shared" si="515"/>
        <v>France</v>
      </c>
      <c r="W4147" s="8"/>
      <c r="X4147" s="8"/>
      <c r="Y4147" s="8"/>
      <c r="Z4147" s="14" t="str">
        <f t="shared" si="516"/>
        <v>Female</v>
      </c>
      <c r="AA4147" s="14"/>
      <c r="AB4147" s="14"/>
      <c r="AC4147" s="14"/>
      <c r="AE4147" t="str">
        <f t="shared" si="517"/>
        <v>Adults</v>
      </c>
      <c r="AF4147" t="str">
        <f t="shared" si="518"/>
        <v>Fair</v>
      </c>
      <c r="AG4147" t="str">
        <f t="shared" si="519"/>
        <v>High</v>
      </c>
    </row>
    <row r="4148" spans="1:33" x14ac:dyDescent="0.2">
      <c r="A4148">
        <v>4147</v>
      </c>
      <c r="B4148">
        <v>15698246</v>
      </c>
      <c r="C4148">
        <v>658</v>
      </c>
      <c r="D4148">
        <v>1</v>
      </c>
      <c r="E4148">
        <v>2</v>
      </c>
      <c r="F4148">
        <v>24</v>
      </c>
      <c r="G4148">
        <v>3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s="2" t="s">
        <v>811</v>
      </c>
      <c r="P4148" s="11" t="str">
        <f t="shared" si="512"/>
        <v>2019</v>
      </c>
      <c r="Q4148" s="12"/>
      <c r="R4148" s="8" t="str">
        <f t="shared" si="513"/>
        <v>11</v>
      </c>
      <c r="S4148" s="8"/>
      <c r="T4148" s="14" t="str">
        <f t="shared" si="514"/>
        <v>Retain</v>
      </c>
      <c r="U4148" s="14"/>
      <c r="V4148" s="8" t="str">
        <f t="shared" si="515"/>
        <v>France</v>
      </c>
      <c r="W4148" s="8"/>
      <c r="X4148" s="8"/>
      <c r="Y4148" s="8"/>
      <c r="Z4148" s="14" t="str">
        <f t="shared" si="516"/>
        <v>Female</v>
      </c>
      <c r="AA4148" s="14"/>
      <c r="AB4148" s="14"/>
      <c r="AC4148" s="14"/>
      <c r="AE4148" t="str">
        <f t="shared" si="517"/>
        <v>Adults</v>
      </c>
      <c r="AF4148" t="str">
        <f t="shared" si="518"/>
        <v>Fair</v>
      </c>
      <c r="AG4148" t="str">
        <f t="shared" si="519"/>
        <v>Very low</v>
      </c>
    </row>
    <row r="4149" spans="1:33" x14ac:dyDescent="0.2">
      <c r="A4149">
        <v>4148</v>
      </c>
      <c r="B4149">
        <v>15712409</v>
      </c>
      <c r="C4149">
        <v>749</v>
      </c>
      <c r="D4149">
        <v>3</v>
      </c>
      <c r="E4149">
        <v>1</v>
      </c>
      <c r="F4149">
        <v>66</v>
      </c>
      <c r="G4149">
        <v>7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s="2" t="s">
        <v>1176</v>
      </c>
      <c r="P4149" s="11" t="str">
        <f t="shared" si="512"/>
        <v>2016</v>
      </c>
      <c r="Q4149" s="12"/>
      <c r="R4149" s="8" t="str">
        <f t="shared" si="513"/>
        <v>02</v>
      </c>
      <c r="S4149" s="8"/>
      <c r="T4149" s="14" t="str">
        <f t="shared" si="514"/>
        <v>Retain</v>
      </c>
      <c r="U4149" s="14"/>
      <c r="V4149" s="8" t="str">
        <f t="shared" si="515"/>
        <v>Germany</v>
      </c>
      <c r="W4149" s="8"/>
      <c r="X4149" s="8"/>
      <c r="Y4149" s="8"/>
      <c r="Z4149" s="14" t="str">
        <f t="shared" si="516"/>
        <v>Male</v>
      </c>
      <c r="AA4149" s="14"/>
      <c r="AB4149" s="14"/>
      <c r="AC4149" s="14"/>
      <c r="AE4149" t="str">
        <f t="shared" si="517"/>
        <v>Retired</v>
      </c>
      <c r="AF4149" t="str">
        <f t="shared" si="518"/>
        <v>Very good</v>
      </c>
      <c r="AG4149" t="str">
        <f t="shared" si="519"/>
        <v>Very high</v>
      </c>
    </row>
    <row r="4150" spans="1:33" x14ac:dyDescent="0.2">
      <c r="A4150">
        <v>4149</v>
      </c>
      <c r="B4150">
        <v>15758306</v>
      </c>
      <c r="C4150">
        <v>654</v>
      </c>
      <c r="D4150">
        <v>1</v>
      </c>
      <c r="E4150">
        <v>1</v>
      </c>
      <c r="F4150">
        <v>32</v>
      </c>
      <c r="G4150">
        <v>7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s="2" t="s">
        <v>314</v>
      </c>
      <c r="P4150" s="11" t="str">
        <f t="shared" si="512"/>
        <v>2016</v>
      </c>
      <c r="Q4150" s="12"/>
      <c r="R4150" s="8" t="str">
        <f t="shared" si="513"/>
        <v>03</v>
      </c>
      <c r="S4150" s="8"/>
      <c r="T4150" s="14" t="str">
        <f t="shared" si="514"/>
        <v>Retain</v>
      </c>
      <c r="U4150" s="14"/>
      <c r="V4150" s="8" t="str">
        <f t="shared" si="515"/>
        <v>France</v>
      </c>
      <c r="W4150" s="8"/>
      <c r="X4150" s="8"/>
      <c r="Y4150" s="8"/>
      <c r="Z4150" s="14" t="str">
        <f t="shared" si="516"/>
        <v>Male</v>
      </c>
      <c r="AA4150" s="14"/>
      <c r="AB4150" s="14"/>
      <c r="AC4150" s="14"/>
      <c r="AE4150" t="str">
        <f t="shared" si="517"/>
        <v>Adults</v>
      </c>
      <c r="AF4150" t="str">
        <f t="shared" si="518"/>
        <v>Fair</v>
      </c>
      <c r="AG4150" t="str">
        <f t="shared" si="519"/>
        <v>Very low</v>
      </c>
    </row>
    <row r="4151" spans="1:33" x14ac:dyDescent="0.2">
      <c r="A4151">
        <v>4150</v>
      </c>
      <c r="B4151">
        <v>15621435</v>
      </c>
      <c r="C4151">
        <v>623</v>
      </c>
      <c r="D4151">
        <v>1</v>
      </c>
      <c r="E4151">
        <v>2</v>
      </c>
      <c r="F4151">
        <v>39</v>
      </c>
      <c r="G4151">
        <v>5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s="2" t="s">
        <v>747</v>
      </c>
      <c r="P4151" s="11" t="str">
        <f t="shared" si="512"/>
        <v>2018</v>
      </c>
      <c r="Q4151" s="12"/>
      <c r="R4151" s="8" t="str">
        <f t="shared" si="513"/>
        <v>09</v>
      </c>
      <c r="S4151" s="8"/>
      <c r="T4151" s="14" t="str">
        <f t="shared" si="514"/>
        <v>Retain</v>
      </c>
      <c r="U4151" s="14"/>
      <c r="V4151" s="8" t="str">
        <f t="shared" si="515"/>
        <v>France</v>
      </c>
      <c r="W4151" s="8"/>
      <c r="X4151" s="8"/>
      <c r="Y4151" s="8"/>
      <c r="Z4151" s="14" t="str">
        <f t="shared" si="516"/>
        <v>Female</v>
      </c>
      <c r="AA4151" s="14"/>
      <c r="AB4151" s="14"/>
      <c r="AC4151" s="14"/>
      <c r="AE4151" t="str">
        <f t="shared" si="517"/>
        <v>Middle aged</v>
      </c>
      <c r="AF4151" t="str">
        <f t="shared" si="518"/>
        <v>Fair</v>
      </c>
      <c r="AG4151" t="str">
        <f t="shared" si="519"/>
        <v>Very high</v>
      </c>
    </row>
    <row r="4152" spans="1:33" x14ac:dyDescent="0.2">
      <c r="A4152">
        <v>4151</v>
      </c>
      <c r="B4152">
        <v>15566295</v>
      </c>
      <c r="C4152">
        <v>761</v>
      </c>
      <c r="D4152">
        <v>1</v>
      </c>
      <c r="E4152">
        <v>2</v>
      </c>
      <c r="F4152">
        <v>33</v>
      </c>
      <c r="G4152">
        <v>5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s="2" t="s">
        <v>282</v>
      </c>
      <c r="P4152" s="11" t="str">
        <f t="shared" si="512"/>
        <v>2018</v>
      </c>
      <c r="Q4152" s="12"/>
      <c r="R4152" s="8" t="str">
        <f t="shared" si="513"/>
        <v>04</v>
      </c>
      <c r="S4152" s="8"/>
      <c r="T4152" s="14" t="str">
        <f t="shared" si="514"/>
        <v>Retain</v>
      </c>
      <c r="U4152" s="14"/>
      <c r="V4152" s="8" t="str">
        <f t="shared" si="515"/>
        <v>France</v>
      </c>
      <c r="W4152" s="8"/>
      <c r="X4152" s="8"/>
      <c r="Y4152" s="8"/>
      <c r="Z4152" s="14" t="str">
        <f t="shared" si="516"/>
        <v>Female</v>
      </c>
      <c r="AA4152" s="14"/>
      <c r="AB4152" s="14"/>
      <c r="AC4152" s="14"/>
      <c r="AE4152" t="str">
        <f t="shared" si="517"/>
        <v>Adults</v>
      </c>
      <c r="AF4152" t="str">
        <f t="shared" si="518"/>
        <v>Very good</v>
      </c>
      <c r="AG4152" t="str">
        <f t="shared" si="519"/>
        <v>High</v>
      </c>
    </row>
    <row r="4153" spans="1:33" x14ac:dyDescent="0.2">
      <c r="A4153">
        <v>4152</v>
      </c>
      <c r="B4153">
        <v>15569098</v>
      </c>
      <c r="C4153">
        <v>627</v>
      </c>
      <c r="D4153">
        <v>1</v>
      </c>
      <c r="E4153">
        <v>1</v>
      </c>
      <c r="F4153">
        <v>44</v>
      </c>
      <c r="G4153">
        <v>7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s="2" t="s">
        <v>461</v>
      </c>
      <c r="P4153" s="11" t="str">
        <f t="shared" si="512"/>
        <v>2016</v>
      </c>
      <c r="Q4153" s="12"/>
      <c r="R4153" s="8" t="str">
        <f t="shared" si="513"/>
        <v>06</v>
      </c>
      <c r="S4153" s="8"/>
      <c r="T4153" s="14" t="str">
        <f t="shared" si="514"/>
        <v>Exit</v>
      </c>
      <c r="U4153" s="14"/>
      <c r="V4153" s="8" t="str">
        <f t="shared" si="515"/>
        <v>France</v>
      </c>
      <c r="W4153" s="8"/>
      <c r="X4153" s="8"/>
      <c r="Y4153" s="8"/>
      <c r="Z4153" s="14" t="str">
        <f t="shared" si="516"/>
        <v>Male</v>
      </c>
      <c r="AA4153" s="14"/>
      <c r="AB4153" s="14"/>
      <c r="AC4153" s="14"/>
      <c r="AE4153" t="str">
        <f t="shared" si="517"/>
        <v>Middle aged</v>
      </c>
      <c r="AF4153" t="str">
        <f t="shared" si="518"/>
        <v>Fair</v>
      </c>
      <c r="AG4153" t="str">
        <f t="shared" si="519"/>
        <v>Very high</v>
      </c>
    </row>
    <row r="4154" spans="1:33" x14ac:dyDescent="0.2">
      <c r="A4154">
        <v>4153</v>
      </c>
      <c r="B4154">
        <v>15662532</v>
      </c>
      <c r="C4154">
        <v>757</v>
      </c>
      <c r="D4154">
        <v>3</v>
      </c>
      <c r="E4154">
        <v>1</v>
      </c>
      <c r="F4154">
        <v>31</v>
      </c>
      <c r="G4154">
        <v>5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s="2" t="s">
        <v>821</v>
      </c>
      <c r="P4154" s="11" t="str">
        <f t="shared" si="512"/>
        <v>2018</v>
      </c>
      <c r="Q4154" s="12"/>
      <c r="R4154" s="8" t="str">
        <f t="shared" si="513"/>
        <v>05</v>
      </c>
      <c r="S4154" s="8"/>
      <c r="T4154" s="14" t="str">
        <f t="shared" si="514"/>
        <v>Retain</v>
      </c>
      <c r="U4154" s="14"/>
      <c r="V4154" s="8" t="str">
        <f t="shared" si="515"/>
        <v>Germany</v>
      </c>
      <c r="W4154" s="8"/>
      <c r="X4154" s="8"/>
      <c r="Y4154" s="8"/>
      <c r="Z4154" s="14" t="str">
        <f t="shared" si="516"/>
        <v>Male</v>
      </c>
      <c r="AA4154" s="14"/>
      <c r="AB4154" s="14"/>
      <c r="AC4154" s="14"/>
      <c r="AE4154" t="str">
        <f t="shared" si="517"/>
        <v>Adults</v>
      </c>
      <c r="AF4154" t="str">
        <f t="shared" si="518"/>
        <v>Very good</v>
      </c>
      <c r="AG4154" t="str">
        <f t="shared" si="519"/>
        <v>High</v>
      </c>
    </row>
    <row r="4155" spans="1:33" x14ac:dyDescent="0.2">
      <c r="A4155">
        <v>4154</v>
      </c>
      <c r="B4155">
        <v>15664001</v>
      </c>
      <c r="C4155">
        <v>695</v>
      </c>
      <c r="D4155">
        <v>3</v>
      </c>
      <c r="E4155">
        <v>2</v>
      </c>
      <c r="F4155">
        <v>53</v>
      </c>
      <c r="G4155">
        <v>5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s="2" t="s">
        <v>1164</v>
      </c>
      <c r="P4155" s="11" t="str">
        <f t="shared" si="512"/>
        <v>2018</v>
      </c>
      <c r="Q4155" s="12"/>
      <c r="R4155" s="8" t="str">
        <f t="shared" si="513"/>
        <v>04</v>
      </c>
      <c r="S4155" s="8"/>
      <c r="T4155" s="14" t="str">
        <f t="shared" si="514"/>
        <v>Exit</v>
      </c>
      <c r="U4155" s="14"/>
      <c r="V4155" s="8" t="str">
        <f t="shared" si="515"/>
        <v>Germany</v>
      </c>
      <c r="W4155" s="8"/>
      <c r="X4155" s="8"/>
      <c r="Y4155" s="8"/>
      <c r="Z4155" s="14" t="str">
        <f t="shared" si="516"/>
        <v>Female</v>
      </c>
      <c r="AA4155" s="14"/>
      <c r="AB4155" s="14"/>
      <c r="AC4155" s="14"/>
      <c r="AE4155" t="str">
        <f t="shared" si="517"/>
        <v>Middle aged</v>
      </c>
      <c r="AF4155" t="str">
        <f t="shared" si="518"/>
        <v>Good</v>
      </c>
      <c r="AG4155" t="str">
        <f t="shared" si="519"/>
        <v>Medium</v>
      </c>
    </row>
    <row r="4156" spans="1:33" x14ac:dyDescent="0.2">
      <c r="A4156">
        <v>4155</v>
      </c>
      <c r="B4156">
        <v>15703437</v>
      </c>
      <c r="C4156">
        <v>726</v>
      </c>
      <c r="D4156">
        <v>1</v>
      </c>
      <c r="E4156">
        <v>1</v>
      </c>
      <c r="F4156">
        <v>34</v>
      </c>
      <c r="G4156">
        <v>5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s="2" t="s">
        <v>750</v>
      </c>
      <c r="P4156" s="11" t="str">
        <f t="shared" si="512"/>
        <v>2018</v>
      </c>
      <c r="Q4156" s="12"/>
      <c r="R4156" s="8" t="str">
        <f t="shared" si="513"/>
        <v>06</v>
      </c>
      <c r="S4156" s="8"/>
      <c r="T4156" s="14" t="str">
        <f t="shared" si="514"/>
        <v>Retain</v>
      </c>
      <c r="U4156" s="14"/>
      <c r="V4156" s="8" t="str">
        <f t="shared" si="515"/>
        <v>France</v>
      </c>
      <c r="W4156" s="8"/>
      <c r="X4156" s="8"/>
      <c r="Y4156" s="8"/>
      <c r="Z4156" s="14" t="str">
        <f t="shared" si="516"/>
        <v>Male</v>
      </c>
      <c r="AA4156" s="14"/>
      <c r="AB4156" s="14"/>
      <c r="AC4156" s="14"/>
      <c r="AE4156" t="str">
        <f t="shared" si="517"/>
        <v>Adults</v>
      </c>
      <c r="AF4156" t="str">
        <f t="shared" si="518"/>
        <v>Good</v>
      </c>
      <c r="AG4156" t="str">
        <f t="shared" si="519"/>
        <v>Very low</v>
      </c>
    </row>
    <row r="4157" spans="1:33" x14ac:dyDescent="0.2">
      <c r="A4157">
        <v>4156</v>
      </c>
      <c r="B4157">
        <v>15708003</v>
      </c>
      <c r="C4157">
        <v>587</v>
      </c>
      <c r="D4157">
        <v>2</v>
      </c>
      <c r="E4157">
        <v>1</v>
      </c>
      <c r="F4157">
        <v>41</v>
      </c>
      <c r="G4157">
        <v>4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s="2" t="s">
        <v>269</v>
      </c>
      <c r="P4157" s="11" t="str">
        <f t="shared" si="512"/>
        <v>2019</v>
      </c>
      <c r="Q4157" s="12"/>
      <c r="R4157" s="8" t="str">
        <f t="shared" si="513"/>
        <v>09</v>
      </c>
      <c r="S4157" s="8"/>
      <c r="T4157" s="14" t="str">
        <f t="shared" si="514"/>
        <v>Retain</v>
      </c>
      <c r="U4157" s="14"/>
      <c r="V4157" s="8" t="str">
        <f t="shared" si="515"/>
        <v>Spain</v>
      </c>
      <c r="W4157" s="8"/>
      <c r="X4157" s="8"/>
      <c r="Y4157" s="8"/>
      <c r="Z4157" s="14" t="str">
        <f t="shared" si="516"/>
        <v>Male</v>
      </c>
      <c r="AA4157" s="14"/>
      <c r="AB4157" s="14"/>
      <c r="AC4157" s="14"/>
      <c r="AE4157" t="str">
        <f t="shared" si="517"/>
        <v>Middle aged</v>
      </c>
      <c r="AF4157" t="str">
        <f t="shared" si="518"/>
        <v>Fair</v>
      </c>
      <c r="AG4157" t="str">
        <f t="shared" si="519"/>
        <v>Medium</v>
      </c>
    </row>
    <row r="4158" spans="1:33" x14ac:dyDescent="0.2">
      <c r="A4158">
        <v>4157</v>
      </c>
      <c r="B4158">
        <v>15599452</v>
      </c>
      <c r="C4158">
        <v>605</v>
      </c>
      <c r="D4158">
        <v>3</v>
      </c>
      <c r="E4158">
        <v>2</v>
      </c>
      <c r="F4158">
        <v>43</v>
      </c>
      <c r="G4158">
        <v>4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s="2" t="s">
        <v>525</v>
      </c>
      <c r="P4158" s="11" t="str">
        <f t="shared" si="512"/>
        <v>2019</v>
      </c>
      <c r="Q4158" s="12"/>
      <c r="R4158" s="8" t="str">
        <f t="shared" si="513"/>
        <v>03</v>
      </c>
      <c r="S4158" s="8"/>
      <c r="T4158" s="14" t="str">
        <f t="shared" si="514"/>
        <v>Retain</v>
      </c>
      <c r="U4158" s="14"/>
      <c r="V4158" s="8" t="str">
        <f t="shared" si="515"/>
        <v>Germany</v>
      </c>
      <c r="W4158" s="8"/>
      <c r="X4158" s="8"/>
      <c r="Y4158" s="8"/>
      <c r="Z4158" s="14" t="str">
        <f t="shared" si="516"/>
        <v>Female</v>
      </c>
      <c r="AA4158" s="14"/>
      <c r="AB4158" s="14"/>
      <c r="AC4158" s="14"/>
      <c r="AE4158" t="str">
        <f t="shared" si="517"/>
        <v>Middle aged</v>
      </c>
      <c r="AF4158" t="str">
        <f t="shared" si="518"/>
        <v>Fair</v>
      </c>
      <c r="AG4158" t="str">
        <f t="shared" si="519"/>
        <v>High</v>
      </c>
    </row>
    <row r="4159" spans="1:33" x14ac:dyDescent="0.2">
      <c r="A4159">
        <v>4158</v>
      </c>
      <c r="B4159">
        <v>15719793</v>
      </c>
      <c r="C4159">
        <v>850</v>
      </c>
      <c r="D4159">
        <v>2</v>
      </c>
      <c r="E4159">
        <v>1</v>
      </c>
      <c r="F4159">
        <v>62</v>
      </c>
      <c r="G4159">
        <v>4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s="2" t="s">
        <v>773</v>
      </c>
      <c r="P4159" s="11" t="str">
        <f t="shared" si="512"/>
        <v>2019</v>
      </c>
      <c r="Q4159" s="12"/>
      <c r="R4159" s="8" t="str">
        <f t="shared" si="513"/>
        <v>06</v>
      </c>
      <c r="S4159" s="8"/>
      <c r="T4159" s="14" t="str">
        <f t="shared" si="514"/>
        <v>Retain</v>
      </c>
      <c r="U4159" s="14"/>
      <c r="V4159" s="8" t="str">
        <f t="shared" si="515"/>
        <v>Spain</v>
      </c>
      <c r="W4159" s="8"/>
      <c r="X4159" s="8"/>
      <c r="Y4159" s="8"/>
      <c r="Z4159" s="14" t="str">
        <f t="shared" si="516"/>
        <v>Male</v>
      </c>
      <c r="AA4159" s="14"/>
      <c r="AB4159" s="14"/>
      <c r="AC4159" s="14"/>
      <c r="AE4159" t="str">
        <f t="shared" si="517"/>
        <v>Middle aged</v>
      </c>
      <c r="AF4159" t="str">
        <f t="shared" si="518"/>
        <v>Excellent</v>
      </c>
      <c r="AG4159" t="str">
        <f t="shared" si="519"/>
        <v>Very low</v>
      </c>
    </row>
    <row r="4160" spans="1:33" x14ac:dyDescent="0.2">
      <c r="A4160">
        <v>4159</v>
      </c>
      <c r="B4160">
        <v>15771580</v>
      </c>
      <c r="C4160">
        <v>850</v>
      </c>
      <c r="D4160">
        <v>1</v>
      </c>
      <c r="E4160">
        <v>2</v>
      </c>
      <c r="F4160">
        <v>38</v>
      </c>
      <c r="G4160">
        <v>3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s="2" t="s">
        <v>692</v>
      </c>
      <c r="P4160" s="11" t="str">
        <f t="shared" si="512"/>
        <v>2019</v>
      </c>
      <c r="Q4160" s="12"/>
      <c r="R4160" s="8" t="str">
        <f t="shared" si="513"/>
        <v>12</v>
      </c>
      <c r="S4160" s="8"/>
      <c r="T4160" s="14" t="str">
        <f t="shared" si="514"/>
        <v>Retain</v>
      </c>
      <c r="U4160" s="14"/>
      <c r="V4160" s="8" t="str">
        <f t="shared" si="515"/>
        <v>France</v>
      </c>
      <c r="W4160" s="8"/>
      <c r="X4160" s="8"/>
      <c r="Y4160" s="8"/>
      <c r="Z4160" s="14" t="str">
        <f t="shared" si="516"/>
        <v>Female</v>
      </c>
      <c r="AA4160" s="14"/>
      <c r="AB4160" s="14"/>
      <c r="AC4160" s="14"/>
      <c r="AE4160" t="str">
        <f t="shared" si="517"/>
        <v>Adults</v>
      </c>
      <c r="AF4160" t="str">
        <f t="shared" si="518"/>
        <v>Excellent</v>
      </c>
      <c r="AG4160" t="str">
        <f t="shared" si="519"/>
        <v>High</v>
      </c>
    </row>
    <row r="4161" spans="1:33" x14ac:dyDescent="0.2">
      <c r="A4161">
        <v>4160</v>
      </c>
      <c r="B4161">
        <v>15732268</v>
      </c>
      <c r="C4161">
        <v>751</v>
      </c>
      <c r="D4161">
        <v>1</v>
      </c>
      <c r="E4161">
        <v>1</v>
      </c>
      <c r="F4161">
        <v>29</v>
      </c>
      <c r="G4161">
        <v>6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s="2" t="s">
        <v>586</v>
      </c>
      <c r="P4161" s="11" t="str">
        <f t="shared" si="512"/>
        <v>2017</v>
      </c>
      <c r="Q4161" s="12"/>
      <c r="R4161" s="8" t="str">
        <f t="shared" si="513"/>
        <v>06</v>
      </c>
      <c r="S4161" s="8"/>
      <c r="T4161" s="14" t="str">
        <f t="shared" si="514"/>
        <v>Retain</v>
      </c>
      <c r="U4161" s="14"/>
      <c r="V4161" s="8" t="str">
        <f t="shared" si="515"/>
        <v>France</v>
      </c>
      <c r="W4161" s="8"/>
      <c r="X4161" s="8"/>
      <c r="Y4161" s="8"/>
      <c r="Z4161" s="14" t="str">
        <f t="shared" si="516"/>
        <v>Male</v>
      </c>
      <c r="AA4161" s="14"/>
      <c r="AB4161" s="14"/>
      <c r="AC4161" s="14"/>
      <c r="AE4161" t="str">
        <f t="shared" si="517"/>
        <v>Adults</v>
      </c>
      <c r="AF4161" t="str">
        <f t="shared" si="518"/>
        <v>Very good</v>
      </c>
      <c r="AG4161" t="str">
        <f t="shared" si="519"/>
        <v>Very high</v>
      </c>
    </row>
    <row r="4162" spans="1:33" x14ac:dyDescent="0.2">
      <c r="A4162">
        <v>4161</v>
      </c>
      <c r="B4162">
        <v>15722350</v>
      </c>
      <c r="C4162">
        <v>627</v>
      </c>
      <c r="D4162">
        <v>3</v>
      </c>
      <c r="E4162">
        <v>2</v>
      </c>
      <c r="F4162">
        <v>37</v>
      </c>
      <c r="G4162">
        <v>5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s="2" t="s">
        <v>332</v>
      </c>
      <c r="P4162" s="11" t="str">
        <f t="shared" si="512"/>
        <v>2017</v>
      </c>
      <c r="Q4162" s="12"/>
      <c r="R4162" s="8" t="str">
        <f t="shared" si="513"/>
        <v>12</v>
      </c>
      <c r="S4162" s="8"/>
      <c r="T4162" s="14" t="str">
        <f t="shared" si="514"/>
        <v>Retain</v>
      </c>
      <c r="U4162" s="14"/>
      <c r="V4162" s="8" t="str">
        <f t="shared" si="515"/>
        <v>Germany</v>
      </c>
      <c r="W4162" s="8"/>
      <c r="X4162" s="8"/>
      <c r="Y4162" s="8"/>
      <c r="Z4162" s="14" t="str">
        <f t="shared" si="516"/>
        <v>Female</v>
      </c>
      <c r="AA4162" s="14"/>
      <c r="AB4162" s="14"/>
      <c r="AC4162" s="14"/>
      <c r="AE4162" t="str">
        <f t="shared" si="517"/>
        <v>Adults</v>
      </c>
      <c r="AF4162" t="str">
        <f t="shared" si="518"/>
        <v>Fair</v>
      </c>
      <c r="AG4162" t="str">
        <f t="shared" si="519"/>
        <v>High</v>
      </c>
    </row>
    <row r="4163" spans="1:33" x14ac:dyDescent="0.2">
      <c r="A4163">
        <v>4162</v>
      </c>
      <c r="B4163">
        <v>15611371</v>
      </c>
      <c r="C4163">
        <v>736</v>
      </c>
      <c r="D4163">
        <v>1</v>
      </c>
      <c r="E4163">
        <v>1</v>
      </c>
      <c r="F4163">
        <v>43</v>
      </c>
      <c r="G4163">
        <v>5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s="2" t="s">
        <v>597</v>
      </c>
      <c r="P4163" s="11" t="str">
        <f t="shared" ref="P4163:P4226" si="520">RIGHT($N4163,4)</f>
        <v>2018</v>
      </c>
      <c r="Q4163" s="12"/>
      <c r="R4163" s="8" t="str">
        <f t="shared" ref="R4163:R4226" si="521">MID(N4163,4,2)</f>
        <v>05</v>
      </c>
      <c r="S4163" s="8"/>
      <c r="T4163" s="14" t="str">
        <f t="shared" ref="T4163:T4226" si="522">IF(M4163=1,"Exit","Retain")</f>
        <v>Retain</v>
      </c>
      <c r="U4163" s="14"/>
      <c r="V4163" s="8" t="str">
        <f t="shared" ref="V4163:V4226" si="523">IF(D4163=1,"France",IF(D4163=2,"Spain",IF(D4163=3,"Germany","NONE")))</f>
        <v>France</v>
      </c>
      <c r="W4163" s="8"/>
      <c r="X4163" s="8"/>
      <c r="Y4163" s="8"/>
      <c r="Z4163" s="14" t="str">
        <f t="shared" ref="Z4163:Z4226" si="524">IF(E4163=1,"Male","Female")</f>
        <v>Male</v>
      </c>
      <c r="AA4163" s="14"/>
      <c r="AB4163" s="14"/>
      <c r="AC4163" s="14"/>
      <c r="AE4163" t="str">
        <f t="shared" ref="AE4163:AE4226" si="525">IF(F4163&lt;18,"Kids",IF(AND(F4163&gt;=18,F4163&lt;24),"Young Adults",IF(AND(F4163&gt;=24,F4163&lt;39),"Adults",IF(AND(F4163&gt;=39,F4163&lt;64),"Middle aged","Retired"))))</f>
        <v>Middle aged</v>
      </c>
      <c r="AF4163" t="str">
        <f t="shared" ref="AF4163:AF4226" si="526">IF(AND(C4163&gt;=800,C4163&lt;=850),"Excellent",IF(AND(C4163&gt;=740,C4163&lt;=799),"Very good",IF(AND(C4163&gt;=670,C4163&lt;=739),"Good",IF(AND(C4163&gt;=580,C4163&lt;=669),"Fair",IF(AND(C4163&gt;=300,C4163&lt;=579),"Poor","None")))))</f>
        <v>Good</v>
      </c>
      <c r="AG4163" t="str">
        <f t="shared" ref="AG4163:AG4226" si="527">IF(H4163&lt;25000,"Very low",IF(AND(H4163&gt;25000,H4163&lt;=50000),"Low",IF(AND(H4163&gt;50000,H4163&lt;=100000),"Medium",IF(AND(H4163&gt;100000,H4163&lt;=150000),"High",IF(AND(H4163&gt;150000,H4163&lt;=200000),"Very high",IF(H4163&gt;200000,"Extreme","None"))))))</f>
        <v>Very high</v>
      </c>
    </row>
    <row r="4164" spans="1:33" x14ac:dyDescent="0.2">
      <c r="A4164">
        <v>4163</v>
      </c>
      <c r="B4164">
        <v>15673584</v>
      </c>
      <c r="C4164">
        <v>652</v>
      </c>
      <c r="D4164">
        <v>1</v>
      </c>
      <c r="E4164">
        <v>2</v>
      </c>
      <c r="F4164">
        <v>74</v>
      </c>
      <c r="G4164">
        <v>6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s="2" t="s">
        <v>1133</v>
      </c>
      <c r="P4164" s="11" t="str">
        <f t="shared" si="520"/>
        <v>2017</v>
      </c>
      <c r="Q4164" s="12"/>
      <c r="R4164" s="8" t="str">
        <f t="shared" si="521"/>
        <v>04</v>
      </c>
      <c r="S4164" s="8"/>
      <c r="T4164" s="14" t="str">
        <f t="shared" si="522"/>
        <v>Retain</v>
      </c>
      <c r="U4164" s="14"/>
      <c r="V4164" s="8" t="str">
        <f t="shared" si="523"/>
        <v>France</v>
      </c>
      <c r="W4164" s="8"/>
      <c r="X4164" s="8"/>
      <c r="Y4164" s="8"/>
      <c r="Z4164" s="14" t="str">
        <f t="shared" si="524"/>
        <v>Female</v>
      </c>
      <c r="AA4164" s="14"/>
      <c r="AB4164" s="14"/>
      <c r="AC4164" s="14"/>
      <c r="AE4164" t="str">
        <f t="shared" si="525"/>
        <v>Retired</v>
      </c>
      <c r="AF4164" t="str">
        <f t="shared" si="526"/>
        <v>Fair</v>
      </c>
      <c r="AG4164" t="str">
        <f t="shared" si="527"/>
        <v>Very low</v>
      </c>
    </row>
    <row r="4165" spans="1:33" x14ac:dyDescent="0.2">
      <c r="A4165">
        <v>4164</v>
      </c>
      <c r="B4165">
        <v>15636396</v>
      </c>
      <c r="C4165">
        <v>627</v>
      </c>
      <c r="D4165">
        <v>1</v>
      </c>
      <c r="E4165">
        <v>2</v>
      </c>
      <c r="F4165">
        <v>35</v>
      </c>
      <c r="G4165">
        <v>4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s="2" t="s">
        <v>893</v>
      </c>
      <c r="P4165" s="11" t="str">
        <f t="shared" si="520"/>
        <v>2018</v>
      </c>
      <c r="Q4165" s="12"/>
      <c r="R4165" s="8" t="str">
        <f t="shared" si="521"/>
        <v>10</v>
      </c>
      <c r="S4165" s="8"/>
      <c r="T4165" s="14" t="str">
        <f t="shared" si="522"/>
        <v>Retain</v>
      </c>
      <c r="U4165" s="14"/>
      <c r="V4165" s="8" t="str">
        <f t="shared" si="523"/>
        <v>France</v>
      </c>
      <c r="W4165" s="8"/>
      <c r="X4165" s="8"/>
      <c r="Y4165" s="8"/>
      <c r="Z4165" s="14" t="str">
        <f t="shared" si="524"/>
        <v>Female</v>
      </c>
      <c r="AA4165" s="14"/>
      <c r="AB4165" s="14"/>
      <c r="AC4165" s="14"/>
      <c r="AE4165" t="str">
        <f t="shared" si="525"/>
        <v>Adults</v>
      </c>
      <c r="AF4165" t="str">
        <f t="shared" si="526"/>
        <v>Fair</v>
      </c>
      <c r="AG4165" t="str">
        <f t="shared" si="527"/>
        <v>Very low</v>
      </c>
    </row>
    <row r="4166" spans="1:33" x14ac:dyDescent="0.2">
      <c r="A4166">
        <v>4165</v>
      </c>
      <c r="B4166">
        <v>15706170</v>
      </c>
      <c r="C4166">
        <v>636</v>
      </c>
      <c r="D4166">
        <v>1</v>
      </c>
      <c r="E4166">
        <v>1</v>
      </c>
      <c r="F4166">
        <v>34</v>
      </c>
      <c r="G4166">
        <v>4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s="2" t="s">
        <v>287</v>
      </c>
      <c r="P4166" s="11" t="str">
        <f t="shared" si="520"/>
        <v>2018</v>
      </c>
      <c r="Q4166" s="12"/>
      <c r="R4166" s="8" t="str">
        <f t="shared" si="521"/>
        <v>12</v>
      </c>
      <c r="S4166" s="8"/>
      <c r="T4166" s="14" t="str">
        <f t="shared" si="522"/>
        <v>Retain</v>
      </c>
      <c r="U4166" s="14"/>
      <c r="V4166" s="8" t="str">
        <f t="shared" si="523"/>
        <v>France</v>
      </c>
      <c r="W4166" s="8"/>
      <c r="X4166" s="8"/>
      <c r="Y4166" s="8"/>
      <c r="Z4166" s="14" t="str">
        <f t="shared" si="524"/>
        <v>Male</v>
      </c>
      <c r="AA4166" s="14"/>
      <c r="AB4166" s="14"/>
      <c r="AC4166" s="14"/>
      <c r="AE4166" t="str">
        <f t="shared" si="525"/>
        <v>Adults</v>
      </c>
      <c r="AF4166" t="str">
        <f t="shared" si="526"/>
        <v>Fair</v>
      </c>
      <c r="AG4166" t="str">
        <f t="shared" si="527"/>
        <v>Medium</v>
      </c>
    </row>
    <row r="4167" spans="1:33" x14ac:dyDescent="0.2">
      <c r="A4167">
        <v>4166</v>
      </c>
      <c r="B4167">
        <v>15725478</v>
      </c>
      <c r="C4167">
        <v>775</v>
      </c>
      <c r="D4167">
        <v>1</v>
      </c>
      <c r="E4167">
        <v>1</v>
      </c>
      <c r="F4167">
        <v>60</v>
      </c>
      <c r="G4167">
        <v>6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s="2" t="s">
        <v>121</v>
      </c>
      <c r="P4167" s="11" t="str">
        <f t="shared" si="520"/>
        <v>2016</v>
      </c>
      <c r="Q4167" s="12"/>
      <c r="R4167" s="8" t="str">
        <f t="shared" si="521"/>
        <v>10</v>
      </c>
      <c r="S4167" s="8"/>
      <c r="T4167" s="14" t="str">
        <f t="shared" si="522"/>
        <v>Retain</v>
      </c>
      <c r="U4167" s="14"/>
      <c r="V4167" s="8" t="str">
        <f t="shared" si="523"/>
        <v>France</v>
      </c>
      <c r="W4167" s="8"/>
      <c r="X4167" s="8"/>
      <c r="Y4167" s="8"/>
      <c r="Z4167" s="14" t="str">
        <f t="shared" si="524"/>
        <v>Male</v>
      </c>
      <c r="AA4167" s="14"/>
      <c r="AB4167" s="14"/>
      <c r="AC4167" s="14"/>
      <c r="AE4167" t="str">
        <f t="shared" si="525"/>
        <v>Middle aged</v>
      </c>
      <c r="AF4167" t="str">
        <f t="shared" si="526"/>
        <v>Very good</v>
      </c>
      <c r="AG4167" t="str">
        <f t="shared" si="527"/>
        <v>Very low</v>
      </c>
    </row>
    <row r="4168" spans="1:33" x14ac:dyDescent="0.2">
      <c r="A4168">
        <v>4167</v>
      </c>
      <c r="B4168">
        <v>15654562</v>
      </c>
      <c r="C4168">
        <v>850</v>
      </c>
      <c r="D4168">
        <v>2</v>
      </c>
      <c r="E4168">
        <v>2</v>
      </c>
      <c r="F4168">
        <v>45</v>
      </c>
      <c r="G4168">
        <v>6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s="2" t="s">
        <v>815</v>
      </c>
      <c r="P4168" s="11" t="str">
        <f t="shared" si="520"/>
        <v>2016</v>
      </c>
      <c r="Q4168" s="12"/>
      <c r="R4168" s="8" t="str">
        <f t="shared" si="521"/>
        <v>12</v>
      </c>
      <c r="S4168" s="8"/>
      <c r="T4168" s="14" t="str">
        <f t="shared" si="522"/>
        <v>Exit</v>
      </c>
      <c r="U4168" s="14"/>
      <c r="V4168" s="8" t="str">
        <f t="shared" si="523"/>
        <v>Spain</v>
      </c>
      <c r="W4168" s="8"/>
      <c r="X4168" s="8"/>
      <c r="Y4168" s="8"/>
      <c r="Z4168" s="14" t="str">
        <f t="shared" si="524"/>
        <v>Female</v>
      </c>
      <c r="AA4168" s="14"/>
      <c r="AB4168" s="14"/>
      <c r="AC4168" s="14"/>
      <c r="AE4168" t="str">
        <f t="shared" si="525"/>
        <v>Middle aged</v>
      </c>
      <c r="AF4168" t="str">
        <f t="shared" si="526"/>
        <v>Excellent</v>
      </c>
      <c r="AG4168" t="str">
        <f t="shared" si="527"/>
        <v>Very high</v>
      </c>
    </row>
    <row r="4169" spans="1:33" x14ac:dyDescent="0.2">
      <c r="A4169">
        <v>4168</v>
      </c>
      <c r="B4169">
        <v>15737509</v>
      </c>
      <c r="C4169">
        <v>850</v>
      </c>
      <c r="D4169">
        <v>2</v>
      </c>
      <c r="E4169">
        <v>1</v>
      </c>
      <c r="F4169">
        <v>34</v>
      </c>
      <c r="G4169">
        <v>5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s="2" t="s">
        <v>1177</v>
      </c>
      <c r="P4169" s="11" t="str">
        <f t="shared" si="520"/>
        <v>2018</v>
      </c>
      <c r="Q4169" s="12"/>
      <c r="R4169" s="8" t="str">
        <f t="shared" si="521"/>
        <v>01</v>
      </c>
      <c r="S4169" s="8"/>
      <c r="T4169" s="14" t="str">
        <f t="shared" si="522"/>
        <v>Retain</v>
      </c>
      <c r="U4169" s="14"/>
      <c r="V4169" s="8" t="str">
        <f t="shared" si="523"/>
        <v>Spain</v>
      </c>
      <c r="W4169" s="8"/>
      <c r="X4169" s="8"/>
      <c r="Y4169" s="8"/>
      <c r="Z4169" s="14" t="str">
        <f t="shared" si="524"/>
        <v>Male</v>
      </c>
      <c r="AA4169" s="14"/>
      <c r="AB4169" s="14"/>
      <c r="AC4169" s="14"/>
      <c r="AE4169" t="str">
        <f t="shared" si="525"/>
        <v>Adults</v>
      </c>
      <c r="AF4169" t="str">
        <f t="shared" si="526"/>
        <v>Excellent</v>
      </c>
      <c r="AG4169" t="str">
        <f t="shared" si="527"/>
        <v>Very high</v>
      </c>
    </row>
    <row r="4170" spans="1:33" x14ac:dyDescent="0.2">
      <c r="A4170">
        <v>4169</v>
      </c>
      <c r="B4170">
        <v>15690796</v>
      </c>
      <c r="C4170">
        <v>516</v>
      </c>
      <c r="D4170">
        <v>1</v>
      </c>
      <c r="E4170">
        <v>1</v>
      </c>
      <c r="F4170">
        <v>37</v>
      </c>
      <c r="G4170">
        <v>5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s="2" t="s">
        <v>530</v>
      </c>
      <c r="P4170" s="11" t="str">
        <f t="shared" si="520"/>
        <v>2018</v>
      </c>
      <c r="Q4170" s="12"/>
      <c r="R4170" s="8" t="str">
        <f t="shared" si="521"/>
        <v>09</v>
      </c>
      <c r="S4170" s="8"/>
      <c r="T4170" s="14" t="str">
        <f t="shared" si="522"/>
        <v>Retain</v>
      </c>
      <c r="U4170" s="14"/>
      <c r="V4170" s="8" t="str">
        <f t="shared" si="523"/>
        <v>France</v>
      </c>
      <c r="W4170" s="8"/>
      <c r="X4170" s="8"/>
      <c r="Y4170" s="8"/>
      <c r="Z4170" s="14" t="str">
        <f t="shared" si="524"/>
        <v>Male</v>
      </c>
      <c r="AA4170" s="14"/>
      <c r="AB4170" s="14"/>
      <c r="AC4170" s="14"/>
      <c r="AE4170" t="str">
        <f t="shared" si="525"/>
        <v>Adults</v>
      </c>
      <c r="AF4170" t="str">
        <f t="shared" si="526"/>
        <v>Poor</v>
      </c>
      <c r="AG4170" t="str">
        <f t="shared" si="527"/>
        <v>Very low</v>
      </c>
    </row>
    <row r="4171" spans="1:33" x14ac:dyDescent="0.2">
      <c r="A4171">
        <v>4170</v>
      </c>
      <c r="B4171">
        <v>15716728</v>
      </c>
      <c r="C4171">
        <v>513</v>
      </c>
      <c r="D4171">
        <v>2</v>
      </c>
      <c r="E4171">
        <v>2</v>
      </c>
      <c r="F4171">
        <v>42</v>
      </c>
      <c r="G4171">
        <v>7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s="2" t="s">
        <v>981</v>
      </c>
      <c r="P4171" s="11" t="str">
        <f t="shared" si="520"/>
        <v>2016</v>
      </c>
      <c r="Q4171" s="12"/>
      <c r="R4171" s="8" t="str">
        <f t="shared" si="521"/>
        <v>02</v>
      </c>
      <c r="S4171" s="8"/>
      <c r="T4171" s="14" t="str">
        <f t="shared" si="522"/>
        <v>Retain</v>
      </c>
      <c r="U4171" s="14"/>
      <c r="V4171" s="8" t="str">
        <f t="shared" si="523"/>
        <v>Spain</v>
      </c>
      <c r="W4171" s="8"/>
      <c r="X4171" s="8"/>
      <c r="Y4171" s="8"/>
      <c r="Z4171" s="14" t="str">
        <f t="shared" si="524"/>
        <v>Female</v>
      </c>
      <c r="AA4171" s="14"/>
      <c r="AB4171" s="14"/>
      <c r="AC4171" s="14"/>
      <c r="AE4171" t="str">
        <f t="shared" si="525"/>
        <v>Middle aged</v>
      </c>
      <c r="AF4171" t="str">
        <f t="shared" si="526"/>
        <v>Poor</v>
      </c>
      <c r="AG4171" t="str">
        <f t="shared" si="527"/>
        <v>Very low</v>
      </c>
    </row>
    <row r="4172" spans="1:33" x14ac:dyDescent="0.2">
      <c r="A4172">
        <v>4171</v>
      </c>
      <c r="B4172">
        <v>15605665</v>
      </c>
      <c r="C4172">
        <v>673</v>
      </c>
      <c r="D4172">
        <v>3</v>
      </c>
      <c r="E4172">
        <v>2</v>
      </c>
      <c r="F4172">
        <v>69</v>
      </c>
      <c r="G4172">
        <v>5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s="2" t="s">
        <v>922</v>
      </c>
      <c r="P4172" s="11" t="str">
        <f t="shared" si="520"/>
        <v>2017</v>
      </c>
      <c r="Q4172" s="12"/>
      <c r="R4172" s="8" t="str">
        <f t="shared" si="521"/>
        <v>10</v>
      </c>
      <c r="S4172" s="8"/>
      <c r="T4172" s="14" t="str">
        <f t="shared" si="522"/>
        <v>Retain</v>
      </c>
      <c r="U4172" s="14"/>
      <c r="V4172" s="8" t="str">
        <f t="shared" si="523"/>
        <v>Germany</v>
      </c>
      <c r="W4172" s="8"/>
      <c r="X4172" s="8"/>
      <c r="Y4172" s="8"/>
      <c r="Z4172" s="14" t="str">
        <f t="shared" si="524"/>
        <v>Female</v>
      </c>
      <c r="AA4172" s="14"/>
      <c r="AB4172" s="14"/>
      <c r="AC4172" s="14"/>
      <c r="AE4172" t="str">
        <f t="shared" si="525"/>
        <v>Retired</v>
      </c>
      <c r="AF4172" t="str">
        <f t="shared" si="526"/>
        <v>Good</v>
      </c>
      <c r="AG4172" t="str">
        <f t="shared" si="527"/>
        <v>Medium</v>
      </c>
    </row>
    <row r="4173" spans="1:33" x14ac:dyDescent="0.2">
      <c r="A4173">
        <v>4172</v>
      </c>
      <c r="B4173">
        <v>15748481</v>
      </c>
      <c r="C4173">
        <v>564</v>
      </c>
      <c r="D4173">
        <v>1</v>
      </c>
      <c r="E4173">
        <v>2</v>
      </c>
      <c r="F4173">
        <v>27</v>
      </c>
      <c r="G4173">
        <v>4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s="2" t="s">
        <v>443</v>
      </c>
      <c r="P4173" s="11" t="str">
        <f t="shared" si="520"/>
        <v>2018</v>
      </c>
      <c r="Q4173" s="12"/>
      <c r="R4173" s="8" t="str">
        <f t="shared" si="521"/>
        <v>11</v>
      </c>
      <c r="S4173" s="8"/>
      <c r="T4173" s="14" t="str">
        <f t="shared" si="522"/>
        <v>Retain</v>
      </c>
      <c r="U4173" s="14"/>
      <c r="V4173" s="8" t="str">
        <f t="shared" si="523"/>
        <v>France</v>
      </c>
      <c r="W4173" s="8"/>
      <c r="X4173" s="8"/>
      <c r="Y4173" s="8"/>
      <c r="Z4173" s="14" t="str">
        <f t="shared" si="524"/>
        <v>Female</v>
      </c>
      <c r="AA4173" s="14"/>
      <c r="AB4173" s="14"/>
      <c r="AC4173" s="14"/>
      <c r="AE4173" t="str">
        <f t="shared" si="525"/>
        <v>Adults</v>
      </c>
      <c r="AF4173" t="str">
        <f t="shared" si="526"/>
        <v>Poor</v>
      </c>
      <c r="AG4173" t="str">
        <f t="shared" si="527"/>
        <v>Very low</v>
      </c>
    </row>
    <row r="4174" spans="1:33" x14ac:dyDescent="0.2">
      <c r="A4174">
        <v>4173</v>
      </c>
      <c r="B4174">
        <v>15757777</v>
      </c>
      <c r="C4174">
        <v>636</v>
      </c>
      <c r="D4174">
        <v>1</v>
      </c>
      <c r="E4174">
        <v>2</v>
      </c>
      <c r="F4174">
        <v>35</v>
      </c>
      <c r="G4174">
        <v>4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s="2" t="s">
        <v>512</v>
      </c>
      <c r="P4174" s="11" t="str">
        <f t="shared" si="520"/>
        <v>2019</v>
      </c>
      <c r="Q4174" s="12"/>
      <c r="R4174" s="8" t="str">
        <f t="shared" si="521"/>
        <v>01</v>
      </c>
      <c r="S4174" s="8"/>
      <c r="T4174" s="14" t="str">
        <f t="shared" si="522"/>
        <v>Retain</v>
      </c>
      <c r="U4174" s="14"/>
      <c r="V4174" s="8" t="str">
        <f t="shared" si="523"/>
        <v>France</v>
      </c>
      <c r="W4174" s="8"/>
      <c r="X4174" s="8"/>
      <c r="Y4174" s="8"/>
      <c r="Z4174" s="14" t="str">
        <f t="shared" si="524"/>
        <v>Female</v>
      </c>
      <c r="AA4174" s="14"/>
      <c r="AB4174" s="14"/>
      <c r="AC4174" s="14"/>
      <c r="AE4174" t="str">
        <f t="shared" si="525"/>
        <v>Adults</v>
      </c>
      <c r="AF4174" t="str">
        <f t="shared" si="526"/>
        <v>Fair</v>
      </c>
      <c r="AG4174" t="str">
        <f t="shared" si="527"/>
        <v>Very low</v>
      </c>
    </row>
    <row r="4175" spans="1:33" x14ac:dyDescent="0.2">
      <c r="A4175">
        <v>4174</v>
      </c>
      <c r="B4175">
        <v>15747808</v>
      </c>
      <c r="C4175">
        <v>712</v>
      </c>
      <c r="D4175">
        <v>1</v>
      </c>
      <c r="E4175">
        <v>1</v>
      </c>
      <c r="F4175">
        <v>29</v>
      </c>
      <c r="G4175">
        <v>4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s="2" t="s">
        <v>431</v>
      </c>
      <c r="P4175" s="11" t="str">
        <f t="shared" si="520"/>
        <v>2019</v>
      </c>
      <c r="Q4175" s="12"/>
      <c r="R4175" s="8" t="str">
        <f t="shared" si="521"/>
        <v>09</v>
      </c>
      <c r="S4175" s="8"/>
      <c r="T4175" s="14" t="str">
        <f t="shared" si="522"/>
        <v>Retain</v>
      </c>
      <c r="U4175" s="14"/>
      <c r="V4175" s="8" t="str">
        <f t="shared" si="523"/>
        <v>France</v>
      </c>
      <c r="W4175" s="8"/>
      <c r="X4175" s="8"/>
      <c r="Y4175" s="8"/>
      <c r="Z4175" s="14" t="str">
        <f t="shared" si="524"/>
        <v>Male</v>
      </c>
      <c r="AA4175" s="14"/>
      <c r="AB4175" s="14"/>
      <c r="AC4175" s="14"/>
      <c r="AE4175" t="str">
        <f t="shared" si="525"/>
        <v>Adults</v>
      </c>
      <c r="AF4175" t="str">
        <f t="shared" si="526"/>
        <v>Good</v>
      </c>
      <c r="AG4175" t="str">
        <f t="shared" si="527"/>
        <v>High</v>
      </c>
    </row>
    <row r="4176" spans="1:33" x14ac:dyDescent="0.2">
      <c r="A4176">
        <v>4175</v>
      </c>
      <c r="B4176">
        <v>15810593</v>
      </c>
      <c r="C4176">
        <v>568</v>
      </c>
      <c r="D4176">
        <v>1</v>
      </c>
      <c r="E4176">
        <v>1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s="2" t="s">
        <v>546</v>
      </c>
      <c r="P4176" s="11" t="str">
        <f t="shared" si="520"/>
        <v>2018</v>
      </c>
      <c r="Q4176" s="12"/>
      <c r="R4176" s="8" t="str">
        <f t="shared" si="521"/>
        <v>12</v>
      </c>
      <c r="S4176" s="8"/>
      <c r="T4176" s="14" t="str">
        <f t="shared" si="522"/>
        <v>Retain</v>
      </c>
      <c r="U4176" s="14"/>
      <c r="V4176" s="8" t="str">
        <f t="shared" si="523"/>
        <v>France</v>
      </c>
      <c r="W4176" s="8"/>
      <c r="X4176" s="8"/>
      <c r="Y4176" s="8"/>
      <c r="Z4176" s="14" t="str">
        <f t="shared" si="524"/>
        <v>Male</v>
      </c>
      <c r="AA4176" s="14"/>
      <c r="AB4176" s="14"/>
      <c r="AC4176" s="14"/>
      <c r="AE4176" t="str">
        <f t="shared" si="525"/>
        <v>Middle aged</v>
      </c>
      <c r="AF4176" t="str">
        <f t="shared" si="526"/>
        <v>Poor</v>
      </c>
      <c r="AG4176" t="str">
        <f t="shared" si="527"/>
        <v>Very low</v>
      </c>
    </row>
    <row r="4177" spans="1:33" x14ac:dyDescent="0.2">
      <c r="A4177">
        <v>4176</v>
      </c>
      <c r="B4177">
        <v>15693376</v>
      </c>
      <c r="C4177">
        <v>741</v>
      </c>
      <c r="D4177">
        <v>2</v>
      </c>
      <c r="E4177">
        <v>1</v>
      </c>
      <c r="F4177">
        <v>43</v>
      </c>
      <c r="G4177">
        <v>7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s="2" t="s">
        <v>273</v>
      </c>
      <c r="P4177" s="11" t="str">
        <f t="shared" si="520"/>
        <v>2016</v>
      </c>
      <c r="Q4177" s="12"/>
      <c r="R4177" s="8" t="str">
        <f t="shared" si="521"/>
        <v>09</v>
      </c>
      <c r="S4177" s="8"/>
      <c r="T4177" s="14" t="str">
        <f t="shared" si="522"/>
        <v>Exit</v>
      </c>
      <c r="U4177" s="14"/>
      <c r="V4177" s="8" t="str">
        <f t="shared" si="523"/>
        <v>Spain</v>
      </c>
      <c r="W4177" s="8"/>
      <c r="X4177" s="8"/>
      <c r="Y4177" s="8"/>
      <c r="Z4177" s="14" t="str">
        <f t="shared" si="524"/>
        <v>Male</v>
      </c>
      <c r="AA4177" s="14"/>
      <c r="AB4177" s="14"/>
      <c r="AC4177" s="14"/>
      <c r="AE4177" t="str">
        <f t="shared" si="525"/>
        <v>Middle aged</v>
      </c>
      <c r="AF4177" t="str">
        <f t="shared" si="526"/>
        <v>Very good</v>
      </c>
      <c r="AG4177" t="str">
        <f t="shared" si="527"/>
        <v>Very low</v>
      </c>
    </row>
    <row r="4178" spans="1:33" x14ac:dyDescent="0.2">
      <c r="A4178">
        <v>4177</v>
      </c>
      <c r="B4178">
        <v>15579808</v>
      </c>
      <c r="C4178">
        <v>754</v>
      </c>
      <c r="D4178">
        <v>3</v>
      </c>
      <c r="E4178">
        <v>2</v>
      </c>
      <c r="F4178">
        <v>39</v>
      </c>
      <c r="G4178">
        <v>4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s="2" t="s">
        <v>271</v>
      </c>
      <c r="P4178" s="11" t="str">
        <f t="shared" si="520"/>
        <v>2019</v>
      </c>
      <c r="Q4178" s="12"/>
      <c r="R4178" s="8" t="str">
        <f t="shared" si="521"/>
        <v>02</v>
      </c>
      <c r="S4178" s="8"/>
      <c r="T4178" s="14" t="str">
        <f t="shared" si="522"/>
        <v>Retain</v>
      </c>
      <c r="U4178" s="14"/>
      <c r="V4178" s="8" t="str">
        <f t="shared" si="523"/>
        <v>Germany</v>
      </c>
      <c r="W4178" s="8"/>
      <c r="X4178" s="8"/>
      <c r="Y4178" s="8"/>
      <c r="Z4178" s="14" t="str">
        <f t="shared" si="524"/>
        <v>Female</v>
      </c>
      <c r="AA4178" s="14"/>
      <c r="AB4178" s="14"/>
      <c r="AC4178" s="14"/>
      <c r="AE4178" t="str">
        <f t="shared" si="525"/>
        <v>Middle aged</v>
      </c>
      <c r="AF4178" t="str">
        <f t="shared" si="526"/>
        <v>Very good</v>
      </c>
      <c r="AG4178" t="str">
        <f t="shared" si="527"/>
        <v>High</v>
      </c>
    </row>
    <row r="4179" spans="1:33" x14ac:dyDescent="0.2">
      <c r="A4179">
        <v>4178</v>
      </c>
      <c r="B4179">
        <v>15598275</v>
      </c>
      <c r="C4179">
        <v>709</v>
      </c>
      <c r="D4179">
        <v>1</v>
      </c>
      <c r="E4179">
        <v>2</v>
      </c>
      <c r="F4179">
        <v>32</v>
      </c>
      <c r="G4179">
        <v>5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s="2" t="s">
        <v>1035</v>
      </c>
      <c r="P4179" s="11" t="str">
        <f t="shared" si="520"/>
        <v>2017</v>
      </c>
      <c r="Q4179" s="12"/>
      <c r="R4179" s="8" t="str">
        <f t="shared" si="521"/>
        <v>10</v>
      </c>
      <c r="S4179" s="8"/>
      <c r="T4179" s="14" t="str">
        <f t="shared" si="522"/>
        <v>Retain</v>
      </c>
      <c r="U4179" s="14"/>
      <c r="V4179" s="8" t="str">
        <f t="shared" si="523"/>
        <v>France</v>
      </c>
      <c r="W4179" s="8"/>
      <c r="X4179" s="8"/>
      <c r="Y4179" s="8"/>
      <c r="Z4179" s="14" t="str">
        <f t="shared" si="524"/>
        <v>Female</v>
      </c>
      <c r="AA4179" s="14"/>
      <c r="AB4179" s="14"/>
      <c r="AC4179" s="14"/>
      <c r="AE4179" t="str">
        <f t="shared" si="525"/>
        <v>Adults</v>
      </c>
      <c r="AF4179" t="str">
        <f t="shared" si="526"/>
        <v>Good</v>
      </c>
      <c r="AG4179" t="str">
        <f t="shared" si="527"/>
        <v>Very low</v>
      </c>
    </row>
    <row r="4180" spans="1:33" x14ac:dyDescent="0.2">
      <c r="A4180">
        <v>4179</v>
      </c>
      <c r="B4180">
        <v>15737080</v>
      </c>
      <c r="C4180">
        <v>510</v>
      </c>
      <c r="D4180">
        <v>1</v>
      </c>
      <c r="E4180">
        <v>2</v>
      </c>
      <c r="F4180">
        <v>32</v>
      </c>
      <c r="G4180">
        <v>4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s="2" t="s">
        <v>917</v>
      </c>
      <c r="P4180" s="11" t="str">
        <f t="shared" si="520"/>
        <v>2018</v>
      </c>
      <c r="Q4180" s="12"/>
      <c r="R4180" s="8" t="str">
        <f t="shared" si="521"/>
        <v>11</v>
      </c>
      <c r="S4180" s="8"/>
      <c r="T4180" s="14" t="str">
        <f t="shared" si="522"/>
        <v>Retain</v>
      </c>
      <c r="U4180" s="14"/>
      <c r="V4180" s="8" t="str">
        <f t="shared" si="523"/>
        <v>France</v>
      </c>
      <c r="W4180" s="8"/>
      <c r="X4180" s="8"/>
      <c r="Y4180" s="8"/>
      <c r="Z4180" s="14" t="str">
        <f t="shared" si="524"/>
        <v>Female</v>
      </c>
      <c r="AA4180" s="14"/>
      <c r="AB4180" s="14"/>
      <c r="AC4180" s="14"/>
      <c r="AE4180" t="str">
        <f t="shared" si="525"/>
        <v>Adults</v>
      </c>
      <c r="AF4180" t="str">
        <f t="shared" si="526"/>
        <v>Poor</v>
      </c>
      <c r="AG4180" t="str">
        <f t="shared" si="527"/>
        <v>Very low</v>
      </c>
    </row>
    <row r="4181" spans="1:33" x14ac:dyDescent="0.2">
      <c r="A4181">
        <v>4180</v>
      </c>
      <c r="B4181">
        <v>15668580</v>
      </c>
      <c r="C4181">
        <v>716</v>
      </c>
      <c r="D4181">
        <v>2</v>
      </c>
      <c r="E4181">
        <v>1</v>
      </c>
      <c r="F4181">
        <v>33</v>
      </c>
      <c r="G4181">
        <v>4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s="2" t="s">
        <v>136</v>
      </c>
      <c r="P4181" s="11" t="str">
        <f t="shared" si="520"/>
        <v>2019</v>
      </c>
      <c r="Q4181" s="12"/>
      <c r="R4181" s="8" t="str">
        <f t="shared" si="521"/>
        <v>09</v>
      </c>
      <c r="S4181" s="8"/>
      <c r="T4181" s="14" t="str">
        <f t="shared" si="522"/>
        <v>Retain</v>
      </c>
      <c r="U4181" s="14"/>
      <c r="V4181" s="8" t="str">
        <f t="shared" si="523"/>
        <v>Spain</v>
      </c>
      <c r="W4181" s="8"/>
      <c r="X4181" s="8"/>
      <c r="Y4181" s="8"/>
      <c r="Z4181" s="14" t="str">
        <f t="shared" si="524"/>
        <v>Male</v>
      </c>
      <c r="AA4181" s="14"/>
      <c r="AB4181" s="14"/>
      <c r="AC4181" s="14"/>
      <c r="AE4181" t="str">
        <f t="shared" si="525"/>
        <v>Adults</v>
      </c>
      <c r="AF4181" t="str">
        <f t="shared" si="526"/>
        <v>Good</v>
      </c>
      <c r="AG4181" t="str">
        <f t="shared" si="527"/>
        <v>Very low</v>
      </c>
    </row>
    <row r="4182" spans="1:33" x14ac:dyDescent="0.2">
      <c r="A4182">
        <v>4181</v>
      </c>
      <c r="B4182">
        <v>15569438</v>
      </c>
      <c r="C4182">
        <v>607</v>
      </c>
      <c r="D4182">
        <v>3</v>
      </c>
      <c r="E4182">
        <v>1</v>
      </c>
      <c r="F4182">
        <v>36</v>
      </c>
      <c r="G4182">
        <v>3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s="2" t="s">
        <v>183</v>
      </c>
      <c r="P4182" s="11" t="str">
        <f t="shared" si="520"/>
        <v>2019</v>
      </c>
      <c r="Q4182" s="12"/>
      <c r="R4182" s="8" t="str">
        <f t="shared" si="521"/>
        <v>12</v>
      </c>
      <c r="S4182" s="8"/>
      <c r="T4182" s="14" t="str">
        <f t="shared" si="522"/>
        <v>Retain</v>
      </c>
      <c r="U4182" s="14"/>
      <c r="V4182" s="8" t="str">
        <f t="shared" si="523"/>
        <v>Germany</v>
      </c>
      <c r="W4182" s="8"/>
      <c r="X4182" s="8"/>
      <c r="Y4182" s="8"/>
      <c r="Z4182" s="14" t="str">
        <f t="shared" si="524"/>
        <v>Male</v>
      </c>
      <c r="AA4182" s="14"/>
      <c r="AB4182" s="14"/>
      <c r="AC4182" s="14"/>
      <c r="AE4182" t="str">
        <f t="shared" si="525"/>
        <v>Adults</v>
      </c>
      <c r="AF4182" t="str">
        <f t="shared" si="526"/>
        <v>Fair</v>
      </c>
      <c r="AG4182" t="str">
        <f t="shared" si="527"/>
        <v>High</v>
      </c>
    </row>
    <row r="4183" spans="1:33" x14ac:dyDescent="0.2">
      <c r="A4183">
        <v>4182</v>
      </c>
      <c r="B4183">
        <v>15675842</v>
      </c>
      <c r="C4183">
        <v>656</v>
      </c>
      <c r="D4183">
        <v>2</v>
      </c>
      <c r="E4183">
        <v>1</v>
      </c>
      <c r="F4183">
        <v>26</v>
      </c>
      <c r="G4183">
        <v>6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s="2" t="s">
        <v>406</v>
      </c>
      <c r="P4183" s="11" t="str">
        <f t="shared" si="520"/>
        <v>2016</v>
      </c>
      <c r="Q4183" s="12"/>
      <c r="R4183" s="8" t="str">
        <f t="shared" si="521"/>
        <v>12</v>
      </c>
      <c r="S4183" s="8"/>
      <c r="T4183" s="14" t="str">
        <f t="shared" si="522"/>
        <v>Retain</v>
      </c>
      <c r="U4183" s="14"/>
      <c r="V4183" s="8" t="str">
        <f t="shared" si="523"/>
        <v>Spain</v>
      </c>
      <c r="W4183" s="8"/>
      <c r="X4183" s="8"/>
      <c r="Y4183" s="8"/>
      <c r="Z4183" s="14" t="str">
        <f t="shared" si="524"/>
        <v>Male</v>
      </c>
      <c r="AA4183" s="14"/>
      <c r="AB4183" s="14"/>
      <c r="AC4183" s="14"/>
      <c r="AE4183" t="str">
        <f t="shared" si="525"/>
        <v>Adults</v>
      </c>
      <c r="AF4183" t="str">
        <f t="shared" si="526"/>
        <v>Fair</v>
      </c>
      <c r="AG4183" t="str">
        <f t="shared" si="527"/>
        <v>High</v>
      </c>
    </row>
    <row r="4184" spans="1:33" x14ac:dyDescent="0.2">
      <c r="A4184">
        <v>4183</v>
      </c>
      <c r="B4184">
        <v>15577587</v>
      </c>
      <c r="C4184">
        <v>550</v>
      </c>
      <c r="D4184">
        <v>3</v>
      </c>
      <c r="E4184">
        <v>1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s="2" t="s">
        <v>496</v>
      </c>
      <c r="P4184" s="11" t="str">
        <f t="shared" si="520"/>
        <v>2018</v>
      </c>
      <c r="Q4184" s="12"/>
      <c r="R4184" s="8" t="str">
        <f t="shared" si="521"/>
        <v>09</v>
      </c>
      <c r="S4184" s="8"/>
      <c r="T4184" s="14" t="str">
        <f t="shared" si="522"/>
        <v>Exit</v>
      </c>
      <c r="U4184" s="14"/>
      <c r="V4184" s="8" t="str">
        <f t="shared" si="523"/>
        <v>Germany</v>
      </c>
      <c r="W4184" s="8"/>
      <c r="X4184" s="8"/>
      <c r="Y4184" s="8"/>
      <c r="Z4184" s="14" t="str">
        <f t="shared" si="524"/>
        <v>Male</v>
      </c>
      <c r="AA4184" s="14"/>
      <c r="AB4184" s="14"/>
      <c r="AC4184" s="14"/>
      <c r="AE4184" t="str">
        <f t="shared" si="525"/>
        <v>Middle aged</v>
      </c>
      <c r="AF4184" t="str">
        <f t="shared" si="526"/>
        <v>Poor</v>
      </c>
      <c r="AG4184" t="str">
        <f t="shared" si="527"/>
        <v>High</v>
      </c>
    </row>
    <row r="4185" spans="1:33" x14ac:dyDescent="0.2">
      <c r="A4185">
        <v>4184</v>
      </c>
      <c r="B4185">
        <v>15625592</v>
      </c>
      <c r="C4185">
        <v>486</v>
      </c>
      <c r="D4185">
        <v>1</v>
      </c>
      <c r="E4185">
        <v>1</v>
      </c>
      <c r="F4185">
        <v>26</v>
      </c>
      <c r="G4185">
        <v>5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s="2" t="s">
        <v>452</v>
      </c>
      <c r="P4185" s="11" t="str">
        <f t="shared" si="520"/>
        <v>2018</v>
      </c>
      <c r="Q4185" s="12"/>
      <c r="R4185" s="8" t="str">
        <f t="shared" si="521"/>
        <v>08</v>
      </c>
      <c r="S4185" s="8"/>
      <c r="T4185" s="14" t="str">
        <f t="shared" si="522"/>
        <v>Retain</v>
      </c>
      <c r="U4185" s="14"/>
      <c r="V4185" s="8" t="str">
        <f t="shared" si="523"/>
        <v>France</v>
      </c>
      <c r="W4185" s="8"/>
      <c r="X4185" s="8"/>
      <c r="Y4185" s="8"/>
      <c r="Z4185" s="14" t="str">
        <f t="shared" si="524"/>
        <v>Male</v>
      </c>
      <c r="AA4185" s="14"/>
      <c r="AB4185" s="14"/>
      <c r="AC4185" s="14"/>
      <c r="AE4185" t="str">
        <f t="shared" si="525"/>
        <v>Adults</v>
      </c>
      <c r="AF4185" t="str">
        <f t="shared" si="526"/>
        <v>Poor</v>
      </c>
      <c r="AG4185" t="str">
        <f t="shared" si="527"/>
        <v>Very low</v>
      </c>
    </row>
    <row r="4186" spans="1:33" x14ac:dyDescent="0.2">
      <c r="A4186">
        <v>4185</v>
      </c>
      <c r="B4186">
        <v>15635141</v>
      </c>
      <c r="C4186">
        <v>598</v>
      </c>
      <c r="D4186">
        <v>3</v>
      </c>
      <c r="E4186">
        <v>1</v>
      </c>
      <c r="F4186">
        <v>59</v>
      </c>
      <c r="G4186">
        <v>3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s="2" t="s">
        <v>967</v>
      </c>
      <c r="P4186" s="11" t="str">
        <f t="shared" si="520"/>
        <v>2019</v>
      </c>
      <c r="Q4186" s="12"/>
      <c r="R4186" s="8" t="str">
        <f t="shared" si="521"/>
        <v>10</v>
      </c>
      <c r="S4186" s="8"/>
      <c r="T4186" s="14" t="str">
        <f t="shared" si="522"/>
        <v>Exit</v>
      </c>
      <c r="U4186" s="14"/>
      <c r="V4186" s="8" t="str">
        <f t="shared" si="523"/>
        <v>Germany</v>
      </c>
      <c r="W4186" s="8"/>
      <c r="X4186" s="8"/>
      <c r="Y4186" s="8"/>
      <c r="Z4186" s="14" t="str">
        <f t="shared" si="524"/>
        <v>Male</v>
      </c>
      <c r="AA4186" s="14"/>
      <c r="AB4186" s="14"/>
      <c r="AC4186" s="14"/>
      <c r="AE4186" t="str">
        <f t="shared" si="525"/>
        <v>Middle aged</v>
      </c>
      <c r="AF4186" t="str">
        <f t="shared" si="526"/>
        <v>Fair</v>
      </c>
      <c r="AG4186" t="str">
        <f t="shared" si="527"/>
        <v>High</v>
      </c>
    </row>
    <row r="4187" spans="1:33" x14ac:dyDescent="0.2">
      <c r="A4187">
        <v>4186</v>
      </c>
      <c r="B4187">
        <v>15642570</v>
      </c>
      <c r="C4187">
        <v>675</v>
      </c>
      <c r="D4187">
        <v>2</v>
      </c>
      <c r="E4187">
        <v>1</v>
      </c>
      <c r="F4187">
        <v>35</v>
      </c>
      <c r="G4187">
        <v>4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s="2" t="s">
        <v>984</v>
      </c>
      <c r="P4187" s="11" t="str">
        <f t="shared" si="520"/>
        <v>2018</v>
      </c>
      <c r="Q4187" s="12"/>
      <c r="R4187" s="8" t="str">
        <f t="shared" si="521"/>
        <v>11</v>
      </c>
      <c r="S4187" s="8"/>
      <c r="T4187" s="14" t="str">
        <f t="shared" si="522"/>
        <v>Retain</v>
      </c>
      <c r="U4187" s="14"/>
      <c r="V4187" s="8" t="str">
        <f t="shared" si="523"/>
        <v>Spain</v>
      </c>
      <c r="W4187" s="8"/>
      <c r="X4187" s="8"/>
      <c r="Y4187" s="8"/>
      <c r="Z4187" s="14" t="str">
        <f t="shared" si="524"/>
        <v>Male</v>
      </c>
      <c r="AA4187" s="14"/>
      <c r="AB4187" s="14"/>
      <c r="AC4187" s="14"/>
      <c r="AE4187" t="str">
        <f t="shared" si="525"/>
        <v>Adults</v>
      </c>
      <c r="AF4187" t="str">
        <f t="shared" si="526"/>
        <v>Good</v>
      </c>
      <c r="AG4187" t="str">
        <f t="shared" si="527"/>
        <v>Very low</v>
      </c>
    </row>
    <row r="4188" spans="1:33" x14ac:dyDescent="0.2">
      <c r="A4188">
        <v>4187</v>
      </c>
      <c r="B4188">
        <v>15702175</v>
      </c>
      <c r="C4188">
        <v>755</v>
      </c>
      <c r="D4188">
        <v>1</v>
      </c>
      <c r="E4188">
        <v>2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s="2" t="s">
        <v>370</v>
      </c>
      <c r="P4188" s="11" t="str">
        <f t="shared" si="520"/>
        <v>2018</v>
      </c>
      <c r="Q4188" s="12"/>
      <c r="R4188" s="8" t="str">
        <f t="shared" si="521"/>
        <v>12</v>
      </c>
      <c r="S4188" s="8"/>
      <c r="T4188" s="14" t="str">
        <f t="shared" si="522"/>
        <v>Retain</v>
      </c>
      <c r="U4188" s="14"/>
      <c r="V4188" s="8" t="str">
        <f t="shared" si="523"/>
        <v>France</v>
      </c>
      <c r="W4188" s="8"/>
      <c r="X4188" s="8"/>
      <c r="Y4188" s="8"/>
      <c r="Z4188" s="14" t="str">
        <f t="shared" si="524"/>
        <v>Female</v>
      </c>
      <c r="AA4188" s="14"/>
      <c r="AB4188" s="14"/>
      <c r="AC4188" s="14"/>
      <c r="AE4188" t="str">
        <f t="shared" si="525"/>
        <v>Adults</v>
      </c>
      <c r="AF4188" t="str">
        <f t="shared" si="526"/>
        <v>Very good</v>
      </c>
      <c r="AG4188" t="str">
        <f t="shared" si="527"/>
        <v>High</v>
      </c>
    </row>
    <row r="4189" spans="1:33" x14ac:dyDescent="0.2">
      <c r="A4189">
        <v>4188</v>
      </c>
      <c r="B4189">
        <v>15677785</v>
      </c>
      <c r="C4189">
        <v>656</v>
      </c>
      <c r="D4189">
        <v>2</v>
      </c>
      <c r="E4189">
        <v>1</v>
      </c>
      <c r="F4189">
        <v>32</v>
      </c>
      <c r="G4189">
        <v>4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s="2" t="s">
        <v>77</v>
      </c>
      <c r="P4189" s="11" t="str">
        <f t="shared" si="520"/>
        <v>2019</v>
      </c>
      <c r="Q4189" s="12"/>
      <c r="R4189" s="8" t="str">
        <f t="shared" si="521"/>
        <v>04</v>
      </c>
      <c r="S4189" s="8"/>
      <c r="T4189" s="14" t="str">
        <f t="shared" si="522"/>
        <v>Retain</v>
      </c>
      <c r="U4189" s="14"/>
      <c r="V4189" s="8" t="str">
        <f t="shared" si="523"/>
        <v>Spain</v>
      </c>
      <c r="W4189" s="8"/>
      <c r="X4189" s="8"/>
      <c r="Y4189" s="8"/>
      <c r="Z4189" s="14" t="str">
        <f t="shared" si="524"/>
        <v>Male</v>
      </c>
      <c r="AA4189" s="14"/>
      <c r="AB4189" s="14"/>
      <c r="AC4189" s="14"/>
      <c r="AE4189" t="str">
        <f t="shared" si="525"/>
        <v>Adults</v>
      </c>
      <c r="AF4189" t="str">
        <f t="shared" si="526"/>
        <v>Fair</v>
      </c>
      <c r="AG4189" t="str">
        <f t="shared" si="527"/>
        <v>High</v>
      </c>
    </row>
    <row r="4190" spans="1:33" x14ac:dyDescent="0.2">
      <c r="A4190">
        <v>4189</v>
      </c>
      <c r="B4190">
        <v>15786153</v>
      </c>
      <c r="C4190">
        <v>644</v>
      </c>
      <c r="D4190">
        <v>3</v>
      </c>
      <c r="E4190">
        <v>1</v>
      </c>
      <c r="F4190">
        <v>47</v>
      </c>
      <c r="G4190">
        <v>3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s="2" t="s">
        <v>109</v>
      </c>
      <c r="P4190" s="11" t="str">
        <f t="shared" si="520"/>
        <v>2019</v>
      </c>
      <c r="Q4190" s="12"/>
      <c r="R4190" s="8" t="str">
        <f t="shared" si="521"/>
        <v>11</v>
      </c>
      <c r="S4190" s="8"/>
      <c r="T4190" s="14" t="str">
        <f t="shared" si="522"/>
        <v>Retain</v>
      </c>
      <c r="U4190" s="14"/>
      <c r="V4190" s="8" t="str">
        <f t="shared" si="523"/>
        <v>Germany</v>
      </c>
      <c r="W4190" s="8"/>
      <c r="X4190" s="8"/>
      <c r="Y4190" s="8"/>
      <c r="Z4190" s="14" t="str">
        <f t="shared" si="524"/>
        <v>Male</v>
      </c>
      <c r="AA4190" s="14"/>
      <c r="AB4190" s="14"/>
      <c r="AC4190" s="14"/>
      <c r="AE4190" t="str">
        <f t="shared" si="525"/>
        <v>Middle aged</v>
      </c>
      <c r="AF4190" t="str">
        <f t="shared" si="526"/>
        <v>Fair</v>
      </c>
      <c r="AG4190" t="str">
        <f t="shared" si="527"/>
        <v>High</v>
      </c>
    </row>
    <row r="4191" spans="1:33" x14ac:dyDescent="0.2">
      <c r="A4191">
        <v>4190</v>
      </c>
      <c r="B4191">
        <v>15759499</v>
      </c>
      <c r="C4191">
        <v>598</v>
      </c>
      <c r="D4191">
        <v>1</v>
      </c>
      <c r="E4191">
        <v>2</v>
      </c>
      <c r="F4191">
        <v>32</v>
      </c>
      <c r="G4191">
        <v>5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s="2" t="s">
        <v>1178</v>
      </c>
      <c r="P4191" s="11" t="str">
        <f t="shared" si="520"/>
        <v>2018</v>
      </c>
      <c r="Q4191" s="12"/>
      <c r="R4191" s="8" t="str">
        <f t="shared" si="521"/>
        <v>04</v>
      </c>
      <c r="S4191" s="8"/>
      <c r="T4191" s="14" t="str">
        <f t="shared" si="522"/>
        <v>Retain</v>
      </c>
      <c r="U4191" s="14"/>
      <c r="V4191" s="8" t="str">
        <f t="shared" si="523"/>
        <v>France</v>
      </c>
      <c r="W4191" s="8"/>
      <c r="X4191" s="8"/>
      <c r="Y4191" s="8"/>
      <c r="Z4191" s="14" t="str">
        <f t="shared" si="524"/>
        <v>Female</v>
      </c>
      <c r="AA4191" s="14"/>
      <c r="AB4191" s="14"/>
      <c r="AC4191" s="14"/>
      <c r="AE4191" t="str">
        <f t="shared" si="525"/>
        <v>Adults</v>
      </c>
      <c r="AF4191" t="str">
        <f t="shared" si="526"/>
        <v>Fair</v>
      </c>
      <c r="AG4191" t="str">
        <f t="shared" si="527"/>
        <v>High</v>
      </c>
    </row>
    <row r="4192" spans="1:33" x14ac:dyDescent="0.2">
      <c r="A4192">
        <v>4191</v>
      </c>
      <c r="B4192">
        <v>15659568</v>
      </c>
      <c r="C4192">
        <v>850</v>
      </c>
      <c r="D4192">
        <v>2</v>
      </c>
      <c r="E4192">
        <v>2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s="2" t="s">
        <v>207</v>
      </c>
      <c r="P4192" s="11" t="str">
        <f t="shared" si="520"/>
        <v>2019</v>
      </c>
      <c r="Q4192" s="12"/>
      <c r="R4192" s="8" t="str">
        <f t="shared" si="521"/>
        <v>10</v>
      </c>
      <c r="S4192" s="8"/>
      <c r="T4192" s="14" t="str">
        <f t="shared" si="522"/>
        <v>Retain</v>
      </c>
      <c r="U4192" s="14"/>
      <c r="V4192" s="8" t="str">
        <f t="shared" si="523"/>
        <v>Spain</v>
      </c>
      <c r="W4192" s="8"/>
      <c r="X4192" s="8"/>
      <c r="Y4192" s="8"/>
      <c r="Z4192" s="14" t="str">
        <f t="shared" si="524"/>
        <v>Female</v>
      </c>
      <c r="AA4192" s="14"/>
      <c r="AB4192" s="14"/>
      <c r="AC4192" s="14"/>
      <c r="AE4192" t="str">
        <f t="shared" si="525"/>
        <v>Adults</v>
      </c>
      <c r="AF4192" t="str">
        <f t="shared" si="526"/>
        <v>Excellent</v>
      </c>
      <c r="AG4192" t="str">
        <f t="shared" si="527"/>
        <v>High</v>
      </c>
    </row>
    <row r="4193" spans="1:33" x14ac:dyDescent="0.2">
      <c r="A4193">
        <v>4192</v>
      </c>
      <c r="B4193">
        <v>15715597</v>
      </c>
      <c r="C4193">
        <v>679</v>
      </c>
      <c r="D4193">
        <v>1</v>
      </c>
      <c r="E4193">
        <v>1</v>
      </c>
      <c r="F4193">
        <v>36</v>
      </c>
      <c r="G4193">
        <v>4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s="2" t="s">
        <v>64</v>
      </c>
      <c r="P4193" s="11" t="str">
        <f t="shared" si="520"/>
        <v>2019</v>
      </c>
      <c r="Q4193" s="12"/>
      <c r="R4193" s="8" t="str">
        <f t="shared" si="521"/>
        <v>05</v>
      </c>
      <c r="S4193" s="8"/>
      <c r="T4193" s="14" t="str">
        <f t="shared" si="522"/>
        <v>Retain</v>
      </c>
      <c r="U4193" s="14"/>
      <c r="V4193" s="8" t="str">
        <f t="shared" si="523"/>
        <v>France</v>
      </c>
      <c r="W4193" s="8"/>
      <c r="X4193" s="8"/>
      <c r="Y4193" s="8"/>
      <c r="Z4193" s="14" t="str">
        <f t="shared" si="524"/>
        <v>Male</v>
      </c>
      <c r="AA4193" s="14"/>
      <c r="AB4193" s="14"/>
      <c r="AC4193" s="14"/>
      <c r="AE4193" t="str">
        <f t="shared" si="525"/>
        <v>Adults</v>
      </c>
      <c r="AF4193" t="str">
        <f t="shared" si="526"/>
        <v>Good</v>
      </c>
      <c r="AG4193" t="str">
        <f t="shared" si="527"/>
        <v>Medium</v>
      </c>
    </row>
    <row r="4194" spans="1:33" x14ac:dyDescent="0.2">
      <c r="A4194">
        <v>4193</v>
      </c>
      <c r="B4194">
        <v>15610147</v>
      </c>
      <c r="C4194">
        <v>632</v>
      </c>
      <c r="D4194">
        <v>1</v>
      </c>
      <c r="E4194">
        <v>1</v>
      </c>
      <c r="F4194">
        <v>60</v>
      </c>
      <c r="G4194">
        <v>3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s="2" t="s">
        <v>37</v>
      </c>
      <c r="P4194" s="11" t="str">
        <f t="shared" si="520"/>
        <v>2019</v>
      </c>
      <c r="Q4194" s="12"/>
      <c r="R4194" s="8" t="str">
        <f t="shared" si="521"/>
        <v>09</v>
      </c>
      <c r="S4194" s="8"/>
      <c r="T4194" s="14" t="str">
        <f t="shared" si="522"/>
        <v>Retain</v>
      </c>
      <c r="U4194" s="14"/>
      <c r="V4194" s="8" t="str">
        <f t="shared" si="523"/>
        <v>France</v>
      </c>
      <c r="W4194" s="8"/>
      <c r="X4194" s="8"/>
      <c r="Y4194" s="8"/>
      <c r="Z4194" s="14" t="str">
        <f t="shared" si="524"/>
        <v>Male</v>
      </c>
      <c r="AA4194" s="14"/>
      <c r="AB4194" s="14"/>
      <c r="AC4194" s="14"/>
      <c r="AE4194" t="str">
        <f t="shared" si="525"/>
        <v>Middle aged</v>
      </c>
      <c r="AF4194" t="str">
        <f t="shared" si="526"/>
        <v>Fair</v>
      </c>
      <c r="AG4194" t="str">
        <f t="shared" si="527"/>
        <v>Very low</v>
      </c>
    </row>
    <row r="4195" spans="1:33" x14ac:dyDescent="0.2">
      <c r="A4195">
        <v>4194</v>
      </c>
      <c r="B4195">
        <v>15802362</v>
      </c>
      <c r="C4195">
        <v>550</v>
      </c>
      <c r="D4195">
        <v>2</v>
      </c>
      <c r="E4195">
        <v>1</v>
      </c>
      <c r="F4195">
        <v>45</v>
      </c>
      <c r="G4195">
        <v>7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s="2" t="s">
        <v>314</v>
      </c>
      <c r="P4195" s="11" t="str">
        <f t="shared" si="520"/>
        <v>2016</v>
      </c>
      <c r="Q4195" s="12"/>
      <c r="R4195" s="8" t="str">
        <f t="shared" si="521"/>
        <v>03</v>
      </c>
      <c r="S4195" s="8"/>
      <c r="T4195" s="14" t="str">
        <f t="shared" si="522"/>
        <v>Retain</v>
      </c>
      <c r="U4195" s="14"/>
      <c r="V4195" s="8" t="str">
        <f t="shared" si="523"/>
        <v>Spain</v>
      </c>
      <c r="W4195" s="8"/>
      <c r="X4195" s="8"/>
      <c r="Y4195" s="8"/>
      <c r="Z4195" s="14" t="str">
        <f t="shared" si="524"/>
        <v>Male</v>
      </c>
      <c r="AA4195" s="14"/>
      <c r="AB4195" s="14"/>
      <c r="AC4195" s="14"/>
      <c r="AE4195" t="str">
        <f t="shared" si="525"/>
        <v>Middle aged</v>
      </c>
      <c r="AF4195" t="str">
        <f t="shared" si="526"/>
        <v>Poor</v>
      </c>
      <c r="AG4195" t="str">
        <f t="shared" si="527"/>
        <v>Very low</v>
      </c>
    </row>
    <row r="4196" spans="1:33" x14ac:dyDescent="0.2">
      <c r="A4196">
        <v>4195</v>
      </c>
      <c r="B4196">
        <v>15660524</v>
      </c>
      <c r="C4196">
        <v>572</v>
      </c>
      <c r="D4196">
        <v>3</v>
      </c>
      <c r="E4196">
        <v>2</v>
      </c>
      <c r="F4196">
        <v>54</v>
      </c>
      <c r="G4196">
        <v>6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s="2" t="s">
        <v>635</v>
      </c>
      <c r="P4196" s="11" t="str">
        <f t="shared" si="520"/>
        <v>2017</v>
      </c>
      <c r="Q4196" s="12"/>
      <c r="R4196" s="8" t="str">
        <f t="shared" si="521"/>
        <v>08</v>
      </c>
      <c r="S4196" s="8"/>
      <c r="T4196" s="14" t="str">
        <f t="shared" si="522"/>
        <v>Retain</v>
      </c>
      <c r="U4196" s="14"/>
      <c r="V4196" s="8" t="str">
        <f t="shared" si="523"/>
        <v>Germany</v>
      </c>
      <c r="W4196" s="8"/>
      <c r="X4196" s="8"/>
      <c r="Y4196" s="8"/>
      <c r="Z4196" s="14" t="str">
        <f t="shared" si="524"/>
        <v>Female</v>
      </c>
      <c r="AA4196" s="14"/>
      <c r="AB4196" s="14"/>
      <c r="AC4196" s="14"/>
      <c r="AE4196" t="str">
        <f t="shared" si="525"/>
        <v>Middle aged</v>
      </c>
      <c r="AF4196" t="str">
        <f t="shared" si="526"/>
        <v>Poor</v>
      </c>
      <c r="AG4196" t="str">
        <f t="shared" si="527"/>
        <v>Medium</v>
      </c>
    </row>
    <row r="4197" spans="1:33" x14ac:dyDescent="0.2">
      <c r="A4197">
        <v>4196</v>
      </c>
      <c r="B4197">
        <v>15747168</v>
      </c>
      <c r="C4197">
        <v>626</v>
      </c>
      <c r="D4197">
        <v>3</v>
      </c>
      <c r="E4197">
        <v>2</v>
      </c>
      <c r="F4197">
        <v>47</v>
      </c>
      <c r="G4197">
        <v>5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s="2" t="s">
        <v>719</v>
      </c>
      <c r="P4197" s="11" t="str">
        <f t="shared" si="520"/>
        <v>2018</v>
      </c>
      <c r="Q4197" s="12"/>
      <c r="R4197" s="8" t="str">
        <f t="shared" si="521"/>
        <v>02</v>
      </c>
      <c r="S4197" s="8"/>
      <c r="T4197" s="14" t="str">
        <f t="shared" si="522"/>
        <v>Exit</v>
      </c>
      <c r="U4197" s="14"/>
      <c r="V4197" s="8" t="str">
        <f t="shared" si="523"/>
        <v>Germany</v>
      </c>
      <c r="W4197" s="8"/>
      <c r="X4197" s="8"/>
      <c r="Y4197" s="8"/>
      <c r="Z4197" s="14" t="str">
        <f t="shared" si="524"/>
        <v>Female</v>
      </c>
      <c r="AA4197" s="14"/>
      <c r="AB4197" s="14"/>
      <c r="AC4197" s="14"/>
      <c r="AE4197" t="str">
        <f t="shared" si="525"/>
        <v>Middle aged</v>
      </c>
      <c r="AF4197" t="str">
        <f t="shared" si="526"/>
        <v>Fair</v>
      </c>
      <c r="AG4197" t="str">
        <f t="shared" si="527"/>
        <v>High</v>
      </c>
    </row>
    <row r="4198" spans="1:33" x14ac:dyDescent="0.2">
      <c r="A4198">
        <v>4197</v>
      </c>
      <c r="B4198">
        <v>15796910</v>
      </c>
      <c r="C4198">
        <v>625</v>
      </c>
      <c r="D4198">
        <v>2</v>
      </c>
      <c r="E4198">
        <v>2</v>
      </c>
      <c r="F4198">
        <v>57</v>
      </c>
      <c r="G4198">
        <v>5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s="2" t="s">
        <v>501</v>
      </c>
      <c r="P4198" s="11" t="str">
        <f t="shared" si="520"/>
        <v>2017</v>
      </c>
      <c r="Q4198" s="12"/>
      <c r="R4198" s="8" t="str">
        <f t="shared" si="521"/>
        <v>11</v>
      </c>
      <c r="S4198" s="8"/>
      <c r="T4198" s="14" t="str">
        <f t="shared" si="522"/>
        <v>Exit</v>
      </c>
      <c r="U4198" s="14"/>
      <c r="V4198" s="8" t="str">
        <f t="shared" si="523"/>
        <v>Spain</v>
      </c>
      <c r="W4198" s="8"/>
      <c r="X4198" s="8"/>
      <c r="Y4198" s="8"/>
      <c r="Z4198" s="14" t="str">
        <f t="shared" si="524"/>
        <v>Female</v>
      </c>
      <c r="AA4198" s="14"/>
      <c r="AB4198" s="14"/>
      <c r="AC4198" s="14"/>
      <c r="AE4198" t="str">
        <f t="shared" si="525"/>
        <v>Middle aged</v>
      </c>
      <c r="AF4198" t="str">
        <f t="shared" si="526"/>
        <v>Fair</v>
      </c>
      <c r="AG4198" t="str">
        <f t="shared" si="527"/>
        <v>Very low</v>
      </c>
    </row>
    <row r="4199" spans="1:33" x14ac:dyDescent="0.2">
      <c r="A4199">
        <v>4198</v>
      </c>
      <c r="B4199">
        <v>15707674</v>
      </c>
      <c r="C4199">
        <v>515</v>
      </c>
      <c r="D4199">
        <v>1</v>
      </c>
      <c r="E4199">
        <v>2</v>
      </c>
      <c r="F4199">
        <v>58</v>
      </c>
      <c r="G4199">
        <v>5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s="2" t="s">
        <v>837</v>
      </c>
      <c r="P4199" s="11" t="str">
        <f t="shared" si="520"/>
        <v>2017</v>
      </c>
      <c r="Q4199" s="12"/>
      <c r="R4199" s="8" t="str">
        <f t="shared" si="521"/>
        <v>12</v>
      </c>
      <c r="S4199" s="8"/>
      <c r="T4199" s="14" t="str">
        <f t="shared" si="522"/>
        <v>Exit</v>
      </c>
      <c r="U4199" s="14"/>
      <c r="V4199" s="8" t="str">
        <f t="shared" si="523"/>
        <v>France</v>
      </c>
      <c r="W4199" s="8"/>
      <c r="X4199" s="8"/>
      <c r="Y4199" s="8"/>
      <c r="Z4199" s="14" t="str">
        <f t="shared" si="524"/>
        <v>Female</v>
      </c>
      <c r="AA4199" s="14"/>
      <c r="AB4199" s="14"/>
      <c r="AC4199" s="14"/>
      <c r="AE4199" t="str">
        <f t="shared" si="525"/>
        <v>Middle aged</v>
      </c>
      <c r="AF4199" t="str">
        <f t="shared" si="526"/>
        <v>Poor</v>
      </c>
      <c r="AG4199" t="str">
        <f t="shared" si="527"/>
        <v>High</v>
      </c>
    </row>
    <row r="4200" spans="1:33" x14ac:dyDescent="0.2">
      <c r="A4200">
        <v>4199</v>
      </c>
      <c r="B4200">
        <v>15565706</v>
      </c>
      <c r="C4200">
        <v>612</v>
      </c>
      <c r="D4200">
        <v>2</v>
      </c>
      <c r="E4200">
        <v>1</v>
      </c>
      <c r="F4200">
        <v>35</v>
      </c>
      <c r="G4200">
        <v>4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s="2" t="s">
        <v>761</v>
      </c>
      <c r="P4200" s="11" t="str">
        <f t="shared" si="520"/>
        <v>2019</v>
      </c>
      <c r="Q4200" s="12"/>
      <c r="R4200" s="8" t="str">
        <f t="shared" si="521"/>
        <v>09</v>
      </c>
      <c r="S4200" s="8"/>
      <c r="T4200" s="14" t="str">
        <f t="shared" si="522"/>
        <v>Exit</v>
      </c>
      <c r="U4200" s="14"/>
      <c r="V4200" s="8" t="str">
        <f t="shared" si="523"/>
        <v>Spain</v>
      </c>
      <c r="W4200" s="8"/>
      <c r="X4200" s="8"/>
      <c r="Y4200" s="8"/>
      <c r="Z4200" s="14" t="str">
        <f t="shared" si="524"/>
        <v>Male</v>
      </c>
      <c r="AA4200" s="14"/>
      <c r="AB4200" s="14"/>
      <c r="AC4200" s="14"/>
      <c r="AE4200" t="str">
        <f t="shared" si="525"/>
        <v>Adults</v>
      </c>
      <c r="AF4200" t="str">
        <f t="shared" si="526"/>
        <v>Fair</v>
      </c>
      <c r="AG4200" t="str">
        <f t="shared" si="527"/>
        <v>Very low</v>
      </c>
    </row>
    <row r="4201" spans="1:33" x14ac:dyDescent="0.2">
      <c r="A4201">
        <v>4200</v>
      </c>
      <c r="B4201">
        <v>15587596</v>
      </c>
      <c r="C4201">
        <v>628</v>
      </c>
      <c r="D4201">
        <v>2</v>
      </c>
      <c r="E4201">
        <v>2</v>
      </c>
      <c r="F4201">
        <v>39</v>
      </c>
      <c r="G4201">
        <v>6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s="2" t="s">
        <v>683</v>
      </c>
      <c r="P4201" s="11" t="str">
        <f t="shared" si="520"/>
        <v>2017</v>
      </c>
      <c r="Q4201" s="12"/>
      <c r="R4201" s="8" t="str">
        <f t="shared" si="521"/>
        <v>06</v>
      </c>
      <c r="S4201" s="8"/>
      <c r="T4201" s="14" t="str">
        <f t="shared" si="522"/>
        <v>Retain</v>
      </c>
      <c r="U4201" s="14"/>
      <c r="V4201" s="8" t="str">
        <f t="shared" si="523"/>
        <v>Spain</v>
      </c>
      <c r="W4201" s="8"/>
      <c r="X4201" s="8"/>
      <c r="Y4201" s="8"/>
      <c r="Z4201" s="14" t="str">
        <f t="shared" si="524"/>
        <v>Female</v>
      </c>
      <c r="AA4201" s="14"/>
      <c r="AB4201" s="14"/>
      <c r="AC4201" s="14"/>
      <c r="AE4201" t="str">
        <f t="shared" si="525"/>
        <v>Middle aged</v>
      </c>
      <c r="AF4201" t="str">
        <f t="shared" si="526"/>
        <v>Fair</v>
      </c>
      <c r="AG4201" t="str">
        <f t="shared" si="527"/>
        <v>High</v>
      </c>
    </row>
    <row r="4202" spans="1:33" x14ac:dyDescent="0.2">
      <c r="A4202">
        <v>4201</v>
      </c>
      <c r="B4202">
        <v>15751943</v>
      </c>
      <c r="C4202">
        <v>529</v>
      </c>
      <c r="D4202">
        <v>2</v>
      </c>
      <c r="E4202">
        <v>2</v>
      </c>
      <c r="F4202">
        <v>43</v>
      </c>
      <c r="G4202">
        <v>6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s="2" t="s">
        <v>624</v>
      </c>
      <c r="P4202" s="11" t="str">
        <f t="shared" si="520"/>
        <v>2017</v>
      </c>
      <c r="Q4202" s="12"/>
      <c r="R4202" s="8" t="str">
        <f t="shared" si="521"/>
        <v>07</v>
      </c>
      <c r="S4202" s="8"/>
      <c r="T4202" s="14" t="str">
        <f t="shared" si="522"/>
        <v>Retain</v>
      </c>
      <c r="U4202" s="14"/>
      <c r="V4202" s="8" t="str">
        <f t="shared" si="523"/>
        <v>Spain</v>
      </c>
      <c r="W4202" s="8"/>
      <c r="X4202" s="8"/>
      <c r="Y4202" s="8"/>
      <c r="Z4202" s="14" t="str">
        <f t="shared" si="524"/>
        <v>Female</v>
      </c>
      <c r="AA4202" s="14"/>
      <c r="AB4202" s="14"/>
      <c r="AC4202" s="14"/>
      <c r="AE4202" t="str">
        <f t="shared" si="525"/>
        <v>Middle aged</v>
      </c>
      <c r="AF4202" t="str">
        <f t="shared" si="526"/>
        <v>Poor</v>
      </c>
      <c r="AG4202" t="str">
        <f t="shared" si="527"/>
        <v>Very low</v>
      </c>
    </row>
    <row r="4203" spans="1:33" x14ac:dyDescent="0.2">
      <c r="A4203">
        <v>4202</v>
      </c>
      <c r="B4203">
        <v>15621227</v>
      </c>
      <c r="C4203">
        <v>668</v>
      </c>
      <c r="D4203">
        <v>3</v>
      </c>
      <c r="E4203">
        <v>2</v>
      </c>
      <c r="F4203">
        <v>46</v>
      </c>
      <c r="G4203">
        <v>4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s="2" t="s">
        <v>808</v>
      </c>
      <c r="P4203" s="11" t="str">
        <f t="shared" si="520"/>
        <v>2018</v>
      </c>
      <c r="Q4203" s="12"/>
      <c r="R4203" s="8" t="str">
        <f t="shared" si="521"/>
        <v>12</v>
      </c>
      <c r="S4203" s="8"/>
      <c r="T4203" s="14" t="str">
        <f t="shared" si="522"/>
        <v>Retain</v>
      </c>
      <c r="U4203" s="14"/>
      <c r="V4203" s="8" t="str">
        <f t="shared" si="523"/>
        <v>Germany</v>
      </c>
      <c r="W4203" s="8"/>
      <c r="X4203" s="8"/>
      <c r="Y4203" s="8"/>
      <c r="Z4203" s="14" t="str">
        <f t="shared" si="524"/>
        <v>Female</v>
      </c>
      <c r="AA4203" s="14"/>
      <c r="AB4203" s="14"/>
      <c r="AC4203" s="14"/>
      <c r="AE4203" t="str">
        <f t="shared" si="525"/>
        <v>Middle aged</v>
      </c>
      <c r="AF4203" t="str">
        <f t="shared" si="526"/>
        <v>Fair</v>
      </c>
      <c r="AG4203" t="str">
        <f t="shared" si="527"/>
        <v>Very high</v>
      </c>
    </row>
    <row r="4204" spans="1:33" x14ac:dyDescent="0.2">
      <c r="A4204">
        <v>4203</v>
      </c>
      <c r="B4204">
        <v>15757588</v>
      </c>
      <c r="C4204">
        <v>526</v>
      </c>
      <c r="D4204">
        <v>1</v>
      </c>
      <c r="E4204">
        <v>1</v>
      </c>
      <c r="F4204">
        <v>30</v>
      </c>
      <c r="G4204">
        <v>3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s="2" t="s">
        <v>741</v>
      </c>
      <c r="P4204" s="11" t="str">
        <f t="shared" si="520"/>
        <v>2019</v>
      </c>
      <c r="Q4204" s="12"/>
      <c r="R4204" s="8" t="str">
        <f t="shared" si="521"/>
        <v>09</v>
      </c>
      <c r="S4204" s="8"/>
      <c r="T4204" s="14" t="str">
        <f t="shared" si="522"/>
        <v>Retain</v>
      </c>
      <c r="U4204" s="14"/>
      <c r="V4204" s="8" t="str">
        <f t="shared" si="523"/>
        <v>France</v>
      </c>
      <c r="W4204" s="8"/>
      <c r="X4204" s="8"/>
      <c r="Y4204" s="8"/>
      <c r="Z4204" s="14" t="str">
        <f t="shared" si="524"/>
        <v>Male</v>
      </c>
      <c r="AA4204" s="14"/>
      <c r="AB4204" s="14"/>
      <c r="AC4204" s="14"/>
      <c r="AE4204" t="str">
        <f t="shared" si="525"/>
        <v>Adults</v>
      </c>
      <c r="AF4204" t="str">
        <f t="shared" si="526"/>
        <v>Poor</v>
      </c>
      <c r="AG4204" t="str">
        <f t="shared" si="527"/>
        <v>Very low</v>
      </c>
    </row>
    <row r="4205" spans="1:33" x14ac:dyDescent="0.2">
      <c r="A4205">
        <v>4204</v>
      </c>
      <c r="B4205">
        <v>15640922</v>
      </c>
      <c r="C4205">
        <v>791</v>
      </c>
      <c r="D4205">
        <v>1</v>
      </c>
      <c r="E4205">
        <v>2</v>
      </c>
      <c r="F4205">
        <v>52</v>
      </c>
      <c r="G4205">
        <v>6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s="2" t="s">
        <v>806</v>
      </c>
      <c r="P4205" s="11" t="str">
        <f t="shared" si="520"/>
        <v>2016</v>
      </c>
      <c r="Q4205" s="12"/>
      <c r="R4205" s="8" t="str">
        <f t="shared" si="521"/>
        <v>11</v>
      </c>
      <c r="S4205" s="8"/>
      <c r="T4205" s="14" t="str">
        <f t="shared" si="522"/>
        <v>Retain</v>
      </c>
      <c r="U4205" s="14"/>
      <c r="V4205" s="8" t="str">
        <f t="shared" si="523"/>
        <v>France</v>
      </c>
      <c r="W4205" s="8"/>
      <c r="X4205" s="8"/>
      <c r="Y4205" s="8"/>
      <c r="Z4205" s="14" t="str">
        <f t="shared" si="524"/>
        <v>Female</v>
      </c>
      <c r="AA4205" s="14"/>
      <c r="AB4205" s="14"/>
      <c r="AC4205" s="14"/>
      <c r="AE4205" t="str">
        <f t="shared" si="525"/>
        <v>Middle aged</v>
      </c>
      <c r="AF4205" t="str">
        <f t="shared" si="526"/>
        <v>Very good</v>
      </c>
      <c r="AG4205" t="str">
        <f t="shared" si="527"/>
        <v>Very low</v>
      </c>
    </row>
    <row r="4206" spans="1:33" x14ac:dyDescent="0.2">
      <c r="A4206">
        <v>4205</v>
      </c>
      <c r="B4206">
        <v>15567557</v>
      </c>
      <c r="C4206">
        <v>573</v>
      </c>
      <c r="D4206">
        <v>1</v>
      </c>
      <c r="E4206">
        <v>1</v>
      </c>
      <c r="F4206">
        <v>27</v>
      </c>
      <c r="G4206">
        <v>4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s="2" t="s">
        <v>396</v>
      </c>
      <c r="P4206" s="11" t="str">
        <f t="shared" si="520"/>
        <v>2018</v>
      </c>
      <c r="Q4206" s="12"/>
      <c r="R4206" s="8" t="str">
        <f t="shared" si="521"/>
        <v>12</v>
      </c>
      <c r="S4206" s="8"/>
      <c r="T4206" s="14" t="str">
        <f t="shared" si="522"/>
        <v>Retain</v>
      </c>
      <c r="U4206" s="14"/>
      <c r="V4206" s="8" t="str">
        <f t="shared" si="523"/>
        <v>France</v>
      </c>
      <c r="W4206" s="8"/>
      <c r="X4206" s="8"/>
      <c r="Y4206" s="8"/>
      <c r="Z4206" s="14" t="str">
        <f t="shared" si="524"/>
        <v>Male</v>
      </c>
      <c r="AA4206" s="14"/>
      <c r="AB4206" s="14"/>
      <c r="AC4206" s="14"/>
      <c r="AE4206" t="str">
        <f t="shared" si="525"/>
        <v>Adults</v>
      </c>
      <c r="AF4206" t="str">
        <f t="shared" si="526"/>
        <v>Poor</v>
      </c>
      <c r="AG4206" t="str">
        <f t="shared" si="527"/>
        <v>High</v>
      </c>
    </row>
    <row r="4207" spans="1:33" x14ac:dyDescent="0.2">
      <c r="A4207">
        <v>4206</v>
      </c>
      <c r="B4207">
        <v>15670103</v>
      </c>
      <c r="C4207">
        <v>565</v>
      </c>
      <c r="D4207">
        <v>1</v>
      </c>
      <c r="E4207">
        <v>2</v>
      </c>
      <c r="F4207">
        <v>38</v>
      </c>
      <c r="G4207">
        <v>4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s="2" t="s">
        <v>226</v>
      </c>
      <c r="P4207" s="11" t="str">
        <f t="shared" si="520"/>
        <v>2019</v>
      </c>
      <c r="Q4207" s="12"/>
      <c r="R4207" s="8" t="str">
        <f t="shared" si="521"/>
        <v>08</v>
      </c>
      <c r="S4207" s="8"/>
      <c r="T4207" s="14" t="str">
        <f t="shared" si="522"/>
        <v>Retain</v>
      </c>
      <c r="U4207" s="14"/>
      <c r="V4207" s="8" t="str">
        <f t="shared" si="523"/>
        <v>France</v>
      </c>
      <c r="W4207" s="8"/>
      <c r="X4207" s="8"/>
      <c r="Y4207" s="8"/>
      <c r="Z4207" s="14" t="str">
        <f t="shared" si="524"/>
        <v>Female</v>
      </c>
      <c r="AA4207" s="14"/>
      <c r="AB4207" s="14"/>
      <c r="AC4207" s="14"/>
      <c r="AE4207" t="str">
        <f t="shared" si="525"/>
        <v>Adults</v>
      </c>
      <c r="AF4207" t="str">
        <f t="shared" si="526"/>
        <v>Poor</v>
      </c>
      <c r="AG4207" t="str">
        <f t="shared" si="527"/>
        <v>High</v>
      </c>
    </row>
    <row r="4208" spans="1:33" x14ac:dyDescent="0.2">
      <c r="A4208">
        <v>4207</v>
      </c>
      <c r="B4208">
        <v>15720929</v>
      </c>
      <c r="C4208">
        <v>604</v>
      </c>
      <c r="D4208">
        <v>1</v>
      </c>
      <c r="E4208">
        <v>2</v>
      </c>
      <c r="F4208">
        <v>47</v>
      </c>
      <c r="G4208">
        <v>6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s="2" t="s">
        <v>297</v>
      </c>
      <c r="P4208" s="11" t="str">
        <f t="shared" si="520"/>
        <v>2017</v>
      </c>
      <c r="Q4208" s="12"/>
      <c r="R4208" s="8" t="str">
        <f t="shared" si="521"/>
        <v>08</v>
      </c>
      <c r="S4208" s="8"/>
      <c r="T4208" s="14" t="str">
        <f t="shared" si="522"/>
        <v>Exit</v>
      </c>
      <c r="U4208" s="14"/>
      <c r="V4208" s="8" t="str">
        <f t="shared" si="523"/>
        <v>France</v>
      </c>
      <c r="W4208" s="8"/>
      <c r="X4208" s="8"/>
      <c r="Y4208" s="8"/>
      <c r="Z4208" s="14" t="str">
        <f t="shared" si="524"/>
        <v>Female</v>
      </c>
      <c r="AA4208" s="14"/>
      <c r="AB4208" s="14"/>
      <c r="AC4208" s="14"/>
      <c r="AE4208" t="str">
        <f t="shared" si="525"/>
        <v>Middle aged</v>
      </c>
      <c r="AF4208" t="str">
        <f t="shared" si="526"/>
        <v>Fair</v>
      </c>
      <c r="AG4208" t="str">
        <f t="shared" si="527"/>
        <v>Medium</v>
      </c>
    </row>
    <row r="4209" spans="1:33" x14ac:dyDescent="0.2">
      <c r="A4209">
        <v>4208</v>
      </c>
      <c r="B4209">
        <v>15732774</v>
      </c>
      <c r="C4209">
        <v>656</v>
      </c>
      <c r="D4209">
        <v>1</v>
      </c>
      <c r="E4209">
        <v>1</v>
      </c>
      <c r="F4209">
        <v>37</v>
      </c>
      <c r="G4209">
        <v>4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s="2" t="s">
        <v>64</v>
      </c>
      <c r="P4209" s="11" t="str">
        <f t="shared" si="520"/>
        <v>2019</v>
      </c>
      <c r="Q4209" s="12"/>
      <c r="R4209" s="8" t="str">
        <f t="shared" si="521"/>
        <v>05</v>
      </c>
      <c r="S4209" s="8"/>
      <c r="T4209" s="14" t="str">
        <f t="shared" si="522"/>
        <v>Retain</v>
      </c>
      <c r="U4209" s="14"/>
      <c r="V4209" s="8" t="str">
        <f t="shared" si="523"/>
        <v>France</v>
      </c>
      <c r="W4209" s="8"/>
      <c r="X4209" s="8"/>
      <c r="Y4209" s="8"/>
      <c r="Z4209" s="14" t="str">
        <f t="shared" si="524"/>
        <v>Male</v>
      </c>
      <c r="AA4209" s="14"/>
      <c r="AB4209" s="14"/>
      <c r="AC4209" s="14"/>
      <c r="AE4209" t="str">
        <f t="shared" si="525"/>
        <v>Adults</v>
      </c>
      <c r="AF4209" t="str">
        <f t="shared" si="526"/>
        <v>Fair</v>
      </c>
      <c r="AG4209" t="str">
        <f t="shared" si="527"/>
        <v>High</v>
      </c>
    </row>
    <row r="4210" spans="1:33" x14ac:dyDescent="0.2">
      <c r="A4210">
        <v>4209</v>
      </c>
      <c r="B4210">
        <v>15628558</v>
      </c>
      <c r="C4210">
        <v>447</v>
      </c>
      <c r="D4210">
        <v>1</v>
      </c>
      <c r="E4210">
        <v>2</v>
      </c>
      <c r="F4210">
        <v>44</v>
      </c>
      <c r="G4210">
        <v>3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s="2" t="s">
        <v>216</v>
      </c>
      <c r="P4210" s="11" t="str">
        <f t="shared" si="520"/>
        <v>2019</v>
      </c>
      <c r="Q4210" s="12"/>
      <c r="R4210" s="8" t="str">
        <f t="shared" si="521"/>
        <v>11</v>
      </c>
      <c r="S4210" s="8"/>
      <c r="T4210" s="14" t="str">
        <f t="shared" si="522"/>
        <v>Retain</v>
      </c>
      <c r="U4210" s="14"/>
      <c r="V4210" s="8" t="str">
        <f t="shared" si="523"/>
        <v>France</v>
      </c>
      <c r="W4210" s="8"/>
      <c r="X4210" s="8"/>
      <c r="Y4210" s="8"/>
      <c r="Z4210" s="14" t="str">
        <f t="shared" si="524"/>
        <v>Female</v>
      </c>
      <c r="AA4210" s="14"/>
      <c r="AB4210" s="14"/>
      <c r="AC4210" s="14"/>
      <c r="AE4210" t="str">
        <f t="shared" si="525"/>
        <v>Middle aged</v>
      </c>
      <c r="AF4210" t="str">
        <f t="shared" si="526"/>
        <v>Poor</v>
      </c>
      <c r="AG4210" t="str">
        <f t="shared" si="527"/>
        <v>Medium</v>
      </c>
    </row>
    <row r="4211" spans="1:33" x14ac:dyDescent="0.2">
      <c r="A4211">
        <v>4210</v>
      </c>
      <c r="B4211">
        <v>15729201</v>
      </c>
      <c r="C4211">
        <v>682</v>
      </c>
      <c r="D4211">
        <v>1</v>
      </c>
      <c r="E4211">
        <v>1</v>
      </c>
      <c r="F4211">
        <v>55</v>
      </c>
      <c r="G4211">
        <v>7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s="2" t="s">
        <v>1019</v>
      </c>
      <c r="P4211" s="11" t="str">
        <f t="shared" si="520"/>
        <v>2016</v>
      </c>
      <c r="Q4211" s="12"/>
      <c r="R4211" s="8" t="str">
        <f t="shared" si="521"/>
        <v>04</v>
      </c>
      <c r="S4211" s="8"/>
      <c r="T4211" s="14" t="str">
        <f t="shared" si="522"/>
        <v>Exit</v>
      </c>
      <c r="U4211" s="14"/>
      <c r="V4211" s="8" t="str">
        <f t="shared" si="523"/>
        <v>France</v>
      </c>
      <c r="W4211" s="8"/>
      <c r="X4211" s="8"/>
      <c r="Y4211" s="8"/>
      <c r="Z4211" s="14" t="str">
        <f t="shared" si="524"/>
        <v>Male</v>
      </c>
      <c r="AA4211" s="14"/>
      <c r="AB4211" s="14"/>
      <c r="AC4211" s="14"/>
      <c r="AE4211" t="str">
        <f t="shared" si="525"/>
        <v>Middle aged</v>
      </c>
      <c r="AF4211" t="str">
        <f t="shared" si="526"/>
        <v>Good</v>
      </c>
      <c r="AG4211" t="str">
        <f t="shared" si="527"/>
        <v>Very low</v>
      </c>
    </row>
    <row r="4212" spans="1:33" x14ac:dyDescent="0.2">
      <c r="A4212">
        <v>4211</v>
      </c>
      <c r="B4212">
        <v>15731117</v>
      </c>
      <c r="C4212">
        <v>437</v>
      </c>
      <c r="D4212">
        <v>2</v>
      </c>
      <c r="E4212">
        <v>1</v>
      </c>
      <c r="F4212">
        <v>28</v>
      </c>
      <c r="G4212">
        <v>3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s="2" t="s">
        <v>37</v>
      </c>
      <c r="P4212" s="11" t="str">
        <f t="shared" si="520"/>
        <v>2019</v>
      </c>
      <c r="Q4212" s="12"/>
      <c r="R4212" s="8" t="str">
        <f t="shared" si="521"/>
        <v>09</v>
      </c>
      <c r="S4212" s="8"/>
      <c r="T4212" s="14" t="str">
        <f t="shared" si="522"/>
        <v>Retain</v>
      </c>
      <c r="U4212" s="14"/>
      <c r="V4212" s="8" t="str">
        <f t="shared" si="523"/>
        <v>Spain</v>
      </c>
      <c r="W4212" s="8"/>
      <c r="X4212" s="8"/>
      <c r="Y4212" s="8"/>
      <c r="Z4212" s="14" t="str">
        <f t="shared" si="524"/>
        <v>Male</v>
      </c>
      <c r="AA4212" s="14"/>
      <c r="AB4212" s="14"/>
      <c r="AC4212" s="14"/>
      <c r="AE4212" t="str">
        <f t="shared" si="525"/>
        <v>Adults</v>
      </c>
      <c r="AF4212" t="str">
        <f t="shared" si="526"/>
        <v>Poor</v>
      </c>
      <c r="AG4212" t="str">
        <f t="shared" si="527"/>
        <v>High</v>
      </c>
    </row>
    <row r="4213" spans="1:33" x14ac:dyDescent="0.2">
      <c r="A4213">
        <v>4212</v>
      </c>
      <c r="B4213">
        <v>15615207</v>
      </c>
      <c r="C4213">
        <v>792</v>
      </c>
      <c r="D4213">
        <v>2</v>
      </c>
      <c r="E4213">
        <v>1</v>
      </c>
      <c r="F4213">
        <v>47</v>
      </c>
      <c r="G4213">
        <v>3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s="2" t="s">
        <v>553</v>
      </c>
      <c r="P4213" s="11" t="str">
        <f t="shared" si="520"/>
        <v>2019</v>
      </c>
      <c r="Q4213" s="12"/>
      <c r="R4213" s="8" t="str">
        <f t="shared" si="521"/>
        <v>09</v>
      </c>
      <c r="S4213" s="8"/>
      <c r="T4213" s="14" t="str">
        <f t="shared" si="522"/>
        <v>Exit</v>
      </c>
      <c r="U4213" s="14"/>
      <c r="V4213" s="8" t="str">
        <f t="shared" si="523"/>
        <v>Spain</v>
      </c>
      <c r="W4213" s="8"/>
      <c r="X4213" s="8"/>
      <c r="Y4213" s="8"/>
      <c r="Z4213" s="14" t="str">
        <f t="shared" si="524"/>
        <v>Male</v>
      </c>
      <c r="AA4213" s="14"/>
      <c r="AB4213" s="14"/>
      <c r="AC4213" s="14"/>
      <c r="AE4213" t="str">
        <f t="shared" si="525"/>
        <v>Middle aged</v>
      </c>
      <c r="AF4213" t="str">
        <f t="shared" si="526"/>
        <v>Very good</v>
      </c>
      <c r="AG4213" t="str">
        <f t="shared" si="527"/>
        <v>Very low</v>
      </c>
    </row>
    <row r="4214" spans="1:33" x14ac:dyDescent="0.2">
      <c r="A4214">
        <v>4213</v>
      </c>
      <c r="B4214">
        <v>15773512</v>
      </c>
      <c r="C4214">
        <v>627</v>
      </c>
      <c r="D4214">
        <v>2</v>
      </c>
      <c r="E4214">
        <v>2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s="2" t="s">
        <v>241</v>
      </c>
      <c r="P4214" s="11" t="str">
        <f t="shared" si="520"/>
        <v>2018</v>
      </c>
      <c r="Q4214" s="12"/>
      <c r="R4214" s="8" t="str">
        <f t="shared" si="521"/>
        <v>12</v>
      </c>
      <c r="S4214" s="8"/>
      <c r="T4214" s="14" t="str">
        <f t="shared" si="522"/>
        <v>Retain</v>
      </c>
      <c r="U4214" s="14"/>
      <c r="V4214" s="8" t="str">
        <f t="shared" si="523"/>
        <v>Spain</v>
      </c>
      <c r="W4214" s="8"/>
      <c r="X4214" s="8"/>
      <c r="Y4214" s="8"/>
      <c r="Z4214" s="14" t="str">
        <f t="shared" si="524"/>
        <v>Female</v>
      </c>
      <c r="AA4214" s="14"/>
      <c r="AB4214" s="14"/>
      <c r="AC4214" s="14"/>
      <c r="AE4214" t="str">
        <f t="shared" si="525"/>
        <v>Adults</v>
      </c>
      <c r="AF4214" t="str">
        <f t="shared" si="526"/>
        <v>Fair</v>
      </c>
      <c r="AG4214" t="str">
        <f t="shared" si="527"/>
        <v>Very low</v>
      </c>
    </row>
    <row r="4215" spans="1:33" x14ac:dyDescent="0.2">
      <c r="A4215">
        <v>4214</v>
      </c>
      <c r="B4215">
        <v>15572145</v>
      </c>
      <c r="C4215">
        <v>767</v>
      </c>
      <c r="D4215">
        <v>1</v>
      </c>
      <c r="E4215">
        <v>2</v>
      </c>
      <c r="F4215">
        <v>34</v>
      </c>
      <c r="G4215">
        <v>3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s="2" t="s">
        <v>887</v>
      </c>
      <c r="P4215" s="11" t="str">
        <f t="shared" si="520"/>
        <v>2019</v>
      </c>
      <c r="Q4215" s="12"/>
      <c r="R4215" s="8" t="str">
        <f t="shared" si="521"/>
        <v>11</v>
      </c>
      <c r="S4215" s="8"/>
      <c r="T4215" s="14" t="str">
        <f t="shared" si="522"/>
        <v>Retain</v>
      </c>
      <c r="U4215" s="14"/>
      <c r="V4215" s="8" t="str">
        <f t="shared" si="523"/>
        <v>France</v>
      </c>
      <c r="W4215" s="8"/>
      <c r="X4215" s="8"/>
      <c r="Y4215" s="8"/>
      <c r="Z4215" s="14" t="str">
        <f t="shared" si="524"/>
        <v>Female</v>
      </c>
      <c r="AA4215" s="14"/>
      <c r="AB4215" s="14"/>
      <c r="AC4215" s="14"/>
      <c r="AE4215" t="str">
        <f t="shared" si="525"/>
        <v>Adults</v>
      </c>
      <c r="AF4215" t="str">
        <f t="shared" si="526"/>
        <v>Very good</v>
      </c>
      <c r="AG4215" t="str">
        <f t="shared" si="527"/>
        <v>Very low</v>
      </c>
    </row>
    <row r="4216" spans="1:33" x14ac:dyDescent="0.2">
      <c r="A4216">
        <v>4215</v>
      </c>
      <c r="B4216">
        <v>15642710</v>
      </c>
      <c r="C4216">
        <v>686</v>
      </c>
      <c r="D4216">
        <v>1</v>
      </c>
      <c r="E4216">
        <v>1</v>
      </c>
      <c r="F4216">
        <v>26</v>
      </c>
      <c r="G4216">
        <v>6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s="2" t="s">
        <v>504</v>
      </c>
      <c r="P4216" s="11" t="str">
        <f t="shared" si="520"/>
        <v>2016</v>
      </c>
      <c r="Q4216" s="12"/>
      <c r="R4216" s="8" t="str">
        <f t="shared" si="521"/>
        <v>11</v>
      </c>
      <c r="S4216" s="8"/>
      <c r="T4216" s="14" t="str">
        <f t="shared" si="522"/>
        <v>Retain</v>
      </c>
      <c r="U4216" s="14"/>
      <c r="V4216" s="8" t="str">
        <f t="shared" si="523"/>
        <v>France</v>
      </c>
      <c r="W4216" s="8"/>
      <c r="X4216" s="8"/>
      <c r="Y4216" s="8"/>
      <c r="Z4216" s="14" t="str">
        <f t="shared" si="524"/>
        <v>Male</v>
      </c>
      <c r="AA4216" s="14"/>
      <c r="AB4216" s="14"/>
      <c r="AC4216" s="14"/>
      <c r="AE4216" t="str">
        <f t="shared" si="525"/>
        <v>Adults</v>
      </c>
      <c r="AF4216" t="str">
        <f t="shared" si="526"/>
        <v>Good</v>
      </c>
      <c r="AG4216" t="str">
        <f t="shared" si="527"/>
        <v>Very low</v>
      </c>
    </row>
    <row r="4217" spans="1:33" x14ac:dyDescent="0.2">
      <c r="A4217">
        <v>4216</v>
      </c>
      <c r="B4217">
        <v>15574213</v>
      </c>
      <c r="C4217">
        <v>789</v>
      </c>
      <c r="D4217">
        <v>1</v>
      </c>
      <c r="E4217">
        <v>2</v>
      </c>
      <c r="F4217">
        <v>53</v>
      </c>
      <c r="G4217">
        <v>6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s="2" t="s">
        <v>585</v>
      </c>
      <c r="P4217" s="11" t="str">
        <f t="shared" si="520"/>
        <v>2017</v>
      </c>
      <c r="Q4217" s="12"/>
      <c r="R4217" s="8" t="str">
        <f t="shared" si="521"/>
        <v>04</v>
      </c>
      <c r="S4217" s="8"/>
      <c r="T4217" s="14" t="str">
        <f t="shared" si="522"/>
        <v>Exit</v>
      </c>
      <c r="U4217" s="14"/>
      <c r="V4217" s="8" t="str">
        <f t="shared" si="523"/>
        <v>France</v>
      </c>
      <c r="W4217" s="8"/>
      <c r="X4217" s="8"/>
      <c r="Y4217" s="8"/>
      <c r="Z4217" s="14" t="str">
        <f t="shared" si="524"/>
        <v>Female</v>
      </c>
      <c r="AA4217" s="14"/>
      <c r="AB4217" s="14"/>
      <c r="AC4217" s="14"/>
      <c r="AE4217" t="str">
        <f t="shared" si="525"/>
        <v>Middle aged</v>
      </c>
      <c r="AF4217" t="str">
        <f t="shared" si="526"/>
        <v>Very good</v>
      </c>
      <c r="AG4217" t="str">
        <f t="shared" si="527"/>
        <v>Very high</v>
      </c>
    </row>
    <row r="4218" spans="1:33" x14ac:dyDescent="0.2">
      <c r="A4218">
        <v>4217</v>
      </c>
      <c r="B4218">
        <v>15718852</v>
      </c>
      <c r="C4218">
        <v>794</v>
      </c>
      <c r="D4218">
        <v>1</v>
      </c>
      <c r="E4218">
        <v>1</v>
      </c>
      <c r="F4218">
        <v>56</v>
      </c>
      <c r="G4218">
        <v>6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s="2" t="s">
        <v>70</v>
      </c>
      <c r="P4218" s="11" t="str">
        <f t="shared" si="520"/>
        <v>2017</v>
      </c>
      <c r="Q4218" s="12"/>
      <c r="R4218" s="8" t="str">
        <f t="shared" si="521"/>
        <v>08</v>
      </c>
      <c r="S4218" s="8"/>
      <c r="T4218" s="14" t="str">
        <f t="shared" si="522"/>
        <v>Retain</v>
      </c>
      <c r="U4218" s="14"/>
      <c r="V4218" s="8" t="str">
        <f t="shared" si="523"/>
        <v>France</v>
      </c>
      <c r="W4218" s="8"/>
      <c r="X4218" s="8"/>
      <c r="Y4218" s="8"/>
      <c r="Z4218" s="14" t="str">
        <f t="shared" si="524"/>
        <v>Male</v>
      </c>
      <c r="AA4218" s="14"/>
      <c r="AB4218" s="14"/>
      <c r="AC4218" s="14"/>
      <c r="AE4218" t="str">
        <f t="shared" si="525"/>
        <v>Middle aged</v>
      </c>
      <c r="AF4218" t="str">
        <f t="shared" si="526"/>
        <v>Very good</v>
      </c>
      <c r="AG4218" t="str">
        <f t="shared" si="527"/>
        <v>Medium</v>
      </c>
    </row>
    <row r="4219" spans="1:33" x14ac:dyDescent="0.2">
      <c r="A4219">
        <v>4218</v>
      </c>
      <c r="B4219">
        <v>15583840</v>
      </c>
      <c r="C4219">
        <v>587</v>
      </c>
      <c r="D4219">
        <v>3</v>
      </c>
      <c r="E4219">
        <v>1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s="2" t="s">
        <v>769</v>
      </c>
      <c r="P4219" s="11" t="str">
        <f t="shared" si="520"/>
        <v>2017</v>
      </c>
      <c r="Q4219" s="12"/>
      <c r="R4219" s="8" t="str">
        <f t="shared" si="521"/>
        <v>11</v>
      </c>
      <c r="S4219" s="8"/>
      <c r="T4219" s="14" t="str">
        <f t="shared" si="522"/>
        <v>Exit</v>
      </c>
      <c r="U4219" s="14"/>
      <c r="V4219" s="8" t="str">
        <f t="shared" si="523"/>
        <v>Germany</v>
      </c>
      <c r="W4219" s="8"/>
      <c r="X4219" s="8"/>
      <c r="Y4219" s="8"/>
      <c r="Z4219" s="14" t="str">
        <f t="shared" si="524"/>
        <v>Male</v>
      </c>
      <c r="AA4219" s="14"/>
      <c r="AB4219" s="14"/>
      <c r="AC4219" s="14"/>
      <c r="AE4219" t="str">
        <f t="shared" si="525"/>
        <v>Adults</v>
      </c>
      <c r="AF4219" t="str">
        <f t="shared" si="526"/>
        <v>Fair</v>
      </c>
      <c r="AG4219" t="str">
        <f t="shared" si="527"/>
        <v>High</v>
      </c>
    </row>
    <row r="4220" spans="1:33" x14ac:dyDescent="0.2">
      <c r="A4220">
        <v>4219</v>
      </c>
      <c r="B4220">
        <v>15782418</v>
      </c>
      <c r="C4220">
        <v>589</v>
      </c>
      <c r="D4220">
        <v>3</v>
      </c>
      <c r="E4220">
        <v>2</v>
      </c>
      <c r="F4220">
        <v>19</v>
      </c>
      <c r="G4220">
        <v>5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s="2" t="s">
        <v>275</v>
      </c>
      <c r="P4220" s="11" t="str">
        <f t="shared" si="520"/>
        <v>2018</v>
      </c>
      <c r="Q4220" s="12"/>
      <c r="R4220" s="8" t="str">
        <f t="shared" si="521"/>
        <v>05</v>
      </c>
      <c r="S4220" s="8"/>
      <c r="T4220" s="14" t="str">
        <f t="shared" si="522"/>
        <v>Exit</v>
      </c>
      <c r="U4220" s="14"/>
      <c r="V4220" s="8" t="str">
        <f t="shared" si="523"/>
        <v>Germany</v>
      </c>
      <c r="W4220" s="8"/>
      <c r="X4220" s="8"/>
      <c r="Y4220" s="8"/>
      <c r="Z4220" s="14" t="str">
        <f t="shared" si="524"/>
        <v>Female</v>
      </c>
      <c r="AA4220" s="14"/>
      <c r="AB4220" s="14"/>
      <c r="AC4220" s="14"/>
      <c r="AE4220" t="str">
        <f t="shared" si="525"/>
        <v>Young Adults</v>
      </c>
      <c r="AF4220" t="str">
        <f t="shared" si="526"/>
        <v>Fair</v>
      </c>
      <c r="AG4220" t="str">
        <f t="shared" si="527"/>
        <v>Medium</v>
      </c>
    </row>
    <row r="4221" spans="1:33" x14ac:dyDescent="0.2">
      <c r="A4221">
        <v>4220</v>
      </c>
      <c r="B4221">
        <v>15813504</v>
      </c>
      <c r="C4221">
        <v>543</v>
      </c>
      <c r="D4221">
        <v>3</v>
      </c>
      <c r="E4221">
        <v>2</v>
      </c>
      <c r="F4221">
        <v>25</v>
      </c>
      <c r="G4221">
        <v>4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s="2" t="s">
        <v>920</v>
      </c>
      <c r="P4221" s="11" t="str">
        <f t="shared" si="520"/>
        <v>2019</v>
      </c>
      <c r="Q4221" s="12"/>
      <c r="R4221" s="8" t="str">
        <f t="shared" si="521"/>
        <v>07</v>
      </c>
      <c r="S4221" s="8"/>
      <c r="T4221" s="14" t="str">
        <f t="shared" si="522"/>
        <v>Retain</v>
      </c>
      <c r="U4221" s="14"/>
      <c r="V4221" s="8" t="str">
        <f t="shared" si="523"/>
        <v>Germany</v>
      </c>
      <c r="W4221" s="8"/>
      <c r="X4221" s="8"/>
      <c r="Y4221" s="8"/>
      <c r="Z4221" s="14" t="str">
        <f t="shared" si="524"/>
        <v>Female</v>
      </c>
      <c r="AA4221" s="14"/>
      <c r="AB4221" s="14"/>
      <c r="AC4221" s="14"/>
      <c r="AE4221" t="str">
        <f t="shared" si="525"/>
        <v>Adults</v>
      </c>
      <c r="AF4221" t="str">
        <f t="shared" si="526"/>
        <v>Poor</v>
      </c>
      <c r="AG4221" t="str">
        <f t="shared" si="527"/>
        <v>High</v>
      </c>
    </row>
    <row r="4222" spans="1:33" x14ac:dyDescent="0.2">
      <c r="A4222">
        <v>4221</v>
      </c>
      <c r="B4222">
        <v>15711314</v>
      </c>
      <c r="C4222">
        <v>589</v>
      </c>
      <c r="D4222">
        <v>2</v>
      </c>
      <c r="E4222">
        <v>2</v>
      </c>
      <c r="F4222">
        <v>45</v>
      </c>
      <c r="G4222">
        <v>4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s="2" t="s">
        <v>227</v>
      </c>
      <c r="P4222" s="11" t="str">
        <f t="shared" si="520"/>
        <v>2019</v>
      </c>
      <c r="Q4222" s="12"/>
      <c r="R4222" s="8" t="str">
        <f t="shared" si="521"/>
        <v>09</v>
      </c>
      <c r="S4222" s="8"/>
      <c r="T4222" s="14" t="str">
        <f t="shared" si="522"/>
        <v>Exit</v>
      </c>
      <c r="U4222" s="14"/>
      <c r="V4222" s="8" t="str">
        <f t="shared" si="523"/>
        <v>Spain</v>
      </c>
      <c r="W4222" s="8"/>
      <c r="X4222" s="8"/>
      <c r="Y4222" s="8"/>
      <c r="Z4222" s="14" t="str">
        <f t="shared" si="524"/>
        <v>Female</v>
      </c>
      <c r="AA4222" s="14"/>
      <c r="AB4222" s="14"/>
      <c r="AC4222" s="14"/>
      <c r="AE4222" t="str">
        <f t="shared" si="525"/>
        <v>Middle aged</v>
      </c>
      <c r="AF4222" t="str">
        <f t="shared" si="526"/>
        <v>Fair</v>
      </c>
      <c r="AG4222" t="str">
        <f t="shared" si="527"/>
        <v>Very low</v>
      </c>
    </row>
    <row r="4223" spans="1:33" x14ac:dyDescent="0.2">
      <c r="A4223">
        <v>4222</v>
      </c>
      <c r="B4223">
        <v>15621064</v>
      </c>
      <c r="C4223">
        <v>701</v>
      </c>
      <c r="D4223">
        <v>3</v>
      </c>
      <c r="E4223">
        <v>1</v>
      </c>
      <c r="F4223">
        <v>23</v>
      </c>
      <c r="G4223">
        <v>3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s="2" t="s">
        <v>134</v>
      </c>
      <c r="P4223" s="11" t="str">
        <f t="shared" si="520"/>
        <v>2019</v>
      </c>
      <c r="Q4223" s="12"/>
      <c r="R4223" s="8" t="str">
        <f t="shared" si="521"/>
        <v>12</v>
      </c>
      <c r="S4223" s="8"/>
      <c r="T4223" s="14" t="str">
        <f t="shared" si="522"/>
        <v>Retain</v>
      </c>
      <c r="U4223" s="14"/>
      <c r="V4223" s="8" t="str">
        <f t="shared" si="523"/>
        <v>Germany</v>
      </c>
      <c r="W4223" s="8"/>
      <c r="X4223" s="8"/>
      <c r="Y4223" s="8"/>
      <c r="Z4223" s="14" t="str">
        <f t="shared" si="524"/>
        <v>Male</v>
      </c>
      <c r="AA4223" s="14"/>
      <c r="AB4223" s="14"/>
      <c r="AC4223" s="14"/>
      <c r="AE4223" t="str">
        <f t="shared" si="525"/>
        <v>Young Adults</v>
      </c>
      <c r="AF4223" t="str">
        <f t="shared" si="526"/>
        <v>Good</v>
      </c>
      <c r="AG4223" t="str">
        <f t="shared" si="527"/>
        <v>Very high</v>
      </c>
    </row>
    <row r="4224" spans="1:33" x14ac:dyDescent="0.2">
      <c r="A4224">
        <v>4223</v>
      </c>
      <c r="B4224">
        <v>15627847</v>
      </c>
      <c r="C4224">
        <v>850</v>
      </c>
      <c r="D4224">
        <v>1</v>
      </c>
      <c r="E4224">
        <v>1</v>
      </c>
      <c r="F4224">
        <v>40</v>
      </c>
      <c r="G4224">
        <v>4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s="2" t="s">
        <v>61</v>
      </c>
      <c r="P4224" s="11" t="str">
        <f t="shared" si="520"/>
        <v>2018</v>
      </c>
      <c r="Q4224" s="12"/>
      <c r="R4224" s="8" t="str">
        <f t="shared" si="521"/>
        <v>11</v>
      </c>
      <c r="S4224" s="8"/>
      <c r="T4224" s="14" t="str">
        <f t="shared" si="522"/>
        <v>Exit</v>
      </c>
      <c r="U4224" s="14"/>
      <c r="V4224" s="8" t="str">
        <f t="shared" si="523"/>
        <v>France</v>
      </c>
      <c r="W4224" s="8"/>
      <c r="X4224" s="8"/>
      <c r="Y4224" s="8"/>
      <c r="Z4224" s="14" t="str">
        <f t="shared" si="524"/>
        <v>Male</v>
      </c>
      <c r="AA4224" s="14"/>
      <c r="AB4224" s="14"/>
      <c r="AC4224" s="14"/>
      <c r="AE4224" t="str">
        <f t="shared" si="525"/>
        <v>Middle aged</v>
      </c>
      <c r="AF4224" t="str">
        <f t="shared" si="526"/>
        <v>Excellent</v>
      </c>
      <c r="AG4224" t="str">
        <f t="shared" si="527"/>
        <v>Very low</v>
      </c>
    </row>
    <row r="4225" spans="1:33" x14ac:dyDescent="0.2">
      <c r="A4225">
        <v>4224</v>
      </c>
      <c r="B4225">
        <v>15588090</v>
      </c>
      <c r="C4225">
        <v>726</v>
      </c>
      <c r="D4225">
        <v>3</v>
      </c>
      <c r="E4225">
        <v>2</v>
      </c>
      <c r="F4225">
        <v>51</v>
      </c>
      <c r="G4225">
        <v>5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s="2" t="s">
        <v>198</v>
      </c>
      <c r="P4225" s="11" t="str">
        <f t="shared" si="520"/>
        <v>2018</v>
      </c>
      <c r="Q4225" s="12"/>
      <c r="R4225" s="8" t="str">
        <f t="shared" si="521"/>
        <v>08</v>
      </c>
      <c r="S4225" s="8"/>
      <c r="T4225" s="14" t="str">
        <f t="shared" si="522"/>
        <v>Exit</v>
      </c>
      <c r="U4225" s="14"/>
      <c r="V4225" s="8" t="str">
        <f t="shared" si="523"/>
        <v>Germany</v>
      </c>
      <c r="W4225" s="8"/>
      <c r="X4225" s="8"/>
      <c r="Y4225" s="8"/>
      <c r="Z4225" s="14" t="str">
        <f t="shared" si="524"/>
        <v>Female</v>
      </c>
      <c r="AA4225" s="14"/>
      <c r="AB4225" s="14"/>
      <c r="AC4225" s="14"/>
      <c r="AE4225" t="str">
        <f t="shared" si="525"/>
        <v>Middle aged</v>
      </c>
      <c r="AF4225" t="str">
        <f t="shared" si="526"/>
        <v>Good</v>
      </c>
      <c r="AG4225" t="str">
        <f t="shared" si="527"/>
        <v>High</v>
      </c>
    </row>
    <row r="4226" spans="1:33" x14ac:dyDescent="0.2">
      <c r="A4226">
        <v>4225</v>
      </c>
      <c r="B4226">
        <v>15735270</v>
      </c>
      <c r="C4226">
        <v>767</v>
      </c>
      <c r="D4226">
        <v>2</v>
      </c>
      <c r="E4226">
        <v>1</v>
      </c>
      <c r="F4226">
        <v>47</v>
      </c>
      <c r="G4226">
        <v>3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s="2" t="s">
        <v>327</v>
      </c>
      <c r="P4226" s="11" t="str">
        <f t="shared" si="520"/>
        <v>2019</v>
      </c>
      <c r="Q4226" s="12"/>
      <c r="R4226" s="8" t="str">
        <f t="shared" si="521"/>
        <v>10</v>
      </c>
      <c r="S4226" s="8"/>
      <c r="T4226" s="14" t="str">
        <f t="shared" si="522"/>
        <v>Exit</v>
      </c>
      <c r="U4226" s="14"/>
      <c r="V4226" s="8" t="str">
        <f t="shared" si="523"/>
        <v>Spain</v>
      </c>
      <c r="W4226" s="8"/>
      <c r="X4226" s="8"/>
      <c r="Y4226" s="8"/>
      <c r="Z4226" s="14" t="str">
        <f t="shared" si="524"/>
        <v>Male</v>
      </c>
      <c r="AA4226" s="14"/>
      <c r="AB4226" s="14"/>
      <c r="AC4226" s="14"/>
      <c r="AE4226" t="str">
        <f t="shared" si="525"/>
        <v>Middle aged</v>
      </c>
      <c r="AF4226" t="str">
        <f t="shared" si="526"/>
        <v>Very good</v>
      </c>
      <c r="AG4226" t="str">
        <f t="shared" si="527"/>
        <v>Very low</v>
      </c>
    </row>
    <row r="4227" spans="1:33" x14ac:dyDescent="0.2">
      <c r="A4227">
        <v>4226</v>
      </c>
      <c r="B4227">
        <v>15671804</v>
      </c>
      <c r="C4227">
        <v>648</v>
      </c>
      <c r="D4227">
        <v>2</v>
      </c>
      <c r="E4227">
        <v>1</v>
      </c>
      <c r="F4227">
        <v>36</v>
      </c>
      <c r="G4227">
        <v>5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s="2" t="s">
        <v>986</v>
      </c>
      <c r="P4227" s="11" t="str">
        <f t="shared" ref="P4227:P4290" si="528">RIGHT($N4227,4)</f>
        <v>2017</v>
      </c>
      <c r="Q4227" s="12"/>
      <c r="R4227" s="8" t="str">
        <f t="shared" ref="R4227:R4290" si="529">MID(N4227,4,2)</f>
        <v>12</v>
      </c>
      <c r="S4227" s="8"/>
      <c r="T4227" s="14" t="str">
        <f t="shared" ref="T4227:T4290" si="530">IF(M4227=1,"Exit","Retain")</f>
        <v>Retain</v>
      </c>
      <c r="U4227" s="14"/>
      <c r="V4227" s="8" t="str">
        <f t="shared" ref="V4227:V4290" si="531">IF(D4227=1,"France",IF(D4227=2,"Spain",IF(D4227=3,"Germany","NONE")))</f>
        <v>Spain</v>
      </c>
      <c r="W4227" s="8"/>
      <c r="X4227" s="8"/>
      <c r="Y4227" s="8"/>
      <c r="Z4227" s="14" t="str">
        <f t="shared" ref="Z4227:Z4290" si="532">IF(E4227=1,"Male","Female")</f>
        <v>Male</v>
      </c>
      <c r="AA4227" s="14"/>
      <c r="AB4227" s="14"/>
      <c r="AC4227" s="14"/>
      <c r="AE4227" t="str">
        <f t="shared" ref="AE4227:AE4290" si="533">IF(F4227&lt;18,"Kids",IF(AND(F4227&gt;=18,F4227&lt;24),"Young Adults",IF(AND(F4227&gt;=24,F4227&lt;39),"Adults",IF(AND(F4227&gt;=39,F4227&lt;64),"Middle aged","Retired"))))</f>
        <v>Adults</v>
      </c>
      <c r="AF4227" t="str">
        <f t="shared" ref="AF4227:AF4290" si="534">IF(AND(C4227&gt;=800,C4227&lt;=850),"Excellent",IF(AND(C4227&gt;=740,C4227&lt;=799),"Very good",IF(AND(C4227&gt;=670,C4227&lt;=739),"Good",IF(AND(C4227&gt;=580,C4227&lt;=669),"Fair",IF(AND(C4227&gt;=300,C4227&lt;=579),"Poor","None")))))</f>
        <v>Fair</v>
      </c>
      <c r="AG4227" t="str">
        <f t="shared" ref="AG4227:AG4290" si="535">IF(H4227&lt;25000,"Very low",IF(AND(H4227&gt;25000,H4227&lt;=50000),"Low",IF(AND(H4227&gt;50000,H4227&lt;=100000),"Medium",IF(AND(H4227&gt;100000,H4227&lt;=150000),"High",IF(AND(H4227&gt;150000,H4227&lt;=200000),"Very high",IF(H4227&gt;200000,"Extreme","None"))))))</f>
        <v>High</v>
      </c>
    </row>
    <row r="4228" spans="1:33" x14ac:dyDescent="0.2">
      <c r="A4228">
        <v>4227</v>
      </c>
      <c r="B4228">
        <v>15753215</v>
      </c>
      <c r="C4228">
        <v>651</v>
      </c>
      <c r="D4228">
        <v>2</v>
      </c>
      <c r="E4228">
        <v>2</v>
      </c>
      <c r="F4228">
        <v>36</v>
      </c>
      <c r="G4228">
        <v>5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s="2" t="s">
        <v>1177</v>
      </c>
      <c r="P4228" s="11" t="str">
        <f t="shared" si="528"/>
        <v>2018</v>
      </c>
      <c r="Q4228" s="12"/>
      <c r="R4228" s="8" t="str">
        <f t="shared" si="529"/>
        <v>01</v>
      </c>
      <c r="S4228" s="8"/>
      <c r="T4228" s="14" t="str">
        <f t="shared" si="530"/>
        <v>Retain</v>
      </c>
      <c r="U4228" s="14"/>
      <c r="V4228" s="8" t="str">
        <f t="shared" si="531"/>
        <v>Spain</v>
      </c>
      <c r="W4228" s="8"/>
      <c r="X4228" s="8"/>
      <c r="Y4228" s="8"/>
      <c r="Z4228" s="14" t="str">
        <f t="shared" si="532"/>
        <v>Female</v>
      </c>
      <c r="AA4228" s="14"/>
      <c r="AB4228" s="14"/>
      <c r="AC4228" s="14"/>
      <c r="AE4228" t="str">
        <f t="shared" si="533"/>
        <v>Adults</v>
      </c>
      <c r="AF4228" t="str">
        <f t="shared" si="534"/>
        <v>Fair</v>
      </c>
      <c r="AG4228" t="str">
        <f t="shared" si="535"/>
        <v>Very low</v>
      </c>
    </row>
    <row r="4229" spans="1:33" x14ac:dyDescent="0.2">
      <c r="A4229">
        <v>4228</v>
      </c>
      <c r="B4229">
        <v>15789941</v>
      </c>
      <c r="C4229">
        <v>633</v>
      </c>
      <c r="D4229">
        <v>1</v>
      </c>
      <c r="E4229">
        <v>2</v>
      </c>
      <c r="F4229">
        <v>36</v>
      </c>
      <c r="G4229">
        <v>4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s="2" t="s">
        <v>673</v>
      </c>
      <c r="P4229" s="11" t="str">
        <f t="shared" si="528"/>
        <v>2019</v>
      </c>
      <c r="Q4229" s="12"/>
      <c r="R4229" s="8" t="str">
        <f t="shared" si="529"/>
        <v>01</v>
      </c>
      <c r="S4229" s="8"/>
      <c r="T4229" s="14" t="str">
        <f t="shared" si="530"/>
        <v>Retain</v>
      </c>
      <c r="U4229" s="14"/>
      <c r="V4229" s="8" t="str">
        <f t="shared" si="531"/>
        <v>France</v>
      </c>
      <c r="W4229" s="8"/>
      <c r="X4229" s="8"/>
      <c r="Y4229" s="8"/>
      <c r="Z4229" s="14" t="str">
        <f t="shared" si="532"/>
        <v>Female</v>
      </c>
      <c r="AA4229" s="14"/>
      <c r="AB4229" s="14"/>
      <c r="AC4229" s="14"/>
      <c r="AE4229" t="str">
        <f t="shared" si="533"/>
        <v>Adults</v>
      </c>
      <c r="AF4229" t="str">
        <f t="shared" si="534"/>
        <v>Fair</v>
      </c>
      <c r="AG4229" t="str">
        <f t="shared" si="535"/>
        <v>High</v>
      </c>
    </row>
    <row r="4230" spans="1:33" x14ac:dyDescent="0.2">
      <c r="A4230">
        <v>4229</v>
      </c>
      <c r="B4230">
        <v>15691061</v>
      </c>
      <c r="C4230">
        <v>740</v>
      </c>
      <c r="D4230">
        <v>1</v>
      </c>
      <c r="E4230">
        <v>2</v>
      </c>
      <c r="F4230">
        <v>37</v>
      </c>
      <c r="G4230">
        <v>4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s="2" t="s">
        <v>149</v>
      </c>
      <c r="P4230" s="11" t="str">
        <f t="shared" si="528"/>
        <v>2019</v>
      </c>
      <c r="Q4230" s="12"/>
      <c r="R4230" s="8" t="str">
        <f t="shared" si="529"/>
        <v>09</v>
      </c>
      <c r="S4230" s="8"/>
      <c r="T4230" s="14" t="str">
        <f t="shared" si="530"/>
        <v>Retain</v>
      </c>
      <c r="U4230" s="14"/>
      <c r="V4230" s="8" t="str">
        <f t="shared" si="531"/>
        <v>France</v>
      </c>
      <c r="W4230" s="8"/>
      <c r="X4230" s="8"/>
      <c r="Y4230" s="8"/>
      <c r="Z4230" s="14" t="str">
        <f t="shared" si="532"/>
        <v>Female</v>
      </c>
      <c r="AA4230" s="14"/>
      <c r="AB4230" s="14"/>
      <c r="AC4230" s="14"/>
      <c r="AE4230" t="str">
        <f t="shared" si="533"/>
        <v>Adults</v>
      </c>
      <c r="AF4230" t="str">
        <f t="shared" si="534"/>
        <v>Very good</v>
      </c>
      <c r="AG4230" t="str">
        <f t="shared" si="535"/>
        <v>Very low</v>
      </c>
    </row>
    <row r="4231" spans="1:33" x14ac:dyDescent="0.2">
      <c r="A4231">
        <v>4230</v>
      </c>
      <c r="B4231">
        <v>15808326</v>
      </c>
      <c r="C4231">
        <v>592</v>
      </c>
      <c r="D4231">
        <v>1</v>
      </c>
      <c r="E4231">
        <v>2</v>
      </c>
      <c r="F4231">
        <v>34</v>
      </c>
      <c r="G4231">
        <v>5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s="2" t="s">
        <v>1179</v>
      </c>
      <c r="P4231" s="11" t="str">
        <f t="shared" si="528"/>
        <v>2017</v>
      </c>
      <c r="Q4231" s="12"/>
      <c r="R4231" s="8" t="str">
        <f t="shared" si="529"/>
        <v>11</v>
      </c>
      <c r="S4231" s="8"/>
      <c r="T4231" s="14" t="str">
        <f t="shared" si="530"/>
        <v>Retain</v>
      </c>
      <c r="U4231" s="14"/>
      <c r="V4231" s="8" t="str">
        <f t="shared" si="531"/>
        <v>France</v>
      </c>
      <c r="W4231" s="8"/>
      <c r="X4231" s="8"/>
      <c r="Y4231" s="8"/>
      <c r="Z4231" s="14" t="str">
        <f t="shared" si="532"/>
        <v>Female</v>
      </c>
      <c r="AA4231" s="14"/>
      <c r="AB4231" s="14"/>
      <c r="AC4231" s="14"/>
      <c r="AE4231" t="str">
        <f t="shared" si="533"/>
        <v>Adults</v>
      </c>
      <c r="AF4231" t="str">
        <f t="shared" si="534"/>
        <v>Fair</v>
      </c>
      <c r="AG4231" t="str">
        <f t="shared" si="535"/>
        <v>Very low</v>
      </c>
    </row>
    <row r="4232" spans="1:33" x14ac:dyDescent="0.2">
      <c r="A4232">
        <v>4231</v>
      </c>
      <c r="B4232">
        <v>15566660</v>
      </c>
      <c r="C4232">
        <v>670</v>
      </c>
      <c r="D4232">
        <v>1</v>
      </c>
      <c r="E4232">
        <v>2</v>
      </c>
      <c r="F4232">
        <v>41</v>
      </c>
      <c r="G4232">
        <v>6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s="2" t="s">
        <v>354</v>
      </c>
      <c r="P4232" s="11" t="str">
        <f t="shared" si="528"/>
        <v>2017</v>
      </c>
      <c r="Q4232" s="12"/>
      <c r="R4232" s="8" t="str">
        <f t="shared" si="529"/>
        <v>09</v>
      </c>
      <c r="S4232" s="8"/>
      <c r="T4232" s="14" t="str">
        <f t="shared" si="530"/>
        <v>Retain</v>
      </c>
      <c r="U4232" s="14"/>
      <c r="V4232" s="8" t="str">
        <f t="shared" si="531"/>
        <v>France</v>
      </c>
      <c r="W4232" s="8"/>
      <c r="X4232" s="8"/>
      <c r="Y4232" s="8"/>
      <c r="Z4232" s="14" t="str">
        <f t="shared" si="532"/>
        <v>Female</v>
      </c>
      <c r="AA4232" s="14"/>
      <c r="AB4232" s="14"/>
      <c r="AC4232" s="14"/>
      <c r="AE4232" t="str">
        <f t="shared" si="533"/>
        <v>Middle aged</v>
      </c>
      <c r="AF4232" t="str">
        <f t="shared" si="534"/>
        <v>Good</v>
      </c>
      <c r="AG4232" t="str">
        <f t="shared" si="535"/>
        <v>Very low</v>
      </c>
    </row>
    <row r="4233" spans="1:33" x14ac:dyDescent="0.2">
      <c r="A4233">
        <v>4232</v>
      </c>
      <c r="B4233">
        <v>15778947</v>
      </c>
      <c r="C4233">
        <v>628</v>
      </c>
      <c r="D4233">
        <v>1</v>
      </c>
      <c r="E4233">
        <v>1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s="2" t="s">
        <v>629</v>
      </c>
      <c r="P4233" s="11" t="str">
        <f t="shared" si="528"/>
        <v>2019</v>
      </c>
      <c r="Q4233" s="12"/>
      <c r="R4233" s="8" t="str">
        <f t="shared" si="529"/>
        <v>10</v>
      </c>
      <c r="S4233" s="8"/>
      <c r="T4233" s="14" t="str">
        <f t="shared" si="530"/>
        <v>Retain</v>
      </c>
      <c r="U4233" s="14"/>
      <c r="V4233" s="8" t="str">
        <f t="shared" si="531"/>
        <v>France</v>
      </c>
      <c r="W4233" s="8"/>
      <c r="X4233" s="8"/>
      <c r="Y4233" s="8"/>
      <c r="Z4233" s="14" t="str">
        <f t="shared" si="532"/>
        <v>Male</v>
      </c>
      <c r="AA4233" s="14"/>
      <c r="AB4233" s="14"/>
      <c r="AC4233" s="14"/>
      <c r="AE4233" t="str">
        <f t="shared" si="533"/>
        <v>Adults</v>
      </c>
      <c r="AF4233" t="str">
        <f t="shared" si="534"/>
        <v>Fair</v>
      </c>
      <c r="AG4233" t="str">
        <f t="shared" si="535"/>
        <v>Very low</v>
      </c>
    </row>
    <row r="4234" spans="1:33" x14ac:dyDescent="0.2">
      <c r="A4234">
        <v>4233</v>
      </c>
      <c r="B4234">
        <v>15632977</v>
      </c>
      <c r="C4234">
        <v>745</v>
      </c>
      <c r="D4234">
        <v>1</v>
      </c>
      <c r="E4234">
        <v>1</v>
      </c>
      <c r="F4234">
        <v>47</v>
      </c>
      <c r="G4234">
        <v>4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s="2" t="s">
        <v>1099</v>
      </c>
      <c r="P4234" s="11" t="str">
        <f t="shared" si="528"/>
        <v>2019</v>
      </c>
      <c r="Q4234" s="12"/>
      <c r="R4234" s="8" t="str">
        <f t="shared" si="529"/>
        <v>08</v>
      </c>
      <c r="S4234" s="8"/>
      <c r="T4234" s="14" t="str">
        <f t="shared" si="530"/>
        <v>Retain</v>
      </c>
      <c r="U4234" s="14"/>
      <c r="V4234" s="8" t="str">
        <f t="shared" si="531"/>
        <v>France</v>
      </c>
      <c r="W4234" s="8"/>
      <c r="X4234" s="8"/>
      <c r="Y4234" s="8"/>
      <c r="Z4234" s="14" t="str">
        <f t="shared" si="532"/>
        <v>Male</v>
      </c>
      <c r="AA4234" s="14"/>
      <c r="AB4234" s="14"/>
      <c r="AC4234" s="14"/>
      <c r="AE4234" t="str">
        <f t="shared" si="533"/>
        <v>Middle aged</v>
      </c>
      <c r="AF4234" t="str">
        <f t="shared" si="534"/>
        <v>Very good</v>
      </c>
      <c r="AG4234" t="str">
        <f t="shared" si="535"/>
        <v>Very low</v>
      </c>
    </row>
    <row r="4235" spans="1:33" x14ac:dyDescent="0.2">
      <c r="A4235">
        <v>4234</v>
      </c>
      <c r="B4235">
        <v>15591747</v>
      </c>
      <c r="C4235">
        <v>705</v>
      </c>
      <c r="D4235">
        <v>1</v>
      </c>
      <c r="E4235">
        <v>1</v>
      </c>
      <c r="F4235">
        <v>32</v>
      </c>
      <c r="G4235">
        <v>5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s="2" t="s">
        <v>552</v>
      </c>
      <c r="P4235" s="11" t="str">
        <f t="shared" si="528"/>
        <v>2017</v>
      </c>
      <c r="Q4235" s="12"/>
      <c r="R4235" s="8" t="str">
        <f t="shared" si="529"/>
        <v>11</v>
      </c>
      <c r="S4235" s="8"/>
      <c r="T4235" s="14" t="str">
        <f t="shared" si="530"/>
        <v>Retain</v>
      </c>
      <c r="U4235" s="14"/>
      <c r="V4235" s="8" t="str">
        <f t="shared" si="531"/>
        <v>France</v>
      </c>
      <c r="W4235" s="8"/>
      <c r="X4235" s="8"/>
      <c r="Y4235" s="8"/>
      <c r="Z4235" s="14" t="str">
        <f t="shared" si="532"/>
        <v>Male</v>
      </c>
      <c r="AA4235" s="14"/>
      <c r="AB4235" s="14"/>
      <c r="AC4235" s="14"/>
      <c r="AE4235" t="str">
        <f t="shared" si="533"/>
        <v>Adults</v>
      </c>
      <c r="AF4235" t="str">
        <f t="shared" si="534"/>
        <v>Good</v>
      </c>
      <c r="AG4235" t="str">
        <f t="shared" si="535"/>
        <v>Very low</v>
      </c>
    </row>
    <row r="4236" spans="1:33" x14ac:dyDescent="0.2">
      <c r="A4236">
        <v>4235</v>
      </c>
      <c r="B4236">
        <v>15567335</v>
      </c>
      <c r="C4236">
        <v>559</v>
      </c>
      <c r="D4236">
        <v>1</v>
      </c>
      <c r="E4236">
        <v>2</v>
      </c>
      <c r="F4236">
        <v>42</v>
      </c>
      <c r="G4236">
        <v>6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s="2" t="s">
        <v>475</v>
      </c>
      <c r="P4236" s="11" t="str">
        <f t="shared" si="528"/>
        <v>2016</v>
      </c>
      <c r="Q4236" s="12"/>
      <c r="R4236" s="8" t="str">
        <f t="shared" si="529"/>
        <v>11</v>
      </c>
      <c r="S4236" s="8"/>
      <c r="T4236" s="14" t="str">
        <f t="shared" si="530"/>
        <v>Retain</v>
      </c>
      <c r="U4236" s="14"/>
      <c r="V4236" s="8" t="str">
        <f t="shared" si="531"/>
        <v>France</v>
      </c>
      <c r="W4236" s="8"/>
      <c r="X4236" s="8"/>
      <c r="Y4236" s="8"/>
      <c r="Z4236" s="14" t="str">
        <f t="shared" si="532"/>
        <v>Female</v>
      </c>
      <c r="AA4236" s="14"/>
      <c r="AB4236" s="14"/>
      <c r="AC4236" s="14"/>
      <c r="AE4236" t="str">
        <f t="shared" si="533"/>
        <v>Middle aged</v>
      </c>
      <c r="AF4236" t="str">
        <f t="shared" si="534"/>
        <v>Poor</v>
      </c>
      <c r="AG4236" t="str">
        <f t="shared" si="535"/>
        <v>Very low</v>
      </c>
    </row>
    <row r="4237" spans="1:33" x14ac:dyDescent="0.2">
      <c r="A4237">
        <v>4236</v>
      </c>
      <c r="B4237">
        <v>15609299</v>
      </c>
      <c r="C4237">
        <v>595</v>
      </c>
      <c r="D4237">
        <v>1</v>
      </c>
      <c r="E4237">
        <v>1</v>
      </c>
      <c r="F4237">
        <v>29</v>
      </c>
      <c r="G4237">
        <v>4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s="2" t="s">
        <v>517</v>
      </c>
      <c r="P4237" s="11" t="str">
        <f t="shared" si="528"/>
        <v>2018</v>
      </c>
      <c r="Q4237" s="12"/>
      <c r="R4237" s="8" t="str">
        <f t="shared" si="529"/>
        <v>10</v>
      </c>
      <c r="S4237" s="8"/>
      <c r="T4237" s="14" t="str">
        <f t="shared" si="530"/>
        <v>Retain</v>
      </c>
      <c r="U4237" s="14"/>
      <c r="V4237" s="8" t="str">
        <f t="shared" si="531"/>
        <v>France</v>
      </c>
      <c r="W4237" s="8"/>
      <c r="X4237" s="8"/>
      <c r="Y4237" s="8"/>
      <c r="Z4237" s="14" t="str">
        <f t="shared" si="532"/>
        <v>Male</v>
      </c>
      <c r="AA4237" s="14"/>
      <c r="AB4237" s="14"/>
      <c r="AC4237" s="14"/>
      <c r="AE4237" t="str">
        <f t="shared" si="533"/>
        <v>Adults</v>
      </c>
      <c r="AF4237" t="str">
        <f t="shared" si="534"/>
        <v>Fair</v>
      </c>
      <c r="AG4237" t="str">
        <f t="shared" si="535"/>
        <v>Very high</v>
      </c>
    </row>
    <row r="4238" spans="1:33" x14ac:dyDescent="0.2">
      <c r="A4238">
        <v>4237</v>
      </c>
      <c r="B4238">
        <v>15669945</v>
      </c>
      <c r="C4238">
        <v>492</v>
      </c>
      <c r="D4238">
        <v>1</v>
      </c>
      <c r="E4238">
        <v>1</v>
      </c>
      <c r="F4238">
        <v>35</v>
      </c>
      <c r="G4238">
        <v>7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s="2" t="s">
        <v>316</v>
      </c>
      <c r="P4238" s="11" t="str">
        <f t="shared" si="528"/>
        <v>2016</v>
      </c>
      <c r="Q4238" s="12"/>
      <c r="R4238" s="8" t="str">
        <f t="shared" si="529"/>
        <v>08</v>
      </c>
      <c r="S4238" s="8"/>
      <c r="T4238" s="14" t="str">
        <f t="shared" si="530"/>
        <v>Retain</v>
      </c>
      <c r="U4238" s="14"/>
      <c r="V4238" s="8" t="str">
        <f t="shared" si="531"/>
        <v>France</v>
      </c>
      <c r="W4238" s="8"/>
      <c r="X4238" s="8"/>
      <c r="Y4238" s="8"/>
      <c r="Z4238" s="14" t="str">
        <f t="shared" si="532"/>
        <v>Male</v>
      </c>
      <c r="AA4238" s="14"/>
      <c r="AB4238" s="14"/>
      <c r="AC4238" s="14"/>
      <c r="AE4238" t="str">
        <f t="shared" si="533"/>
        <v>Adults</v>
      </c>
      <c r="AF4238" t="str">
        <f t="shared" si="534"/>
        <v>Poor</v>
      </c>
      <c r="AG4238" t="str">
        <f t="shared" si="535"/>
        <v>High</v>
      </c>
    </row>
    <row r="4239" spans="1:33" x14ac:dyDescent="0.2">
      <c r="A4239">
        <v>4238</v>
      </c>
      <c r="B4239">
        <v>15736271</v>
      </c>
      <c r="C4239">
        <v>498</v>
      </c>
      <c r="D4239">
        <v>1</v>
      </c>
      <c r="E4239">
        <v>2</v>
      </c>
      <c r="F4239">
        <v>29</v>
      </c>
      <c r="G4239">
        <v>3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s="2" t="s">
        <v>350</v>
      </c>
      <c r="P4239" s="11" t="str">
        <f t="shared" si="528"/>
        <v>2019</v>
      </c>
      <c r="Q4239" s="12"/>
      <c r="R4239" s="8" t="str">
        <f t="shared" si="529"/>
        <v>12</v>
      </c>
      <c r="S4239" s="8"/>
      <c r="T4239" s="14" t="str">
        <f t="shared" si="530"/>
        <v>Retain</v>
      </c>
      <c r="U4239" s="14"/>
      <c r="V4239" s="8" t="str">
        <f t="shared" si="531"/>
        <v>France</v>
      </c>
      <c r="W4239" s="8"/>
      <c r="X4239" s="8"/>
      <c r="Y4239" s="8"/>
      <c r="Z4239" s="14" t="str">
        <f t="shared" si="532"/>
        <v>Female</v>
      </c>
      <c r="AA4239" s="14"/>
      <c r="AB4239" s="14"/>
      <c r="AC4239" s="14"/>
      <c r="AE4239" t="str">
        <f t="shared" si="533"/>
        <v>Adults</v>
      </c>
      <c r="AF4239" t="str">
        <f t="shared" si="534"/>
        <v>Poor</v>
      </c>
      <c r="AG4239" t="str">
        <f t="shared" si="535"/>
        <v>Very low</v>
      </c>
    </row>
    <row r="4240" spans="1:33" x14ac:dyDescent="0.2">
      <c r="A4240">
        <v>4239</v>
      </c>
      <c r="B4240">
        <v>15710390</v>
      </c>
      <c r="C4240">
        <v>655</v>
      </c>
      <c r="D4240">
        <v>1</v>
      </c>
      <c r="E4240">
        <v>2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s="2" t="s">
        <v>192</v>
      </c>
      <c r="P4240" s="11" t="str">
        <f t="shared" si="528"/>
        <v>2016</v>
      </c>
      <c r="Q4240" s="12"/>
      <c r="R4240" s="8" t="str">
        <f t="shared" si="529"/>
        <v>10</v>
      </c>
      <c r="S4240" s="8"/>
      <c r="T4240" s="14" t="str">
        <f t="shared" si="530"/>
        <v>Retain</v>
      </c>
      <c r="U4240" s="14"/>
      <c r="V4240" s="8" t="str">
        <f t="shared" si="531"/>
        <v>France</v>
      </c>
      <c r="W4240" s="8"/>
      <c r="X4240" s="8"/>
      <c r="Y4240" s="8"/>
      <c r="Z4240" s="14" t="str">
        <f t="shared" si="532"/>
        <v>Female</v>
      </c>
      <c r="AA4240" s="14"/>
      <c r="AB4240" s="14"/>
      <c r="AC4240" s="14"/>
      <c r="AE4240" t="str">
        <f t="shared" si="533"/>
        <v>Middle aged</v>
      </c>
      <c r="AF4240" t="str">
        <f t="shared" si="534"/>
        <v>Fair</v>
      </c>
      <c r="AG4240" t="str">
        <f t="shared" si="535"/>
        <v>Medium</v>
      </c>
    </row>
    <row r="4241" spans="1:33" x14ac:dyDescent="0.2">
      <c r="A4241">
        <v>4240</v>
      </c>
      <c r="B4241">
        <v>15756481</v>
      </c>
      <c r="C4241">
        <v>636</v>
      </c>
      <c r="D4241">
        <v>1</v>
      </c>
      <c r="E4241">
        <v>2</v>
      </c>
      <c r="F4241">
        <v>39</v>
      </c>
      <c r="G4241">
        <v>6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s="2" t="s">
        <v>348</v>
      </c>
      <c r="P4241" s="11" t="str">
        <f t="shared" si="528"/>
        <v>2016</v>
      </c>
      <c r="Q4241" s="12"/>
      <c r="R4241" s="8" t="str">
        <f t="shared" si="529"/>
        <v>12</v>
      </c>
      <c r="S4241" s="8"/>
      <c r="T4241" s="14" t="str">
        <f t="shared" si="530"/>
        <v>Retain</v>
      </c>
      <c r="U4241" s="14"/>
      <c r="V4241" s="8" t="str">
        <f t="shared" si="531"/>
        <v>France</v>
      </c>
      <c r="W4241" s="8"/>
      <c r="X4241" s="8"/>
      <c r="Y4241" s="8"/>
      <c r="Z4241" s="14" t="str">
        <f t="shared" si="532"/>
        <v>Female</v>
      </c>
      <c r="AA4241" s="14"/>
      <c r="AB4241" s="14"/>
      <c r="AC4241" s="14"/>
      <c r="AE4241" t="str">
        <f t="shared" si="533"/>
        <v>Middle aged</v>
      </c>
      <c r="AF4241" t="str">
        <f t="shared" si="534"/>
        <v>Fair</v>
      </c>
      <c r="AG4241" t="str">
        <f t="shared" si="535"/>
        <v>High</v>
      </c>
    </row>
    <row r="4242" spans="1:33" x14ac:dyDescent="0.2">
      <c r="A4242">
        <v>4241</v>
      </c>
      <c r="B4242">
        <v>15736730</v>
      </c>
      <c r="C4242">
        <v>634</v>
      </c>
      <c r="D4242">
        <v>1</v>
      </c>
      <c r="E4242">
        <v>2</v>
      </c>
      <c r="F4242">
        <v>45</v>
      </c>
      <c r="G4242">
        <v>6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s="2" t="s">
        <v>89</v>
      </c>
      <c r="P4242" s="11" t="str">
        <f t="shared" si="528"/>
        <v>2017</v>
      </c>
      <c r="Q4242" s="12"/>
      <c r="R4242" s="8" t="str">
        <f t="shared" si="529"/>
        <v>05</v>
      </c>
      <c r="S4242" s="8"/>
      <c r="T4242" s="14" t="str">
        <f t="shared" si="530"/>
        <v>Retain</v>
      </c>
      <c r="U4242" s="14"/>
      <c r="V4242" s="8" t="str">
        <f t="shared" si="531"/>
        <v>France</v>
      </c>
      <c r="W4242" s="8"/>
      <c r="X4242" s="8"/>
      <c r="Y4242" s="8"/>
      <c r="Z4242" s="14" t="str">
        <f t="shared" si="532"/>
        <v>Female</v>
      </c>
      <c r="AA4242" s="14"/>
      <c r="AB4242" s="14"/>
      <c r="AC4242" s="14"/>
      <c r="AE4242" t="str">
        <f t="shared" si="533"/>
        <v>Middle aged</v>
      </c>
      <c r="AF4242" t="str">
        <f t="shared" si="534"/>
        <v>Fair</v>
      </c>
      <c r="AG4242" t="str">
        <f t="shared" si="535"/>
        <v>Very low</v>
      </c>
    </row>
    <row r="4243" spans="1:33" x14ac:dyDescent="0.2">
      <c r="A4243">
        <v>4242</v>
      </c>
      <c r="B4243">
        <v>15626040</v>
      </c>
      <c r="C4243">
        <v>793</v>
      </c>
      <c r="D4243">
        <v>2</v>
      </c>
      <c r="E4243">
        <v>1</v>
      </c>
      <c r="F4243">
        <v>63</v>
      </c>
      <c r="G4243">
        <v>7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s="2" t="s">
        <v>57</v>
      </c>
      <c r="P4243" s="11" t="str">
        <f t="shared" si="528"/>
        <v>2016</v>
      </c>
      <c r="Q4243" s="12"/>
      <c r="R4243" s="8" t="str">
        <f t="shared" si="529"/>
        <v>09</v>
      </c>
      <c r="S4243" s="8"/>
      <c r="T4243" s="14" t="str">
        <f t="shared" si="530"/>
        <v>Retain</v>
      </c>
      <c r="U4243" s="14"/>
      <c r="V4243" s="8" t="str">
        <f t="shared" si="531"/>
        <v>Spain</v>
      </c>
      <c r="W4243" s="8"/>
      <c r="X4243" s="8"/>
      <c r="Y4243" s="8"/>
      <c r="Z4243" s="14" t="str">
        <f t="shared" si="532"/>
        <v>Male</v>
      </c>
      <c r="AA4243" s="14"/>
      <c r="AB4243" s="14"/>
      <c r="AC4243" s="14"/>
      <c r="AE4243" t="str">
        <f t="shared" si="533"/>
        <v>Middle aged</v>
      </c>
      <c r="AF4243" t="str">
        <f t="shared" si="534"/>
        <v>Very good</v>
      </c>
      <c r="AG4243" t="str">
        <f t="shared" si="535"/>
        <v>Very low</v>
      </c>
    </row>
    <row r="4244" spans="1:33" x14ac:dyDescent="0.2">
      <c r="A4244">
        <v>4243</v>
      </c>
      <c r="B4244">
        <v>15746553</v>
      </c>
      <c r="C4244">
        <v>526</v>
      </c>
      <c r="D4244">
        <v>3</v>
      </c>
      <c r="E4244">
        <v>1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s="2" t="s">
        <v>1036</v>
      </c>
      <c r="P4244" s="11" t="str">
        <f t="shared" si="528"/>
        <v>2018</v>
      </c>
      <c r="Q4244" s="12"/>
      <c r="R4244" s="8" t="str">
        <f t="shared" si="529"/>
        <v>05</v>
      </c>
      <c r="S4244" s="8"/>
      <c r="T4244" s="14" t="str">
        <f t="shared" si="530"/>
        <v>Exit</v>
      </c>
      <c r="U4244" s="14"/>
      <c r="V4244" s="8" t="str">
        <f t="shared" si="531"/>
        <v>Germany</v>
      </c>
      <c r="W4244" s="8"/>
      <c r="X4244" s="8"/>
      <c r="Y4244" s="8"/>
      <c r="Z4244" s="14" t="str">
        <f t="shared" si="532"/>
        <v>Male</v>
      </c>
      <c r="AA4244" s="14"/>
      <c r="AB4244" s="14"/>
      <c r="AC4244" s="14"/>
      <c r="AE4244" t="str">
        <f t="shared" si="533"/>
        <v>Middle aged</v>
      </c>
      <c r="AF4244" t="str">
        <f t="shared" si="534"/>
        <v>Poor</v>
      </c>
      <c r="AG4244" t="str">
        <f t="shared" si="535"/>
        <v>High</v>
      </c>
    </row>
    <row r="4245" spans="1:33" x14ac:dyDescent="0.2">
      <c r="A4245">
        <v>4244</v>
      </c>
      <c r="B4245">
        <v>15622518</v>
      </c>
      <c r="C4245">
        <v>768</v>
      </c>
      <c r="D4245">
        <v>1</v>
      </c>
      <c r="E4245">
        <v>2</v>
      </c>
      <c r="F4245">
        <v>26</v>
      </c>
      <c r="G4245">
        <v>7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s="2" t="s">
        <v>50</v>
      </c>
      <c r="P4245" s="11" t="str">
        <f t="shared" si="528"/>
        <v>2016</v>
      </c>
      <c r="Q4245" s="12"/>
      <c r="R4245" s="8" t="str">
        <f t="shared" si="529"/>
        <v>04</v>
      </c>
      <c r="S4245" s="8"/>
      <c r="T4245" s="14" t="str">
        <f t="shared" si="530"/>
        <v>Exit</v>
      </c>
      <c r="U4245" s="14"/>
      <c r="V4245" s="8" t="str">
        <f t="shared" si="531"/>
        <v>France</v>
      </c>
      <c r="W4245" s="8"/>
      <c r="X4245" s="8"/>
      <c r="Y4245" s="8"/>
      <c r="Z4245" s="14" t="str">
        <f t="shared" si="532"/>
        <v>Female</v>
      </c>
      <c r="AA4245" s="14"/>
      <c r="AB4245" s="14"/>
      <c r="AC4245" s="14"/>
      <c r="AE4245" t="str">
        <f t="shared" si="533"/>
        <v>Adults</v>
      </c>
      <c r="AF4245" t="str">
        <f t="shared" si="534"/>
        <v>Very good</v>
      </c>
      <c r="AG4245" t="str">
        <f t="shared" si="535"/>
        <v>Medium</v>
      </c>
    </row>
    <row r="4246" spans="1:33" x14ac:dyDescent="0.2">
      <c r="A4246">
        <v>4245</v>
      </c>
      <c r="B4246">
        <v>15684908</v>
      </c>
      <c r="C4246">
        <v>540</v>
      </c>
      <c r="D4246">
        <v>3</v>
      </c>
      <c r="E4246">
        <v>1</v>
      </c>
      <c r="F4246">
        <v>64</v>
      </c>
      <c r="G4246">
        <v>6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s="2" t="s">
        <v>1180</v>
      </c>
      <c r="P4246" s="11" t="str">
        <f t="shared" si="528"/>
        <v>2017</v>
      </c>
      <c r="Q4246" s="12"/>
      <c r="R4246" s="8" t="str">
        <f t="shared" si="529"/>
        <v>02</v>
      </c>
      <c r="S4246" s="8"/>
      <c r="T4246" s="14" t="str">
        <f t="shared" si="530"/>
        <v>Retain</v>
      </c>
      <c r="U4246" s="14"/>
      <c r="V4246" s="8" t="str">
        <f t="shared" si="531"/>
        <v>Germany</v>
      </c>
      <c r="W4246" s="8"/>
      <c r="X4246" s="8"/>
      <c r="Y4246" s="8"/>
      <c r="Z4246" s="14" t="str">
        <f t="shared" si="532"/>
        <v>Male</v>
      </c>
      <c r="AA4246" s="14"/>
      <c r="AB4246" s="14"/>
      <c r="AC4246" s="14"/>
      <c r="AE4246" t="str">
        <f t="shared" si="533"/>
        <v>Retired</v>
      </c>
      <c r="AF4246" t="str">
        <f t="shared" si="534"/>
        <v>Poor</v>
      </c>
      <c r="AG4246" t="str">
        <f t="shared" si="535"/>
        <v>Medium</v>
      </c>
    </row>
    <row r="4247" spans="1:33" x14ac:dyDescent="0.2">
      <c r="A4247">
        <v>4246</v>
      </c>
      <c r="B4247">
        <v>15569446</v>
      </c>
      <c r="C4247">
        <v>732</v>
      </c>
      <c r="D4247">
        <v>1</v>
      </c>
      <c r="E4247">
        <v>2</v>
      </c>
      <c r="F4247">
        <v>34</v>
      </c>
      <c r="G4247">
        <v>6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s="2" t="s">
        <v>755</v>
      </c>
      <c r="P4247" s="11" t="str">
        <f t="shared" si="528"/>
        <v>2017</v>
      </c>
      <c r="Q4247" s="12"/>
      <c r="R4247" s="8" t="str">
        <f t="shared" si="529"/>
        <v>07</v>
      </c>
      <c r="S4247" s="8"/>
      <c r="T4247" s="14" t="str">
        <f t="shared" si="530"/>
        <v>Retain</v>
      </c>
      <c r="U4247" s="14"/>
      <c r="V4247" s="8" t="str">
        <f t="shared" si="531"/>
        <v>France</v>
      </c>
      <c r="W4247" s="8"/>
      <c r="X4247" s="8"/>
      <c r="Y4247" s="8"/>
      <c r="Z4247" s="14" t="str">
        <f t="shared" si="532"/>
        <v>Female</v>
      </c>
      <c r="AA4247" s="14"/>
      <c r="AB4247" s="14"/>
      <c r="AC4247" s="14"/>
      <c r="AE4247" t="str">
        <f t="shared" si="533"/>
        <v>Adults</v>
      </c>
      <c r="AF4247" t="str">
        <f t="shared" si="534"/>
        <v>Good</v>
      </c>
      <c r="AG4247" t="str">
        <f t="shared" si="535"/>
        <v>High</v>
      </c>
    </row>
    <row r="4248" spans="1:33" x14ac:dyDescent="0.2">
      <c r="A4248">
        <v>4247</v>
      </c>
      <c r="B4248">
        <v>15777504</v>
      </c>
      <c r="C4248">
        <v>617</v>
      </c>
      <c r="D4248">
        <v>1</v>
      </c>
      <c r="E4248">
        <v>2</v>
      </c>
      <c r="F4248">
        <v>30</v>
      </c>
      <c r="G4248">
        <v>5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s="2" t="s">
        <v>470</v>
      </c>
      <c r="P4248" s="11" t="str">
        <f t="shared" si="528"/>
        <v>2017</v>
      </c>
      <c r="Q4248" s="12"/>
      <c r="R4248" s="8" t="str">
        <f t="shared" si="529"/>
        <v>10</v>
      </c>
      <c r="S4248" s="8"/>
      <c r="T4248" s="14" t="str">
        <f t="shared" si="530"/>
        <v>Retain</v>
      </c>
      <c r="U4248" s="14"/>
      <c r="V4248" s="8" t="str">
        <f t="shared" si="531"/>
        <v>France</v>
      </c>
      <c r="W4248" s="8"/>
      <c r="X4248" s="8"/>
      <c r="Y4248" s="8"/>
      <c r="Z4248" s="14" t="str">
        <f t="shared" si="532"/>
        <v>Female</v>
      </c>
      <c r="AA4248" s="14"/>
      <c r="AB4248" s="14"/>
      <c r="AC4248" s="14"/>
      <c r="AE4248" t="str">
        <f t="shared" si="533"/>
        <v>Adults</v>
      </c>
      <c r="AF4248" t="str">
        <f t="shared" si="534"/>
        <v>Fair</v>
      </c>
      <c r="AG4248" t="str">
        <f t="shared" si="535"/>
        <v>Very low</v>
      </c>
    </row>
    <row r="4249" spans="1:33" x14ac:dyDescent="0.2">
      <c r="A4249">
        <v>4248</v>
      </c>
      <c r="B4249">
        <v>15677906</v>
      </c>
      <c r="C4249">
        <v>637</v>
      </c>
      <c r="D4249">
        <v>2</v>
      </c>
      <c r="E4249">
        <v>2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s="2" t="s">
        <v>1181</v>
      </c>
      <c r="P4249" s="11" t="str">
        <f t="shared" si="528"/>
        <v>2018</v>
      </c>
      <c r="Q4249" s="12"/>
      <c r="R4249" s="8" t="str">
        <f t="shared" si="529"/>
        <v>05</v>
      </c>
      <c r="S4249" s="8"/>
      <c r="T4249" s="14" t="str">
        <f t="shared" si="530"/>
        <v>Retain</v>
      </c>
      <c r="U4249" s="14"/>
      <c r="V4249" s="8" t="str">
        <f t="shared" si="531"/>
        <v>Spain</v>
      </c>
      <c r="W4249" s="8"/>
      <c r="X4249" s="8"/>
      <c r="Y4249" s="8"/>
      <c r="Z4249" s="14" t="str">
        <f t="shared" si="532"/>
        <v>Female</v>
      </c>
      <c r="AA4249" s="14"/>
      <c r="AB4249" s="14"/>
      <c r="AC4249" s="14"/>
      <c r="AE4249" t="str">
        <f t="shared" si="533"/>
        <v>Middle aged</v>
      </c>
      <c r="AF4249" t="str">
        <f t="shared" si="534"/>
        <v>Fair</v>
      </c>
      <c r="AG4249" t="str">
        <f t="shared" si="535"/>
        <v>Very low</v>
      </c>
    </row>
    <row r="4250" spans="1:33" x14ac:dyDescent="0.2">
      <c r="A4250">
        <v>4249</v>
      </c>
      <c r="B4250">
        <v>15703292</v>
      </c>
      <c r="C4250">
        <v>573</v>
      </c>
      <c r="D4250">
        <v>1</v>
      </c>
      <c r="E4250">
        <v>1</v>
      </c>
      <c r="F4250">
        <v>26</v>
      </c>
      <c r="G4250">
        <v>7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s="2" t="s">
        <v>181</v>
      </c>
      <c r="P4250" s="11" t="str">
        <f t="shared" si="528"/>
        <v>2016</v>
      </c>
      <c r="Q4250" s="12"/>
      <c r="R4250" s="8" t="str">
        <f t="shared" si="529"/>
        <v>06</v>
      </c>
      <c r="S4250" s="8"/>
      <c r="T4250" s="14" t="str">
        <f t="shared" si="530"/>
        <v>Retain</v>
      </c>
      <c r="U4250" s="14"/>
      <c r="V4250" s="8" t="str">
        <f t="shared" si="531"/>
        <v>France</v>
      </c>
      <c r="W4250" s="8"/>
      <c r="X4250" s="8"/>
      <c r="Y4250" s="8"/>
      <c r="Z4250" s="14" t="str">
        <f t="shared" si="532"/>
        <v>Male</v>
      </c>
      <c r="AA4250" s="14"/>
      <c r="AB4250" s="14"/>
      <c r="AC4250" s="14"/>
      <c r="AE4250" t="str">
        <f t="shared" si="533"/>
        <v>Adults</v>
      </c>
      <c r="AF4250" t="str">
        <f t="shared" si="534"/>
        <v>Poor</v>
      </c>
      <c r="AG4250" t="str">
        <f t="shared" si="535"/>
        <v>Medium</v>
      </c>
    </row>
    <row r="4251" spans="1:33" x14ac:dyDescent="0.2">
      <c r="A4251">
        <v>4250</v>
      </c>
      <c r="B4251">
        <v>15712938</v>
      </c>
      <c r="C4251">
        <v>531</v>
      </c>
      <c r="D4251">
        <v>1</v>
      </c>
      <c r="E4251">
        <v>1</v>
      </c>
      <c r="F4251">
        <v>44</v>
      </c>
      <c r="G4251">
        <v>5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s="2" t="s">
        <v>1170</v>
      </c>
      <c r="P4251" s="11" t="str">
        <f t="shared" si="528"/>
        <v>2018</v>
      </c>
      <c r="Q4251" s="12"/>
      <c r="R4251" s="8" t="str">
        <f t="shared" si="529"/>
        <v>05</v>
      </c>
      <c r="S4251" s="8"/>
      <c r="T4251" s="14" t="str">
        <f t="shared" si="530"/>
        <v>Retain</v>
      </c>
      <c r="U4251" s="14"/>
      <c r="V4251" s="8" t="str">
        <f t="shared" si="531"/>
        <v>France</v>
      </c>
      <c r="W4251" s="8"/>
      <c r="X4251" s="8"/>
      <c r="Y4251" s="8"/>
      <c r="Z4251" s="14" t="str">
        <f t="shared" si="532"/>
        <v>Male</v>
      </c>
      <c r="AA4251" s="14"/>
      <c r="AB4251" s="14"/>
      <c r="AC4251" s="14"/>
      <c r="AE4251" t="str">
        <f t="shared" si="533"/>
        <v>Middle aged</v>
      </c>
      <c r="AF4251" t="str">
        <f t="shared" si="534"/>
        <v>Poor</v>
      </c>
      <c r="AG4251" t="str">
        <f t="shared" si="535"/>
        <v>Very low</v>
      </c>
    </row>
    <row r="4252" spans="1:33" x14ac:dyDescent="0.2">
      <c r="A4252">
        <v>4251</v>
      </c>
      <c r="B4252">
        <v>15631359</v>
      </c>
      <c r="C4252">
        <v>489</v>
      </c>
      <c r="D4252">
        <v>1</v>
      </c>
      <c r="E4252">
        <v>2</v>
      </c>
      <c r="F4252">
        <v>38</v>
      </c>
      <c r="G4252">
        <v>4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s="2" t="s">
        <v>779</v>
      </c>
      <c r="P4252" s="11" t="str">
        <f t="shared" si="528"/>
        <v>2019</v>
      </c>
      <c r="Q4252" s="12"/>
      <c r="R4252" s="8" t="str">
        <f t="shared" si="529"/>
        <v>04</v>
      </c>
      <c r="S4252" s="8"/>
      <c r="T4252" s="14" t="str">
        <f t="shared" si="530"/>
        <v>Retain</v>
      </c>
      <c r="U4252" s="14"/>
      <c r="V4252" s="8" t="str">
        <f t="shared" si="531"/>
        <v>France</v>
      </c>
      <c r="W4252" s="8"/>
      <c r="X4252" s="8"/>
      <c r="Y4252" s="8"/>
      <c r="Z4252" s="14" t="str">
        <f t="shared" si="532"/>
        <v>Female</v>
      </c>
      <c r="AA4252" s="14"/>
      <c r="AB4252" s="14"/>
      <c r="AC4252" s="14"/>
      <c r="AE4252" t="str">
        <f t="shared" si="533"/>
        <v>Adults</v>
      </c>
      <c r="AF4252" t="str">
        <f t="shared" si="534"/>
        <v>Poor</v>
      </c>
      <c r="AG4252" t="str">
        <f t="shared" si="535"/>
        <v>High</v>
      </c>
    </row>
    <row r="4253" spans="1:33" x14ac:dyDescent="0.2">
      <c r="A4253">
        <v>4252</v>
      </c>
      <c r="B4253">
        <v>15720847</v>
      </c>
      <c r="C4253">
        <v>601</v>
      </c>
      <c r="D4253">
        <v>1</v>
      </c>
      <c r="E4253">
        <v>1</v>
      </c>
      <c r="F4253">
        <v>35</v>
      </c>
      <c r="G4253">
        <v>5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s="2" t="s">
        <v>1023</v>
      </c>
      <c r="P4253" s="11" t="str">
        <f t="shared" si="528"/>
        <v>2018</v>
      </c>
      <c r="Q4253" s="12"/>
      <c r="R4253" s="8" t="str">
        <f t="shared" si="529"/>
        <v>04</v>
      </c>
      <c r="S4253" s="8"/>
      <c r="T4253" s="14" t="str">
        <f t="shared" si="530"/>
        <v>Retain</v>
      </c>
      <c r="U4253" s="14"/>
      <c r="V4253" s="8" t="str">
        <f t="shared" si="531"/>
        <v>France</v>
      </c>
      <c r="W4253" s="8"/>
      <c r="X4253" s="8"/>
      <c r="Y4253" s="8"/>
      <c r="Z4253" s="14" t="str">
        <f t="shared" si="532"/>
        <v>Male</v>
      </c>
      <c r="AA4253" s="14"/>
      <c r="AB4253" s="14"/>
      <c r="AC4253" s="14"/>
      <c r="AE4253" t="str">
        <f t="shared" si="533"/>
        <v>Adults</v>
      </c>
      <c r="AF4253" t="str">
        <f t="shared" si="534"/>
        <v>Fair</v>
      </c>
      <c r="AG4253" t="str">
        <f t="shared" si="535"/>
        <v>Very low</v>
      </c>
    </row>
    <row r="4254" spans="1:33" x14ac:dyDescent="0.2">
      <c r="A4254">
        <v>4253</v>
      </c>
      <c r="B4254">
        <v>15787830</v>
      </c>
      <c r="C4254">
        <v>452</v>
      </c>
      <c r="D4254">
        <v>3</v>
      </c>
      <c r="E4254">
        <v>1</v>
      </c>
      <c r="F4254">
        <v>33</v>
      </c>
      <c r="G4254">
        <v>3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s="2" t="s">
        <v>360</v>
      </c>
      <c r="P4254" s="11" t="str">
        <f t="shared" si="528"/>
        <v>2019</v>
      </c>
      <c r="Q4254" s="12"/>
      <c r="R4254" s="8" t="str">
        <f t="shared" si="529"/>
        <v>12</v>
      </c>
      <c r="S4254" s="8"/>
      <c r="T4254" s="14" t="str">
        <f t="shared" si="530"/>
        <v>Retain</v>
      </c>
      <c r="U4254" s="14"/>
      <c r="V4254" s="8" t="str">
        <f t="shared" si="531"/>
        <v>Germany</v>
      </c>
      <c r="W4254" s="8"/>
      <c r="X4254" s="8"/>
      <c r="Y4254" s="8"/>
      <c r="Z4254" s="14" t="str">
        <f t="shared" si="532"/>
        <v>Male</v>
      </c>
      <c r="AA4254" s="14"/>
      <c r="AB4254" s="14"/>
      <c r="AC4254" s="14"/>
      <c r="AE4254" t="str">
        <f t="shared" si="533"/>
        <v>Adults</v>
      </c>
      <c r="AF4254" t="str">
        <f t="shared" si="534"/>
        <v>Poor</v>
      </c>
      <c r="AG4254" t="str">
        <f t="shared" si="535"/>
        <v>Very high</v>
      </c>
    </row>
    <row r="4255" spans="1:33" x14ac:dyDescent="0.2">
      <c r="A4255">
        <v>4254</v>
      </c>
      <c r="B4255">
        <v>15599869</v>
      </c>
      <c r="C4255">
        <v>728</v>
      </c>
      <c r="D4255">
        <v>2</v>
      </c>
      <c r="E4255">
        <v>2</v>
      </c>
      <c r="F4255">
        <v>29</v>
      </c>
      <c r="G4255">
        <v>3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s="2" t="s">
        <v>881</v>
      </c>
      <c r="P4255" s="11" t="str">
        <f t="shared" si="528"/>
        <v>2019</v>
      </c>
      <c r="Q4255" s="12"/>
      <c r="R4255" s="8" t="str">
        <f t="shared" si="529"/>
        <v>11</v>
      </c>
      <c r="S4255" s="8"/>
      <c r="T4255" s="14" t="str">
        <f t="shared" si="530"/>
        <v>Retain</v>
      </c>
      <c r="U4255" s="14"/>
      <c r="V4255" s="8" t="str">
        <f t="shared" si="531"/>
        <v>Spain</v>
      </c>
      <c r="W4255" s="8"/>
      <c r="X4255" s="8"/>
      <c r="Y4255" s="8"/>
      <c r="Z4255" s="14" t="str">
        <f t="shared" si="532"/>
        <v>Female</v>
      </c>
      <c r="AA4255" s="14"/>
      <c r="AB4255" s="14"/>
      <c r="AC4255" s="14"/>
      <c r="AE4255" t="str">
        <f t="shared" si="533"/>
        <v>Adults</v>
      </c>
      <c r="AF4255" t="str">
        <f t="shared" si="534"/>
        <v>Good</v>
      </c>
      <c r="AG4255" t="str">
        <f t="shared" si="535"/>
        <v>Very low</v>
      </c>
    </row>
    <row r="4256" spans="1:33" x14ac:dyDescent="0.2">
      <c r="A4256">
        <v>4255</v>
      </c>
      <c r="B4256">
        <v>15592078</v>
      </c>
      <c r="C4256">
        <v>590</v>
      </c>
      <c r="D4256">
        <v>3</v>
      </c>
      <c r="E4256">
        <v>2</v>
      </c>
      <c r="F4256">
        <v>27</v>
      </c>
      <c r="G4256">
        <v>5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s="2" t="s">
        <v>599</v>
      </c>
      <c r="P4256" s="11" t="str">
        <f t="shared" si="528"/>
        <v>2017</v>
      </c>
      <c r="Q4256" s="12"/>
      <c r="R4256" s="8" t="str">
        <f t="shared" si="529"/>
        <v>10</v>
      </c>
      <c r="S4256" s="8"/>
      <c r="T4256" s="14" t="str">
        <f t="shared" si="530"/>
        <v>Retain</v>
      </c>
      <c r="U4256" s="14"/>
      <c r="V4256" s="8" t="str">
        <f t="shared" si="531"/>
        <v>Germany</v>
      </c>
      <c r="W4256" s="8"/>
      <c r="X4256" s="8"/>
      <c r="Y4256" s="8"/>
      <c r="Z4256" s="14" t="str">
        <f t="shared" si="532"/>
        <v>Female</v>
      </c>
      <c r="AA4256" s="14"/>
      <c r="AB4256" s="14"/>
      <c r="AC4256" s="14"/>
      <c r="AE4256" t="str">
        <f t="shared" si="533"/>
        <v>Adults</v>
      </c>
      <c r="AF4256" t="str">
        <f t="shared" si="534"/>
        <v>Fair</v>
      </c>
      <c r="AG4256" t="str">
        <f t="shared" si="535"/>
        <v>High</v>
      </c>
    </row>
    <row r="4257" spans="1:33" x14ac:dyDescent="0.2">
      <c r="A4257">
        <v>4256</v>
      </c>
      <c r="B4257">
        <v>15596228</v>
      </c>
      <c r="C4257">
        <v>490</v>
      </c>
      <c r="D4257">
        <v>1</v>
      </c>
      <c r="E4257">
        <v>1</v>
      </c>
      <c r="F4257">
        <v>29</v>
      </c>
      <c r="G4257">
        <v>5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s="2" t="s">
        <v>955</v>
      </c>
      <c r="P4257" s="11" t="str">
        <f t="shared" si="528"/>
        <v>2018</v>
      </c>
      <c r="Q4257" s="12"/>
      <c r="R4257" s="8" t="str">
        <f t="shared" si="529"/>
        <v>01</v>
      </c>
      <c r="S4257" s="8"/>
      <c r="T4257" s="14" t="str">
        <f t="shared" si="530"/>
        <v>Retain</v>
      </c>
      <c r="U4257" s="14"/>
      <c r="V4257" s="8" t="str">
        <f t="shared" si="531"/>
        <v>France</v>
      </c>
      <c r="W4257" s="8"/>
      <c r="X4257" s="8"/>
      <c r="Y4257" s="8"/>
      <c r="Z4257" s="14" t="str">
        <f t="shared" si="532"/>
        <v>Male</v>
      </c>
      <c r="AA4257" s="14"/>
      <c r="AB4257" s="14"/>
      <c r="AC4257" s="14"/>
      <c r="AE4257" t="str">
        <f t="shared" si="533"/>
        <v>Adults</v>
      </c>
      <c r="AF4257" t="str">
        <f t="shared" si="534"/>
        <v>Poor</v>
      </c>
      <c r="AG4257" t="str">
        <f t="shared" si="535"/>
        <v>Very low</v>
      </c>
    </row>
    <row r="4258" spans="1:33" x14ac:dyDescent="0.2">
      <c r="A4258">
        <v>4257</v>
      </c>
      <c r="B4258">
        <v>15578462</v>
      </c>
      <c r="C4258">
        <v>596</v>
      </c>
      <c r="D4258">
        <v>2</v>
      </c>
      <c r="E4258">
        <v>2</v>
      </c>
      <c r="F4258">
        <v>76</v>
      </c>
      <c r="G4258">
        <v>6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s="2" t="s">
        <v>503</v>
      </c>
      <c r="P4258" s="11" t="str">
        <f t="shared" si="528"/>
        <v>2017</v>
      </c>
      <c r="Q4258" s="12"/>
      <c r="R4258" s="8" t="str">
        <f t="shared" si="529"/>
        <v>09</v>
      </c>
      <c r="S4258" s="8"/>
      <c r="T4258" s="14" t="str">
        <f t="shared" si="530"/>
        <v>Retain</v>
      </c>
      <c r="U4258" s="14"/>
      <c r="V4258" s="8" t="str">
        <f t="shared" si="531"/>
        <v>Spain</v>
      </c>
      <c r="W4258" s="8"/>
      <c r="X4258" s="8"/>
      <c r="Y4258" s="8"/>
      <c r="Z4258" s="14" t="str">
        <f t="shared" si="532"/>
        <v>Female</v>
      </c>
      <c r="AA4258" s="14"/>
      <c r="AB4258" s="14"/>
      <c r="AC4258" s="14"/>
      <c r="AE4258" t="str">
        <f t="shared" si="533"/>
        <v>Retired</v>
      </c>
      <c r="AF4258" t="str">
        <f t="shared" si="534"/>
        <v>Fair</v>
      </c>
      <c r="AG4258" t="str">
        <f t="shared" si="535"/>
        <v>High</v>
      </c>
    </row>
    <row r="4259" spans="1:33" x14ac:dyDescent="0.2">
      <c r="A4259">
        <v>4258</v>
      </c>
      <c r="B4259">
        <v>15756894</v>
      </c>
      <c r="C4259">
        <v>635</v>
      </c>
      <c r="D4259">
        <v>1</v>
      </c>
      <c r="E4259">
        <v>1</v>
      </c>
      <c r="F4259">
        <v>29</v>
      </c>
      <c r="G4259">
        <v>4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s="2" t="s">
        <v>577</v>
      </c>
      <c r="P4259" s="11" t="str">
        <f t="shared" si="528"/>
        <v>2018</v>
      </c>
      <c r="Q4259" s="12"/>
      <c r="R4259" s="8" t="str">
        <f t="shared" si="529"/>
        <v>11</v>
      </c>
      <c r="S4259" s="8"/>
      <c r="T4259" s="14" t="str">
        <f t="shared" si="530"/>
        <v>Retain</v>
      </c>
      <c r="U4259" s="14"/>
      <c r="V4259" s="8" t="str">
        <f t="shared" si="531"/>
        <v>France</v>
      </c>
      <c r="W4259" s="8"/>
      <c r="X4259" s="8"/>
      <c r="Y4259" s="8"/>
      <c r="Z4259" s="14" t="str">
        <f t="shared" si="532"/>
        <v>Male</v>
      </c>
      <c r="AA4259" s="14"/>
      <c r="AB4259" s="14"/>
      <c r="AC4259" s="14"/>
      <c r="AE4259" t="str">
        <f t="shared" si="533"/>
        <v>Adults</v>
      </c>
      <c r="AF4259" t="str">
        <f t="shared" si="534"/>
        <v>Fair</v>
      </c>
      <c r="AG4259" t="str">
        <f t="shared" si="535"/>
        <v>Very low</v>
      </c>
    </row>
    <row r="4260" spans="1:33" x14ac:dyDescent="0.2">
      <c r="A4260">
        <v>4259</v>
      </c>
      <c r="B4260">
        <v>15796167</v>
      </c>
      <c r="C4260">
        <v>782</v>
      </c>
      <c r="D4260">
        <v>3</v>
      </c>
      <c r="E4260">
        <v>1</v>
      </c>
      <c r="F4260">
        <v>35</v>
      </c>
      <c r="G4260">
        <v>4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s="2" t="s">
        <v>827</v>
      </c>
      <c r="P4260" s="11" t="str">
        <f t="shared" si="528"/>
        <v>2019</v>
      </c>
      <c r="Q4260" s="12"/>
      <c r="R4260" s="8" t="str">
        <f t="shared" si="529"/>
        <v>06</v>
      </c>
      <c r="S4260" s="8"/>
      <c r="T4260" s="14" t="str">
        <f t="shared" si="530"/>
        <v>Retain</v>
      </c>
      <c r="U4260" s="14"/>
      <c r="V4260" s="8" t="str">
        <f t="shared" si="531"/>
        <v>Germany</v>
      </c>
      <c r="W4260" s="8"/>
      <c r="X4260" s="8"/>
      <c r="Y4260" s="8"/>
      <c r="Z4260" s="14" t="str">
        <f t="shared" si="532"/>
        <v>Male</v>
      </c>
      <c r="AA4260" s="14"/>
      <c r="AB4260" s="14"/>
      <c r="AC4260" s="14"/>
      <c r="AE4260" t="str">
        <f t="shared" si="533"/>
        <v>Adults</v>
      </c>
      <c r="AF4260" t="str">
        <f t="shared" si="534"/>
        <v>Very good</v>
      </c>
      <c r="AG4260" t="str">
        <f t="shared" si="535"/>
        <v>Medium</v>
      </c>
    </row>
    <row r="4261" spans="1:33" x14ac:dyDescent="0.2">
      <c r="A4261">
        <v>4260</v>
      </c>
      <c r="B4261">
        <v>15664808</v>
      </c>
      <c r="C4261">
        <v>790</v>
      </c>
      <c r="D4261">
        <v>2</v>
      </c>
      <c r="E4261">
        <v>2</v>
      </c>
      <c r="F4261">
        <v>37</v>
      </c>
      <c r="G4261">
        <v>6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s="2" t="s">
        <v>621</v>
      </c>
      <c r="P4261" s="11" t="str">
        <f t="shared" si="528"/>
        <v>2016</v>
      </c>
      <c r="Q4261" s="12"/>
      <c r="R4261" s="8" t="str">
        <f t="shared" si="529"/>
        <v>12</v>
      </c>
      <c r="S4261" s="8"/>
      <c r="T4261" s="14" t="str">
        <f t="shared" si="530"/>
        <v>Retain</v>
      </c>
      <c r="U4261" s="14"/>
      <c r="V4261" s="8" t="str">
        <f t="shared" si="531"/>
        <v>Spain</v>
      </c>
      <c r="W4261" s="8"/>
      <c r="X4261" s="8"/>
      <c r="Y4261" s="8"/>
      <c r="Z4261" s="14" t="str">
        <f t="shared" si="532"/>
        <v>Female</v>
      </c>
      <c r="AA4261" s="14"/>
      <c r="AB4261" s="14"/>
      <c r="AC4261" s="14"/>
      <c r="AE4261" t="str">
        <f t="shared" si="533"/>
        <v>Adults</v>
      </c>
      <c r="AF4261" t="str">
        <f t="shared" si="534"/>
        <v>Very good</v>
      </c>
      <c r="AG4261" t="str">
        <f t="shared" si="535"/>
        <v>Very low</v>
      </c>
    </row>
    <row r="4262" spans="1:33" x14ac:dyDescent="0.2">
      <c r="A4262">
        <v>4261</v>
      </c>
      <c r="B4262">
        <v>15664555</v>
      </c>
      <c r="C4262">
        <v>587</v>
      </c>
      <c r="D4262">
        <v>1</v>
      </c>
      <c r="E4262">
        <v>1</v>
      </c>
      <c r="F4262">
        <v>40</v>
      </c>
      <c r="G4262">
        <v>6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s="2" t="s">
        <v>320</v>
      </c>
      <c r="P4262" s="11" t="str">
        <f t="shared" si="528"/>
        <v>2017</v>
      </c>
      <c r="Q4262" s="12"/>
      <c r="R4262" s="8" t="str">
        <f t="shared" si="529"/>
        <v>06</v>
      </c>
      <c r="S4262" s="8"/>
      <c r="T4262" s="14" t="str">
        <f t="shared" si="530"/>
        <v>Exit</v>
      </c>
      <c r="U4262" s="14"/>
      <c r="V4262" s="8" t="str">
        <f t="shared" si="531"/>
        <v>France</v>
      </c>
      <c r="W4262" s="8"/>
      <c r="X4262" s="8"/>
      <c r="Y4262" s="8"/>
      <c r="Z4262" s="14" t="str">
        <f t="shared" si="532"/>
        <v>Male</v>
      </c>
      <c r="AA4262" s="14"/>
      <c r="AB4262" s="14"/>
      <c r="AC4262" s="14"/>
      <c r="AE4262" t="str">
        <f t="shared" si="533"/>
        <v>Middle aged</v>
      </c>
      <c r="AF4262" t="str">
        <f t="shared" si="534"/>
        <v>Fair</v>
      </c>
      <c r="AG4262" t="str">
        <f t="shared" si="535"/>
        <v>Very low</v>
      </c>
    </row>
    <row r="4263" spans="1:33" x14ac:dyDescent="0.2">
      <c r="A4263">
        <v>4262</v>
      </c>
      <c r="B4263">
        <v>15607278</v>
      </c>
      <c r="C4263">
        <v>794</v>
      </c>
      <c r="D4263">
        <v>2</v>
      </c>
      <c r="E4263">
        <v>2</v>
      </c>
      <c r="F4263">
        <v>46</v>
      </c>
      <c r="G4263">
        <v>6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s="2" t="s">
        <v>613</v>
      </c>
      <c r="P4263" s="11" t="str">
        <f t="shared" si="528"/>
        <v>2016</v>
      </c>
      <c r="Q4263" s="12"/>
      <c r="R4263" s="8" t="str">
        <f t="shared" si="529"/>
        <v>09</v>
      </c>
      <c r="S4263" s="8"/>
      <c r="T4263" s="14" t="str">
        <f t="shared" si="530"/>
        <v>Retain</v>
      </c>
      <c r="U4263" s="14"/>
      <c r="V4263" s="8" t="str">
        <f t="shared" si="531"/>
        <v>Spain</v>
      </c>
      <c r="W4263" s="8"/>
      <c r="X4263" s="8"/>
      <c r="Y4263" s="8"/>
      <c r="Z4263" s="14" t="str">
        <f t="shared" si="532"/>
        <v>Female</v>
      </c>
      <c r="AA4263" s="14"/>
      <c r="AB4263" s="14"/>
      <c r="AC4263" s="14"/>
      <c r="AE4263" t="str">
        <f t="shared" si="533"/>
        <v>Middle aged</v>
      </c>
      <c r="AF4263" t="str">
        <f t="shared" si="534"/>
        <v>Very good</v>
      </c>
      <c r="AG4263" t="str">
        <f t="shared" si="535"/>
        <v>High</v>
      </c>
    </row>
    <row r="4264" spans="1:33" x14ac:dyDescent="0.2">
      <c r="A4264">
        <v>4263</v>
      </c>
      <c r="B4264">
        <v>15585222</v>
      </c>
      <c r="C4264">
        <v>515</v>
      </c>
      <c r="D4264">
        <v>1</v>
      </c>
      <c r="E4264">
        <v>1</v>
      </c>
      <c r="F4264">
        <v>41</v>
      </c>
      <c r="G4264">
        <v>6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s="2" t="s">
        <v>734</v>
      </c>
      <c r="P4264" s="11" t="str">
        <f t="shared" si="528"/>
        <v>2016</v>
      </c>
      <c r="Q4264" s="12"/>
      <c r="R4264" s="8" t="str">
        <f t="shared" si="529"/>
        <v>11</v>
      </c>
      <c r="S4264" s="8"/>
      <c r="T4264" s="14" t="str">
        <f t="shared" si="530"/>
        <v>Retain</v>
      </c>
      <c r="U4264" s="14"/>
      <c r="V4264" s="8" t="str">
        <f t="shared" si="531"/>
        <v>France</v>
      </c>
      <c r="W4264" s="8"/>
      <c r="X4264" s="8"/>
      <c r="Y4264" s="8"/>
      <c r="Z4264" s="14" t="str">
        <f t="shared" si="532"/>
        <v>Male</v>
      </c>
      <c r="AA4264" s="14"/>
      <c r="AB4264" s="14"/>
      <c r="AC4264" s="14"/>
      <c r="AE4264" t="str">
        <f t="shared" si="533"/>
        <v>Middle aged</v>
      </c>
      <c r="AF4264" t="str">
        <f t="shared" si="534"/>
        <v>Poor</v>
      </c>
      <c r="AG4264" t="str">
        <f t="shared" si="535"/>
        <v>Very low</v>
      </c>
    </row>
    <row r="4265" spans="1:33" x14ac:dyDescent="0.2">
      <c r="A4265">
        <v>4264</v>
      </c>
      <c r="B4265">
        <v>15750299</v>
      </c>
      <c r="C4265">
        <v>746</v>
      </c>
      <c r="D4265">
        <v>2</v>
      </c>
      <c r="E4265">
        <v>1</v>
      </c>
      <c r="F4265">
        <v>24</v>
      </c>
      <c r="G4265">
        <v>7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s="2" t="s">
        <v>251</v>
      </c>
      <c r="P4265" s="11" t="str">
        <f t="shared" si="528"/>
        <v>2016</v>
      </c>
      <c r="Q4265" s="12"/>
      <c r="R4265" s="8" t="str">
        <f t="shared" si="529"/>
        <v>08</v>
      </c>
      <c r="S4265" s="8"/>
      <c r="T4265" s="14" t="str">
        <f t="shared" si="530"/>
        <v>Retain</v>
      </c>
      <c r="U4265" s="14"/>
      <c r="V4265" s="8" t="str">
        <f t="shared" si="531"/>
        <v>Spain</v>
      </c>
      <c r="W4265" s="8"/>
      <c r="X4265" s="8"/>
      <c r="Y4265" s="8"/>
      <c r="Z4265" s="14" t="str">
        <f t="shared" si="532"/>
        <v>Male</v>
      </c>
      <c r="AA4265" s="14"/>
      <c r="AB4265" s="14"/>
      <c r="AC4265" s="14"/>
      <c r="AE4265" t="str">
        <f t="shared" si="533"/>
        <v>Adults</v>
      </c>
      <c r="AF4265" t="str">
        <f t="shared" si="534"/>
        <v>Very good</v>
      </c>
      <c r="AG4265" t="str">
        <f t="shared" si="535"/>
        <v>Medium</v>
      </c>
    </row>
    <row r="4266" spans="1:33" x14ac:dyDescent="0.2">
      <c r="A4266">
        <v>4265</v>
      </c>
      <c r="B4266">
        <v>15761294</v>
      </c>
      <c r="C4266">
        <v>667</v>
      </c>
      <c r="D4266">
        <v>3</v>
      </c>
      <c r="E4266">
        <v>2</v>
      </c>
      <c r="F4266">
        <v>56</v>
      </c>
      <c r="G4266">
        <v>5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s="2" t="s">
        <v>759</v>
      </c>
      <c r="P4266" s="11" t="str">
        <f t="shared" si="528"/>
        <v>2018</v>
      </c>
      <c r="Q4266" s="12"/>
      <c r="R4266" s="8" t="str">
        <f t="shared" si="529"/>
        <v>04</v>
      </c>
      <c r="S4266" s="8"/>
      <c r="T4266" s="14" t="str">
        <f t="shared" si="530"/>
        <v>Exit</v>
      </c>
      <c r="U4266" s="14"/>
      <c r="V4266" s="8" t="str">
        <f t="shared" si="531"/>
        <v>Germany</v>
      </c>
      <c r="W4266" s="8"/>
      <c r="X4266" s="8"/>
      <c r="Y4266" s="8"/>
      <c r="Z4266" s="14" t="str">
        <f t="shared" si="532"/>
        <v>Female</v>
      </c>
      <c r="AA4266" s="14"/>
      <c r="AB4266" s="14"/>
      <c r="AC4266" s="14"/>
      <c r="AE4266" t="str">
        <f t="shared" si="533"/>
        <v>Middle aged</v>
      </c>
      <c r="AF4266" t="str">
        <f t="shared" si="534"/>
        <v>Fair</v>
      </c>
      <c r="AG4266" t="str">
        <f t="shared" si="535"/>
        <v>High</v>
      </c>
    </row>
    <row r="4267" spans="1:33" x14ac:dyDescent="0.2">
      <c r="A4267">
        <v>4266</v>
      </c>
      <c r="B4267">
        <v>15810454</v>
      </c>
      <c r="C4267">
        <v>709</v>
      </c>
      <c r="D4267">
        <v>1</v>
      </c>
      <c r="E4267">
        <v>1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s="2" t="s">
        <v>1016</v>
      </c>
      <c r="P4267" s="11" t="str">
        <f t="shared" si="528"/>
        <v>2019</v>
      </c>
      <c r="Q4267" s="12"/>
      <c r="R4267" s="8" t="str">
        <f t="shared" si="529"/>
        <v>02</v>
      </c>
      <c r="S4267" s="8"/>
      <c r="T4267" s="14" t="str">
        <f t="shared" si="530"/>
        <v>Retain</v>
      </c>
      <c r="U4267" s="14"/>
      <c r="V4267" s="8" t="str">
        <f t="shared" si="531"/>
        <v>France</v>
      </c>
      <c r="W4267" s="8"/>
      <c r="X4267" s="8"/>
      <c r="Y4267" s="8"/>
      <c r="Z4267" s="14" t="str">
        <f t="shared" si="532"/>
        <v>Male</v>
      </c>
      <c r="AA4267" s="14"/>
      <c r="AB4267" s="14"/>
      <c r="AC4267" s="14"/>
      <c r="AE4267" t="str">
        <f t="shared" si="533"/>
        <v>Adults</v>
      </c>
      <c r="AF4267" t="str">
        <f t="shared" si="534"/>
        <v>Good</v>
      </c>
      <c r="AG4267" t="str">
        <f t="shared" si="535"/>
        <v>High</v>
      </c>
    </row>
    <row r="4268" spans="1:33" x14ac:dyDescent="0.2">
      <c r="A4268">
        <v>4267</v>
      </c>
      <c r="B4268">
        <v>15673984</v>
      </c>
      <c r="C4268">
        <v>536</v>
      </c>
      <c r="D4268">
        <v>1</v>
      </c>
      <c r="E4268">
        <v>2</v>
      </c>
      <c r="F4268">
        <v>35</v>
      </c>
      <c r="G4268">
        <v>3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s="2" t="s">
        <v>881</v>
      </c>
      <c r="P4268" s="11" t="str">
        <f t="shared" si="528"/>
        <v>2019</v>
      </c>
      <c r="Q4268" s="12"/>
      <c r="R4268" s="8" t="str">
        <f t="shared" si="529"/>
        <v>11</v>
      </c>
      <c r="S4268" s="8"/>
      <c r="T4268" s="14" t="str">
        <f t="shared" si="530"/>
        <v>Exit</v>
      </c>
      <c r="U4268" s="14"/>
      <c r="V4268" s="8" t="str">
        <f t="shared" si="531"/>
        <v>France</v>
      </c>
      <c r="W4268" s="8"/>
      <c r="X4268" s="8"/>
      <c r="Y4268" s="8"/>
      <c r="Z4268" s="14" t="str">
        <f t="shared" si="532"/>
        <v>Female</v>
      </c>
      <c r="AA4268" s="14"/>
      <c r="AB4268" s="14"/>
      <c r="AC4268" s="14"/>
      <c r="AE4268" t="str">
        <f t="shared" si="533"/>
        <v>Adults</v>
      </c>
      <c r="AF4268" t="str">
        <f t="shared" si="534"/>
        <v>Poor</v>
      </c>
      <c r="AG4268" t="str">
        <f t="shared" si="535"/>
        <v>Very low</v>
      </c>
    </row>
    <row r="4269" spans="1:33" x14ac:dyDescent="0.2">
      <c r="A4269">
        <v>4268</v>
      </c>
      <c r="B4269">
        <v>15609319</v>
      </c>
      <c r="C4269">
        <v>711</v>
      </c>
      <c r="D4269">
        <v>1</v>
      </c>
      <c r="E4269">
        <v>2</v>
      </c>
      <c r="F4269">
        <v>41</v>
      </c>
      <c r="G4269">
        <v>5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s="2" t="s">
        <v>282</v>
      </c>
      <c r="P4269" s="11" t="str">
        <f t="shared" si="528"/>
        <v>2018</v>
      </c>
      <c r="Q4269" s="12"/>
      <c r="R4269" s="8" t="str">
        <f t="shared" si="529"/>
        <v>04</v>
      </c>
      <c r="S4269" s="8"/>
      <c r="T4269" s="14" t="str">
        <f t="shared" si="530"/>
        <v>Retain</v>
      </c>
      <c r="U4269" s="14"/>
      <c r="V4269" s="8" t="str">
        <f t="shared" si="531"/>
        <v>France</v>
      </c>
      <c r="W4269" s="8"/>
      <c r="X4269" s="8"/>
      <c r="Y4269" s="8"/>
      <c r="Z4269" s="14" t="str">
        <f t="shared" si="532"/>
        <v>Female</v>
      </c>
      <c r="AA4269" s="14"/>
      <c r="AB4269" s="14"/>
      <c r="AC4269" s="14"/>
      <c r="AE4269" t="str">
        <f t="shared" si="533"/>
        <v>Middle aged</v>
      </c>
      <c r="AF4269" t="str">
        <f t="shared" si="534"/>
        <v>Good</v>
      </c>
      <c r="AG4269" t="str">
        <f t="shared" si="535"/>
        <v>High</v>
      </c>
    </row>
    <row r="4270" spans="1:33" x14ac:dyDescent="0.2">
      <c r="A4270">
        <v>4269</v>
      </c>
      <c r="B4270">
        <v>15709941</v>
      </c>
      <c r="C4270">
        <v>753</v>
      </c>
      <c r="D4270">
        <v>1</v>
      </c>
      <c r="E4270">
        <v>1</v>
      </c>
      <c r="F4270">
        <v>46</v>
      </c>
      <c r="G4270">
        <v>6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s="2" t="s">
        <v>907</v>
      </c>
      <c r="P4270" s="11" t="str">
        <f t="shared" si="528"/>
        <v>2017</v>
      </c>
      <c r="Q4270" s="12"/>
      <c r="R4270" s="8" t="str">
        <f t="shared" si="529"/>
        <v>07</v>
      </c>
      <c r="S4270" s="8"/>
      <c r="T4270" s="14" t="str">
        <f t="shared" si="530"/>
        <v>Exit</v>
      </c>
      <c r="U4270" s="14"/>
      <c r="V4270" s="8" t="str">
        <f t="shared" si="531"/>
        <v>France</v>
      </c>
      <c r="W4270" s="8"/>
      <c r="X4270" s="8"/>
      <c r="Y4270" s="8"/>
      <c r="Z4270" s="14" t="str">
        <f t="shared" si="532"/>
        <v>Male</v>
      </c>
      <c r="AA4270" s="14"/>
      <c r="AB4270" s="14"/>
      <c r="AC4270" s="14"/>
      <c r="AE4270" t="str">
        <f t="shared" si="533"/>
        <v>Middle aged</v>
      </c>
      <c r="AF4270" t="str">
        <f t="shared" si="534"/>
        <v>Very good</v>
      </c>
      <c r="AG4270" t="str">
        <f t="shared" si="535"/>
        <v>Very low</v>
      </c>
    </row>
    <row r="4271" spans="1:33" x14ac:dyDescent="0.2">
      <c r="A4271">
        <v>4270</v>
      </c>
      <c r="B4271">
        <v>15580252</v>
      </c>
      <c r="C4271">
        <v>748</v>
      </c>
      <c r="D4271">
        <v>1</v>
      </c>
      <c r="E4271">
        <v>1</v>
      </c>
      <c r="F4271">
        <v>44</v>
      </c>
      <c r="G4271">
        <v>3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s="2" t="s">
        <v>1056</v>
      </c>
      <c r="P4271" s="11" t="str">
        <f t="shared" si="528"/>
        <v>2019</v>
      </c>
      <c r="Q4271" s="12"/>
      <c r="R4271" s="8" t="str">
        <f t="shared" si="529"/>
        <v>12</v>
      </c>
      <c r="S4271" s="8"/>
      <c r="T4271" s="14" t="str">
        <f t="shared" si="530"/>
        <v>Retain</v>
      </c>
      <c r="U4271" s="14"/>
      <c r="V4271" s="8" t="str">
        <f t="shared" si="531"/>
        <v>France</v>
      </c>
      <c r="W4271" s="8"/>
      <c r="X4271" s="8"/>
      <c r="Y4271" s="8"/>
      <c r="Z4271" s="14" t="str">
        <f t="shared" si="532"/>
        <v>Male</v>
      </c>
      <c r="AA4271" s="14"/>
      <c r="AB4271" s="14"/>
      <c r="AC4271" s="14"/>
      <c r="AE4271" t="str">
        <f t="shared" si="533"/>
        <v>Middle aged</v>
      </c>
      <c r="AF4271" t="str">
        <f t="shared" si="534"/>
        <v>Very good</v>
      </c>
      <c r="AG4271" t="str">
        <f t="shared" si="535"/>
        <v>High</v>
      </c>
    </row>
    <row r="4272" spans="1:33" x14ac:dyDescent="0.2">
      <c r="A4272">
        <v>4271</v>
      </c>
      <c r="B4272">
        <v>15741275</v>
      </c>
      <c r="C4272">
        <v>623</v>
      </c>
      <c r="D4272">
        <v>1</v>
      </c>
      <c r="E4272">
        <v>2</v>
      </c>
      <c r="F4272">
        <v>57</v>
      </c>
      <c r="G4272">
        <v>4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s="2" t="s">
        <v>514</v>
      </c>
      <c r="P4272" s="11" t="str">
        <f t="shared" si="528"/>
        <v>2018</v>
      </c>
      <c r="Q4272" s="12"/>
      <c r="R4272" s="8" t="str">
        <f t="shared" si="529"/>
        <v>12</v>
      </c>
      <c r="S4272" s="8"/>
      <c r="T4272" s="14" t="str">
        <f t="shared" si="530"/>
        <v>Retain</v>
      </c>
      <c r="U4272" s="14"/>
      <c r="V4272" s="8" t="str">
        <f t="shared" si="531"/>
        <v>France</v>
      </c>
      <c r="W4272" s="8"/>
      <c r="X4272" s="8"/>
      <c r="Y4272" s="8"/>
      <c r="Z4272" s="14" t="str">
        <f t="shared" si="532"/>
        <v>Female</v>
      </c>
      <c r="AA4272" s="14"/>
      <c r="AB4272" s="14"/>
      <c r="AC4272" s="14"/>
      <c r="AE4272" t="str">
        <f t="shared" si="533"/>
        <v>Middle aged</v>
      </c>
      <c r="AF4272" t="str">
        <f t="shared" si="534"/>
        <v>Fair</v>
      </c>
      <c r="AG4272" t="str">
        <f t="shared" si="535"/>
        <v>Medium</v>
      </c>
    </row>
    <row r="4273" spans="1:33" x14ac:dyDescent="0.2">
      <c r="A4273">
        <v>4272</v>
      </c>
      <c r="B4273">
        <v>15707132</v>
      </c>
      <c r="C4273">
        <v>465</v>
      </c>
      <c r="D4273">
        <v>1</v>
      </c>
      <c r="E4273">
        <v>1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s="2" t="s">
        <v>201</v>
      </c>
      <c r="P4273" s="11" t="str">
        <f t="shared" si="528"/>
        <v>2017</v>
      </c>
      <c r="Q4273" s="12"/>
      <c r="R4273" s="8" t="str">
        <f t="shared" si="529"/>
        <v>12</v>
      </c>
      <c r="S4273" s="8"/>
      <c r="T4273" s="14" t="str">
        <f t="shared" si="530"/>
        <v>Retain</v>
      </c>
      <c r="U4273" s="14"/>
      <c r="V4273" s="8" t="str">
        <f t="shared" si="531"/>
        <v>France</v>
      </c>
      <c r="W4273" s="8"/>
      <c r="X4273" s="8"/>
      <c r="Y4273" s="8"/>
      <c r="Z4273" s="14" t="str">
        <f t="shared" si="532"/>
        <v>Male</v>
      </c>
      <c r="AA4273" s="14"/>
      <c r="AB4273" s="14"/>
      <c r="AC4273" s="14"/>
      <c r="AE4273" t="str">
        <f t="shared" si="533"/>
        <v>Adults</v>
      </c>
      <c r="AF4273" t="str">
        <f t="shared" si="534"/>
        <v>Poor</v>
      </c>
      <c r="AG4273" t="str">
        <f t="shared" si="535"/>
        <v>Very low</v>
      </c>
    </row>
    <row r="4274" spans="1:33" x14ac:dyDescent="0.2">
      <c r="A4274">
        <v>4273</v>
      </c>
      <c r="B4274">
        <v>15600708</v>
      </c>
      <c r="C4274">
        <v>640</v>
      </c>
      <c r="D4274">
        <v>2</v>
      </c>
      <c r="E4274">
        <v>2</v>
      </c>
      <c r="F4274">
        <v>34</v>
      </c>
      <c r="G4274">
        <v>4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s="2" t="s">
        <v>917</v>
      </c>
      <c r="P4274" s="11" t="str">
        <f t="shared" si="528"/>
        <v>2018</v>
      </c>
      <c r="Q4274" s="12"/>
      <c r="R4274" s="8" t="str">
        <f t="shared" si="529"/>
        <v>11</v>
      </c>
      <c r="S4274" s="8"/>
      <c r="T4274" s="14" t="str">
        <f t="shared" si="530"/>
        <v>Retain</v>
      </c>
      <c r="U4274" s="14"/>
      <c r="V4274" s="8" t="str">
        <f t="shared" si="531"/>
        <v>Spain</v>
      </c>
      <c r="W4274" s="8"/>
      <c r="X4274" s="8"/>
      <c r="Y4274" s="8"/>
      <c r="Z4274" s="14" t="str">
        <f t="shared" si="532"/>
        <v>Female</v>
      </c>
      <c r="AA4274" s="14"/>
      <c r="AB4274" s="14"/>
      <c r="AC4274" s="14"/>
      <c r="AE4274" t="str">
        <f t="shared" si="533"/>
        <v>Adults</v>
      </c>
      <c r="AF4274" t="str">
        <f t="shared" si="534"/>
        <v>Fair</v>
      </c>
      <c r="AG4274" t="str">
        <f t="shared" si="535"/>
        <v>Medium</v>
      </c>
    </row>
    <row r="4275" spans="1:33" x14ac:dyDescent="0.2">
      <c r="A4275">
        <v>4274</v>
      </c>
      <c r="B4275">
        <v>15804787</v>
      </c>
      <c r="C4275">
        <v>562</v>
      </c>
      <c r="D4275">
        <v>1</v>
      </c>
      <c r="E4275">
        <v>1</v>
      </c>
      <c r="F4275">
        <v>75</v>
      </c>
      <c r="G4275">
        <v>4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s="2" t="s">
        <v>824</v>
      </c>
      <c r="P4275" s="11" t="str">
        <f t="shared" si="528"/>
        <v>2019</v>
      </c>
      <c r="Q4275" s="12"/>
      <c r="R4275" s="8" t="str">
        <f t="shared" si="529"/>
        <v>04</v>
      </c>
      <c r="S4275" s="8"/>
      <c r="T4275" s="14" t="str">
        <f t="shared" si="530"/>
        <v>Retain</v>
      </c>
      <c r="U4275" s="14"/>
      <c r="V4275" s="8" t="str">
        <f t="shared" si="531"/>
        <v>France</v>
      </c>
      <c r="W4275" s="8"/>
      <c r="X4275" s="8"/>
      <c r="Y4275" s="8"/>
      <c r="Z4275" s="14" t="str">
        <f t="shared" si="532"/>
        <v>Male</v>
      </c>
      <c r="AA4275" s="14"/>
      <c r="AB4275" s="14"/>
      <c r="AC4275" s="14"/>
      <c r="AE4275" t="str">
        <f t="shared" si="533"/>
        <v>Retired</v>
      </c>
      <c r="AF4275" t="str">
        <f t="shared" si="534"/>
        <v>Poor</v>
      </c>
      <c r="AG4275" t="str">
        <f t="shared" si="535"/>
        <v>Medium</v>
      </c>
    </row>
    <row r="4276" spans="1:33" x14ac:dyDescent="0.2">
      <c r="A4276">
        <v>4275</v>
      </c>
      <c r="B4276">
        <v>15690021</v>
      </c>
      <c r="C4276">
        <v>502</v>
      </c>
      <c r="D4276">
        <v>3</v>
      </c>
      <c r="E4276">
        <v>2</v>
      </c>
      <c r="F4276">
        <v>42</v>
      </c>
      <c r="G4276">
        <v>3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s="2" t="s">
        <v>967</v>
      </c>
      <c r="P4276" s="11" t="str">
        <f t="shared" si="528"/>
        <v>2019</v>
      </c>
      <c r="Q4276" s="12"/>
      <c r="R4276" s="8" t="str">
        <f t="shared" si="529"/>
        <v>10</v>
      </c>
      <c r="S4276" s="8"/>
      <c r="T4276" s="14" t="str">
        <f t="shared" si="530"/>
        <v>Exit</v>
      </c>
      <c r="U4276" s="14"/>
      <c r="V4276" s="8" t="str">
        <f t="shared" si="531"/>
        <v>Germany</v>
      </c>
      <c r="W4276" s="8"/>
      <c r="X4276" s="8"/>
      <c r="Y4276" s="8"/>
      <c r="Z4276" s="14" t="str">
        <f t="shared" si="532"/>
        <v>Female</v>
      </c>
      <c r="AA4276" s="14"/>
      <c r="AB4276" s="14"/>
      <c r="AC4276" s="14"/>
      <c r="AE4276" t="str">
        <f t="shared" si="533"/>
        <v>Middle aged</v>
      </c>
      <c r="AF4276" t="str">
        <f t="shared" si="534"/>
        <v>Poor</v>
      </c>
      <c r="AG4276" t="str">
        <f t="shared" si="535"/>
        <v>High</v>
      </c>
    </row>
    <row r="4277" spans="1:33" x14ac:dyDescent="0.2">
      <c r="A4277">
        <v>4276</v>
      </c>
      <c r="B4277">
        <v>15763895</v>
      </c>
      <c r="C4277">
        <v>536</v>
      </c>
      <c r="D4277">
        <v>1</v>
      </c>
      <c r="E4277">
        <v>1</v>
      </c>
      <c r="F4277">
        <v>32</v>
      </c>
      <c r="G4277">
        <v>3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s="2" t="s">
        <v>114</v>
      </c>
      <c r="P4277" s="11" t="str">
        <f t="shared" si="528"/>
        <v>2019</v>
      </c>
      <c r="Q4277" s="12"/>
      <c r="R4277" s="8" t="str">
        <f t="shared" si="529"/>
        <v>11</v>
      </c>
      <c r="S4277" s="8"/>
      <c r="T4277" s="14" t="str">
        <f t="shared" si="530"/>
        <v>Retain</v>
      </c>
      <c r="U4277" s="14"/>
      <c r="V4277" s="8" t="str">
        <f t="shared" si="531"/>
        <v>France</v>
      </c>
      <c r="W4277" s="8"/>
      <c r="X4277" s="8"/>
      <c r="Y4277" s="8"/>
      <c r="Z4277" s="14" t="str">
        <f t="shared" si="532"/>
        <v>Male</v>
      </c>
      <c r="AA4277" s="14"/>
      <c r="AB4277" s="14"/>
      <c r="AC4277" s="14"/>
      <c r="AE4277" t="str">
        <f t="shared" si="533"/>
        <v>Adults</v>
      </c>
      <c r="AF4277" t="str">
        <f t="shared" si="534"/>
        <v>Poor</v>
      </c>
      <c r="AG4277" t="str">
        <f t="shared" si="535"/>
        <v>Very high</v>
      </c>
    </row>
    <row r="4278" spans="1:33" x14ac:dyDescent="0.2">
      <c r="A4278">
        <v>4277</v>
      </c>
      <c r="B4278">
        <v>15623478</v>
      </c>
      <c r="C4278">
        <v>670</v>
      </c>
      <c r="D4278">
        <v>3</v>
      </c>
      <c r="E4278">
        <v>2</v>
      </c>
      <c r="F4278">
        <v>32</v>
      </c>
      <c r="G4278">
        <v>7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s="2" t="s">
        <v>24</v>
      </c>
      <c r="P4278" s="11" t="str">
        <f t="shared" si="528"/>
        <v>2016</v>
      </c>
      <c r="Q4278" s="12"/>
      <c r="R4278" s="8" t="str">
        <f t="shared" si="529"/>
        <v>07</v>
      </c>
      <c r="S4278" s="8"/>
      <c r="T4278" s="14" t="str">
        <f t="shared" si="530"/>
        <v>Retain</v>
      </c>
      <c r="U4278" s="14"/>
      <c r="V4278" s="8" t="str">
        <f t="shared" si="531"/>
        <v>Germany</v>
      </c>
      <c r="W4278" s="8"/>
      <c r="X4278" s="8"/>
      <c r="Y4278" s="8"/>
      <c r="Z4278" s="14" t="str">
        <f t="shared" si="532"/>
        <v>Female</v>
      </c>
      <c r="AA4278" s="14"/>
      <c r="AB4278" s="14"/>
      <c r="AC4278" s="14"/>
      <c r="AE4278" t="str">
        <f t="shared" si="533"/>
        <v>Adults</v>
      </c>
      <c r="AF4278" t="str">
        <f t="shared" si="534"/>
        <v>Good</v>
      </c>
      <c r="AG4278" t="str">
        <f t="shared" si="535"/>
        <v>High</v>
      </c>
    </row>
    <row r="4279" spans="1:33" x14ac:dyDescent="0.2">
      <c r="A4279">
        <v>4278</v>
      </c>
      <c r="B4279">
        <v>15797910</v>
      </c>
      <c r="C4279">
        <v>775</v>
      </c>
      <c r="D4279">
        <v>3</v>
      </c>
      <c r="E4279">
        <v>1</v>
      </c>
      <c r="F4279">
        <v>51</v>
      </c>
      <c r="G4279">
        <v>5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s="2" t="s">
        <v>922</v>
      </c>
      <c r="P4279" s="11" t="str">
        <f t="shared" si="528"/>
        <v>2017</v>
      </c>
      <c r="Q4279" s="12"/>
      <c r="R4279" s="8" t="str">
        <f t="shared" si="529"/>
        <v>10</v>
      </c>
      <c r="S4279" s="8"/>
      <c r="T4279" s="14" t="str">
        <f t="shared" si="530"/>
        <v>Retain</v>
      </c>
      <c r="U4279" s="14"/>
      <c r="V4279" s="8" t="str">
        <f t="shared" si="531"/>
        <v>Germany</v>
      </c>
      <c r="W4279" s="8"/>
      <c r="X4279" s="8"/>
      <c r="Y4279" s="8"/>
      <c r="Z4279" s="14" t="str">
        <f t="shared" si="532"/>
        <v>Male</v>
      </c>
      <c r="AA4279" s="14"/>
      <c r="AB4279" s="14"/>
      <c r="AC4279" s="14"/>
      <c r="AE4279" t="str">
        <f t="shared" si="533"/>
        <v>Middle aged</v>
      </c>
      <c r="AF4279" t="str">
        <f t="shared" si="534"/>
        <v>Very good</v>
      </c>
      <c r="AG4279" t="str">
        <f t="shared" si="535"/>
        <v>High</v>
      </c>
    </row>
    <row r="4280" spans="1:33" x14ac:dyDescent="0.2">
      <c r="A4280">
        <v>4279</v>
      </c>
      <c r="B4280">
        <v>15577751</v>
      </c>
      <c r="C4280">
        <v>759</v>
      </c>
      <c r="D4280">
        <v>3</v>
      </c>
      <c r="E4280">
        <v>1</v>
      </c>
      <c r="F4280">
        <v>30</v>
      </c>
      <c r="G4280">
        <v>5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s="2" t="s">
        <v>789</v>
      </c>
      <c r="P4280" s="11" t="str">
        <f t="shared" si="528"/>
        <v>2018</v>
      </c>
      <c r="Q4280" s="12"/>
      <c r="R4280" s="8" t="str">
        <f t="shared" si="529"/>
        <v>07</v>
      </c>
      <c r="S4280" s="8"/>
      <c r="T4280" s="14" t="str">
        <f t="shared" si="530"/>
        <v>Retain</v>
      </c>
      <c r="U4280" s="14"/>
      <c r="V4280" s="8" t="str">
        <f t="shared" si="531"/>
        <v>Germany</v>
      </c>
      <c r="W4280" s="8"/>
      <c r="X4280" s="8"/>
      <c r="Y4280" s="8"/>
      <c r="Z4280" s="14" t="str">
        <f t="shared" si="532"/>
        <v>Male</v>
      </c>
      <c r="AA4280" s="14"/>
      <c r="AB4280" s="14"/>
      <c r="AC4280" s="14"/>
      <c r="AE4280" t="str">
        <f t="shared" si="533"/>
        <v>Adults</v>
      </c>
      <c r="AF4280" t="str">
        <f t="shared" si="534"/>
        <v>Very good</v>
      </c>
      <c r="AG4280" t="str">
        <f t="shared" si="535"/>
        <v>High</v>
      </c>
    </row>
    <row r="4281" spans="1:33" x14ac:dyDescent="0.2">
      <c r="A4281">
        <v>4280</v>
      </c>
      <c r="B4281">
        <v>15781777</v>
      </c>
      <c r="C4281">
        <v>604</v>
      </c>
      <c r="D4281">
        <v>1</v>
      </c>
      <c r="E4281">
        <v>1</v>
      </c>
      <c r="F4281">
        <v>33</v>
      </c>
      <c r="G4281">
        <v>5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s="2" t="s">
        <v>862</v>
      </c>
      <c r="P4281" s="11" t="str">
        <f t="shared" si="528"/>
        <v>2018</v>
      </c>
      <c r="Q4281" s="12"/>
      <c r="R4281" s="8" t="str">
        <f t="shared" si="529"/>
        <v>09</v>
      </c>
      <c r="S4281" s="8"/>
      <c r="T4281" s="14" t="str">
        <f t="shared" si="530"/>
        <v>Retain</v>
      </c>
      <c r="U4281" s="14"/>
      <c r="V4281" s="8" t="str">
        <f t="shared" si="531"/>
        <v>France</v>
      </c>
      <c r="W4281" s="8"/>
      <c r="X4281" s="8"/>
      <c r="Y4281" s="8"/>
      <c r="Z4281" s="14" t="str">
        <f t="shared" si="532"/>
        <v>Male</v>
      </c>
      <c r="AA4281" s="14"/>
      <c r="AB4281" s="14"/>
      <c r="AC4281" s="14"/>
      <c r="AE4281" t="str">
        <f t="shared" si="533"/>
        <v>Adults</v>
      </c>
      <c r="AF4281" t="str">
        <f t="shared" si="534"/>
        <v>Fair</v>
      </c>
      <c r="AG4281" t="str">
        <f t="shared" si="535"/>
        <v>High</v>
      </c>
    </row>
    <row r="4282" spans="1:33" x14ac:dyDescent="0.2">
      <c r="A4282">
        <v>4281</v>
      </c>
      <c r="B4282">
        <v>15740527</v>
      </c>
      <c r="C4282">
        <v>766</v>
      </c>
      <c r="D4282">
        <v>3</v>
      </c>
      <c r="E4282">
        <v>2</v>
      </c>
      <c r="F4282">
        <v>62</v>
      </c>
      <c r="G4282">
        <v>4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s="2" t="s">
        <v>299</v>
      </c>
      <c r="P4282" s="11" t="str">
        <f t="shared" si="528"/>
        <v>2019</v>
      </c>
      <c r="Q4282" s="12"/>
      <c r="R4282" s="8" t="str">
        <f t="shared" si="529"/>
        <v>06</v>
      </c>
      <c r="S4282" s="8"/>
      <c r="T4282" s="14" t="str">
        <f t="shared" si="530"/>
        <v>Exit</v>
      </c>
      <c r="U4282" s="14"/>
      <c r="V4282" s="8" t="str">
        <f t="shared" si="531"/>
        <v>Germany</v>
      </c>
      <c r="W4282" s="8"/>
      <c r="X4282" s="8"/>
      <c r="Y4282" s="8"/>
      <c r="Z4282" s="14" t="str">
        <f t="shared" si="532"/>
        <v>Female</v>
      </c>
      <c r="AA4282" s="14"/>
      <c r="AB4282" s="14"/>
      <c r="AC4282" s="14"/>
      <c r="AE4282" t="str">
        <f t="shared" si="533"/>
        <v>Middle aged</v>
      </c>
      <c r="AF4282" t="str">
        <f t="shared" si="534"/>
        <v>Very good</v>
      </c>
      <c r="AG4282" t="str">
        <f t="shared" si="535"/>
        <v>High</v>
      </c>
    </row>
    <row r="4283" spans="1:33" x14ac:dyDescent="0.2">
      <c r="A4283">
        <v>4282</v>
      </c>
      <c r="B4283">
        <v>15721251</v>
      </c>
      <c r="C4283">
        <v>554</v>
      </c>
      <c r="D4283">
        <v>2</v>
      </c>
      <c r="E4283">
        <v>2</v>
      </c>
      <c r="F4283">
        <v>41</v>
      </c>
      <c r="G4283">
        <v>3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s="2" t="s">
        <v>692</v>
      </c>
      <c r="P4283" s="11" t="str">
        <f t="shared" si="528"/>
        <v>2019</v>
      </c>
      <c r="Q4283" s="12"/>
      <c r="R4283" s="8" t="str">
        <f t="shared" si="529"/>
        <v>12</v>
      </c>
      <c r="S4283" s="8"/>
      <c r="T4283" s="14" t="str">
        <f t="shared" si="530"/>
        <v>Retain</v>
      </c>
      <c r="U4283" s="14"/>
      <c r="V4283" s="8" t="str">
        <f t="shared" si="531"/>
        <v>Spain</v>
      </c>
      <c r="W4283" s="8"/>
      <c r="X4283" s="8"/>
      <c r="Y4283" s="8"/>
      <c r="Z4283" s="14" t="str">
        <f t="shared" si="532"/>
        <v>Female</v>
      </c>
      <c r="AA4283" s="14"/>
      <c r="AB4283" s="14"/>
      <c r="AC4283" s="14"/>
      <c r="AE4283" t="str">
        <f t="shared" si="533"/>
        <v>Middle aged</v>
      </c>
      <c r="AF4283" t="str">
        <f t="shared" si="534"/>
        <v>Poor</v>
      </c>
      <c r="AG4283" t="str">
        <f t="shared" si="535"/>
        <v>High</v>
      </c>
    </row>
    <row r="4284" spans="1:33" x14ac:dyDescent="0.2">
      <c r="A4284">
        <v>4283</v>
      </c>
      <c r="B4284">
        <v>15602994</v>
      </c>
      <c r="C4284">
        <v>487</v>
      </c>
      <c r="D4284">
        <v>1</v>
      </c>
      <c r="E4284">
        <v>2</v>
      </c>
      <c r="F4284">
        <v>53</v>
      </c>
      <c r="G4284">
        <v>6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s="2" t="s">
        <v>756</v>
      </c>
      <c r="P4284" s="11" t="str">
        <f t="shared" si="528"/>
        <v>2017</v>
      </c>
      <c r="Q4284" s="12"/>
      <c r="R4284" s="8" t="str">
        <f t="shared" si="529"/>
        <v>01</v>
      </c>
      <c r="S4284" s="8"/>
      <c r="T4284" s="14" t="str">
        <f t="shared" si="530"/>
        <v>Retain</v>
      </c>
      <c r="U4284" s="14"/>
      <c r="V4284" s="8" t="str">
        <f t="shared" si="531"/>
        <v>France</v>
      </c>
      <c r="W4284" s="8"/>
      <c r="X4284" s="8"/>
      <c r="Y4284" s="8"/>
      <c r="Z4284" s="14" t="str">
        <f t="shared" si="532"/>
        <v>Female</v>
      </c>
      <c r="AA4284" s="14"/>
      <c r="AB4284" s="14"/>
      <c r="AC4284" s="14"/>
      <c r="AE4284" t="str">
        <f t="shared" si="533"/>
        <v>Middle aged</v>
      </c>
      <c r="AF4284" t="str">
        <f t="shared" si="534"/>
        <v>Poor</v>
      </c>
      <c r="AG4284" t="str">
        <f t="shared" si="535"/>
        <v>Medium</v>
      </c>
    </row>
    <row r="4285" spans="1:33" x14ac:dyDescent="0.2">
      <c r="A4285">
        <v>4284</v>
      </c>
      <c r="B4285">
        <v>15750769</v>
      </c>
      <c r="C4285">
        <v>725</v>
      </c>
      <c r="D4285">
        <v>1</v>
      </c>
      <c r="E4285">
        <v>1</v>
      </c>
      <c r="F4285">
        <v>35</v>
      </c>
      <c r="G4285">
        <v>4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s="2" t="s">
        <v>346</v>
      </c>
      <c r="P4285" s="11" t="str">
        <f t="shared" si="528"/>
        <v>2018</v>
      </c>
      <c r="Q4285" s="12"/>
      <c r="R4285" s="8" t="str">
        <f t="shared" si="529"/>
        <v>11</v>
      </c>
      <c r="S4285" s="8"/>
      <c r="T4285" s="14" t="str">
        <f t="shared" si="530"/>
        <v>Retain</v>
      </c>
      <c r="U4285" s="14"/>
      <c r="V4285" s="8" t="str">
        <f t="shared" si="531"/>
        <v>France</v>
      </c>
      <c r="W4285" s="8"/>
      <c r="X4285" s="8"/>
      <c r="Y4285" s="8"/>
      <c r="Z4285" s="14" t="str">
        <f t="shared" si="532"/>
        <v>Male</v>
      </c>
      <c r="AA4285" s="14"/>
      <c r="AB4285" s="14"/>
      <c r="AC4285" s="14"/>
      <c r="AE4285" t="str">
        <f t="shared" si="533"/>
        <v>Adults</v>
      </c>
      <c r="AF4285" t="str">
        <f t="shared" si="534"/>
        <v>Good</v>
      </c>
      <c r="AG4285" t="str">
        <f t="shared" si="535"/>
        <v>Medium</v>
      </c>
    </row>
    <row r="4286" spans="1:33" x14ac:dyDescent="0.2">
      <c r="A4286">
        <v>4285</v>
      </c>
      <c r="B4286">
        <v>15740175</v>
      </c>
      <c r="C4286">
        <v>732</v>
      </c>
      <c r="D4286">
        <v>3</v>
      </c>
      <c r="E4286">
        <v>2</v>
      </c>
      <c r="F4286">
        <v>42</v>
      </c>
      <c r="G4286">
        <v>3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s="2" t="s">
        <v>881</v>
      </c>
      <c r="P4286" s="11" t="str">
        <f t="shared" si="528"/>
        <v>2019</v>
      </c>
      <c r="Q4286" s="12"/>
      <c r="R4286" s="8" t="str">
        <f t="shared" si="529"/>
        <v>11</v>
      </c>
      <c r="S4286" s="8"/>
      <c r="T4286" s="14" t="str">
        <f t="shared" si="530"/>
        <v>Retain</v>
      </c>
      <c r="U4286" s="14"/>
      <c r="V4286" s="8" t="str">
        <f t="shared" si="531"/>
        <v>Germany</v>
      </c>
      <c r="W4286" s="8"/>
      <c r="X4286" s="8"/>
      <c r="Y4286" s="8"/>
      <c r="Z4286" s="14" t="str">
        <f t="shared" si="532"/>
        <v>Female</v>
      </c>
      <c r="AA4286" s="14"/>
      <c r="AB4286" s="14"/>
      <c r="AC4286" s="14"/>
      <c r="AE4286" t="str">
        <f t="shared" si="533"/>
        <v>Middle aged</v>
      </c>
      <c r="AF4286" t="str">
        <f t="shared" si="534"/>
        <v>Good</v>
      </c>
      <c r="AG4286" t="str">
        <f t="shared" si="535"/>
        <v>High</v>
      </c>
    </row>
    <row r="4287" spans="1:33" x14ac:dyDescent="0.2">
      <c r="A4287">
        <v>4286</v>
      </c>
      <c r="B4287">
        <v>15679968</v>
      </c>
      <c r="C4287">
        <v>623</v>
      </c>
      <c r="D4287">
        <v>1</v>
      </c>
      <c r="E4287">
        <v>1</v>
      </c>
      <c r="F4287">
        <v>40</v>
      </c>
      <c r="G4287">
        <v>6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s="2" t="s">
        <v>708</v>
      </c>
      <c r="P4287" s="11" t="str">
        <f t="shared" si="528"/>
        <v>2017</v>
      </c>
      <c r="Q4287" s="12"/>
      <c r="R4287" s="8" t="str">
        <f t="shared" si="529"/>
        <v>08</v>
      </c>
      <c r="S4287" s="8"/>
      <c r="T4287" s="14" t="str">
        <f t="shared" si="530"/>
        <v>Retain</v>
      </c>
      <c r="U4287" s="14"/>
      <c r="V4287" s="8" t="str">
        <f t="shared" si="531"/>
        <v>France</v>
      </c>
      <c r="W4287" s="8"/>
      <c r="X4287" s="8"/>
      <c r="Y4287" s="8"/>
      <c r="Z4287" s="14" t="str">
        <f t="shared" si="532"/>
        <v>Male</v>
      </c>
      <c r="AA4287" s="14"/>
      <c r="AB4287" s="14"/>
      <c r="AC4287" s="14"/>
      <c r="AE4287" t="str">
        <f t="shared" si="533"/>
        <v>Middle aged</v>
      </c>
      <c r="AF4287" t="str">
        <f t="shared" si="534"/>
        <v>Fair</v>
      </c>
      <c r="AG4287" t="str">
        <f t="shared" si="535"/>
        <v>High</v>
      </c>
    </row>
    <row r="4288" spans="1:33" x14ac:dyDescent="0.2">
      <c r="A4288">
        <v>4287</v>
      </c>
      <c r="B4288">
        <v>15694404</v>
      </c>
      <c r="C4288">
        <v>781</v>
      </c>
      <c r="D4288">
        <v>1</v>
      </c>
      <c r="E4288">
        <v>2</v>
      </c>
      <c r="F4288">
        <v>42</v>
      </c>
      <c r="G4288">
        <v>5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s="2" t="s">
        <v>702</v>
      </c>
      <c r="P4288" s="11" t="str">
        <f t="shared" si="528"/>
        <v>2018</v>
      </c>
      <c r="Q4288" s="12"/>
      <c r="R4288" s="8" t="str">
        <f t="shared" si="529"/>
        <v>07</v>
      </c>
      <c r="S4288" s="8"/>
      <c r="T4288" s="14" t="str">
        <f t="shared" si="530"/>
        <v>Retain</v>
      </c>
      <c r="U4288" s="14"/>
      <c r="V4288" s="8" t="str">
        <f t="shared" si="531"/>
        <v>France</v>
      </c>
      <c r="W4288" s="8"/>
      <c r="X4288" s="8"/>
      <c r="Y4288" s="8"/>
      <c r="Z4288" s="14" t="str">
        <f t="shared" si="532"/>
        <v>Female</v>
      </c>
      <c r="AA4288" s="14"/>
      <c r="AB4288" s="14"/>
      <c r="AC4288" s="14"/>
      <c r="AE4288" t="str">
        <f t="shared" si="533"/>
        <v>Middle aged</v>
      </c>
      <c r="AF4288" t="str">
        <f t="shared" si="534"/>
        <v>Very good</v>
      </c>
      <c r="AG4288" t="str">
        <f t="shared" si="535"/>
        <v>Very high</v>
      </c>
    </row>
    <row r="4289" spans="1:33" x14ac:dyDescent="0.2">
      <c r="A4289">
        <v>4288</v>
      </c>
      <c r="B4289">
        <v>15657529</v>
      </c>
      <c r="C4289">
        <v>714</v>
      </c>
      <c r="D4289">
        <v>3</v>
      </c>
      <c r="E4289">
        <v>1</v>
      </c>
      <c r="F4289">
        <v>53</v>
      </c>
      <c r="G4289">
        <v>5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s="2" t="s">
        <v>656</v>
      </c>
      <c r="P4289" s="11" t="str">
        <f t="shared" si="528"/>
        <v>2018</v>
      </c>
      <c r="Q4289" s="12"/>
      <c r="R4289" s="8" t="str">
        <f t="shared" si="529"/>
        <v>08</v>
      </c>
      <c r="S4289" s="8"/>
      <c r="T4289" s="14" t="str">
        <f t="shared" si="530"/>
        <v>Exit</v>
      </c>
      <c r="U4289" s="14"/>
      <c r="V4289" s="8" t="str">
        <f t="shared" si="531"/>
        <v>Germany</v>
      </c>
      <c r="W4289" s="8"/>
      <c r="X4289" s="8"/>
      <c r="Y4289" s="8"/>
      <c r="Z4289" s="14" t="str">
        <f t="shared" si="532"/>
        <v>Male</v>
      </c>
      <c r="AA4289" s="14"/>
      <c r="AB4289" s="14"/>
      <c r="AC4289" s="14"/>
      <c r="AE4289" t="str">
        <f t="shared" si="533"/>
        <v>Middle aged</v>
      </c>
      <c r="AF4289" t="str">
        <f t="shared" si="534"/>
        <v>Good</v>
      </c>
      <c r="AG4289" t="str">
        <f t="shared" si="535"/>
        <v>Medium</v>
      </c>
    </row>
    <row r="4290" spans="1:33" x14ac:dyDescent="0.2">
      <c r="A4290">
        <v>4289</v>
      </c>
      <c r="B4290">
        <v>15762882</v>
      </c>
      <c r="C4290">
        <v>577</v>
      </c>
      <c r="D4290">
        <v>3</v>
      </c>
      <c r="E4290">
        <v>2</v>
      </c>
      <c r="F4290">
        <v>31</v>
      </c>
      <c r="G4290">
        <v>6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s="2" t="s">
        <v>675</v>
      </c>
      <c r="P4290" s="11" t="str">
        <f t="shared" si="528"/>
        <v>2017</v>
      </c>
      <c r="Q4290" s="12"/>
      <c r="R4290" s="8" t="str">
        <f t="shared" si="529"/>
        <v>06</v>
      </c>
      <c r="S4290" s="8"/>
      <c r="T4290" s="14" t="str">
        <f t="shared" si="530"/>
        <v>Retain</v>
      </c>
      <c r="U4290" s="14"/>
      <c r="V4290" s="8" t="str">
        <f t="shared" si="531"/>
        <v>Germany</v>
      </c>
      <c r="W4290" s="8"/>
      <c r="X4290" s="8"/>
      <c r="Y4290" s="8"/>
      <c r="Z4290" s="14" t="str">
        <f t="shared" si="532"/>
        <v>Female</v>
      </c>
      <c r="AA4290" s="14"/>
      <c r="AB4290" s="14"/>
      <c r="AC4290" s="14"/>
      <c r="AE4290" t="str">
        <f t="shared" si="533"/>
        <v>Adults</v>
      </c>
      <c r="AF4290" t="str">
        <f t="shared" si="534"/>
        <v>Poor</v>
      </c>
      <c r="AG4290" t="str">
        <f t="shared" si="535"/>
        <v>Medium</v>
      </c>
    </row>
    <row r="4291" spans="1:33" x14ac:dyDescent="0.2">
      <c r="A4291">
        <v>4290</v>
      </c>
      <c r="B4291">
        <v>15642579</v>
      </c>
      <c r="C4291">
        <v>731</v>
      </c>
      <c r="D4291">
        <v>2</v>
      </c>
      <c r="E4291">
        <v>2</v>
      </c>
      <c r="F4291">
        <v>37</v>
      </c>
      <c r="G4291">
        <v>5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s="2" t="s">
        <v>1116</v>
      </c>
      <c r="P4291" s="11" t="str">
        <f t="shared" ref="P4291:P4354" si="536">RIGHT($N4291,4)</f>
        <v>2017</v>
      </c>
      <c r="Q4291" s="12"/>
      <c r="R4291" s="8" t="str">
        <f t="shared" ref="R4291:R4354" si="537">MID(N4291,4,2)</f>
        <v>10</v>
      </c>
      <c r="S4291" s="8"/>
      <c r="T4291" s="14" t="str">
        <f t="shared" ref="T4291:T4354" si="538">IF(M4291=1,"Exit","Retain")</f>
        <v>Retain</v>
      </c>
      <c r="U4291" s="14"/>
      <c r="V4291" s="8" t="str">
        <f t="shared" ref="V4291:V4354" si="539">IF(D4291=1,"France",IF(D4291=2,"Spain",IF(D4291=3,"Germany","NONE")))</f>
        <v>Spain</v>
      </c>
      <c r="W4291" s="8"/>
      <c r="X4291" s="8"/>
      <c r="Y4291" s="8"/>
      <c r="Z4291" s="14" t="str">
        <f t="shared" ref="Z4291:Z4354" si="540">IF(E4291=1,"Male","Female")</f>
        <v>Female</v>
      </c>
      <c r="AA4291" s="14"/>
      <c r="AB4291" s="14"/>
      <c r="AC4291" s="14"/>
      <c r="AE4291" t="str">
        <f t="shared" ref="AE4291:AE4354" si="541">IF(F4291&lt;18,"Kids",IF(AND(F4291&gt;=18,F4291&lt;24),"Young Adults",IF(AND(F4291&gt;=24,F4291&lt;39),"Adults",IF(AND(F4291&gt;=39,F4291&lt;64),"Middle aged","Retired"))))</f>
        <v>Adults</v>
      </c>
      <c r="AF4291" t="str">
        <f t="shared" ref="AF4291:AF4354" si="542">IF(AND(C4291&gt;=800,C4291&lt;=850),"Excellent",IF(AND(C4291&gt;=740,C4291&lt;=799),"Very good",IF(AND(C4291&gt;=670,C4291&lt;=739),"Good",IF(AND(C4291&gt;=580,C4291&lt;=669),"Fair",IF(AND(C4291&gt;=300,C4291&lt;=579),"Poor","None")))))</f>
        <v>Good</v>
      </c>
      <c r="AG4291" t="str">
        <f t="shared" ref="AG4291:AG4354" si="543">IF(H4291&lt;25000,"Very low",IF(AND(H4291&gt;25000,H4291&lt;=50000),"Low",IF(AND(H4291&gt;50000,H4291&lt;=100000),"Medium",IF(AND(H4291&gt;100000,H4291&lt;=150000),"High",IF(AND(H4291&gt;150000,H4291&lt;=200000),"Very high",IF(H4291&gt;200000,"Extreme","None"))))))</f>
        <v>High</v>
      </c>
    </row>
    <row r="4292" spans="1:33" x14ac:dyDescent="0.2">
      <c r="A4292">
        <v>4291</v>
      </c>
      <c r="B4292">
        <v>15598884</v>
      </c>
      <c r="C4292">
        <v>650</v>
      </c>
      <c r="D4292">
        <v>2</v>
      </c>
      <c r="E4292">
        <v>2</v>
      </c>
      <c r="F4292">
        <v>23</v>
      </c>
      <c r="G4292">
        <v>4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s="2" t="s">
        <v>1091</v>
      </c>
      <c r="P4292" s="11" t="str">
        <f t="shared" si="536"/>
        <v>2018</v>
      </c>
      <c r="Q4292" s="12"/>
      <c r="R4292" s="8" t="str">
        <f t="shared" si="537"/>
        <v>11</v>
      </c>
      <c r="S4292" s="8"/>
      <c r="T4292" s="14" t="str">
        <f t="shared" si="538"/>
        <v>Retain</v>
      </c>
      <c r="U4292" s="14"/>
      <c r="V4292" s="8" t="str">
        <f t="shared" si="539"/>
        <v>Spain</v>
      </c>
      <c r="W4292" s="8"/>
      <c r="X4292" s="8"/>
      <c r="Y4292" s="8"/>
      <c r="Z4292" s="14" t="str">
        <f t="shared" si="540"/>
        <v>Female</v>
      </c>
      <c r="AA4292" s="14"/>
      <c r="AB4292" s="14"/>
      <c r="AC4292" s="14"/>
      <c r="AE4292" t="str">
        <f t="shared" si="541"/>
        <v>Young Adults</v>
      </c>
      <c r="AF4292" t="str">
        <f t="shared" si="542"/>
        <v>Fair</v>
      </c>
      <c r="AG4292" t="str">
        <f t="shared" si="543"/>
        <v>Very low</v>
      </c>
    </row>
    <row r="4293" spans="1:33" x14ac:dyDescent="0.2">
      <c r="A4293">
        <v>4292</v>
      </c>
      <c r="B4293">
        <v>15770185</v>
      </c>
      <c r="C4293">
        <v>779</v>
      </c>
      <c r="D4293">
        <v>1</v>
      </c>
      <c r="E4293">
        <v>1</v>
      </c>
      <c r="F4293">
        <v>32</v>
      </c>
      <c r="G4293">
        <v>6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s="2" t="s">
        <v>161</v>
      </c>
      <c r="P4293" s="11" t="str">
        <f t="shared" si="536"/>
        <v>2016</v>
      </c>
      <c r="Q4293" s="12"/>
      <c r="R4293" s="8" t="str">
        <f t="shared" si="537"/>
        <v>10</v>
      </c>
      <c r="S4293" s="8"/>
      <c r="T4293" s="14" t="str">
        <f t="shared" si="538"/>
        <v>Retain</v>
      </c>
      <c r="U4293" s="14"/>
      <c r="V4293" s="8" t="str">
        <f t="shared" si="539"/>
        <v>France</v>
      </c>
      <c r="W4293" s="8"/>
      <c r="X4293" s="8"/>
      <c r="Y4293" s="8"/>
      <c r="Z4293" s="14" t="str">
        <f t="shared" si="540"/>
        <v>Male</v>
      </c>
      <c r="AA4293" s="14"/>
      <c r="AB4293" s="14"/>
      <c r="AC4293" s="14"/>
      <c r="AE4293" t="str">
        <f t="shared" si="541"/>
        <v>Adults</v>
      </c>
      <c r="AF4293" t="str">
        <f t="shared" si="542"/>
        <v>Very good</v>
      </c>
      <c r="AG4293" t="str">
        <f t="shared" si="543"/>
        <v>Medium</v>
      </c>
    </row>
    <row r="4294" spans="1:33" x14ac:dyDescent="0.2">
      <c r="A4294">
        <v>4293</v>
      </c>
      <c r="B4294">
        <v>15800287</v>
      </c>
      <c r="C4294">
        <v>706</v>
      </c>
      <c r="D4294">
        <v>2</v>
      </c>
      <c r="E4294">
        <v>2</v>
      </c>
      <c r="F4294">
        <v>46</v>
      </c>
      <c r="G4294">
        <v>4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s="2" t="s">
        <v>817</v>
      </c>
      <c r="P4294" s="11" t="str">
        <f t="shared" si="536"/>
        <v>2018</v>
      </c>
      <c r="Q4294" s="12"/>
      <c r="R4294" s="8" t="str">
        <f t="shared" si="537"/>
        <v>09</v>
      </c>
      <c r="S4294" s="8"/>
      <c r="T4294" s="14" t="str">
        <f t="shared" si="538"/>
        <v>Exit</v>
      </c>
      <c r="U4294" s="14"/>
      <c r="V4294" s="8" t="str">
        <f t="shared" si="539"/>
        <v>Spain</v>
      </c>
      <c r="W4294" s="8"/>
      <c r="X4294" s="8"/>
      <c r="Y4294" s="8"/>
      <c r="Z4294" s="14" t="str">
        <f t="shared" si="540"/>
        <v>Female</v>
      </c>
      <c r="AA4294" s="14"/>
      <c r="AB4294" s="14"/>
      <c r="AC4294" s="14"/>
      <c r="AE4294" t="str">
        <f t="shared" si="541"/>
        <v>Middle aged</v>
      </c>
      <c r="AF4294" t="str">
        <f t="shared" si="542"/>
        <v>Good</v>
      </c>
      <c r="AG4294" t="str">
        <f t="shared" si="543"/>
        <v>High</v>
      </c>
    </row>
    <row r="4295" spans="1:33" x14ac:dyDescent="0.2">
      <c r="A4295">
        <v>4294</v>
      </c>
      <c r="B4295">
        <v>15665861</v>
      </c>
      <c r="C4295">
        <v>733</v>
      </c>
      <c r="D4295">
        <v>2</v>
      </c>
      <c r="E4295">
        <v>1</v>
      </c>
      <c r="F4295">
        <v>44</v>
      </c>
      <c r="G4295">
        <v>6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s="2" t="s">
        <v>1182</v>
      </c>
      <c r="P4295" s="11" t="str">
        <f t="shared" si="536"/>
        <v>2017</v>
      </c>
      <c r="Q4295" s="12"/>
      <c r="R4295" s="8" t="str">
        <f t="shared" si="537"/>
        <v>02</v>
      </c>
      <c r="S4295" s="8"/>
      <c r="T4295" s="14" t="str">
        <f t="shared" si="538"/>
        <v>Retain</v>
      </c>
      <c r="U4295" s="14"/>
      <c r="V4295" s="8" t="str">
        <f t="shared" si="539"/>
        <v>Spain</v>
      </c>
      <c r="W4295" s="8"/>
      <c r="X4295" s="8"/>
      <c r="Y4295" s="8"/>
      <c r="Z4295" s="14" t="str">
        <f t="shared" si="540"/>
        <v>Male</v>
      </c>
      <c r="AA4295" s="14"/>
      <c r="AB4295" s="14"/>
      <c r="AC4295" s="14"/>
      <c r="AE4295" t="str">
        <f t="shared" si="541"/>
        <v>Middle aged</v>
      </c>
      <c r="AF4295" t="str">
        <f t="shared" si="542"/>
        <v>Good</v>
      </c>
      <c r="AG4295" t="str">
        <f t="shared" si="543"/>
        <v>High</v>
      </c>
    </row>
    <row r="4296" spans="1:33" x14ac:dyDescent="0.2">
      <c r="A4296">
        <v>4295</v>
      </c>
      <c r="B4296">
        <v>15662203</v>
      </c>
      <c r="C4296">
        <v>579</v>
      </c>
      <c r="D4296">
        <v>3</v>
      </c>
      <c r="E4296">
        <v>2</v>
      </c>
      <c r="F4296">
        <v>42</v>
      </c>
      <c r="G4296">
        <v>5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s="2" t="s">
        <v>362</v>
      </c>
      <c r="P4296" s="11" t="str">
        <f t="shared" si="536"/>
        <v>2017</v>
      </c>
      <c r="Q4296" s="12"/>
      <c r="R4296" s="8" t="str">
        <f t="shared" si="537"/>
        <v>09</v>
      </c>
      <c r="S4296" s="8"/>
      <c r="T4296" s="14" t="str">
        <f t="shared" si="538"/>
        <v>Retain</v>
      </c>
      <c r="U4296" s="14"/>
      <c r="V4296" s="8" t="str">
        <f t="shared" si="539"/>
        <v>Germany</v>
      </c>
      <c r="W4296" s="8"/>
      <c r="X4296" s="8"/>
      <c r="Y4296" s="8"/>
      <c r="Z4296" s="14" t="str">
        <f t="shared" si="540"/>
        <v>Female</v>
      </c>
      <c r="AA4296" s="14"/>
      <c r="AB4296" s="14"/>
      <c r="AC4296" s="14"/>
      <c r="AE4296" t="str">
        <f t="shared" si="541"/>
        <v>Middle aged</v>
      </c>
      <c r="AF4296" t="str">
        <f t="shared" si="542"/>
        <v>Poor</v>
      </c>
      <c r="AG4296" t="str">
        <f t="shared" si="543"/>
        <v>High</v>
      </c>
    </row>
    <row r="4297" spans="1:33" x14ac:dyDescent="0.2">
      <c r="A4297">
        <v>4296</v>
      </c>
      <c r="B4297">
        <v>15616454</v>
      </c>
      <c r="C4297">
        <v>476</v>
      </c>
      <c r="D4297">
        <v>3</v>
      </c>
      <c r="E4297">
        <v>2</v>
      </c>
      <c r="F4297">
        <v>34</v>
      </c>
      <c r="G4297">
        <v>5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s="2" t="s">
        <v>33</v>
      </c>
      <c r="P4297" s="11" t="str">
        <f t="shared" si="536"/>
        <v>2018</v>
      </c>
      <c r="Q4297" s="12"/>
      <c r="R4297" s="8" t="str">
        <f t="shared" si="537"/>
        <v>03</v>
      </c>
      <c r="S4297" s="8"/>
      <c r="T4297" s="14" t="str">
        <f t="shared" si="538"/>
        <v>Exit</v>
      </c>
      <c r="U4297" s="14"/>
      <c r="V4297" s="8" t="str">
        <f t="shared" si="539"/>
        <v>Germany</v>
      </c>
      <c r="W4297" s="8"/>
      <c r="X4297" s="8"/>
      <c r="Y4297" s="8"/>
      <c r="Z4297" s="14" t="str">
        <f t="shared" si="540"/>
        <v>Female</v>
      </c>
      <c r="AA4297" s="14"/>
      <c r="AB4297" s="14"/>
      <c r="AC4297" s="14"/>
      <c r="AE4297" t="str">
        <f t="shared" si="541"/>
        <v>Adults</v>
      </c>
      <c r="AF4297" t="str">
        <f t="shared" si="542"/>
        <v>Poor</v>
      </c>
      <c r="AG4297" t="str">
        <f t="shared" si="543"/>
        <v>High</v>
      </c>
    </row>
    <row r="4298" spans="1:33" x14ac:dyDescent="0.2">
      <c r="A4298">
        <v>4297</v>
      </c>
      <c r="B4298">
        <v>15702788</v>
      </c>
      <c r="C4298">
        <v>775</v>
      </c>
      <c r="D4298">
        <v>1</v>
      </c>
      <c r="E4298">
        <v>1</v>
      </c>
      <c r="F4298">
        <v>40</v>
      </c>
      <c r="G4298">
        <v>5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s="2" t="s">
        <v>872</v>
      </c>
      <c r="P4298" s="11" t="str">
        <f t="shared" si="536"/>
        <v>2018</v>
      </c>
      <c r="Q4298" s="12"/>
      <c r="R4298" s="8" t="str">
        <f t="shared" si="537"/>
        <v>06</v>
      </c>
      <c r="S4298" s="8"/>
      <c r="T4298" s="14" t="str">
        <f t="shared" si="538"/>
        <v>Retain</v>
      </c>
      <c r="U4298" s="14"/>
      <c r="V4298" s="8" t="str">
        <f t="shared" si="539"/>
        <v>France</v>
      </c>
      <c r="W4298" s="8"/>
      <c r="X4298" s="8"/>
      <c r="Y4298" s="8"/>
      <c r="Z4298" s="14" t="str">
        <f t="shared" si="540"/>
        <v>Male</v>
      </c>
      <c r="AA4298" s="14"/>
      <c r="AB4298" s="14"/>
      <c r="AC4298" s="14"/>
      <c r="AE4298" t="str">
        <f t="shared" si="541"/>
        <v>Middle aged</v>
      </c>
      <c r="AF4298" t="str">
        <f t="shared" si="542"/>
        <v>Very good</v>
      </c>
      <c r="AG4298" t="str">
        <f t="shared" si="543"/>
        <v>High</v>
      </c>
    </row>
    <row r="4299" spans="1:33" x14ac:dyDescent="0.2">
      <c r="A4299">
        <v>4298</v>
      </c>
      <c r="B4299">
        <v>15778149</v>
      </c>
      <c r="C4299">
        <v>538</v>
      </c>
      <c r="D4299">
        <v>2</v>
      </c>
      <c r="E4299">
        <v>1</v>
      </c>
      <c r="F4299">
        <v>68</v>
      </c>
      <c r="G4299">
        <v>4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s="2" t="s">
        <v>426</v>
      </c>
      <c r="P4299" s="11" t="str">
        <f t="shared" si="536"/>
        <v>2019</v>
      </c>
      <c r="Q4299" s="12"/>
      <c r="R4299" s="8" t="str">
        <f t="shared" si="537"/>
        <v>05</v>
      </c>
      <c r="S4299" s="8"/>
      <c r="T4299" s="14" t="str">
        <f t="shared" si="538"/>
        <v>Exit</v>
      </c>
      <c r="U4299" s="14"/>
      <c r="V4299" s="8" t="str">
        <f t="shared" si="539"/>
        <v>Spain</v>
      </c>
      <c r="W4299" s="8"/>
      <c r="X4299" s="8"/>
      <c r="Y4299" s="8"/>
      <c r="Z4299" s="14" t="str">
        <f t="shared" si="540"/>
        <v>Male</v>
      </c>
      <c r="AA4299" s="14"/>
      <c r="AB4299" s="14"/>
      <c r="AC4299" s="14"/>
      <c r="AE4299" t="str">
        <f t="shared" si="541"/>
        <v>Retired</v>
      </c>
      <c r="AF4299" t="str">
        <f t="shared" si="542"/>
        <v>Poor</v>
      </c>
      <c r="AG4299" t="str">
        <f t="shared" si="543"/>
        <v>Very low</v>
      </c>
    </row>
    <row r="4300" spans="1:33" x14ac:dyDescent="0.2">
      <c r="A4300">
        <v>4299</v>
      </c>
      <c r="B4300">
        <v>15680001</v>
      </c>
      <c r="C4300">
        <v>602</v>
      </c>
      <c r="D4300">
        <v>1</v>
      </c>
      <c r="E4300">
        <v>1</v>
      </c>
      <c r="F4300">
        <v>38</v>
      </c>
      <c r="G4300">
        <v>6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s="2" t="s">
        <v>52</v>
      </c>
      <c r="P4300" s="11" t="str">
        <f t="shared" si="536"/>
        <v>2016</v>
      </c>
      <c r="Q4300" s="12"/>
      <c r="R4300" s="8" t="str">
        <f t="shared" si="537"/>
        <v>11</v>
      </c>
      <c r="S4300" s="8"/>
      <c r="T4300" s="14" t="str">
        <f t="shared" si="538"/>
        <v>Retain</v>
      </c>
      <c r="U4300" s="14"/>
      <c r="V4300" s="8" t="str">
        <f t="shared" si="539"/>
        <v>France</v>
      </c>
      <c r="W4300" s="8"/>
      <c r="X4300" s="8"/>
      <c r="Y4300" s="8"/>
      <c r="Z4300" s="14" t="str">
        <f t="shared" si="540"/>
        <v>Male</v>
      </c>
      <c r="AA4300" s="14"/>
      <c r="AB4300" s="14"/>
      <c r="AC4300" s="14"/>
      <c r="AE4300" t="str">
        <f t="shared" si="541"/>
        <v>Adults</v>
      </c>
      <c r="AF4300" t="str">
        <f t="shared" si="542"/>
        <v>Fair</v>
      </c>
      <c r="AG4300" t="str">
        <f t="shared" si="543"/>
        <v>High</v>
      </c>
    </row>
    <row r="4301" spans="1:33" x14ac:dyDescent="0.2">
      <c r="A4301">
        <v>4300</v>
      </c>
      <c r="B4301">
        <v>15711991</v>
      </c>
      <c r="C4301">
        <v>615</v>
      </c>
      <c r="D4301">
        <v>1</v>
      </c>
      <c r="E4301">
        <v>1</v>
      </c>
      <c r="F4301">
        <v>30</v>
      </c>
      <c r="G4301">
        <v>7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s="2" t="s">
        <v>868</v>
      </c>
      <c r="P4301" s="11" t="str">
        <f t="shared" si="536"/>
        <v>2016</v>
      </c>
      <c r="Q4301" s="12"/>
      <c r="R4301" s="8" t="str">
        <f t="shared" si="537"/>
        <v>08</v>
      </c>
      <c r="S4301" s="8"/>
      <c r="T4301" s="14" t="str">
        <f t="shared" si="538"/>
        <v>Retain</v>
      </c>
      <c r="U4301" s="14"/>
      <c r="V4301" s="8" t="str">
        <f t="shared" si="539"/>
        <v>France</v>
      </c>
      <c r="W4301" s="8"/>
      <c r="X4301" s="8"/>
      <c r="Y4301" s="8"/>
      <c r="Z4301" s="14" t="str">
        <f t="shared" si="540"/>
        <v>Male</v>
      </c>
      <c r="AA4301" s="14"/>
      <c r="AB4301" s="14"/>
      <c r="AC4301" s="14"/>
      <c r="AE4301" t="str">
        <f t="shared" si="541"/>
        <v>Adults</v>
      </c>
      <c r="AF4301" t="str">
        <f t="shared" si="542"/>
        <v>Fair</v>
      </c>
      <c r="AG4301" t="str">
        <f t="shared" si="543"/>
        <v>Very low</v>
      </c>
    </row>
    <row r="4302" spans="1:33" x14ac:dyDescent="0.2">
      <c r="A4302">
        <v>4301</v>
      </c>
      <c r="B4302">
        <v>15633834</v>
      </c>
      <c r="C4302">
        <v>700</v>
      </c>
      <c r="D4302">
        <v>3</v>
      </c>
      <c r="E4302">
        <v>2</v>
      </c>
      <c r="F4302">
        <v>28</v>
      </c>
      <c r="G4302">
        <v>4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s="2" t="s">
        <v>1124</v>
      </c>
      <c r="P4302" s="11" t="str">
        <f t="shared" si="536"/>
        <v>2019</v>
      </c>
      <c r="Q4302" s="12"/>
      <c r="R4302" s="8" t="str">
        <f t="shared" si="537"/>
        <v>08</v>
      </c>
      <c r="S4302" s="8"/>
      <c r="T4302" s="14" t="str">
        <f t="shared" si="538"/>
        <v>Retain</v>
      </c>
      <c r="U4302" s="14"/>
      <c r="V4302" s="8" t="str">
        <f t="shared" si="539"/>
        <v>Germany</v>
      </c>
      <c r="W4302" s="8"/>
      <c r="X4302" s="8"/>
      <c r="Y4302" s="8"/>
      <c r="Z4302" s="14" t="str">
        <f t="shared" si="540"/>
        <v>Female</v>
      </c>
      <c r="AA4302" s="14"/>
      <c r="AB4302" s="14"/>
      <c r="AC4302" s="14"/>
      <c r="AE4302" t="str">
        <f t="shared" si="541"/>
        <v>Adults</v>
      </c>
      <c r="AF4302" t="str">
        <f t="shared" si="542"/>
        <v>Good</v>
      </c>
      <c r="AG4302" t="str">
        <f t="shared" si="543"/>
        <v>Medium</v>
      </c>
    </row>
    <row r="4303" spans="1:33" x14ac:dyDescent="0.2">
      <c r="A4303">
        <v>4302</v>
      </c>
      <c r="B4303">
        <v>15765266</v>
      </c>
      <c r="C4303">
        <v>615</v>
      </c>
      <c r="D4303">
        <v>1</v>
      </c>
      <c r="E4303">
        <v>1</v>
      </c>
      <c r="F4303">
        <v>32</v>
      </c>
      <c r="G4303">
        <v>3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s="2" t="s">
        <v>716</v>
      </c>
      <c r="P4303" s="11" t="str">
        <f t="shared" si="536"/>
        <v>2019</v>
      </c>
      <c r="Q4303" s="12"/>
      <c r="R4303" s="8" t="str">
        <f t="shared" si="537"/>
        <v>10</v>
      </c>
      <c r="S4303" s="8"/>
      <c r="T4303" s="14" t="str">
        <f t="shared" si="538"/>
        <v>Retain</v>
      </c>
      <c r="U4303" s="14"/>
      <c r="V4303" s="8" t="str">
        <f t="shared" si="539"/>
        <v>France</v>
      </c>
      <c r="W4303" s="8"/>
      <c r="X4303" s="8"/>
      <c r="Y4303" s="8"/>
      <c r="Z4303" s="14" t="str">
        <f t="shared" si="540"/>
        <v>Male</v>
      </c>
      <c r="AA4303" s="14"/>
      <c r="AB4303" s="14"/>
      <c r="AC4303" s="14"/>
      <c r="AE4303" t="str">
        <f t="shared" si="541"/>
        <v>Adults</v>
      </c>
      <c r="AF4303" t="str">
        <f t="shared" si="542"/>
        <v>Fair</v>
      </c>
      <c r="AG4303" t="str">
        <f t="shared" si="543"/>
        <v>Very low</v>
      </c>
    </row>
    <row r="4304" spans="1:33" x14ac:dyDescent="0.2">
      <c r="A4304">
        <v>4303</v>
      </c>
      <c r="B4304">
        <v>15791867</v>
      </c>
      <c r="C4304">
        <v>544</v>
      </c>
      <c r="D4304">
        <v>3</v>
      </c>
      <c r="E4304">
        <v>1</v>
      </c>
      <c r="F4304">
        <v>44</v>
      </c>
      <c r="G4304">
        <v>6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s="2" t="s">
        <v>467</v>
      </c>
      <c r="P4304" s="11" t="str">
        <f t="shared" si="536"/>
        <v>2017</v>
      </c>
      <c r="Q4304" s="12"/>
      <c r="R4304" s="8" t="str">
        <f t="shared" si="537"/>
        <v>05</v>
      </c>
      <c r="S4304" s="8"/>
      <c r="T4304" s="14" t="str">
        <f t="shared" si="538"/>
        <v>Exit</v>
      </c>
      <c r="U4304" s="14"/>
      <c r="V4304" s="8" t="str">
        <f t="shared" si="539"/>
        <v>Germany</v>
      </c>
      <c r="W4304" s="8"/>
      <c r="X4304" s="8"/>
      <c r="Y4304" s="8"/>
      <c r="Z4304" s="14" t="str">
        <f t="shared" si="540"/>
        <v>Male</v>
      </c>
      <c r="AA4304" s="14"/>
      <c r="AB4304" s="14"/>
      <c r="AC4304" s="14"/>
      <c r="AE4304" t="str">
        <f t="shared" si="541"/>
        <v>Middle aged</v>
      </c>
      <c r="AF4304" t="str">
        <f t="shared" si="542"/>
        <v>Poor</v>
      </c>
      <c r="AG4304" t="str">
        <f t="shared" si="543"/>
        <v>High</v>
      </c>
    </row>
    <row r="4305" spans="1:33" x14ac:dyDescent="0.2">
      <c r="A4305">
        <v>4304</v>
      </c>
      <c r="B4305">
        <v>15675380</v>
      </c>
      <c r="C4305">
        <v>573</v>
      </c>
      <c r="D4305">
        <v>2</v>
      </c>
      <c r="E4305">
        <v>1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s="2" t="s">
        <v>110</v>
      </c>
      <c r="P4305" s="11" t="str">
        <f t="shared" si="536"/>
        <v>2019</v>
      </c>
      <c r="Q4305" s="12"/>
      <c r="R4305" s="8" t="str">
        <f t="shared" si="537"/>
        <v>12</v>
      </c>
      <c r="S4305" s="8"/>
      <c r="T4305" s="14" t="str">
        <f t="shared" si="538"/>
        <v>Exit</v>
      </c>
      <c r="U4305" s="14"/>
      <c r="V4305" s="8" t="str">
        <f t="shared" si="539"/>
        <v>Spain</v>
      </c>
      <c r="W4305" s="8"/>
      <c r="X4305" s="8"/>
      <c r="Y4305" s="8"/>
      <c r="Z4305" s="14" t="str">
        <f t="shared" si="540"/>
        <v>Male</v>
      </c>
      <c r="AA4305" s="14"/>
      <c r="AB4305" s="14"/>
      <c r="AC4305" s="14"/>
      <c r="AE4305" t="str">
        <f t="shared" si="541"/>
        <v>Middle aged</v>
      </c>
      <c r="AF4305" t="str">
        <f t="shared" si="542"/>
        <v>Poor</v>
      </c>
      <c r="AG4305" t="str">
        <f t="shared" si="543"/>
        <v>Very high</v>
      </c>
    </row>
    <row r="4306" spans="1:33" x14ac:dyDescent="0.2">
      <c r="A4306">
        <v>4305</v>
      </c>
      <c r="B4306">
        <v>15770576</v>
      </c>
      <c r="C4306">
        <v>555</v>
      </c>
      <c r="D4306">
        <v>2</v>
      </c>
      <c r="E4306">
        <v>1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s="2" t="s">
        <v>1183</v>
      </c>
      <c r="P4306" s="11" t="str">
        <f t="shared" si="536"/>
        <v>2016</v>
      </c>
      <c r="Q4306" s="12"/>
      <c r="R4306" s="8" t="str">
        <f t="shared" si="537"/>
        <v>01</v>
      </c>
      <c r="S4306" s="8"/>
      <c r="T4306" s="14" t="str">
        <f t="shared" si="538"/>
        <v>Retain</v>
      </c>
      <c r="U4306" s="14"/>
      <c r="V4306" s="8" t="str">
        <f t="shared" si="539"/>
        <v>Spain</v>
      </c>
      <c r="W4306" s="8"/>
      <c r="X4306" s="8"/>
      <c r="Y4306" s="8"/>
      <c r="Z4306" s="14" t="str">
        <f t="shared" si="540"/>
        <v>Male</v>
      </c>
      <c r="AA4306" s="14"/>
      <c r="AB4306" s="14"/>
      <c r="AC4306" s="14"/>
      <c r="AE4306" t="str">
        <f t="shared" si="541"/>
        <v>Middle aged</v>
      </c>
      <c r="AF4306" t="str">
        <f t="shared" si="542"/>
        <v>Poor</v>
      </c>
      <c r="AG4306" t="str">
        <f t="shared" si="543"/>
        <v>High</v>
      </c>
    </row>
    <row r="4307" spans="1:33" x14ac:dyDescent="0.2">
      <c r="A4307">
        <v>4306</v>
      </c>
      <c r="B4307">
        <v>15775294</v>
      </c>
      <c r="C4307">
        <v>692</v>
      </c>
      <c r="D4307">
        <v>1</v>
      </c>
      <c r="E4307">
        <v>2</v>
      </c>
      <c r="F4307">
        <v>31</v>
      </c>
      <c r="G4307">
        <v>5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s="2" t="s">
        <v>372</v>
      </c>
      <c r="P4307" s="11" t="str">
        <f t="shared" si="536"/>
        <v>2017</v>
      </c>
      <c r="Q4307" s="12"/>
      <c r="R4307" s="8" t="str">
        <f t="shared" si="537"/>
        <v>11</v>
      </c>
      <c r="S4307" s="8"/>
      <c r="T4307" s="14" t="str">
        <f t="shared" si="538"/>
        <v>Exit</v>
      </c>
      <c r="U4307" s="14"/>
      <c r="V4307" s="8" t="str">
        <f t="shared" si="539"/>
        <v>France</v>
      </c>
      <c r="W4307" s="8"/>
      <c r="X4307" s="8"/>
      <c r="Y4307" s="8"/>
      <c r="Z4307" s="14" t="str">
        <f t="shared" si="540"/>
        <v>Female</v>
      </c>
      <c r="AA4307" s="14"/>
      <c r="AB4307" s="14"/>
      <c r="AC4307" s="14"/>
      <c r="AE4307" t="str">
        <f t="shared" si="541"/>
        <v>Adults</v>
      </c>
      <c r="AF4307" t="str">
        <f t="shared" si="542"/>
        <v>Good</v>
      </c>
      <c r="AG4307" t="str">
        <f t="shared" si="543"/>
        <v>Very low</v>
      </c>
    </row>
    <row r="4308" spans="1:33" x14ac:dyDescent="0.2">
      <c r="A4308">
        <v>4307</v>
      </c>
      <c r="B4308">
        <v>15727059</v>
      </c>
      <c r="C4308">
        <v>476</v>
      </c>
      <c r="D4308">
        <v>1</v>
      </c>
      <c r="E4308">
        <v>2</v>
      </c>
      <c r="F4308">
        <v>40</v>
      </c>
      <c r="G4308">
        <v>5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s="2" t="s">
        <v>458</v>
      </c>
      <c r="P4308" s="11" t="str">
        <f t="shared" si="536"/>
        <v>2018</v>
      </c>
      <c r="Q4308" s="12"/>
      <c r="R4308" s="8" t="str">
        <f t="shared" si="537"/>
        <v>05</v>
      </c>
      <c r="S4308" s="8"/>
      <c r="T4308" s="14" t="str">
        <f t="shared" si="538"/>
        <v>Retain</v>
      </c>
      <c r="U4308" s="14"/>
      <c r="V4308" s="8" t="str">
        <f t="shared" si="539"/>
        <v>France</v>
      </c>
      <c r="W4308" s="8"/>
      <c r="X4308" s="8"/>
      <c r="Y4308" s="8"/>
      <c r="Z4308" s="14" t="str">
        <f t="shared" si="540"/>
        <v>Female</v>
      </c>
      <c r="AA4308" s="14"/>
      <c r="AB4308" s="14"/>
      <c r="AC4308" s="14"/>
      <c r="AE4308" t="str">
        <f t="shared" si="541"/>
        <v>Middle aged</v>
      </c>
      <c r="AF4308" t="str">
        <f t="shared" si="542"/>
        <v>Poor</v>
      </c>
      <c r="AG4308" t="str">
        <f t="shared" si="543"/>
        <v>Very low</v>
      </c>
    </row>
    <row r="4309" spans="1:33" x14ac:dyDescent="0.2">
      <c r="A4309">
        <v>4308</v>
      </c>
      <c r="B4309">
        <v>15702499</v>
      </c>
      <c r="C4309">
        <v>770</v>
      </c>
      <c r="D4309">
        <v>2</v>
      </c>
      <c r="E4309">
        <v>1</v>
      </c>
      <c r="F4309">
        <v>46</v>
      </c>
      <c r="G4309">
        <v>4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s="2" t="s">
        <v>129</v>
      </c>
      <c r="P4309" s="11" t="str">
        <f t="shared" si="536"/>
        <v>2019</v>
      </c>
      <c r="Q4309" s="12"/>
      <c r="R4309" s="8" t="str">
        <f t="shared" si="537"/>
        <v>06</v>
      </c>
      <c r="S4309" s="8"/>
      <c r="T4309" s="14" t="str">
        <f t="shared" si="538"/>
        <v>Retain</v>
      </c>
      <c r="U4309" s="14"/>
      <c r="V4309" s="8" t="str">
        <f t="shared" si="539"/>
        <v>Spain</v>
      </c>
      <c r="W4309" s="8"/>
      <c r="X4309" s="8"/>
      <c r="Y4309" s="8"/>
      <c r="Z4309" s="14" t="str">
        <f t="shared" si="540"/>
        <v>Male</v>
      </c>
      <c r="AA4309" s="14"/>
      <c r="AB4309" s="14"/>
      <c r="AC4309" s="14"/>
      <c r="AE4309" t="str">
        <f t="shared" si="541"/>
        <v>Middle aged</v>
      </c>
      <c r="AF4309" t="str">
        <f t="shared" si="542"/>
        <v>Very good</v>
      </c>
      <c r="AG4309" t="str">
        <f t="shared" si="543"/>
        <v>Very high</v>
      </c>
    </row>
    <row r="4310" spans="1:33" x14ac:dyDescent="0.2">
      <c r="A4310">
        <v>4309</v>
      </c>
      <c r="B4310">
        <v>15611699</v>
      </c>
      <c r="C4310">
        <v>641</v>
      </c>
      <c r="D4310">
        <v>1</v>
      </c>
      <c r="E4310">
        <v>2</v>
      </c>
      <c r="F4310">
        <v>40</v>
      </c>
      <c r="G4310">
        <v>3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s="2" t="s">
        <v>26</v>
      </c>
      <c r="P4310" s="11" t="str">
        <f t="shared" si="536"/>
        <v>2019</v>
      </c>
      <c r="Q4310" s="12"/>
      <c r="R4310" s="8" t="str">
        <f t="shared" si="537"/>
        <v>11</v>
      </c>
      <c r="S4310" s="8"/>
      <c r="T4310" s="14" t="str">
        <f t="shared" si="538"/>
        <v>Retain</v>
      </c>
      <c r="U4310" s="14"/>
      <c r="V4310" s="8" t="str">
        <f t="shared" si="539"/>
        <v>France</v>
      </c>
      <c r="W4310" s="8"/>
      <c r="X4310" s="8"/>
      <c r="Y4310" s="8"/>
      <c r="Z4310" s="14" t="str">
        <f t="shared" si="540"/>
        <v>Female</v>
      </c>
      <c r="AA4310" s="14"/>
      <c r="AB4310" s="14"/>
      <c r="AC4310" s="14"/>
      <c r="AE4310" t="str">
        <f t="shared" si="541"/>
        <v>Middle aged</v>
      </c>
      <c r="AF4310" t="str">
        <f t="shared" si="542"/>
        <v>Fair</v>
      </c>
      <c r="AG4310" t="str">
        <f t="shared" si="543"/>
        <v>Very low</v>
      </c>
    </row>
    <row r="4311" spans="1:33" x14ac:dyDescent="0.2">
      <c r="A4311">
        <v>4310</v>
      </c>
      <c r="B4311">
        <v>15654000</v>
      </c>
      <c r="C4311">
        <v>705</v>
      </c>
      <c r="D4311">
        <v>1</v>
      </c>
      <c r="E4311">
        <v>2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s="2" t="s">
        <v>106</v>
      </c>
      <c r="P4311" s="11" t="str">
        <f t="shared" si="536"/>
        <v>2018</v>
      </c>
      <c r="Q4311" s="12"/>
      <c r="R4311" s="8" t="str">
        <f t="shared" si="537"/>
        <v>01</v>
      </c>
      <c r="S4311" s="8"/>
      <c r="T4311" s="14" t="str">
        <f t="shared" si="538"/>
        <v>Exit</v>
      </c>
      <c r="U4311" s="14"/>
      <c r="V4311" s="8" t="str">
        <f t="shared" si="539"/>
        <v>France</v>
      </c>
      <c r="W4311" s="8"/>
      <c r="X4311" s="8"/>
      <c r="Y4311" s="8"/>
      <c r="Z4311" s="14" t="str">
        <f t="shared" si="540"/>
        <v>Female</v>
      </c>
      <c r="AA4311" s="14"/>
      <c r="AB4311" s="14"/>
      <c r="AC4311" s="14"/>
      <c r="AE4311" t="str">
        <f t="shared" si="541"/>
        <v>Adults</v>
      </c>
      <c r="AF4311" t="str">
        <f t="shared" si="542"/>
        <v>Good</v>
      </c>
      <c r="AG4311" t="str">
        <f t="shared" si="543"/>
        <v>Very low</v>
      </c>
    </row>
    <row r="4312" spans="1:33" x14ac:dyDescent="0.2">
      <c r="A4312">
        <v>4311</v>
      </c>
      <c r="B4312">
        <v>15657881</v>
      </c>
      <c r="C4312">
        <v>784</v>
      </c>
      <c r="D4312">
        <v>1</v>
      </c>
      <c r="E4312">
        <v>1</v>
      </c>
      <c r="F4312">
        <v>38</v>
      </c>
      <c r="G4312">
        <v>4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s="2" t="s">
        <v>187</v>
      </c>
      <c r="P4312" s="11" t="str">
        <f t="shared" si="536"/>
        <v>2018</v>
      </c>
      <c r="Q4312" s="12"/>
      <c r="R4312" s="8" t="str">
        <f t="shared" si="537"/>
        <v>10</v>
      </c>
      <c r="S4312" s="8"/>
      <c r="T4312" s="14" t="str">
        <f t="shared" si="538"/>
        <v>Retain</v>
      </c>
      <c r="U4312" s="14"/>
      <c r="V4312" s="8" t="str">
        <f t="shared" si="539"/>
        <v>France</v>
      </c>
      <c r="W4312" s="8"/>
      <c r="X4312" s="8"/>
      <c r="Y4312" s="8"/>
      <c r="Z4312" s="14" t="str">
        <f t="shared" si="540"/>
        <v>Male</v>
      </c>
      <c r="AA4312" s="14"/>
      <c r="AB4312" s="14"/>
      <c r="AC4312" s="14"/>
      <c r="AE4312" t="str">
        <f t="shared" si="541"/>
        <v>Adults</v>
      </c>
      <c r="AF4312" t="str">
        <f t="shared" si="542"/>
        <v>Very good</v>
      </c>
      <c r="AG4312" t="str">
        <f t="shared" si="543"/>
        <v>High</v>
      </c>
    </row>
    <row r="4313" spans="1:33" x14ac:dyDescent="0.2">
      <c r="A4313">
        <v>4312</v>
      </c>
      <c r="B4313">
        <v>15719991</v>
      </c>
      <c r="C4313">
        <v>727</v>
      </c>
      <c r="D4313">
        <v>2</v>
      </c>
      <c r="E4313">
        <v>2</v>
      </c>
      <c r="F4313">
        <v>52</v>
      </c>
      <c r="G4313">
        <v>7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s="2" t="s">
        <v>1184</v>
      </c>
      <c r="P4313" s="11" t="str">
        <f t="shared" si="536"/>
        <v>2016</v>
      </c>
      <c r="Q4313" s="12"/>
      <c r="R4313" s="8" t="str">
        <f t="shared" si="537"/>
        <v>04</v>
      </c>
      <c r="S4313" s="8"/>
      <c r="T4313" s="14" t="str">
        <f t="shared" si="538"/>
        <v>Exit</v>
      </c>
      <c r="U4313" s="14"/>
      <c r="V4313" s="8" t="str">
        <f t="shared" si="539"/>
        <v>Spain</v>
      </c>
      <c r="W4313" s="8"/>
      <c r="X4313" s="8"/>
      <c r="Y4313" s="8"/>
      <c r="Z4313" s="14" t="str">
        <f t="shared" si="540"/>
        <v>Female</v>
      </c>
      <c r="AA4313" s="14"/>
      <c r="AB4313" s="14"/>
      <c r="AC4313" s="14"/>
      <c r="AE4313" t="str">
        <f t="shared" si="541"/>
        <v>Middle aged</v>
      </c>
      <c r="AF4313" t="str">
        <f t="shared" si="542"/>
        <v>Good</v>
      </c>
      <c r="AG4313" t="str">
        <f t="shared" si="543"/>
        <v>Very high</v>
      </c>
    </row>
    <row r="4314" spans="1:33" x14ac:dyDescent="0.2">
      <c r="A4314">
        <v>4313</v>
      </c>
      <c r="B4314">
        <v>15720687</v>
      </c>
      <c r="C4314">
        <v>576</v>
      </c>
      <c r="D4314">
        <v>1</v>
      </c>
      <c r="E4314">
        <v>2</v>
      </c>
      <c r="F4314">
        <v>41</v>
      </c>
      <c r="G4314">
        <v>5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s="2" t="s">
        <v>441</v>
      </c>
      <c r="P4314" s="11" t="str">
        <f t="shared" si="536"/>
        <v>2017</v>
      </c>
      <c r="Q4314" s="12"/>
      <c r="R4314" s="8" t="str">
        <f t="shared" si="537"/>
        <v>11</v>
      </c>
      <c r="S4314" s="8"/>
      <c r="T4314" s="14" t="str">
        <f t="shared" si="538"/>
        <v>Exit</v>
      </c>
      <c r="U4314" s="14"/>
      <c r="V4314" s="8" t="str">
        <f t="shared" si="539"/>
        <v>France</v>
      </c>
      <c r="W4314" s="8"/>
      <c r="X4314" s="8"/>
      <c r="Y4314" s="8"/>
      <c r="Z4314" s="14" t="str">
        <f t="shared" si="540"/>
        <v>Female</v>
      </c>
      <c r="AA4314" s="14"/>
      <c r="AB4314" s="14"/>
      <c r="AC4314" s="14"/>
      <c r="AE4314" t="str">
        <f t="shared" si="541"/>
        <v>Middle aged</v>
      </c>
      <c r="AF4314" t="str">
        <f t="shared" si="542"/>
        <v>Poor</v>
      </c>
      <c r="AG4314" t="str">
        <f t="shared" si="543"/>
        <v>High</v>
      </c>
    </row>
    <row r="4315" spans="1:33" x14ac:dyDescent="0.2">
      <c r="A4315">
        <v>4314</v>
      </c>
      <c r="B4315">
        <v>15687079</v>
      </c>
      <c r="C4315">
        <v>646</v>
      </c>
      <c r="D4315">
        <v>2</v>
      </c>
      <c r="E4315">
        <v>1</v>
      </c>
      <c r="F4315">
        <v>69</v>
      </c>
      <c r="G4315">
        <v>7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s="2" t="s">
        <v>305</v>
      </c>
      <c r="P4315" s="11" t="str">
        <f t="shared" si="536"/>
        <v>2016</v>
      </c>
      <c r="Q4315" s="12"/>
      <c r="R4315" s="8" t="str">
        <f t="shared" si="537"/>
        <v>08</v>
      </c>
      <c r="S4315" s="8"/>
      <c r="T4315" s="14" t="str">
        <f t="shared" si="538"/>
        <v>Retain</v>
      </c>
      <c r="U4315" s="14"/>
      <c r="V4315" s="8" t="str">
        <f t="shared" si="539"/>
        <v>Spain</v>
      </c>
      <c r="W4315" s="8"/>
      <c r="X4315" s="8"/>
      <c r="Y4315" s="8"/>
      <c r="Z4315" s="14" t="str">
        <f t="shared" si="540"/>
        <v>Male</v>
      </c>
      <c r="AA4315" s="14"/>
      <c r="AB4315" s="14"/>
      <c r="AC4315" s="14"/>
      <c r="AE4315" t="str">
        <f t="shared" si="541"/>
        <v>Retired</v>
      </c>
      <c r="AF4315" t="str">
        <f t="shared" si="542"/>
        <v>Fair</v>
      </c>
      <c r="AG4315" t="str">
        <f t="shared" si="543"/>
        <v>High</v>
      </c>
    </row>
    <row r="4316" spans="1:33" x14ac:dyDescent="0.2">
      <c r="A4316">
        <v>4315</v>
      </c>
      <c r="B4316">
        <v>15582276</v>
      </c>
      <c r="C4316">
        <v>638</v>
      </c>
      <c r="D4316">
        <v>1</v>
      </c>
      <c r="E4316">
        <v>1</v>
      </c>
      <c r="F4316">
        <v>34</v>
      </c>
      <c r="G4316">
        <v>6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s="2" t="s">
        <v>391</v>
      </c>
      <c r="P4316" s="11" t="str">
        <f t="shared" si="536"/>
        <v>2016</v>
      </c>
      <c r="Q4316" s="12"/>
      <c r="R4316" s="8" t="str">
        <f t="shared" si="537"/>
        <v>11</v>
      </c>
      <c r="S4316" s="8"/>
      <c r="T4316" s="14" t="str">
        <f t="shared" si="538"/>
        <v>Retain</v>
      </c>
      <c r="U4316" s="14"/>
      <c r="V4316" s="8" t="str">
        <f t="shared" si="539"/>
        <v>France</v>
      </c>
      <c r="W4316" s="8"/>
      <c r="X4316" s="8"/>
      <c r="Y4316" s="8"/>
      <c r="Z4316" s="14" t="str">
        <f t="shared" si="540"/>
        <v>Male</v>
      </c>
      <c r="AA4316" s="14"/>
      <c r="AB4316" s="14"/>
      <c r="AC4316" s="14"/>
      <c r="AE4316" t="str">
        <f t="shared" si="541"/>
        <v>Adults</v>
      </c>
      <c r="AF4316" t="str">
        <f t="shared" si="542"/>
        <v>Fair</v>
      </c>
      <c r="AG4316" t="str">
        <f t="shared" si="543"/>
        <v>High</v>
      </c>
    </row>
    <row r="4317" spans="1:33" x14ac:dyDescent="0.2">
      <c r="A4317">
        <v>4316</v>
      </c>
      <c r="B4317">
        <v>15763980</v>
      </c>
      <c r="C4317">
        <v>632</v>
      </c>
      <c r="D4317">
        <v>3</v>
      </c>
      <c r="E4317">
        <v>1</v>
      </c>
      <c r="F4317">
        <v>30</v>
      </c>
      <c r="G4317">
        <v>3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s="2" t="s">
        <v>152</v>
      </c>
      <c r="P4317" s="11" t="str">
        <f t="shared" si="536"/>
        <v>2019</v>
      </c>
      <c r="Q4317" s="12"/>
      <c r="R4317" s="8" t="str">
        <f t="shared" si="537"/>
        <v>11</v>
      </c>
      <c r="S4317" s="8"/>
      <c r="T4317" s="14" t="str">
        <f t="shared" si="538"/>
        <v>Retain</v>
      </c>
      <c r="U4317" s="14"/>
      <c r="V4317" s="8" t="str">
        <f t="shared" si="539"/>
        <v>Germany</v>
      </c>
      <c r="W4317" s="8"/>
      <c r="X4317" s="8"/>
      <c r="Y4317" s="8"/>
      <c r="Z4317" s="14" t="str">
        <f t="shared" si="540"/>
        <v>Male</v>
      </c>
      <c r="AA4317" s="14"/>
      <c r="AB4317" s="14"/>
      <c r="AC4317" s="14"/>
      <c r="AE4317" t="str">
        <f t="shared" si="541"/>
        <v>Adults</v>
      </c>
      <c r="AF4317" t="str">
        <f t="shared" si="542"/>
        <v>Fair</v>
      </c>
      <c r="AG4317" t="str">
        <f t="shared" si="543"/>
        <v>Medium</v>
      </c>
    </row>
    <row r="4318" spans="1:33" x14ac:dyDescent="0.2">
      <c r="A4318">
        <v>4317</v>
      </c>
      <c r="B4318">
        <v>15720774</v>
      </c>
      <c r="C4318">
        <v>850</v>
      </c>
      <c r="D4318">
        <v>2</v>
      </c>
      <c r="E4318">
        <v>1</v>
      </c>
      <c r="F4318">
        <v>44</v>
      </c>
      <c r="G4318">
        <v>5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s="2" t="s">
        <v>991</v>
      </c>
      <c r="P4318" s="11" t="str">
        <f t="shared" si="536"/>
        <v>2018</v>
      </c>
      <c r="Q4318" s="12"/>
      <c r="R4318" s="8" t="str">
        <f t="shared" si="537"/>
        <v>07</v>
      </c>
      <c r="S4318" s="8"/>
      <c r="T4318" s="14" t="str">
        <f t="shared" si="538"/>
        <v>Exit</v>
      </c>
      <c r="U4318" s="14"/>
      <c r="V4318" s="8" t="str">
        <f t="shared" si="539"/>
        <v>Spain</v>
      </c>
      <c r="W4318" s="8"/>
      <c r="X4318" s="8"/>
      <c r="Y4318" s="8"/>
      <c r="Z4318" s="14" t="str">
        <f t="shared" si="540"/>
        <v>Male</v>
      </c>
      <c r="AA4318" s="14"/>
      <c r="AB4318" s="14"/>
      <c r="AC4318" s="14"/>
      <c r="AE4318" t="str">
        <f t="shared" si="541"/>
        <v>Middle aged</v>
      </c>
      <c r="AF4318" t="str">
        <f t="shared" si="542"/>
        <v>Excellent</v>
      </c>
      <c r="AG4318" t="str">
        <f t="shared" si="543"/>
        <v>Medium</v>
      </c>
    </row>
    <row r="4319" spans="1:33" x14ac:dyDescent="0.2">
      <c r="A4319">
        <v>4318</v>
      </c>
      <c r="B4319">
        <v>15592194</v>
      </c>
      <c r="C4319">
        <v>492</v>
      </c>
      <c r="D4319">
        <v>1</v>
      </c>
      <c r="E4319">
        <v>2</v>
      </c>
      <c r="F4319">
        <v>28</v>
      </c>
      <c r="G4319">
        <v>4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s="2" t="s">
        <v>984</v>
      </c>
      <c r="P4319" s="11" t="str">
        <f t="shared" si="536"/>
        <v>2018</v>
      </c>
      <c r="Q4319" s="12"/>
      <c r="R4319" s="8" t="str">
        <f t="shared" si="537"/>
        <v>11</v>
      </c>
      <c r="S4319" s="8"/>
      <c r="T4319" s="14" t="str">
        <f t="shared" si="538"/>
        <v>Retain</v>
      </c>
      <c r="U4319" s="14"/>
      <c r="V4319" s="8" t="str">
        <f t="shared" si="539"/>
        <v>France</v>
      </c>
      <c r="W4319" s="8"/>
      <c r="X4319" s="8"/>
      <c r="Y4319" s="8"/>
      <c r="Z4319" s="14" t="str">
        <f t="shared" si="540"/>
        <v>Female</v>
      </c>
      <c r="AA4319" s="14"/>
      <c r="AB4319" s="14"/>
      <c r="AC4319" s="14"/>
      <c r="AE4319" t="str">
        <f t="shared" si="541"/>
        <v>Adults</v>
      </c>
      <c r="AF4319" t="str">
        <f t="shared" si="542"/>
        <v>Poor</v>
      </c>
      <c r="AG4319" t="str">
        <f t="shared" si="543"/>
        <v>Very low</v>
      </c>
    </row>
    <row r="4320" spans="1:33" x14ac:dyDescent="0.2">
      <c r="A4320">
        <v>4319</v>
      </c>
      <c r="B4320">
        <v>15803685</v>
      </c>
      <c r="C4320">
        <v>673</v>
      </c>
      <c r="D4320">
        <v>3</v>
      </c>
      <c r="E4320">
        <v>2</v>
      </c>
      <c r="F4320">
        <v>77</v>
      </c>
      <c r="G4320">
        <v>6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s="2" t="s">
        <v>197</v>
      </c>
      <c r="P4320" s="11" t="str">
        <f t="shared" si="536"/>
        <v>2016</v>
      </c>
      <c r="Q4320" s="12"/>
      <c r="R4320" s="8" t="str">
        <f t="shared" si="537"/>
        <v>11</v>
      </c>
      <c r="S4320" s="8"/>
      <c r="T4320" s="14" t="str">
        <f t="shared" si="538"/>
        <v>Retain</v>
      </c>
      <c r="U4320" s="14"/>
      <c r="V4320" s="8" t="str">
        <f t="shared" si="539"/>
        <v>Germany</v>
      </c>
      <c r="W4320" s="8"/>
      <c r="X4320" s="8"/>
      <c r="Y4320" s="8"/>
      <c r="Z4320" s="14" t="str">
        <f t="shared" si="540"/>
        <v>Female</v>
      </c>
      <c r="AA4320" s="14"/>
      <c r="AB4320" s="14"/>
      <c r="AC4320" s="14"/>
      <c r="AE4320" t="str">
        <f t="shared" si="541"/>
        <v>Retired</v>
      </c>
      <c r="AF4320" t="str">
        <f t="shared" si="542"/>
        <v>Good</v>
      </c>
      <c r="AG4320" t="str">
        <f t="shared" si="543"/>
        <v>Medium</v>
      </c>
    </row>
    <row r="4321" spans="1:33" x14ac:dyDescent="0.2">
      <c r="A4321">
        <v>4320</v>
      </c>
      <c r="B4321">
        <v>15759456</v>
      </c>
      <c r="C4321">
        <v>609</v>
      </c>
      <c r="D4321">
        <v>2</v>
      </c>
      <c r="E4321">
        <v>1</v>
      </c>
      <c r="F4321">
        <v>34</v>
      </c>
      <c r="G4321">
        <v>5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s="2" t="s">
        <v>1045</v>
      </c>
      <c r="P4321" s="11" t="str">
        <f t="shared" si="536"/>
        <v>2018</v>
      </c>
      <c r="Q4321" s="12"/>
      <c r="R4321" s="8" t="str">
        <f t="shared" si="537"/>
        <v>06</v>
      </c>
      <c r="S4321" s="8"/>
      <c r="T4321" s="14" t="str">
        <f t="shared" si="538"/>
        <v>Retain</v>
      </c>
      <c r="U4321" s="14"/>
      <c r="V4321" s="8" t="str">
        <f t="shared" si="539"/>
        <v>Spain</v>
      </c>
      <c r="W4321" s="8"/>
      <c r="X4321" s="8"/>
      <c r="Y4321" s="8"/>
      <c r="Z4321" s="14" t="str">
        <f t="shared" si="540"/>
        <v>Male</v>
      </c>
      <c r="AA4321" s="14"/>
      <c r="AB4321" s="14"/>
      <c r="AC4321" s="14"/>
      <c r="AE4321" t="str">
        <f t="shared" si="541"/>
        <v>Adults</v>
      </c>
      <c r="AF4321" t="str">
        <f t="shared" si="542"/>
        <v>Fair</v>
      </c>
      <c r="AG4321" t="str">
        <f t="shared" si="543"/>
        <v>High</v>
      </c>
    </row>
    <row r="4322" spans="1:33" x14ac:dyDescent="0.2">
      <c r="A4322">
        <v>4321</v>
      </c>
      <c r="B4322">
        <v>15611544</v>
      </c>
      <c r="C4322">
        <v>701</v>
      </c>
      <c r="D4322">
        <v>3</v>
      </c>
      <c r="E4322">
        <v>1</v>
      </c>
      <c r="F4322">
        <v>36</v>
      </c>
      <c r="G4322">
        <v>3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s="2" t="s">
        <v>515</v>
      </c>
      <c r="P4322" s="11" t="str">
        <f t="shared" si="536"/>
        <v>2019</v>
      </c>
      <c r="Q4322" s="12"/>
      <c r="R4322" s="8" t="str">
        <f t="shared" si="537"/>
        <v>12</v>
      </c>
      <c r="S4322" s="8"/>
      <c r="T4322" s="14" t="str">
        <f t="shared" si="538"/>
        <v>Retain</v>
      </c>
      <c r="U4322" s="14"/>
      <c r="V4322" s="8" t="str">
        <f t="shared" si="539"/>
        <v>Germany</v>
      </c>
      <c r="W4322" s="8"/>
      <c r="X4322" s="8"/>
      <c r="Y4322" s="8"/>
      <c r="Z4322" s="14" t="str">
        <f t="shared" si="540"/>
        <v>Male</v>
      </c>
      <c r="AA4322" s="14"/>
      <c r="AB4322" s="14"/>
      <c r="AC4322" s="14"/>
      <c r="AE4322" t="str">
        <f t="shared" si="541"/>
        <v>Adults</v>
      </c>
      <c r="AF4322" t="str">
        <f t="shared" si="542"/>
        <v>Good</v>
      </c>
      <c r="AG4322" t="str">
        <f t="shared" si="543"/>
        <v>Medium</v>
      </c>
    </row>
    <row r="4323" spans="1:33" x14ac:dyDescent="0.2">
      <c r="A4323">
        <v>4322</v>
      </c>
      <c r="B4323">
        <v>15794257</v>
      </c>
      <c r="C4323">
        <v>651</v>
      </c>
      <c r="D4323">
        <v>1</v>
      </c>
      <c r="E4323">
        <v>1</v>
      </c>
      <c r="F4323">
        <v>34</v>
      </c>
      <c r="G4323">
        <v>6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s="2" t="s">
        <v>536</v>
      </c>
      <c r="P4323" s="11" t="str">
        <f t="shared" si="536"/>
        <v>2017</v>
      </c>
      <c r="Q4323" s="12"/>
      <c r="R4323" s="8" t="str">
        <f t="shared" si="537"/>
        <v>04</v>
      </c>
      <c r="S4323" s="8"/>
      <c r="T4323" s="14" t="str">
        <f t="shared" si="538"/>
        <v>Retain</v>
      </c>
      <c r="U4323" s="14"/>
      <c r="V4323" s="8" t="str">
        <f t="shared" si="539"/>
        <v>France</v>
      </c>
      <c r="W4323" s="8"/>
      <c r="X4323" s="8"/>
      <c r="Y4323" s="8"/>
      <c r="Z4323" s="14" t="str">
        <f t="shared" si="540"/>
        <v>Male</v>
      </c>
      <c r="AA4323" s="14"/>
      <c r="AB4323" s="14"/>
      <c r="AC4323" s="14"/>
      <c r="AE4323" t="str">
        <f t="shared" si="541"/>
        <v>Adults</v>
      </c>
      <c r="AF4323" t="str">
        <f t="shared" si="542"/>
        <v>Fair</v>
      </c>
      <c r="AG4323" t="str">
        <f t="shared" si="543"/>
        <v>Medium</v>
      </c>
    </row>
    <row r="4324" spans="1:33" x14ac:dyDescent="0.2">
      <c r="A4324">
        <v>4323</v>
      </c>
      <c r="B4324">
        <v>15681697</v>
      </c>
      <c r="C4324">
        <v>508</v>
      </c>
      <c r="D4324">
        <v>1</v>
      </c>
      <c r="E4324">
        <v>1</v>
      </c>
      <c r="F4324">
        <v>31</v>
      </c>
      <c r="G4324">
        <v>4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s="2" t="s">
        <v>1020</v>
      </c>
      <c r="P4324" s="11" t="str">
        <f t="shared" si="536"/>
        <v>2019</v>
      </c>
      <c r="Q4324" s="12"/>
      <c r="R4324" s="8" t="str">
        <f t="shared" si="537"/>
        <v>07</v>
      </c>
      <c r="S4324" s="8"/>
      <c r="T4324" s="14" t="str">
        <f t="shared" si="538"/>
        <v>Retain</v>
      </c>
      <c r="U4324" s="14"/>
      <c r="V4324" s="8" t="str">
        <f t="shared" si="539"/>
        <v>France</v>
      </c>
      <c r="W4324" s="8"/>
      <c r="X4324" s="8"/>
      <c r="Y4324" s="8"/>
      <c r="Z4324" s="14" t="str">
        <f t="shared" si="540"/>
        <v>Male</v>
      </c>
      <c r="AA4324" s="14"/>
      <c r="AB4324" s="14"/>
      <c r="AC4324" s="14"/>
      <c r="AE4324" t="str">
        <f t="shared" si="541"/>
        <v>Adults</v>
      </c>
      <c r="AF4324" t="str">
        <f t="shared" si="542"/>
        <v>Poor</v>
      </c>
      <c r="AG4324" t="str">
        <f t="shared" si="543"/>
        <v>Medium</v>
      </c>
    </row>
    <row r="4325" spans="1:33" x14ac:dyDescent="0.2">
      <c r="A4325">
        <v>4324</v>
      </c>
      <c r="B4325">
        <v>15579566</v>
      </c>
      <c r="C4325">
        <v>616</v>
      </c>
      <c r="D4325">
        <v>2</v>
      </c>
      <c r="E4325">
        <v>2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s="2" t="s">
        <v>207</v>
      </c>
      <c r="P4325" s="11" t="str">
        <f t="shared" si="536"/>
        <v>2019</v>
      </c>
      <c r="Q4325" s="12"/>
      <c r="R4325" s="8" t="str">
        <f t="shared" si="537"/>
        <v>10</v>
      </c>
      <c r="S4325" s="8"/>
      <c r="T4325" s="14" t="str">
        <f t="shared" si="538"/>
        <v>Exit</v>
      </c>
      <c r="U4325" s="14"/>
      <c r="V4325" s="8" t="str">
        <f t="shared" si="539"/>
        <v>Spain</v>
      </c>
      <c r="W4325" s="8"/>
      <c r="X4325" s="8"/>
      <c r="Y4325" s="8"/>
      <c r="Z4325" s="14" t="str">
        <f t="shared" si="540"/>
        <v>Female</v>
      </c>
      <c r="AA4325" s="14"/>
      <c r="AB4325" s="14"/>
      <c r="AC4325" s="14"/>
      <c r="AE4325" t="str">
        <f t="shared" si="541"/>
        <v>Middle aged</v>
      </c>
      <c r="AF4325" t="str">
        <f t="shared" si="542"/>
        <v>Fair</v>
      </c>
      <c r="AG4325" t="str">
        <f t="shared" si="543"/>
        <v>High</v>
      </c>
    </row>
    <row r="4326" spans="1:33" x14ac:dyDescent="0.2">
      <c r="A4326">
        <v>4325</v>
      </c>
      <c r="B4326">
        <v>15577970</v>
      </c>
      <c r="C4326">
        <v>489</v>
      </c>
      <c r="D4326">
        <v>1</v>
      </c>
      <c r="E4326">
        <v>1</v>
      </c>
      <c r="F4326">
        <v>34</v>
      </c>
      <c r="G4326">
        <v>7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s="2" t="s">
        <v>1098</v>
      </c>
      <c r="P4326" s="11" t="str">
        <f t="shared" si="536"/>
        <v>2016</v>
      </c>
      <c r="Q4326" s="12"/>
      <c r="R4326" s="8" t="str">
        <f t="shared" si="537"/>
        <v>05</v>
      </c>
      <c r="S4326" s="8"/>
      <c r="T4326" s="14" t="str">
        <f t="shared" si="538"/>
        <v>Retain</v>
      </c>
      <c r="U4326" s="14"/>
      <c r="V4326" s="8" t="str">
        <f t="shared" si="539"/>
        <v>France</v>
      </c>
      <c r="W4326" s="8"/>
      <c r="X4326" s="8"/>
      <c r="Y4326" s="8"/>
      <c r="Z4326" s="14" t="str">
        <f t="shared" si="540"/>
        <v>Male</v>
      </c>
      <c r="AA4326" s="14"/>
      <c r="AB4326" s="14"/>
      <c r="AC4326" s="14"/>
      <c r="AE4326" t="str">
        <f t="shared" si="541"/>
        <v>Adults</v>
      </c>
      <c r="AF4326" t="str">
        <f t="shared" si="542"/>
        <v>Poor</v>
      </c>
      <c r="AG4326" t="str">
        <f t="shared" si="543"/>
        <v>Very low</v>
      </c>
    </row>
    <row r="4327" spans="1:33" x14ac:dyDescent="0.2">
      <c r="A4327">
        <v>4326</v>
      </c>
      <c r="B4327">
        <v>15727489</v>
      </c>
      <c r="C4327">
        <v>567</v>
      </c>
      <c r="D4327">
        <v>2</v>
      </c>
      <c r="E4327">
        <v>2</v>
      </c>
      <c r="F4327">
        <v>45</v>
      </c>
      <c r="G4327">
        <v>5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s="2" t="s">
        <v>338</v>
      </c>
      <c r="P4327" s="11" t="str">
        <f t="shared" si="536"/>
        <v>2018</v>
      </c>
      <c r="Q4327" s="12"/>
      <c r="R4327" s="8" t="str">
        <f t="shared" si="537"/>
        <v>09</v>
      </c>
      <c r="S4327" s="8"/>
      <c r="T4327" s="14" t="str">
        <f t="shared" si="538"/>
        <v>Retain</v>
      </c>
      <c r="U4327" s="14"/>
      <c r="V4327" s="8" t="str">
        <f t="shared" si="539"/>
        <v>Spain</v>
      </c>
      <c r="W4327" s="8"/>
      <c r="X4327" s="8"/>
      <c r="Y4327" s="8"/>
      <c r="Z4327" s="14" t="str">
        <f t="shared" si="540"/>
        <v>Female</v>
      </c>
      <c r="AA4327" s="14"/>
      <c r="AB4327" s="14"/>
      <c r="AC4327" s="14"/>
      <c r="AE4327" t="str">
        <f t="shared" si="541"/>
        <v>Middle aged</v>
      </c>
      <c r="AF4327" t="str">
        <f t="shared" si="542"/>
        <v>Poor</v>
      </c>
      <c r="AG4327" t="str">
        <f t="shared" si="543"/>
        <v>Very high</v>
      </c>
    </row>
    <row r="4328" spans="1:33" x14ac:dyDescent="0.2">
      <c r="A4328">
        <v>4327</v>
      </c>
      <c r="B4328">
        <v>15764284</v>
      </c>
      <c r="C4328">
        <v>714</v>
      </c>
      <c r="D4328">
        <v>2</v>
      </c>
      <c r="E4328">
        <v>1</v>
      </c>
      <c r="F4328">
        <v>27</v>
      </c>
      <c r="G4328">
        <v>6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s="2" t="s">
        <v>1003</v>
      </c>
      <c r="P4328" s="11" t="str">
        <f t="shared" si="536"/>
        <v>2017</v>
      </c>
      <c r="Q4328" s="12"/>
      <c r="R4328" s="8" t="str">
        <f t="shared" si="537"/>
        <v>06</v>
      </c>
      <c r="S4328" s="8"/>
      <c r="T4328" s="14" t="str">
        <f t="shared" si="538"/>
        <v>Retain</v>
      </c>
      <c r="U4328" s="14"/>
      <c r="V4328" s="8" t="str">
        <f t="shared" si="539"/>
        <v>Spain</v>
      </c>
      <c r="W4328" s="8"/>
      <c r="X4328" s="8"/>
      <c r="Y4328" s="8"/>
      <c r="Z4328" s="14" t="str">
        <f t="shared" si="540"/>
        <v>Male</v>
      </c>
      <c r="AA4328" s="14"/>
      <c r="AB4328" s="14"/>
      <c r="AC4328" s="14"/>
      <c r="AE4328" t="str">
        <f t="shared" si="541"/>
        <v>Adults</v>
      </c>
      <c r="AF4328" t="str">
        <f t="shared" si="542"/>
        <v>Good</v>
      </c>
      <c r="AG4328" t="str">
        <f t="shared" si="543"/>
        <v>Very low</v>
      </c>
    </row>
    <row r="4329" spans="1:33" x14ac:dyDescent="0.2">
      <c r="A4329">
        <v>4328</v>
      </c>
      <c r="B4329">
        <v>15581811</v>
      </c>
      <c r="C4329">
        <v>678</v>
      </c>
      <c r="D4329">
        <v>3</v>
      </c>
      <c r="E4329">
        <v>2</v>
      </c>
      <c r="F4329">
        <v>30</v>
      </c>
      <c r="G4329">
        <v>6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s="2" t="s">
        <v>1034</v>
      </c>
      <c r="P4329" s="11" t="str">
        <f t="shared" si="536"/>
        <v>2017</v>
      </c>
      <c r="Q4329" s="12"/>
      <c r="R4329" s="8" t="str">
        <f t="shared" si="537"/>
        <v>06</v>
      </c>
      <c r="S4329" s="8"/>
      <c r="T4329" s="14" t="str">
        <f t="shared" si="538"/>
        <v>Retain</v>
      </c>
      <c r="U4329" s="14"/>
      <c r="V4329" s="8" t="str">
        <f t="shared" si="539"/>
        <v>Germany</v>
      </c>
      <c r="W4329" s="8"/>
      <c r="X4329" s="8"/>
      <c r="Y4329" s="8"/>
      <c r="Z4329" s="14" t="str">
        <f t="shared" si="540"/>
        <v>Female</v>
      </c>
      <c r="AA4329" s="14"/>
      <c r="AB4329" s="14"/>
      <c r="AC4329" s="14"/>
      <c r="AE4329" t="str">
        <f t="shared" si="541"/>
        <v>Adults</v>
      </c>
      <c r="AF4329" t="str">
        <f t="shared" si="542"/>
        <v>Good</v>
      </c>
      <c r="AG4329" t="str">
        <f t="shared" si="543"/>
        <v>High</v>
      </c>
    </row>
    <row r="4330" spans="1:33" x14ac:dyDescent="0.2">
      <c r="A4330">
        <v>4329</v>
      </c>
      <c r="B4330">
        <v>15622527</v>
      </c>
      <c r="C4330">
        <v>581</v>
      </c>
      <c r="D4330">
        <v>1</v>
      </c>
      <c r="E4330">
        <v>2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s="2" t="s">
        <v>463</v>
      </c>
      <c r="P4330" s="11" t="str">
        <f t="shared" si="536"/>
        <v>2017</v>
      </c>
      <c r="Q4330" s="12"/>
      <c r="R4330" s="8" t="str">
        <f t="shared" si="537"/>
        <v>05</v>
      </c>
      <c r="S4330" s="8"/>
      <c r="T4330" s="14" t="str">
        <f t="shared" si="538"/>
        <v>Retain</v>
      </c>
      <c r="U4330" s="14"/>
      <c r="V4330" s="8" t="str">
        <f t="shared" si="539"/>
        <v>France</v>
      </c>
      <c r="W4330" s="8"/>
      <c r="X4330" s="8"/>
      <c r="Y4330" s="8"/>
      <c r="Z4330" s="14" t="str">
        <f t="shared" si="540"/>
        <v>Female</v>
      </c>
      <c r="AA4330" s="14"/>
      <c r="AB4330" s="14"/>
      <c r="AC4330" s="14"/>
      <c r="AE4330" t="str">
        <f t="shared" si="541"/>
        <v>Middle aged</v>
      </c>
      <c r="AF4330" t="str">
        <f t="shared" si="542"/>
        <v>Fair</v>
      </c>
      <c r="AG4330" t="str">
        <f t="shared" si="543"/>
        <v>Very low</v>
      </c>
    </row>
    <row r="4331" spans="1:33" x14ac:dyDescent="0.2">
      <c r="A4331">
        <v>4330</v>
      </c>
      <c r="B4331">
        <v>15753362</v>
      </c>
      <c r="C4331">
        <v>748</v>
      </c>
      <c r="D4331">
        <v>2</v>
      </c>
      <c r="E4331">
        <v>1</v>
      </c>
      <c r="F4331">
        <v>60</v>
      </c>
      <c r="G4331">
        <v>6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s="2" t="s">
        <v>163</v>
      </c>
      <c r="P4331" s="11" t="str">
        <f t="shared" si="536"/>
        <v>2016</v>
      </c>
      <c r="Q4331" s="12"/>
      <c r="R4331" s="8" t="str">
        <f t="shared" si="537"/>
        <v>09</v>
      </c>
      <c r="S4331" s="8"/>
      <c r="T4331" s="14" t="str">
        <f t="shared" si="538"/>
        <v>Retain</v>
      </c>
      <c r="U4331" s="14"/>
      <c r="V4331" s="8" t="str">
        <f t="shared" si="539"/>
        <v>Spain</v>
      </c>
      <c r="W4331" s="8"/>
      <c r="X4331" s="8"/>
      <c r="Y4331" s="8"/>
      <c r="Z4331" s="14" t="str">
        <f t="shared" si="540"/>
        <v>Male</v>
      </c>
      <c r="AA4331" s="14"/>
      <c r="AB4331" s="14"/>
      <c r="AC4331" s="14"/>
      <c r="AE4331" t="str">
        <f t="shared" si="541"/>
        <v>Middle aged</v>
      </c>
      <c r="AF4331" t="str">
        <f t="shared" si="542"/>
        <v>Very good</v>
      </c>
      <c r="AG4331" t="str">
        <f t="shared" si="543"/>
        <v>Very low</v>
      </c>
    </row>
    <row r="4332" spans="1:33" x14ac:dyDescent="0.2">
      <c r="A4332">
        <v>4331</v>
      </c>
      <c r="B4332">
        <v>15666652</v>
      </c>
      <c r="C4332">
        <v>781</v>
      </c>
      <c r="D4332">
        <v>1</v>
      </c>
      <c r="E4332">
        <v>2</v>
      </c>
      <c r="F4332">
        <v>19</v>
      </c>
      <c r="G4332">
        <v>6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s="2" t="s">
        <v>973</v>
      </c>
      <c r="P4332" s="11" t="str">
        <f t="shared" si="536"/>
        <v>2017</v>
      </c>
      <c r="Q4332" s="12"/>
      <c r="R4332" s="8" t="str">
        <f t="shared" si="537"/>
        <v>04</v>
      </c>
      <c r="S4332" s="8"/>
      <c r="T4332" s="14" t="str">
        <f t="shared" si="538"/>
        <v>Retain</v>
      </c>
      <c r="U4332" s="14"/>
      <c r="V4332" s="8" t="str">
        <f t="shared" si="539"/>
        <v>France</v>
      </c>
      <c r="W4332" s="8"/>
      <c r="X4332" s="8"/>
      <c r="Y4332" s="8"/>
      <c r="Z4332" s="14" t="str">
        <f t="shared" si="540"/>
        <v>Female</v>
      </c>
      <c r="AA4332" s="14"/>
      <c r="AB4332" s="14"/>
      <c r="AC4332" s="14"/>
      <c r="AE4332" t="str">
        <f t="shared" si="541"/>
        <v>Young Adults</v>
      </c>
      <c r="AF4332" t="str">
        <f t="shared" si="542"/>
        <v>Very good</v>
      </c>
      <c r="AG4332" t="str">
        <f t="shared" si="543"/>
        <v>Very low</v>
      </c>
    </row>
    <row r="4333" spans="1:33" x14ac:dyDescent="0.2">
      <c r="A4333">
        <v>4332</v>
      </c>
      <c r="B4333">
        <v>15789714</v>
      </c>
      <c r="C4333">
        <v>691</v>
      </c>
      <c r="D4333">
        <v>2</v>
      </c>
      <c r="E4333">
        <v>1</v>
      </c>
      <c r="F4333">
        <v>21</v>
      </c>
      <c r="G4333">
        <v>4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s="2" t="s">
        <v>669</v>
      </c>
      <c r="P4333" s="11" t="str">
        <f t="shared" si="536"/>
        <v>2019</v>
      </c>
      <c r="Q4333" s="12"/>
      <c r="R4333" s="8" t="str">
        <f t="shared" si="537"/>
        <v>07</v>
      </c>
      <c r="S4333" s="8"/>
      <c r="T4333" s="14" t="str">
        <f t="shared" si="538"/>
        <v>Retain</v>
      </c>
      <c r="U4333" s="14"/>
      <c r="V4333" s="8" t="str">
        <f t="shared" si="539"/>
        <v>Spain</v>
      </c>
      <c r="W4333" s="8"/>
      <c r="X4333" s="8"/>
      <c r="Y4333" s="8"/>
      <c r="Z4333" s="14" t="str">
        <f t="shared" si="540"/>
        <v>Male</v>
      </c>
      <c r="AA4333" s="14"/>
      <c r="AB4333" s="14"/>
      <c r="AC4333" s="14"/>
      <c r="AE4333" t="str">
        <f t="shared" si="541"/>
        <v>Young Adults</v>
      </c>
      <c r="AF4333" t="str">
        <f t="shared" si="542"/>
        <v>Good</v>
      </c>
      <c r="AG4333" t="str">
        <f t="shared" si="543"/>
        <v>High</v>
      </c>
    </row>
    <row r="4334" spans="1:33" x14ac:dyDescent="0.2">
      <c r="A4334">
        <v>4333</v>
      </c>
      <c r="B4334">
        <v>15771543</v>
      </c>
      <c r="C4334">
        <v>507</v>
      </c>
      <c r="D4334">
        <v>3</v>
      </c>
      <c r="E4334">
        <v>1</v>
      </c>
      <c r="F4334">
        <v>31</v>
      </c>
      <c r="G4334">
        <v>5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s="2" t="s">
        <v>678</v>
      </c>
      <c r="P4334" s="11" t="str">
        <f t="shared" si="536"/>
        <v>2018</v>
      </c>
      <c r="Q4334" s="12"/>
      <c r="R4334" s="8" t="str">
        <f t="shared" si="537"/>
        <v>07</v>
      </c>
      <c r="S4334" s="8"/>
      <c r="T4334" s="14" t="str">
        <f t="shared" si="538"/>
        <v>Exit</v>
      </c>
      <c r="U4334" s="14"/>
      <c r="V4334" s="8" t="str">
        <f t="shared" si="539"/>
        <v>Germany</v>
      </c>
      <c r="W4334" s="8"/>
      <c r="X4334" s="8"/>
      <c r="Y4334" s="8"/>
      <c r="Z4334" s="14" t="str">
        <f t="shared" si="540"/>
        <v>Male</v>
      </c>
      <c r="AA4334" s="14"/>
      <c r="AB4334" s="14"/>
      <c r="AC4334" s="14"/>
      <c r="AE4334" t="str">
        <f t="shared" si="541"/>
        <v>Adults</v>
      </c>
      <c r="AF4334" t="str">
        <f t="shared" si="542"/>
        <v>Poor</v>
      </c>
      <c r="AG4334" t="str">
        <f t="shared" si="543"/>
        <v>High</v>
      </c>
    </row>
    <row r="4335" spans="1:33" x14ac:dyDescent="0.2">
      <c r="A4335">
        <v>4334</v>
      </c>
      <c r="B4335">
        <v>15748327</v>
      </c>
      <c r="C4335">
        <v>724</v>
      </c>
      <c r="D4335">
        <v>3</v>
      </c>
      <c r="E4335">
        <v>1</v>
      </c>
      <c r="F4335">
        <v>34</v>
      </c>
      <c r="G4335">
        <v>4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s="2" t="s">
        <v>77</v>
      </c>
      <c r="P4335" s="11" t="str">
        <f t="shared" si="536"/>
        <v>2019</v>
      </c>
      <c r="Q4335" s="12"/>
      <c r="R4335" s="8" t="str">
        <f t="shared" si="537"/>
        <v>04</v>
      </c>
      <c r="S4335" s="8"/>
      <c r="T4335" s="14" t="str">
        <f t="shared" si="538"/>
        <v>Retain</v>
      </c>
      <c r="U4335" s="14"/>
      <c r="V4335" s="8" t="str">
        <f t="shared" si="539"/>
        <v>Germany</v>
      </c>
      <c r="W4335" s="8"/>
      <c r="X4335" s="8"/>
      <c r="Y4335" s="8"/>
      <c r="Z4335" s="14" t="str">
        <f t="shared" si="540"/>
        <v>Male</v>
      </c>
      <c r="AA4335" s="14"/>
      <c r="AB4335" s="14"/>
      <c r="AC4335" s="14"/>
      <c r="AE4335" t="str">
        <f t="shared" si="541"/>
        <v>Adults</v>
      </c>
      <c r="AF4335" t="str">
        <f t="shared" si="542"/>
        <v>Good</v>
      </c>
      <c r="AG4335" t="str">
        <f t="shared" si="543"/>
        <v>High</v>
      </c>
    </row>
    <row r="4336" spans="1:33" x14ac:dyDescent="0.2">
      <c r="A4336">
        <v>4335</v>
      </c>
      <c r="B4336">
        <v>15754649</v>
      </c>
      <c r="C4336">
        <v>705</v>
      </c>
      <c r="D4336">
        <v>2</v>
      </c>
      <c r="E4336">
        <v>2</v>
      </c>
      <c r="F4336">
        <v>57</v>
      </c>
      <c r="G4336">
        <v>6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s="2" t="s">
        <v>1058</v>
      </c>
      <c r="P4336" s="11" t="str">
        <f t="shared" si="536"/>
        <v>2017</v>
      </c>
      <c r="Q4336" s="12"/>
      <c r="R4336" s="8" t="str">
        <f t="shared" si="537"/>
        <v>06</v>
      </c>
      <c r="S4336" s="8"/>
      <c r="T4336" s="14" t="str">
        <f t="shared" si="538"/>
        <v>Retain</v>
      </c>
      <c r="U4336" s="14"/>
      <c r="V4336" s="8" t="str">
        <f t="shared" si="539"/>
        <v>Spain</v>
      </c>
      <c r="W4336" s="8"/>
      <c r="X4336" s="8"/>
      <c r="Y4336" s="8"/>
      <c r="Z4336" s="14" t="str">
        <f t="shared" si="540"/>
        <v>Female</v>
      </c>
      <c r="AA4336" s="14"/>
      <c r="AB4336" s="14"/>
      <c r="AC4336" s="14"/>
      <c r="AE4336" t="str">
        <f t="shared" si="541"/>
        <v>Middle aged</v>
      </c>
      <c r="AF4336" t="str">
        <f t="shared" si="542"/>
        <v>Good</v>
      </c>
      <c r="AG4336" t="str">
        <f t="shared" si="543"/>
        <v>Very low</v>
      </c>
    </row>
    <row r="4337" spans="1:33" x14ac:dyDescent="0.2">
      <c r="A4337">
        <v>4336</v>
      </c>
      <c r="B4337">
        <v>15810460</v>
      </c>
      <c r="C4337">
        <v>708</v>
      </c>
      <c r="D4337">
        <v>2</v>
      </c>
      <c r="E4337">
        <v>2</v>
      </c>
      <c r="F4337">
        <v>64</v>
      </c>
      <c r="G4337">
        <v>3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s="2" t="s">
        <v>18</v>
      </c>
      <c r="P4337" s="11" t="str">
        <f t="shared" si="536"/>
        <v>2019</v>
      </c>
      <c r="Q4337" s="12"/>
      <c r="R4337" s="8" t="str">
        <f t="shared" si="537"/>
        <v>11</v>
      </c>
      <c r="S4337" s="8"/>
      <c r="T4337" s="14" t="str">
        <f t="shared" si="538"/>
        <v>Exit</v>
      </c>
      <c r="U4337" s="14"/>
      <c r="V4337" s="8" t="str">
        <f t="shared" si="539"/>
        <v>Spain</v>
      </c>
      <c r="W4337" s="8"/>
      <c r="X4337" s="8"/>
      <c r="Y4337" s="8"/>
      <c r="Z4337" s="14" t="str">
        <f t="shared" si="540"/>
        <v>Female</v>
      </c>
      <c r="AA4337" s="14"/>
      <c r="AB4337" s="14"/>
      <c r="AC4337" s="14"/>
      <c r="AE4337" t="str">
        <f t="shared" si="541"/>
        <v>Retired</v>
      </c>
      <c r="AF4337" t="str">
        <f t="shared" si="542"/>
        <v>Good</v>
      </c>
      <c r="AG4337" t="str">
        <f t="shared" si="543"/>
        <v>Very low</v>
      </c>
    </row>
    <row r="4338" spans="1:33" x14ac:dyDescent="0.2">
      <c r="A4338">
        <v>4337</v>
      </c>
      <c r="B4338">
        <v>15771742</v>
      </c>
      <c r="C4338">
        <v>580</v>
      </c>
      <c r="D4338">
        <v>3</v>
      </c>
      <c r="E4338">
        <v>1</v>
      </c>
      <c r="F4338">
        <v>38</v>
      </c>
      <c r="G4338">
        <v>5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s="2" t="s">
        <v>106</v>
      </c>
      <c r="P4338" s="11" t="str">
        <f t="shared" si="536"/>
        <v>2018</v>
      </c>
      <c r="Q4338" s="12"/>
      <c r="R4338" s="8" t="str">
        <f t="shared" si="537"/>
        <v>01</v>
      </c>
      <c r="S4338" s="8"/>
      <c r="T4338" s="14" t="str">
        <f t="shared" si="538"/>
        <v>Exit</v>
      </c>
      <c r="U4338" s="14"/>
      <c r="V4338" s="8" t="str">
        <f t="shared" si="539"/>
        <v>Germany</v>
      </c>
      <c r="W4338" s="8"/>
      <c r="X4338" s="8"/>
      <c r="Y4338" s="8"/>
      <c r="Z4338" s="14" t="str">
        <f t="shared" si="540"/>
        <v>Male</v>
      </c>
      <c r="AA4338" s="14"/>
      <c r="AB4338" s="14"/>
      <c r="AC4338" s="14"/>
      <c r="AE4338" t="str">
        <f t="shared" si="541"/>
        <v>Adults</v>
      </c>
      <c r="AF4338" t="str">
        <f t="shared" si="542"/>
        <v>Fair</v>
      </c>
      <c r="AG4338" t="str">
        <f t="shared" si="543"/>
        <v>High</v>
      </c>
    </row>
    <row r="4339" spans="1:33" x14ac:dyDescent="0.2">
      <c r="A4339">
        <v>4338</v>
      </c>
      <c r="B4339">
        <v>15642160</v>
      </c>
      <c r="C4339">
        <v>850</v>
      </c>
      <c r="D4339">
        <v>1</v>
      </c>
      <c r="E4339">
        <v>1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s="2" t="s">
        <v>122</v>
      </c>
      <c r="P4339" s="11" t="str">
        <f t="shared" si="536"/>
        <v>2017</v>
      </c>
      <c r="Q4339" s="12"/>
      <c r="R4339" s="8" t="str">
        <f t="shared" si="537"/>
        <v>11</v>
      </c>
      <c r="S4339" s="8"/>
      <c r="T4339" s="14" t="str">
        <f t="shared" si="538"/>
        <v>Retain</v>
      </c>
      <c r="U4339" s="14"/>
      <c r="V4339" s="8" t="str">
        <f t="shared" si="539"/>
        <v>France</v>
      </c>
      <c r="W4339" s="8"/>
      <c r="X4339" s="8"/>
      <c r="Y4339" s="8"/>
      <c r="Z4339" s="14" t="str">
        <f t="shared" si="540"/>
        <v>Male</v>
      </c>
      <c r="AA4339" s="14"/>
      <c r="AB4339" s="14"/>
      <c r="AC4339" s="14"/>
      <c r="AE4339" t="str">
        <f t="shared" si="541"/>
        <v>Adults</v>
      </c>
      <c r="AF4339" t="str">
        <f t="shared" si="542"/>
        <v>Excellent</v>
      </c>
      <c r="AG4339" t="str">
        <f t="shared" si="543"/>
        <v>Very low</v>
      </c>
    </row>
    <row r="4340" spans="1:33" x14ac:dyDescent="0.2">
      <c r="A4340">
        <v>4339</v>
      </c>
      <c r="B4340">
        <v>15798439</v>
      </c>
      <c r="C4340">
        <v>714</v>
      </c>
      <c r="D4340">
        <v>2</v>
      </c>
      <c r="E4340">
        <v>1</v>
      </c>
      <c r="F4340">
        <v>25</v>
      </c>
      <c r="G4340">
        <v>5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s="2" t="s">
        <v>188</v>
      </c>
      <c r="P4340" s="11" t="str">
        <f t="shared" si="536"/>
        <v>2017</v>
      </c>
      <c r="Q4340" s="12"/>
      <c r="R4340" s="8" t="str">
        <f t="shared" si="537"/>
        <v>10</v>
      </c>
      <c r="S4340" s="8"/>
      <c r="T4340" s="14" t="str">
        <f t="shared" si="538"/>
        <v>Retain</v>
      </c>
      <c r="U4340" s="14"/>
      <c r="V4340" s="8" t="str">
        <f t="shared" si="539"/>
        <v>Spain</v>
      </c>
      <c r="W4340" s="8"/>
      <c r="X4340" s="8"/>
      <c r="Y4340" s="8"/>
      <c r="Z4340" s="14" t="str">
        <f t="shared" si="540"/>
        <v>Male</v>
      </c>
      <c r="AA4340" s="14"/>
      <c r="AB4340" s="14"/>
      <c r="AC4340" s="14"/>
      <c r="AE4340" t="str">
        <f t="shared" si="541"/>
        <v>Adults</v>
      </c>
      <c r="AF4340" t="str">
        <f t="shared" si="542"/>
        <v>Good</v>
      </c>
      <c r="AG4340" t="str">
        <f t="shared" si="543"/>
        <v>Very low</v>
      </c>
    </row>
    <row r="4341" spans="1:33" x14ac:dyDescent="0.2">
      <c r="A4341">
        <v>4340</v>
      </c>
      <c r="B4341">
        <v>15605293</v>
      </c>
      <c r="C4341">
        <v>559</v>
      </c>
      <c r="D4341">
        <v>1</v>
      </c>
      <c r="E4341">
        <v>2</v>
      </c>
      <c r="F4341">
        <v>43</v>
      </c>
      <c r="G4341">
        <v>4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s="2" t="s">
        <v>108</v>
      </c>
      <c r="P4341" s="11" t="str">
        <f t="shared" si="536"/>
        <v>2019</v>
      </c>
      <c r="Q4341" s="12"/>
      <c r="R4341" s="8" t="str">
        <f t="shared" si="537"/>
        <v>08</v>
      </c>
      <c r="S4341" s="8"/>
      <c r="T4341" s="14" t="str">
        <f t="shared" si="538"/>
        <v>Retain</v>
      </c>
      <c r="U4341" s="14"/>
      <c r="V4341" s="8" t="str">
        <f t="shared" si="539"/>
        <v>France</v>
      </c>
      <c r="W4341" s="8"/>
      <c r="X4341" s="8"/>
      <c r="Y4341" s="8"/>
      <c r="Z4341" s="14" t="str">
        <f t="shared" si="540"/>
        <v>Female</v>
      </c>
      <c r="AA4341" s="14"/>
      <c r="AB4341" s="14"/>
      <c r="AC4341" s="14"/>
      <c r="AE4341" t="str">
        <f t="shared" si="541"/>
        <v>Middle aged</v>
      </c>
      <c r="AF4341" t="str">
        <f t="shared" si="542"/>
        <v>Poor</v>
      </c>
      <c r="AG4341" t="str">
        <f t="shared" si="543"/>
        <v>Very low</v>
      </c>
    </row>
    <row r="4342" spans="1:33" x14ac:dyDescent="0.2">
      <c r="A4342">
        <v>4341</v>
      </c>
      <c r="B4342">
        <v>15692631</v>
      </c>
      <c r="C4342">
        <v>577</v>
      </c>
      <c r="D4342">
        <v>2</v>
      </c>
      <c r="E4342">
        <v>2</v>
      </c>
      <c r="F4342">
        <v>44</v>
      </c>
      <c r="G4342">
        <v>6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s="2" t="s">
        <v>1161</v>
      </c>
      <c r="P4342" s="11" t="str">
        <f t="shared" si="536"/>
        <v>2017</v>
      </c>
      <c r="Q4342" s="12"/>
      <c r="R4342" s="8" t="str">
        <f t="shared" si="537"/>
        <v>02</v>
      </c>
      <c r="S4342" s="8"/>
      <c r="T4342" s="14" t="str">
        <f t="shared" si="538"/>
        <v>Retain</v>
      </c>
      <c r="U4342" s="14"/>
      <c r="V4342" s="8" t="str">
        <f t="shared" si="539"/>
        <v>Spain</v>
      </c>
      <c r="W4342" s="8"/>
      <c r="X4342" s="8"/>
      <c r="Y4342" s="8"/>
      <c r="Z4342" s="14" t="str">
        <f t="shared" si="540"/>
        <v>Female</v>
      </c>
      <c r="AA4342" s="14"/>
      <c r="AB4342" s="14"/>
      <c r="AC4342" s="14"/>
      <c r="AE4342" t="str">
        <f t="shared" si="541"/>
        <v>Middle aged</v>
      </c>
      <c r="AF4342" t="str">
        <f t="shared" si="542"/>
        <v>Poor</v>
      </c>
      <c r="AG4342" t="str">
        <f t="shared" si="543"/>
        <v>High</v>
      </c>
    </row>
    <row r="4343" spans="1:33" x14ac:dyDescent="0.2">
      <c r="A4343">
        <v>4342</v>
      </c>
      <c r="B4343">
        <v>15665376</v>
      </c>
      <c r="C4343">
        <v>647</v>
      </c>
      <c r="D4343">
        <v>3</v>
      </c>
      <c r="E4343">
        <v>2</v>
      </c>
      <c r="F4343">
        <v>35</v>
      </c>
      <c r="G4343">
        <v>4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s="2" t="s">
        <v>977</v>
      </c>
      <c r="P4343" s="11" t="str">
        <f t="shared" si="536"/>
        <v>2019</v>
      </c>
      <c r="Q4343" s="12"/>
      <c r="R4343" s="8" t="str">
        <f t="shared" si="537"/>
        <v>04</v>
      </c>
      <c r="S4343" s="8"/>
      <c r="T4343" s="14" t="str">
        <f t="shared" si="538"/>
        <v>Retain</v>
      </c>
      <c r="U4343" s="14"/>
      <c r="V4343" s="8" t="str">
        <f t="shared" si="539"/>
        <v>Germany</v>
      </c>
      <c r="W4343" s="8"/>
      <c r="X4343" s="8"/>
      <c r="Y4343" s="8"/>
      <c r="Z4343" s="14" t="str">
        <f t="shared" si="540"/>
        <v>Female</v>
      </c>
      <c r="AA4343" s="14"/>
      <c r="AB4343" s="14"/>
      <c r="AC4343" s="14"/>
      <c r="AE4343" t="str">
        <f t="shared" si="541"/>
        <v>Adults</v>
      </c>
      <c r="AF4343" t="str">
        <f t="shared" si="542"/>
        <v>Fair</v>
      </c>
      <c r="AG4343" t="str">
        <f t="shared" si="543"/>
        <v>Very high</v>
      </c>
    </row>
    <row r="4344" spans="1:33" x14ac:dyDescent="0.2">
      <c r="A4344">
        <v>4343</v>
      </c>
      <c r="B4344">
        <v>15772412</v>
      </c>
      <c r="C4344">
        <v>554</v>
      </c>
      <c r="D4344">
        <v>2</v>
      </c>
      <c r="E4344">
        <v>1</v>
      </c>
      <c r="F4344">
        <v>30</v>
      </c>
      <c r="G4344">
        <v>4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s="2" t="s">
        <v>416</v>
      </c>
      <c r="P4344" s="11" t="str">
        <f t="shared" si="536"/>
        <v>2019</v>
      </c>
      <c r="Q4344" s="12"/>
      <c r="R4344" s="8" t="str">
        <f t="shared" si="537"/>
        <v>05</v>
      </c>
      <c r="S4344" s="8"/>
      <c r="T4344" s="14" t="str">
        <f t="shared" si="538"/>
        <v>Exit</v>
      </c>
      <c r="U4344" s="14"/>
      <c r="V4344" s="8" t="str">
        <f t="shared" si="539"/>
        <v>Spain</v>
      </c>
      <c r="W4344" s="8"/>
      <c r="X4344" s="8"/>
      <c r="Y4344" s="8"/>
      <c r="Z4344" s="14" t="str">
        <f t="shared" si="540"/>
        <v>Male</v>
      </c>
      <c r="AA4344" s="14"/>
      <c r="AB4344" s="14"/>
      <c r="AC4344" s="14"/>
      <c r="AE4344" t="str">
        <f t="shared" si="541"/>
        <v>Adults</v>
      </c>
      <c r="AF4344" t="str">
        <f t="shared" si="542"/>
        <v>Poor</v>
      </c>
      <c r="AG4344" t="str">
        <f t="shared" si="543"/>
        <v>High</v>
      </c>
    </row>
    <row r="4345" spans="1:33" x14ac:dyDescent="0.2">
      <c r="A4345">
        <v>4344</v>
      </c>
      <c r="B4345">
        <v>15654577</v>
      </c>
      <c r="C4345">
        <v>549</v>
      </c>
      <c r="D4345">
        <v>3</v>
      </c>
      <c r="E4345">
        <v>1</v>
      </c>
      <c r="F4345">
        <v>54</v>
      </c>
      <c r="G4345">
        <v>7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s="2" t="s">
        <v>618</v>
      </c>
      <c r="P4345" s="11" t="str">
        <f t="shared" si="536"/>
        <v>2016</v>
      </c>
      <c r="Q4345" s="12"/>
      <c r="R4345" s="8" t="str">
        <f t="shared" si="537"/>
        <v>03</v>
      </c>
      <c r="S4345" s="8"/>
      <c r="T4345" s="14" t="str">
        <f t="shared" si="538"/>
        <v>Exit</v>
      </c>
      <c r="U4345" s="14"/>
      <c r="V4345" s="8" t="str">
        <f t="shared" si="539"/>
        <v>Germany</v>
      </c>
      <c r="W4345" s="8"/>
      <c r="X4345" s="8"/>
      <c r="Y4345" s="8"/>
      <c r="Z4345" s="14" t="str">
        <f t="shared" si="540"/>
        <v>Male</v>
      </c>
      <c r="AA4345" s="14"/>
      <c r="AB4345" s="14"/>
      <c r="AC4345" s="14"/>
      <c r="AE4345" t="str">
        <f t="shared" si="541"/>
        <v>Middle aged</v>
      </c>
      <c r="AF4345" t="str">
        <f t="shared" si="542"/>
        <v>Poor</v>
      </c>
      <c r="AG4345" t="str">
        <f t="shared" si="543"/>
        <v>Medium</v>
      </c>
    </row>
    <row r="4346" spans="1:33" x14ac:dyDescent="0.2">
      <c r="A4346">
        <v>4345</v>
      </c>
      <c r="B4346">
        <v>15585427</v>
      </c>
      <c r="C4346">
        <v>528</v>
      </c>
      <c r="D4346">
        <v>1</v>
      </c>
      <c r="E4346">
        <v>2</v>
      </c>
      <c r="F4346">
        <v>26</v>
      </c>
      <c r="G4346">
        <v>6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s="2" t="s">
        <v>54</v>
      </c>
      <c r="P4346" s="11" t="str">
        <f t="shared" si="536"/>
        <v>2016</v>
      </c>
      <c r="Q4346" s="12"/>
      <c r="R4346" s="8" t="str">
        <f t="shared" si="537"/>
        <v>11</v>
      </c>
      <c r="S4346" s="8"/>
      <c r="T4346" s="14" t="str">
        <f t="shared" si="538"/>
        <v>Retain</v>
      </c>
      <c r="U4346" s="14"/>
      <c r="V4346" s="8" t="str">
        <f t="shared" si="539"/>
        <v>France</v>
      </c>
      <c r="W4346" s="8"/>
      <c r="X4346" s="8"/>
      <c r="Y4346" s="8"/>
      <c r="Z4346" s="14" t="str">
        <f t="shared" si="540"/>
        <v>Female</v>
      </c>
      <c r="AA4346" s="14"/>
      <c r="AB4346" s="14"/>
      <c r="AC4346" s="14"/>
      <c r="AE4346" t="str">
        <f t="shared" si="541"/>
        <v>Adults</v>
      </c>
      <c r="AF4346" t="str">
        <f t="shared" si="542"/>
        <v>Poor</v>
      </c>
      <c r="AG4346" t="str">
        <f t="shared" si="543"/>
        <v>High</v>
      </c>
    </row>
    <row r="4347" spans="1:33" x14ac:dyDescent="0.2">
      <c r="A4347">
        <v>4346</v>
      </c>
      <c r="B4347">
        <v>15584536</v>
      </c>
      <c r="C4347">
        <v>720</v>
      </c>
      <c r="D4347">
        <v>3</v>
      </c>
      <c r="E4347">
        <v>1</v>
      </c>
      <c r="F4347">
        <v>46</v>
      </c>
      <c r="G4347">
        <v>6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s="2" t="s">
        <v>312</v>
      </c>
      <c r="P4347" s="11" t="str">
        <f t="shared" si="536"/>
        <v>2017</v>
      </c>
      <c r="Q4347" s="12"/>
      <c r="R4347" s="8" t="str">
        <f t="shared" si="537"/>
        <v>03</v>
      </c>
      <c r="S4347" s="8"/>
      <c r="T4347" s="14" t="str">
        <f t="shared" si="538"/>
        <v>Exit</v>
      </c>
      <c r="U4347" s="14"/>
      <c r="V4347" s="8" t="str">
        <f t="shared" si="539"/>
        <v>Germany</v>
      </c>
      <c r="W4347" s="8"/>
      <c r="X4347" s="8"/>
      <c r="Y4347" s="8"/>
      <c r="Z4347" s="14" t="str">
        <f t="shared" si="540"/>
        <v>Male</v>
      </c>
      <c r="AA4347" s="14"/>
      <c r="AB4347" s="14"/>
      <c r="AC4347" s="14"/>
      <c r="AE4347" t="str">
        <f t="shared" si="541"/>
        <v>Middle aged</v>
      </c>
      <c r="AF4347" t="str">
        <f t="shared" si="542"/>
        <v>Good</v>
      </c>
      <c r="AG4347" t="str">
        <f t="shared" si="543"/>
        <v>Medium</v>
      </c>
    </row>
    <row r="4348" spans="1:33" x14ac:dyDescent="0.2">
      <c r="A4348">
        <v>4347</v>
      </c>
      <c r="B4348">
        <v>15585853</v>
      </c>
      <c r="C4348">
        <v>743</v>
      </c>
      <c r="D4348">
        <v>2</v>
      </c>
      <c r="E4348">
        <v>1</v>
      </c>
      <c r="F4348">
        <v>41</v>
      </c>
      <c r="G4348">
        <v>6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s="2" t="s">
        <v>973</v>
      </c>
      <c r="P4348" s="11" t="str">
        <f t="shared" si="536"/>
        <v>2017</v>
      </c>
      <c r="Q4348" s="12"/>
      <c r="R4348" s="8" t="str">
        <f t="shared" si="537"/>
        <v>04</v>
      </c>
      <c r="S4348" s="8"/>
      <c r="T4348" s="14" t="str">
        <f t="shared" si="538"/>
        <v>Exit</v>
      </c>
      <c r="U4348" s="14"/>
      <c r="V4348" s="8" t="str">
        <f t="shared" si="539"/>
        <v>Spain</v>
      </c>
      <c r="W4348" s="8"/>
      <c r="X4348" s="8"/>
      <c r="Y4348" s="8"/>
      <c r="Z4348" s="14" t="str">
        <f t="shared" si="540"/>
        <v>Male</v>
      </c>
      <c r="AA4348" s="14"/>
      <c r="AB4348" s="14"/>
      <c r="AC4348" s="14"/>
      <c r="AE4348" t="str">
        <f t="shared" si="541"/>
        <v>Middle aged</v>
      </c>
      <c r="AF4348" t="str">
        <f t="shared" si="542"/>
        <v>Very good</v>
      </c>
      <c r="AG4348" t="str">
        <f t="shared" si="543"/>
        <v>Very low</v>
      </c>
    </row>
    <row r="4349" spans="1:33" x14ac:dyDescent="0.2">
      <c r="A4349">
        <v>4348</v>
      </c>
      <c r="B4349">
        <v>15645271</v>
      </c>
      <c r="C4349">
        <v>615</v>
      </c>
      <c r="D4349">
        <v>3</v>
      </c>
      <c r="E4349">
        <v>1</v>
      </c>
      <c r="F4349">
        <v>24</v>
      </c>
      <c r="G4349">
        <v>4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s="2" t="s">
        <v>917</v>
      </c>
      <c r="P4349" s="11" t="str">
        <f t="shared" si="536"/>
        <v>2018</v>
      </c>
      <c r="Q4349" s="12"/>
      <c r="R4349" s="8" t="str">
        <f t="shared" si="537"/>
        <v>11</v>
      </c>
      <c r="S4349" s="8"/>
      <c r="T4349" s="14" t="str">
        <f t="shared" si="538"/>
        <v>Exit</v>
      </c>
      <c r="U4349" s="14"/>
      <c r="V4349" s="8" t="str">
        <f t="shared" si="539"/>
        <v>Germany</v>
      </c>
      <c r="W4349" s="8"/>
      <c r="X4349" s="8"/>
      <c r="Y4349" s="8"/>
      <c r="Z4349" s="14" t="str">
        <f t="shared" si="540"/>
        <v>Male</v>
      </c>
      <c r="AA4349" s="14"/>
      <c r="AB4349" s="14"/>
      <c r="AC4349" s="14"/>
      <c r="AE4349" t="str">
        <f t="shared" si="541"/>
        <v>Adults</v>
      </c>
      <c r="AF4349" t="str">
        <f t="shared" si="542"/>
        <v>Fair</v>
      </c>
      <c r="AG4349" t="str">
        <f t="shared" si="543"/>
        <v>High</v>
      </c>
    </row>
    <row r="4350" spans="1:33" x14ac:dyDescent="0.2">
      <c r="A4350">
        <v>4349</v>
      </c>
      <c r="B4350">
        <v>15579387</v>
      </c>
      <c r="C4350">
        <v>635</v>
      </c>
      <c r="D4350">
        <v>3</v>
      </c>
      <c r="E4350">
        <v>2</v>
      </c>
      <c r="F4350">
        <v>44</v>
      </c>
      <c r="G4350">
        <v>4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s="2" t="s">
        <v>115</v>
      </c>
      <c r="P4350" s="11" t="str">
        <f t="shared" si="536"/>
        <v>2019</v>
      </c>
      <c r="Q4350" s="12"/>
      <c r="R4350" s="8" t="str">
        <f t="shared" si="537"/>
        <v>03</v>
      </c>
      <c r="S4350" s="8"/>
      <c r="T4350" s="14" t="str">
        <f t="shared" si="538"/>
        <v>Retain</v>
      </c>
      <c r="U4350" s="14"/>
      <c r="V4350" s="8" t="str">
        <f t="shared" si="539"/>
        <v>Germany</v>
      </c>
      <c r="W4350" s="8"/>
      <c r="X4350" s="8"/>
      <c r="Y4350" s="8"/>
      <c r="Z4350" s="14" t="str">
        <f t="shared" si="540"/>
        <v>Female</v>
      </c>
      <c r="AA4350" s="14"/>
      <c r="AB4350" s="14"/>
      <c r="AC4350" s="14"/>
      <c r="AE4350" t="str">
        <f t="shared" si="541"/>
        <v>Middle aged</v>
      </c>
      <c r="AF4350" t="str">
        <f t="shared" si="542"/>
        <v>Fair</v>
      </c>
      <c r="AG4350" t="str">
        <f t="shared" si="543"/>
        <v>Medium</v>
      </c>
    </row>
    <row r="4351" spans="1:33" x14ac:dyDescent="0.2">
      <c r="A4351">
        <v>4350</v>
      </c>
      <c r="B4351">
        <v>15623107</v>
      </c>
      <c r="C4351">
        <v>686</v>
      </c>
      <c r="D4351">
        <v>2</v>
      </c>
      <c r="E4351">
        <v>1</v>
      </c>
      <c r="F4351">
        <v>45</v>
      </c>
      <c r="G4351">
        <v>4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s="2" t="s">
        <v>129</v>
      </c>
      <c r="P4351" s="11" t="str">
        <f t="shared" si="536"/>
        <v>2019</v>
      </c>
      <c r="Q4351" s="12"/>
      <c r="R4351" s="8" t="str">
        <f t="shared" si="537"/>
        <v>06</v>
      </c>
      <c r="S4351" s="8"/>
      <c r="T4351" s="14" t="str">
        <f t="shared" si="538"/>
        <v>Exit</v>
      </c>
      <c r="U4351" s="14"/>
      <c r="V4351" s="8" t="str">
        <f t="shared" si="539"/>
        <v>Spain</v>
      </c>
      <c r="W4351" s="8"/>
      <c r="X4351" s="8"/>
      <c r="Y4351" s="8"/>
      <c r="Z4351" s="14" t="str">
        <f t="shared" si="540"/>
        <v>Male</v>
      </c>
      <c r="AA4351" s="14"/>
      <c r="AB4351" s="14"/>
      <c r="AC4351" s="14"/>
      <c r="AE4351" t="str">
        <f t="shared" si="541"/>
        <v>Middle aged</v>
      </c>
      <c r="AF4351" t="str">
        <f t="shared" si="542"/>
        <v>Good</v>
      </c>
      <c r="AG4351" t="str">
        <f t="shared" si="543"/>
        <v>Medium</v>
      </c>
    </row>
    <row r="4352" spans="1:33" x14ac:dyDescent="0.2">
      <c r="A4352">
        <v>4351</v>
      </c>
      <c r="B4352">
        <v>15754072</v>
      </c>
      <c r="C4352">
        <v>840</v>
      </c>
      <c r="D4352">
        <v>2</v>
      </c>
      <c r="E4352">
        <v>2</v>
      </c>
      <c r="F4352">
        <v>36</v>
      </c>
      <c r="G4352">
        <v>4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s="2" t="s">
        <v>409</v>
      </c>
      <c r="P4352" s="11" t="str">
        <f t="shared" si="536"/>
        <v>2019</v>
      </c>
      <c r="Q4352" s="12"/>
      <c r="R4352" s="8" t="str">
        <f t="shared" si="537"/>
        <v>09</v>
      </c>
      <c r="S4352" s="8"/>
      <c r="T4352" s="14" t="str">
        <f t="shared" si="538"/>
        <v>Retain</v>
      </c>
      <c r="U4352" s="14"/>
      <c r="V4352" s="8" t="str">
        <f t="shared" si="539"/>
        <v>Spain</v>
      </c>
      <c r="W4352" s="8"/>
      <c r="X4352" s="8"/>
      <c r="Y4352" s="8"/>
      <c r="Z4352" s="14" t="str">
        <f t="shared" si="540"/>
        <v>Female</v>
      </c>
      <c r="AA4352" s="14"/>
      <c r="AB4352" s="14"/>
      <c r="AC4352" s="14"/>
      <c r="AE4352" t="str">
        <f t="shared" si="541"/>
        <v>Adults</v>
      </c>
      <c r="AF4352" t="str">
        <f t="shared" si="542"/>
        <v>Excellent</v>
      </c>
      <c r="AG4352" t="str">
        <f t="shared" si="543"/>
        <v>Very low</v>
      </c>
    </row>
    <row r="4353" spans="1:33" x14ac:dyDescent="0.2">
      <c r="A4353">
        <v>4352</v>
      </c>
      <c r="B4353">
        <v>15666163</v>
      </c>
      <c r="C4353">
        <v>695</v>
      </c>
      <c r="D4353">
        <v>1</v>
      </c>
      <c r="E4353">
        <v>1</v>
      </c>
      <c r="F4353">
        <v>43</v>
      </c>
      <c r="G4353">
        <v>3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s="2" t="s">
        <v>169</v>
      </c>
      <c r="P4353" s="11" t="str">
        <f t="shared" si="536"/>
        <v>2019</v>
      </c>
      <c r="Q4353" s="12"/>
      <c r="R4353" s="8" t="str">
        <f t="shared" si="537"/>
        <v>12</v>
      </c>
      <c r="S4353" s="8"/>
      <c r="T4353" s="14" t="str">
        <f t="shared" si="538"/>
        <v>Retain</v>
      </c>
      <c r="U4353" s="14"/>
      <c r="V4353" s="8" t="str">
        <f t="shared" si="539"/>
        <v>France</v>
      </c>
      <c r="W4353" s="8"/>
      <c r="X4353" s="8"/>
      <c r="Y4353" s="8"/>
      <c r="Z4353" s="14" t="str">
        <f t="shared" si="540"/>
        <v>Male</v>
      </c>
      <c r="AA4353" s="14"/>
      <c r="AB4353" s="14"/>
      <c r="AC4353" s="14"/>
      <c r="AE4353" t="str">
        <f t="shared" si="541"/>
        <v>Middle aged</v>
      </c>
      <c r="AF4353" t="str">
        <f t="shared" si="542"/>
        <v>Good</v>
      </c>
      <c r="AG4353" t="str">
        <f t="shared" si="543"/>
        <v>High</v>
      </c>
    </row>
    <row r="4354" spans="1:33" x14ac:dyDescent="0.2">
      <c r="A4354">
        <v>4353</v>
      </c>
      <c r="B4354">
        <v>15765192</v>
      </c>
      <c r="C4354">
        <v>564</v>
      </c>
      <c r="D4354">
        <v>1</v>
      </c>
      <c r="E4354">
        <v>1</v>
      </c>
      <c r="F4354">
        <v>26</v>
      </c>
      <c r="G4354">
        <v>6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s="2" t="s">
        <v>1065</v>
      </c>
      <c r="P4354" s="11" t="str">
        <f t="shared" si="536"/>
        <v>2017</v>
      </c>
      <c r="Q4354" s="12"/>
      <c r="R4354" s="8" t="str">
        <f t="shared" si="537"/>
        <v>07</v>
      </c>
      <c r="S4354" s="8"/>
      <c r="T4354" s="14" t="str">
        <f t="shared" si="538"/>
        <v>Retain</v>
      </c>
      <c r="U4354" s="14"/>
      <c r="V4354" s="8" t="str">
        <f t="shared" si="539"/>
        <v>France</v>
      </c>
      <c r="W4354" s="8"/>
      <c r="X4354" s="8"/>
      <c r="Y4354" s="8"/>
      <c r="Z4354" s="14" t="str">
        <f t="shared" si="540"/>
        <v>Male</v>
      </c>
      <c r="AA4354" s="14"/>
      <c r="AB4354" s="14"/>
      <c r="AC4354" s="14"/>
      <c r="AE4354" t="str">
        <f t="shared" si="541"/>
        <v>Adults</v>
      </c>
      <c r="AF4354" t="str">
        <f t="shared" si="542"/>
        <v>Poor</v>
      </c>
      <c r="AG4354" t="str">
        <f t="shared" si="543"/>
        <v>Medium</v>
      </c>
    </row>
    <row r="4355" spans="1:33" x14ac:dyDescent="0.2">
      <c r="A4355">
        <v>4354</v>
      </c>
      <c r="B4355">
        <v>15804822</v>
      </c>
      <c r="C4355">
        <v>805</v>
      </c>
      <c r="D4355">
        <v>1</v>
      </c>
      <c r="E4355">
        <v>2</v>
      </c>
      <c r="F4355">
        <v>31</v>
      </c>
      <c r="G4355">
        <v>3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s="2" t="s">
        <v>392</v>
      </c>
      <c r="P4355" s="11" t="str">
        <f t="shared" ref="P4355:P4418" si="544">RIGHT($N4355,4)</f>
        <v>2019</v>
      </c>
      <c r="Q4355" s="12"/>
      <c r="R4355" s="8" t="str">
        <f t="shared" ref="R4355:R4418" si="545">MID(N4355,4,2)</f>
        <v>11</v>
      </c>
      <c r="S4355" s="8"/>
      <c r="T4355" s="14" t="str">
        <f t="shared" ref="T4355:T4418" si="546">IF(M4355=1,"Exit","Retain")</f>
        <v>Retain</v>
      </c>
      <c r="U4355" s="14"/>
      <c r="V4355" s="8" t="str">
        <f t="shared" ref="V4355:V4418" si="547">IF(D4355=1,"France",IF(D4355=2,"Spain",IF(D4355=3,"Germany","NONE")))</f>
        <v>France</v>
      </c>
      <c r="W4355" s="8"/>
      <c r="X4355" s="8"/>
      <c r="Y4355" s="8"/>
      <c r="Z4355" s="14" t="str">
        <f t="shared" ref="Z4355:Z4418" si="548">IF(E4355=1,"Male","Female")</f>
        <v>Female</v>
      </c>
      <c r="AA4355" s="14"/>
      <c r="AB4355" s="14"/>
      <c r="AC4355" s="14"/>
      <c r="AE4355" t="str">
        <f t="shared" ref="AE4355:AE4418" si="549">IF(F4355&lt;18,"Kids",IF(AND(F4355&gt;=18,F4355&lt;24),"Young Adults",IF(AND(F4355&gt;=24,F4355&lt;39),"Adults",IF(AND(F4355&gt;=39,F4355&lt;64),"Middle aged","Retired"))))</f>
        <v>Adults</v>
      </c>
      <c r="AF4355" t="str">
        <f t="shared" ref="AF4355:AF4418" si="550">IF(AND(C4355&gt;=800,C4355&lt;=850),"Excellent",IF(AND(C4355&gt;=740,C4355&lt;=799),"Very good",IF(AND(C4355&gt;=670,C4355&lt;=739),"Good",IF(AND(C4355&gt;=580,C4355&lt;=669),"Fair",IF(AND(C4355&gt;=300,C4355&lt;=579),"Poor","None")))))</f>
        <v>Excellent</v>
      </c>
      <c r="AG4355" t="str">
        <f t="shared" ref="AG4355:AG4418" si="551">IF(H4355&lt;25000,"Very low",IF(AND(H4355&gt;25000,H4355&lt;=50000),"Low",IF(AND(H4355&gt;50000,H4355&lt;=100000),"Medium",IF(AND(H4355&gt;100000,H4355&lt;=150000),"High",IF(AND(H4355&gt;150000,H4355&lt;=200000),"Very high",IF(H4355&gt;200000,"Extreme","None"))))))</f>
        <v>Very low</v>
      </c>
    </row>
    <row r="4356" spans="1:33" x14ac:dyDescent="0.2">
      <c r="A4356">
        <v>4355</v>
      </c>
      <c r="B4356">
        <v>15612893</v>
      </c>
      <c r="C4356">
        <v>558</v>
      </c>
      <c r="D4356">
        <v>2</v>
      </c>
      <c r="E4356">
        <v>1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s="2" t="s">
        <v>416</v>
      </c>
      <c r="P4356" s="11" t="str">
        <f t="shared" si="544"/>
        <v>2019</v>
      </c>
      <c r="Q4356" s="12"/>
      <c r="R4356" s="8" t="str">
        <f t="shared" si="545"/>
        <v>05</v>
      </c>
      <c r="S4356" s="8"/>
      <c r="T4356" s="14" t="str">
        <f t="shared" si="546"/>
        <v>Retain</v>
      </c>
      <c r="U4356" s="14"/>
      <c r="V4356" s="8" t="str">
        <f t="shared" si="547"/>
        <v>Spain</v>
      </c>
      <c r="W4356" s="8"/>
      <c r="X4356" s="8"/>
      <c r="Y4356" s="8"/>
      <c r="Z4356" s="14" t="str">
        <f t="shared" si="548"/>
        <v>Male</v>
      </c>
      <c r="AA4356" s="14"/>
      <c r="AB4356" s="14"/>
      <c r="AC4356" s="14"/>
      <c r="AE4356" t="str">
        <f t="shared" si="549"/>
        <v>Middle aged</v>
      </c>
      <c r="AF4356" t="str">
        <f t="shared" si="550"/>
        <v>Poor</v>
      </c>
      <c r="AG4356" t="str">
        <f t="shared" si="551"/>
        <v>Very low</v>
      </c>
    </row>
    <row r="4357" spans="1:33" x14ac:dyDescent="0.2">
      <c r="A4357">
        <v>4356</v>
      </c>
      <c r="B4357">
        <v>15593636</v>
      </c>
      <c r="C4357">
        <v>657</v>
      </c>
      <c r="D4357">
        <v>1</v>
      </c>
      <c r="E4357">
        <v>2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s="2" t="s">
        <v>269</v>
      </c>
      <c r="P4357" s="11" t="str">
        <f t="shared" si="544"/>
        <v>2019</v>
      </c>
      <c r="Q4357" s="12"/>
      <c r="R4357" s="8" t="str">
        <f t="shared" si="545"/>
        <v>09</v>
      </c>
      <c r="S4357" s="8"/>
      <c r="T4357" s="14" t="str">
        <f t="shared" si="546"/>
        <v>Retain</v>
      </c>
      <c r="U4357" s="14"/>
      <c r="V4357" s="8" t="str">
        <f t="shared" si="547"/>
        <v>France</v>
      </c>
      <c r="W4357" s="8"/>
      <c r="X4357" s="8"/>
      <c r="Y4357" s="8"/>
      <c r="Z4357" s="14" t="str">
        <f t="shared" si="548"/>
        <v>Female</v>
      </c>
      <c r="AA4357" s="14"/>
      <c r="AB4357" s="14"/>
      <c r="AC4357" s="14"/>
      <c r="AE4357" t="str">
        <f t="shared" si="549"/>
        <v>Middle aged</v>
      </c>
      <c r="AF4357" t="str">
        <f t="shared" si="550"/>
        <v>Fair</v>
      </c>
      <c r="AG4357" t="str">
        <f t="shared" si="551"/>
        <v>Medium</v>
      </c>
    </row>
    <row r="4358" spans="1:33" x14ac:dyDescent="0.2">
      <c r="A4358">
        <v>4357</v>
      </c>
      <c r="B4358">
        <v>15693326</v>
      </c>
      <c r="C4358">
        <v>641</v>
      </c>
      <c r="D4358">
        <v>1</v>
      </c>
      <c r="E4358">
        <v>2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s="2" t="s">
        <v>1185</v>
      </c>
      <c r="P4358" s="11" t="str">
        <f t="shared" si="544"/>
        <v>2016</v>
      </c>
      <c r="Q4358" s="12"/>
      <c r="R4358" s="8" t="str">
        <f t="shared" si="545"/>
        <v>07</v>
      </c>
      <c r="S4358" s="8"/>
      <c r="T4358" s="14" t="str">
        <f t="shared" si="546"/>
        <v>Retain</v>
      </c>
      <c r="U4358" s="14"/>
      <c r="V4358" s="8" t="str">
        <f t="shared" si="547"/>
        <v>France</v>
      </c>
      <c r="W4358" s="8"/>
      <c r="X4358" s="8"/>
      <c r="Y4358" s="8"/>
      <c r="Z4358" s="14" t="str">
        <f t="shared" si="548"/>
        <v>Female</v>
      </c>
      <c r="AA4358" s="14"/>
      <c r="AB4358" s="14"/>
      <c r="AC4358" s="14"/>
      <c r="AE4358" t="str">
        <f t="shared" si="549"/>
        <v>Middle aged</v>
      </c>
      <c r="AF4358" t="str">
        <f t="shared" si="550"/>
        <v>Fair</v>
      </c>
      <c r="AG4358" t="str">
        <f t="shared" si="551"/>
        <v>High</v>
      </c>
    </row>
    <row r="4359" spans="1:33" x14ac:dyDescent="0.2">
      <c r="A4359">
        <v>4358</v>
      </c>
      <c r="B4359">
        <v>15809901</v>
      </c>
      <c r="C4359">
        <v>755</v>
      </c>
      <c r="D4359">
        <v>1</v>
      </c>
      <c r="E4359">
        <v>1</v>
      </c>
      <c r="F4359">
        <v>36</v>
      </c>
      <c r="G4359">
        <v>5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s="2" t="s">
        <v>955</v>
      </c>
      <c r="P4359" s="11" t="str">
        <f t="shared" si="544"/>
        <v>2018</v>
      </c>
      <c r="Q4359" s="12"/>
      <c r="R4359" s="8" t="str">
        <f t="shared" si="545"/>
        <v>01</v>
      </c>
      <c r="S4359" s="8"/>
      <c r="T4359" s="14" t="str">
        <f t="shared" si="546"/>
        <v>Retain</v>
      </c>
      <c r="U4359" s="14"/>
      <c r="V4359" s="8" t="str">
        <f t="shared" si="547"/>
        <v>France</v>
      </c>
      <c r="W4359" s="8"/>
      <c r="X4359" s="8"/>
      <c r="Y4359" s="8"/>
      <c r="Z4359" s="14" t="str">
        <f t="shared" si="548"/>
        <v>Male</v>
      </c>
      <c r="AA4359" s="14"/>
      <c r="AB4359" s="14"/>
      <c r="AC4359" s="14"/>
      <c r="AE4359" t="str">
        <f t="shared" si="549"/>
        <v>Adults</v>
      </c>
      <c r="AF4359" t="str">
        <f t="shared" si="550"/>
        <v>Very good</v>
      </c>
      <c r="AG4359" t="str">
        <f t="shared" si="551"/>
        <v>Very low</v>
      </c>
    </row>
    <row r="4360" spans="1:33" x14ac:dyDescent="0.2">
      <c r="A4360">
        <v>4359</v>
      </c>
      <c r="B4360">
        <v>15759751</v>
      </c>
      <c r="C4360">
        <v>483</v>
      </c>
      <c r="D4360">
        <v>1</v>
      </c>
      <c r="E4360">
        <v>1</v>
      </c>
      <c r="F4360">
        <v>48</v>
      </c>
      <c r="G4360">
        <v>6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s="2" t="s">
        <v>98</v>
      </c>
      <c r="P4360" s="11" t="str">
        <f t="shared" si="544"/>
        <v>2016</v>
      </c>
      <c r="Q4360" s="12"/>
      <c r="R4360" s="8" t="str">
        <f t="shared" si="545"/>
        <v>09</v>
      </c>
      <c r="S4360" s="8"/>
      <c r="T4360" s="14" t="str">
        <f t="shared" si="546"/>
        <v>Retain</v>
      </c>
      <c r="U4360" s="14"/>
      <c r="V4360" s="8" t="str">
        <f t="shared" si="547"/>
        <v>France</v>
      </c>
      <c r="W4360" s="8"/>
      <c r="X4360" s="8"/>
      <c r="Y4360" s="8"/>
      <c r="Z4360" s="14" t="str">
        <f t="shared" si="548"/>
        <v>Male</v>
      </c>
      <c r="AA4360" s="14"/>
      <c r="AB4360" s="14"/>
      <c r="AC4360" s="14"/>
      <c r="AE4360" t="str">
        <f t="shared" si="549"/>
        <v>Middle aged</v>
      </c>
      <c r="AF4360" t="str">
        <f t="shared" si="550"/>
        <v>Poor</v>
      </c>
      <c r="AG4360" t="str">
        <f t="shared" si="551"/>
        <v>Very low</v>
      </c>
    </row>
    <row r="4361" spans="1:33" x14ac:dyDescent="0.2">
      <c r="A4361">
        <v>4360</v>
      </c>
      <c r="B4361">
        <v>15605425</v>
      </c>
      <c r="C4361">
        <v>545</v>
      </c>
      <c r="D4361">
        <v>3</v>
      </c>
      <c r="E4361">
        <v>2</v>
      </c>
      <c r="F4361">
        <v>44</v>
      </c>
      <c r="G4361">
        <v>3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s="2" t="s">
        <v>304</v>
      </c>
      <c r="P4361" s="11" t="str">
        <f t="shared" si="544"/>
        <v>2019</v>
      </c>
      <c r="Q4361" s="12"/>
      <c r="R4361" s="8" t="str">
        <f t="shared" si="545"/>
        <v>12</v>
      </c>
      <c r="S4361" s="8"/>
      <c r="T4361" s="14" t="str">
        <f t="shared" si="546"/>
        <v>Retain</v>
      </c>
      <c r="U4361" s="14"/>
      <c r="V4361" s="8" t="str">
        <f t="shared" si="547"/>
        <v>Germany</v>
      </c>
      <c r="W4361" s="8"/>
      <c r="X4361" s="8"/>
      <c r="Y4361" s="8"/>
      <c r="Z4361" s="14" t="str">
        <f t="shared" si="548"/>
        <v>Female</v>
      </c>
      <c r="AA4361" s="14"/>
      <c r="AB4361" s="14"/>
      <c r="AC4361" s="14"/>
      <c r="AE4361" t="str">
        <f t="shared" si="549"/>
        <v>Middle aged</v>
      </c>
      <c r="AF4361" t="str">
        <f t="shared" si="550"/>
        <v>Poor</v>
      </c>
      <c r="AG4361" t="str">
        <f t="shared" si="551"/>
        <v>High</v>
      </c>
    </row>
    <row r="4362" spans="1:33" x14ac:dyDescent="0.2">
      <c r="A4362">
        <v>4361</v>
      </c>
      <c r="B4362">
        <v>15801934</v>
      </c>
      <c r="C4362">
        <v>678</v>
      </c>
      <c r="D4362">
        <v>1</v>
      </c>
      <c r="E4362">
        <v>1</v>
      </c>
      <c r="F4362">
        <v>66</v>
      </c>
      <c r="G4362">
        <v>5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s="2" t="s">
        <v>1186</v>
      </c>
      <c r="P4362" s="11" t="str">
        <f t="shared" si="544"/>
        <v>2018</v>
      </c>
      <c r="Q4362" s="12"/>
      <c r="R4362" s="8" t="str">
        <f t="shared" si="545"/>
        <v>02</v>
      </c>
      <c r="S4362" s="8"/>
      <c r="T4362" s="14" t="str">
        <f t="shared" si="546"/>
        <v>Retain</v>
      </c>
      <c r="U4362" s="14"/>
      <c r="V4362" s="8" t="str">
        <f t="shared" si="547"/>
        <v>France</v>
      </c>
      <c r="W4362" s="8"/>
      <c r="X4362" s="8"/>
      <c r="Y4362" s="8"/>
      <c r="Z4362" s="14" t="str">
        <f t="shared" si="548"/>
        <v>Male</v>
      </c>
      <c r="AA4362" s="14"/>
      <c r="AB4362" s="14"/>
      <c r="AC4362" s="14"/>
      <c r="AE4362" t="str">
        <f t="shared" si="549"/>
        <v>Retired</v>
      </c>
      <c r="AF4362" t="str">
        <f t="shared" si="550"/>
        <v>Good</v>
      </c>
      <c r="AG4362" t="str">
        <f t="shared" si="551"/>
        <v>Very low</v>
      </c>
    </row>
    <row r="4363" spans="1:33" x14ac:dyDescent="0.2">
      <c r="A4363">
        <v>4362</v>
      </c>
      <c r="B4363">
        <v>15592000</v>
      </c>
      <c r="C4363">
        <v>781</v>
      </c>
      <c r="D4363">
        <v>3</v>
      </c>
      <c r="E4363">
        <v>2</v>
      </c>
      <c r="F4363">
        <v>48</v>
      </c>
      <c r="G4363">
        <v>3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s="2" t="s">
        <v>887</v>
      </c>
      <c r="P4363" s="11" t="str">
        <f t="shared" si="544"/>
        <v>2019</v>
      </c>
      <c r="Q4363" s="12"/>
      <c r="R4363" s="8" t="str">
        <f t="shared" si="545"/>
        <v>11</v>
      </c>
      <c r="S4363" s="8"/>
      <c r="T4363" s="14" t="str">
        <f t="shared" si="546"/>
        <v>Exit</v>
      </c>
      <c r="U4363" s="14"/>
      <c r="V4363" s="8" t="str">
        <f t="shared" si="547"/>
        <v>Germany</v>
      </c>
      <c r="W4363" s="8"/>
      <c r="X4363" s="8"/>
      <c r="Y4363" s="8"/>
      <c r="Z4363" s="14" t="str">
        <f t="shared" si="548"/>
        <v>Female</v>
      </c>
      <c r="AA4363" s="14"/>
      <c r="AB4363" s="14"/>
      <c r="AC4363" s="14"/>
      <c r="AE4363" t="str">
        <f t="shared" si="549"/>
        <v>Middle aged</v>
      </c>
      <c r="AF4363" t="str">
        <f t="shared" si="550"/>
        <v>Very good</v>
      </c>
      <c r="AG4363" t="str">
        <f t="shared" si="551"/>
        <v>Medium</v>
      </c>
    </row>
    <row r="4364" spans="1:33" x14ac:dyDescent="0.2">
      <c r="A4364">
        <v>4363</v>
      </c>
      <c r="B4364">
        <v>15618695</v>
      </c>
      <c r="C4364">
        <v>571</v>
      </c>
      <c r="D4364">
        <v>2</v>
      </c>
      <c r="E4364">
        <v>2</v>
      </c>
      <c r="F4364">
        <v>22</v>
      </c>
      <c r="G4364">
        <v>6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s="2" t="s">
        <v>197</v>
      </c>
      <c r="P4364" s="11" t="str">
        <f t="shared" si="544"/>
        <v>2016</v>
      </c>
      <c r="Q4364" s="12"/>
      <c r="R4364" s="8" t="str">
        <f t="shared" si="545"/>
        <v>11</v>
      </c>
      <c r="S4364" s="8"/>
      <c r="T4364" s="14" t="str">
        <f t="shared" si="546"/>
        <v>Retain</v>
      </c>
      <c r="U4364" s="14"/>
      <c r="V4364" s="8" t="str">
        <f t="shared" si="547"/>
        <v>Spain</v>
      </c>
      <c r="W4364" s="8"/>
      <c r="X4364" s="8"/>
      <c r="Y4364" s="8"/>
      <c r="Z4364" s="14" t="str">
        <f t="shared" si="548"/>
        <v>Female</v>
      </c>
      <c r="AA4364" s="14"/>
      <c r="AB4364" s="14"/>
      <c r="AC4364" s="14"/>
      <c r="AE4364" t="str">
        <f t="shared" si="549"/>
        <v>Young Adults</v>
      </c>
      <c r="AF4364" t="str">
        <f t="shared" si="550"/>
        <v>Poor</v>
      </c>
      <c r="AG4364" t="str">
        <f t="shared" si="551"/>
        <v>High</v>
      </c>
    </row>
    <row r="4365" spans="1:33" x14ac:dyDescent="0.2">
      <c r="A4365">
        <v>4364</v>
      </c>
      <c r="B4365">
        <v>15637110</v>
      </c>
      <c r="C4365">
        <v>634</v>
      </c>
      <c r="D4365">
        <v>2</v>
      </c>
      <c r="E4365">
        <v>2</v>
      </c>
      <c r="F4365">
        <v>35</v>
      </c>
      <c r="G4365">
        <v>5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s="2" t="s">
        <v>439</v>
      </c>
      <c r="P4365" s="11" t="str">
        <f t="shared" si="544"/>
        <v>2018</v>
      </c>
      <c r="Q4365" s="12"/>
      <c r="R4365" s="8" t="str">
        <f t="shared" si="545"/>
        <v>09</v>
      </c>
      <c r="S4365" s="8"/>
      <c r="T4365" s="14" t="str">
        <f t="shared" si="546"/>
        <v>Retain</v>
      </c>
      <c r="U4365" s="14"/>
      <c r="V4365" s="8" t="str">
        <f t="shared" si="547"/>
        <v>Spain</v>
      </c>
      <c r="W4365" s="8"/>
      <c r="X4365" s="8"/>
      <c r="Y4365" s="8"/>
      <c r="Z4365" s="14" t="str">
        <f t="shared" si="548"/>
        <v>Female</v>
      </c>
      <c r="AA4365" s="14"/>
      <c r="AB4365" s="14"/>
      <c r="AC4365" s="14"/>
      <c r="AE4365" t="str">
        <f t="shared" si="549"/>
        <v>Adults</v>
      </c>
      <c r="AF4365" t="str">
        <f t="shared" si="550"/>
        <v>Fair</v>
      </c>
      <c r="AG4365" t="str">
        <f t="shared" si="551"/>
        <v>Very low</v>
      </c>
    </row>
    <row r="4366" spans="1:33" x14ac:dyDescent="0.2">
      <c r="A4366">
        <v>4365</v>
      </c>
      <c r="B4366">
        <v>15727408</v>
      </c>
      <c r="C4366">
        <v>523</v>
      </c>
      <c r="D4366">
        <v>3</v>
      </c>
      <c r="E4366">
        <v>1</v>
      </c>
      <c r="F4366">
        <v>27</v>
      </c>
      <c r="G4366">
        <v>3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s="2" t="s">
        <v>520</v>
      </c>
      <c r="P4366" s="11" t="str">
        <f t="shared" si="544"/>
        <v>2019</v>
      </c>
      <c r="Q4366" s="12"/>
      <c r="R4366" s="8" t="str">
        <f t="shared" si="545"/>
        <v>12</v>
      </c>
      <c r="S4366" s="8"/>
      <c r="T4366" s="14" t="str">
        <f t="shared" si="546"/>
        <v>Retain</v>
      </c>
      <c r="U4366" s="14"/>
      <c r="V4366" s="8" t="str">
        <f t="shared" si="547"/>
        <v>Germany</v>
      </c>
      <c r="W4366" s="8"/>
      <c r="X4366" s="8"/>
      <c r="Y4366" s="8"/>
      <c r="Z4366" s="14" t="str">
        <f t="shared" si="548"/>
        <v>Male</v>
      </c>
      <c r="AA4366" s="14"/>
      <c r="AB4366" s="14"/>
      <c r="AC4366" s="14"/>
      <c r="AE4366" t="str">
        <f t="shared" si="549"/>
        <v>Adults</v>
      </c>
      <c r="AF4366" t="str">
        <f t="shared" si="550"/>
        <v>Poor</v>
      </c>
      <c r="AG4366" t="str">
        <f t="shared" si="551"/>
        <v>Medium</v>
      </c>
    </row>
    <row r="4367" spans="1:33" x14ac:dyDescent="0.2">
      <c r="A4367">
        <v>4366</v>
      </c>
      <c r="B4367">
        <v>15716328</v>
      </c>
      <c r="C4367">
        <v>501</v>
      </c>
      <c r="D4367">
        <v>1</v>
      </c>
      <c r="E4367">
        <v>2</v>
      </c>
      <c r="F4367">
        <v>40</v>
      </c>
      <c r="G4367">
        <v>4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s="2" t="s">
        <v>241</v>
      </c>
      <c r="P4367" s="11" t="str">
        <f t="shared" si="544"/>
        <v>2018</v>
      </c>
      <c r="Q4367" s="12"/>
      <c r="R4367" s="8" t="str">
        <f t="shared" si="545"/>
        <v>12</v>
      </c>
      <c r="S4367" s="8"/>
      <c r="T4367" s="14" t="str">
        <f t="shared" si="546"/>
        <v>Retain</v>
      </c>
      <c r="U4367" s="14"/>
      <c r="V4367" s="8" t="str">
        <f t="shared" si="547"/>
        <v>France</v>
      </c>
      <c r="W4367" s="8"/>
      <c r="X4367" s="8"/>
      <c r="Y4367" s="8"/>
      <c r="Z4367" s="14" t="str">
        <f t="shared" si="548"/>
        <v>Female</v>
      </c>
      <c r="AA4367" s="14"/>
      <c r="AB4367" s="14"/>
      <c r="AC4367" s="14"/>
      <c r="AE4367" t="str">
        <f t="shared" si="549"/>
        <v>Middle aged</v>
      </c>
      <c r="AF4367" t="str">
        <f t="shared" si="550"/>
        <v>Poor</v>
      </c>
      <c r="AG4367" t="str">
        <f t="shared" si="551"/>
        <v>Very low</v>
      </c>
    </row>
    <row r="4368" spans="1:33" x14ac:dyDescent="0.2">
      <c r="A4368">
        <v>4367</v>
      </c>
      <c r="B4368">
        <v>15669060</v>
      </c>
      <c r="C4368">
        <v>662</v>
      </c>
      <c r="D4368">
        <v>1</v>
      </c>
      <c r="E4368">
        <v>1</v>
      </c>
      <c r="F4368">
        <v>74</v>
      </c>
      <c r="G4368">
        <v>4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s="2" t="s">
        <v>61</v>
      </c>
      <c r="P4368" s="11" t="str">
        <f t="shared" si="544"/>
        <v>2018</v>
      </c>
      <c r="Q4368" s="12"/>
      <c r="R4368" s="8" t="str">
        <f t="shared" si="545"/>
        <v>11</v>
      </c>
      <c r="S4368" s="8"/>
      <c r="T4368" s="14" t="str">
        <f t="shared" si="546"/>
        <v>Retain</v>
      </c>
      <c r="U4368" s="14"/>
      <c r="V4368" s="8" t="str">
        <f t="shared" si="547"/>
        <v>France</v>
      </c>
      <c r="W4368" s="8"/>
      <c r="X4368" s="8"/>
      <c r="Y4368" s="8"/>
      <c r="Z4368" s="14" t="str">
        <f t="shared" si="548"/>
        <v>Male</v>
      </c>
      <c r="AA4368" s="14"/>
      <c r="AB4368" s="14"/>
      <c r="AC4368" s="14"/>
      <c r="AE4368" t="str">
        <f t="shared" si="549"/>
        <v>Retired</v>
      </c>
      <c r="AF4368" t="str">
        <f t="shared" si="550"/>
        <v>Fair</v>
      </c>
      <c r="AG4368" t="str">
        <f t="shared" si="551"/>
        <v>Very low</v>
      </c>
    </row>
    <row r="4369" spans="1:33" x14ac:dyDescent="0.2">
      <c r="A4369">
        <v>4368</v>
      </c>
      <c r="B4369">
        <v>15675854</v>
      </c>
      <c r="C4369">
        <v>573</v>
      </c>
      <c r="D4369">
        <v>2</v>
      </c>
      <c r="E4369">
        <v>1</v>
      </c>
      <c r="F4369">
        <v>50</v>
      </c>
      <c r="G4369">
        <v>4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s="2" t="s">
        <v>513</v>
      </c>
      <c r="P4369" s="11" t="str">
        <f t="shared" si="544"/>
        <v>2019</v>
      </c>
      <c r="Q4369" s="12"/>
      <c r="R4369" s="8" t="str">
        <f t="shared" si="545"/>
        <v>05</v>
      </c>
      <c r="S4369" s="8"/>
      <c r="T4369" s="14" t="str">
        <f t="shared" si="546"/>
        <v>Exit</v>
      </c>
      <c r="U4369" s="14"/>
      <c r="V4369" s="8" t="str">
        <f t="shared" si="547"/>
        <v>Spain</v>
      </c>
      <c r="W4369" s="8"/>
      <c r="X4369" s="8"/>
      <c r="Y4369" s="8"/>
      <c r="Z4369" s="14" t="str">
        <f t="shared" si="548"/>
        <v>Male</v>
      </c>
      <c r="AA4369" s="14"/>
      <c r="AB4369" s="14"/>
      <c r="AC4369" s="14"/>
      <c r="AE4369" t="str">
        <f t="shared" si="549"/>
        <v>Middle aged</v>
      </c>
      <c r="AF4369" t="str">
        <f t="shared" si="550"/>
        <v>Poor</v>
      </c>
      <c r="AG4369" t="str">
        <f t="shared" si="551"/>
        <v>Very high</v>
      </c>
    </row>
    <row r="4370" spans="1:33" x14ac:dyDescent="0.2">
      <c r="A4370">
        <v>4369</v>
      </c>
      <c r="B4370">
        <v>15621116</v>
      </c>
      <c r="C4370">
        <v>648</v>
      </c>
      <c r="D4370">
        <v>3</v>
      </c>
      <c r="E4370">
        <v>1</v>
      </c>
      <c r="F4370">
        <v>33</v>
      </c>
      <c r="G4370">
        <v>7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s="2" t="s">
        <v>697</v>
      </c>
      <c r="P4370" s="11" t="str">
        <f t="shared" si="544"/>
        <v>2016</v>
      </c>
      <c r="Q4370" s="12"/>
      <c r="R4370" s="8" t="str">
        <f t="shared" si="545"/>
        <v>06</v>
      </c>
      <c r="S4370" s="8"/>
      <c r="T4370" s="14" t="str">
        <f t="shared" si="546"/>
        <v>Retain</v>
      </c>
      <c r="U4370" s="14"/>
      <c r="V4370" s="8" t="str">
        <f t="shared" si="547"/>
        <v>Germany</v>
      </c>
      <c r="W4370" s="8"/>
      <c r="X4370" s="8"/>
      <c r="Y4370" s="8"/>
      <c r="Z4370" s="14" t="str">
        <f t="shared" si="548"/>
        <v>Male</v>
      </c>
      <c r="AA4370" s="14"/>
      <c r="AB4370" s="14"/>
      <c r="AC4370" s="14"/>
      <c r="AE4370" t="str">
        <f t="shared" si="549"/>
        <v>Adults</v>
      </c>
      <c r="AF4370" t="str">
        <f t="shared" si="550"/>
        <v>Fair</v>
      </c>
      <c r="AG4370" t="str">
        <f t="shared" si="551"/>
        <v>High</v>
      </c>
    </row>
    <row r="4371" spans="1:33" x14ac:dyDescent="0.2">
      <c r="A4371">
        <v>4370</v>
      </c>
      <c r="B4371">
        <v>15781495</v>
      </c>
      <c r="C4371">
        <v>662</v>
      </c>
      <c r="D4371">
        <v>1</v>
      </c>
      <c r="E4371">
        <v>2</v>
      </c>
      <c r="F4371">
        <v>22</v>
      </c>
      <c r="G4371">
        <v>6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s="2" t="s">
        <v>585</v>
      </c>
      <c r="P4371" s="11" t="str">
        <f t="shared" si="544"/>
        <v>2017</v>
      </c>
      <c r="Q4371" s="12"/>
      <c r="R4371" s="8" t="str">
        <f t="shared" si="545"/>
        <v>04</v>
      </c>
      <c r="S4371" s="8"/>
      <c r="T4371" s="14" t="str">
        <f t="shared" si="546"/>
        <v>Retain</v>
      </c>
      <c r="U4371" s="14"/>
      <c r="V4371" s="8" t="str">
        <f t="shared" si="547"/>
        <v>France</v>
      </c>
      <c r="W4371" s="8"/>
      <c r="X4371" s="8"/>
      <c r="Y4371" s="8"/>
      <c r="Z4371" s="14" t="str">
        <f t="shared" si="548"/>
        <v>Female</v>
      </c>
      <c r="AA4371" s="14"/>
      <c r="AB4371" s="14"/>
      <c r="AC4371" s="14"/>
      <c r="AE4371" t="str">
        <f t="shared" si="549"/>
        <v>Young Adults</v>
      </c>
      <c r="AF4371" t="str">
        <f t="shared" si="550"/>
        <v>Fair</v>
      </c>
      <c r="AG4371" t="str">
        <f t="shared" si="551"/>
        <v>High</v>
      </c>
    </row>
    <row r="4372" spans="1:33" x14ac:dyDescent="0.2">
      <c r="A4372">
        <v>4371</v>
      </c>
      <c r="B4372">
        <v>15740470</v>
      </c>
      <c r="C4372">
        <v>725</v>
      </c>
      <c r="D4372">
        <v>1</v>
      </c>
      <c r="E4372">
        <v>1</v>
      </c>
      <c r="F4372">
        <v>39</v>
      </c>
      <c r="G4372">
        <v>5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s="2" t="s">
        <v>1187</v>
      </c>
      <c r="P4372" s="11" t="str">
        <f t="shared" si="544"/>
        <v>2018</v>
      </c>
      <c r="Q4372" s="12"/>
      <c r="R4372" s="8" t="str">
        <f t="shared" si="545"/>
        <v>04</v>
      </c>
      <c r="S4372" s="8"/>
      <c r="T4372" s="14" t="str">
        <f t="shared" si="546"/>
        <v>Retain</v>
      </c>
      <c r="U4372" s="14"/>
      <c r="V4372" s="8" t="str">
        <f t="shared" si="547"/>
        <v>France</v>
      </c>
      <c r="W4372" s="8"/>
      <c r="X4372" s="8"/>
      <c r="Y4372" s="8"/>
      <c r="Z4372" s="14" t="str">
        <f t="shared" si="548"/>
        <v>Male</v>
      </c>
      <c r="AA4372" s="14"/>
      <c r="AB4372" s="14"/>
      <c r="AC4372" s="14"/>
      <c r="AE4372" t="str">
        <f t="shared" si="549"/>
        <v>Middle aged</v>
      </c>
      <c r="AF4372" t="str">
        <f t="shared" si="550"/>
        <v>Good</v>
      </c>
      <c r="AG4372" t="str">
        <f t="shared" si="551"/>
        <v>Very high</v>
      </c>
    </row>
    <row r="4373" spans="1:33" x14ac:dyDescent="0.2">
      <c r="A4373">
        <v>4372</v>
      </c>
      <c r="B4373">
        <v>15714391</v>
      </c>
      <c r="C4373">
        <v>563</v>
      </c>
      <c r="D4373">
        <v>1</v>
      </c>
      <c r="E4373">
        <v>2</v>
      </c>
      <c r="F4373">
        <v>35</v>
      </c>
      <c r="G4373">
        <v>5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s="2" t="s">
        <v>702</v>
      </c>
      <c r="P4373" s="11" t="str">
        <f t="shared" si="544"/>
        <v>2018</v>
      </c>
      <c r="Q4373" s="12"/>
      <c r="R4373" s="8" t="str">
        <f t="shared" si="545"/>
        <v>07</v>
      </c>
      <c r="S4373" s="8"/>
      <c r="T4373" s="14" t="str">
        <f t="shared" si="546"/>
        <v>Exit</v>
      </c>
      <c r="U4373" s="14"/>
      <c r="V4373" s="8" t="str">
        <f t="shared" si="547"/>
        <v>France</v>
      </c>
      <c r="W4373" s="8"/>
      <c r="X4373" s="8"/>
      <c r="Y4373" s="8"/>
      <c r="Z4373" s="14" t="str">
        <f t="shared" si="548"/>
        <v>Female</v>
      </c>
      <c r="AA4373" s="14"/>
      <c r="AB4373" s="14"/>
      <c r="AC4373" s="14"/>
      <c r="AE4373" t="str">
        <f t="shared" si="549"/>
        <v>Adults</v>
      </c>
      <c r="AF4373" t="str">
        <f t="shared" si="550"/>
        <v>Poor</v>
      </c>
      <c r="AG4373" t="str">
        <f t="shared" si="551"/>
        <v>Very high</v>
      </c>
    </row>
    <row r="4374" spans="1:33" x14ac:dyDescent="0.2">
      <c r="A4374">
        <v>4373</v>
      </c>
      <c r="B4374">
        <v>15730137</v>
      </c>
      <c r="C4374">
        <v>628</v>
      </c>
      <c r="D4374">
        <v>1</v>
      </c>
      <c r="E4374">
        <v>1</v>
      </c>
      <c r="F4374">
        <v>31</v>
      </c>
      <c r="G4374">
        <v>3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s="2" t="s">
        <v>311</v>
      </c>
      <c r="P4374" s="11" t="str">
        <f t="shared" si="544"/>
        <v>2019</v>
      </c>
      <c r="Q4374" s="12"/>
      <c r="R4374" s="8" t="str">
        <f t="shared" si="545"/>
        <v>09</v>
      </c>
      <c r="S4374" s="8"/>
      <c r="T4374" s="14" t="str">
        <f t="shared" si="546"/>
        <v>Retain</v>
      </c>
      <c r="U4374" s="14"/>
      <c r="V4374" s="8" t="str">
        <f t="shared" si="547"/>
        <v>France</v>
      </c>
      <c r="W4374" s="8"/>
      <c r="X4374" s="8"/>
      <c r="Y4374" s="8"/>
      <c r="Z4374" s="14" t="str">
        <f t="shared" si="548"/>
        <v>Male</v>
      </c>
      <c r="AA4374" s="14"/>
      <c r="AB4374" s="14"/>
      <c r="AC4374" s="14"/>
      <c r="AE4374" t="str">
        <f t="shared" si="549"/>
        <v>Adults</v>
      </c>
      <c r="AF4374" t="str">
        <f t="shared" si="550"/>
        <v>Fair</v>
      </c>
      <c r="AG4374" t="str">
        <f t="shared" si="551"/>
        <v>Medium</v>
      </c>
    </row>
    <row r="4375" spans="1:33" x14ac:dyDescent="0.2">
      <c r="A4375">
        <v>4374</v>
      </c>
      <c r="B4375">
        <v>15596455</v>
      </c>
      <c r="C4375">
        <v>546</v>
      </c>
      <c r="D4375">
        <v>2</v>
      </c>
      <c r="E4375">
        <v>2</v>
      </c>
      <c r="F4375">
        <v>45</v>
      </c>
      <c r="G4375">
        <v>5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s="2" t="s">
        <v>969</v>
      </c>
      <c r="P4375" s="11" t="str">
        <f t="shared" si="544"/>
        <v>2017</v>
      </c>
      <c r="Q4375" s="12"/>
      <c r="R4375" s="8" t="str">
        <f t="shared" si="545"/>
        <v>10</v>
      </c>
      <c r="S4375" s="8"/>
      <c r="T4375" s="14" t="str">
        <f t="shared" si="546"/>
        <v>Exit</v>
      </c>
      <c r="U4375" s="14"/>
      <c r="V4375" s="8" t="str">
        <f t="shared" si="547"/>
        <v>Spain</v>
      </c>
      <c r="W4375" s="8"/>
      <c r="X4375" s="8"/>
      <c r="Y4375" s="8"/>
      <c r="Z4375" s="14" t="str">
        <f t="shared" si="548"/>
        <v>Female</v>
      </c>
      <c r="AA4375" s="14"/>
      <c r="AB4375" s="14"/>
      <c r="AC4375" s="14"/>
      <c r="AE4375" t="str">
        <f t="shared" si="549"/>
        <v>Middle aged</v>
      </c>
      <c r="AF4375" t="str">
        <f t="shared" si="550"/>
        <v>Poor</v>
      </c>
      <c r="AG4375" t="str">
        <f t="shared" si="551"/>
        <v>Very low</v>
      </c>
    </row>
    <row r="4376" spans="1:33" x14ac:dyDescent="0.2">
      <c r="A4376">
        <v>4375</v>
      </c>
      <c r="B4376">
        <v>15717290</v>
      </c>
      <c r="C4376">
        <v>688</v>
      </c>
      <c r="D4376">
        <v>3</v>
      </c>
      <c r="E4376">
        <v>1</v>
      </c>
      <c r="F4376">
        <v>41</v>
      </c>
      <c r="G4376">
        <v>4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s="2" t="s">
        <v>147</v>
      </c>
      <c r="P4376" s="11" t="str">
        <f t="shared" si="544"/>
        <v>2019</v>
      </c>
      <c r="Q4376" s="12"/>
      <c r="R4376" s="8" t="str">
        <f t="shared" si="545"/>
        <v>09</v>
      </c>
      <c r="S4376" s="8"/>
      <c r="T4376" s="14" t="str">
        <f t="shared" si="546"/>
        <v>Retain</v>
      </c>
      <c r="U4376" s="14"/>
      <c r="V4376" s="8" t="str">
        <f t="shared" si="547"/>
        <v>Germany</v>
      </c>
      <c r="W4376" s="8"/>
      <c r="X4376" s="8"/>
      <c r="Y4376" s="8"/>
      <c r="Z4376" s="14" t="str">
        <f t="shared" si="548"/>
        <v>Male</v>
      </c>
      <c r="AA4376" s="14"/>
      <c r="AB4376" s="14"/>
      <c r="AC4376" s="14"/>
      <c r="AE4376" t="str">
        <f t="shared" si="549"/>
        <v>Middle aged</v>
      </c>
      <c r="AF4376" t="str">
        <f t="shared" si="550"/>
        <v>Good</v>
      </c>
      <c r="AG4376" t="str">
        <f t="shared" si="551"/>
        <v>High</v>
      </c>
    </row>
    <row r="4377" spans="1:33" x14ac:dyDescent="0.2">
      <c r="A4377">
        <v>4376</v>
      </c>
      <c r="B4377">
        <v>15616555</v>
      </c>
      <c r="C4377">
        <v>850</v>
      </c>
      <c r="D4377">
        <v>3</v>
      </c>
      <c r="E4377">
        <v>1</v>
      </c>
      <c r="F4377">
        <v>41</v>
      </c>
      <c r="G4377">
        <v>3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s="2" t="s">
        <v>455</v>
      </c>
      <c r="P4377" s="11" t="str">
        <f t="shared" si="544"/>
        <v>2019</v>
      </c>
      <c r="Q4377" s="12"/>
      <c r="R4377" s="8" t="str">
        <f t="shared" si="545"/>
        <v>09</v>
      </c>
      <c r="S4377" s="8"/>
      <c r="T4377" s="14" t="str">
        <f t="shared" si="546"/>
        <v>Retain</v>
      </c>
      <c r="U4377" s="14"/>
      <c r="V4377" s="8" t="str">
        <f t="shared" si="547"/>
        <v>Germany</v>
      </c>
      <c r="W4377" s="8"/>
      <c r="X4377" s="8"/>
      <c r="Y4377" s="8"/>
      <c r="Z4377" s="14" t="str">
        <f t="shared" si="548"/>
        <v>Male</v>
      </c>
      <c r="AA4377" s="14"/>
      <c r="AB4377" s="14"/>
      <c r="AC4377" s="14"/>
      <c r="AE4377" t="str">
        <f t="shared" si="549"/>
        <v>Middle aged</v>
      </c>
      <c r="AF4377" t="str">
        <f t="shared" si="550"/>
        <v>Excellent</v>
      </c>
      <c r="AG4377" t="str">
        <f t="shared" si="551"/>
        <v>Medium</v>
      </c>
    </row>
    <row r="4378" spans="1:33" x14ac:dyDescent="0.2">
      <c r="A4378">
        <v>4377</v>
      </c>
      <c r="B4378">
        <v>15659820</v>
      </c>
      <c r="C4378">
        <v>614</v>
      </c>
      <c r="D4378">
        <v>1</v>
      </c>
      <c r="E4378">
        <v>2</v>
      </c>
      <c r="F4378">
        <v>34</v>
      </c>
      <c r="G4378">
        <v>3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s="2" t="s">
        <v>782</v>
      </c>
      <c r="P4378" s="11" t="str">
        <f t="shared" si="544"/>
        <v>2019</v>
      </c>
      <c r="Q4378" s="12"/>
      <c r="R4378" s="8" t="str">
        <f t="shared" si="545"/>
        <v>10</v>
      </c>
      <c r="S4378" s="8"/>
      <c r="T4378" s="14" t="str">
        <f t="shared" si="546"/>
        <v>Retain</v>
      </c>
      <c r="U4378" s="14"/>
      <c r="V4378" s="8" t="str">
        <f t="shared" si="547"/>
        <v>France</v>
      </c>
      <c r="W4378" s="8"/>
      <c r="X4378" s="8"/>
      <c r="Y4378" s="8"/>
      <c r="Z4378" s="14" t="str">
        <f t="shared" si="548"/>
        <v>Female</v>
      </c>
      <c r="AA4378" s="14"/>
      <c r="AB4378" s="14"/>
      <c r="AC4378" s="14"/>
      <c r="AE4378" t="str">
        <f t="shared" si="549"/>
        <v>Adults</v>
      </c>
      <c r="AF4378" t="str">
        <f t="shared" si="550"/>
        <v>Fair</v>
      </c>
      <c r="AG4378" t="str">
        <f t="shared" si="551"/>
        <v>Very low</v>
      </c>
    </row>
    <row r="4379" spans="1:33" x14ac:dyDescent="0.2">
      <c r="A4379">
        <v>4378</v>
      </c>
      <c r="B4379">
        <v>15696301</v>
      </c>
      <c r="C4379">
        <v>719</v>
      </c>
      <c r="D4379">
        <v>1</v>
      </c>
      <c r="E4379">
        <v>2</v>
      </c>
      <c r="F4379">
        <v>37</v>
      </c>
      <c r="G4379">
        <v>4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s="2" t="s">
        <v>358</v>
      </c>
      <c r="P4379" s="11" t="str">
        <f t="shared" si="544"/>
        <v>2019</v>
      </c>
      <c r="Q4379" s="12"/>
      <c r="R4379" s="8" t="str">
        <f t="shared" si="545"/>
        <v>03</v>
      </c>
      <c r="S4379" s="8"/>
      <c r="T4379" s="14" t="str">
        <f t="shared" si="546"/>
        <v>Exit</v>
      </c>
      <c r="U4379" s="14"/>
      <c r="V4379" s="8" t="str">
        <f t="shared" si="547"/>
        <v>France</v>
      </c>
      <c r="W4379" s="8"/>
      <c r="X4379" s="8"/>
      <c r="Y4379" s="8"/>
      <c r="Z4379" s="14" t="str">
        <f t="shared" si="548"/>
        <v>Female</v>
      </c>
      <c r="AA4379" s="14"/>
      <c r="AB4379" s="14"/>
      <c r="AC4379" s="14"/>
      <c r="AE4379" t="str">
        <f t="shared" si="549"/>
        <v>Adults</v>
      </c>
      <c r="AF4379" t="str">
        <f t="shared" si="550"/>
        <v>Good</v>
      </c>
      <c r="AG4379" t="str">
        <f t="shared" si="551"/>
        <v>High</v>
      </c>
    </row>
    <row r="4380" spans="1:33" x14ac:dyDescent="0.2">
      <c r="A4380">
        <v>4379</v>
      </c>
      <c r="B4380">
        <v>15771087</v>
      </c>
      <c r="C4380">
        <v>757</v>
      </c>
      <c r="D4380">
        <v>1</v>
      </c>
      <c r="E4380">
        <v>2</v>
      </c>
      <c r="F4380">
        <v>71</v>
      </c>
      <c r="G4380">
        <v>6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s="2" t="s">
        <v>374</v>
      </c>
      <c r="P4380" s="11" t="str">
        <f t="shared" si="544"/>
        <v>2017</v>
      </c>
      <c r="Q4380" s="12"/>
      <c r="R4380" s="8" t="str">
        <f t="shared" si="545"/>
        <v>05</v>
      </c>
      <c r="S4380" s="8"/>
      <c r="T4380" s="14" t="str">
        <f t="shared" si="546"/>
        <v>Retain</v>
      </c>
      <c r="U4380" s="14"/>
      <c r="V4380" s="8" t="str">
        <f t="shared" si="547"/>
        <v>France</v>
      </c>
      <c r="W4380" s="8"/>
      <c r="X4380" s="8"/>
      <c r="Y4380" s="8"/>
      <c r="Z4380" s="14" t="str">
        <f t="shared" si="548"/>
        <v>Female</v>
      </c>
      <c r="AA4380" s="14"/>
      <c r="AB4380" s="14"/>
      <c r="AC4380" s="14"/>
      <c r="AE4380" t="str">
        <f t="shared" si="549"/>
        <v>Retired</v>
      </c>
      <c r="AF4380" t="str">
        <f t="shared" si="550"/>
        <v>Very good</v>
      </c>
      <c r="AG4380" t="str">
        <f t="shared" si="551"/>
        <v>Medium</v>
      </c>
    </row>
    <row r="4381" spans="1:33" x14ac:dyDescent="0.2">
      <c r="A4381">
        <v>4380</v>
      </c>
      <c r="B4381">
        <v>15808831</v>
      </c>
      <c r="C4381">
        <v>669</v>
      </c>
      <c r="D4381">
        <v>1</v>
      </c>
      <c r="E4381">
        <v>1</v>
      </c>
      <c r="F4381">
        <v>29</v>
      </c>
      <c r="G4381">
        <v>4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s="2" t="s">
        <v>1127</v>
      </c>
      <c r="P4381" s="11" t="str">
        <f t="shared" si="544"/>
        <v>2019</v>
      </c>
      <c r="Q4381" s="12"/>
      <c r="R4381" s="8" t="str">
        <f t="shared" si="545"/>
        <v>04</v>
      </c>
      <c r="S4381" s="8"/>
      <c r="T4381" s="14" t="str">
        <f t="shared" si="546"/>
        <v>Retain</v>
      </c>
      <c r="U4381" s="14"/>
      <c r="V4381" s="8" t="str">
        <f t="shared" si="547"/>
        <v>France</v>
      </c>
      <c r="W4381" s="8"/>
      <c r="X4381" s="8"/>
      <c r="Y4381" s="8"/>
      <c r="Z4381" s="14" t="str">
        <f t="shared" si="548"/>
        <v>Male</v>
      </c>
      <c r="AA4381" s="14"/>
      <c r="AB4381" s="14"/>
      <c r="AC4381" s="14"/>
      <c r="AE4381" t="str">
        <f t="shared" si="549"/>
        <v>Adults</v>
      </c>
      <c r="AF4381" t="str">
        <f t="shared" si="550"/>
        <v>Fair</v>
      </c>
      <c r="AG4381" t="str">
        <f t="shared" si="551"/>
        <v>Very low</v>
      </c>
    </row>
    <row r="4382" spans="1:33" x14ac:dyDescent="0.2">
      <c r="A4382">
        <v>4381</v>
      </c>
      <c r="B4382">
        <v>15812241</v>
      </c>
      <c r="C4382">
        <v>438</v>
      </c>
      <c r="D4382">
        <v>3</v>
      </c>
      <c r="E4382">
        <v>1</v>
      </c>
      <c r="F4382">
        <v>59</v>
      </c>
      <c r="G4382">
        <v>3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s="2" t="s">
        <v>978</v>
      </c>
      <c r="P4382" s="11" t="str">
        <f t="shared" si="544"/>
        <v>2019</v>
      </c>
      <c r="Q4382" s="12"/>
      <c r="R4382" s="8" t="str">
        <f t="shared" si="545"/>
        <v>10</v>
      </c>
      <c r="S4382" s="8"/>
      <c r="T4382" s="14" t="str">
        <f t="shared" si="546"/>
        <v>Exit</v>
      </c>
      <c r="U4382" s="14"/>
      <c r="V4382" s="8" t="str">
        <f t="shared" si="547"/>
        <v>Germany</v>
      </c>
      <c r="W4382" s="8"/>
      <c r="X4382" s="8"/>
      <c r="Y4382" s="8"/>
      <c r="Z4382" s="14" t="str">
        <f t="shared" si="548"/>
        <v>Male</v>
      </c>
      <c r="AA4382" s="14"/>
      <c r="AB4382" s="14"/>
      <c r="AC4382" s="14"/>
      <c r="AE4382" t="str">
        <f t="shared" si="549"/>
        <v>Middle aged</v>
      </c>
      <c r="AF4382" t="str">
        <f t="shared" si="550"/>
        <v>Poor</v>
      </c>
      <c r="AG4382" t="str">
        <f t="shared" si="551"/>
        <v>High</v>
      </c>
    </row>
    <row r="4383" spans="1:33" x14ac:dyDescent="0.2">
      <c r="A4383">
        <v>4382</v>
      </c>
      <c r="B4383">
        <v>15680370</v>
      </c>
      <c r="C4383">
        <v>492</v>
      </c>
      <c r="D4383">
        <v>1</v>
      </c>
      <c r="E4383">
        <v>1</v>
      </c>
      <c r="F4383">
        <v>39</v>
      </c>
      <c r="G4383">
        <v>5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s="2" t="s">
        <v>596</v>
      </c>
      <c r="P4383" s="11" t="str">
        <f t="shared" si="544"/>
        <v>2017</v>
      </c>
      <c r="Q4383" s="12"/>
      <c r="R4383" s="8" t="str">
        <f t="shared" si="545"/>
        <v>10</v>
      </c>
      <c r="S4383" s="8"/>
      <c r="T4383" s="14" t="str">
        <f t="shared" si="546"/>
        <v>Retain</v>
      </c>
      <c r="U4383" s="14"/>
      <c r="V4383" s="8" t="str">
        <f t="shared" si="547"/>
        <v>France</v>
      </c>
      <c r="W4383" s="8"/>
      <c r="X4383" s="8"/>
      <c r="Y4383" s="8"/>
      <c r="Z4383" s="14" t="str">
        <f t="shared" si="548"/>
        <v>Male</v>
      </c>
      <c r="AA4383" s="14"/>
      <c r="AB4383" s="14"/>
      <c r="AC4383" s="14"/>
      <c r="AE4383" t="str">
        <f t="shared" si="549"/>
        <v>Middle aged</v>
      </c>
      <c r="AF4383" t="str">
        <f t="shared" si="550"/>
        <v>Poor</v>
      </c>
      <c r="AG4383" t="str">
        <f t="shared" si="551"/>
        <v>Very low</v>
      </c>
    </row>
    <row r="4384" spans="1:33" x14ac:dyDescent="0.2">
      <c r="A4384">
        <v>4383</v>
      </c>
      <c r="B4384">
        <v>15780561</v>
      </c>
      <c r="C4384">
        <v>622</v>
      </c>
      <c r="D4384">
        <v>1</v>
      </c>
      <c r="E4384">
        <v>2</v>
      </c>
      <c r="F4384">
        <v>39</v>
      </c>
      <c r="G4384">
        <v>5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s="2" t="s">
        <v>267</v>
      </c>
      <c r="P4384" s="11" t="str">
        <f t="shared" si="544"/>
        <v>2017</v>
      </c>
      <c r="Q4384" s="12"/>
      <c r="R4384" s="8" t="str">
        <f t="shared" si="545"/>
        <v>11</v>
      </c>
      <c r="S4384" s="8"/>
      <c r="T4384" s="14" t="str">
        <f t="shared" si="546"/>
        <v>Retain</v>
      </c>
      <c r="U4384" s="14"/>
      <c r="V4384" s="8" t="str">
        <f t="shared" si="547"/>
        <v>France</v>
      </c>
      <c r="W4384" s="8"/>
      <c r="X4384" s="8"/>
      <c r="Y4384" s="8"/>
      <c r="Z4384" s="14" t="str">
        <f t="shared" si="548"/>
        <v>Female</v>
      </c>
      <c r="AA4384" s="14"/>
      <c r="AB4384" s="14"/>
      <c r="AC4384" s="14"/>
      <c r="AE4384" t="str">
        <f t="shared" si="549"/>
        <v>Middle aged</v>
      </c>
      <c r="AF4384" t="str">
        <f t="shared" si="550"/>
        <v>Fair</v>
      </c>
      <c r="AG4384" t="str">
        <f t="shared" si="551"/>
        <v>Medium</v>
      </c>
    </row>
    <row r="4385" spans="1:33" x14ac:dyDescent="0.2">
      <c r="A4385">
        <v>4384</v>
      </c>
      <c r="B4385">
        <v>15800784</v>
      </c>
      <c r="C4385">
        <v>645</v>
      </c>
      <c r="D4385">
        <v>1</v>
      </c>
      <c r="E4385">
        <v>1</v>
      </c>
      <c r="F4385">
        <v>42</v>
      </c>
      <c r="G4385">
        <v>5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s="2" t="s">
        <v>213</v>
      </c>
      <c r="P4385" s="11" t="str">
        <f t="shared" si="544"/>
        <v>2017</v>
      </c>
      <c r="Q4385" s="12"/>
      <c r="R4385" s="8" t="str">
        <f t="shared" si="545"/>
        <v>12</v>
      </c>
      <c r="S4385" s="8"/>
      <c r="T4385" s="14" t="str">
        <f t="shared" si="546"/>
        <v>Retain</v>
      </c>
      <c r="U4385" s="14"/>
      <c r="V4385" s="8" t="str">
        <f t="shared" si="547"/>
        <v>France</v>
      </c>
      <c r="W4385" s="8"/>
      <c r="X4385" s="8"/>
      <c r="Y4385" s="8"/>
      <c r="Z4385" s="14" t="str">
        <f t="shared" si="548"/>
        <v>Male</v>
      </c>
      <c r="AA4385" s="14"/>
      <c r="AB4385" s="14"/>
      <c r="AC4385" s="14"/>
      <c r="AE4385" t="str">
        <f t="shared" si="549"/>
        <v>Middle aged</v>
      </c>
      <c r="AF4385" t="str">
        <f t="shared" si="550"/>
        <v>Fair</v>
      </c>
      <c r="AG4385" t="str">
        <f t="shared" si="551"/>
        <v>Medium</v>
      </c>
    </row>
    <row r="4386" spans="1:33" x14ac:dyDescent="0.2">
      <c r="A4386">
        <v>4385</v>
      </c>
      <c r="B4386">
        <v>15715796</v>
      </c>
      <c r="C4386">
        <v>728</v>
      </c>
      <c r="D4386">
        <v>1</v>
      </c>
      <c r="E4386">
        <v>1</v>
      </c>
      <c r="F4386">
        <v>37</v>
      </c>
      <c r="G4386">
        <v>5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s="2" t="s">
        <v>725</v>
      </c>
      <c r="P4386" s="11" t="str">
        <f t="shared" si="544"/>
        <v>2017</v>
      </c>
      <c r="Q4386" s="12"/>
      <c r="R4386" s="8" t="str">
        <f t="shared" si="545"/>
        <v>12</v>
      </c>
      <c r="S4386" s="8"/>
      <c r="T4386" s="14" t="str">
        <f t="shared" si="546"/>
        <v>Retain</v>
      </c>
      <c r="U4386" s="14"/>
      <c r="V4386" s="8" t="str">
        <f t="shared" si="547"/>
        <v>France</v>
      </c>
      <c r="W4386" s="8"/>
      <c r="X4386" s="8"/>
      <c r="Y4386" s="8"/>
      <c r="Z4386" s="14" t="str">
        <f t="shared" si="548"/>
        <v>Male</v>
      </c>
      <c r="AA4386" s="14"/>
      <c r="AB4386" s="14"/>
      <c r="AC4386" s="14"/>
      <c r="AE4386" t="str">
        <f t="shared" si="549"/>
        <v>Adults</v>
      </c>
      <c r="AF4386" t="str">
        <f t="shared" si="550"/>
        <v>Good</v>
      </c>
      <c r="AG4386" t="str">
        <f t="shared" si="551"/>
        <v>Very low</v>
      </c>
    </row>
    <row r="4387" spans="1:33" x14ac:dyDescent="0.2">
      <c r="A4387">
        <v>4386</v>
      </c>
      <c r="B4387">
        <v>15605375</v>
      </c>
      <c r="C4387">
        <v>651</v>
      </c>
      <c r="D4387">
        <v>1</v>
      </c>
      <c r="E4387">
        <v>1</v>
      </c>
      <c r="F4387">
        <v>35</v>
      </c>
      <c r="G4387">
        <v>3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s="2" t="s">
        <v>471</v>
      </c>
      <c r="P4387" s="11" t="str">
        <f t="shared" si="544"/>
        <v>2019</v>
      </c>
      <c r="Q4387" s="12"/>
      <c r="R4387" s="8" t="str">
        <f t="shared" si="545"/>
        <v>12</v>
      </c>
      <c r="S4387" s="8"/>
      <c r="T4387" s="14" t="str">
        <f t="shared" si="546"/>
        <v>Retain</v>
      </c>
      <c r="U4387" s="14"/>
      <c r="V4387" s="8" t="str">
        <f t="shared" si="547"/>
        <v>France</v>
      </c>
      <c r="W4387" s="8"/>
      <c r="X4387" s="8"/>
      <c r="Y4387" s="8"/>
      <c r="Z4387" s="14" t="str">
        <f t="shared" si="548"/>
        <v>Male</v>
      </c>
      <c r="AA4387" s="14"/>
      <c r="AB4387" s="14"/>
      <c r="AC4387" s="14"/>
      <c r="AE4387" t="str">
        <f t="shared" si="549"/>
        <v>Adults</v>
      </c>
      <c r="AF4387" t="str">
        <f t="shared" si="550"/>
        <v>Fair</v>
      </c>
      <c r="AG4387" t="str">
        <f t="shared" si="551"/>
        <v>Medium</v>
      </c>
    </row>
    <row r="4388" spans="1:33" x14ac:dyDescent="0.2">
      <c r="A4388">
        <v>4387</v>
      </c>
      <c r="B4388">
        <v>15621520</v>
      </c>
      <c r="C4388">
        <v>783</v>
      </c>
      <c r="D4388">
        <v>3</v>
      </c>
      <c r="E4388">
        <v>2</v>
      </c>
      <c r="F4388">
        <v>42</v>
      </c>
      <c r="G4388">
        <v>4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s="2" t="s">
        <v>167</v>
      </c>
      <c r="P4388" s="11" t="str">
        <f t="shared" si="544"/>
        <v>2018</v>
      </c>
      <c r="Q4388" s="12"/>
      <c r="R4388" s="8" t="str">
        <f t="shared" si="545"/>
        <v>12</v>
      </c>
      <c r="S4388" s="8"/>
      <c r="T4388" s="14" t="str">
        <f t="shared" si="546"/>
        <v>Retain</v>
      </c>
      <c r="U4388" s="14"/>
      <c r="V4388" s="8" t="str">
        <f t="shared" si="547"/>
        <v>Germany</v>
      </c>
      <c r="W4388" s="8"/>
      <c r="X4388" s="8"/>
      <c r="Y4388" s="8"/>
      <c r="Z4388" s="14" t="str">
        <f t="shared" si="548"/>
        <v>Female</v>
      </c>
      <c r="AA4388" s="14"/>
      <c r="AB4388" s="14"/>
      <c r="AC4388" s="14"/>
      <c r="AE4388" t="str">
        <f t="shared" si="549"/>
        <v>Middle aged</v>
      </c>
      <c r="AF4388" t="str">
        <f t="shared" si="550"/>
        <v>Very good</v>
      </c>
      <c r="AG4388" t="str">
        <f t="shared" si="551"/>
        <v>High</v>
      </c>
    </row>
    <row r="4389" spans="1:33" x14ac:dyDescent="0.2">
      <c r="A4389">
        <v>4388</v>
      </c>
      <c r="B4389">
        <v>15665460</v>
      </c>
      <c r="C4389">
        <v>732</v>
      </c>
      <c r="D4389">
        <v>2</v>
      </c>
      <c r="E4389">
        <v>2</v>
      </c>
      <c r="F4389">
        <v>67</v>
      </c>
      <c r="G4389">
        <v>3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s="2" t="s">
        <v>37</v>
      </c>
      <c r="P4389" s="11" t="str">
        <f t="shared" si="544"/>
        <v>2019</v>
      </c>
      <c r="Q4389" s="12"/>
      <c r="R4389" s="8" t="str">
        <f t="shared" si="545"/>
        <v>09</v>
      </c>
      <c r="S4389" s="8"/>
      <c r="T4389" s="14" t="str">
        <f t="shared" si="546"/>
        <v>Retain</v>
      </c>
      <c r="U4389" s="14"/>
      <c r="V4389" s="8" t="str">
        <f t="shared" si="547"/>
        <v>Spain</v>
      </c>
      <c r="W4389" s="8"/>
      <c r="X4389" s="8"/>
      <c r="Y4389" s="8"/>
      <c r="Z4389" s="14" t="str">
        <f t="shared" si="548"/>
        <v>Female</v>
      </c>
      <c r="AA4389" s="14"/>
      <c r="AB4389" s="14"/>
      <c r="AC4389" s="14"/>
      <c r="AE4389" t="str">
        <f t="shared" si="549"/>
        <v>Retired</v>
      </c>
      <c r="AF4389" t="str">
        <f t="shared" si="550"/>
        <v>Good</v>
      </c>
      <c r="AG4389" t="str">
        <f t="shared" si="551"/>
        <v>Very low</v>
      </c>
    </row>
    <row r="4390" spans="1:33" x14ac:dyDescent="0.2">
      <c r="A4390">
        <v>4389</v>
      </c>
      <c r="B4390">
        <v>15801152</v>
      </c>
      <c r="C4390">
        <v>553</v>
      </c>
      <c r="D4390">
        <v>2</v>
      </c>
      <c r="E4390">
        <v>2</v>
      </c>
      <c r="F4390">
        <v>39</v>
      </c>
      <c r="G4390">
        <v>6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s="2" t="s">
        <v>1188</v>
      </c>
      <c r="P4390" s="11" t="str">
        <f t="shared" si="544"/>
        <v>2017</v>
      </c>
      <c r="Q4390" s="12"/>
      <c r="R4390" s="8" t="str">
        <f t="shared" si="545"/>
        <v>06</v>
      </c>
      <c r="S4390" s="8"/>
      <c r="T4390" s="14" t="str">
        <f t="shared" si="546"/>
        <v>Retain</v>
      </c>
      <c r="U4390" s="14"/>
      <c r="V4390" s="8" t="str">
        <f t="shared" si="547"/>
        <v>Spain</v>
      </c>
      <c r="W4390" s="8"/>
      <c r="X4390" s="8"/>
      <c r="Y4390" s="8"/>
      <c r="Z4390" s="14" t="str">
        <f t="shared" si="548"/>
        <v>Female</v>
      </c>
      <c r="AA4390" s="14"/>
      <c r="AB4390" s="14"/>
      <c r="AC4390" s="14"/>
      <c r="AE4390" t="str">
        <f t="shared" si="549"/>
        <v>Middle aged</v>
      </c>
      <c r="AF4390" t="str">
        <f t="shared" si="550"/>
        <v>Poor</v>
      </c>
      <c r="AG4390" t="str">
        <f t="shared" si="551"/>
        <v>High</v>
      </c>
    </row>
    <row r="4391" spans="1:33" x14ac:dyDescent="0.2">
      <c r="A4391">
        <v>4390</v>
      </c>
      <c r="B4391">
        <v>15756425</v>
      </c>
      <c r="C4391">
        <v>660</v>
      </c>
      <c r="D4391">
        <v>1</v>
      </c>
      <c r="E4391">
        <v>1</v>
      </c>
      <c r="F4391">
        <v>30</v>
      </c>
      <c r="G4391">
        <v>5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s="2" t="s">
        <v>362</v>
      </c>
      <c r="P4391" s="11" t="str">
        <f t="shared" si="544"/>
        <v>2017</v>
      </c>
      <c r="Q4391" s="12"/>
      <c r="R4391" s="8" t="str">
        <f t="shared" si="545"/>
        <v>09</v>
      </c>
      <c r="S4391" s="8"/>
      <c r="T4391" s="14" t="str">
        <f t="shared" si="546"/>
        <v>Retain</v>
      </c>
      <c r="U4391" s="14"/>
      <c r="V4391" s="8" t="str">
        <f t="shared" si="547"/>
        <v>France</v>
      </c>
      <c r="W4391" s="8"/>
      <c r="X4391" s="8"/>
      <c r="Y4391" s="8"/>
      <c r="Z4391" s="14" t="str">
        <f t="shared" si="548"/>
        <v>Male</v>
      </c>
      <c r="AA4391" s="14"/>
      <c r="AB4391" s="14"/>
      <c r="AC4391" s="14"/>
      <c r="AE4391" t="str">
        <f t="shared" si="549"/>
        <v>Adults</v>
      </c>
      <c r="AF4391" t="str">
        <f t="shared" si="550"/>
        <v>Fair</v>
      </c>
      <c r="AG4391" t="str">
        <f t="shared" si="551"/>
        <v>High</v>
      </c>
    </row>
    <row r="4392" spans="1:33" x14ac:dyDescent="0.2">
      <c r="A4392">
        <v>4391</v>
      </c>
      <c r="B4392">
        <v>15674328</v>
      </c>
      <c r="C4392">
        <v>670</v>
      </c>
      <c r="D4392">
        <v>1</v>
      </c>
      <c r="E4392">
        <v>2</v>
      </c>
      <c r="F4392">
        <v>40</v>
      </c>
      <c r="G4392">
        <v>4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s="2" t="s">
        <v>698</v>
      </c>
      <c r="P4392" s="11" t="str">
        <f t="shared" si="544"/>
        <v>2019</v>
      </c>
      <c r="Q4392" s="12"/>
      <c r="R4392" s="8" t="str">
        <f t="shared" si="545"/>
        <v>06</v>
      </c>
      <c r="S4392" s="8"/>
      <c r="T4392" s="14" t="str">
        <f t="shared" si="546"/>
        <v>Exit</v>
      </c>
      <c r="U4392" s="14"/>
      <c r="V4392" s="8" t="str">
        <f t="shared" si="547"/>
        <v>France</v>
      </c>
      <c r="W4392" s="8"/>
      <c r="X4392" s="8"/>
      <c r="Y4392" s="8"/>
      <c r="Z4392" s="14" t="str">
        <f t="shared" si="548"/>
        <v>Female</v>
      </c>
      <c r="AA4392" s="14"/>
      <c r="AB4392" s="14"/>
      <c r="AC4392" s="14"/>
      <c r="AE4392" t="str">
        <f t="shared" si="549"/>
        <v>Middle aged</v>
      </c>
      <c r="AF4392" t="str">
        <f t="shared" si="550"/>
        <v>Good</v>
      </c>
      <c r="AG4392" t="str">
        <f t="shared" si="551"/>
        <v>Low</v>
      </c>
    </row>
    <row r="4393" spans="1:33" x14ac:dyDescent="0.2">
      <c r="A4393">
        <v>4392</v>
      </c>
      <c r="B4393">
        <v>15742404</v>
      </c>
      <c r="C4393">
        <v>718</v>
      </c>
      <c r="D4393">
        <v>1</v>
      </c>
      <c r="E4393">
        <v>1</v>
      </c>
      <c r="F4393">
        <v>38</v>
      </c>
      <c r="G4393">
        <v>3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s="2" t="s">
        <v>741</v>
      </c>
      <c r="P4393" s="11" t="str">
        <f t="shared" si="544"/>
        <v>2019</v>
      </c>
      <c r="Q4393" s="12"/>
      <c r="R4393" s="8" t="str">
        <f t="shared" si="545"/>
        <v>09</v>
      </c>
      <c r="S4393" s="8"/>
      <c r="T4393" s="14" t="str">
        <f t="shared" si="546"/>
        <v>Retain</v>
      </c>
      <c r="U4393" s="14"/>
      <c r="V4393" s="8" t="str">
        <f t="shared" si="547"/>
        <v>France</v>
      </c>
      <c r="W4393" s="8"/>
      <c r="X4393" s="8"/>
      <c r="Y4393" s="8"/>
      <c r="Z4393" s="14" t="str">
        <f t="shared" si="548"/>
        <v>Male</v>
      </c>
      <c r="AA4393" s="14"/>
      <c r="AB4393" s="14"/>
      <c r="AC4393" s="14"/>
      <c r="AE4393" t="str">
        <f t="shared" si="549"/>
        <v>Adults</v>
      </c>
      <c r="AF4393" t="str">
        <f t="shared" si="550"/>
        <v>Good</v>
      </c>
      <c r="AG4393" t="str">
        <f t="shared" si="551"/>
        <v>Very low</v>
      </c>
    </row>
    <row r="4394" spans="1:33" x14ac:dyDescent="0.2">
      <c r="A4394">
        <v>4393</v>
      </c>
      <c r="B4394">
        <v>15757140</v>
      </c>
      <c r="C4394">
        <v>787</v>
      </c>
      <c r="D4394">
        <v>1</v>
      </c>
      <c r="E4394">
        <v>1</v>
      </c>
      <c r="F4394">
        <v>51</v>
      </c>
      <c r="G4394">
        <v>5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s="2" t="s">
        <v>747</v>
      </c>
      <c r="P4394" s="11" t="str">
        <f t="shared" si="544"/>
        <v>2018</v>
      </c>
      <c r="Q4394" s="12"/>
      <c r="R4394" s="8" t="str">
        <f t="shared" si="545"/>
        <v>09</v>
      </c>
      <c r="S4394" s="8"/>
      <c r="T4394" s="14" t="str">
        <f t="shared" si="546"/>
        <v>Retain</v>
      </c>
      <c r="U4394" s="14"/>
      <c r="V4394" s="8" t="str">
        <f t="shared" si="547"/>
        <v>France</v>
      </c>
      <c r="W4394" s="8"/>
      <c r="X4394" s="8"/>
      <c r="Y4394" s="8"/>
      <c r="Z4394" s="14" t="str">
        <f t="shared" si="548"/>
        <v>Male</v>
      </c>
      <c r="AA4394" s="14"/>
      <c r="AB4394" s="14"/>
      <c r="AC4394" s="14"/>
      <c r="AE4394" t="str">
        <f t="shared" si="549"/>
        <v>Middle aged</v>
      </c>
      <c r="AF4394" t="str">
        <f t="shared" si="550"/>
        <v>Very good</v>
      </c>
      <c r="AG4394" t="str">
        <f t="shared" si="551"/>
        <v>Medium</v>
      </c>
    </row>
    <row r="4395" spans="1:33" x14ac:dyDescent="0.2">
      <c r="A4395">
        <v>4394</v>
      </c>
      <c r="B4395">
        <v>15570051</v>
      </c>
      <c r="C4395">
        <v>775</v>
      </c>
      <c r="D4395">
        <v>3</v>
      </c>
      <c r="E4395">
        <v>2</v>
      </c>
      <c r="F4395">
        <v>38</v>
      </c>
      <c r="G4395">
        <v>4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s="2" t="s">
        <v>418</v>
      </c>
      <c r="P4395" s="11" t="str">
        <f t="shared" si="544"/>
        <v>2019</v>
      </c>
      <c r="Q4395" s="12"/>
      <c r="R4395" s="8" t="str">
        <f t="shared" si="545"/>
        <v>01</v>
      </c>
      <c r="S4395" s="8"/>
      <c r="T4395" s="14" t="str">
        <f t="shared" si="546"/>
        <v>Retain</v>
      </c>
      <c r="U4395" s="14"/>
      <c r="V4395" s="8" t="str">
        <f t="shared" si="547"/>
        <v>Germany</v>
      </c>
      <c r="W4395" s="8"/>
      <c r="X4395" s="8"/>
      <c r="Y4395" s="8"/>
      <c r="Z4395" s="14" t="str">
        <f t="shared" si="548"/>
        <v>Female</v>
      </c>
      <c r="AA4395" s="14"/>
      <c r="AB4395" s="14"/>
      <c r="AC4395" s="14"/>
      <c r="AE4395" t="str">
        <f t="shared" si="549"/>
        <v>Adults</v>
      </c>
      <c r="AF4395" t="str">
        <f t="shared" si="550"/>
        <v>Very good</v>
      </c>
      <c r="AG4395" t="str">
        <f t="shared" si="551"/>
        <v>Very high</v>
      </c>
    </row>
    <row r="4396" spans="1:33" x14ac:dyDescent="0.2">
      <c r="A4396">
        <v>4395</v>
      </c>
      <c r="B4396">
        <v>15669175</v>
      </c>
      <c r="C4396">
        <v>479</v>
      </c>
      <c r="D4396">
        <v>3</v>
      </c>
      <c r="E4396">
        <v>1</v>
      </c>
      <c r="F4396">
        <v>24</v>
      </c>
      <c r="G4396">
        <v>4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s="2" t="s">
        <v>133</v>
      </c>
      <c r="P4396" s="11" t="str">
        <f t="shared" si="544"/>
        <v>2018</v>
      </c>
      <c r="Q4396" s="12"/>
      <c r="R4396" s="8" t="str">
        <f t="shared" si="545"/>
        <v>12</v>
      </c>
      <c r="S4396" s="8"/>
      <c r="T4396" s="14" t="str">
        <f t="shared" si="546"/>
        <v>Retain</v>
      </c>
      <c r="U4396" s="14"/>
      <c r="V4396" s="8" t="str">
        <f t="shared" si="547"/>
        <v>Germany</v>
      </c>
      <c r="W4396" s="8"/>
      <c r="X4396" s="8"/>
      <c r="Y4396" s="8"/>
      <c r="Z4396" s="14" t="str">
        <f t="shared" si="548"/>
        <v>Male</v>
      </c>
      <c r="AA4396" s="14"/>
      <c r="AB4396" s="14"/>
      <c r="AC4396" s="14"/>
      <c r="AE4396" t="str">
        <f t="shared" si="549"/>
        <v>Adults</v>
      </c>
      <c r="AF4396" t="str">
        <f t="shared" si="550"/>
        <v>Poor</v>
      </c>
      <c r="AG4396" t="str">
        <f t="shared" si="551"/>
        <v>High</v>
      </c>
    </row>
    <row r="4397" spans="1:33" x14ac:dyDescent="0.2">
      <c r="A4397">
        <v>4396</v>
      </c>
      <c r="B4397">
        <v>15790324</v>
      </c>
      <c r="C4397">
        <v>660</v>
      </c>
      <c r="D4397">
        <v>1</v>
      </c>
      <c r="E4397">
        <v>2</v>
      </c>
      <c r="F4397">
        <v>20</v>
      </c>
      <c r="G4397">
        <v>5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s="2" t="s">
        <v>1031</v>
      </c>
      <c r="P4397" s="11" t="str">
        <f t="shared" si="544"/>
        <v>2018</v>
      </c>
      <c r="Q4397" s="12"/>
      <c r="R4397" s="8" t="str">
        <f t="shared" si="545"/>
        <v>03</v>
      </c>
      <c r="S4397" s="8"/>
      <c r="T4397" s="14" t="str">
        <f t="shared" si="546"/>
        <v>Retain</v>
      </c>
      <c r="U4397" s="14"/>
      <c r="V4397" s="8" t="str">
        <f t="shared" si="547"/>
        <v>France</v>
      </c>
      <c r="W4397" s="8"/>
      <c r="X4397" s="8"/>
      <c r="Y4397" s="8"/>
      <c r="Z4397" s="14" t="str">
        <f t="shared" si="548"/>
        <v>Female</v>
      </c>
      <c r="AA4397" s="14"/>
      <c r="AB4397" s="14"/>
      <c r="AC4397" s="14"/>
      <c r="AE4397" t="str">
        <f t="shared" si="549"/>
        <v>Young Adults</v>
      </c>
      <c r="AF4397" t="str">
        <f t="shared" si="550"/>
        <v>Fair</v>
      </c>
      <c r="AG4397" t="str">
        <f t="shared" si="551"/>
        <v>Very high</v>
      </c>
    </row>
    <row r="4398" spans="1:33" x14ac:dyDescent="0.2">
      <c r="A4398">
        <v>4397</v>
      </c>
      <c r="B4398">
        <v>15691119</v>
      </c>
      <c r="C4398">
        <v>721</v>
      </c>
      <c r="D4398">
        <v>3</v>
      </c>
      <c r="E4398">
        <v>1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s="2" t="s">
        <v>418</v>
      </c>
      <c r="P4398" s="11" t="str">
        <f t="shared" si="544"/>
        <v>2019</v>
      </c>
      <c r="Q4398" s="12"/>
      <c r="R4398" s="8" t="str">
        <f t="shared" si="545"/>
        <v>01</v>
      </c>
      <c r="S4398" s="8"/>
      <c r="T4398" s="14" t="str">
        <f t="shared" si="546"/>
        <v>Retain</v>
      </c>
      <c r="U4398" s="14"/>
      <c r="V4398" s="8" t="str">
        <f t="shared" si="547"/>
        <v>Germany</v>
      </c>
      <c r="W4398" s="8"/>
      <c r="X4398" s="8"/>
      <c r="Y4398" s="8"/>
      <c r="Z4398" s="14" t="str">
        <f t="shared" si="548"/>
        <v>Male</v>
      </c>
      <c r="AA4398" s="14"/>
      <c r="AB4398" s="14"/>
      <c r="AC4398" s="14"/>
      <c r="AE4398" t="str">
        <f t="shared" si="549"/>
        <v>Retired</v>
      </c>
      <c r="AF4398" t="str">
        <f t="shared" si="550"/>
        <v>Good</v>
      </c>
      <c r="AG4398" t="str">
        <f t="shared" si="551"/>
        <v>High</v>
      </c>
    </row>
    <row r="4399" spans="1:33" x14ac:dyDescent="0.2">
      <c r="A4399">
        <v>4398</v>
      </c>
      <c r="B4399">
        <v>15743478</v>
      </c>
      <c r="C4399">
        <v>659</v>
      </c>
      <c r="D4399">
        <v>3</v>
      </c>
      <c r="E4399">
        <v>1</v>
      </c>
      <c r="F4399">
        <v>39</v>
      </c>
      <c r="G4399">
        <v>4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s="2" t="s">
        <v>511</v>
      </c>
      <c r="P4399" s="11" t="str">
        <f t="shared" si="544"/>
        <v>2018</v>
      </c>
      <c r="Q4399" s="12"/>
      <c r="R4399" s="8" t="str">
        <f t="shared" si="545"/>
        <v>11</v>
      </c>
      <c r="S4399" s="8"/>
      <c r="T4399" s="14" t="str">
        <f t="shared" si="546"/>
        <v>Retain</v>
      </c>
      <c r="U4399" s="14"/>
      <c r="V4399" s="8" t="str">
        <f t="shared" si="547"/>
        <v>Germany</v>
      </c>
      <c r="W4399" s="8"/>
      <c r="X4399" s="8"/>
      <c r="Y4399" s="8"/>
      <c r="Z4399" s="14" t="str">
        <f t="shared" si="548"/>
        <v>Male</v>
      </c>
      <c r="AA4399" s="14"/>
      <c r="AB4399" s="14"/>
      <c r="AC4399" s="14"/>
      <c r="AE4399" t="str">
        <f t="shared" si="549"/>
        <v>Middle aged</v>
      </c>
      <c r="AF4399" t="str">
        <f t="shared" si="550"/>
        <v>Fair</v>
      </c>
      <c r="AG4399" t="str">
        <f t="shared" si="551"/>
        <v>Medium</v>
      </c>
    </row>
    <row r="4400" spans="1:33" x14ac:dyDescent="0.2">
      <c r="A4400">
        <v>4399</v>
      </c>
      <c r="B4400">
        <v>15707007</v>
      </c>
      <c r="C4400">
        <v>743</v>
      </c>
      <c r="D4400">
        <v>1</v>
      </c>
      <c r="E4400">
        <v>2</v>
      </c>
      <c r="F4400">
        <v>39</v>
      </c>
      <c r="G4400">
        <v>4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s="2" t="s">
        <v>511</v>
      </c>
      <c r="P4400" s="11" t="str">
        <f t="shared" si="544"/>
        <v>2018</v>
      </c>
      <c r="Q4400" s="12"/>
      <c r="R4400" s="8" t="str">
        <f t="shared" si="545"/>
        <v>11</v>
      </c>
      <c r="S4400" s="8"/>
      <c r="T4400" s="14" t="str">
        <f t="shared" si="546"/>
        <v>Retain</v>
      </c>
      <c r="U4400" s="14"/>
      <c r="V4400" s="8" t="str">
        <f t="shared" si="547"/>
        <v>France</v>
      </c>
      <c r="W4400" s="8"/>
      <c r="X4400" s="8"/>
      <c r="Y4400" s="8"/>
      <c r="Z4400" s="14" t="str">
        <f t="shared" si="548"/>
        <v>Female</v>
      </c>
      <c r="AA4400" s="14"/>
      <c r="AB4400" s="14"/>
      <c r="AC4400" s="14"/>
      <c r="AE4400" t="str">
        <f t="shared" si="549"/>
        <v>Middle aged</v>
      </c>
      <c r="AF4400" t="str">
        <f t="shared" si="550"/>
        <v>Very good</v>
      </c>
      <c r="AG4400" t="str">
        <f t="shared" si="551"/>
        <v>Very low</v>
      </c>
    </row>
    <row r="4401" spans="1:33" x14ac:dyDescent="0.2">
      <c r="A4401">
        <v>4400</v>
      </c>
      <c r="B4401">
        <v>15572547</v>
      </c>
      <c r="C4401">
        <v>670</v>
      </c>
      <c r="D4401">
        <v>1</v>
      </c>
      <c r="E4401">
        <v>2</v>
      </c>
      <c r="F4401">
        <v>45</v>
      </c>
      <c r="G4401">
        <v>3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s="2" t="s">
        <v>311</v>
      </c>
      <c r="P4401" s="11" t="str">
        <f t="shared" si="544"/>
        <v>2019</v>
      </c>
      <c r="Q4401" s="12"/>
      <c r="R4401" s="8" t="str">
        <f t="shared" si="545"/>
        <v>09</v>
      </c>
      <c r="S4401" s="8"/>
      <c r="T4401" s="14" t="str">
        <f t="shared" si="546"/>
        <v>Exit</v>
      </c>
      <c r="U4401" s="14"/>
      <c r="V4401" s="8" t="str">
        <f t="shared" si="547"/>
        <v>France</v>
      </c>
      <c r="W4401" s="8"/>
      <c r="X4401" s="8"/>
      <c r="Y4401" s="8"/>
      <c r="Z4401" s="14" t="str">
        <f t="shared" si="548"/>
        <v>Female</v>
      </c>
      <c r="AA4401" s="14"/>
      <c r="AB4401" s="14"/>
      <c r="AC4401" s="14"/>
      <c r="AE4401" t="str">
        <f t="shared" si="549"/>
        <v>Middle aged</v>
      </c>
      <c r="AF4401" t="str">
        <f t="shared" si="550"/>
        <v>Good</v>
      </c>
      <c r="AG4401" t="str">
        <f t="shared" si="551"/>
        <v>High</v>
      </c>
    </row>
    <row r="4402" spans="1:33" x14ac:dyDescent="0.2">
      <c r="A4402">
        <v>4401</v>
      </c>
      <c r="B4402">
        <v>15567063</v>
      </c>
      <c r="C4402">
        <v>766</v>
      </c>
      <c r="D4402">
        <v>3</v>
      </c>
      <c r="E4402">
        <v>2</v>
      </c>
      <c r="F4402">
        <v>34</v>
      </c>
      <c r="G4402">
        <v>3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s="2" t="s">
        <v>128</v>
      </c>
      <c r="P4402" s="11" t="str">
        <f t="shared" si="544"/>
        <v>2019</v>
      </c>
      <c r="Q4402" s="12"/>
      <c r="R4402" s="8" t="str">
        <f t="shared" si="545"/>
        <v>11</v>
      </c>
      <c r="S4402" s="8"/>
      <c r="T4402" s="14" t="str">
        <f t="shared" si="546"/>
        <v>Exit</v>
      </c>
      <c r="U4402" s="14"/>
      <c r="V4402" s="8" t="str">
        <f t="shared" si="547"/>
        <v>Germany</v>
      </c>
      <c r="W4402" s="8"/>
      <c r="X4402" s="8"/>
      <c r="Y4402" s="8"/>
      <c r="Z4402" s="14" t="str">
        <f t="shared" si="548"/>
        <v>Female</v>
      </c>
      <c r="AA4402" s="14"/>
      <c r="AB4402" s="14"/>
      <c r="AC4402" s="14"/>
      <c r="AE4402" t="str">
        <f t="shared" si="549"/>
        <v>Adults</v>
      </c>
      <c r="AF4402" t="str">
        <f t="shared" si="550"/>
        <v>Very good</v>
      </c>
      <c r="AG4402" t="str">
        <f t="shared" si="551"/>
        <v>High</v>
      </c>
    </row>
    <row r="4403" spans="1:33" x14ac:dyDescent="0.2">
      <c r="A4403">
        <v>4402</v>
      </c>
      <c r="B4403">
        <v>15689633</v>
      </c>
      <c r="C4403">
        <v>845</v>
      </c>
      <c r="D4403">
        <v>2</v>
      </c>
      <c r="E4403">
        <v>2</v>
      </c>
      <c r="F4403">
        <v>38</v>
      </c>
      <c r="G4403">
        <v>4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s="2" t="s">
        <v>222</v>
      </c>
      <c r="P4403" s="11" t="str">
        <f t="shared" si="544"/>
        <v>2019</v>
      </c>
      <c r="Q4403" s="12"/>
      <c r="R4403" s="8" t="str">
        <f t="shared" si="545"/>
        <v>06</v>
      </c>
      <c r="S4403" s="8"/>
      <c r="T4403" s="14" t="str">
        <f t="shared" si="546"/>
        <v>Retain</v>
      </c>
      <c r="U4403" s="14"/>
      <c r="V4403" s="8" t="str">
        <f t="shared" si="547"/>
        <v>Spain</v>
      </c>
      <c r="W4403" s="8"/>
      <c r="X4403" s="8"/>
      <c r="Y4403" s="8"/>
      <c r="Z4403" s="14" t="str">
        <f t="shared" si="548"/>
        <v>Female</v>
      </c>
      <c r="AA4403" s="14"/>
      <c r="AB4403" s="14"/>
      <c r="AC4403" s="14"/>
      <c r="AE4403" t="str">
        <f t="shared" si="549"/>
        <v>Adults</v>
      </c>
      <c r="AF4403" t="str">
        <f t="shared" si="550"/>
        <v>Excellent</v>
      </c>
      <c r="AG4403" t="str">
        <f t="shared" si="551"/>
        <v>High</v>
      </c>
    </row>
    <row r="4404" spans="1:33" x14ac:dyDescent="0.2">
      <c r="A4404">
        <v>4403</v>
      </c>
      <c r="B4404">
        <v>15720637</v>
      </c>
      <c r="C4404">
        <v>710</v>
      </c>
      <c r="D4404">
        <v>3</v>
      </c>
      <c r="E4404">
        <v>2</v>
      </c>
      <c r="F4404">
        <v>46</v>
      </c>
      <c r="G4404">
        <v>5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s="2" t="s">
        <v>1011</v>
      </c>
      <c r="P4404" s="11" t="str">
        <f t="shared" si="544"/>
        <v>2018</v>
      </c>
      <c r="Q4404" s="12"/>
      <c r="R4404" s="8" t="str">
        <f t="shared" si="545"/>
        <v>08</v>
      </c>
      <c r="S4404" s="8"/>
      <c r="T4404" s="14" t="str">
        <f t="shared" si="546"/>
        <v>Exit</v>
      </c>
      <c r="U4404" s="14"/>
      <c r="V4404" s="8" t="str">
        <f t="shared" si="547"/>
        <v>Germany</v>
      </c>
      <c r="W4404" s="8"/>
      <c r="X4404" s="8"/>
      <c r="Y4404" s="8"/>
      <c r="Z4404" s="14" t="str">
        <f t="shared" si="548"/>
        <v>Female</v>
      </c>
      <c r="AA4404" s="14"/>
      <c r="AB4404" s="14"/>
      <c r="AC4404" s="14"/>
      <c r="AE4404" t="str">
        <f t="shared" si="549"/>
        <v>Middle aged</v>
      </c>
      <c r="AF4404" t="str">
        <f t="shared" si="550"/>
        <v>Good</v>
      </c>
      <c r="AG4404" t="str">
        <f t="shared" si="551"/>
        <v>High</v>
      </c>
    </row>
    <row r="4405" spans="1:33" x14ac:dyDescent="0.2">
      <c r="A4405">
        <v>4404</v>
      </c>
      <c r="B4405">
        <v>15616859</v>
      </c>
      <c r="C4405">
        <v>602</v>
      </c>
      <c r="D4405">
        <v>3</v>
      </c>
      <c r="E4405">
        <v>2</v>
      </c>
      <c r="F4405">
        <v>43</v>
      </c>
      <c r="G4405">
        <v>4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s="2" t="s">
        <v>223</v>
      </c>
      <c r="P4405" s="11" t="str">
        <f t="shared" si="544"/>
        <v>2019</v>
      </c>
      <c r="Q4405" s="12"/>
      <c r="R4405" s="8" t="str">
        <f t="shared" si="545"/>
        <v>09</v>
      </c>
      <c r="S4405" s="8"/>
      <c r="T4405" s="14" t="str">
        <f t="shared" si="546"/>
        <v>Exit</v>
      </c>
      <c r="U4405" s="14"/>
      <c r="V4405" s="8" t="str">
        <f t="shared" si="547"/>
        <v>Germany</v>
      </c>
      <c r="W4405" s="8"/>
      <c r="X4405" s="8"/>
      <c r="Y4405" s="8"/>
      <c r="Z4405" s="14" t="str">
        <f t="shared" si="548"/>
        <v>Female</v>
      </c>
      <c r="AA4405" s="14"/>
      <c r="AB4405" s="14"/>
      <c r="AC4405" s="14"/>
      <c r="AE4405" t="str">
        <f t="shared" si="549"/>
        <v>Middle aged</v>
      </c>
      <c r="AF4405" t="str">
        <f t="shared" si="550"/>
        <v>Fair</v>
      </c>
      <c r="AG4405" t="str">
        <f t="shared" si="551"/>
        <v>High</v>
      </c>
    </row>
    <row r="4406" spans="1:33" x14ac:dyDescent="0.2">
      <c r="A4406">
        <v>4405</v>
      </c>
      <c r="B4406">
        <v>15766166</v>
      </c>
      <c r="C4406">
        <v>604</v>
      </c>
      <c r="D4406">
        <v>2</v>
      </c>
      <c r="E4406">
        <v>1</v>
      </c>
      <c r="F4406">
        <v>43</v>
      </c>
      <c r="G4406">
        <v>3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s="2" t="s">
        <v>553</v>
      </c>
      <c r="P4406" s="11" t="str">
        <f t="shared" si="544"/>
        <v>2019</v>
      </c>
      <c r="Q4406" s="12"/>
      <c r="R4406" s="8" t="str">
        <f t="shared" si="545"/>
        <v>09</v>
      </c>
      <c r="S4406" s="8"/>
      <c r="T4406" s="14" t="str">
        <f t="shared" si="546"/>
        <v>Retain</v>
      </c>
      <c r="U4406" s="14"/>
      <c r="V4406" s="8" t="str">
        <f t="shared" si="547"/>
        <v>Spain</v>
      </c>
      <c r="W4406" s="8"/>
      <c r="X4406" s="8"/>
      <c r="Y4406" s="8"/>
      <c r="Z4406" s="14" t="str">
        <f t="shared" si="548"/>
        <v>Male</v>
      </c>
      <c r="AA4406" s="14"/>
      <c r="AB4406" s="14"/>
      <c r="AC4406" s="14"/>
      <c r="AE4406" t="str">
        <f t="shared" si="549"/>
        <v>Middle aged</v>
      </c>
      <c r="AF4406" t="str">
        <f t="shared" si="550"/>
        <v>Fair</v>
      </c>
      <c r="AG4406" t="str">
        <f t="shared" si="551"/>
        <v>High</v>
      </c>
    </row>
    <row r="4407" spans="1:33" x14ac:dyDescent="0.2">
      <c r="A4407">
        <v>4406</v>
      </c>
      <c r="B4407">
        <v>15617655</v>
      </c>
      <c r="C4407">
        <v>564</v>
      </c>
      <c r="D4407">
        <v>2</v>
      </c>
      <c r="E4407">
        <v>2</v>
      </c>
      <c r="F4407">
        <v>35</v>
      </c>
      <c r="G4407">
        <v>6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s="2" t="s">
        <v>976</v>
      </c>
      <c r="P4407" s="11" t="str">
        <f t="shared" si="544"/>
        <v>2016</v>
      </c>
      <c r="Q4407" s="12"/>
      <c r="R4407" s="8" t="str">
        <f t="shared" si="545"/>
        <v>12</v>
      </c>
      <c r="S4407" s="8"/>
      <c r="T4407" s="14" t="str">
        <f t="shared" si="546"/>
        <v>Retain</v>
      </c>
      <c r="U4407" s="14"/>
      <c r="V4407" s="8" t="str">
        <f t="shared" si="547"/>
        <v>Spain</v>
      </c>
      <c r="W4407" s="8"/>
      <c r="X4407" s="8"/>
      <c r="Y4407" s="8"/>
      <c r="Z4407" s="14" t="str">
        <f t="shared" si="548"/>
        <v>Female</v>
      </c>
      <c r="AA4407" s="14"/>
      <c r="AB4407" s="14"/>
      <c r="AC4407" s="14"/>
      <c r="AE4407" t="str">
        <f t="shared" si="549"/>
        <v>Adults</v>
      </c>
      <c r="AF4407" t="str">
        <f t="shared" si="550"/>
        <v>Poor</v>
      </c>
      <c r="AG4407" t="str">
        <f t="shared" si="551"/>
        <v>Very low</v>
      </c>
    </row>
    <row r="4408" spans="1:33" x14ac:dyDescent="0.2">
      <c r="A4408">
        <v>4407</v>
      </c>
      <c r="B4408">
        <v>15623450</v>
      </c>
      <c r="C4408">
        <v>637</v>
      </c>
      <c r="D4408">
        <v>3</v>
      </c>
      <c r="E4408">
        <v>2</v>
      </c>
      <c r="F4408">
        <v>27</v>
      </c>
      <c r="G4408">
        <v>6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s="2" t="s">
        <v>545</v>
      </c>
      <c r="P4408" s="11" t="str">
        <f t="shared" si="544"/>
        <v>2017</v>
      </c>
      <c r="Q4408" s="12"/>
      <c r="R4408" s="8" t="str">
        <f t="shared" si="545"/>
        <v>02</v>
      </c>
      <c r="S4408" s="8"/>
      <c r="T4408" s="14" t="str">
        <f t="shared" si="546"/>
        <v>Retain</v>
      </c>
      <c r="U4408" s="14"/>
      <c r="V4408" s="8" t="str">
        <f t="shared" si="547"/>
        <v>Germany</v>
      </c>
      <c r="W4408" s="8"/>
      <c r="X4408" s="8"/>
      <c r="Y4408" s="8"/>
      <c r="Z4408" s="14" t="str">
        <f t="shared" si="548"/>
        <v>Female</v>
      </c>
      <c r="AA4408" s="14"/>
      <c r="AB4408" s="14"/>
      <c r="AC4408" s="14"/>
      <c r="AE4408" t="str">
        <f t="shared" si="549"/>
        <v>Adults</v>
      </c>
      <c r="AF4408" t="str">
        <f t="shared" si="550"/>
        <v>Fair</v>
      </c>
      <c r="AG4408" t="str">
        <f t="shared" si="551"/>
        <v>High</v>
      </c>
    </row>
    <row r="4409" spans="1:33" x14ac:dyDescent="0.2">
      <c r="A4409">
        <v>4408</v>
      </c>
      <c r="B4409">
        <v>15796612</v>
      </c>
      <c r="C4409">
        <v>527</v>
      </c>
      <c r="D4409">
        <v>1</v>
      </c>
      <c r="E4409">
        <v>2</v>
      </c>
      <c r="F4409">
        <v>31</v>
      </c>
      <c r="G4409">
        <v>6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s="2" t="s">
        <v>1189</v>
      </c>
      <c r="P4409" s="11" t="str">
        <f t="shared" si="544"/>
        <v>2017</v>
      </c>
      <c r="Q4409" s="12"/>
      <c r="R4409" s="8" t="str">
        <f t="shared" si="545"/>
        <v>04</v>
      </c>
      <c r="S4409" s="8"/>
      <c r="T4409" s="14" t="str">
        <f t="shared" si="546"/>
        <v>Retain</v>
      </c>
      <c r="U4409" s="14"/>
      <c r="V4409" s="8" t="str">
        <f t="shared" si="547"/>
        <v>France</v>
      </c>
      <c r="W4409" s="8"/>
      <c r="X4409" s="8"/>
      <c r="Y4409" s="8"/>
      <c r="Z4409" s="14" t="str">
        <f t="shared" si="548"/>
        <v>Female</v>
      </c>
      <c r="AA4409" s="14"/>
      <c r="AB4409" s="14"/>
      <c r="AC4409" s="14"/>
      <c r="AE4409" t="str">
        <f t="shared" si="549"/>
        <v>Adults</v>
      </c>
      <c r="AF4409" t="str">
        <f t="shared" si="550"/>
        <v>Poor</v>
      </c>
      <c r="AG4409" t="str">
        <f t="shared" si="551"/>
        <v>High</v>
      </c>
    </row>
    <row r="4410" spans="1:33" x14ac:dyDescent="0.2">
      <c r="A4410">
        <v>4409</v>
      </c>
      <c r="B4410">
        <v>15795963</v>
      </c>
      <c r="C4410">
        <v>687</v>
      </c>
      <c r="D4410">
        <v>1</v>
      </c>
      <c r="E4410">
        <v>1</v>
      </c>
      <c r="F4410">
        <v>34</v>
      </c>
      <c r="G4410">
        <v>5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s="2" t="s">
        <v>1047</v>
      </c>
      <c r="P4410" s="11" t="str">
        <f t="shared" si="544"/>
        <v>2018</v>
      </c>
      <c r="Q4410" s="12"/>
      <c r="R4410" s="8" t="str">
        <f t="shared" si="545"/>
        <v>07</v>
      </c>
      <c r="S4410" s="8"/>
      <c r="T4410" s="14" t="str">
        <f t="shared" si="546"/>
        <v>Retain</v>
      </c>
      <c r="U4410" s="14"/>
      <c r="V4410" s="8" t="str">
        <f t="shared" si="547"/>
        <v>France</v>
      </c>
      <c r="W4410" s="8"/>
      <c r="X4410" s="8"/>
      <c r="Y4410" s="8"/>
      <c r="Z4410" s="14" t="str">
        <f t="shared" si="548"/>
        <v>Male</v>
      </c>
      <c r="AA4410" s="14"/>
      <c r="AB4410" s="14"/>
      <c r="AC4410" s="14"/>
      <c r="AE4410" t="str">
        <f t="shared" si="549"/>
        <v>Adults</v>
      </c>
      <c r="AF4410" t="str">
        <f t="shared" si="550"/>
        <v>Good</v>
      </c>
      <c r="AG4410" t="str">
        <f t="shared" si="551"/>
        <v>High</v>
      </c>
    </row>
    <row r="4411" spans="1:33" x14ac:dyDescent="0.2">
      <c r="A4411">
        <v>4410</v>
      </c>
      <c r="B4411">
        <v>15781598</v>
      </c>
      <c r="C4411">
        <v>756</v>
      </c>
      <c r="D4411">
        <v>3</v>
      </c>
      <c r="E4411">
        <v>1</v>
      </c>
      <c r="F4411">
        <v>41</v>
      </c>
      <c r="G4411">
        <v>5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s="2" t="s">
        <v>539</v>
      </c>
      <c r="P4411" s="11" t="str">
        <f t="shared" si="544"/>
        <v>2018</v>
      </c>
      <c r="Q4411" s="12"/>
      <c r="R4411" s="8" t="str">
        <f t="shared" si="545"/>
        <v>08</v>
      </c>
      <c r="S4411" s="8"/>
      <c r="T4411" s="14" t="str">
        <f t="shared" si="546"/>
        <v>Exit</v>
      </c>
      <c r="U4411" s="14"/>
      <c r="V4411" s="8" t="str">
        <f t="shared" si="547"/>
        <v>Germany</v>
      </c>
      <c r="W4411" s="8"/>
      <c r="X4411" s="8"/>
      <c r="Y4411" s="8"/>
      <c r="Z4411" s="14" t="str">
        <f t="shared" si="548"/>
        <v>Male</v>
      </c>
      <c r="AA4411" s="14"/>
      <c r="AB4411" s="14"/>
      <c r="AC4411" s="14"/>
      <c r="AE4411" t="str">
        <f t="shared" si="549"/>
        <v>Middle aged</v>
      </c>
      <c r="AF4411" t="str">
        <f t="shared" si="550"/>
        <v>Very good</v>
      </c>
      <c r="AG4411" t="str">
        <f t="shared" si="551"/>
        <v>High</v>
      </c>
    </row>
    <row r="4412" spans="1:33" x14ac:dyDescent="0.2">
      <c r="A4412">
        <v>4411</v>
      </c>
      <c r="B4412">
        <v>15691871</v>
      </c>
      <c r="C4412">
        <v>503</v>
      </c>
      <c r="D4412">
        <v>3</v>
      </c>
      <c r="E4412">
        <v>1</v>
      </c>
      <c r="F4412">
        <v>42</v>
      </c>
      <c r="G4412">
        <v>4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s="2" t="s">
        <v>1104</v>
      </c>
      <c r="P4412" s="11" t="str">
        <f t="shared" si="544"/>
        <v>2019</v>
      </c>
      <c r="Q4412" s="12"/>
      <c r="R4412" s="8" t="str">
        <f t="shared" si="545"/>
        <v>01</v>
      </c>
      <c r="S4412" s="8"/>
      <c r="T4412" s="14" t="str">
        <f t="shared" si="546"/>
        <v>Retain</v>
      </c>
      <c r="U4412" s="14"/>
      <c r="V4412" s="8" t="str">
        <f t="shared" si="547"/>
        <v>Germany</v>
      </c>
      <c r="W4412" s="8"/>
      <c r="X4412" s="8"/>
      <c r="Y4412" s="8"/>
      <c r="Z4412" s="14" t="str">
        <f t="shared" si="548"/>
        <v>Male</v>
      </c>
      <c r="AA4412" s="14"/>
      <c r="AB4412" s="14"/>
      <c r="AC4412" s="14"/>
      <c r="AE4412" t="str">
        <f t="shared" si="549"/>
        <v>Middle aged</v>
      </c>
      <c r="AF4412" t="str">
        <f t="shared" si="550"/>
        <v>Poor</v>
      </c>
      <c r="AG4412" t="str">
        <f t="shared" si="551"/>
        <v>Very high</v>
      </c>
    </row>
    <row r="4413" spans="1:33" x14ac:dyDescent="0.2">
      <c r="A4413">
        <v>4412</v>
      </c>
      <c r="B4413">
        <v>15740345</v>
      </c>
      <c r="C4413">
        <v>657</v>
      </c>
      <c r="D4413">
        <v>2</v>
      </c>
      <c r="E4413">
        <v>1</v>
      </c>
      <c r="F4413">
        <v>42</v>
      </c>
      <c r="G4413">
        <v>4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s="2" t="s">
        <v>259</v>
      </c>
      <c r="P4413" s="11" t="str">
        <f t="shared" si="544"/>
        <v>2019</v>
      </c>
      <c r="Q4413" s="12"/>
      <c r="R4413" s="8" t="str">
        <f t="shared" si="545"/>
        <v>06</v>
      </c>
      <c r="S4413" s="8"/>
      <c r="T4413" s="14" t="str">
        <f t="shared" si="546"/>
        <v>Exit</v>
      </c>
      <c r="U4413" s="14"/>
      <c r="V4413" s="8" t="str">
        <f t="shared" si="547"/>
        <v>Spain</v>
      </c>
      <c r="W4413" s="8"/>
      <c r="X4413" s="8"/>
      <c r="Y4413" s="8"/>
      <c r="Z4413" s="14" t="str">
        <f t="shared" si="548"/>
        <v>Male</v>
      </c>
      <c r="AA4413" s="14"/>
      <c r="AB4413" s="14"/>
      <c r="AC4413" s="14"/>
      <c r="AE4413" t="str">
        <f t="shared" si="549"/>
        <v>Middle aged</v>
      </c>
      <c r="AF4413" t="str">
        <f t="shared" si="550"/>
        <v>Fair</v>
      </c>
      <c r="AG4413" t="str">
        <f t="shared" si="551"/>
        <v>Low</v>
      </c>
    </row>
    <row r="4414" spans="1:33" x14ac:dyDescent="0.2">
      <c r="A4414">
        <v>4413</v>
      </c>
      <c r="B4414">
        <v>15662626</v>
      </c>
      <c r="C4414">
        <v>666</v>
      </c>
      <c r="D4414">
        <v>1</v>
      </c>
      <c r="E4414">
        <v>2</v>
      </c>
      <c r="F4414">
        <v>40</v>
      </c>
      <c r="G4414">
        <v>4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s="2" t="s">
        <v>108</v>
      </c>
      <c r="P4414" s="11" t="str">
        <f t="shared" si="544"/>
        <v>2019</v>
      </c>
      <c r="Q4414" s="12"/>
      <c r="R4414" s="8" t="str">
        <f t="shared" si="545"/>
        <v>08</v>
      </c>
      <c r="S4414" s="8"/>
      <c r="T4414" s="14" t="str">
        <f t="shared" si="546"/>
        <v>Retain</v>
      </c>
      <c r="U4414" s="14"/>
      <c r="V4414" s="8" t="str">
        <f t="shared" si="547"/>
        <v>France</v>
      </c>
      <c r="W4414" s="8"/>
      <c r="X4414" s="8"/>
      <c r="Y4414" s="8"/>
      <c r="Z4414" s="14" t="str">
        <f t="shared" si="548"/>
        <v>Female</v>
      </c>
      <c r="AA4414" s="14"/>
      <c r="AB4414" s="14"/>
      <c r="AC4414" s="14"/>
      <c r="AE4414" t="str">
        <f t="shared" si="549"/>
        <v>Middle aged</v>
      </c>
      <c r="AF4414" t="str">
        <f t="shared" si="550"/>
        <v>Fair</v>
      </c>
      <c r="AG4414" t="str">
        <f t="shared" si="551"/>
        <v>Very low</v>
      </c>
    </row>
    <row r="4415" spans="1:33" x14ac:dyDescent="0.2">
      <c r="A4415">
        <v>4414</v>
      </c>
      <c r="B4415">
        <v>15596575</v>
      </c>
      <c r="C4415">
        <v>615</v>
      </c>
      <c r="D4415">
        <v>3</v>
      </c>
      <c r="E4415">
        <v>1</v>
      </c>
      <c r="F4415">
        <v>39</v>
      </c>
      <c r="G4415">
        <v>4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s="2" t="s">
        <v>680</v>
      </c>
      <c r="P4415" s="11" t="str">
        <f t="shared" si="544"/>
        <v>2019</v>
      </c>
      <c r="Q4415" s="12"/>
      <c r="R4415" s="8" t="str">
        <f t="shared" si="545"/>
        <v>09</v>
      </c>
      <c r="S4415" s="8"/>
      <c r="T4415" s="14" t="str">
        <f t="shared" si="546"/>
        <v>Retain</v>
      </c>
      <c r="U4415" s="14"/>
      <c r="V4415" s="8" t="str">
        <f t="shared" si="547"/>
        <v>Germany</v>
      </c>
      <c r="W4415" s="8"/>
      <c r="X4415" s="8"/>
      <c r="Y4415" s="8"/>
      <c r="Z4415" s="14" t="str">
        <f t="shared" si="548"/>
        <v>Male</v>
      </c>
      <c r="AA4415" s="14"/>
      <c r="AB4415" s="14"/>
      <c r="AC4415" s="14"/>
      <c r="AE4415" t="str">
        <f t="shared" si="549"/>
        <v>Middle aged</v>
      </c>
      <c r="AF4415" t="str">
        <f t="shared" si="550"/>
        <v>Fair</v>
      </c>
      <c r="AG4415" t="str">
        <f t="shared" si="551"/>
        <v>High</v>
      </c>
    </row>
    <row r="4416" spans="1:33" x14ac:dyDescent="0.2">
      <c r="A4416">
        <v>4415</v>
      </c>
      <c r="B4416">
        <v>15657321</v>
      </c>
      <c r="C4416">
        <v>712</v>
      </c>
      <c r="D4416">
        <v>3</v>
      </c>
      <c r="E4416">
        <v>1</v>
      </c>
      <c r="F4416">
        <v>27</v>
      </c>
      <c r="G4416">
        <v>3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s="2" t="s">
        <v>134</v>
      </c>
      <c r="P4416" s="11" t="str">
        <f t="shared" si="544"/>
        <v>2019</v>
      </c>
      <c r="Q4416" s="12"/>
      <c r="R4416" s="8" t="str">
        <f t="shared" si="545"/>
        <v>12</v>
      </c>
      <c r="S4416" s="8"/>
      <c r="T4416" s="14" t="str">
        <f t="shared" si="546"/>
        <v>Retain</v>
      </c>
      <c r="U4416" s="14"/>
      <c r="V4416" s="8" t="str">
        <f t="shared" si="547"/>
        <v>Germany</v>
      </c>
      <c r="W4416" s="8"/>
      <c r="X4416" s="8"/>
      <c r="Y4416" s="8"/>
      <c r="Z4416" s="14" t="str">
        <f t="shared" si="548"/>
        <v>Male</v>
      </c>
      <c r="AA4416" s="14"/>
      <c r="AB4416" s="14"/>
      <c r="AC4416" s="14"/>
      <c r="AE4416" t="str">
        <f t="shared" si="549"/>
        <v>Adults</v>
      </c>
      <c r="AF4416" t="str">
        <f t="shared" si="550"/>
        <v>Good</v>
      </c>
      <c r="AG4416" t="str">
        <f t="shared" si="551"/>
        <v>High</v>
      </c>
    </row>
    <row r="4417" spans="1:33" x14ac:dyDescent="0.2">
      <c r="A4417">
        <v>4416</v>
      </c>
      <c r="B4417">
        <v>15575955</v>
      </c>
      <c r="C4417">
        <v>764</v>
      </c>
      <c r="D4417">
        <v>1</v>
      </c>
      <c r="E4417">
        <v>2</v>
      </c>
      <c r="F4417">
        <v>24</v>
      </c>
      <c r="G4417">
        <v>5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s="2" t="s">
        <v>956</v>
      </c>
      <c r="P4417" s="11" t="str">
        <f t="shared" si="544"/>
        <v>2018</v>
      </c>
      <c r="Q4417" s="12"/>
      <c r="R4417" s="8" t="str">
        <f t="shared" si="545"/>
        <v>04</v>
      </c>
      <c r="S4417" s="8"/>
      <c r="T4417" s="14" t="str">
        <f t="shared" si="546"/>
        <v>Retain</v>
      </c>
      <c r="U4417" s="14"/>
      <c r="V4417" s="8" t="str">
        <f t="shared" si="547"/>
        <v>France</v>
      </c>
      <c r="W4417" s="8"/>
      <c r="X4417" s="8"/>
      <c r="Y4417" s="8"/>
      <c r="Z4417" s="14" t="str">
        <f t="shared" si="548"/>
        <v>Female</v>
      </c>
      <c r="AA4417" s="14"/>
      <c r="AB4417" s="14"/>
      <c r="AC4417" s="14"/>
      <c r="AE4417" t="str">
        <f t="shared" si="549"/>
        <v>Adults</v>
      </c>
      <c r="AF4417" t="str">
        <f t="shared" si="550"/>
        <v>Very good</v>
      </c>
      <c r="AG4417" t="str">
        <f t="shared" si="551"/>
        <v>Very low</v>
      </c>
    </row>
    <row r="4418" spans="1:33" x14ac:dyDescent="0.2">
      <c r="A4418">
        <v>4417</v>
      </c>
      <c r="B4418">
        <v>15743893</v>
      </c>
      <c r="C4418">
        <v>471</v>
      </c>
      <c r="D4418">
        <v>1</v>
      </c>
      <c r="E4418">
        <v>1</v>
      </c>
      <c r="F4418">
        <v>42</v>
      </c>
      <c r="G4418">
        <v>4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s="2" t="s">
        <v>581</v>
      </c>
      <c r="P4418" s="11" t="str">
        <f t="shared" si="544"/>
        <v>2019</v>
      </c>
      <c r="Q4418" s="12"/>
      <c r="R4418" s="8" t="str">
        <f t="shared" si="545"/>
        <v>03</v>
      </c>
      <c r="S4418" s="8"/>
      <c r="T4418" s="14" t="str">
        <f t="shared" si="546"/>
        <v>Retain</v>
      </c>
      <c r="U4418" s="14"/>
      <c r="V4418" s="8" t="str">
        <f t="shared" si="547"/>
        <v>France</v>
      </c>
      <c r="W4418" s="8"/>
      <c r="X4418" s="8"/>
      <c r="Y4418" s="8"/>
      <c r="Z4418" s="14" t="str">
        <f t="shared" si="548"/>
        <v>Male</v>
      </c>
      <c r="AA4418" s="14"/>
      <c r="AB4418" s="14"/>
      <c r="AC4418" s="14"/>
      <c r="AE4418" t="str">
        <f t="shared" si="549"/>
        <v>Middle aged</v>
      </c>
      <c r="AF4418" t="str">
        <f t="shared" si="550"/>
        <v>Poor</v>
      </c>
      <c r="AG4418" t="str">
        <f t="shared" si="551"/>
        <v>Very high</v>
      </c>
    </row>
    <row r="4419" spans="1:33" x14ac:dyDescent="0.2">
      <c r="A4419">
        <v>4418</v>
      </c>
      <c r="B4419">
        <v>15697270</v>
      </c>
      <c r="C4419">
        <v>608</v>
      </c>
      <c r="D4419">
        <v>2</v>
      </c>
      <c r="E4419">
        <v>1</v>
      </c>
      <c r="F4419">
        <v>27</v>
      </c>
      <c r="G4419">
        <v>5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s="2" t="s">
        <v>759</v>
      </c>
      <c r="P4419" s="11" t="str">
        <f t="shared" ref="P4419:P4482" si="552">RIGHT($N4419,4)</f>
        <v>2018</v>
      </c>
      <c r="Q4419" s="12"/>
      <c r="R4419" s="8" t="str">
        <f t="shared" ref="R4419:R4482" si="553">MID(N4419,4,2)</f>
        <v>04</v>
      </c>
      <c r="S4419" s="8"/>
      <c r="T4419" s="14" t="str">
        <f t="shared" ref="T4419:T4482" si="554">IF(M4419=1,"Exit","Retain")</f>
        <v>Retain</v>
      </c>
      <c r="U4419" s="14"/>
      <c r="V4419" s="8" t="str">
        <f t="shared" ref="V4419:V4482" si="555">IF(D4419=1,"France",IF(D4419=2,"Spain",IF(D4419=3,"Germany","NONE")))</f>
        <v>Spain</v>
      </c>
      <c r="W4419" s="8"/>
      <c r="X4419" s="8"/>
      <c r="Y4419" s="8"/>
      <c r="Z4419" s="14" t="str">
        <f t="shared" ref="Z4419:Z4482" si="556">IF(E4419=1,"Male","Female")</f>
        <v>Male</v>
      </c>
      <c r="AA4419" s="14"/>
      <c r="AB4419" s="14"/>
      <c r="AC4419" s="14"/>
      <c r="AE4419" t="str">
        <f t="shared" ref="AE4419:AE4482" si="557">IF(F4419&lt;18,"Kids",IF(AND(F4419&gt;=18,F4419&lt;24),"Young Adults",IF(AND(F4419&gt;=24,F4419&lt;39),"Adults",IF(AND(F4419&gt;=39,F4419&lt;64),"Middle aged","Retired"))))</f>
        <v>Adults</v>
      </c>
      <c r="AF4419" t="str">
        <f t="shared" ref="AF4419:AF4482" si="558">IF(AND(C4419&gt;=800,C4419&lt;=850),"Excellent",IF(AND(C4419&gt;=740,C4419&lt;=799),"Very good",IF(AND(C4419&gt;=670,C4419&lt;=739),"Good",IF(AND(C4419&gt;=580,C4419&lt;=669),"Fair",IF(AND(C4419&gt;=300,C4419&lt;=579),"Poor","None")))))</f>
        <v>Fair</v>
      </c>
      <c r="AG4419" t="str">
        <f t="shared" ref="AG4419:AG4482" si="559">IF(H4419&lt;25000,"Very low",IF(AND(H4419&gt;25000,H4419&lt;=50000),"Low",IF(AND(H4419&gt;50000,H4419&lt;=100000),"Medium",IF(AND(H4419&gt;100000,H4419&lt;=150000),"High",IF(AND(H4419&gt;150000,H4419&lt;=200000),"Very high",IF(H4419&gt;200000,"Extreme","None"))))))</f>
        <v>Very high</v>
      </c>
    </row>
    <row r="4420" spans="1:33" x14ac:dyDescent="0.2">
      <c r="A4420">
        <v>4419</v>
      </c>
      <c r="B4420">
        <v>15644356</v>
      </c>
      <c r="C4420">
        <v>682</v>
      </c>
      <c r="D4420">
        <v>2</v>
      </c>
      <c r="E4420">
        <v>2</v>
      </c>
      <c r="F4420">
        <v>47</v>
      </c>
      <c r="G4420">
        <v>4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s="2" t="s">
        <v>408</v>
      </c>
      <c r="P4420" s="11" t="str">
        <f t="shared" si="552"/>
        <v>2018</v>
      </c>
      <c r="Q4420" s="12"/>
      <c r="R4420" s="8" t="str">
        <f t="shared" si="553"/>
        <v>11</v>
      </c>
      <c r="S4420" s="8"/>
      <c r="T4420" s="14" t="str">
        <f t="shared" si="554"/>
        <v>Retain</v>
      </c>
      <c r="U4420" s="14"/>
      <c r="V4420" s="8" t="str">
        <f t="shared" si="555"/>
        <v>Spain</v>
      </c>
      <c r="W4420" s="8"/>
      <c r="X4420" s="8"/>
      <c r="Y4420" s="8"/>
      <c r="Z4420" s="14" t="str">
        <f t="shared" si="556"/>
        <v>Female</v>
      </c>
      <c r="AA4420" s="14"/>
      <c r="AB4420" s="14"/>
      <c r="AC4420" s="14"/>
      <c r="AE4420" t="str">
        <f t="shared" si="557"/>
        <v>Middle aged</v>
      </c>
      <c r="AF4420" t="str">
        <f t="shared" si="558"/>
        <v>Good</v>
      </c>
      <c r="AG4420" t="str">
        <f t="shared" si="559"/>
        <v>High</v>
      </c>
    </row>
    <row r="4421" spans="1:33" x14ac:dyDescent="0.2">
      <c r="A4421">
        <v>4420</v>
      </c>
      <c r="B4421">
        <v>15677586</v>
      </c>
      <c r="C4421">
        <v>587</v>
      </c>
      <c r="D4421">
        <v>3</v>
      </c>
      <c r="E4421">
        <v>2</v>
      </c>
      <c r="F4421">
        <v>32</v>
      </c>
      <c r="G4421">
        <v>4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s="2" t="s">
        <v>852</v>
      </c>
      <c r="P4421" s="11" t="str">
        <f t="shared" si="552"/>
        <v>2019</v>
      </c>
      <c r="Q4421" s="12"/>
      <c r="R4421" s="8" t="str">
        <f t="shared" si="553"/>
        <v>03</v>
      </c>
      <c r="S4421" s="8"/>
      <c r="T4421" s="14" t="str">
        <f t="shared" si="554"/>
        <v>Retain</v>
      </c>
      <c r="U4421" s="14"/>
      <c r="V4421" s="8" t="str">
        <f t="shared" si="555"/>
        <v>Germany</v>
      </c>
      <c r="W4421" s="8"/>
      <c r="X4421" s="8"/>
      <c r="Y4421" s="8"/>
      <c r="Z4421" s="14" t="str">
        <f t="shared" si="556"/>
        <v>Female</v>
      </c>
      <c r="AA4421" s="14"/>
      <c r="AB4421" s="14"/>
      <c r="AC4421" s="14"/>
      <c r="AE4421" t="str">
        <f t="shared" si="557"/>
        <v>Adults</v>
      </c>
      <c r="AF4421" t="str">
        <f t="shared" si="558"/>
        <v>Fair</v>
      </c>
      <c r="AG4421" t="str">
        <f t="shared" si="559"/>
        <v>High</v>
      </c>
    </row>
    <row r="4422" spans="1:33" x14ac:dyDescent="0.2">
      <c r="A4422">
        <v>4421</v>
      </c>
      <c r="B4422">
        <v>15571261</v>
      </c>
      <c r="C4422">
        <v>714</v>
      </c>
      <c r="D4422">
        <v>3</v>
      </c>
      <c r="E4422">
        <v>2</v>
      </c>
      <c r="F4422">
        <v>35</v>
      </c>
      <c r="G4422">
        <v>4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s="2" t="s">
        <v>1068</v>
      </c>
      <c r="P4422" s="11" t="str">
        <f t="shared" si="552"/>
        <v>2019</v>
      </c>
      <c r="Q4422" s="12"/>
      <c r="R4422" s="8" t="str">
        <f t="shared" si="553"/>
        <v>09</v>
      </c>
      <c r="S4422" s="8"/>
      <c r="T4422" s="14" t="str">
        <f t="shared" si="554"/>
        <v>Retain</v>
      </c>
      <c r="U4422" s="14"/>
      <c r="V4422" s="8" t="str">
        <f t="shared" si="555"/>
        <v>Germany</v>
      </c>
      <c r="W4422" s="8"/>
      <c r="X4422" s="8"/>
      <c r="Y4422" s="8"/>
      <c r="Z4422" s="14" t="str">
        <f t="shared" si="556"/>
        <v>Female</v>
      </c>
      <c r="AA4422" s="14"/>
      <c r="AB4422" s="14"/>
      <c r="AC4422" s="14"/>
      <c r="AE4422" t="str">
        <f t="shared" si="557"/>
        <v>Adults</v>
      </c>
      <c r="AF4422" t="str">
        <f t="shared" si="558"/>
        <v>Good</v>
      </c>
      <c r="AG4422" t="str">
        <f t="shared" si="559"/>
        <v>High</v>
      </c>
    </row>
    <row r="4423" spans="1:33" x14ac:dyDescent="0.2">
      <c r="A4423">
        <v>4422</v>
      </c>
      <c r="B4423">
        <v>15698758</v>
      </c>
      <c r="C4423">
        <v>630</v>
      </c>
      <c r="D4423">
        <v>2</v>
      </c>
      <c r="E4423">
        <v>2</v>
      </c>
      <c r="F4423">
        <v>31</v>
      </c>
      <c r="G4423">
        <v>3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s="2" t="s">
        <v>1032</v>
      </c>
      <c r="P4423" s="11" t="str">
        <f t="shared" si="552"/>
        <v>2019</v>
      </c>
      <c r="Q4423" s="12"/>
      <c r="R4423" s="8" t="str">
        <f t="shared" si="553"/>
        <v>10</v>
      </c>
      <c r="S4423" s="8"/>
      <c r="T4423" s="14" t="str">
        <f t="shared" si="554"/>
        <v>Retain</v>
      </c>
      <c r="U4423" s="14"/>
      <c r="V4423" s="8" t="str">
        <f t="shared" si="555"/>
        <v>Spain</v>
      </c>
      <c r="W4423" s="8"/>
      <c r="X4423" s="8"/>
      <c r="Y4423" s="8"/>
      <c r="Z4423" s="14" t="str">
        <f t="shared" si="556"/>
        <v>Female</v>
      </c>
      <c r="AA4423" s="14"/>
      <c r="AB4423" s="14"/>
      <c r="AC4423" s="14"/>
      <c r="AE4423" t="str">
        <f t="shared" si="557"/>
        <v>Adults</v>
      </c>
      <c r="AF4423" t="str">
        <f t="shared" si="558"/>
        <v>Fair</v>
      </c>
      <c r="AG4423" t="str">
        <f t="shared" si="559"/>
        <v>Very low</v>
      </c>
    </row>
    <row r="4424" spans="1:33" x14ac:dyDescent="0.2">
      <c r="A4424">
        <v>4423</v>
      </c>
      <c r="B4424">
        <v>15787014</v>
      </c>
      <c r="C4424">
        <v>648</v>
      </c>
      <c r="D4424">
        <v>3</v>
      </c>
      <c r="E4424">
        <v>2</v>
      </c>
      <c r="F4424">
        <v>28</v>
      </c>
      <c r="G4424">
        <v>4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s="2" t="s">
        <v>1190</v>
      </c>
      <c r="P4424" s="11" t="str">
        <f t="shared" si="552"/>
        <v>2019</v>
      </c>
      <c r="Q4424" s="12"/>
      <c r="R4424" s="8" t="str">
        <f t="shared" si="553"/>
        <v>07</v>
      </c>
      <c r="S4424" s="8"/>
      <c r="T4424" s="14" t="str">
        <f t="shared" si="554"/>
        <v>Retain</v>
      </c>
      <c r="U4424" s="14"/>
      <c r="V4424" s="8" t="str">
        <f t="shared" si="555"/>
        <v>Germany</v>
      </c>
      <c r="W4424" s="8"/>
      <c r="X4424" s="8"/>
      <c r="Y4424" s="8"/>
      <c r="Z4424" s="14" t="str">
        <f t="shared" si="556"/>
        <v>Female</v>
      </c>
      <c r="AA4424" s="14"/>
      <c r="AB4424" s="14"/>
      <c r="AC4424" s="14"/>
      <c r="AE4424" t="str">
        <f t="shared" si="557"/>
        <v>Adults</v>
      </c>
      <c r="AF4424" t="str">
        <f t="shared" si="558"/>
        <v>Fair</v>
      </c>
      <c r="AG4424" t="str">
        <f t="shared" si="559"/>
        <v>Medium</v>
      </c>
    </row>
    <row r="4425" spans="1:33" x14ac:dyDescent="0.2">
      <c r="A4425">
        <v>4424</v>
      </c>
      <c r="B4425">
        <v>15739857</v>
      </c>
      <c r="C4425">
        <v>785</v>
      </c>
      <c r="D4425">
        <v>1</v>
      </c>
      <c r="E4425">
        <v>2</v>
      </c>
      <c r="F4425">
        <v>40</v>
      </c>
      <c r="G4425">
        <v>4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s="2" t="s">
        <v>729</v>
      </c>
      <c r="P4425" s="11" t="str">
        <f t="shared" si="552"/>
        <v>2019</v>
      </c>
      <c r="Q4425" s="12"/>
      <c r="R4425" s="8" t="str">
        <f t="shared" si="553"/>
        <v>07</v>
      </c>
      <c r="S4425" s="8"/>
      <c r="T4425" s="14" t="str">
        <f t="shared" si="554"/>
        <v>Retain</v>
      </c>
      <c r="U4425" s="14"/>
      <c r="V4425" s="8" t="str">
        <f t="shared" si="555"/>
        <v>France</v>
      </c>
      <c r="W4425" s="8"/>
      <c r="X4425" s="8"/>
      <c r="Y4425" s="8"/>
      <c r="Z4425" s="14" t="str">
        <f t="shared" si="556"/>
        <v>Female</v>
      </c>
      <c r="AA4425" s="14"/>
      <c r="AB4425" s="14"/>
      <c r="AC4425" s="14"/>
      <c r="AE4425" t="str">
        <f t="shared" si="557"/>
        <v>Middle aged</v>
      </c>
      <c r="AF4425" t="str">
        <f t="shared" si="558"/>
        <v>Very good</v>
      </c>
      <c r="AG4425" t="str">
        <f t="shared" si="559"/>
        <v>Very low</v>
      </c>
    </row>
    <row r="4426" spans="1:33" x14ac:dyDescent="0.2">
      <c r="A4426">
        <v>4425</v>
      </c>
      <c r="B4426">
        <v>15774630</v>
      </c>
      <c r="C4426">
        <v>601</v>
      </c>
      <c r="D4426">
        <v>3</v>
      </c>
      <c r="E4426">
        <v>2</v>
      </c>
      <c r="F4426">
        <v>47</v>
      </c>
      <c r="G4426">
        <v>7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s="2" t="s">
        <v>351</v>
      </c>
      <c r="P4426" s="11" t="str">
        <f t="shared" si="552"/>
        <v>2016</v>
      </c>
      <c r="Q4426" s="12"/>
      <c r="R4426" s="8" t="str">
        <f t="shared" si="553"/>
        <v>04</v>
      </c>
      <c r="S4426" s="8"/>
      <c r="T4426" s="14" t="str">
        <f t="shared" si="554"/>
        <v>Retain</v>
      </c>
      <c r="U4426" s="14"/>
      <c r="V4426" s="8" t="str">
        <f t="shared" si="555"/>
        <v>Germany</v>
      </c>
      <c r="W4426" s="8"/>
      <c r="X4426" s="8"/>
      <c r="Y4426" s="8"/>
      <c r="Z4426" s="14" t="str">
        <f t="shared" si="556"/>
        <v>Female</v>
      </c>
      <c r="AA4426" s="14"/>
      <c r="AB4426" s="14"/>
      <c r="AC4426" s="14"/>
      <c r="AE4426" t="str">
        <f t="shared" si="557"/>
        <v>Middle aged</v>
      </c>
      <c r="AF4426" t="str">
        <f t="shared" si="558"/>
        <v>Fair</v>
      </c>
      <c r="AG4426" t="str">
        <f t="shared" si="559"/>
        <v>High</v>
      </c>
    </row>
    <row r="4427" spans="1:33" x14ac:dyDescent="0.2">
      <c r="A4427">
        <v>4426</v>
      </c>
      <c r="B4427">
        <v>15805523</v>
      </c>
      <c r="C4427">
        <v>717</v>
      </c>
      <c r="D4427">
        <v>1</v>
      </c>
      <c r="E4427">
        <v>2</v>
      </c>
      <c r="F4427">
        <v>28</v>
      </c>
      <c r="G4427">
        <v>4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s="2" t="s">
        <v>154</v>
      </c>
      <c r="P4427" s="11" t="str">
        <f t="shared" si="552"/>
        <v>2019</v>
      </c>
      <c r="Q4427" s="12"/>
      <c r="R4427" s="8" t="str">
        <f t="shared" si="553"/>
        <v>07</v>
      </c>
      <c r="S4427" s="8"/>
      <c r="T4427" s="14" t="str">
        <f t="shared" si="554"/>
        <v>Retain</v>
      </c>
      <c r="U4427" s="14"/>
      <c r="V4427" s="8" t="str">
        <f t="shared" si="555"/>
        <v>France</v>
      </c>
      <c r="W4427" s="8"/>
      <c r="X4427" s="8"/>
      <c r="Y4427" s="8"/>
      <c r="Z4427" s="14" t="str">
        <f t="shared" si="556"/>
        <v>Female</v>
      </c>
      <c r="AA4427" s="14"/>
      <c r="AB4427" s="14"/>
      <c r="AC4427" s="14"/>
      <c r="AE4427" t="str">
        <f t="shared" si="557"/>
        <v>Adults</v>
      </c>
      <c r="AF4427" t="str">
        <f t="shared" si="558"/>
        <v>Good</v>
      </c>
      <c r="AG4427" t="str">
        <f t="shared" si="559"/>
        <v>Medium</v>
      </c>
    </row>
    <row r="4428" spans="1:33" x14ac:dyDescent="0.2">
      <c r="A4428">
        <v>4427</v>
      </c>
      <c r="B4428">
        <v>15749557</v>
      </c>
      <c r="C4428">
        <v>707</v>
      </c>
      <c r="D4428">
        <v>1</v>
      </c>
      <c r="E4428">
        <v>2</v>
      </c>
      <c r="F4428">
        <v>44</v>
      </c>
      <c r="G4428">
        <v>5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s="2" t="s">
        <v>837</v>
      </c>
      <c r="P4428" s="11" t="str">
        <f t="shared" si="552"/>
        <v>2017</v>
      </c>
      <c r="Q4428" s="12"/>
      <c r="R4428" s="8" t="str">
        <f t="shared" si="553"/>
        <v>12</v>
      </c>
      <c r="S4428" s="8"/>
      <c r="T4428" s="14" t="str">
        <f t="shared" si="554"/>
        <v>Retain</v>
      </c>
      <c r="U4428" s="14"/>
      <c r="V4428" s="8" t="str">
        <f t="shared" si="555"/>
        <v>France</v>
      </c>
      <c r="W4428" s="8"/>
      <c r="X4428" s="8"/>
      <c r="Y4428" s="8"/>
      <c r="Z4428" s="14" t="str">
        <f t="shared" si="556"/>
        <v>Female</v>
      </c>
      <c r="AA4428" s="14"/>
      <c r="AB4428" s="14"/>
      <c r="AC4428" s="14"/>
      <c r="AE4428" t="str">
        <f t="shared" si="557"/>
        <v>Middle aged</v>
      </c>
      <c r="AF4428" t="str">
        <f t="shared" si="558"/>
        <v>Good</v>
      </c>
      <c r="AG4428" t="str">
        <f t="shared" si="559"/>
        <v>Very low</v>
      </c>
    </row>
    <row r="4429" spans="1:33" x14ac:dyDescent="0.2">
      <c r="A4429">
        <v>4428</v>
      </c>
      <c r="B4429">
        <v>15681180</v>
      </c>
      <c r="C4429">
        <v>771</v>
      </c>
      <c r="D4429">
        <v>1</v>
      </c>
      <c r="E4429">
        <v>2</v>
      </c>
      <c r="F4429">
        <v>23</v>
      </c>
      <c r="G4429">
        <v>3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s="2" t="s">
        <v>37</v>
      </c>
      <c r="P4429" s="11" t="str">
        <f t="shared" si="552"/>
        <v>2019</v>
      </c>
      <c r="Q4429" s="12"/>
      <c r="R4429" s="8" t="str">
        <f t="shared" si="553"/>
        <v>09</v>
      </c>
      <c r="S4429" s="8"/>
      <c r="T4429" s="14" t="str">
        <f t="shared" si="554"/>
        <v>Retain</v>
      </c>
      <c r="U4429" s="14"/>
      <c r="V4429" s="8" t="str">
        <f t="shared" si="555"/>
        <v>France</v>
      </c>
      <c r="W4429" s="8"/>
      <c r="X4429" s="8"/>
      <c r="Y4429" s="8"/>
      <c r="Z4429" s="14" t="str">
        <f t="shared" si="556"/>
        <v>Female</v>
      </c>
      <c r="AA4429" s="14"/>
      <c r="AB4429" s="14"/>
      <c r="AC4429" s="14"/>
      <c r="AE4429" t="str">
        <f t="shared" si="557"/>
        <v>Young Adults</v>
      </c>
      <c r="AF4429" t="str">
        <f t="shared" si="558"/>
        <v>Very good</v>
      </c>
      <c r="AG4429" t="str">
        <f t="shared" si="559"/>
        <v>Very high</v>
      </c>
    </row>
    <row r="4430" spans="1:33" x14ac:dyDescent="0.2">
      <c r="A4430">
        <v>4429</v>
      </c>
      <c r="B4430">
        <v>15742028</v>
      </c>
      <c r="C4430">
        <v>602</v>
      </c>
      <c r="D4430">
        <v>1</v>
      </c>
      <c r="E4430">
        <v>2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s="2" t="s">
        <v>427</v>
      </c>
      <c r="P4430" s="11" t="str">
        <f t="shared" si="552"/>
        <v>2017</v>
      </c>
      <c r="Q4430" s="12"/>
      <c r="R4430" s="8" t="str">
        <f t="shared" si="553"/>
        <v>10</v>
      </c>
      <c r="S4430" s="8"/>
      <c r="T4430" s="14" t="str">
        <f t="shared" si="554"/>
        <v>Retain</v>
      </c>
      <c r="U4430" s="14"/>
      <c r="V4430" s="8" t="str">
        <f t="shared" si="555"/>
        <v>France</v>
      </c>
      <c r="W4430" s="8"/>
      <c r="X4430" s="8"/>
      <c r="Y4430" s="8"/>
      <c r="Z4430" s="14" t="str">
        <f t="shared" si="556"/>
        <v>Female</v>
      </c>
      <c r="AA4430" s="14"/>
      <c r="AB4430" s="14"/>
      <c r="AC4430" s="14"/>
      <c r="AE4430" t="str">
        <f t="shared" si="557"/>
        <v>Adults</v>
      </c>
      <c r="AF4430" t="str">
        <f t="shared" si="558"/>
        <v>Fair</v>
      </c>
      <c r="AG4430" t="str">
        <f t="shared" si="559"/>
        <v>Very low</v>
      </c>
    </row>
    <row r="4431" spans="1:33" x14ac:dyDescent="0.2">
      <c r="A4431">
        <v>4430</v>
      </c>
      <c r="B4431">
        <v>15686463</v>
      </c>
      <c r="C4431">
        <v>626</v>
      </c>
      <c r="D4431">
        <v>1</v>
      </c>
      <c r="E4431">
        <v>1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s="2" t="s">
        <v>461</v>
      </c>
      <c r="P4431" s="11" t="str">
        <f t="shared" si="552"/>
        <v>2016</v>
      </c>
      <c r="Q4431" s="12"/>
      <c r="R4431" s="8" t="str">
        <f t="shared" si="553"/>
        <v>06</v>
      </c>
      <c r="S4431" s="8"/>
      <c r="T4431" s="14" t="str">
        <f t="shared" si="554"/>
        <v>Exit</v>
      </c>
      <c r="U4431" s="14"/>
      <c r="V4431" s="8" t="str">
        <f t="shared" si="555"/>
        <v>France</v>
      </c>
      <c r="W4431" s="8"/>
      <c r="X4431" s="8"/>
      <c r="Y4431" s="8"/>
      <c r="Z4431" s="14" t="str">
        <f t="shared" si="556"/>
        <v>Male</v>
      </c>
      <c r="AA4431" s="14"/>
      <c r="AB4431" s="14"/>
      <c r="AC4431" s="14"/>
      <c r="AE4431" t="str">
        <f t="shared" si="557"/>
        <v>Adults</v>
      </c>
      <c r="AF4431" t="str">
        <f t="shared" si="558"/>
        <v>Fair</v>
      </c>
      <c r="AG4431" t="str">
        <f t="shared" si="559"/>
        <v>High</v>
      </c>
    </row>
    <row r="4432" spans="1:33" x14ac:dyDescent="0.2">
      <c r="A4432">
        <v>4431</v>
      </c>
      <c r="B4432">
        <v>15654379</v>
      </c>
      <c r="C4432">
        <v>588</v>
      </c>
      <c r="D4432">
        <v>2</v>
      </c>
      <c r="E4432">
        <v>1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s="2" t="s">
        <v>150</v>
      </c>
      <c r="P4432" s="11" t="str">
        <f t="shared" si="552"/>
        <v>2018</v>
      </c>
      <c r="Q4432" s="12"/>
      <c r="R4432" s="8" t="str">
        <f t="shared" si="553"/>
        <v>10</v>
      </c>
      <c r="S4432" s="8"/>
      <c r="T4432" s="14" t="str">
        <f t="shared" si="554"/>
        <v>Retain</v>
      </c>
      <c r="U4432" s="14"/>
      <c r="V4432" s="8" t="str">
        <f t="shared" si="555"/>
        <v>Spain</v>
      </c>
      <c r="W4432" s="8"/>
      <c r="X4432" s="8"/>
      <c r="Y4432" s="8"/>
      <c r="Z4432" s="14" t="str">
        <f t="shared" si="556"/>
        <v>Male</v>
      </c>
      <c r="AA4432" s="14"/>
      <c r="AB4432" s="14"/>
      <c r="AC4432" s="14"/>
      <c r="AE4432" t="str">
        <f t="shared" si="557"/>
        <v>Middle aged</v>
      </c>
      <c r="AF4432" t="str">
        <f t="shared" si="558"/>
        <v>Fair</v>
      </c>
      <c r="AG4432" t="str">
        <f t="shared" si="559"/>
        <v>Very low</v>
      </c>
    </row>
    <row r="4433" spans="1:33" x14ac:dyDescent="0.2">
      <c r="A4433">
        <v>4432</v>
      </c>
      <c r="B4433">
        <v>15783629</v>
      </c>
      <c r="C4433">
        <v>616</v>
      </c>
      <c r="D4433">
        <v>3</v>
      </c>
      <c r="E4433">
        <v>2</v>
      </c>
      <c r="F4433">
        <v>42</v>
      </c>
      <c r="G4433">
        <v>4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s="2" t="s">
        <v>549</v>
      </c>
      <c r="P4433" s="11" t="str">
        <f t="shared" si="552"/>
        <v>2019</v>
      </c>
      <c r="Q4433" s="12"/>
      <c r="R4433" s="8" t="str">
        <f t="shared" si="553"/>
        <v>03</v>
      </c>
      <c r="S4433" s="8"/>
      <c r="T4433" s="14" t="str">
        <f t="shared" si="554"/>
        <v>Retain</v>
      </c>
      <c r="U4433" s="14"/>
      <c r="V4433" s="8" t="str">
        <f t="shared" si="555"/>
        <v>Germany</v>
      </c>
      <c r="W4433" s="8"/>
      <c r="X4433" s="8"/>
      <c r="Y4433" s="8"/>
      <c r="Z4433" s="14" t="str">
        <f t="shared" si="556"/>
        <v>Female</v>
      </c>
      <c r="AA4433" s="14"/>
      <c r="AB4433" s="14"/>
      <c r="AC4433" s="14"/>
      <c r="AE4433" t="str">
        <f t="shared" si="557"/>
        <v>Middle aged</v>
      </c>
      <c r="AF4433" t="str">
        <f t="shared" si="558"/>
        <v>Fair</v>
      </c>
      <c r="AG4433" t="str">
        <f t="shared" si="559"/>
        <v>High</v>
      </c>
    </row>
    <row r="4434" spans="1:33" x14ac:dyDescent="0.2">
      <c r="A4434">
        <v>4433</v>
      </c>
      <c r="B4434">
        <v>15751193</v>
      </c>
      <c r="C4434">
        <v>621</v>
      </c>
      <c r="D4434">
        <v>2</v>
      </c>
      <c r="E4434">
        <v>1</v>
      </c>
      <c r="F4434">
        <v>33</v>
      </c>
      <c r="G4434">
        <v>3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s="2" t="s">
        <v>482</v>
      </c>
      <c r="P4434" s="11" t="str">
        <f t="shared" si="552"/>
        <v>2019</v>
      </c>
      <c r="Q4434" s="12"/>
      <c r="R4434" s="8" t="str">
        <f t="shared" si="553"/>
        <v>10</v>
      </c>
      <c r="S4434" s="8"/>
      <c r="T4434" s="14" t="str">
        <f t="shared" si="554"/>
        <v>Retain</v>
      </c>
      <c r="U4434" s="14"/>
      <c r="V4434" s="8" t="str">
        <f t="shared" si="555"/>
        <v>Spain</v>
      </c>
      <c r="W4434" s="8"/>
      <c r="X4434" s="8"/>
      <c r="Y4434" s="8"/>
      <c r="Z4434" s="14" t="str">
        <f t="shared" si="556"/>
        <v>Male</v>
      </c>
      <c r="AA4434" s="14"/>
      <c r="AB4434" s="14"/>
      <c r="AC4434" s="14"/>
      <c r="AE4434" t="str">
        <f t="shared" si="557"/>
        <v>Adults</v>
      </c>
      <c r="AF4434" t="str">
        <f t="shared" si="558"/>
        <v>Fair</v>
      </c>
      <c r="AG4434" t="str">
        <f t="shared" si="559"/>
        <v>Very low</v>
      </c>
    </row>
    <row r="4435" spans="1:33" x14ac:dyDescent="0.2">
      <c r="A4435">
        <v>4434</v>
      </c>
      <c r="B4435">
        <v>15724099</v>
      </c>
      <c r="C4435">
        <v>674</v>
      </c>
      <c r="D4435">
        <v>1</v>
      </c>
      <c r="E4435">
        <v>1</v>
      </c>
      <c r="F4435">
        <v>26</v>
      </c>
      <c r="G4435">
        <v>4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s="2" t="s">
        <v>154</v>
      </c>
      <c r="P4435" s="11" t="str">
        <f t="shared" si="552"/>
        <v>2019</v>
      </c>
      <c r="Q4435" s="12"/>
      <c r="R4435" s="8" t="str">
        <f t="shared" si="553"/>
        <v>07</v>
      </c>
      <c r="S4435" s="8"/>
      <c r="T4435" s="14" t="str">
        <f t="shared" si="554"/>
        <v>Retain</v>
      </c>
      <c r="U4435" s="14"/>
      <c r="V4435" s="8" t="str">
        <f t="shared" si="555"/>
        <v>France</v>
      </c>
      <c r="W4435" s="8"/>
      <c r="X4435" s="8"/>
      <c r="Y4435" s="8"/>
      <c r="Z4435" s="14" t="str">
        <f t="shared" si="556"/>
        <v>Male</v>
      </c>
      <c r="AA4435" s="14"/>
      <c r="AB4435" s="14"/>
      <c r="AC4435" s="14"/>
      <c r="AE4435" t="str">
        <f t="shared" si="557"/>
        <v>Adults</v>
      </c>
      <c r="AF4435" t="str">
        <f t="shared" si="558"/>
        <v>Good</v>
      </c>
      <c r="AG4435" t="str">
        <f t="shared" si="559"/>
        <v>Very high</v>
      </c>
    </row>
    <row r="4436" spans="1:33" x14ac:dyDescent="0.2">
      <c r="A4436">
        <v>4435</v>
      </c>
      <c r="B4436">
        <v>15568429</v>
      </c>
      <c r="C4436">
        <v>633</v>
      </c>
      <c r="D4436">
        <v>2</v>
      </c>
      <c r="E4436">
        <v>2</v>
      </c>
      <c r="F4436">
        <v>46</v>
      </c>
      <c r="G4436">
        <v>7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s="2" t="s">
        <v>921</v>
      </c>
      <c r="P4436" s="11" t="str">
        <f t="shared" si="552"/>
        <v>2016</v>
      </c>
      <c r="Q4436" s="12"/>
      <c r="R4436" s="8" t="str">
        <f t="shared" si="553"/>
        <v>04</v>
      </c>
      <c r="S4436" s="8"/>
      <c r="T4436" s="14" t="str">
        <f t="shared" si="554"/>
        <v>Retain</v>
      </c>
      <c r="U4436" s="14"/>
      <c r="V4436" s="8" t="str">
        <f t="shared" si="555"/>
        <v>Spain</v>
      </c>
      <c r="W4436" s="8"/>
      <c r="X4436" s="8"/>
      <c r="Y4436" s="8"/>
      <c r="Z4436" s="14" t="str">
        <f t="shared" si="556"/>
        <v>Female</v>
      </c>
      <c r="AA4436" s="14"/>
      <c r="AB4436" s="14"/>
      <c r="AC4436" s="14"/>
      <c r="AE4436" t="str">
        <f t="shared" si="557"/>
        <v>Middle aged</v>
      </c>
      <c r="AF4436" t="str">
        <f t="shared" si="558"/>
        <v>Fair</v>
      </c>
      <c r="AG4436" t="str">
        <f t="shared" si="559"/>
        <v>Very low</v>
      </c>
    </row>
    <row r="4437" spans="1:33" x14ac:dyDescent="0.2">
      <c r="A4437">
        <v>4436</v>
      </c>
      <c r="B4437">
        <v>15648967</v>
      </c>
      <c r="C4437">
        <v>698</v>
      </c>
      <c r="D4437">
        <v>3</v>
      </c>
      <c r="E4437">
        <v>2</v>
      </c>
      <c r="F4437">
        <v>64</v>
      </c>
      <c r="G4437">
        <v>4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s="2" t="s">
        <v>227</v>
      </c>
      <c r="P4437" s="11" t="str">
        <f t="shared" si="552"/>
        <v>2019</v>
      </c>
      <c r="Q4437" s="12"/>
      <c r="R4437" s="8" t="str">
        <f t="shared" si="553"/>
        <v>09</v>
      </c>
      <c r="S4437" s="8"/>
      <c r="T4437" s="14" t="str">
        <f t="shared" si="554"/>
        <v>Exit</v>
      </c>
      <c r="U4437" s="14"/>
      <c r="V4437" s="8" t="str">
        <f t="shared" si="555"/>
        <v>Germany</v>
      </c>
      <c r="W4437" s="8"/>
      <c r="X4437" s="8"/>
      <c r="Y4437" s="8"/>
      <c r="Z4437" s="14" t="str">
        <f t="shared" si="556"/>
        <v>Female</v>
      </c>
      <c r="AA4437" s="14"/>
      <c r="AB4437" s="14"/>
      <c r="AC4437" s="14"/>
      <c r="AE4437" t="str">
        <f t="shared" si="557"/>
        <v>Retired</v>
      </c>
      <c r="AF4437" t="str">
        <f t="shared" si="558"/>
        <v>Good</v>
      </c>
      <c r="AG4437" t="str">
        <f t="shared" si="559"/>
        <v>Very high</v>
      </c>
    </row>
    <row r="4438" spans="1:33" x14ac:dyDescent="0.2">
      <c r="A4438">
        <v>4437</v>
      </c>
      <c r="B4438">
        <v>15664498</v>
      </c>
      <c r="C4438">
        <v>508</v>
      </c>
      <c r="D4438">
        <v>1</v>
      </c>
      <c r="E4438">
        <v>1</v>
      </c>
      <c r="F4438">
        <v>26</v>
      </c>
      <c r="G4438">
        <v>5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s="2" t="s">
        <v>436</v>
      </c>
      <c r="P4438" s="11" t="str">
        <f t="shared" si="552"/>
        <v>2018</v>
      </c>
      <c r="Q4438" s="12"/>
      <c r="R4438" s="8" t="str">
        <f t="shared" si="553"/>
        <v>09</v>
      </c>
      <c r="S4438" s="8"/>
      <c r="T4438" s="14" t="str">
        <f t="shared" si="554"/>
        <v>Retain</v>
      </c>
      <c r="U4438" s="14"/>
      <c r="V4438" s="8" t="str">
        <f t="shared" si="555"/>
        <v>France</v>
      </c>
      <c r="W4438" s="8"/>
      <c r="X4438" s="8"/>
      <c r="Y4438" s="8"/>
      <c r="Z4438" s="14" t="str">
        <f t="shared" si="556"/>
        <v>Male</v>
      </c>
      <c r="AA4438" s="14"/>
      <c r="AB4438" s="14"/>
      <c r="AC4438" s="14"/>
      <c r="AE4438" t="str">
        <f t="shared" si="557"/>
        <v>Adults</v>
      </c>
      <c r="AF4438" t="str">
        <f t="shared" si="558"/>
        <v>Poor</v>
      </c>
      <c r="AG4438" t="str">
        <f t="shared" si="559"/>
        <v>Extreme</v>
      </c>
    </row>
    <row r="4439" spans="1:33" x14ac:dyDescent="0.2">
      <c r="A4439">
        <v>4438</v>
      </c>
      <c r="B4439">
        <v>15779522</v>
      </c>
      <c r="C4439">
        <v>736</v>
      </c>
      <c r="D4439">
        <v>1</v>
      </c>
      <c r="E4439">
        <v>2</v>
      </c>
      <c r="F4439">
        <v>24</v>
      </c>
      <c r="G4439">
        <v>5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s="2" t="s">
        <v>837</v>
      </c>
      <c r="P4439" s="11" t="str">
        <f t="shared" si="552"/>
        <v>2017</v>
      </c>
      <c r="Q4439" s="12"/>
      <c r="R4439" s="8" t="str">
        <f t="shared" si="553"/>
        <v>12</v>
      </c>
      <c r="S4439" s="8"/>
      <c r="T4439" s="14" t="str">
        <f t="shared" si="554"/>
        <v>Exit</v>
      </c>
      <c r="U4439" s="14"/>
      <c r="V4439" s="8" t="str">
        <f t="shared" si="555"/>
        <v>France</v>
      </c>
      <c r="W4439" s="8"/>
      <c r="X4439" s="8"/>
      <c r="Y4439" s="8"/>
      <c r="Z4439" s="14" t="str">
        <f t="shared" si="556"/>
        <v>Female</v>
      </c>
      <c r="AA4439" s="14"/>
      <c r="AB4439" s="14"/>
      <c r="AC4439" s="14"/>
      <c r="AE4439" t="str">
        <f t="shared" si="557"/>
        <v>Adults</v>
      </c>
      <c r="AF4439" t="str">
        <f t="shared" si="558"/>
        <v>Good</v>
      </c>
      <c r="AG4439" t="str">
        <f t="shared" si="559"/>
        <v>Very low</v>
      </c>
    </row>
    <row r="4440" spans="1:33" x14ac:dyDescent="0.2">
      <c r="A4440">
        <v>4439</v>
      </c>
      <c r="B4440">
        <v>15583850</v>
      </c>
      <c r="C4440">
        <v>672</v>
      </c>
      <c r="D4440">
        <v>3</v>
      </c>
      <c r="E4440">
        <v>1</v>
      </c>
      <c r="F4440">
        <v>68</v>
      </c>
      <c r="G4440">
        <v>5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s="2" t="s">
        <v>306</v>
      </c>
      <c r="P4440" s="11" t="str">
        <f t="shared" si="552"/>
        <v>2018</v>
      </c>
      <c r="Q4440" s="12"/>
      <c r="R4440" s="8" t="str">
        <f t="shared" si="553"/>
        <v>04</v>
      </c>
      <c r="S4440" s="8"/>
      <c r="T4440" s="14" t="str">
        <f t="shared" si="554"/>
        <v>Retain</v>
      </c>
      <c r="U4440" s="14"/>
      <c r="V4440" s="8" t="str">
        <f t="shared" si="555"/>
        <v>Germany</v>
      </c>
      <c r="W4440" s="8"/>
      <c r="X4440" s="8"/>
      <c r="Y4440" s="8"/>
      <c r="Z4440" s="14" t="str">
        <f t="shared" si="556"/>
        <v>Male</v>
      </c>
      <c r="AA4440" s="14"/>
      <c r="AB4440" s="14"/>
      <c r="AC4440" s="14"/>
      <c r="AE4440" t="str">
        <f t="shared" si="557"/>
        <v>Retired</v>
      </c>
      <c r="AF4440" t="str">
        <f t="shared" si="558"/>
        <v>Good</v>
      </c>
      <c r="AG4440" t="str">
        <f t="shared" si="559"/>
        <v>High</v>
      </c>
    </row>
    <row r="4441" spans="1:33" x14ac:dyDescent="0.2">
      <c r="A4441">
        <v>4440</v>
      </c>
      <c r="B4441">
        <v>15696539</v>
      </c>
      <c r="C4441">
        <v>613</v>
      </c>
      <c r="D4441">
        <v>1</v>
      </c>
      <c r="E4441">
        <v>2</v>
      </c>
      <c r="F4441">
        <v>21</v>
      </c>
      <c r="G4441">
        <v>5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s="2" t="s">
        <v>1170</v>
      </c>
      <c r="P4441" s="11" t="str">
        <f t="shared" si="552"/>
        <v>2018</v>
      </c>
      <c r="Q4441" s="12"/>
      <c r="R4441" s="8" t="str">
        <f t="shared" si="553"/>
        <v>05</v>
      </c>
      <c r="S4441" s="8"/>
      <c r="T4441" s="14" t="str">
        <f t="shared" si="554"/>
        <v>Retain</v>
      </c>
      <c r="U4441" s="14"/>
      <c r="V4441" s="8" t="str">
        <f t="shared" si="555"/>
        <v>France</v>
      </c>
      <c r="W4441" s="8"/>
      <c r="X4441" s="8"/>
      <c r="Y4441" s="8"/>
      <c r="Z4441" s="14" t="str">
        <f t="shared" si="556"/>
        <v>Female</v>
      </c>
      <c r="AA4441" s="14"/>
      <c r="AB4441" s="14"/>
      <c r="AC4441" s="14"/>
      <c r="AE4441" t="str">
        <f t="shared" si="557"/>
        <v>Young Adults</v>
      </c>
      <c r="AF4441" t="str">
        <f t="shared" si="558"/>
        <v>Fair</v>
      </c>
      <c r="AG4441" t="str">
        <f t="shared" si="559"/>
        <v>High</v>
      </c>
    </row>
    <row r="4442" spans="1:33" x14ac:dyDescent="0.2">
      <c r="A4442">
        <v>4441</v>
      </c>
      <c r="B4442">
        <v>15760121</v>
      </c>
      <c r="C4442">
        <v>712</v>
      </c>
      <c r="D4442">
        <v>1</v>
      </c>
      <c r="E4442">
        <v>1</v>
      </c>
      <c r="F4442">
        <v>32</v>
      </c>
      <c r="G4442">
        <v>5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s="2" t="s">
        <v>1045</v>
      </c>
      <c r="P4442" s="11" t="str">
        <f t="shared" si="552"/>
        <v>2018</v>
      </c>
      <c r="Q4442" s="12"/>
      <c r="R4442" s="8" t="str">
        <f t="shared" si="553"/>
        <v>06</v>
      </c>
      <c r="S4442" s="8"/>
      <c r="T4442" s="14" t="str">
        <f t="shared" si="554"/>
        <v>Retain</v>
      </c>
      <c r="U4442" s="14"/>
      <c r="V4442" s="8" t="str">
        <f t="shared" si="555"/>
        <v>France</v>
      </c>
      <c r="W4442" s="8"/>
      <c r="X4442" s="8"/>
      <c r="Y4442" s="8"/>
      <c r="Z4442" s="14" t="str">
        <f t="shared" si="556"/>
        <v>Male</v>
      </c>
      <c r="AA4442" s="14"/>
      <c r="AB4442" s="14"/>
      <c r="AC4442" s="14"/>
      <c r="AE4442" t="str">
        <f t="shared" si="557"/>
        <v>Adults</v>
      </c>
      <c r="AF4442" t="str">
        <f t="shared" si="558"/>
        <v>Good</v>
      </c>
      <c r="AG4442" t="str">
        <f t="shared" si="559"/>
        <v>High</v>
      </c>
    </row>
    <row r="4443" spans="1:33" x14ac:dyDescent="0.2">
      <c r="A4443">
        <v>4442</v>
      </c>
      <c r="B4443">
        <v>15628279</v>
      </c>
      <c r="C4443">
        <v>624</v>
      </c>
      <c r="D4443">
        <v>1</v>
      </c>
      <c r="E4443">
        <v>2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s="2" t="s">
        <v>647</v>
      </c>
      <c r="P4443" s="11" t="str">
        <f t="shared" si="552"/>
        <v>2019</v>
      </c>
      <c r="Q4443" s="12"/>
      <c r="R4443" s="8" t="str">
        <f t="shared" si="553"/>
        <v>11</v>
      </c>
      <c r="S4443" s="8"/>
      <c r="T4443" s="14" t="str">
        <f t="shared" si="554"/>
        <v>Retain</v>
      </c>
      <c r="U4443" s="14"/>
      <c r="V4443" s="8" t="str">
        <f t="shared" si="555"/>
        <v>France</v>
      </c>
      <c r="W4443" s="8"/>
      <c r="X4443" s="8"/>
      <c r="Y4443" s="8"/>
      <c r="Z4443" s="14" t="str">
        <f t="shared" si="556"/>
        <v>Female</v>
      </c>
      <c r="AA4443" s="14"/>
      <c r="AB4443" s="14"/>
      <c r="AC4443" s="14"/>
      <c r="AE4443" t="str">
        <f t="shared" si="557"/>
        <v>Adults</v>
      </c>
      <c r="AF4443" t="str">
        <f t="shared" si="558"/>
        <v>Fair</v>
      </c>
      <c r="AG4443" t="str">
        <f t="shared" si="559"/>
        <v>Very low</v>
      </c>
    </row>
    <row r="4444" spans="1:33" x14ac:dyDescent="0.2">
      <c r="A4444">
        <v>4443</v>
      </c>
      <c r="B4444">
        <v>15766163</v>
      </c>
      <c r="C4444">
        <v>676</v>
      </c>
      <c r="D4444">
        <v>1</v>
      </c>
      <c r="E4444">
        <v>1</v>
      </c>
      <c r="F4444">
        <v>38</v>
      </c>
      <c r="G4444">
        <v>4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s="2" t="s">
        <v>590</v>
      </c>
      <c r="P4444" s="11" t="str">
        <f t="shared" si="552"/>
        <v>2019</v>
      </c>
      <c r="Q4444" s="12"/>
      <c r="R4444" s="8" t="str">
        <f t="shared" si="553"/>
        <v>07</v>
      </c>
      <c r="S4444" s="8"/>
      <c r="T4444" s="14" t="str">
        <f t="shared" si="554"/>
        <v>Retain</v>
      </c>
      <c r="U4444" s="14"/>
      <c r="V4444" s="8" t="str">
        <f t="shared" si="555"/>
        <v>France</v>
      </c>
      <c r="W4444" s="8"/>
      <c r="X4444" s="8"/>
      <c r="Y4444" s="8"/>
      <c r="Z4444" s="14" t="str">
        <f t="shared" si="556"/>
        <v>Male</v>
      </c>
      <c r="AA4444" s="14"/>
      <c r="AB4444" s="14"/>
      <c r="AC4444" s="14"/>
      <c r="AE4444" t="str">
        <f t="shared" si="557"/>
        <v>Adults</v>
      </c>
      <c r="AF4444" t="str">
        <f t="shared" si="558"/>
        <v>Good</v>
      </c>
      <c r="AG4444" t="str">
        <f t="shared" si="559"/>
        <v>Very low</v>
      </c>
    </row>
    <row r="4445" spans="1:33" x14ac:dyDescent="0.2">
      <c r="A4445">
        <v>4444</v>
      </c>
      <c r="B4445">
        <v>15566467</v>
      </c>
      <c r="C4445">
        <v>683</v>
      </c>
      <c r="D4445">
        <v>3</v>
      </c>
      <c r="E4445">
        <v>2</v>
      </c>
      <c r="F4445">
        <v>32</v>
      </c>
      <c r="G4445">
        <v>3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s="2" t="s">
        <v>176</v>
      </c>
      <c r="P4445" s="11" t="str">
        <f t="shared" si="552"/>
        <v>2019</v>
      </c>
      <c r="Q4445" s="12"/>
      <c r="R4445" s="8" t="str">
        <f t="shared" si="553"/>
        <v>12</v>
      </c>
      <c r="S4445" s="8"/>
      <c r="T4445" s="14" t="str">
        <f t="shared" si="554"/>
        <v>Retain</v>
      </c>
      <c r="U4445" s="14"/>
      <c r="V4445" s="8" t="str">
        <f t="shared" si="555"/>
        <v>Germany</v>
      </c>
      <c r="W4445" s="8"/>
      <c r="X4445" s="8"/>
      <c r="Y4445" s="8"/>
      <c r="Z4445" s="14" t="str">
        <f t="shared" si="556"/>
        <v>Female</v>
      </c>
      <c r="AA4445" s="14"/>
      <c r="AB4445" s="14"/>
      <c r="AC4445" s="14"/>
      <c r="AE4445" t="str">
        <f t="shared" si="557"/>
        <v>Adults</v>
      </c>
      <c r="AF4445" t="str">
        <f t="shared" si="558"/>
        <v>Good</v>
      </c>
      <c r="AG4445" t="str">
        <f t="shared" si="559"/>
        <v>High</v>
      </c>
    </row>
    <row r="4446" spans="1:33" x14ac:dyDescent="0.2">
      <c r="A4446">
        <v>4445</v>
      </c>
      <c r="B4446">
        <v>15639049</v>
      </c>
      <c r="C4446">
        <v>489</v>
      </c>
      <c r="D4446">
        <v>1</v>
      </c>
      <c r="E4446">
        <v>2</v>
      </c>
      <c r="F4446">
        <v>31</v>
      </c>
      <c r="G4446">
        <v>6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s="2" t="s">
        <v>335</v>
      </c>
      <c r="P4446" s="11" t="str">
        <f t="shared" si="552"/>
        <v>2017</v>
      </c>
      <c r="Q4446" s="12"/>
      <c r="R4446" s="8" t="str">
        <f t="shared" si="553"/>
        <v>07</v>
      </c>
      <c r="S4446" s="8"/>
      <c r="T4446" s="14" t="str">
        <f t="shared" si="554"/>
        <v>Retain</v>
      </c>
      <c r="U4446" s="14"/>
      <c r="V4446" s="8" t="str">
        <f t="shared" si="555"/>
        <v>France</v>
      </c>
      <c r="W4446" s="8"/>
      <c r="X4446" s="8"/>
      <c r="Y4446" s="8"/>
      <c r="Z4446" s="14" t="str">
        <f t="shared" si="556"/>
        <v>Female</v>
      </c>
      <c r="AA4446" s="14"/>
      <c r="AB4446" s="14"/>
      <c r="AC4446" s="14"/>
      <c r="AE4446" t="str">
        <f t="shared" si="557"/>
        <v>Adults</v>
      </c>
      <c r="AF4446" t="str">
        <f t="shared" si="558"/>
        <v>Poor</v>
      </c>
      <c r="AG4446" t="str">
        <f t="shared" si="559"/>
        <v>High</v>
      </c>
    </row>
    <row r="4447" spans="1:33" x14ac:dyDescent="0.2">
      <c r="A4447">
        <v>4446</v>
      </c>
      <c r="B4447">
        <v>15736413</v>
      </c>
      <c r="C4447">
        <v>739</v>
      </c>
      <c r="D4447">
        <v>1</v>
      </c>
      <c r="E4447">
        <v>1</v>
      </c>
      <c r="F4447">
        <v>29</v>
      </c>
      <c r="G4447">
        <v>4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s="2" t="s">
        <v>74</v>
      </c>
      <c r="P4447" s="11" t="str">
        <f t="shared" si="552"/>
        <v>2018</v>
      </c>
      <c r="Q4447" s="12"/>
      <c r="R4447" s="8" t="str">
        <f t="shared" si="553"/>
        <v>11</v>
      </c>
      <c r="S4447" s="8"/>
      <c r="T4447" s="14" t="str">
        <f t="shared" si="554"/>
        <v>Retain</v>
      </c>
      <c r="U4447" s="14"/>
      <c r="V4447" s="8" t="str">
        <f t="shared" si="555"/>
        <v>France</v>
      </c>
      <c r="W4447" s="8"/>
      <c r="X4447" s="8"/>
      <c r="Y4447" s="8"/>
      <c r="Z4447" s="14" t="str">
        <f t="shared" si="556"/>
        <v>Male</v>
      </c>
      <c r="AA4447" s="14"/>
      <c r="AB4447" s="14"/>
      <c r="AC4447" s="14"/>
      <c r="AE4447" t="str">
        <f t="shared" si="557"/>
        <v>Adults</v>
      </c>
      <c r="AF4447" t="str">
        <f t="shared" si="558"/>
        <v>Good</v>
      </c>
      <c r="AG4447" t="str">
        <f t="shared" si="559"/>
        <v>Very low</v>
      </c>
    </row>
    <row r="4448" spans="1:33" x14ac:dyDescent="0.2">
      <c r="A4448">
        <v>4447</v>
      </c>
      <c r="B4448">
        <v>15634815</v>
      </c>
      <c r="C4448">
        <v>701</v>
      </c>
      <c r="D4448">
        <v>1</v>
      </c>
      <c r="E4448">
        <v>2</v>
      </c>
      <c r="F4448">
        <v>37</v>
      </c>
      <c r="G4448">
        <v>4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s="2" t="s">
        <v>349</v>
      </c>
      <c r="P4448" s="11" t="str">
        <f t="shared" si="552"/>
        <v>2019</v>
      </c>
      <c r="Q4448" s="12"/>
      <c r="R4448" s="8" t="str">
        <f t="shared" si="553"/>
        <v>09</v>
      </c>
      <c r="S4448" s="8"/>
      <c r="T4448" s="14" t="str">
        <f t="shared" si="554"/>
        <v>Retain</v>
      </c>
      <c r="U4448" s="14"/>
      <c r="V4448" s="8" t="str">
        <f t="shared" si="555"/>
        <v>France</v>
      </c>
      <c r="W4448" s="8"/>
      <c r="X4448" s="8"/>
      <c r="Y4448" s="8"/>
      <c r="Z4448" s="14" t="str">
        <f t="shared" si="556"/>
        <v>Female</v>
      </c>
      <c r="AA4448" s="14"/>
      <c r="AB4448" s="14"/>
      <c r="AC4448" s="14"/>
      <c r="AE4448" t="str">
        <f t="shared" si="557"/>
        <v>Adults</v>
      </c>
      <c r="AF4448" t="str">
        <f t="shared" si="558"/>
        <v>Good</v>
      </c>
      <c r="AG4448" t="str">
        <f t="shared" si="559"/>
        <v>Very low</v>
      </c>
    </row>
    <row r="4449" spans="1:33" x14ac:dyDescent="0.2">
      <c r="A4449">
        <v>4448</v>
      </c>
      <c r="B4449">
        <v>15716381</v>
      </c>
      <c r="C4449">
        <v>666</v>
      </c>
      <c r="D4449">
        <v>3</v>
      </c>
      <c r="E4449">
        <v>2</v>
      </c>
      <c r="F4449">
        <v>50</v>
      </c>
      <c r="G4449">
        <v>3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s="2" t="s">
        <v>365</v>
      </c>
      <c r="P4449" s="11" t="str">
        <f t="shared" si="552"/>
        <v>2019</v>
      </c>
      <c r="Q4449" s="12"/>
      <c r="R4449" s="8" t="str">
        <f t="shared" si="553"/>
        <v>11</v>
      </c>
      <c r="S4449" s="8"/>
      <c r="T4449" s="14" t="str">
        <f t="shared" si="554"/>
        <v>Exit</v>
      </c>
      <c r="U4449" s="14"/>
      <c r="V4449" s="8" t="str">
        <f t="shared" si="555"/>
        <v>Germany</v>
      </c>
      <c r="W4449" s="8"/>
      <c r="X4449" s="8"/>
      <c r="Y4449" s="8"/>
      <c r="Z4449" s="14" t="str">
        <f t="shared" si="556"/>
        <v>Female</v>
      </c>
      <c r="AA4449" s="14"/>
      <c r="AB4449" s="14"/>
      <c r="AC4449" s="14"/>
      <c r="AE4449" t="str">
        <f t="shared" si="557"/>
        <v>Middle aged</v>
      </c>
      <c r="AF4449" t="str">
        <f t="shared" si="558"/>
        <v>Fair</v>
      </c>
      <c r="AG4449" t="str">
        <f t="shared" si="559"/>
        <v>High</v>
      </c>
    </row>
    <row r="4450" spans="1:33" x14ac:dyDescent="0.2">
      <c r="A4450">
        <v>4449</v>
      </c>
      <c r="B4450">
        <v>15708162</v>
      </c>
      <c r="C4450">
        <v>565</v>
      </c>
      <c r="D4450">
        <v>3</v>
      </c>
      <c r="E4450">
        <v>2</v>
      </c>
      <c r="F4450">
        <v>40</v>
      </c>
      <c r="G4450">
        <v>6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s="2" t="s">
        <v>1191</v>
      </c>
      <c r="P4450" s="11" t="str">
        <f t="shared" si="552"/>
        <v>2017</v>
      </c>
      <c r="Q4450" s="12"/>
      <c r="R4450" s="8" t="str">
        <f t="shared" si="553"/>
        <v>05</v>
      </c>
      <c r="S4450" s="8"/>
      <c r="T4450" s="14" t="str">
        <f t="shared" si="554"/>
        <v>Retain</v>
      </c>
      <c r="U4450" s="14"/>
      <c r="V4450" s="8" t="str">
        <f t="shared" si="555"/>
        <v>Germany</v>
      </c>
      <c r="W4450" s="8"/>
      <c r="X4450" s="8"/>
      <c r="Y4450" s="8"/>
      <c r="Z4450" s="14" t="str">
        <f t="shared" si="556"/>
        <v>Female</v>
      </c>
      <c r="AA4450" s="14"/>
      <c r="AB4450" s="14"/>
      <c r="AC4450" s="14"/>
      <c r="AE4450" t="str">
        <f t="shared" si="557"/>
        <v>Middle aged</v>
      </c>
      <c r="AF4450" t="str">
        <f t="shared" si="558"/>
        <v>Poor</v>
      </c>
      <c r="AG4450" t="str">
        <f t="shared" si="559"/>
        <v>Medium</v>
      </c>
    </row>
    <row r="4451" spans="1:33" x14ac:dyDescent="0.2">
      <c r="A4451">
        <v>4450</v>
      </c>
      <c r="B4451">
        <v>15569364</v>
      </c>
      <c r="C4451">
        <v>666</v>
      </c>
      <c r="D4451">
        <v>1</v>
      </c>
      <c r="E4451">
        <v>1</v>
      </c>
      <c r="F4451">
        <v>36</v>
      </c>
      <c r="G4451">
        <v>7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s="2" t="s">
        <v>915</v>
      </c>
      <c r="P4451" s="11" t="str">
        <f t="shared" si="552"/>
        <v>2016</v>
      </c>
      <c r="Q4451" s="12"/>
      <c r="R4451" s="8" t="str">
        <f t="shared" si="553"/>
        <v>04</v>
      </c>
      <c r="S4451" s="8"/>
      <c r="T4451" s="14" t="str">
        <f t="shared" si="554"/>
        <v>Retain</v>
      </c>
      <c r="U4451" s="14"/>
      <c r="V4451" s="8" t="str">
        <f t="shared" si="555"/>
        <v>France</v>
      </c>
      <c r="W4451" s="8"/>
      <c r="X4451" s="8"/>
      <c r="Y4451" s="8"/>
      <c r="Z4451" s="14" t="str">
        <f t="shared" si="556"/>
        <v>Male</v>
      </c>
      <c r="AA4451" s="14"/>
      <c r="AB4451" s="14"/>
      <c r="AC4451" s="14"/>
      <c r="AE4451" t="str">
        <f t="shared" si="557"/>
        <v>Adults</v>
      </c>
      <c r="AF4451" t="str">
        <f t="shared" si="558"/>
        <v>Fair</v>
      </c>
      <c r="AG4451" t="str">
        <f t="shared" si="559"/>
        <v>Very low</v>
      </c>
    </row>
    <row r="4452" spans="1:33" x14ac:dyDescent="0.2">
      <c r="A4452">
        <v>4451</v>
      </c>
      <c r="B4452">
        <v>15791191</v>
      </c>
      <c r="C4452">
        <v>633</v>
      </c>
      <c r="D4452">
        <v>1</v>
      </c>
      <c r="E4452">
        <v>1</v>
      </c>
      <c r="F4452">
        <v>59</v>
      </c>
      <c r="G4452">
        <v>5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s="2" t="s">
        <v>478</v>
      </c>
      <c r="P4452" s="11" t="str">
        <f t="shared" si="552"/>
        <v>2017</v>
      </c>
      <c r="Q4452" s="12"/>
      <c r="R4452" s="8" t="str">
        <f t="shared" si="553"/>
        <v>11</v>
      </c>
      <c r="S4452" s="8"/>
      <c r="T4452" s="14" t="str">
        <f t="shared" si="554"/>
        <v>Retain</v>
      </c>
      <c r="U4452" s="14"/>
      <c r="V4452" s="8" t="str">
        <f t="shared" si="555"/>
        <v>France</v>
      </c>
      <c r="W4452" s="8"/>
      <c r="X4452" s="8"/>
      <c r="Y4452" s="8"/>
      <c r="Z4452" s="14" t="str">
        <f t="shared" si="556"/>
        <v>Male</v>
      </c>
      <c r="AA4452" s="14"/>
      <c r="AB4452" s="14"/>
      <c r="AC4452" s="14"/>
      <c r="AE4452" t="str">
        <f t="shared" si="557"/>
        <v>Middle aged</v>
      </c>
      <c r="AF4452" t="str">
        <f t="shared" si="558"/>
        <v>Fair</v>
      </c>
      <c r="AG4452" t="str">
        <f t="shared" si="559"/>
        <v>High</v>
      </c>
    </row>
    <row r="4453" spans="1:33" x14ac:dyDescent="0.2">
      <c r="A4453">
        <v>4452</v>
      </c>
      <c r="B4453">
        <v>15621205</v>
      </c>
      <c r="C4453">
        <v>578</v>
      </c>
      <c r="D4453">
        <v>1</v>
      </c>
      <c r="E4453">
        <v>1</v>
      </c>
      <c r="F4453">
        <v>34</v>
      </c>
      <c r="G4453">
        <v>5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s="2" t="s">
        <v>747</v>
      </c>
      <c r="P4453" s="11" t="str">
        <f t="shared" si="552"/>
        <v>2018</v>
      </c>
      <c r="Q4453" s="12"/>
      <c r="R4453" s="8" t="str">
        <f t="shared" si="553"/>
        <v>09</v>
      </c>
      <c r="S4453" s="8"/>
      <c r="T4453" s="14" t="str">
        <f t="shared" si="554"/>
        <v>Retain</v>
      </c>
      <c r="U4453" s="14"/>
      <c r="V4453" s="8" t="str">
        <f t="shared" si="555"/>
        <v>France</v>
      </c>
      <c r="W4453" s="8"/>
      <c r="X4453" s="8"/>
      <c r="Y4453" s="8"/>
      <c r="Z4453" s="14" t="str">
        <f t="shared" si="556"/>
        <v>Male</v>
      </c>
      <c r="AA4453" s="14"/>
      <c r="AB4453" s="14"/>
      <c r="AC4453" s="14"/>
      <c r="AE4453" t="str">
        <f t="shared" si="557"/>
        <v>Adults</v>
      </c>
      <c r="AF4453" t="str">
        <f t="shared" si="558"/>
        <v>Poor</v>
      </c>
      <c r="AG4453" t="str">
        <f t="shared" si="559"/>
        <v>Very high</v>
      </c>
    </row>
    <row r="4454" spans="1:33" x14ac:dyDescent="0.2">
      <c r="A4454">
        <v>4453</v>
      </c>
      <c r="B4454">
        <v>15704788</v>
      </c>
      <c r="C4454">
        <v>812</v>
      </c>
      <c r="D4454">
        <v>2</v>
      </c>
      <c r="E4454">
        <v>2</v>
      </c>
      <c r="F4454">
        <v>49</v>
      </c>
      <c r="G4454">
        <v>4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s="2" t="s">
        <v>206</v>
      </c>
      <c r="P4454" s="11" t="str">
        <f t="shared" si="552"/>
        <v>2019</v>
      </c>
      <c r="Q4454" s="12"/>
      <c r="R4454" s="8" t="str">
        <f t="shared" si="553"/>
        <v>09</v>
      </c>
      <c r="S4454" s="8"/>
      <c r="T4454" s="14" t="str">
        <f t="shared" si="554"/>
        <v>Exit</v>
      </c>
      <c r="U4454" s="14"/>
      <c r="V4454" s="8" t="str">
        <f t="shared" si="555"/>
        <v>Spain</v>
      </c>
      <c r="W4454" s="8"/>
      <c r="X4454" s="8"/>
      <c r="Y4454" s="8"/>
      <c r="Z4454" s="14" t="str">
        <f t="shared" si="556"/>
        <v>Female</v>
      </c>
      <c r="AA4454" s="14"/>
      <c r="AB4454" s="14"/>
      <c r="AC4454" s="14"/>
      <c r="AE4454" t="str">
        <f t="shared" si="557"/>
        <v>Middle aged</v>
      </c>
      <c r="AF4454" t="str">
        <f t="shared" si="558"/>
        <v>Excellent</v>
      </c>
      <c r="AG4454" t="str">
        <f t="shared" si="559"/>
        <v>Medium</v>
      </c>
    </row>
    <row r="4455" spans="1:33" x14ac:dyDescent="0.2">
      <c r="A4455">
        <v>4454</v>
      </c>
      <c r="B4455">
        <v>15775756</v>
      </c>
      <c r="C4455">
        <v>809</v>
      </c>
      <c r="D4455">
        <v>3</v>
      </c>
      <c r="E4455">
        <v>1</v>
      </c>
      <c r="F4455">
        <v>33</v>
      </c>
      <c r="G4455">
        <v>5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s="2" t="s">
        <v>814</v>
      </c>
      <c r="P4455" s="11" t="str">
        <f t="shared" si="552"/>
        <v>2018</v>
      </c>
      <c r="Q4455" s="12"/>
      <c r="R4455" s="8" t="str">
        <f t="shared" si="553"/>
        <v>02</v>
      </c>
      <c r="S4455" s="8"/>
      <c r="T4455" s="14" t="str">
        <f t="shared" si="554"/>
        <v>Retain</v>
      </c>
      <c r="U4455" s="14"/>
      <c r="V4455" s="8" t="str">
        <f t="shared" si="555"/>
        <v>Germany</v>
      </c>
      <c r="W4455" s="8"/>
      <c r="X4455" s="8"/>
      <c r="Y4455" s="8"/>
      <c r="Z4455" s="14" t="str">
        <f t="shared" si="556"/>
        <v>Male</v>
      </c>
      <c r="AA4455" s="14"/>
      <c r="AB4455" s="14"/>
      <c r="AC4455" s="14"/>
      <c r="AE4455" t="str">
        <f t="shared" si="557"/>
        <v>Adults</v>
      </c>
      <c r="AF4455" t="str">
        <f t="shared" si="558"/>
        <v>Excellent</v>
      </c>
      <c r="AG4455" t="str">
        <f t="shared" si="559"/>
        <v>High</v>
      </c>
    </row>
    <row r="4456" spans="1:33" x14ac:dyDescent="0.2">
      <c r="A4456">
        <v>4455</v>
      </c>
      <c r="B4456">
        <v>15641312</v>
      </c>
      <c r="C4456">
        <v>615</v>
      </c>
      <c r="D4456">
        <v>1</v>
      </c>
      <c r="E4456">
        <v>1</v>
      </c>
      <c r="F4456">
        <v>36</v>
      </c>
      <c r="G4456">
        <v>5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s="2" t="s">
        <v>1192</v>
      </c>
      <c r="P4456" s="11" t="str">
        <f t="shared" si="552"/>
        <v>2018</v>
      </c>
      <c r="Q4456" s="12"/>
      <c r="R4456" s="8" t="str">
        <f t="shared" si="553"/>
        <v>08</v>
      </c>
      <c r="S4456" s="8"/>
      <c r="T4456" s="14" t="str">
        <f t="shared" si="554"/>
        <v>Exit</v>
      </c>
      <c r="U4456" s="14"/>
      <c r="V4456" s="8" t="str">
        <f t="shared" si="555"/>
        <v>France</v>
      </c>
      <c r="W4456" s="8"/>
      <c r="X4456" s="8"/>
      <c r="Y4456" s="8"/>
      <c r="Z4456" s="14" t="str">
        <f t="shared" si="556"/>
        <v>Male</v>
      </c>
      <c r="AA4456" s="14"/>
      <c r="AB4456" s="14"/>
      <c r="AC4456" s="14"/>
      <c r="AE4456" t="str">
        <f t="shared" si="557"/>
        <v>Adults</v>
      </c>
      <c r="AF4456" t="str">
        <f t="shared" si="558"/>
        <v>Fair</v>
      </c>
      <c r="AG4456" t="str">
        <f t="shared" si="559"/>
        <v>Very low</v>
      </c>
    </row>
    <row r="4457" spans="1:33" x14ac:dyDescent="0.2">
      <c r="A4457">
        <v>4456</v>
      </c>
      <c r="B4457">
        <v>15782531</v>
      </c>
      <c r="C4457">
        <v>684</v>
      </c>
      <c r="D4457">
        <v>2</v>
      </c>
      <c r="E4457">
        <v>2</v>
      </c>
      <c r="F4457">
        <v>31</v>
      </c>
      <c r="G4457">
        <v>3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s="2" t="s">
        <v>707</v>
      </c>
      <c r="P4457" s="11" t="str">
        <f t="shared" si="552"/>
        <v>2019</v>
      </c>
      <c r="Q4457" s="12"/>
      <c r="R4457" s="8" t="str">
        <f t="shared" si="553"/>
        <v>11</v>
      </c>
      <c r="S4457" s="8"/>
      <c r="T4457" s="14" t="str">
        <f t="shared" si="554"/>
        <v>Retain</v>
      </c>
      <c r="U4457" s="14"/>
      <c r="V4457" s="8" t="str">
        <f t="shared" si="555"/>
        <v>Spain</v>
      </c>
      <c r="W4457" s="8"/>
      <c r="X4457" s="8"/>
      <c r="Y4457" s="8"/>
      <c r="Z4457" s="14" t="str">
        <f t="shared" si="556"/>
        <v>Female</v>
      </c>
      <c r="AA4457" s="14"/>
      <c r="AB4457" s="14"/>
      <c r="AC4457" s="14"/>
      <c r="AE4457" t="str">
        <f t="shared" si="557"/>
        <v>Adults</v>
      </c>
      <c r="AF4457" t="str">
        <f t="shared" si="558"/>
        <v>Good</v>
      </c>
      <c r="AG4457" t="str">
        <f t="shared" si="559"/>
        <v>Very low</v>
      </c>
    </row>
    <row r="4458" spans="1:33" x14ac:dyDescent="0.2">
      <c r="A4458">
        <v>4457</v>
      </c>
      <c r="B4458">
        <v>15724428</v>
      </c>
      <c r="C4458">
        <v>544</v>
      </c>
      <c r="D4458">
        <v>1</v>
      </c>
      <c r="E4458">
        <v>1</v>
      </c>
      <c r="F4458">
        <v>40</v>
      </c>
      <c r="G4458">
        <v>7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s="2" t="s">
        <v>850</v>
      </c>
      <c r="P4458" s="11" t="str">
        <f t="shared" si="552"/>
        <v>2016</v>
      </c>
      <c r="Q4458" s="12"/>
      <c r="R4458" s="8" t="str">
        <f t="shared" si="553"/>
        <v>09</v>
      </c>
      <c r="S4458" s="8"/>
      <c r="T4458" s="14" t="str">
        <f t="shared" si="554"/>
        <v>Retain</v>
      </c>
      <c r="U4458" s="14"/>
      <c r="V4458" s="8" t="str">
        <f t="shared" si="555"/>
        <v>France</v>
      </c>
      <c r="W4458" s="8"/>
      <c r="X4458" s="8"/>
      <c r="Y4458" s="8"/>
      <c r="Z4458" s="14" t="str">
        <f t="shared" si="556"/>
        <v>Male</v>
      </c>
      <c r="AA4458" s="14"/>
      <c r="AB4458" s="14"/>
      <c r="AC4458" s="14"/>
      <c r="AE4458" t="str">
        <f t="shared" si="557"/>
        <v>Middle aged</v>
      </c>
      <c r="AF4458" t="str">
        <f t="shared" si="558"/>
        <v>Poor</v>
      </c>
      <c r="AG4458" t="str">
        <f t="shared" si="559"/>
        <v>Very low</v>
      </c>
    </row>
    <row r="4459" spans="1:33" x14ac:dyDescent="0.2">
      <c r="A4459">
        <v>4458</v>
      </c>
      <c r="B4459">
        <v>15743617</v>
      </c>
      <c r="C4459">
        <v>713</v>
      </c>
      <c r="D4459">
        <v>3</v>
      </c>
      <c r="E4459">
        <v>1</v>
      </c>
      <c r="F4459">
        <v>47</v>
      </c>
      <c r="G4459">
        <v>5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s="2" t="s">
        <v>95</v>
      </c>
      <c r="P4459" s="11" t="str">
        <f t="shared" si="552"/>
        <v>2017</v>
      </c>
      <c r="Q4459" s="12"/>
      <c r="R4459" s="8" t="str">
        <f t="shared" si="553"/>
        <v>12</v>
      </c>
      <c r="S4459" s="8"/>
      <c r="T4459" s="14" t="str">
        <f t="shared" si="554"/>
        <v>Retain</v>
      </c>
      <c r="U4459" s="14"/>
      <c r="V4459" s="8" t="str">
        <f t="shared" si="555"/>
        <v>Germany</v>
      </c>
      <c r="W4459" s="8"/>
      <c r="X4459" s="8"/>
      <c r="Y4459" s="8"/>
      <c r="Z4459" s="14" t="str">
        <f t="shared" si="556"/>
        <v>Male</v>
      </c>
      <c r="AA4459" s="14"/>
      <c r="AB4459" s="14"/>
      <c r="AC4459" s="14"/>
      <c r="AE4459" t="str">
        <f t="shared" si="557"/>
        <v>Middle aged</v>
      </c>
      <c r="AF4459" t="str">
        <f t="shared" si="558"/>
        <v>Good</v>
      </c>
      <c r="AG4459" t="str">
        <f t="shared" si="559"/>
        <v>Medium</v>
      </c>
    </row>
    <row r="4460" spans="1:33" x14ac:dyDescent="0.2">
      <c r="A4460">
        <v>4459</v>
      </c>
      <c r="B4460">
        <v>15585839</v>
      </c>
      <c r="C4460">
        <v>633</v>
      </c>
      <c r="D4460">
        <v>1</v>
      </c>
      <c r="E4460">
        <v>1</v>
      </c>
      <c r="F4460">
        <v>37</v>
      </c>
      <c r="G4460">
        <v>3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s="2" t="s">
        <v>110</v>
      </c>
      <c r="P4460" s="11" t="str">
        <f t="shared" si="552"/>
        <v>2019</v>
      </c>
      <c r="Q4460" s="12"/>
      <c r="R4460" s="8" t="str">
        <f t="shared" si="553"/>
        <v>12</v>
      </c>
      <c r="S4460" s="8"/>
      <c r="T4460" s="14" t="str">
        <f t="shared" si="554"/>
        <v>Retain</v>
      </c>
      <c r="U4460" s="14"/>
      <c r="V4460" s="8" t="str">
        <f t="shared" si="555"/>
        <v>France</v>
      </c>
      <c r="W4460" s="8"/>
      <c r="X4460" s="8"/>
      <c r="Y4460" s="8"/>
      <c r="Z4460" s="14" t="str">
        <f t="shared" si="556"/>
        <v>Male</v>
      </c>
      <c r="AA4460" s="14"/>
      <c r="AB4460" s="14"/>
      <c r="AC4460" s="14"/>
      <c r="AE4460" t="str">
        <f t="shared" si="557"/>
        <v>Adults</v>
      </c>
      <c r="AF4460" t="str">
        <f t="shared" si="558"/>
        <v>Fair</v>
      </c>
      <c r="AG4460" t="str">
        <f t="shared" si="559"/>
        <v>Very low</v>
      </c>
    </row>
    <row r="4461" spans="1:33" x14ac:dyDescent="0.2">
      <c r="A4461">
        <v>4460</v>
      </c>
      <c r="B4461">
        <v>15658158</v>
      </c>
      <c r="C4461">
        <v>672</v>
      </c>
      <c r="D4461">
        <v>3</v>
      </c>
      <c r="E4461">
        <v>2</v>
      </c>
      <c r="F4461">
        <v>23</v>
      </c>
      <c r="G4461">
        <v>6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s="2" t="s">
        <v>505</v>
      </c>
      <c r="P4461" s="11" t="str">
        <f t="shared" si="552"/>
        <v>2017</v>
      </c>
      <c r="Q4461" s="12"/>
      <c r="R4461" s="8" t="str">
        <f t="shared" si="553"/>
        <v>01</v>
      </c>
      <c r="S4461" s="8"/>
      <c r="T4461" s="14" t="str">
        <f t="shared" si="554"/>
        <v>Retain</v>
      </c>
      <c r="U4461" s="14"/>
      <c r="V4461" s="8" t="str">
        <f t="shared" si="555"/>
        <v>Germany</v>
      </c>
      <c r="W4461" s="8"/>
      <c r="X4461" s="8"/>
      <c r="Y4461" s="8"/>
      <c r="Z4461" s="14" t="str">
        <f t="shared" si="556"/>
        <v>Female</v>
      </c>
      <c r="AA4461" s="14"/>
      <c r="AB4461" s="14"/>
      <c r="AC4461" s="14"/>
      <c r="AE4461" t="str">
        <f t="shared" si="557"/>
        <v>Young Adults</v>
      </c>
      <c r="AF4461" t="str">
        <f t="shared" si="558"/>
        <v>Good</v>
      </c>
      <c r="AG4461" t="str">
        <f t="shared" si="559"/>
        <v>High</v>
      </c>
    </row>
    <row r="4462" spans="1:33" x14ac:dyDescent="0.2">
      <c r="A4462">
        <v>4461</v>
      </c>
      <c r="B4462">
        <v>15637678</v>
      </c>
      <c r="C4462">
        <v>661</v>
      </c>
      <c r="D4462">
        <v>1</v>
      </c>
      <c r="E4462">
        <v>1</v>
      </c>
      <c r="F4462">
        <v>35</v>
      </c>
      <c r="G4462">
        <v>4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s="2" t="s">
        <v>512</v>
      </c>
      <c r="P4462" s="11" t="str">
        <f t="shared" si="552"/>
        <v>2019</v>
      </c>
      <c r="Q4462" s="12"/>
      <c r="R4462" s="8" t="str">
        <f t="shared" si="553"/>
        <v>01</v>
      </c>
      <c r="S4462" s="8"/>
      <c r="T4462" s="14" t="str">
        <f t="shared" si="554"/>
        <v>Retain</v>
      </c>
      <c r="U4462" s="14"/>
      <c r="V4462" s="8" t="str">
        <f t="shared" si="555"/>
        <v>France</v>
      </c>
      <c r="W4462" s="8"/>
      <c r="X4462" s="8"/>
      <c r="Y4462" s="8"/>
      <c r="Z4462" s="14" t="str">
        <f t="shared" si="556"/>
        <v>Male</v>
      </c>
      <c r="AA4462" s="14"/>
      <c r="AB4462" s="14"/>
      <c r="AC4462" s="14"/>
      <c r="AE4462" t="str">
        <f t="shared" si="557"/>
        <v>Adults</v>
      </c>
      <c r="AF4462" t="str">
        <f t="shared" si="558"/>
        <v>Fair</v>
      </c>
      <c r="AG4462" t="str">
        <f t="shared" si="559"/>
        <v>Very low</v>
      </c>
    </row>
    <row r="4463" spans="1:33" x14ac:dyDescent="0.2">
      <c r="A4463">
        <v>4462</v>
      </c>
      <c r="B4463">
        <v>15701809</v>
      </c>
      <c r="C4463">
        <v>749</v>
      </c>
      <c r="D4463">
        <v>2</v>
      </c>
      <c r="E4463">
        <v>2</v>
      </c>
      <c r="F4463">
        <v>28</v>
      </c>
      <c r="G4463">
        <v>7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s="2" t="s">
        <v>388</v>
      </c>
      <c r="P4463" s="11" t="str">
        <f t="shared" si="552"/>
        <v>2016</v>
      </c>
      <c r="Q4463" s="12"/>
      <c r="R4463" s="8" t="str">
        <f t="shared" si="553"/>
        <v>07</v>
      </c>
      <c r="S4463" s="8"/>
      <c r="T4463" s="14" t="str">
        <f t="shared" si="554"/>
        <v>Retain</v>
      </c>
      <c r="U4463" s="14"/>
      <c r="V4463" s="8" t="str">
        <f t="shared" si="555"/>
        <v>Spain</v>
      </c>
      <c r="W4463" s="8"/>
      <c r="X4463" s="8"/>
      <c r="Y4463" s="8"/>
      <c r="Z4463" s="14" t="str">
        <f t="shared" si="556"/>
        <v>Female</v>
      </c>
      <c r="AA4463" s="14"/>
      <c r="AB4463" s="14"/>
      <c r="AC4463" s="14"/>
      <c r="AE4463" t="str">
        <f t="shared" si="557"/>
        <v>Adults</v>
      </c>
      <c r="AF4463" t="str">
        <f t="shared" si="558"/>
        <v>Very good</v>
      </c>
      <c r="AG4463" t="str">
        <f t="shared" si="559"/>
        <v>Very low</v>
      </c>
    </row>
    <row r="4464" spans="1:33" x14ac:dyDescent="0.2">
      <c r="A4464">
        <v>4463</v>
      </c>
      <c r="B4464">
        <v>15676937</v>
      </c>
      <c r="C4464">
        <v>635</v>
      </c>
      <c r="D4464">
        <v>2</v>
      </c>
      <c r="E4464">
        <v>2</v>
      </c>
      <c r="F4464">
        <v>32</v>
      </c>
      <c r="G4464">
        <v>4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s="2" t="s">
        <v>900</v>
      </c>
      <c r="P4464" s="11" t="str">
        <f t="shared" si="552"/>
        <v>2019</v>
      </c>
      <c r="Q4464" s="12"/>
      <c r="R4464" s="8" t="str">
        <f t="shared" si="553"/>
        <v>03</v>
      </c>
      <c r="S4464" s="8"/>
      <c r="T4464" s="14" t="str">
        <f t="shared" si="554"/>
        <v>Exit</v>
      </c>
      <c r="U4464" s="14"/>
      <c r="V4464" s="8" t="str">
        <f t="shared" si="555"/>
        <v>Spain</v>
      </c>
      <c r="W4464" s="8"/>
      <c r="X4464" s="8"/>
      <c r="Y4464" s="8"/>
      <c r="Z4464" s="14" t="str">
        <f t="shared" si="556"/>
        <v>Female</v>
      </c>
      <c r="AA4464" s="14"/>
      <c r="AB4464" s="14"/>
      <c r="AC4464" s="14"/>
      <c r="AE4464" t="str">
        <f t="shared" si="557"/>
        <v>Adults</v>
      </c>
      <c r="AF4464" t="str">
        <f t="shared" si="558"/>
        <v>Fair</v>
      </c>
      <c r="AG4464" t="str">
        <f t="shared" si="559"/>
        <v>Very low</v>
      </c>
    </row>
    <row r="4465" spans="1:33" x14ac:dyDescent="0.2">
      <c r="A4465">
        <v>4464</v>
      </c>
      <c r="B4465">
        <v>15778975</v>
      </c>
      <c r="C4465">
        <v>850</v>
      </c>
      <c r="D4465">
        <v>3</v>
      </c>
      <c r="E4465">
        <v>2</v>
      </c>
      <c r="F4465">
        <v>70</v>
      </c>
      <c r="G4465">
        <v>4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s="2" t="s">
        <v>326</v>
      </c>
      <c r="P4465" s="11" t="str">
        <f t="shared" si="552"/>
        <v>2018</v>
      </c>
      <c r="Q4465" s="12"/>
      <c r="R4465" s="8" t="str">
        <f t="shared" si="553"/>
        <v>11</v>
      </c>
      <c r="S4465" s="8"/>
      <c r="T4465" s="14" t="str">
        <f t="shared" si="554"/>
        <v>Exit</v>
      </c>
      <c r="U4465" s="14"/>
      <c r="V4465" s="8" t="str">
        <f t="shared" si="555"/>
        <v>Germany</v>
      </c>
      <c r="W4465" s="8"/>
      <c r="X4465" s="8"/>
      <c r="Y4465" s="8"/>
      <c r="Z4465" s="14" t="str">
        <f t="shared" si="556"/>
        <v>Female</v>
      </c>
      <c r="AA4465" s="14"/>
      <c r="AB4465" s="14"/>
      <c r="AC4465" s="14"/>
      <c r="AE4465" t="str">
        <f t="shared" si="557"/>
        <v>Retired</v>
      </c>
      <c r="AF4465" t="str">
        <f t="shared" si="558"/>
        <v>Excellent</v>
      </c>
      <c r="AG4465" t="str">
        <f t="shared" si="559"/>
        <v>Medium</v>
      </c>
    </row>
    <row r="4466" spans="1:33" x14ac:dyDescent="0.2">
      <c r="A4466">
        <v>4465</v>
      </c>
      <c r="B4466">
        <v>15710375</v>
      </c>
      <c r="C4466">
        <v>641</v>
      </c>
      <c r="D4466">
        <v>1</v>
      </c>
      <c r="E4466">
        <v>1</v>
      </c>
      <c r="F4466">
        <v>41</v>
      </c>
      <c r="G4466">
        <v>7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s="2" t="s">
        <v>143</v>
      </c>
      <c r="P4466" s="11" t="str">
        <f t="shared" si="552"/>
        <v>2016</v>
      </c>
      <c r="Q4466" s="12"/>
      <c r="R4466" s="8" t="str">
        <f t="shared" si="553"/>
        <v>06</v>
      </c>
      <c r="S4466" s="8"/>
      <c r="T4466" s="14" t="str">
        <f t="shared" si="554"/>
        <v>Retain</v>
      </c>
      <c r="U4466" s="14"/>
      <c r="V4466" s="8" t="str">
        <f t="shared" si="555"/>
        <v>France</v>
      </c>
      <c r="W4466" s="8"/>
      <c r="X4466" s="8"/>
      <c r="Y4466" s="8"/>
      <c r="Z4466" s="14" t="str">
        <f t="shared" si="556"/>
        <v>Male</v>
      </c>
      <c r="AA4466" s="14"/>
      <c r="AB4466" s="14"/>
      <c r="AC4466" s="14"/>
      <c r="AE4466" t="str">
        <f t="shared" si="557"/>
        <v>Middle aged</v>
      </c>
      <c r="AF4466" t="str">
        <f t="shared" si="558"/>
        <v>Fair</v>
      </c>
      <c r="AG4466" t="str">
        <f t="shared" si="559"/>
        <v>Very low</v>
      </c>
    </row>
    <row r="4467" spans="1:33" x14ac:dyDescent="0.2">
      <c r="A4467">
        <v>4466</v>
      </c>
      <c r="B4467">
        <v>15579914</v>
      </c>
      <c r="C4467">
        <v>633</v>
      </c>
      <c r="D4467">
        <v>3</v>
      </c>
      <c r="E4467">
        <v>1</v>
      </c>
      <c r="F4467">
        <v>30</v>
      </c>
      <c r="G4467">
        <v>7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s="2" t="s">
        <v>181</v>
      </c>
      <c r="P4467" s="11" t="str">
        <f t="shared" si="552"/>
        <v>2016</v>
      </c>
      <c r="Q4467" s="12"/>
      <c r="R4467" s="8" t="str">
        <f t="shared" si="553"/>
        <v>06</v>
      </c>
      <c r="S4467" s="8"/>
      <c r="T4467" s="14" t="str">
        <f t="shared" si="554"/>
        <v>Retain</v>
      </c>
      <c r="U4467" s="14"/>
      <c r="V4467" s="8" t="str">
        <f t="shared" si="555"/>
        <v>Germany</v>
      </c>
      <c r="W4467" s="8"/>
      <c r="X4467" s="8"/>
      <c r="Y4467" s="8"/>
      <c r="Z4467" s="14" t="str">
        <f t="shared" si="556"/>
        <v>Male</v>
      </c>
      <c r="AA4467" s="14"/>
      <c r="AB4467" s="14"/>
      <c r="AC4467" s="14"/>
      <c r="AE4467" t="str">
        <f t="shared" si="557"/>
        <v>Adults</v>
      </c>
      <c r="AF4467" t="str">
        <f t="shared" si="558"/>
        <v>Fair</v>
      </c>
      <c r="AG4467" t="str">
        <f t="shared" si="559"/>
        <v>High</v>
      </c>
    </row>
    <row r="4468" spans="1:33" x14ac:dyDescent="0.2">
      <c r="A4468">
        <v>4467</v>
      </c>
      <c r="B4468">
        <v>15595160</v>
      </c>
      <c r="C4468">
        <v>413</v>
      </c>
      <c r="D4468">
        <v>2</v>
      </c>
      <c r="E4468">
        <v>1</v>
      </c>
      <c r="F4468">
        <v>35</v>
      </c>
      <c r="G4468">
        <v>5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s="2" t="s">
        <v>878</v>
      </c>
      <c r="P4468" s="11" t="str">
        <f t="shared" si="552"/>
        <v>2018</v>
      </c>
      <c r="Q4468" s="12"/>
      <c r="R4468" s="8" t="str">
        <f t="shared" si="553"/>
        <v>09</v>
      </c>
      <c r="S4468" s="8"/>
      <c r="T4468" s="14" t="str">
        <f t="shared" si="554"/>
        <v>Retain</v>
      </c>
      <c r="U4468" s="14"/>
      <c r="V4468" s="8" t="str">
        <f t="shared" si="555"/>
        <v>Spain</v>
      </c>
      <c r="W4468" s="8"/>
      <c r="X4468" s="8"/>
      <c r="Y4468" s="8"/>
      <c r="Z4468" s="14" t="str">
        <f t="shared" si="556"/>
        <v>Male</v>
      </c>
      <c r="AA4468" s="14"/>
      <c r="AB4468" s="14"/>
      <c r="AC4468" s="14"/>
      <c r="AE4468" t="str">
        <f t="shared" si="557"/>
        <v>Adults</v>
      </c>
      <c r="AF4468" t="str">
        <f t="shared" si="558"/>
        <v>Poor</v>
      </c>
      <c r="AG4468" t="str">
        <f t="shared" si="559"/>
        <v>Very low</v>
      </c>
    </row>
    <row r="4469" spans="1:33" x14ac:dyDescent="0.2">
      <c r="A4469">
        <v>4468</v>
      </c>
      <c r="B4469">
        <v>15595391</v>
      </c>
      <c r="C4469">
        <v>538</v>
      </c>
      <c r="D4469">
        <v>1</v>
      </c>
      <c r="E4469">
        <v>1</v>
      </c>
      <c r="F4469">
        <v>31</v>
      </c>
      <c r="G4469">
        <v>6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s="2" t="s">
        <v>885</v>
      </c>
      <c r="P4469" s="11" t="str">
        <f t="shared" si="552"/>
        <v>2017</v>
      </c>
      <c r="Q4469" s="12"/>
      <c r="R4469" s="8" t="str">
        <f t="shared" si="553"/>
        <v>08</v>
      </c>
      <c r="S4469" s="8"/>
      <c r="T4469" s="14" t="str">
        <f t="shared" si="554"/>
        <v>Retain</v>
      </c>
      <c r="U4469" s="14"/>
      <c r="V4469" s="8" t="str">
        <f t="shared" si="555"/>
        <v>France</v>
      </c>
      <c r="W4469" s="8"/>
      <c r="X4469" s="8"/>
      <c r="Y4469" s="8"/>
      <c r="Z4469" s="14" t="str">
        <f t="shared" si="556"/>
        <v>Male</v>
      </c>
      <c r="AA4469" s="14"/>
      <c r="AB4469" s="14"/>
      <c r="AC4469" s="14"/>
      <c r="AE4469" t="str">
        <f t="shared" si="557"/>
        <v>Adults</v>
      </c>
      <c r="AF4469" t="str">
        <f t="shared" si="558"/>
        <v>Poor</v>
      </c>
      <c r="AG4469" t="str">
        <f t="shared" si="559"/>
        <v>Very low</v>
      </c>
    </row>
    <row r="4470" spans="1:33" x14ac:dyDescent="0.2">
      <c r="A4470">
        <v>4469</v>
      </c>
      <c r="B4470">
        <v>15630363</v>
      </c>
      <c r="C4470">
        <v>437</v>
      </c>
      <c r="D4470">
        <v>1</v>
      </c>
      <c r="E4470">
        <v>2</v>
      </c>
      <c r="F4470">
        <v>39</v>
      </c>
      <c r="G4470">
        <v>6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s="2" t="s">
        <v>566</v>
      </c>
      <c r="P4470" s="11" t="str">
        <f t="shared" si="552"/>
        <v>2017</v>
      </c>
      <c r="Q4470" s="12"/>
      <c r="R4470" s="8" t="str">
        <f t="shared" si="553"/>
        <v>09</v>
      </c>
      <c r="S4470" s="8"/>
      <c r="T4470" s="14" t="str">
        <f t="shared" si="554"/>
        <v>Retain</v>
      </c>
      <c r="U4470" s="14"/>
      <c r="V4470" s="8" t="str">
        <f t="shared" si="555"/>
        <v>France</v>
      </c>
      <c r="W4470" s="8"/>
      <c r="X4470" s="8"/>
      <c r="Y4470" s="8"/>
      <c r="Z4470" s="14" t="str">
        <f t="shared" si="556"/>
        <v>Female</v>
      </c>
      <c r="AA4470" s="14"/>
      <c r="AB4470" s="14"/>
      <c r="AC4470" s="14"/>
      <c r="AE4470" t="str">
        <f t="shared" si="557"/>
        <v>Middle aged</v>
      </c>
      <c r="AF4470" t="str">
        <f t="shared" si="558"/>
        <v>Poor</v>
      </c>
      <c r="AG4470" t="str">
        <f t="shared" si="559"/>
        <v>High</v>
      </c>
    </row>
    <row r="4471" spans="1:33" x14ac:dyDescent="0.2">
      <c r="A4471">
        <v>4470</v>
      </c>
      <c r="B4471">
        <v>15692443</v>
      </c>
      <c r="C4471">
        <v>612</v>
      </c>
      <c r="D4471">
        <v>2</v>
      </c>
      <c r="E4471">
        <v>1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s="2" t="s">
        <v>99</v>
      </c>
      <c r="P4471" s="11" t="str">
        <f t="shared" si="552"/>
        <v>2017</v>
      </c>
      <c r="Q4471" s="12"/>
      <c r="R4471" s="8" t="str">
        <f t="shared" si="553"/>
        <v>11</v>
      </c>
      <c r="S4471" s="8"/>
      <c r="T4471" s="14" t="str">
        <f t="shared" si="554"/>
        <v>Exit</v>
      </c>
      <c r="U4471" s="14"/>
      <c r="V4471" s="8" t="str">
        <f t="shared" si="555"/>
        <v>Spain</v>
      </c>
      <c r="W4471" s="8"/>
      <c r="X4471" s="8"/>
      <c r="Y4471" s="8"/>
      <c r="Z4471" s="14" t="str">
        <f t="shared" si="556"/>
        <v>Male</v>
      </c>
      <c r="AA4471" s="14"/>
      <c r="AB4471" s="14"/>
      <c r="AC4471" s="14"/>
      <c r="AE4471" t="str">
        <f t="shared" si="557"/>
        <v>Adults</v>
      </c>
      <c r="AF4471" t="str">
        <f t="shared" si="558"/>
        <v>Fair</v>
      </c>
      <c r="AG4471" t="str">
        <f t="shared" si="559"/>
        <v>Medium</v>
      </c>
    </row>
    <row r="4472" spans="1:33" x14ac:dyDescent="0.2">
      <c r="A4472">
        <v>4471</v>
      </c>
      <c r="B4472">
        <v>15593795</v>
      </c>
      <c r="C4472">
        <v>516</v>
      </c>
      <c r="D4472">
        <v>3</v>
      </c>
      <c r="E4472">
        <v>2</v>
      </c>
      <c r="F4472">
        <v>53</v>
      </c>
      <c r="G4472">
        <v>4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s="2" t="s">
        <v>1084</v>
      </c>
      <c r="P4472" s="11" t="str">
        <f t="shared" si="552"/>
        <v>2019</v>
      </c>
      <c r="Q4472" s="12"/>
      <c r="R4472" s="8" t="str">
        <f t="shared" si="553"/>
        <v>08</v>
      </c>
      <c r="S4472" s="8"/>
      <c r="T4472" s="14" t="str">
        <f t="shared" si="554"/>
        <v>Exit</v>
      </c>
      <c r="U4472" s="14"/>
      <c r="V4472" s="8" t="str">
        <f t="shared" si="555"/>
        <v>Germany</v>
      </c>
      <c r="W4472" s="8"/>
      <c r="X4472" s="8"/>
      <c r="Y4472" s="8"/>
      <c r="Z4472" s="14" t="str">
        <f t="shared" si="556"/>
        <v>Female</v>
      </c>
      <c r="AA4472" s="14"/>
      <c r="AB4472" s="14"/>
      <c r="AC4472" s="14"/>
      <c r="AE4472" t="str">
        <f t="shared" si="557"/>
        <v>Middle aged</v>
      </c>
      <c r="AF4472" t="str">
        <f t="shared" si="558"/>
        <v>Poor</v>
      </c>
      <c r="AG4472" t="str">
        <f t="shared" si="559"/>
        <v>Very high</v>
      </c>
    </row>
    <row r="4473" spans="1:33" x14ac:dyDescent="0.2">
      <c r="A4473">
        <v>4472</v>
      </c>
      <c r="B4473">
        <v>15642824</v>
      </c>
      <c r="C4473">
        <v>826</v>
      </c>
      <c r="D4473">
        <v>2</v>
      </c>
      <c r="E4473">
        <v>2</v>
      </c>
      <c r="F4473">
        <v>56</v>
      </c>
      <c r="G4473">
        <v>5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s="2" t="s">
        <v>661</v>
      </c>
      <c r="P4473" s="11" t="str">
        <f t="shared" si="552"/>
        <v>2018</v>
      </c>
      <c r="Q4473" s="12"/>
      <c r="R4473" s="8" t="str">
        <f t="shared" si="553"/>
        <v>03</v>
      </c>
      <c r="S4473" s="8"/>
      <c r="T4473" s="14" t="str">
        <f t="shared" si="554"/>
        <v>Exit</v>
      </c>
      <c r="U4473" s="14"/>
      <c r="V4473" s="8" t="str">
        <f t="shared" si="555"/>
        <v>Spain</v>
      </c>
      <c r="W4473" s="8"/>
      <c r="X4473" s="8"/>
      <c r="Y4473" s="8"/>
      <c r="Z4473" s="14" t="str">
        <f t="shared" si="556"/>
        <v>Female</v>
      </c>
      <c r="AA4473" s="14"/>
      <c r="AB4473" s="14"/>
      <c r="AC4473" s="14"/>
      <c r="AE4473" t="str">
        <f t="shared" si="557"/>
        <v>Middle aged</v>
      </c>
      <c r="AF4473" t="str">
        <f t="shared" si="558"/>
        <v>Excellent</v>
      </c>
      <c r="AG4473" t="str">
        <f t="shared" si="559"/>
        <v>Very high</v>
      </c>
    </row>
    <row r="4474" spans="1:33" x14ac:dyDescent="0.2">
      <c r="A4474">
        <v>4473</v>
      </c>
      <c r="B4474">
        <v>15683524</v>
      </c>
      <c r="C4474">
        <v>660</v>
      </c>
      <c r="D4474">
        <v>3</v>
      </c>
      <c r="E4474">
        <v>2</v>
      </c>
      <c r="F4474">
        <v>23</v>
      </c>
      <c r="G4474">
        <v>4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s="2" t="s">
        <v>230</v>
      </c>
      <c r="P4474" s="11" t="str">
        <f t="shared" si="552"/>
        <v>2019</v>
      </c>
      <c r="Q4474" s="12"/>
      <c r="R4474" s="8" t="str">
        <f t="shared" si="553"/>
        <v>08</v>
      </c>
      <c r="S4474" s="8"/>
      <c r="T4474" s="14" t="str">
        <f t="shared" si="554"/>
        <v>Retain</v>
      </c>
      <c r="U4474" s="14"/>
      <c r="V4474" s="8" t="str">
        <f t="shared" si="555"/>
        <v>Germany</v>
      </c>
      <c r="W4474" s="8"/>
      <c r="X4474" s="8"/>
      <c r="Y4474" s="8"/>
      <c r="Z4474" s="14" t="str">
        <f t="shared" si="556"/>
        <v>Female</v>
      </c>
      <c r="AA4474" s="14"/>
      <c r="AB4474" s="14"/>
      <c r="AC4474" s="14"/>
      <c r="AE4474" t="str">
        <f t="shared" si="557"/>
        <v>Young Adults</v>
      </c>
      <c r="AF4474" t="str">
        <f t="shared" si="558"/>
        <v>Fair</v>
      </c>
      <c r="AG4474" t="str">
        <f t="shared" si="559"/>
        <v>Very high</v>
      </c>
    </row>
    <row r="4475" spans="1:33" x14ac:dyDescent="0.2">
      <c r="A4475">
        <v>4474</v>
      </c>
      <c r="B4475">
        <v>15713532</v>
      </c>
      <c r="C4475">
        <v>646</v>
      </c>
      <c r="D4475">
        <v>3</v>
      </c>
      <c r="E4475">
        <v>2</v>
      </c>
      <c r="F4475">
        <v>29</v>
      </c>
      <c r="G4475">
        <v>6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s="2" t="s">
        <v>756</v>
      </c>
      <c r="P4475" s="11" t="str">
        <f t="shared" si="552"/>
        <v>2017</v>
      </c>
      <c r="Q4475" s="12"/>
      <c r="R4475" s="8" t="str">
        <f t="shared" si="553"/>
        <v>01</v>
      </c>
      <c r="S4475" s="8"/>
      <c r="T4475" s="14" t="str">
        <f t="shared" si="554"/>
        <v>Retain</v>
      </c>
      <c r="U4475" s="14"/>
      <c r="V4475" s="8" t="str">
        <f t="shared" si="555"/>
        <v>Germany</v>
      </c>
      <c r="W4475" s="8"/>
      <c r="X4475" s="8"/>
      <c r="Y4475" s="8"/>
      <c r="Z4475" s="14" t="str">
        <f t="shared" si="556"/>
        <v>Female</v>
      </c>
      <c r="AA4475" s="14"/>
      <c r="AB4475" s="14"/>
      <c r="AC4475" s="14"/>
      <c r="AE4475" t="str">
        <f t="shared" si="557"/>
        <v>Adults</v>
      </c>
      <c r="AF4475" t="str">
        <f t="shared" si="558"/>
        <v>Fair</v>
      </c>
      <c r="AG4475" t="str">
        <f t="shared" si="559"/>
        <v>High</v>
      </c>
    </row>
    <row r="4476" spans="1:33" x14ac:dyDescent="0.2">
      <c r="A4476">
        <v>4475</v>
      </c>
      <c r="B4476">
        <v>15719827</v>
      </c>
      <c r="C4476">
        <v>767</v>
      </c>
      <c r="D4476">
        <v>1</v>
      </c>
      <c r="E4476">
        <v>1</v>
      </c>
      <c r="F4476">
        <v>36</v>
      </c>
      <c r="G4476">
        <v>4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s="2" t="s">
        <v>199</v>
      </c>
      <c r="P4476" s="11" t="str">
        <f t="shared" si="552"/>
        <v>2018</v>
      </c>
      <c r="Q4476" s="12"/>
      <c r="R4476" s="8" t="str">
        <f t="shared" si="553"/>
        <v>11</v>
      </c>
      <c r="S4476" s="8"/>
      <c r="T4476" s="14" t="str">
        <f t="shared" si="554"/>
        <v>Retain</v>
      </c>
      <c r="U4476" s="14"/>
      <c r="V4476" s="8" t="str">
        <f t="shared" si="555"/>
        <v>France</v>
      </c>
      <c r="W4476" s="8"/>
      <c r="X4476" s="8"/>
      <c r="Y4476" s="8"/>
      <c r="Z4476" s="14" t="str">
        <f t="shared" si="556"/>
        <v>Male</v>
      </c>
      <c r="AA4476" s="14"/>
      <c r="AB4476" s="14"/>
      <c r="AC4476" s="14"/>
      <c r="AE4476" t="str">
        <f t="shared" si="557"/>
        <v>Adults</v>
      </c>
      <c r="AF4476" t="str">
        <f t="shared" si="558"/>
        <v>Very good</v>
      </c>
      <c r="AG4476" t="str">
        <f t="shared" si="559"/>
        <v>Very low</v>
      </c>
    </row>
    <row r="4477" spans="1:33" x14ac:dyDescent="0.2">
      <c r="A4477">
        <v>4476</v>
      </c>
      <c r="B4477">
        <v>15578435</v>
      </c>
      <c r="C4477">
        <v>640</v>
      </c>
      <c r="D4477">
        <v>1</v>
      </c>
      <c r="E4477">
        <v>1</v>
      </c>
      <c r="F4477">
        <v>40</v>
      </c>
      <c r="G4477">
        <v>7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s="2" t="s">
        <v>273</v>
      </c>
      <c r="P4477" s="11" t="str">
        <f t="shared" si="552"/>
        <v>2016</v>
      </c>
      <c r="Q4477" s="12"/>
      <c r="R4477" s="8" t="str">
        <f t="shared" si="553"/>
        <v>09</v>
      </c>
      <c r="S4477" s="8"/>
      <c r="T4477" s="14" t="str">
        <f t="shared" si="554"/>
        <v>Retain</v>
      </c>
      <c r="U4477" s="14"/>
      <c r="V4477" s="8" t="str">
        <f t="shared" si="555"/>
        <v>France</v>
      </c>
      <c r="W4477" s="8"/>
      <c r="X4477" s="8"/>
      <c r="Y4477" s="8"/>
      <c r="Z4477" s="14" t="str">
        <f t="shared" si="556"/>
        <v>Male</v>
      </c>
      <c r="AA4477" s="14"/>
      <c r="AB4477" s="14"/>
      <c r="AC4477" s="14"/>
      <c r="AE4477" t="str">
        <f t="shared" si="557"/>
        <v>Middle aged</v>
      </c>
      <c r="AF4477" t="str">
        <f t="shared" si="558"/>
        <v>Fair</v>
      </c>
      <c r="AG4477" t="str">
        <f t="shared" si="559"/>
        <v>High</v>
      </c>
    </row>
    <row r="4478" spans="1:33" x14ac:dyDescent="0.2">
      <c r="A4478">
        <v>4477</v>
      </c>
      <c r="B4478">
        <v>15723028</v>
      </c>
      <c r="C4478">
        <v>778</v>
      </c>
      <c r="D4478">
        <v>1</v>
      </c>
      <c r="E4478">
        <v>1</v>
      </c>
      <c r="F4478">
        <v>33</v>
      </c>
      <c r="G4478">
        <v>5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s="2" t="s">
        <v>1177</v>
      </c>
      <c r="P4478" s="11" t="str">
        <f t="shared" si="552"/>
        <v>2018</v>
      </c>
      <c r="Q4478" s="12"/>
      <c r="R4478" s="8" t="str">
        <f t="shared" si="553"/>
        <v>01</v>
      </c>
      <c r="S4478" s="8"/>
      <c r="T4478" s="14" t="str">
        <f t="shared" si="554"/>
        <v>Retain</v>
      </c>
      <c r="U4478" s="14"/>
      <c r="V4478" s="8" t="str">
        <f t="shared" si="555"/>
        <v>France</v>
      </c>
      <c r="W4478" s="8"/>
      <c r="X4478" s="8"/>
      <c r="Y4478" s="8"/>
      <c r="Z4478" s="14" t="str">
        <f t="shared" si="556"/>
        <v>Male</v>
      </c>
      <c r="AA4478" s="14"/>
      <c r="AB4478" s="14"/>
      <c r="AC4478" s="14"/>
      <c r="AE4478" t="str">
        <f t="shared" si="557"/>
        <v>Adults</v>
      </c>
      <c r="AF4478" t="str">
        <f t="shared" si="558"/>
        <v>Very good</v>
      </c>
      <c r="AG4478" t="str">
        <f t="shared" si="559"/>
        <v>Very low</v>
      </c>
    </row>
    <row r="4479" spans="1:33" x14ac:dyDescent="0.2">
      <c r="A4479">
        <v>4478</v>
      </c>
      <c r="B4479">
        <v>15595609</v>
      </c>
      <c r="C4479">
        <v>679</v>
      </c>
      <c r="D4479">
        <v>3</v>
      </c>
      <c r="E4479">
        <v>1</v>
      </c>
      <c r="F4479">
        <v>52</v>
      </c>
      <c r="G4479">
        <v>4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s="2" t="s">
        <v>824</v>
      </c>
      <c r="P4479" s="11" t="str">
        <f t="shared" si="552"/>
        <v>2019</v>
      </c>
      <c r="Q4479" s="12"/>
      <c r="R4479" s="8" t="str">
        <f t="shared" si="553"/>
        <v>04</v>
      </c>
      <c r="S4479" s="8"/>
      <c r="T4479" s="14" t="str">
        <f t="shared" si="554"/>
        <v>Retain</v>
      </c>
      <c r="U4479" s="14"/>
      <c r="V4479" s="8" t="str">
        <f t="shared" si="555"/>
        <v>Germany</v>
      </c>
      <c r="W4479" s="8"/>
      <c r="X4479" s="8"/>
      <c r="Y4479" s="8"/>
      <c r="Z4479" s="14" t="str">
        <f t="shared" si="556"/>
        <v>Male</v>
      </c>
      <c r="AA4479" s="14"/>
      <c r="AB4479" s="14"/>
      <c r="AC4479" s="14"/>
      <c r="AE4479" t="str">
        <f t="shared" si="557"/>
        <v>Middle aged</v>
      </c>
      <c r="AF4479" t="str">
        <f t="shared" si="558"/>
        <v>Good</v>
      </c>
      <c r="AG4479" t="str">
        <f t="shared" si="559"/>
        <v>High</v>
      </c>
    </row>
    <row r="4480" spans="1:33" x14ac:dyDescent="0.2">
      <c r="A4480">
        <v>4479</v>
      </c>
      <c r="B4480">
        <v>15622443</v>
      </c>
      <c r="C4480">
        <v>549</v>
      </c>
      <c r="D4480">
        <v>1</v>
      </c>
      <c r="E4480">
        <v>1</v>
      </c>
      <c r="F4480">
        <v>31</v>
      </c>
      <c r="G4480">
        <v>6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s="2" t="s">
        <v>1079</v>
      </c>
      <c r="P4480" s="11" t="str">
        <f t="shared" si="552"/>
        <v>2017</v>
      </c>
      <c r="Q4480" s="12"/>
      <c r="R4480" s="8" t="str">
        <f t="shared" si="553"/>
        <v>09</v>
      </c>
      <c r="S4480" s="8"/>
      <c r="T4480" s="14" t="str">
        <f t="shared" si="554"/>
        <v>Retain</v>
      </c>
      <c r="U4480" s="14"/>
      <c r="V4480" s="8" t="str">
        <f t="shared" si="555"/>
        <v>France</v>
      </c>
      <c r="W4480" s="8"/>
      <c r="X4480" s="8"/>
      <c r="Y4480" s="8"/>
      <c r="Z4480" s="14" t="str">
        <f t="shared" si="556"/>
        <v>Male</v>
      </c>
      <c r="AA4480" s="14"/>
      <c r="AB4480" s="14"/>
      <c r="AC4480" s="14"/>
      <c r="AE4480" t="str">
        <f t="shared" si="557"/>
        <v>Adults</v>
      </c>
      <c r="AF4480" t="str">
        <f t="shared" si="558"/>
        <v>Poor</v>
      </c>
      <c r="AG4480" t="str">
        <f t="shared" si="559"/>
        <v>Very low</v>
      </c>
    </row>
    <row r="4481" spans="1:33" x14ac:dyDescent="0.2">
      <c r="A4481">
        <v>4480</v>
      </c>
      <c r="B4481">
        <v>15579112</v>
      </c>
      <c r="C4481">
        <v>598</v>
      </c>
      <c r="D4481">
        <v>1</v>
      </c>
      <c r="E4481">
        <v>1</v>
      </c>
      <c r="F4481">
        <v>47</v>
      </c>
      <c r="G4481">
        <v>5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s="2" t="s">
        <v>1163</v>
      </c>
      <c r="P4481" s="11" t="str">
        <f t="shared" si="552"/>
        <v>2018</v>
      </c>
      <c r="Q4481" s="12"/>
      <c r="R4481" s="8" t="str">
        <f t="shared" si="553"/>
        <v>02</v>
      </c>
      <c r="S4481" s="8"/>
      <c r="T4481" s="14" t="str">
        <f t="shared" si="554"/>
        <v>Retain</v>
      </c>
      <c r="U4481" s="14"/>
      <c r="V4481" s="8" t="str">
        <f t="shared" si="555"/>
        <v>France</v>
      </c>
      <c r="W4481" s="8"/>
      <c r="X4481" s="8"/>
      <c r="Y4481" s="8"/>
      <c r="Z4481" s="14" t="str">
        <f t="shared" si="556"/>
        <v>Male</v>
      </c>
      <c r="AA4481" s="14"/>
      <c r="AB4481" s="14"/>
      <c r="AC4481" s="14"/>
      <c r="AE4481" t="str">
        <f t="shared" si="557"/>
        <v>Middle aged</v>
      </c>
      <c r="AF4481" t="str">
        <f t="shared" si="558"/>
        <v>Fair</v>
      </c>
      <c r="AG4481" t="str">
        <f t="shared" si="559"/>
        <v>Very low</v>
      </c>
    </row>
    <row r="4482" spans="1:33" x14ac:dyDescent="0.2">
      <c r="A4482">
        <v>4481</v>
      </c>
      <c r="B4482">
        <v>15648479</v>
      </c>
      <c r="C4482">
        <v>655</v>
      </c>
      <c r="D4482">
        <v>1</v>
      </c>
      <c r="E4482">
        <v>2</v>
      </c>
      <c r="F4482">
        <v>45</v>
      </c>
      <c r="G4482">
        <v>4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s="2" t="s">
        <v>432</v>
      </c>
      <c r="P4482" s="11" t="str">
        <f t="shared" si="552"/>
        <v>2019</v>
      </c>
      <c r="Q4482" s="12"/>
      <c r="R4482" s="8" t="str">
        <f t="shared" si="553"/>
        <v>03</v>
      </c>
      <c r="S4482" s="8"/>
      <c r="T4482" s="14" t="str">
        <f t="shared" si="554"/>
        <v>Retain</v>
      </c>
      <c r="U4482" s="14"/>
      <c r="V4482" s="8" t="str">
        <f t="shared" si="555"/>
        <v>France</v>
      </c>
      <c r="W4482" s="8"/>
      <c r="X4482" s="8"/>
      <c r="Y4482" s="8"/>
      <c r="Z4482" s="14" t="str">
        <f t="shared" si="556"/>
        <v>Female</v>
      </c>
      <c r="AA4482" s="14"/>
      <c r="AB4482" s="14"/>
      <c r="AC4482" s="14"/>
      <c r="AE4482" t="str">
        <f t="shared" si="557"/>
        <v>Middle aged</v>
      </c>
      <c r="AF4482" t="str">
        <f t="shared" si="558"/>
        <v>Fair</v>
      </c>
      <c r="AG4482" t="str">
        <f t="shared" si="559"/>
        <v>Very low</v>
      </c>
    </row>
    <row r="4483" spans="1:33" x14ac:dyDescent="0.2">
      <c r="A4483">
        <v>4482</v>
      </c>
      <c r="B4483">
        <v>15659234</v>
      </c>
      <c r="C4483">
        <v>494</v>
      </c>
      <c r="D4483">
        <v>1</v>
      </c>
      <c r="E4483">
        <v>1</v>
      </c>
      <c r="F4483">
        <v>30</v>
      </c>
      <c r="G4483">
        <v>4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s="2" t="s">
        <v>1030</v>
      </c>
      <c r="P4483" s="11" t="str">
        <f t="shared" ref="P4483:P4546" si="560">RIGHT($N4483,4)</f>
        <v>2018</v>
      </c>
      <c r="Q4483" s="12"/>
      <c r="R4483" s="8" t="str">
        <f t="shared" ref="R4483:R4546" si="561">MID(N4483,4,2)</f>
        <v>10</v>
      </c>
      <c r="S4483" s="8"/>
      <c r="T4483" s="14" t="str">
        <f t="shared" ref="T4483:T4546" si="562">IF(M4483=1,"Exit","Retain")</f>
        <v>Retain</v>
      </c>
      <c r="U4483" s="14"/>
      <c r="V4483" s="8" t="str">
        <f t="shared" ref="V4483:V4546" si="563">IF(D4483=1,"France",IF(D4483=2,"Spain",IF(D4483=3,"Germany","NONE")))</f>
        <v>France</v>
      </c>
      <c r="W4483" s="8"/>
      <c r="X4483" s="8"/>
      <c r="Y4483" s="8"/>
      <c r="Z4483" s="14" t="str">
        <f t="shared" ref="Z4483:Z4546" si="564">IF(E4483=1,"Male","Female")</f>
        <v>Male</v>
      </c>
      <c r="AA4483" s="14"/>
      <c r="AB4483" s="14"/>
      <c r="AC4483" s="14"/>
      <c r="AE4483" t="str">
        <f t="shared" ref="AE4483:AE4546" si="565">IF(F4483&lt;18,"Kids",IF(AND(F4483&gt;=18,F4483&lt;24),"Young Adults",IF(AND(F4483&gt;=24,F4483&lt;39),"Adults",IF(AND(F4483&gt;=39,F4483&lt;64),"Middle aged","Retired"))))</f>
        <v>Adults</v>
      </c>
      <c r="AF4483" t="str">
        <f t="shared" ref="AF4483:AF4546" si="566">IF(AND(C4483&gt;=800,C4483&lt;=850),"Excellent",IF(AND(C4483&gt;=740,C4483&lt;=799),"Very good",IF(AND(C4483&gt;=670,C4483&lt;=739),"Good",IF(AND(C4483&gt;=580,C4483&lt;=669),"Fair",IF(AND(C4483&gt;=300,C4483&lt;=579),"Poor","None")))))</f>
        <v>Poor</v>
      </c>
      <c r="AG4483" t="str">
        <f t="shared" ref="AG4483:AG4546" si="567">IF(H4483&lt;25000,"Very low",IF(AND(H4483&gt;25000,H4483&lt;=50000),"Low",IF(AND(H4483&gt;50000,H4483&lt;=100000),"Medium",IF(AND(H4483&gt;100000,H4483&lt;=150000),"High",IF(AND(H4483&gt;150000,H4483&lt;=200000),"Very high",IF(H4483&gt;200000,"Extreme","None"))))))</f>
        <v>Medium</v>
      </c>
    </row>
    <row r="4484" spans="1:33" x14ac:dyDescent="0.2">
      <c r="A4484">
        <v>4483</v>
      </c>
      <c r="B4484">
        <v>15811970</v>
      </c>
      <c r="C4484">
        <v>653</v>
      </c>
      <c r="D4484">
        <v>1</v>
      </c>
      <c r="E4484">
        <v>2</v>
      </c>
      <c r="F4484">
        <v>42</v>
      </c>
      <c r="G4484">
        <v>4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s="2" t="s">
        <v>443</v>
      </c>
      <c r="P4484" s="11" t="str">
        <f t="shared" si="560"/>
        <v>2018</v>
      </c>
      <c r="Q4484" s="12"/>
      <c r="R4484" s="8" t="str">
        <f t="shared" si="561"/>
        <v>11</v>
      </c>
      <c r="S4484" s="8"/>
      <c r="T4484" s="14" t="str">
        <f t="shared" si="562"/>
        <v>Retain</v>
      </c>
      <c r="U4484" s="14"/>
      <c r="V4484" s="8" t="str">
        <f t="shared" si="563"/>
        <v>France</v>
      </c>
      <c r="W4484" s="8"/>
      <c r="X4484" s="8"/>
      <c r="Y4484" s="8"/>
      <c r="Z4484" s="14" t="str">
        <f t="shared" si="564"/>
        <v>Female</v>
      </c>
      <c r="AA4484" s="14"/>
      <c r="AB4484" s="14"/>
      <c r="AC4484" s="14"/>
      <c r="AE4484" t="str">
        <f t="shared" si="565"/>
        <v>Middle aged</v>
      </c>
      <c r="AF4484" t="str">
        <f t="shared" si="566"/>
        <v>Fair</v>
      </c>
      <c r="AG4484" t="str">
        <f t="shared" si="567"/>
        <v>Very low</v>
      </c>
    </row>
    <row r="4485" spans="1:33" x14ac:dyDescent="0.2">
      <c r="A4485">
        <v>4484</v>
      </c>
      <c r="B4485">
        <v>15774192</v>
      </c>
      <c r="C4485">
        <v>539</v>
      </c>
      <c r="D4485">
        <v>3</v>
      </c>
      <c r="E4485">
        <v>2</v>
      </c>
      <c r="F4485">
        <v>38</v>
      </c>
      <c r="G4485">
        <v>4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s="2" t="s">
        <v>998</v>
      </c>
      <c r="P4485" s="11" t="str">
        <f t="shared" si="560"/>
        <v>2019</v>
      </c>
      <c r="Q4485" s="12"/>
      <c r="R4485" s="8" t="str">
        <f t="shared" si="561"/>
        <v>07</v>
      </c>
      <c r="S4485" s="8"/>
      <c r="T4485" s="14" t="str">
        <f t="shared" si="562"/>
        <v>Exit</v>
      </c>
      <c r="U4485" s="14"/>
      <c r="V4485" s="8" t="str">
        <f t="shared" si="563"/>
        <v>Germany</v>
      </c>
      <c r="W4485" s="8"/>
      <c r="X4485" s="8"/>
      <c r="Y4485" s="8"/>
      <c r="Z4485" s="14" t="str">
        <f t="shared" si="564"/>
        <v>Female</v>
      </c>
      <c r="AA4485" s="14"/>
      <c r="AB4485" s="14"/>
      <c r="AC4485" s="14"/>
      <c r="AE4485" t="str">
        <f t="shared" si="565"/>
        <v>Adults</v>
      </c>
      <c r="AF4485" t="str">
        <f t="shared" si="566"/>
        <v>Poor</v>
      </c>
      <c r="AG4485" t="str">
        <f t="shared" si="567"/>
        <v>High</v>
      </c>
    </row>
    <row r="4486" spans="1:33" x14ac:dyDescent="0.2">
      <c r="A4486">
        <v>4485</v>
      </c>
      <c r="B4486">
        <v>15595136</v>
      </c>
      <c r="C4486">
        <v>645</v>
      </c>
      <c r="D4486">
        <v>1</v>
      </c>
      <c r="E4486">
        <v>2</v>
      </c>
      <c r="F4486">
        <v>37</v>
      </c>
      <c r="G4486">
        <v>5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s="2" t="s">
        <v>487</v>
      </c>
      <c r="P4486" s="11" t="str">
        <f t="shared" si="560"/>
        <v>2017</v>
      </c>
      <c r="Q4486" s="12"/>
      <c r="R4486" s="8" t="str">
        <f t="shared" si="561"/>
        <v>12</v>
      </c>
      <c r="S4486" s="8"/>
      <c r="T4486" s="14" t="str">
        <f t="shared" si="562"/>
        <v>Retain</v>
      </c>
      <c r="U4486" s="14"/>
      <c r="V4486" s="8" t="str">
        <f t="shared" si="563"/>
        <v>France</v>
      </c>
      <c r="W4486" s="8"/>
      <c r="X4486" s="8"/>
      <c r="Y4486" s="8"/>
      <c r="Z4486" s="14" t="str">
        <f t="shared" si="564"/>
        <v>Female</v>
      </c>
      <c r="AA4486" s="14"/>
      <c r="AB4486" s="14"/>
      <c r="AC4486" s="14"/>
      <c r="AE4486" t="str">
        <f t="shared" si="565"/>
        <v>Adults</v>
      </c>
      <c r="AF4486" t="str">
        <f t="shared" si="566"/>
        <v>Fair</v>
      </c>
      <c r="AG4486" t="str">
        <f t="shared" si="567"/>
        <v>Very low</v>
      </c>
    </row>
    <row r="4487" spans="1:33" x14ac:dyDescent="0.2">
      <c r="A4487">
        <v>4486</v>
      </c>
      <c r="B4487">
        <v>15630580</v>
      </c>
      <c r="C4487">
        <v>751</v>
      </c>
      <c r="D4487">
        <v>3</v>
      </c>
      <c r="E4487">
        <v>1</v>
      </c>
      <c r="F4487">
        <v>34</v>
      </c>
      <c r="G4487">
        <v>6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s="2" t="s">
        <v>926</v>
      </c>
      <c r="P4487" s="11" t="str">
        <f t="shared" si="560"/>
        <v>2016</v>
      </c>
      <c r="Q4487" s="12"/>
      <c r="R4487" s="8" t="str">
        <f t="shared" si="561"/>
        <v>11</v>
      </c>
      <c r="S4487" s="8"/>
      <c r="T4487" s="14" t="str">
        <f t="shared" si="562"/>
        <v>Retain</v>
      </c>
      <c r="U4487" s="14"/>
      <c r="V4487" s="8" t="str">
        <f t="shared" si="563"/>
        <v>Germany</v>
      </c>
      <c r="W4487" s="8"/>
      <c r="X4487" s="8"/>
      <c r="Y4487" s="8"/>
      <c r="Z4487" s="14" t="str">
        <f t="shared" si="564"/>
        <v>Male</v>
      </c>
      <c r="AA4487" s="14"/>
      <c r="AB4487" s="14"/>
      <c r="AC4487" s="14"/>
      <c r="AE4487" t="str">
        <f t="shared" si="565"/>
        <v>Adults</v>
      </c>
      <c r="AF4487" t="str">
        <f t="shared" si="566"/>
        <v>Very good</v>
      </c>
      <c r="AG4487" t="str">
        <f t="shared" si="567"/>
        <v>High</v>
      </c>
    </row>
    <row r="4488" spans="1:33" x14ac:dyDescent="0.2">
      <c r="A4488">
        <v>4487</v>
      </c>
      <c r="B4488">
        <v>15660646</v>
      </c>
      <c r="C4488">
        <v>528</v>
      </c>
      <c r="D4488">
        <v>1</v>
      </c>
      <c r="E4488">
        <v>1</v>
      </c>
      <c r="F4488">
        <v>35</v>
      </c>
      <c r="G4488">
        <v>5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s="2" t="s">
        <v>789</v>
      </c>
      <c r="P4488" s="11" t="str">
        <f t="shared" si="560"/>
        <v>2018</v>
      </c>
      <c r="Q4488" s="12"/>
      <c r="R4488" s="8" t="str">
        <f t="shared" si="561"/>
        <v>07</v>
      </c>
      <c r="S4488" s="8"/>
      <c r="T4488" s="14" t="str">
        <f t="shared" si="562"/>
        <v>Retain</v>
      </c>
      <c r="U4488" s="14"/>
      <c r="V4488" s="8" t="str">
        <f t="shared" si="563"/>
        <v>France</v>
      </c>
      <c r="W4488" s="8"/>
      <c r="X4488" s="8"/>
      <c r="Y4488" s="8"/>
      <c r="Z4488" s="14" t="str">
        <f t="shared" si="564"/>
        <v>Male</v>
      </c>
      <c r="AA4488" s="14"/>
      <c r="AB4488" s="14"/>
      <c r="AC4488" s="14"/>
      <c r="AE4488" t="str">
        <f t="shared" si="565"/>
        <v>Adults</v>
      </c>
      <c r="AF4488" t="str">
        <f t="shared" si="566"/>
        <v>Poor</v>
      </c>
      <c r="AG4488" t="str">
        <f t="shared" si="567"/>
        <v>Very high</v>
      </c>
    </row>
    <row r="4489" spans="1:33" x14ac:dyDescent="0.2">
      <c r="A4489">
        <v>4488</v>
      </c>
      <c r="B4489">
        <v>15614365</v>
      </c>
      <c r="C4489">
        <v>696</v>
      </c>
      <c r="D4489">
        <v>3</v>
      </c>
      <c r="E4489">
        <v>1</v>
      </c>
      <c r="F4489">
        <v>31</v>
      </c>
      <c r="G4489">
        <v>5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s="2" t="s">
        <v>439</v>
      </c>
      <c r="P4489" s="11" t="str">
        <f t="shared" si="560"/>
        <v>2018</v>
      </c>
      <c r="Q4489" s="12"/>
      <c r="R4489" s="8" t="str">
        <f t="shared" si="561"/>
        <v>09</v>
      </c>
      <c r="S4489" s="8"/>
      <c r="T4489" s="14" t="str">
        <f t="shared" si="562"/>
        <v>Retain</v>
      </c>
      <c r="U4489" s="14"/>
      <c r="V4489" s="8" t="str">
        <f t="shared" si="563"/>
        <v>Germany</v>
      </c>
      <c r="W4489" s="8"/>
      <c r="X4489" s="8"/>
      <c r="Y4489" s="8"/>
      <c r="Z4489" s="14" t="str">
        <f t="shared" si="564"/>
        <v>Male</v>
      </c>
      <c r="AA4489" s="14"/>
      <c r="AB4489" s="14"/>
      <c r="AC4489" s="14"/>
      <c r="AE4489" t="str">
        <f t="shared" si="565"/>
        <v>Adults</v>
      </c>
      <c r="AF4489" t="str">
        <f t="shared" si="566"/>
        <v>Good</v>
      </c>
      <c r="AG4489" t="str">
        <f t="shared" si="567"/>
        <v>Very high</v>
      </c>
    </row>
    <row r="4490" spans="1:33" x14ac:dyDescent="0.2">
      <c r="A4490">
        <v>4489</v>
      </c>
      <c r="B4490">
        <v>15776128</v>
      </c>
      <c r="C4490">
        <v>716</v>
      </c>
      <c r="D4490">
        <v>1</v>
      </c>
      <c r="E4490">
        <v>2</v>
      </c>
      <c r="F4490">
        <v>44</v>
      </c>
      <c r="G4490">
        <v>4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s="2" t="s">
        <v>506</v>
      </c>
      <c r="P4490" s="11" t="str">
        <f t="shared" si="560"/>
        <v>2019</v>
      </c>
      <c r="Q4490" s="12"/>
      <c r="R4490" s="8" t="str">
        <f t="shared" si="561"/>
        <v>05</v>
      </c>
      <c r="S4490" s="8"/>
      <c r="T4490" s="14" t="str">
        <f t="shared" si="562"/>
        <v>Retain</v>
      </c>
      <c r="U4490" s="14"/>
      <c r="V4490" s="8" t="str">
        <f t="shared" si="563"/>
        <v>France</v>
      </c>
      <c r="W4490" s="8"/>
      <c r="X4490" s="8"/>
      <c r="Y4490" s="8"/>
      <c r="Z4490" s="14" t="str">
        <f t="shared" si="564"/>
        <v>Female</v>
      </c>
      <c r="AA4490" s="14"/>
      <c r="AB4490" s="14"/>
      <c r="AC4490" s="14"/>
      <c r="AE4490" t="str">
        <f t="shared" si="565"/>
        <v>Middle aged</v>
      </c>
      <c r="AF4490" t="str">
        <f t="shared" si="566"/>
        <v>Good</v>
      </c>
      <c r="AG4490" t="str">
        <f t="shared" si="567"/>
        <v>Very high</v>
      </c>
    </row>
    <row r="4491" spans="1:33" x14ac:dyDescent="0.2">
      <c r="A4491">
        <v>4490</v>
      </c>
      <c r="B4491">
        <v>15787035</v>
      </c>
      <c r="C4491">
        <v>602</v>
      </c>
      <c r="D4491">
        <v>1</v>
      </c>
      <c r="E4491">
        <v>2</v>
      </c>
      <c r="F4491">
        <v>35</v>
      </c>
      <c r="G4491">
        <v>5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s="2" t="s">
        <v>587</v>
      </c>
      <c r="P4491" s="11" t="str">
        <f t="shared" si="560"/>
        <v>2018</v>
      </c>
      <c r="Q4491" s="12"/>
      <c r="R4491" s="8" t="str">
        <f t="shared" si="561"/>
        <v>05</v>
      </c>
      <c r="S4491" s="8"/>
      <c r="T4491" s="14" t="str">
        <f t="shared" si="562"/>
        <v>Retain</v>
      </c>
      <c r="U4491" s="14"/>
      <c r="V4491" s="8" t="str">
        <f t="shared" si="563"/>
        <v>France</v>
      </c>
      <c r="W4491" s="8"/>
      <c r="X4491" s="8"/>
      <c r="Y4491" s="8"/>
      <c r="Z4491" s="14" t="str">
        <f t="shared" si="564"/>
        <v>Female</v>
      </c>
      <c r="AA4491" s="14"/>
      <c r="AB4491" s="14"/>
      <c r="AC4491" s="14"/>
      <c r="AE4491" t="str">
        <f t="shared" si="565"/>
        <v>Adults</v>
      </c>
      <c r="AF4491" t="str">
        <f t="shared" si="566"/>
        <v>Fair</v>
      </c>
      <c r="AG4491" t="str">
        <f t="shared" si="567"/>
        <v>Very low</v>
      </c>
    </row>
    <row r="4492" spans="1:33" x14ac:dyDescent="0.2">
      <c r="A4492">
        <v>4491</v>
      </c>
      <c r="B4492">
        <v>15792646</v>
      </c>
      <c r="C4492">
        <v>647</v>
      </c>
      <c r="D4492">
        <v>2</v>
      </c>
      <c r="E4492">
        <v>2</v>
      </c>
      <c r="F4492">
        <v>64</v>
      </c>
      <c r="G4492">
        <v>3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s="2" t="s">
        <v>410</v>
      </c>
      <c r="P4492" s="11" t="str">
        <f t="shared" si="560"/>
        <v>2019</v>
      </c>
      <c r="Q4492" s="12"/>
      <c r="R4492" s="8" t="str">
        <f t="shared" si="561"/>
        <v>12</v>
      </c>
      <c r="S4492" s="8"/>
      <c r="T4492" s="14" t="str">
        <f t="shared" si="562"/>
        <v>Retain</v>
      </c>
      <c r="U4492" s="14"/>
      <c r="V4492" s="8" t="str">
        <f t="shared" si="563"/>
        <v>Spain</v>
      </c>
      <c r="W4492" s="8"/>
      <c r="X4492" s="8"/>
      <c r="Y4492" s="8"/>
      <c r="Z4492" s="14" t="str">
        <f t="shared" si="564"/>
        <v>Female</v>
      </c>
      <c r="AA4492" s="14"/>
      <c r="AB4492" s="14"/>
      <c r="AC4492" s="14"/>
      <c r="AE4492" t="str">
        <f t="shared" si="565"/>
        <v>Retired</v>
      </c>
      <c r="AF4492" t="str">
        <f t="shared" si="566"/>
        <v>Fair</v>
      </c>
      <c r="AG4492" t="str">
        <f t="shared" si="567"/>
        <v>Medium</v>
      </c>
    </row>
    <row r="4493" spans="1:33" x14ac:dyDescent="0.2">
      <c r="A4493">
        <v>4492</v>
      </c>
      <c r="B4493">
        <v>15726832</v>
      </c>
      <c r="C4493">
        <v>850</v>
      </c>
      <c r="D4493">
        <v>3</v>
      </c>
      <c r="E4493">
        <v>1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s="2" t="s">
        <v>245</v>
      </c>
      <c r="P4493" s="11" t="str">
        <f t="shared" si="560"/>
        <v>2019</v>
      </c>
      <c r="Q4493" s="12"/>
      <c r="R4493" s="8" t="str">
        <f t="shared" si="561"/>
        <v>12</v>
      </c>
      <c r="S4493" s="8"/>
      <c r="T4493" s="14" t="str">
        <f t="shared" si="562"/>
        <v>Retain</v>
      </c>
      <c r="U4493" s="14"/>
      <c r="V4493" s="8" t="str">
        <f t="shared" si="563"/>
        <v>Germany</v>
      </c>
      <c r="W4493" s="8"/>
      <c r="X4493" s="8"/>
      <c r="Y4493" s="8"/>
      <c r="Z4493" s="14" t="str">
        <f t="shared" si="564"/>
        <v>Male</v>
      </c>
      <c r="AA4493" s="14"/>
      <c r="AB4493" s="14"/>
      <c r="AC4493" s="14"/>
      <c r="AE4493" t="str">
        <f t="shared" si="565"/>
        <v>Middle aged</v>
      </c>
      <c r="AF4493" t="str">
        <f t="shared" si="566"/>
        <v>Excellent</v>
      </c>
      <c r="AG4493" t="str">
        <f t="shared" si="567"/>
        <v>High</v>
      </c>
    </row>
    <row r="4494" spans="1:33" x14ac:dyDescent="0.2">
      <c r="A4494">
        <v>4493</v>
      </c>
      <c r="B4494">
        <v>15773260</v>
      </c>
      <c r="C4494">
        <v>590</v>
      </c>
      <c r="D4494">
        <v>1</v>
      </c>
      <c r="E4494">
        <v>2</v>
      </c>
      <c r="F4494">
        <v>32</v>
      </c>
      <c r="G4494">
        <v>7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s="2" t="s">
        <v>868</v>
      </c>
      <c r="P4494" s="11" t="str">
        <f t="shared" si="560"/>
        <v>2016</v>
      </c>
      <c r="Q4494" s="12"/>
      <c r="R4494" s="8" t="str">
        <f t="shared" si="561"/>
        <v>08</v>
      </c>
      <c r="S4494" s="8"/>
      <c r="T4494" s="14" t="str">
        <f t="shared" si="562"/>
        <v>Retain</v>
      </c>
      <c r="U4494" s="14"/>
      <c r="V4494" s="8" t="str">
        <f t="shared" si="563"/>
        <v>France</v>
      </c>
      <c r="W4494" s="8"/>
      <c r="X4494" s="8"/>
      <c r="Y4494" s="8"/>
      <c r="Z4494" s="14" t="str">
        <f t="shared" si="564"/>
        <v>Female</v>
      </c>
      <c r="AA4494" s="14"/>
      <c r="AB4494" s="14"/>
      <c r="AC4494" s="14"/>
      <c r="AE4494" t="str">
        <f t="shared" si="565"/>
        <v>Adults</v>
      </c>
      <c r="AF4494" t="str">
        <f t="shared" si="566"/>
        <v>Fair</v>
      </c>
      <c r="AG4494" t="str">
        <f t="shared" si="567"/>
        <v>High</v>
      </c>
    </row>
    <row r="4495" spans="1:33" x14ac:dyDescent="0.2">
      <c r="A4495">
        <v>4494</v>
      </c>
      <c r="B4495">
        <v>15624437</v>
      </c>
      <c r="C4495">
        <v>825</v>
      </c>
      <c r="D4495">
        <v>2</v>
      </c>
      <c r="E4495">
        <v>2</v>
      </c>
      <c r="F4495">
        <v>32</v>
      </c>
      <c r="G4495">
        <v>5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s="2" t="s">
        <v>855</v>
      </c>
      <c r="P4495" s="11" t="str">
        <f t="shared" si="560"/>
        <v>2018</v>
      </c>
      <c r="Q4495" s="12"/>
      <c r="R4495" s="8" t="str">
        <f t="shared" si="561"/>
        <v>03</v>
      </c>
      <c r="S4495" s="8"/>
      <c r="T4495" s="14" t="str">
        <f t="shared" si="562"/>
        <v>Retain</v>
      </c>
      <c r="U4495" s="14"/>
      <c r="V4495" s="8" t="str">
        <f t="shared" si="563"/>
        <v>Spain</v>
      </c>
      <c r="W4495" s="8"/>
      <c r="X4495" s="8"/>
      <c r="Y4495" s="8"/>
      <c r="Z4495" s="14" t="str">
        <f t="shared" si="564"/>
        <v>Female</v>
      </c>
      <c r="AA4495" s="14"/>
      <c r="AB4495" s="14"/>
      <c r="AC4495" s="14"/>
      <c r="AE4495" t="str">
        <f t="shared" si="565"/>
        <v>Adults</v>
      </c>
      <c r="AF4495" t="str">
        <f t="shared" si="566"/>
        <v>Excellent</v>
      </c>
      <c r="AG4495" t="str">
        <f t="shared" si="567"/>
        <v>Very low</v>
      </c>
    </row>
    <row r="4496" spans="1:33" x14ac:dyDescent="0.2">
      <c r="A4496">
        <v>4495</v>
      </c>
      <c r="B4496">
        <v>15717138</v>
      </c>
      <c r="C4496">
        <v>850</v>
      </c>
      <c r="D4496">
        <v>2</v>
      </c>
      <c r="E4496">
        <v>1</v>
      </c>
      <c r="F4496">
        <v>31</v>
      </c>
      <c r="G4496">
        <v>3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s="2" t="s">
        <v>350</v>
      </c>
      <c r="P4496" s="11" t="str">
        <f t="shared" si="560"/>
        <v>2019</v>
      </c>
      <c r="Q4496" s="12"/>
      <c r="R4496" s="8" t="str">
        <f t="shared" si="561"/>
        <v>12</v>
      </c>
      <c r="S4496" s="8"/>
      <c r="T4496" s="14" t="str">
        <f t="shared" si="562"/>
        <v>Retain</v>
      </c>
      <c r="U4496" s="14"/>
      <c r="V4496" s="8" t="str">
        <f t="shared" si="563"/>
        <v>Spain</v>
      </c>
      <c r="W4496" s="8"/>
      <c r="X4496" s="8"/>
      <c r="Y4496" s="8"/>
      <c r="Z4496" s="14" t="str">
        <f t="shared" si="564"/>
        <v>Male</v>
      </c>
      <c r="AA4496" s="14"/>
      <c r="AB4496" s="14"/>
      <c r="AC4496" s="14"/>
      <c r="AE4496" t="str">
        <f t="shared" si="565"/>
        <v>Adults</v>
      </c>
      <c r="AF4496" t="str">
        <f t="shared" si="566"/>
        <v>Excellent</v>
      </c>
      <c r="AG4496" t="str">
        <f t="shared" si="567"/>
        <v>Medium</v>
      </c>
    </row>
    <row r="4497" spans="1:33" x14ac:dyDescent="0.2">
      <c r="A4497">
        <v>4496</v>
      </c>
      <c r="B4497">
        <v>15657317</v>
      </c>
      <c r="C4497">
        <v>789</v>
      </c>
      <c r="D4497">
        <v>1</v>
      </c>
      <c r="E4497">
        <v>2</v>
      </c>
      <c r="F4497">
        <v>32</v>
      </c>
      <c r="G4497">
        <v>4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s="2" t="s">
        <v>142</v>
      </c>
      <c r="P4497" s="11" t="str">
        <f t="shared" si="560"/>
        <v>2019</v>
      </c>
      <c r="Q4497" s="12"/>
      <c r="R4497" s="8" t="str">
        <f t="shared" si="561"/>
        <v>02</v>
      </c>
      <c r="S4497" s="8"/>
      <c r="T4497" s="14" t="str">
        <f t="shared" si="562"/>
        <v>Retain</v>
      </c>
      <c r="U4497" s="14"/>
      <c r="V4497" s="8" t="str">
        <f t="shared" si="563"/>
        <v>France</v>
      </c>
      <c r="W4497" s="8"/>
      <c r="X4497" s="8"/>
      <c r="Y4497" s="8"/>
      <c r="Z4497" s="14" t="str">
        <f t="shared" si="564"/>
        <v>Female</v>
      </c>
      <c r="AA4497" s="14"/>
      <c r="AB4497" s="14"/>
      <c r="AC4497" s="14"/>
      <c r="AE4497" t="str">
        <f t="shared" si="565"/>
        <v>Adults</v>
      </c>
      <c r="AF4497" t="str">
        <f t="shared" si="566"/>
        <v>Very good</v>
      </c>
      <c r="AG4497" t="str">
        <f t="shared" si="567"/>
        <v>Medium</v>
      </c>
    </row>
    <row r="4498" spans="1:33" x14ac:dyDescent="0.2">
      <c r="A4498">
        <v>4497</v>
      </c>
      <c r="B4498">
        <v>15626948</v>
      </c>
      <c r="C4498">
        <v>701</v>
      </c>
      <c r="D4498">
        <v>1</v>
      </c>
      <c r="E4498">
        <v>2</v>
      </c>
      <c r="F4498">
        <v>42</v>
      </c>
      <c r="G4498">
        <v>5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s="2" t="s">
        <v>962</v>
      </c>
      <c r="P4498" s="11" t="str">
        <f t="shared" si="560"/>
        <v>2018</v>
      </c>
      <c r="Q4498" s="12"/>
      <c r="R4498" s="8" t="str">
        <f t="shared" si="561"/>
        <v>07</v>
      </c>
      <c r="S4498" s="8"/>
      <c r="T4498" s="14" t="str">
        <f t="shared" si="562"/>
        <v>Retain</v>
      </c>
      <c r="U4498" s="14"/>
      <c r="V4498" s="8" t="str">
        <f t="shared" si="563"/>
        <v>France</v>
      </c>
      <c r="W4498" s="8"/>
      <c r="X4498" s="8"/>
      <c r="Y4498" s="8"/>
      <c r="Z4498" s="14" t="str">
        <f t="shared" si="564"/>
        <v>Female</v>
      </c>
      <c r="AA4498" s="14"/>
      <c r="AB4498" s="14"/>
      <c r="AC4498" s="14"/>
      <c r="AE4498" t="str">
        <f t="shared" si="565"/>
        <v>Middle aged</v>
      </c>
      <c r="AF4498" t="str">
        <f t="shared" si="566"/>
        <v>Good</v>
      </c>
      <c r="AG4498" t="str">
        <f t="shared" si="567"/>
        <v>Medium</v>
      </c>
    </row>
    <row r="4499" spans="1:33" x14ac:dyDescent="0.2">
      <c r="A4499">
        <v>4498</v>
      </c>
      <c r="B4499">
        <v>15758901</v>
      </c>
      <c r="C4499">
        <v>713</v>
      </c>
      <c r="D4499">
        <v>2</v>
      </c>
      <c r="E4499">
        <v>2</v>
      </c>
      <c r="F4499">
        <v>47</v>
      </c>
      <c r="G4499">
        <v>6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s="2" t="s">
        <v>634</v>
      </c>
      <c r="P4499" s="11" t="str">
        <f t="shared" si="560"/>
        <v>2017</v>
      </c>
      <c r="Q4499" s="12"/>
      <c r="R4499" s="8" t="str">
        <f t="shared" si="561"/>
        <v>03</v>
      </c>
      <c r="S4499" s="8"/>
      <c r="T4499" s="14" t="str">
        <f t="shared" si="562"/>
        <v>Exit</v>
      </c>
      <c r="U4499" s="14"/>
      <c r="V4499" s="8" t="str">
        <f t="shared" si="563"/>
        <v>Spain</v>
      </c>
      <c r="W4499" s="8"/>
      <c r="X4499" s="8"/>
      <c r="Y4499" s="8"/>
      <c r="Z4499" s="14" t="str">
        <f t="shared" si="564"/>
        <v>Female</v>
      </c>
      <c r="AA4499" s="14"/>
      <c r="AB4499" s="14"/>
      <c r="AC4499" s="14"/>
      <c r="AE4499" t="str">
        <f t="shared" si="565"/>
        <v>Middle aged</v>
      </c>
      <c r="AF4499" t="str">
        <f t="shared" si="566"/>
        <v>Good</v>
      </c>
      <c r="AG4499" t="str">
        <f t="shared" si="567"/>
        <v>Very low</v>
      </c>
    </row>
    <row r="4500" spans="1:33" x14ac:dyDescent="0.2">
      <c r="A4500">
        <v>4499</v>
      </c>
      <c r="B4500">
        <v>15777759</v>
      </c>
      <c r="C4500">
        <v>570</v>
      </c>
      <c r="D4500">
        <v>1</v>
      </c>
      <c r="E4500">
        <v>1</v>
      </c>
      <c r="F4500">
        <v>30</v>
      </c>
      <c r="G4500">
        <v>6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s="2" t="s">
        <v>504</v>
      </c>
      <c r="P4500" s="11" t="str">
        <f t="shared" si="560"/>
        <v>2016</v>
      </c>
      <c r="Q4500" s="12"/>
      <c r="R4500" s="8" t="str">
        <f t="shared" si="561"/>
        <v>11</v>
      </c>
      <c r="S4500" s="8"/>
      <c r="T4500" s="14" t="str">
        <f t="shared" si="562"/>
        <v>Retain</v>
      </c>
      <c r="U4500" s="14"/>
      <c r="V4500" s="8" t="str">
        <f t="shared" si="563"/>
        <v>France</v>
      </c>
      <c r="W4500" s="8"/>
      <c r="X4500" s="8"/>
      <c r="Y4500" s="8"/>
      <c r="Z4500" s="14" t="str">
        <f t="shared" si="564"/>
        <v>Male</v>
      </c>
      <c r="AA4500" s="14"/>
      <c r="AB4500" s="14"/>
      <c r="AC4500" s="14"/>
      <c r="AE4500" t="str">
        <f t="shared" si="565"/>
        <v>Adults</v>
      </c>
      <c r="AF4500" t="str">
        <f t="shared" si="566"/>
        <v>Poor</v>
      </c>
      <c r="AG4500" t="str">
        <f t="shared" si="567"/>
        <v>High</v>
      </c>
    </row>
    <row r="4501" spans="1:33" x14ac:dyDescent="0.2">
      <c r="A4501">
        <v>4500</v>
      </c>
      <c r="B4501">
        <v>15773322</v>
      </c>
      <c r="C4501">
        <v>536</v>
      </c>
      <c r="D4501">
        <v>3</v>
      </c>
      <c r="E4501">
        <v>2</v>
      </c>
      <c r="F4501">
        <v>44</v>
      </c>
      <c r="G4501">
        <v>6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s="2" t="s">
        <v>485</v>
      </c>
      <c r="P4501" s="11" t="str">
        <f t="shared" si="560"/>
        <v>2016</v>
      </c>
      <c r="Q4501" s="12"/>
      <c r="R4501" s="8" t="str">
        <f t="shared" si="561"/>
        <v>10</v>
      </c>
      <c r="S4501" s="8"/>
      <c r="T4501" s="14" t="str">
        <f t="shared" si="562"/>
        <v>Retain</v>
      </c>
      <c r="U4501" s="14"/>
      <c r="V4501" s="8" t="str">
        <f t="shared" si="563"/>
        <v>Germany</v>
      </c>
      <c r="W4501" s="8"/>
      <c r="X4501" s="8"/>
      <c r="Y4501" s="8"/>
      <c r="Z4501" s="14" t="str">
        <f t="shared" si="564"/>
        <v>Female</v>
      </c>
      <c r="AA4501" s="14"/>
      <c r="AB4501" s="14"/>
      <c r="AC4501" s="14"/>
      <c r="AE4501" t="str">
        <f t="shared" si="565"/>
        <v>Middle aged</v>
      </c>
      <c r="AF4501" t="str">
        <f t="shared" si="566"/>
        <v>Poor</v>
      </c>
      <c r="AG4501" t="str">
        <f t="shared" si="567"/>
        <v>High</v>
      </c>
    </row>
    <row r="4502" spans="1:33" x14ac:dyDescent="0.2">
      <c r="A4502">
        <v>4501</v>
      </c>
      <c r="B4502">
        <v>15697318</v>
      </c>
      <c r="C4502">
        <v>771</v>
      </c>
      <c r="D4502">
        <v>3</v>
      </c>
      <c r="E4502">
        <v>1</v>
      </c>
      <c r="F4502">
        <v>32</v>
      </c>
      <c r="G4502">
        <v>6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s="2" t="s">
        <v>659</v>
      </c>
      <c r="P4502" s="11" t="str">
        <f t="shared" si="560"/>
        <v>2017</v>
      </c>
      <c r="Q4502" s="12"/>
      <c r="R4502" s="8" t="str">
        <f t="shared" si="561"/>
        <v>09</v>
      </c>
      <c r="S4502" s="8"/>
      <c r="T4502" s="14" t="str">
        <f t="shared" si="562"/>
        <v>Retain</v>
      </c>
      <c r="U4502" s="14"/>
      <c r="V4502" s="8" t="str">
        <f t="shared" si="563"/>
        <v>Germany</v>
      </c>
      <c r="W4502" s="8"/>
      <c r="X4502" s="8"/>
      <c r="Y4502" s="8"/>
      <c r="Z4502" s="14" t="str">
        <f t="shared" si="564"/>
        <v>Male</v>
      </c>
      <c r="AA4502" s="14"/>
      <c r="AB4502" s="14"/>
      <c r="AC4502" s="14"/>
      <c r="AE4502" t="str">
        <f t="shared" si="565"/>
        <v>Adults</v>
      </c>
      <c r="AF4502" t="str">
        <f t="shared" si="566"/>
        <v>Very good</v>
      </c>
      <c r="AG4502" t="str">
        <f t="shared" si="567"/>
        <v>Medium</v>
      </c>
    </row>
    <row r="4503" spans="1:33" x14ac:dyDescent="0.2">
      <c r="A4503">
        <v>4502</v>
      </c>
      <c r="B4503">
        <v>15678916</v>
      </c>
      <c r="C4503">
        <v>512</v>
      </c>
      <c r="D4503">
        <v>1</v>
      </c>
      <c r="E4503">
        <v>2</v>
      </c>
      <c r="F4503">
        <v>75</v>
      </c>
      <c r="G4503">
        <v>3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s="2" t="s">
        <v>1032</v>
      </c>
      <c r="P4503" s="11" t="str">
        <f t="shared" si="560"/>
        <v>2019</v>
      </c>
      <c r="Q4503" s="12"/>
      <c r="R4503" s="8" t="str">
        <f t="shared" si="561"/>
        <v>10</v>
      </c>
      <c r="S4503" s="8"/>
      <c r="T4503" s="14" t="str">
        <f t="shared" si="562"/>
        <v>Retain</v>
      </c>
      <c r="U4503" s="14"/>
      <c r="V4503" s="8" t="str">
        <f t="shared" si="563"/>
        <v>France</v>
      </c>
      <c r="W4503" s="8"/>
      <c r="X4503" s="8"/>
      <c r="Y4503" s="8"/>
      <c r="Z4503" s="14" t="str">
        <f t="shared" si="564"/>
        <v>Female</v>
      </c>
      <c r="AA4503" s="14"/>
      <c r="AB4503" s="14"/>
      <c r="AC4503" s="14"/>
      <c r="AE4503" t="str">
        <f t="shared" si="565"/>
        <v>Retired</v>
      </c>
      <c r="AF4503" t="str">
        <f t="shared" si="566"/>
        <v>Poor</v>
      </c>
      <c r="AG4503" t="str">
        <f t="shared" si="567"/>
        <v>Very low</v>
      </c>
    </row>
    <row r="4504" spans="1:33" x14ac:dyDescent="0.2">
      <c r="A4504">
        <v>4503</v>
      </c>
      <c r="B4504">
        <v>15632118</v>
      </c>
      <c r="C4504">
        <v>698</v>
      </c>
      <c r="D4504">
        <v>2</v>
      </c>
      <c r="E4504">
        <v>1</v>
      </c>
      <c r="F4504">
        <v>45</v>
      </c>
      <c r="G4504">
        <v>7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s="2" t="s">
        <v>1042</v>
      </c>
      <c r="P4504" s="11" t="str">
        <f t="shared" si="560"/>
        <v>2016</v>
      </c>
      <c r="Q4504" s="12"/>
      <c r="R4504" s="8" t="str">
        <f t="shared" si="561"/>
        <v>07</v>
      </c>
      <c r="S4504" s="8"/>
      <c r="T4504" s="14" t="str">
        <f t="shared" si="562"/>
        <v>Exit</v>
      </c>
      <c r="U4504" s="14"/>
      <c r="V4504" s="8" t="str">
        <f t="shared" si="563"/>
        <v>Spain</v>
      </c>
      <c r="W4504" s="8"/>
      <c r="X4504" s="8"/>
      <c r="Y4504" s="8"/>
      <c r="Z4504" s="14" t="str">
        <f t="shared" si="564"/>
        <v>Male</v>
      </c>
      <c r="AA4504" s="14"/>
      <c r="AB4504" s="14"/>
      <c r="AC4504" s="14"/>
      <c r="AE4504" t="str">
        <f t="shared" si="565"/>
        <v>Middle aged</v>
      </c>
      <c r="AF4504" t="str">
        <f t="shared" si="566"/>
        <v>Good</v>
      </c>
      <c r="AG4504" t="str">
        <f t="shared" si="567"/>
        <v>Very high</v>
      </c>
    </row>
    <row r="4505" spans="1:33" x14ac:dyDescent="0.2">
      <c r="A4505">
        <v>4504</v>
      </c>
      <c r="B4505">
        <v>15788118</v>
      </c>
      <c r="C4505">
        <v>656</v>
      </c>
      <c r="D4505">
        <v>1</v>
      </c>
      <c r="E4505">
        <v>1</v>
      </c>
      <c r="F4505">
        <v>33</v>
      </c>
      <c r="G4505">
        <v>3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s="2" t="s">
        <v>18</v>
      </c>
      <c r="P4505" s="11" t="str">
        <f t="shared" si="560"/>
        <v>2019</v>
      </c>
      <c r="Q4505" s="12"/>
      <c r="R4505" s="8" t="str">
        <f t="shared" si="561"/>
        <v>11</v>
      </c>
      <c r="S4505" s="8"/>
      <c r="T4505" s="14" t="str">
        <f t="shared" si="562"/>
        <v>Retain</v>
      </c>
      <c r="U4505" s="14"/>
      <c r="V4505" s="8" t="str">
        <f t="shared" si="563"/>
        <v>France</v>
      </c>
      <c r="W4505" s="8"/>
      <c r="X4505" s="8"/>
      <c r="Y4505" s="8"/>
      <c r="Z4505" s="14" t="str">
        <f t="shared" si="564"/>
        <v>Male</v>
      </c>
      <c r="AA4505" s="14"/>
      <c r="AB4505" s="14"/>
      <c r="AC4505" s="14"/>
      <c r="AE4505" t="str">
        <f t="shared" si="565"/>
        <v>Adults</v>
      </c>
      <c r="AF4505" t="str">
        <f t="shared" si="566"/>
        <v>Fair</v>
      </c>
      <c r="AG4505" t="str">
        <f t="shared" si="567"/>
        <v>High</v>
      </c>
    </row>
    <row r="4506" spans="1:33" x14ac:dyDescent="0.2">
      <c r="A4506">
        <v>4505</v>
      </c>
      <c r="B4506">
        <v>15788930</v>
      </c>
      <c r="C4506">
        <v>761</v>
      </c>
      <c r="D4506">
        <v>2</v>
      </c>
      <c r="E4506">
        <v>1</v>
      </c>
      <c r="F4506">
        <v>37</v>
      </c>
      <c r="G4506">
        <v>5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s="2" t="s">
        <v>768</v>
      </c>
      <c r="P4506" s="11" t="str">
        <f t="shared" si="560"/>
        <v>2018</v>
      </c>
      <c r="Q4506" s="12"/>
      <c r="R4506" s="8" t="str">
        <f t="shared" si="561"/>
        <v>02</v>
      </c>
      <c r="S4506" s="8"/>
      <c r="T4506" s="14" t="str">
        <f t="shared" si="562"/>
        <v>Retain</v>
      </c>
      <c r="U4506" s="14"/>
      <c r="V4506" s="8" t="str">
        <f t="shared" si="563"/>
        <v>Spain</v>
      </c>
      <c r="W4506" s="8"/>
      <c r="X4506" s="8"/>
      <c r="Y4506" s="8"/>
      <c r="Z4506" s="14" t="str">
        <f t="shared" si="564"/>
        <v>Male</v>
      </c>
      <c r="AA4506" s="14"/>
      <c r="AB4506" s="14"/>
      <c r="AC4506" s="14"/>
      <c r="AE4506" t="str">
        <f t="shared" si="565"/>
        <v>Adults</v>
      </c>
      <c r="AF4506" t="str">
        <f t="shared" si="566"/>
        <v>Very good</v>
      </c>
      <c r="AG4506" t="str">
        <f t="shared" si="567"/>
        <v>High</v>
      </c>
    </row>
    <row r="4507" spans="1:33" x14ac:dyDescent="0.2">
      <c r="A4507">
        <v>4506</v>
      </c>
      <c r="B4507">
        <v>15628583</v>
      </c>
      <c r="C4507">
        <v>709</v>
      </c>
      <c r="D4507">
        <v>1</v>
      </c>
      <c r="E4507">
        <v>2</v>
      </c>
      <c r="F4507">
        <v>30</v>
      </c>
      <c r="G4507">
        <v>6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s="2" t="s">
        <v>417</v>
      </c>
      <c r="P4507" s="11" t="str">
        <f t="shared" si="560"/>
        <v>2017</v>
      </c>
      <c r="Q4507" s="12"/>
      <c r="R4507" s="8" t="str">
        <f t="shared" si="561"/>
        <v>07</v>
      </c>
      <c r="S4507" s="8"/>
      <c r="T4507" s="14" t="str">
        <f t="shared" si="562"/>
        <v>Retain</v>
      </c>
      <c r="U4507" s="14"/>
      <c r="V4507" s="8" t="str">
        <f t="shared" si="563"/>
        <v>France</v>
      </c>
      <c r="W4507" s="8"/>
      <c r="X4507" s="8"/>
      <c r="Y4507" s="8"/>
      <c r="Z4507" s="14" t="str">
        <f t="shared" si="564"/>
        <v>Female</v>
      </c>
      <c r="AA4507" s="14"/>
      <c r="AB4507" s="14"/>
      <c r="AC4507" s="14"/>
      <c r="AE4507" t="str">
        <f t="shared" si="565"/>
        <v>Adults</v>
      </c>
      <c r="AF4507" t="str">
        <f t="shared" si="566"/>
        <v>Good</v>
      </c>
      <c r="AG4507" t="str">
        <f t="shared" si="567"/>
        <v>Very low</v>
      </c>
    </row>
    <row r="4508" spans="1:33" x14ac:dyDescent="0.2">
      <c r="A4508">
        <v>4507</v>
      </c>
      <c r="B4508">
        <v>15635177</v>
      </c>
      <c r="C4508">
        <v>597</v>
      </c>
      <c r="D4508">
        <v>2</v>
      </c>
      <c r="E4508">
        <v>2</v>
      </c>
      <c r="F4508">
        <v>66</v>
      </c>
      <c r="G4508">
        <v>5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s="2" t="s">
        <v>778</v>
      </c>
      <c r="P4508" s="11" t="str">
        <f t="shared" si="560"/>
        <v>2017</v>
      </c>
      <c r="Q4508" s="12"/>
      <c r="R4508" s="8" t="str">
        <f t="shared" si="561"/>
        <v>11</v>
      </c>
      <c r="S4508" s="8"/>
      <c r="T4508" s="14" t="str">
        <f t="shared" si="562"/>
        <v>Retain</v>
      </c>
      <c r="U4508" s="14"/>
      <c r="V4508" s="8" t="str">
        <f t="shared" si="563"/>
        <v>Spain</v>
      </c>
      <c r="W4508" s="8"/>
      <c r="X4508" s="8"/>
      <c r="Y4508" s="8"/>
      <c r="Z4508" s="14" t="str">
        <f t="shared" si="564"/>
        <v>Female</v>
      </c>
      <c r="AA4508" s="14"/>
      <c r="AB4508" s="14"/>
      <c r="AC4508" s="14"/>
      <c r="AE4508" t="str">
        <f t="shared" si="565"/>
        <v>Retired</v>
      </c>
      <c r="AF4508" t="str">
        <f t="shared" si="566"/>
        <v>Fair</v>
      </c>
      <c r="AG4508" t="str">
        <f t="shared" si="567"/>
        <v>Very low</v>
      </c>
    </row>
    <row r="4509" spans="1:33" x14ac:dyDescent="0.2">
      <c r="A4509">
        <v>4508</v>
      </c>
      <c r="B4509">
        <v>15587690</v>
      </c>
      <c r="C4509">
        <v>592</v>
      </c>
      <c r="D4509">
        <v>1</v>
      </c>
      <c r="E4509">
        <v>1</v>
      </c>
      <c r="F4509">
        <v>28</v>
      </c>
      <c r="G4509">
        <v>4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s="2" t="s">
        <v>77</v>
      </c>
      <c r="P4509" s="11" t="str">
        <f t="shared" si="560"/>
        <v>2019</v>
      </c>
      <c r="Q4509" s="12"/>
      <c r="R4509" s="8" t="str">
        <f t="shared" si="561"/>
        <v>04</v>
      </c>
      <c r="S4509" s="8"/>
      <c r="T4509" s="14" t="str">
        <f t="shared" si="562"/>
        <v>Retain</v>
      </c>
      <c r="U4509" s="14"/>
      <c r="V4509" s="8" t="str">
        <f t="shared" si="563"/>
        <v>France</v>
      </c>
      <c r="W4509" s="8"/>
      <c r="X4509" s="8"/>
      <c r="Y4509" s="8"/>
      <c r="Z4509" s="14" t="str">
        <f t="shared" si="564"/>
        <v>Male</v>
      </c>
      <c r="AA4509" s="14"/>
      <c r="AB4509" s="14"/>
      <c r="AC4509" s="14"/>
      <c r="AE4509" t="str">
        <f t="shared" si="565"/>
        <v>Adults</v>
      </c>
      <c r="AF4509" t="str">
        <f t="shared" si="566"/>
        <v>Fair</v>
      </c>
      <c r="AG4509" t="str">
        <f t="shared" si="567"/>
        <v>High</v>
      </c>
    </row>
    <row r="4510" spans="1:33" x14ac:dyDescent="0.2">
      <c r="A4510">
        <v>4509</v>
      </c>
      <c r="B4510">
        <v>15627630</v>
      </c>
      <c r="C4510">
        <v>599</v>
      </c>
      <c r="D4510">
        <v>1</v>
      </c>
      <c r="E4510">
        <v>2</v>
      </c>
      <c r="F4510">
        <v>41</v>
      </c>
      <c r="G4510">
        <v>5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s="2" t="s">
        <v>369</v>
      </c>
      <c r="P4510" s="11" t="str">
        <f t="shared" si="560"/>
        <v>2017</v>
      </c>
      <c r="Q4510" s="12"/>
      <c r="R4510" s="8" t="str">
        <f t="shared" si="561"/>
        <v>10</v>
      </c>
      <c r="S4510" s="8"/>
      <c r="T4510" s="14" t="str">
        <f t="shared" si="562"/>
        <v>Retain</v>
      </c>
      <c r="U4510" s="14"/>
      <c r="V4510" s="8" t="str">
        <f t="shared" si="563"/>
        <v>France</v>
      </c>
      <c r="W4510" s="8"/>
      <c r="X4510" s="8"/>
      <c r="Y4510" s="8"/>
      <c r="Z4510" s="14" t="str">
        <f t="shared" si="564"/>
        <v>Female</v>
      </c>
      <c r="AA4510" s="14"/>
      <c r="AB4510" s="14"/>
      <c r="AC4510" s="14"/>
      <c r="AE4510" t="str">
        <f t="shared" si="565"/>
        <v>Middle aged</v>
      </c>
      <c r="AF4510" t="str">
        <f t="shared" si="566"/>
        <v>Fair</v>
      </c>
      <c r="AG4510" t="str">
        <f t="shared" si="567"/>
        <v>Very low</v>
      </c>
    </row>
    <row r="4511" spans="1:33" x14ac:dyDescent="0.2">
      <c r="A4511">
        <v>4510</v>
      </c>
      <c r="B4511">
        <v>15610930</v>
      </c>
      <c r="C4511">
        <v>572</v>
      </c>
      <c r="D4511">
        <v>3</v>
      </c>
      <c r="E4511">
        <v>2</v>
      </c>
      <c r="F4511">
        <v>35</v>
      </c>
      <c r="G4511">
        <v>6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s="2" t="s">
        <v>519</v>
      </c>
      <c r="P4511" s="11" t="str">
        <f t="shared" si="560"/>
        <v>2016</v>
      </c>
      <c r="Q4511" s="12"/>
      <c r="R4511" s="8" t="str">
        <f t="shared" si="561"/>
        <v>11</v>
      </c>
      <c r="S4511" s="8"/>
      <c r="T4511" s="14" t="str">
        <f t="shared" si="562"/>
        <v>Retain</v>
      </c>
      <c r="U4511" s="14"/>
      <c r="V4511" s="8" t="str">
        <f t="shared" si="563"/>
        <v>Germany</v>
      </c>
      <c r="W4511" s="8"/>
      <c r="X4511" s="8"/>
      <c r="Y4511" s="8"/>
      <c r="Z4511" s="14" t="str">
        <f t="shared" si="564"/>
        <v>Female</v>
      </c>
      <c r="AA4511" s="14"/>
      <c r="AB4511" s="14"/>
      <c r="AC4511" s="14"/>
      <c r="AE4511" t="str">
        <f t="shared" si="565"/>
        <v>Adults</v>
      </c>
      <c r="AF4511" t="str">
        <f t="shared" si="566"/>
        <v>Poor</v>
      </c>
      <c r="AG4511" t="str">
        <f t="shared" si="567"/>
        <v>High</v>
      </c>
    </row>
    <row r="4512" spans="1:33" x14ac:dyDescent="0.2">
      <c r="A4512">
        <v>4511</v>
      </c>
      <c r="B4512">
        <v>15657747</v>
      </c>
      <c r="C4512">
        <v>611</v>
      </c>
      <c r="D4512">
        <v>3</v>
      </c>
      <c r="E4512">
        <v>2</v>
      </c>
      <c r="F4512">
        <v>43</v>
      </c>
      <c r="G4512">
        <v>4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s="2" t="s">
        <v>825</v>
      </c>
      <c r="P4512" s="11" t="str">
        <f t="shared" si="560"/>
        <v>2019</v>
      </c>
      <c r="Q4512" s="12"/>
      <c r="R4512" s="8" t="str">
        <f t="shared" si="561"/>
        <v>02</v>
      </c>
      <c r="S4512" s="8"/>
      <c r="T4512" s="14" t="str">
        <f t="shared" si="562"/>
        <v>Retain</v>
      </c>
      <c r="U4512" s="14"/>
      <c r="V4512" s="8" t="str">
        <f t="shared" si="563"/>
        <v>Germany</v>
      </c>
      <c r="W4512" s="8"/>
      <c r="X4512" s="8"/>
      <c r="Y4512" s="8"/>
      <c r="Z4512" s="14" t="str">
        <f t="shared" si="564"/>
        <v>Female</v>
      </c>
      <c r="AA4512" s="14"/>
      <c r="AB4512" s="14"/>
      <c r="AC4512" s="14"/>
      <c r="AE4512" t="str">
        <f t="shared" si="565"/>
        <v>Middle aged</v>
      </c>
      <c r="AF4512" t="str">
        <f t="shared" si="566"/>
        <v>Fair</v>
      </c>
      <c r="AG4512" t="str">
        <f t="shared" si="567"/>
        <v>High</v>
      </c>
    </row>
    <row r="4513" spans="1:33" x14ac:dyDescent="0.2">
      <c r="A4513">
        <v>4512</v>
      </c>
      <c r="B4513">
        <v>15568006</v>
      </c>
      <c r="C4513">
        <v>634</v>
      </c>
      <c r="D4513">
        <v>1</v>
      </c>
      <c r="E4513">
        <v>2</v>
      </c>
      <c r="F4513">
        <v>45</v>
      </c>
      <c r="G4513">
        <v>4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s="2" t="s">
        <v>706</v>
      </c>
      <c r="P4513" s="11" t="str">
        <f t="shared" si="560"/>
        <v>2018</v>
      </c>
      <c r="Q4513" s="12"/>
      <c r="R4513" s="8" t="str">
        <f t="shared" si="561"/>
        <v>09</v>
      </c>
      <c r="S4513" s="8"/>
      <c r="T4513" s="14" t="str">
        <f t="shared" si="562"/>
        <v>Exit</v>
      </c>
      <c r="U4513" s="14"/>
      <c r="V4513" s="8" t="str">
        <f t="shared" si="563"/>
        <v>France</v>
      </c>
      <c r="W4513" s="8"/>
      <c r="X4513" s="8"/>
      <c r="Y4513" s="8"/>
      <c r="Z4513" s="14" t="str">
        <f t="shared" si="564"/>
        <v>Female</v>
      </c>
      <c r="AA4513" s="14"/>
      <c r="AB4513" s="14"/>
      <c r="AC4513" s="14"/>
      <c r="AE4513" t="str">
        <f t="shared" si="565"/>
        <v>Middle aged</v>
      </c>
      <c r="AF4513" t="str">
        <f t="shared" si="566"/>
        <v>Fair</v>
      </c>
      <c r="AG4513" t="str">
        <f t="shared" si="567"/>
        <v>Very low</v>
      </c>
    </row>
    <row r="4514" spans="1:33" x14ac:dyDescent="0.2">
      <c r="A4514">
        <v>4513</v>
      </c>
      <c r="B4514">
        <v>15751748</v>
      </c>
      <c r="C4514">
        <v>666</v>
      </c>
      <c r="D4514">
        <v>1</v>
      </c>
      <c r="E4514">
        <v>1</v>
      </c>
      <c r="F4514">
        <v>51</v>
      </c>
      <c r="G4514">
        <v>5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s="2" t="s">
        <v>1080</v>
      </c>
      <c r="P4514" s="11" t="str">
        <f t="shared" si="560"/>
        <v>2017</v>
      </c>
      <c r="Q4514" s="12"/>
      <c r="R4514" s="8" t="str">
        <f t="shared" si="561"/>
        <v>09</v>
      </c>
      <c r="S4514" s="8"/>
      <c r="T4514" s="14" t="str">
        <f t="shared" si="562"/>
        <v>Exit</v>
      </c>
      <c r="U4514" s="14"/>
      <c r="V4514" s="8" t="str">
        <f t="shared" si="563"/>
        <v>France</v>
      </c>
      <c r="W4514" s="8"/>
      <c r="X4514" s="8"/>
      <c r="Y4514" s="8"/>
      <c r="Z4514" s="14" t="str">
        <f t="shared" si="564"/>
        <v>Male</v>
      </c>
      <c r="AA4514" s="14"/>
      <c r="AB4514" s="14"/>
      <c r="AC4514" s="14"/>
      <c r="AE4514" t="str">
        <f t="shared" si="565"/>
        <v>Middle aged</v>
      </c>
      <c r="AF4514" t="str">
        <f t="shared" si="566"/>
        <v>Fair</v>
      </c>
      <c r="AG4514" t="str">
        <f t="shared" si="567"/>
        <v>High</v>
      </c>
    </row>
    <row r="4515" spans="1:33" x14ac:dyDescent="0.2">
      <c r="A4515">
        <v>4514</v>
      </c>
      <c r="B4515">
        <v>15722212</v>
      </c>
      <c r="C4515">
        <v>696</v>
      </c>
      <c r="D4515">
        <v>1</v>
      </c>
      <c r="E4515">
        <v>2</v>
      </c>
      <c r="F4515">
        <v>41</v>
      </c>
      <c r="G4515">
        <v>6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s="2" t="s">
        <v>780</v>
      </c>
      <c r="P4515" s="11" t="str">
        <f t="shared" si="560"/>
        <v>2017</v>
      </c>
      <c r="Q4515" s="12"/>
      <c r="R4515" s="8" t="str">
        <f t="shared" si="561"/>
        <v>07</v>
      </c>
      <c r="S4515" s="8"/>
      <c r="T4515" s="14" t="str">
        <f t="shared" si="562"/>
        <v>Retain</v>
      </c>
      <c r="U4515" s="14"/>
      <c r="V4515" s="8" t="str">
        <f t="shared" si="563"/>
        <v>France</v>
      </c>
      <c r="W4515" s="8"/>
      <c r="X4515" s="8"/>
      <c r="Y4515" s="8"/>
      <c r="Z4515" s="14" t="str">
        <f t="shared" si="564"/>
        <v>Female</v>
      </c>
      <c r="AA4515" s="14"/>
      <c r="AB4515" s="14"/>
      <c r="AC4515" s="14"/>
      <c r="AE4515" t="str">
        <f t="shared" si="565"/>
        <v>Middle aged</v>
      </c>
      <c r="AF4515" t="str">
        <f t="shared" si="566"/>
        <v>Good</v>
      </c>
      <c r="AG4515" t="str">
        <f t="shared" si="567"/>
        <v>Very low</v>
      </c>
    </row>
    <row r="4516" spans="1:33" x14ac:dyDescent="0.2">
      <c r="A4516">
        <v>4515</v>
      </c>
      <c r="B4516">
        <v>15658670</v>
      </c>
      <c r="C4516">
        <v>669</v>
      </c>
      <c r="D4516">
        <v>1</v>
      </c>
      <c r="E4516">
        <v>2</v>
      </c>
      <c r="F4516">
        <v>38</v>
      </c>
      <c r="G4516">
        <v>4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s="2" t="s">
        <v>408</v>
      </c>
      <c r="P4516" s="11" t="str">
        <f t="shared" si="560"/>
        <v>2018</v>
      </c>
      <c r="Q4516" s="12"/>
      <c r="R4516" s="8" t="str">
        <f t="shared" si="561"/>
        <v>11</v>
      </c>
      <c r="S4516" s="8"/>
      <c r="T4516" s="14" t="str">
        <f t="shared" si="562"/>
        <v>Retain</v>
      </c>
      <c r="U4516" s="14"/>
      <c r="V4516" s="8" t="str">
        <f t="shared" si="563"/>
        <v>France</v>
      </c>
      <c r="W4516" s="8"/>
      <c r="X4516" s="8"/>
      <c r="Y4516" s="8"/>
      <c r="Z4516" s="14" t="str">
        <f t="shared" si="564"/>
        <v>Female</v>
      </c>
      <c r="AA4516" s="14"/>
      <c r="AB4516" s="14"/>
      <c r="AC4516" s="14"/>
      <c r="AE4516" t="str">
        <f t="shared" si="565"/>
        <v>Adults</v>
      </c>
      <c r="AF4516" t="str">
        <f t="shared" si="566"/>
        <v>Fair</v>
      </c>
      <c r="AG4516" t="str">
        <f t="shared" si="567"/>
        <v>Very low</v>
      </c>
    </row>
    <row r="4517" spans="1:33" x14ac:dyDescent="0.2">
      <c r="A4517">
        <v>4516</v>
      </c>
      <c r="B4517">
        <v>15761654</v>
      </c>
      <c r="C4517">
        <v>726</v>
      </c>
      <c r="D4517">
        <v>2</v>
      </c>
      <c r="E4517">
        <v>1</v>
      </c>
      <c r="F4517">
        <v>30</v>
      </c>
      <c r="G4517">
        <v>4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s="2" t="s">
        <v>84</v>
      </c>
      <c r="P4517" s="11" t="str">
        <f t="shared" si="560"/>
        <v>2019</v>
      </c>
      <c r="Q4517" s="12"/>
      <c r="R4517" s="8" t="str">
        <f t="shared" si="561"/>
        <v>05</v>
      </c>
      <c r="S4517" s="8"/>
      <c r="T4517" s="14" t="str">
        <f t="shared" si="562"/>
        <v>Retain</v>
      </c>
      <c r="U4517" s="14"/>
      <c r="V4517" s="8" t="str">
        <f t="shared" si="563"/>
        <v>Spain</v>
      </c>
      <c r="W4517" s="8"/>
      <c r="X4517" s="8"/>
      <c r="Y4517" s="8"/>
      <c r="Z4517" s="14" t="str">
        <f t="shared" si="564"/>
        <v>Male</v>
      </c>
      <c r="AA4517" s="14"/>
      <c r="AB4517" s="14"/>
      <c r="AC4517" s="14"/>
      <c r="AE4517" t="str">
        <f t="shared" si="565"/>
        <v>Adults</v>
      </c>
      <c r="AF4517" t="str">
        <f t="shared" si="566"/>
        <v>Good</v>
      </c>
      <c r="AG4517" t="str">
        <f t="shared" si="567"/>
        <v>High</v>
      </c>
    </row>
    <row r="4518" spans="1:33" x14ac:dyDescent="0.2">
      <c r="A4518">
        <v>4517</v>
      </c>
      <c r="B4518">
        <v>15812210</v>
      </c>
      <c r="C4518">
        <v>497</v>
      </c>
      <c r="D4518">
        <v>3</v>
      </c>
      <c r="E4518">
        <v>2</v>
      </c>
      <c r="F4518">
        <v>32</v>
      </c>
      <c r="G4518">
        <v>5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s="2" t="s">
        <v>106</v>
      </c>
      <c r="P4518" s="11" t="str">
        <f t="shared" si="560"/>
        <v>2018</v>
      </c>
      <c r="Q4518" s="12"/>
      <c r="R4518" s="8" t="str">
        <f t="shared" si="561"/>
        <v>01</v>
      </c>
      <c r="S4518" s="8"/>
      <c r="T4518" s="14" t="str">
        <f t="shared" si="562"/>
        <v>Exit</v>
      </c>
      <c r="U4518" s="14"/>
      <c r="V4518" s="8" t="str">
        <f t="shared" si="563"/>
        <v>Germany</v>
      </c>
      <c r="W4518" s="8"/>
      <c r="X4518" s="8"/>
      <c r="Y4518" s="8"/>
      <c r="Z4518" s="14" t="str">
        <f t="shared" si="564"/>
        <v>Female</v>
      </c>
      <c r="AA4518" s="14"/>
      <c r="AB4518" s="14"/>
      <c r="AC4518" s="14"/>
      <c r="AE4518" t="str">
        <f t="shared" si="565"/>
        <v>Adults</v>
      </c>
      <c r="AF4518" t="str">
        <f t="shared" si="566"/>
        <v>Poor</v>
      </c>
      <c r="AG4518" t="str">
        <f t="shared" si="567"/>
        <v>High</v>
      </c>
    </row>
    <row r="4519" spans="1:33" x14ac:dyDescent="0.2">
      <c r="A4519">
        <v>4518</v>
      </c>
      <c r="B4519">
        <v>15787051</v>
      </c>
      <c r="C4519">
        <v>750</v>
      </c>
      <c r="D4519">
        <v>2</v>
      </c>
      <c r="E4519">
        <v>2</v>
      </c>
      <c r="F4519">
        <v>39</v>
      </c>
      <c r="G4519">
        <v>5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s="2" t="s">
        <v>261</v>
      </c>
      <c r="P4519" s="11" t="str">
        <f t="shared" si="560"/>
        <v>2018</v>
      </c>
      <c r="Q4519" s="12"/>
      <c r="R4519" s="8" t="str">
        <f t="shared" si="561"/>
        <v>09</v>
      </c>
      <c r="S4519" s="8"/>
      <c r="T4519" s="14" t="str">
        <f t="shared" si="562"/>
        <v>Retain</v>
      </c>
      <c r="U4519" s="14"/>
      <c r="V4519" s="8" t="str">
        <f t="shared" si="563"/>
        <v>Spain</v>
      </c>
      <c r="W4519" s="8"/>
      <c r="X4519" s="8"/>
      <c r="Y4519" s="8"/>
      <c r="Z4519" s="14" t="str">
        <f t="shared" si="564"/>
        <v>Female</v>
      </c>
      <c r="AA4519" s="14"/>
      <c r="AB4519" s="14"/>
      <c r="AC4519" s="14"/>
      <c r="AE4519" t="str">
        <f t="shared" si="565"/>
        <v>Middle aged</v>
      </c>
      <c r="AF4519" t="str">
        <f t="shared" si="566"/>
        <v>Very good</v>
      </c>
      <c r="AG4519" t="str">
        <f t="shared" si="567"/>
        <v>High</v>
      </c>
    </row>
    <row r="4520" spans="1:33" x14ac:dyDescent="0.2">
      <c r="A4520">
        <v>4519</v>
      </c>
      <c r="B4520">
        <v>15642991</v>
      </c>
      <c r="C4520">
        <v>850</v>
      </c>
      <c r="D4520">
        <v>2</v>
      </c>
      <c r="E4520">
        <v>2</v>
      </c>
      <c r="F4520">
        <v>29</v>
      </c>
      <c r="G4520">
        <v>4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s="2" t="s">
        <v>363</v>
      </c>
      <c r="P4520" s="11" t="str">
        <f t="shared" si="560"/>
        <v>2019</v>
      </c>
      <c r="Q4520" s="12"/>
      <c r="R4520" s="8" t="str">
        <f t="shared" si="561"/>
        <v>06</v>
      </c>
      <c r="S4520" s="8"/>
      <c r="T4520" s="14" t="str">
        <f t="shared" si="562"/>
        <v>Retain</v>
      </c>
      <c r="U4520" s="14"/>
      <c r="V4520" s="8" t="str">
        <f t="shared" si="563"/>
        <v>Spain</v>
      </c>
      <c r="W4520" s="8"/>
      <c r="X4520" s="8"/>
      <c r="Y4520" s="8"/>
      <c r="Z4520" s="14" t="str">
        <f t="shared" si="564"/>
        <v>Female</v>
      </c>
      <c r="AA4520" s="14"/>
      <c r="AB4520" s="14"/>
      <c r="AC4520" s="14"/>
      <c r="AE4520" t="str">
        <f t="shared" si="565"/>
        <v>Adults</v>
      </c>
      <c r="AF4520" t="str">
        <f t="shared" si="566"/>
        <v>Excellent</v>
      </c>
      <c r="AG4520" t="str">
        <f t="shared" si="567"/>
        <v>Very low</v>
      </c>
    </row>
    <row r="4521" spans="1:33" x14ac:dyDescent="0.2">
      <c r="A4521">
        <v>4520</v>
      </c>
      <c r="B4521">
        <v>15713769</v>
      </c>
      <c r="C4521">
        <v>617</v>
      </c>
      <c r="D4521">
        <v>2</v>
      </c>
      <c r="E4521">
        <v>1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s="2" t="s">
        <v>181</v>
      </c>
      <c r="P4521" s="11" t="str">
        <f t="shared" si="560"/>
        <v>2016</v>
      </c>
      <c r="Q4521" s="12"/>
      <c r="R4521" s="8" t="str">
        <f t="shared" si="561"/>
        <v>06</v>
      </c>
      <c r="S4521" s="8"/>
      <c r="T4521" s="14" t="str">
        <f t="shared" si="562"/>
        <v>Retain</v>
      </c>
      <c r="U4521" s="14"/>
      <c r="V4521" s="8" t="str">
        <f t="shared" si="563"/>
        <v>Spain</v>
      </c>
      <c r="W4521" s="8"/>
      <c r="X4521" s="8"/>
      <c r="Y4521" s="8"/>
      <c r="Z4521" s="14" t="str">
        <f t="shared" si="564"/>
        <v>Male</v>
      </c>
      <c r="AA4521" s="14"/>
      <c r="AB4521" s="14"/>
      <c r="AC4521" s="14"/>
      <c r="AE4521" t="str">
        <f t="shared" si="565"/>
        <v>Adults</v>
      </c>
      <c r="AF4521" t="str">
        <f t="shared" si="566"/>
        <v>Fair</v>
      </c>
      <c r="AG4521" t="str">
        <f t="shared" si="567"/>
        <v>Very low</v>
      </c>
    </row>
    <row r="4522" spans="1:33" x14ac:dyDescent="0.2">
      <c r="A4522">
        <v>4521</v>
      </c>
      <c r="B4522">
        <v>15605826</v>
      </c>
      <c r="C4522">
        <v>652</v>
      </c>
      <c r="D4522">
        <v>3</v>
      </c>
      <c r="E4522">
        <v>1</v>
      </c>
      <c r="F4522">
        <v>46</v>
      </c>
      <c r="G4522">
        <v>3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s="2" t="s">
        <v>134</v>
      </c>
      <c r="P4522" s="11" t="str">
        <f t="shared" si="560"/>
        <v>2019</v>
      </c>
      <c r="Q4522" s="12"/>
      <c r="R4522" s="8" t="str">
        <f t="shared" si="561"/>
        <v>12</v>
      </c>
      <c r="S4522" s="8"/>
      <c r="T4522" s="14" t="str">
        <f t="shared" si="562"/>
        <v>Exit</v>
      </c>
      <c r="U4522" s="14"/>
      <c r="V4522" s="8" t="str">
        <f t="shared" si="563"/>
        <v>Germany</v>
      </c>
      <c r="W4522" s="8"/>
      <c r="X4522" s="8"/>
      <c r="Y4522" s="8"/>
      <c r="Z4522" s="14" t="str">
        <f t="shared" si="564"/>
        <v>Male</v>
      </c>
      <c r="AA4522" s="14"/>
      <c r="AB4522" s="14"/>
      <c r="AC4522" s="14"/>
      <c r="AE4522" t="str">
        <f t="shared" si="565"/>
        <v>Middle aged</v>
      </c>
      <c r="AF4522" t="str">
        <f t="shared" si="566"/>
        <v>Fair</v>
      </c>
      <c r="AG4522" t="str">
        <f t="shared" si="567"/>
        <v>High</v>
      </c>
    </row>
    <row r="4523" spans="1:33" x14ac:dyDescent="0.2">
      <c r="A4523">
        <v>4522</v>
      </c>
      <c r="B4523">
        <v>15648898</v>
      </c>
      <c r="C4523">
        <v>560</v>
      </c>
      <c r="D4523">
        <v>2</v>
      </c>
      <c r="E4523">
        <v>2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s="2" t="s">
        <v>88</v>
      </c>
      <c r="P4523" s="11" t="str">
        <f t="shared" si="560"/>
        <v>2016</v>
      </c>
      <c r="Q4523" s="12"/>
      <c r="R4523" s="8" t="str">
        <f t="shared" si="561"/>
        <v>09</v>
      </c>
      <c r="S4523" s="8"/>
      <c r="T4523" s="14" t="str">
        <f t="shared" si="562"/>
        <v>Retain</v>
      </c>
      <c r="U4523" s="14"/>
      <c r="V4523" s="8" t="str">
        <f t="shared" si="563"/>
        <v>Spain</v>
      </c>
      <c r="W4523" s="8"/>
      <c r="X4523" s="8"/>
      <c r="Y4523" s="8"/>
      <c r="Z4523" s="14" t="str">
        <f t="shared" si="564"/>
        <v>Female</v>
      </c>
      <c r="AA4523" s="14"/>
      <c r="AB4523" s="14"/>
      <c r="AC4523" s="14"/>
      <c r="AE4523" t="str">
        <f t="shared" si="565"/>
        <v>Adults</v>
      </c>
      <c r="AF4523" t="str">
        <f t="shared" si="566"/>
        <v>Poor</v>
      </c>
      <c r="AG4523" t="str">
        <f t="shared" si="567"/>
        <v>High</v>
      </c>
    </row>
    <row r="4524" spans="1:33" x14ac:dyDescent="0.2">
      <c r="A4524">
        <v>4523</v>
      </c>
      <c r="B4524">
        <v>15705309</v>
      </c>
      <c r="C4524">
        <v>629</v>
      </c>
      <c r="D4524">
        <v>2</v>
      </c>
      <c r="E4524">
        <v>1</v>
      </c>
      <c r="F4524">
        <v>39</v>
      </c>
      <c r="G4524">
        <v>4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s="2" t="s">
        <v>568</v>
      </c>
      <c r="P4524" s="11" t="str">
        <f t="shared" si="560"/>
        <v>2019</v>
      </c>
      <c r="Q4524" s="12"/>
      <c r="R4524" s="8" t="str">
        <f t="shared" si="561"/>
        <v>05</v>
      </c>
      <c r="S4524" s="8"/>
      <c r="T4524" s="14" t="str">
        <f t="shared" si="562"/>
        <v>Retain</v>
      </c>
      <c r="U4524" s="14"/>
      <c r="V4524" s="8" t="str">
        <f t="shared" si="563"/>
        <v>Spain</v>
      </c>
      <c r="W4524" s="8"/>
      <c r="X4524" s="8"/>
      <c r="Y4524" s="8"/>
      <c r="Z4524" s="14" t="str">
        <f t="shared" si="564"/>
        <v>Male</v>
      </c>
      <c r="AA4524" s="14"/>
      <c r="AB4524" s="14"/>
      <c r="AC4524" s="14"/>
      <c r="AE4524" t="str">
        <f t="shared" si="565"/>
        <v>Middle aged</v>
      </c>
      <c r="AF4524" t="str">
        <f t="shared" si="566"/>
        <v>Fair</v>
      </c>
      <c r="AG4524" t="str">
        <f t="shared" si="567"/>
        <v>Very low</v>
      </c>
    </row>
    <row r="4525" spans="1:33" x14ac:dyDescent="0.2">
      <c r="A4525">
        <v>4524</v>
      </c>
      <c r="B4525">
        <v>15734202</v>
      </c>
      <c r="C4525">
        <v>660</v>
      </c>
      <c r="D4525">
        <v>3</v>
      </c>
      <c r="E4525">
        <v>2</v>
      </c>
      <c r="F4525">
        <v>52</v>
      </c>
      <c r="G4525">
        <v>7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s="2" t="s">
        <v>910</v>
      </c>
      <c r="P4525" s="11" t="str">
        <f t="shared" si="560"/>
        <v>2016</v>
      </c>
      <c r="Q4525" s="12"/>
      <c r="R4525" s="8" t="str">
        <f t="shared" si="561"/>
        <v>01</v>
      </c>
      <c r="S4525" s="8"/>
      <c r="T4525" s="14" t="str">
        <f t="shared" si="562"/>
        <v>Retain</v>
      </c>
      <c r="U4525" s="14"/>
      <c r="V4525" s="8" t="str">
        <f t="shared" si="563"/>
        <v>Germany</v>
      </c>
      <c r="W4525" s="8"/>
      <c r="X4525" s="8"/>
      <c r="Y4525" s="8"/>
      <c r="Z4525" s="14" t="str">
        <f t="shared" si="564"/>
        <v>Female</v>
      </c>
      <c r="AA4525" s="14"/>
      <c r="AB4525" s="14"/>
      <c r="AC4525" s="14"/>
      <c r="AE4525" t="str">
        <f t="shared" si="565"/>
        <v>Middle aged</v>
      </c>
      <c r="AF4525" t="str">
        <f t="shared" si="566"/>
        <v>Fair</v>
      </c>
      <c r="AG4525" t="str">
        <f t="shared" si="567"/>
        <v>Medium</v>
      </c>
    </row>
    <row r="4526" spans="1:33" x14ac:dyDescent="0.2">
      <c r="A4526">
        <v>4525</v>
      </c>
      <c r="B4526">
        <v>15658852</v>
      </c>
      <c r="C4526">
        <v>676</v>
      </c>
      <c r="D4526">
        <v>1</v>
      </c>
      <c r="E4526">
        <v>1</v>
      </c>
      <c r="F4526">
        <v>38</v>
      </c>
      <c r="G4526">
        <v>4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s="2" t="s">
        <v>933</v>
      </c>
      <c r="P4526" s="11" t="str">
        <f t="shared" si="560"/>
        <v>2019</v>
      </c>
      <c r="Q4526" s="12"/>
      <c r="R4526" s="8" t="str">
        <f t="shared" si="561"/>
        <v>06</v>
      </c>
      <c r="S4526" s="8"/>
      <c r="T4526" s="14" t="str">
        <f t="shared" si="562"/>
        <v>Retain</v>
      </c>
      <c r="U4526" s="14"/>
      <c r="V4526" s="8" t="str">
        <f t="shared" si="563"/>
        <v>France</v>
      </c>
      <c r="W4526" s="8"/>
      <c r="X4526" s="8"/>
      <c r="Y4526" s="8"/>
      <c r="Z4526" s="14" t="str">
        <f t="shared" si="564"/>
        <v>Male</v>
      </c>
      <c r="AA4526" s="14"/>
      <c r="AB4526" s="14"/>
      <c r="AC4526" s="14"/>
      <c r="AE4526" t="str">
        <f t="shared" si="565"/>
        <v>Adults</v>
      </c>
      <c r="AF4526" t="str">
        <f t="shared" si="566"/>
        <v>Good</v>
      </c>
      <c r="AG4526" t="str">
        <f t="shared" si="567"/>
        <v>Very low</v>
      </c>
    </row>
    <row r="4527" spans="1:33" x14ac:dyDescent="0.2">
      <c r="A4527">
        <v>4526</v>
      </c>
      <c r="B4527">
        <v>15612633</v>
      </c>
      <c r="C4527">
        <v>581</v>
      </c>
      <c r="D4527">
        <v>2</v>
      </c>
      <c r="E4527">
        <v>1</v>
      </c>
      <c r="F4527">
        <v>43</v>
      </c>
      <c r="G4527">
        <v>4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s="2" t="s">
        <v>684</v>
      </c>
      <c r="P4527" s="11" t="str">
        <f t="shared" si="560"/>
        <v>2018</v>
      </c>
      <c r="Q4527" s="12"/>
      <c r="R4527" s="8" t="str">
        <f t="shared" si="561"/>
        <v>09</v>
      </c>
      <c r="S4527" s="8"/>
      <c r="T4527" s="14" t="str">
        <f t="shared" si="562"/>
        <v>Retain</v>
      </c>
      <c r="U4527" s="14"/>
      <c r="V4527" s="8" t="str">
        <f t="shared" si="563"/>
        <v>Spain</v>
      </c>
      <c r="W4527" s="8"/>
      <c r="X4527" s="8"/>
      <c r="Y4527" s="8"/>
      <c r="Z4527" s="14" t="str">
        <f t="shared" si="564"/>
        <v>Male</v>
      </c>
      <c r="AA4527" s="14"/>
      <c r="AB4527" s="14"/>
      <c r="AC4527" s="14"/>
      <c r="AE4527" t="str">
        <f t="shared" si="565"/>
        <v>Middle aged</v>
      </c>
      <c r="AF4527" t="str">
        <f t="shared" si="566"/>
        <v>Fair</v>
      </c>
      <c r="AG4527" t="str">
        <f t="shared" si="567"/>
        <v>Medium</v>
      </c>
    </row>
    <row r="4528" spans="1:33" x14ac:dyDescent="0.2">
      <c r="A4528">
        <v>4527</v>
      </c>
      <c r="B4528">
        <v>15604818</v>
      </c>
      <c r="C4528">
        <v>798</v>
      </c>
      <c r="D4528">
        <v>1</v>
      </c>
      <c r="E4528">
        <v>1</v>
      </c>
      <c r="F4528">
        <v>34</v>
      </c>
      <c r="G4528">
        <v>5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s="2" t="s">
        <v>788</v>
      </c>
      <c r="P4528" s="11" t="str">
        <f t="shared" si="560"/>
        <v>2018</v>
      </c>
      <c r="Q4528" s="12"/>
      <c r="R4528" s="8" t="str">
        <f t="shared" si="561"/>
        <v>03</v>
      </c>
      <c r="S4528" s="8"/>
      <c r="T4528" s="14" t="str">
        <f t="shared" si="562"/>
        <v>Retain</v>
      </c>
      <c r="U4528" s="14"/>
      <c r="V4528" s="8" t="str">
        <f t="shared" si="563"/>
        <v>France</v>
      </c>
      <c r="W4528" s="8"/>
      <c r="X4528" s="8"/>
      <c r="Y4528" s="8"/>
      <c r="Z4528" s="14" t="str">
        <f t="shared" si="564"/>
        <v>Male</v>
      </c>
      <c r="AA4528" s="14"/>
      <c r="AB4528" s="14"/>
      <c r="AC4528" s="14"/>
      <c r="AE4528" t="str">
        <f t="shared" si="565"/>
        <v>Adults</v>
      </c>
      <c r="AF4528" t="str">
        <f t="shared" si="566"/>
        <v>Very good</v>
      </c>
      <c r="AG4528" t="str">
        <f t="shared" si="567"/>
        <v>Very high</v>
      </c>
    </row>
    <row r="4529" spans="1:33" x14ac:dyDescent="0.2">
      <c r="A4529">
        <v>4528</v>
      </c>
      <c r="B4529">
        <v>15593900</v>
      </c>
      <c r="C4529">
        <v>705</v>
      </c>
      <c r="D4529">
        <v>1</v>
      </c>
      <c r="E4529">
        <v>1</v>
      </c>
      <c r="F4529">
        <v>38</v>
      </c>
      <c r="G4529">
        <v>5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s="2" t="s">
        <v>516</v>
      </c>
      <c r="P4529" s="11" t="str">
        <f t="shared" si="560"/>
        <v>2017</v>
      </c>
      <c r="Q4529" s="12"/>
      <c r="R4529" s="8" t="str">
        <f t="shared" si="561"/>
        <v>12</v>
      </c>
      <c r="S4529" s="8"/>
      <c r="T4529" s="14" t="str">
        <f t="shared" si="562"/>
        <v>Retain</v>
      </c>
      <c r="U4529" s="14"/>
      <c r="V4529" s="8" t="str">
        <f t="shared" si="563"/>
        <v>France</v>
      </c>
      <c r="W4529" s="8"/>
      <c r="X4529" s="8"/>
      <c r="Y4529" s="8"/>
      <c r="Z4529" s="14" t="str">
        <f t="shared" si="564"/>
        <v>Male</v>
      </c>
      <c r="AA4529" s="14"/>
      <c r="AB4529" s="14"/>
      <c r="AC4529" s="14"/>
      <c r="AE4529" t="str">
        <f t="shared" si="565"/>
        <v>Adults</v>
      </c>
      <c r="AF4529" t="str">
        <f t="shared" si="566"/>
        <v>Good</v>
      </c>
      <c r="AG4529" t="str">
        <f t="shared" si="567"/>
        <v>Very high</v>
      </c>
    </row>
    <row r="4530" spans="1:33" x14ac:dyDescent="0.2">
      <c r="A4530">
        <v>4529</v>
      </c>
      <c r="B4530">
        <v>15624995</v>
      </c>
      <c r="C4530">
        <v>714</v>
      </c>
      <c r="D4530">
        <v>2</v>
      </c>
      <c r="E4530">
        <v>2</v>
      </c>
      <c r="F4530">
        <v>31</v>
      </c>
      <c r="G4530">
        <v>4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s="2" t="s">
        <v>511</v>
      </c>
      <c r="P4530" s="11" t="str">
        <f t="shared" si="560"/>
        <v>2018</v>
      </c>
      <c r="Q4530" s="12"/>
      <c r="R4530" s="8" t="str">
        <f t="shared" si="561"/>
        <v>11</v>
      </c>
      <c r="S4530" s="8"/>
      <c r="T4530" s="14" t="str">
        <f t="shared" si="562"/>
        <v>Retain</v>
      </c>
      <c r="U4530" s="14"/>
      <c r="V4530" s="8" t="str">
        <f t="shared" si="563"/>
        <v>Spain</v>
      </c>
      <c r="W4530" s="8"/>
      <c r="X4530" s="8"/>
      <c r="Y4530" s="8"/>
      <c r="Z4530" s="14" t="str">
        <f t="shared" si="564"/>
        <v>Female</v>
      </c>
      <c r="AA4530" s="14"/>
      <c r="AB4530" s="14"/>
      <c r="AC4530" s="14"/>
      <c r="AE4530" t="str">
        <f t="shared" si="565"/>
        <v>Adults</v>
      </c>
      <c r="AF4530" t="str">
        <f t="shared" si="566"/>
        <v>Good</v>
      </c>
      <c r="AG4530" t="str">
        <f t="shared" si="567"/>
        <v>Very high</v>
      </c>
    </row>
    <row r="4531" spans="1:33" x14ac:dyDescent="0.2">
      <c r="A4531">
        <v>4530</v>
      </c>
      <c r="B4531">
        <v>15570087</v>
      </c>
      <c r="C4531">
        <v>664</v>
      </c>
      <c r="D4531">
        <v>1</v>
      </c>
      <c r="E4531">
        <v>2</v>
      </c>
      <c r="F4531">
        <v>44</v>
      </c>
      <c r="G4531">
        <v>4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s="2" t="s">
        <v>396</v>
      </c>
      <c r="P4531" s="11" t="str">
        <f t="shared" si="560"/>
        <v>2018</v>
      </c>
      <c r="Q4531" s="12"/>
      <c r="R4531" s="8" t="str">
        <f t="shared" si="561"/>
        <v>12</v>
      </c>
      <c r="S4531" s="8"/>
      <c r="T4531" s="14" t="str">
        <f t="shared" si="562"/>
        <v>Exit</v>
      </c>
      <c r="U4531" s="14"/>
      <c r="V4531" s="8" t="str">
        <f t="shared" si="563"/>
        <v>France</v>
      </c>
      <c r="W4531" s="8"/>
      <c r="X4531" s="8"/>
      <c r="Y4531" s="8"/>
      <c r="Z4531" s="14" t="str">
        <f t="shared" si="564"/>
        <v>Female</v>
      </c>
      <c r="AA4531" s="14"/>
      <c r="AB4531" s="14"/>
      <c r="AC4531" s="14"/>
      <c r="AE4531" t="str">
        <f t="shared" si="565"/>
        <v>Middle aged</v>
      </c>
      <c r="AF4531" t="str">
        <f t="shared" si="566"/>
        <v>Fair</v>
      </c>
      <c r="AG4531" t="str">
        <f t="shared" si="567"/>
        <v>High</v>
      </c>
    </row>
    <row r="4532" spans="1:33" x14ac:dyDescent="0.2">
      <c r="A4532">
        <v>4531</v>
      </c>
      <c r="B4532">
        <v>15802617</v>
      </c>
      <c r="C4532">
        <v>697</v>
      </c>
      <c r="D4532">
        <v>3</v>
      </c>
      <c r="E4532">
        <v>1</v>
      </c>
      <c r="F4532">
        <v>43</v>
      </c>
      <c r="G4532">
        <v>5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s="2" t="s">
        <v>262</v>
      </c>
      <c r="P4532" s="11" t="str">
        <f t="shared" si="560"/>
        <v>2018</v>
      </c>
      <c r="Q4532" s="12"/>
      <c r="R4532" s="8" t="str">
        <f t="shared" si="561"/>
        <v>06</v>
      </c>
      <c r="S4532" s="8"/>
      <c r="T4532" s="14" t="str">
        <f t="shared" si="562"/>
        <v>Retain</v>
      </c>
      <c r="U4532" s="14"/>
      <c r="V4532" s="8" t="str">
        <f t="shared" si="563"/>
        <v>Germany</v>
      </c>
      <c r="W4532" s="8"/>
      <c r="X4532" s="8"/>
      <c r="Y4532" s="8"/>
      <c r="Z4532" s="14" t="str">
        <f t="shared" si="564"/>
        <v>Male</v>
      </c>
      <c r="AA4532" s="14"/>
      <c r="AB4532" s="14"/>
      <c r="AC4532" s="14"/>
      <c r="AE4532" t="str">
        <f t="shared" si="565"/>
        <v>Middle aged</v>
      </c>
      <c r="AF4532" t="str">
        <f t="shared" si="566"/>
        <v>Good</v>
      </c>
      <c r="AG4532" t="str">
        <f t="shared" si="567"/>
        <v>High</v>
      </c>
    </row>
    <row r="4533" spans="1:33" x14ac:dyDescent="0.2">
      <c r="A4533">
        <v>4532</v>
      </c>
      <c r="B4533">
        <v>15656029</v>
      </c>
      <c r="C4533">
        <v>609</v>
      </c>
      <c r="D4533">
        <v>1</v>
      </c>
      <c r="E4533">
        <v>1</v>
      </c>
      <c r="F4533">
        <v>37</v>
      </c>
      <c r="G4533">
        <v>4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s="2" t="s">
        <v>358</v>
      </c>
      <c r="P4533" s="11" t="str">
        <f t="shared" si="560"/>
        <v>2019</v>
      </c>
      <c r="Q4533" s="12"/>
      <c r="R4533" s="8" t="str">
        <f t="shared" si="561"/>
        <v>03</v>
      </c>
      <c r="S4533" s="8"/>
      <c r="T4533" s="14" t="str">
        <f t="shared" si="562"/>
        <v>Retain</v>
      </c>
      <c r="U4533" s="14"/>
      <c r="V4533" s="8" t="str">
        <f t="shared" si="563"/>
        <v>France</v>
      </c>
      <c r="W4533" s="8"/>
      <c r="X4533" s="8"/>
      <c r="Y4533" s="8"/>
      <c r="Z4533" s="14" t="str">
        <f t="shared" si="564"/>
        <v>Male</v>
      </c>
      <c r="AA4533" s="14"/>
      <c r="AB4533" s="14"/>
      <c r="AC4533" s="14"/>
      <c r="AE4533" t="str">
        <f t="shared" si="565"/>
        <v>Adults</v>
      </c>
      <c r="AF4533" t="str">
        <f t="shared" si="566"/>
        <v>Fair</v>
      </c>
      <c r="AG4533" t="str">
        <f t="shared" si="567"/>
        <v>Very low</v>
      </c>
    </row>
    <row r="4534" spans="1:33" x14ac:dyDescent="0.2">
      <c r="A4534">
        <v>4533</v>
      </c>
      <c r="B4534">
        <v>15739194</v>
      </c>
      <c r="C4534">
        <v>548</v>
      </c>
      <c r="D4534">
        <v>2</v>
      </c>
      <c r="E4534">
        <v>1</v>
      </c>
      <c r="F4534">
        <v>38</v>
      </c>
      <c r="G4534">
        <v>6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s="2" t="s">
        <v>475</v>
      </c>
      <c r="P4534" s="11" t="str">
        <f t="shared" si="560"/>
        <v>2016</v>
      </c>
      <c r="Q4534" s="12"/>
      <c r="R4534" s="8" t="str">
        <f t="shared" si="561"/>
        <v>11</v>
      </c>
      <c r="S4534" s="8"/>
      <c r="T4534" s="14" t="str">
        <f t="shared" si="562"/>
        <v>Retain</v>
      </c>
      <c r="U4534" s="14"/>
      <c r="V4534" s="8" t="str">
        <f t="shared" si="563"/>
        <v>Spain</v>
      </c>
      <c r="W4534" s="8"/>
      <c r="X4534" s="8"/>
      <c r="Y4534" s="8"/>
      <c r="Z4534" s="14" t="str">
        <f t="shared" si="564"/>
        <v>Male</v>
      </c>
      <c r="AA4534" s="14"/>
      <c r="AB4534" s="14"/>
      <c r="AC4534" s="14"/>
      <c r="AE4534" t="str">
        <f t="shared" si="565"/>
        <v>Adults</v>
      </c>
      <c r="AF4534" t="str">
        <f t="shared" si="566"/>
        <v>Poor</v>
      </c>
      <c r="AG4534" t="str">
        <f t="shared" si="567"/>
        <v>Very high</v>
      </c>
    </row>
    <row r="4535" spans="1:33" x14ac:dyDescent="0.2">
      <c r="A4535">
        <v>4534</v>
      </c>
      <c r="B4535">
        <v>15607275</v>
      </c>
      <c r="C4535">
        <v>850</v>
      </c>
      <c r="D4535">
        <v>2</v>
      </c>
      <c r="E4535">
        <v>1</v>
      </c>
      <c r="F4535">
        <v>39</v>
      </c>
      <c r="G4535">
        <v>3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s="2" t="s">
        <v>114</v>
      </c>
      <c r="P4535" s="11" t="str">
        <f t="shared" si="560"/>
        <v>2019</v>
      </c>
      <c r="Q4535" s="12"/>
      <c r="R4535" s="8" t="str">
        <f t="shared" si="561"/>
        <v>11</v>
      </c>
      <c r="S4535" s="8"/>
      <c r="T4535" s="14" t="str">
        <f t="shared" si="562"/>
        <v>Exit</v>
      </c>
      <c r="U4535" s="14"/>
      <c r="V4535" s="8" t="str">
        <f t="shared" si="563"/>
        <v>Spain</v>
      </c>
      <c r="W4535" s="8"/>
      <c r="X4535" s="8"/>
      <c r="Y4535" s="8"/>
      <c r="Z4535" s="14" t="str">
        <f t="shared" si="564"/>
        <v>Male</v>
      </c>
      <c r="AA4535" s="14"/>
      <c r="AB4535" s="14"/>
      <c r="AC4535" s="14"/>
      <c r="AE4535" t="str">
        <f t="shared" si="565"/>
        <v>Middle aged</v>
      </c>
      <c r="AF4535" t="str">
        <f t="shared" si="566"/>
        <v>Excellent</v>
      </c>
      <c r="AG4535" t="str">
        <f t="shared" si="567"/>
        <v>Extreme</v>
      </c>
    </row>
    <row r="4536" spans="1:33" x14ac:dyDescent="0.2">
      <c r="A4536">
        <v>4535</v>
      </c>
      <c r="B4536">
        <v>15629475</v>
      </c>
      <c r="C4536">
        <v>656</v>
      </c>
      <c r="D4536">
        <v>1</v>
      </c>
      <c r="E4536">
        <v>1</v>
      </c>
      <c r="F4536">
        <v>41</v>
      </c>
      <c r="G4536">
        <v>6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s="2" t="s">
        <v>73</v>
      </c>
      <c r="P4536" s="11" t="str">
        <f t="shared" si="560"/>
        <v>2017</v>
      </c>
      <c r="Q4536" s="12"/>
      <c r="R4536" s="8" t="str">
        <f t="shared" si="561"/>
        <v>06</v>
      </c>
      <c r="S4536" s="8"/>
      <c r="T4536" s="14" t="str">
        <f t="shared" si="562"/>
        <v>Retain</v>
      </c>
      <c r="U4536" s="14"/>
      <c r="V4536" s="8" t="str">
        <f t="shared" si="563"/>
        <v>France</v>
      </c>
      <c r="W4536" s="8"/>
      <c r="X4536" s="8"/>
      <c r="Y4536" s="8"/>
      <c r="Z4536" s="14" t="str">
        <f t="shared" si="564"/>
        <v>Male</v>
      </c>
      <c r="AA4536" s="14"/>
      <c r="AB4536" s="14"/>
      <c r="AC4536" s="14"/>
      <c r="AE4536" t="str">
        <f t="shared" si="565"/>
        <v>Middle aged</v>
      </c>
      <c r="AF4536" t="str">
        <f t="shared" si="566"/>
        <v>Fair</v>
      </c>
      <c r="AG4536" t="str">
        <f t="shared" si="567"/>
        <v>Very low</v>
      </c>
    </row>
    <row r="4537" spans="1:33" x14ac:dyDescent="0.2">
      <c r="A4537">
        <v>4536</v>
      </c>
      <c r="B4537">
        <v>15635034</v>
      </c>
      <c r="C4537">
        <v>727</v>
      </c>
      <c r="D4537">
        <v>3</v>
      </c>
      <c r="E4537">
        <v>1</v>
      </c>
      <c r="F4537">
        <v>37</v>
      </c>
      <c r="G4537">
        <v>6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s="2" t="s">
        <v>566</v>
      </c>
      <c r="P4537" s="11" t="str">
        <f t="shared" si="560"/>
        <v>2017</v>
      </c>
      <c r="Q4537" s="12"/>
      <c r="R4537" s="8" t="str">
        <f t="shared" si="561"/>
        <v>09</v>
      </c>
      <c r="S4537" s="8"/>
      <c r="T4537" s="14" t="str">
        <f t="shared" si="562"/>
        <v>Exit</v>
      </c>
      <c r="U4537" s="14"/>
      <c r="V4537" s="8" t="str">
        <f t="shared" si="563"/>
        <v>Germany</v>
      </c>
      <c r="W4537" s="8"/>
      <c r="X4537" s="8"/>
      <c r="Y4537" s="8"/>
      <c r="Z4537" s="14" t="str">
        <f t="shared" si="564"/>
        <v>Male</v>
      </c>
      <c r="AA4537" s="14"/>
      <c r="AB4537" s="14"/>
      <c r="AC4537" s="14"/>
      <c r="AE4537" t="str">
        <f t="shared" si="565"/>
        <v>Adults</v>
      </c>
      <c r="AF4537" t="str">
        <f t="shared" si="566"/>
        <v>Good</v>
      </c>
      <c r="AG4537" t="str">
        <f t="shared" si="567"/>
        <v>High</v>
      </c>
    </row>
    <row r="4538" spans="1:33" x14ac:dyDescent="0.2">
      <c r="A4538">
        <v>4537</v>
      </c>
      <c r="B4538">
        <v>15756333</v>
      </c>
      <c r="C4538">
        <v>642</v>
      </c>
      <c r="D4538">
        <v>1</v>
      </c>
      <c r="E4538">
        <v>2</v>
      </c>
      <c r="F4538">
        <v>55</v>
      </c>
      <c r="G4538">
        <v>4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s="2" t="s">
        <v>415</v>
      </c>
      <c r="P4538" s="11" t="str">
        <f t="shared" si="560"/>
        <v>2018</v>
      </c>
      <c r="Q4538" s="12"/>
      <c r="R4538" s="8" t="str">
        <f t="shared" si="561"/>
        <v>10</v>
      </c>
      <c r="S4538" s="8"/>
      <c r="T4538" s="14" t="str">
        <f t="shared" si="562"/>
        <v>Retain</v>
      </c>
      <c r="U4538" s="14"/>
      <c r="V4538" s="8" t="str">
        <f t="shared" si="563"/>
        <v>France</v>
      </c>
      <c r="W4538" s="8"/>
      <c r="X4538" s="8"/>
      <c r="Y4538" s="8"/>
      <c r="Z4538" s="14" t="str">
        <f t="shared" si="564"/>
        <v>Female</v>
      </c>
      <c r="AA4538" s="14"/>
      <c r="AB4538" s="14"/>
      <c r="AC4538" s="14"/>
      <c r="AE4538" t="str">
        <f t="shared" si="565"/>
        <v>Middle aged</v>
      </c>
      <c r="AF4538" t="str">
        <f t="shared" si="566"/>
        <v>Fair</v>
      </c>
      <c r="AG4538" t="str">
        <f t="shared" si="567"/>
        <v>Very low</v>
      </c>
    </row>
    <row r="4539" spans="1:33" x14ac:dyDescent="0.2">
      <c r="A4539">
        <v>4538</v>
      </c>
      <c r="B4539">
        <v>15777436</v>
      </c>
      <c r="C4539">
        <v>710</v>
      </c>
      <c r="D4539">
        <v>2</v>
      </c>
      <c r="E4539">
        <v>2</v>
      </c>
      <c r="F4539">
        <v>31</v>
      </c>
      <c r="G4539">
        <v>4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s="2" t="s">
        <v>562</v>
      </c>
      <c r="P4539" s="11" t="str">
        <f t="shared" si="560"/>
        <v>2019</v>
      </c>
      <c r="Q4539" s="12"/>
      <c r="R4539" s="8" t="str">
        <f t="shared" si="561"/>
        <v>04</v>
      </c>
      <c r="S4539" s="8"/>
      <c r="T4539" s="14" t="str">
        <f t="shared" si="562"/>
        <v>Retain</v>
      </c>
      <c r="U4539" s="14"/>
      <c r="V4539" s="8" t="str">
        <f t="shared" si="563"/>
        <v>Spain</v>
      </c>
      <c r="W4539" s="8"/>
      <c r="X4539" s="8"/>
      <c r="Y4539" s="8"/>
      <c r="Z4539" s="14" t="str">
        <f t="shared" si="564"/>
        <v>Female</v>
      </c>
      <c r="AA4539" s="14"/>
      <c r="AB4539" s="14"/>
      <c r="AC4539" s="14"/>
      <c r="AE4539" t="str">
        <f t="shared" si="565"/>
        <v>Adults</v>
      </c>
      <c r="AF4539" t="str">
        <f t="shared" si="566"/>
        <v>Good</v>
      </c>
      <c r="AG4539" t="str">
        <f t="shared" si="567"/>
        <v>Very low</v>
      </c>
    </row>
    <row r="4540" spans="1:33" x14ac:dyDescent="0.2">
      <c r="A4540">
        <v>4539</v>
      </c>
      <c r="B4540">
        <v>15676835</v>
      </c>
      <c r="C4540">
        <v>710</v>
      </c>
      <c r="D4540">
        <v>2</v>
      </c>
      <c r="E4540">
        <v>1</v>
      </c>
      <c r="F4540">
        <v>33</v>
      </c>
      <c r="G4540">
        <v>5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s="2" t="s">
        <v>66</v>
      </c>
      <c r="P4540" s="11" t="str">
        <f t="shared" si="560"/>
        <v>2018</v>
      </c>
      <c r="Q4540" s="12"/>
      <c r="R4540" s="8" t="str">
        <f t="shared" si="561"/>
        <v>09</v>
      </c>
      <c r="S4540" s="8"/>
      <c r="T4540" s="14" t="str">
        <f t="shared" si="562"/>
        <v>Retain</v>
      </c>
      <c r="U4540" s="14"/>
      <c r="V4540" s="8" t="str">
        <f t="shared" si="563"/>
        <v>Spain</v>
      </c>
      <c r="W4540" s="8"/>
      <c r="X4540" s="8"/>
      <c r="Y4540" s="8"/>
      <c r="Z4540" s="14" t="str">
        <f t="shared" si="564"/>
        <v>Male</v>
      </c>
      <c r="AA4540" s="14"/>
      <c r="AB4540" s="14"/>
      <c r="AC4540" s="14"/>
      <c r="AE4540" t="str">
        <f t="shared" si="565"/>
        <v>Adults</v>
      </c>
      <c r="AF4540" t="str">
        <f t="shared" si="566"/>
        <v>Good</v>
      </c>
      <c r="AG4540" t="str">
        <f t="shared" si="567"/>
        <v>Very low</v>
      </c>
    </row>
    <row r="4541" spans="1:33" x14ac:dyDescent="0.2">
      <c r="A4541">
        <v>4540</v>
      </c>
      <c r="B4541">
        <v>15574206</v>
      </c>
      <c r="C4541">
        <v>718</v>
      </c>
      <c r="D4541">
        <v>1</v>
      </c>
      <c r="E4541">
        <v>2</v>
      </c>
      <c r="F4541">
        <v>37</v>
      </c>
      <c r="G4541">
        <v>4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s="2" t="s">
        <v>508</v>
      </c>
      <c r="P4541" s="11" t="str">
        <f t="shared" si="560"/>
        <v>2019</v>
      </c>
      <c r="Q4541" s="12"/>
      <c r="R4541" s="8" t="str">
        <f t="shared" si="561"/>
        <v>09</v>
      </c>
      <c r="S4541" s="8"/>
      <c r="T4541" s="14" t="str">
        <f t="shared" si="562"/>
        <v>Retain</v>
      </c>
      <c r="U4541" s="14"/>
      <c r="V4541" s="8" t="str">
        <f t="shared" si="563"/>
        <v>France</v>
      </c>
      <c r="W4541" s="8"/>
      <c r="X4541" s="8"/>
      <c r="Y4541" s="8"/>
      <c r="Z4541" s="14" t="str">
        <f t="shared" si="564"/>
        <v>Female</v>
      </c>
      <c r="AA4541" s="14"/>
      <c r="AB4541" s="14"/>
      <c r="AC4541" s="14"/>
      <c r="AE4541" t="str">
        <f t="shared" si="565"/>
        <v>Adults</v>
      </c>
      <c r="AF4541" t="str">
        <f t="shared" si="566"/>
        <v>Good</v>
      </c>
      <c r="AG4541" t="str">
        <f t="shared" si="567"/>
        <v>Very low</v>
      </c>
    </row>
    <row r="4542" spans="1:33" x14ac:dyDescent="0.2">
      <c r="A4542">
        <v>4541</v>
      </c>
      <c r="B4542">
        <v>15613017</v>
      </c>
      <c r="C4542">
        <v>586</v>
      </c>
      <c r="D4542">
        <v>3</v>
      </c>
      <c r="E4542">
        <v>1</v>
      </c>
      <c r="F4542">
        <v>32</v>
      </c>
      <c r="G4542">
        <v>7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s="2" t="s">
        <v>1063</v>
      </c>
      <c r="P4542" s="11" t="str">
        <f t="shared" si="560"/>
        <v>2016</v>
      </c>
      <c r="Q4542" s="12"/>
      <c r="R4542" s="8" t="str">
        <f t="shared" si="561"/>
        <v>08</v>
      </c>
      <c r="S4542" s="8"/>
      <c r="T4542" s="14" t="str">
        <f t="shared" si="562"/>
        <v>Retain</v>
      </c>
      <c r="U4542" s="14"/>
      <c r="V4542" s="8" t="str">
        <f t="shared" si="563"/>
        <v>Germany</v>
      </c>
      <c r="W4542" s="8"/>
      <c r="X4542" s="8"/>
      <c r="Y4542" s="8"/>
      <c r="Z4542" s="14" t="str">
        <f t="shared" si="564"/>
        <v>Male</v>
      </c>
      <c r="AA4542" s="14"/>
      <c r="AB4542" s="14"/>
      <c r="AC4542" s="14"/>
      <c r="AE4542" t="str">
        <f t="shared" si="565"/>
        <v>Adults</v>
      </c>
      <c r="AF4542" t="str">
        <f t="shared" si="566"/>
        <v>Fair</v>
      </c>
      <c r="AG4542" t="str">
        <f t="shared" si="567"/>
        <v>High</v>
      </c>
    </row>
    <row r="4543" spans="1:33" x14ac:dyDescent="0.2">
      <c r="A4543">
        <v>4542</v>
      </c>
      <c r="B4543">
        <v>15815131</v>
      </c>
      <c r="C4543">
        <v>617</v>
      </c>
      <c r="D4543">
        <v>2</v>
      </c>
      <c r="E4543">
        <v>2</v>
      </c>
      <c r="F4543">
        <v>36</v>
      </c>
      <c r="G4543">
        <v>3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s="2" t="s">
        <v>134</v>
      </c>
      <c r="P4543" s="11" t="str">
        <f t="shared" si="560"/>
        <v>2019</v>
      </c>
      <c r="Q4543" s="12"/>
      <c r="R4543" s="8" t="str">
        <f t="shared" si="561"/>
        <v>12</v>
      </c>
      <c r="S4543" s="8"/>
      <c r="T4543" s="14" t="str">
        <f t="shared" si="562"/>
        <v>Retain</v>
      </c>
      <c r="U4543" s="14"/>
      <c r="V4543" s="8" t="str">
        <f t="shared" si="563"/>
        <v>Spain</v>
      </c>
      <c r="W4543" s="8"/>
      <c r="X4543" s="8"/>
      <c r="Y4543" s="8"/>
      <c r="Z4543" s="14" t="str">
        <f t="shared" si="564"/>
        <v>Female</v>
      </c>
      <c r="AA4543" s="14"/>
      <c r="AB4543" s="14"/>
      <c r="AC4543" s="14"/>
      <c r="AE4543" t="str">
        <f t="shared" si="565"/>
        <v>Adults</v>
      </c>
      <c r="AF4543" t="str">
        <f t="shared" si="566"/>
        <v>Fair</v>
      </c>
      <c r="AG4543" t="str">
        <f t="shared" si="567"/>
        <v>High</v>
      </c>
    </row>
    <row r="4544" spans="1:33" x14ac:dyDescent="0.2">
      <c r="A4544">
        <v>4543</v>
      </c>
      <c r="B4544">
        <v>15585455</v>
      </c>
      <c r="C4544">
        <v>630</v>
      </c>
      <c r="D4544">
        <v>1</v>
      </c>
      <c r="E4544">
        <v>1</v>
      </c>
      <c r="F4544">
        <v>28</v>
      </c>
      <c r="G4544">
        <v>4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s="2" t="s">
        <v>628</v>
      </c>
      <c r="P4544" s="11" t="str">
        <f t="shared" si="560"/>
        <v>2018</v>
      </c>
      <c r="Q4544" s="12"/>
      <c r="R4544" s="8" t="str">
        <f t="shared" si="561"/>
        <v>11</v>
      </c>
      <c r="S4544" s="8"/>
      <c r="T4544" s="14" t="str">
        <f t="shared" si="562"/>
        <v>Retain</v>
      </c>
      <c r="U4544" s="14"/>
      <c r="V4544" s="8" t="str">
        <f t="shared" si="563"/>
        <v>France</v>
      </c>
      <c r="W4544" s="8"/>
      <c r="X4544" s="8"/>
      <c r="Y4544" s="8"/>
      <c r="Z4544" s="14" t="str">
        <f t="shared" si="564"/>
        <v>Male</v>
      </c>
      <c r="AA4544" s="14"/>
      <c r="AB4544" s="14"/>
      <c r="AC4544" s="14"/>
      <c r="AE4544" t="str">
        <f t="shared" si="565"/>
        <v>Adults</v>
      </c>
      <c r="AF4544" t="str">
        <f t="shared" si="566"/>
        <v>Fair</v>
      </c>
      <c r="AG4544" t="str">
        <f t="shared" si="567"/>
        <v>Very low</v>
      </c>
    </row>
    <row r="4545" spans="1:33" x14ac:dyDescent="0.2">
      <c r="A4545">
        <v>4544</v>
      </c>
      <c r="B4545">
        <v>15692929</v>
      </c>
      <c r="C4545">
        <v>791</v>
      </c>
      <c r="D4545">
        <v>3</v>
      </c>
      <c r="E4545">
        <v>2</v>
      </c>
      <c r="F4545">
        <v>42</v>
      </c>
      <c r="G4545">
        <v>3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s="2" t="s">
        <v>233</v>
      </c>
      <c r="P4545" s="11" t="str">
        <f t="shared" si="560"/>
        <v>2019</v>
      </c>
      <c r="Q4545" s="12"/>
      <c r="R4545" s="8" t="str">
        <f t="shared" si="561"/>
        <v>11</v>
      </c>
      <c r="S4545" s="8"/>
      <c r="T4545" s="14" t="str">
        <f t="shared" si="562"/>
        <v>Exit</v>
      </c>
      <c r="U4545" s="14"/>
      <c r="V4545" s="8" t="str">
        <f t="shared" si="563"/>
        <v>Germany</v>
      </c>
      <c r="W4545" s="8"/>
      <c r="X4545" s="8"/>
      <c r="Y4545" s="8"/>
      <c r="Z4545" s="14" t="str">
        <f t="shared" si="564"/>
        <v>Female</v>
      </c>
      <c r="AA4545" s="14"/>
      <c r="AB4545" s="14"/>
      <c r="AC4545" s="14"/>
      <c r="AE4545" t="str">
        <f t="shared" si="565"/>
        <v>Middle aged</v>
      </c>
      <c r="AF4545" t="str">
        <f t="shared" si="566"/>
        <v>Very good</v>
      </c>
      <c r="AG4545" t="str">
        <f t="shared" si="567"/>
        <v>High</v>
      </c>
    </row>
    <row r="4546" spans="1:33" x14ac:dyDescent="0.2">
      <c r="A4546">
        <v>4545</v>
      </c>
      <c r="B4546">
        <v>15758081</v>
      </c>
      <c r="C4546">
        <v>673</v>
      </c>
      <c r="D4546">
        <v>2</v>
      </c>
      <c r="E4546">
        <v>1</v>
      </c>
      <c r="F4546">
        <v>39</v>
      </c>
      <c r="G4546">
        <v>7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s="2" t="s">
        <v>239</v>
      </c>
      <c r="P4546" s="11" t="str">
        <f t="shared" si="560"/>
        <v>2016</v>
      </c>
      <c r="Q4546" s="12"/>
      <c r="R4546" s="8" t="str">
        <f t="shared" si="561"/>
        <v>05</v>
      </c>
      <c r="S4546" s="8"/>
      <c r="T4546" s="14" t="str">
        <f t="shared" si="562"/>
        <v>Retain</v>
      </c>
      <c r="U4546" s="14"/>
      <c r="V4546" s="8" t="str">
        <f t="shared" si="563"/>
        <v>Spain</v>
      </c>
      <c r="W4546" s="8"/>
      <c r="X4546" s="8"/>
      <c r="Y4546" s="8"/>
      <c r="Z4546" s="14" t="str">
        <f t="shared" si="564"/>
        <v>Male</v>
      </c>
      <c r="AA4546" s="14"/>
      <c r="AB4546" s="14"/>
      <c r="AC4546" s="14"/>
      <c r="AE4546" t="str">
        <f t="shared" si="565"/>
        <v>Middle aged</v>
      </c>
      <c r="AF4546" t="str">
        <f t="shared" si="566"/>
        <v>Good</v>
      </c>
      <c r="AG4546" t="str">
        <f t="shared" si="567"/>
        <v>High</v>
      </c>
    </row>
    <row r="4547" spans="1:33" x14ac:dyDescent="0.2">
      <c r="A4547">
        <v>4546</v>
      </c>
      <c r="B4547">
        <v>15667476</v>
      </c>
      <c r="C4547">
        <v>477</v>
      </c>
      <c r="D4547">
        <v>3</v>
      </c>
      <c r="E4547">
        <v>2</v>
      </c>
      <c r="F4547">
        <v>36</v>
      </c>
      <c r="G4547">
        <v>5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s="2" t="s">
        <v>49</v>
      </c>
      <c r="P4547" s="11" t="str">
        <f t="shared" ref="P4547:P4610" si="568">RIGHT($N4547,4)</f>
        <v>2017</v>
      </c>
      <c r="Q4547" s="12"/>
      <c r="R4547" s="8" t="str">
        <f t="shared" ref="R4547:R4610" si="569">MID(N4547,4,2)</f>
        <v>09</v>
      </c>
      <c r="S4547" s="8"/>
      <c r="T4547" s="14" t="str">
        <f t="shared" ref="T4547:T4610" si="570">IF(M4547=1,"Exit","Retain")</f>
        <v>Retain</v>
      </c>
      <c r="U4547" s="14"/>
      <c r="V4547" s="8" t="str">
        <f t="shared" ref="V4547:V4610" si="571">IF(D4547=1,"France",IF(D4547=2,"Spain",IF(D4547=3,"Germany","NONE")))</f>
        <v>Germany</v>
      </c>
      <c r="W4547" s="8"/>
      <c r="X4547" s="8"/>
      <c r="Y4547" s="8"/>
      <c r="Z4547" s="14" t="str">
        <f t="shared" ref="Z4547:Z4610" si="572">IF(E4547=1,"Male","Female")</f>
        <v>Female</v>
      </c>
      <c r="AA4547" s="14"/>
      <c r="AB4547" s="14"/>
      <c r="AC4547" s="14"/>
      <c r="AE4547" t="str">
        <f t="shared" ref="AE4547:AE4610" si="573">IF(F4547&lt;18,"Kids",IF(AND(F4547&gt;=18,F4547&lt;24),"Young Adults",IF(AND(F4547&gt;=24,F4547&lt;39),"Adults",IF(AND(F4547&gt;=39,F4547&lt;64),"Middle aged","Retired"))))</f>
        <v>Adults</v>
      </c>
      <c r="AF4547" t="str">
        <f t="shared" ref="AF4547:AF4610" si="574">IF(AND(C4547&gt;=800,C4547&lt;=850),"Excellent",IF(AND(C4547&gt;=740,C4547&lt;=799),"Very good",IF(AND(C4547&gt;=670,C4547&lt;=739),"Good",IF(AND(C4547&gt;=580,C4547&lt;=669),"Fair",IF(AND(C4547&gt;=300,C4547&lt;=579),"Poor","None")))))</f>
        <v>Poor</v>
      </c>
      <c r="AG4547" t="str">
        <f t="shared" ref="AG4547:AG4610" si="575">IF(H4547&lt;25000,"Very low",IF(AND(H4547&gt;25000,H4547&lt;=50000),"Low",IF(AND(H4547&gt;50000,H4547&lt;=100000),"Medium",IF(AND(H4547&gt;100000,H4547&lt;=150000),"High",IF(AND(H4547&gt;150000,H4547&lt;=200000),"Very high",IF(H4547&gt;200000,"Extreme","None"))))))</f>
        <v>High</v>
      </c>
    </row>
    <row r="4548" spans="1:33" x14ac:dyDescent="0.2">
      <c r="A4548">
        <v>4547</v>
      </c>
      <c r="B4548">
        <v>15738248</v>
      </c>
      <c r="C4548">
        <v>662</v>
      </c>
      <c r="D4548">
        <v>1</v>
      </c>
      <c r="E4548">
        <v>2</v>
      </c>
      <c r="F4548">
        <v>37</v>
      </c>
      <c r="G4548">
        <v>4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s="2" t="s">
        <v>1066</v>
      </c>
      <c r="P4548" s="11" t="str">
        <f t="shared" si="568"/>
        <v>2019</v>
      </c>
      <c r="Q4548" s="12"/>
      <c r="R4548" s="8" t="str">
        <f t="shared" si="569"/>
        <v>01</v>
      </c>
      <c r="S4548" s="8"/>
      <c r="T4548" s="14" t="str">
        <f t="shared" si="570"/>
        <v>Retain</v>
      </c>
      <c r="U4548" s="14"/>
      <c r="V4548" s="8" t="str">
        <f t="shared" si="571"/>
        <v>France</v>
      </c>
      <c r="W4548" s="8"/>
      <c r="X4548" s="8"/>
      <c r="Y4548" s="8"/>
      <c r="Z4548" s="14" t="str">
        <f t="shared" si="572"/>
        <v>Female</v>
      </c>
      <c r="AA4548" s="14"/>
      <c r="AB4548" s="14"/>
      <c r="AC4548" s="14"/>
      <c r="AE4548" t="str">
        <f t="shared" si="573"/>
        <v>Adults</v>
      </c>
      <c r="AF4548" t="str">
        <f t="shared" si="574"/>
        <v>Fair</v>
      </c>
      <c r="AG4548" t="str">
        <f t="shared" si="575"/>
        <v>Very low</v>
      </c>
    </row>
    <row r="4549" spans="1:33" x14ac:dyDescent="0.2">
      <c r="A4549">
        <v>4548</v>
      </c>
      <c r="B4549">
        <v>15672152</v>
      </c>
      <c r="C4549">
        <v>850</v>
      </c>
      <c r="D4549">
        <v>3</v>
      </c>
      <c r="E4549">
        <v>1</v>
      </c>
      <c r="F4549">
        <v>37</v>
      </c>
      <c r="G4549">
        <v>4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s="2" t="s">
        <v>193</v>
      </c>
      <c r="P4549" s="11" t="str">
        <f t="shared" si="568"/>
        <v>2019</v>
      </c>
      <c r="Q4549" s="12"/>
      <c r="R4549" s="8" t="str">
        <f t="shared" si="569"/>
        <v>05</v>
      </c>
      <c r="S4549" s="8"/>
      <c r="T4549" s="14" t="str">
        <f t="shared" si="570"/>
        <v>Exit</v>
      </c>
      <c r="U4549" s="14"/>
      <c r="V4549" s="8" t="str">
        <f t="shared" si="571"/>
        <v>Germany</v>
      </c>
      <c r="W4549" s="8"/>
      <c r="X4549" s="8"/>
      <c r="Y4549" s="8"/>
      <c r="Z4549" s="14" t="str">
        <f t="shared" si="572"/>
        <v>Male</v>
      </c>
      <c r="AA4549" s="14"/>
      <c r="AB4549" s="14"/>
      <c r="AC4549" s="14"/>
      <c r="AE4549" t="str">
        <f t="shared" si="573"/>
        <v>Adults</v>
      </c>
      <c r="AF4549" t="str">
        <f t="shared" si="574"/>
        <v>Excellent</v>
      </c>
      <c r="AG4549" t="str">
        <f t="shared" si="575"/>
        <v>High</v>
      </c>
    </row>
    <row r="4550" spans="1:33" x14ac:dyDescent="0.2">
      <c r="A4550">
        <v>4549</v>
      </c>
      <c r="B4550">
        <v>15673372</v>
      </c>
      <c r="C4550">
        <v>635</v>
      </c>
      <c r="D4550">
        <v>1</v>
      </c>
      <c r="E4550">
        <v>2</v>
      </c>
      <c r="F4550">
        <v>58</v>
      </c>
      <c r="G4550">
        <v>3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s="2" t="s">
        <v>402</v>
      </c>
      <c r="P4550" s="11" t="str">
        <f t="shared" si="568"/>
        <v>2019</v>
      </c>
      <c r="Q4550" s="12"/>
      <c r="R4550" s="8" t="str">
        <f t="shared" si="569"/>
        <v>11</v>
      </c>
      <c r="S4550" s="8"/>
      <c r="T4550" s="14" t="str">
        <f t="shared" si="570"/>
        <v>Exit</v>
      </c>
      <c r="U4550" s="14"/>
      <c r="V4550" s="8" t="str">
        <f t="shared" si="571"/>
        <v>France</v>
      </c>
      <c r="W4550" s="8"/>
      <c r="X4550" s="8"/>
      <c r="Y4550" s="8"/>
      <c r="Z4550" s="14" t="str">
        <f t="shared" si="572"/>
        <v>Female</v>
      </c>
      <c r="AA4550" s="14"/>
      <c r="AB4550" s="14"/>
      <c r="AC4550" s="14"/>
      <c r="AE4550" t="str">
        <f t="shared" si="573"/>
        <v>Middle aged</v>
      </c>
      <c r="AF4550" t="str">
        <f t="shared" si="574"/>
        <v>Fair</v>
      </c>
      <c r="AG4550" t="str">
        <f t="shared" si="575"/>
        <v>Very low</v>
      </c>
    </row>
    <row r="4551" spans="1:33" x14ac:dyDescent="0.2">
      <c r="A4551">
        <v>4550</v>
      </c>
      <c r="B4551">
        <v>15587611</v>
      </c>
      <c r="C4551">
        <v>537</v>
      </c>
      <c r="D4551">
        <v>1</v>
      </c>
      <c r="E4551">
        <v>1</v>
      </c>
      <c r="F4551">
        <v>59</v>
      </c>
      <c r="G4551">
        <v>4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s="2" t="s">
        <v>923</v>
      </c>
      <c r="P4551" s="11" t="str">
        <f t="shared" si="568"/>
        <v>2019</v>
      </c>
      <c r="Q4551" s="12"/>
      <c r="R4551" s="8" t="str">
        <f t="shared" si="569"/>
        <v>03</v>
      </c>
      <c r="S4551" s="8"/>
      <c r="T4551" s="14" t="str">
        <f t="shared" si="570"/>
        <v>Exit</v>
      </c>
      <c r="U4551" s="14"/>
      <c r="V4551" s="8" t="str">
        <f t="shared" si="571"/>
        <v>France</v>
      </c>
      <c r="W4551" s="8"/>
      <c r="X4551" s="8"/>
      <c r="Y4551" s="8"/>
      <c r="Z4551" s="14" t="str">
        <f t="shared" si="572"/>
        <v>Male</v>
      </c>
      <c r="AA4551" s="14"/>
      <c r="AB4551" s="14"/>
      <c r="AC4551" s="14"/>
      <c r="AE4551" t="str">
        <f t="shared" si="573"/>
        <v>Middle aged</v>
      </c>
      <c r="AF4551" t="str">
        <f t="shared" si="574"/>
        <v>Poor</v>
      </c>
      <c r="AG4551" t="str">
        <f t="shared" si="575"/>
        <v>Very low</v>
      </c>
    </row>
    <row r="4552" spans="1:33" x14ac:dyDescent="0.2">
      <c r="A4552">
        <v>4551</v>
      </c>
      <c r="B4552">
        <v>15803415</v>
      </c>
      <c r="C4552">
        <v>579</v>
      </c>
      <c r="D4552">
        <v>1</v>
      </c>
      <c r="E4552">
        <v>2</v>
      </c>
      <c r="F4552">
        <v>39</v>
      </c>
      <c r="G4552">
        <v>4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s="2" t="s">
        <v>528</v>
      </c>
      <c r="P4552" s="11" t="str">
        <f t="shared" si="568"/>
        <v>2018</v>
      </c>
      <c r="Q4552" s="12"/>
      <c r="R4552" s="8" t="str">
        <f t="shared" si="569"/>
        <v>11</v>
      </c>
      <c r="S4552" s="8"/>
      <c r="T4552" s="14" t="str">
        <f t="shared" si="570"/>
        <v>Retain</v>
      </c>
      <c r="U4552" s="14"/>
      <c r="V4552" s="8" t="str">
        <f t="shared" si="571"/>
        <v>France</v>
      </c>
      <c r="W4552" s="8"/>
      <c r="X4552" s="8"/>
      <c r="Y4552" s="8"/>
      <c r="Z4552" s="14" t="str">
        <f t="shared" si="572"/>
        <v>Female</v>
      </c>
      <c r="AA4552" s="14"/>
      <c r="AB4552" s="14"/>
      <c r="AC4552" s="14"/>
      <c r="AE4552" t="str">
        <f t="shared" si="573"/>
        <v>Middle aged</v>
      </c>
      <c r="AF4552" t="str">
        <f t="shared" si="574"/>
        <v>Poor</v>
      </c>
      <c r="AG4552" t="str">
        <f t="shared" si="575"/>
        <v>Very high</v>
      </c>
    </row>
    <row r="4553" spans="1:33" x14ac:dyDescent="0.2">
      <c r="A4553">
        <v>4552</v>
      </c>
      <c r="B4553">
        <v>15715673</v>
      </c>
      <c r="C4553">
        <v>651</v>
      </c>
      <c r="D4553">
        <v>2</v>
      </c>
      <c r="E4553">
        <v>2</v>
      </c>
      <c r="F4553">
        <v>46</v>
      </c>
      <c r="G4553">
        <v>5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s="2" t="s">
        <v>1119</v>
      </c>
      <c r="P4553" s="11" t="str">
        <f t="shared" si="568"/>
        <v>2018</v>
      </c>
      <c r="Q4553" s="12"/>
      <c r="R4553" s="8" t="str">
        <f t="shared" si="569"/>
        <v>03</v>
      </c>
      <c r="S4553" s="8"/>
      <c r="T4553" s="14" t="str">
        <f t="shared" si="570"/>
        <v>Exit</v>
      </c>
      <c r="U4553" s="14"/>
      <c r="V4553" s="8" t="str">
        <f t="shared" si="571"/>
        <v>Spain</v>
      </c>
      <c r="W4553" s="8"/>
      <c r="X4553" s="8"/>
      <c r="Y4553" s="8"/>
      <c r="Z4553" s="14" t="str">
        <f t="shared" si="572"/>
        <v>Female</v>
      </c>
      <c r="AA4553" s="14"/>
      <c r="AB4553" s="14"/>
      <c r="AC4553" s="14"/>
      <c r="AE4553" t="str">
        <f t="shared" si="573"/>
        <v>Middle aged</v>
      </c>
      <c r="AF4553" t="str">
        <f t="shared" si="574"/>
        <v>Fair</v>
      </c>
      <c r="AG4553" t="str">
        <f t="shared" si="575"/>
        <v>Medium</v>
      </c>
    </row>
    <row r="4554" spans="1:33" x14ac:dyDescent="0.2">
      <c r="A4554">
        <v>4553</v>
      </c>
      <c r="B4554">
        <v>15655648</v>
      </c>
      <c r="C4554">
        <v>610</v>
      </c>
      <c r="D4554">
        <v>1</v>
      </c>
      <c r="E4554">
        <v>2</v>
      </c>
      <c r="F4554">
        <v>25</v>
      </c>
      <c r="G4554">
        <v>6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s="2" t="s">
        <v>430</v>
      </c>
      <c r="P4554" s="11" t="str">
        <f t="shared" si="568"/>
        <v>2016</v>
      </c>
      <c r="Q4554" s="12"/>
      <c r="R4554" s="8" t="str">
        <f t="shared" si="569"/>
        <v>11</v>
      </c>
      <c r="S4554" s="8"/>
      <c r="T4554" s="14" t="str">
        <f t="shared" si="570"/>
        <v>Retain</v>
      </c>
      <c r="U4554" s="14"/>
      <c r="V4554" s="8" t="str">
        <f t="shared" si="571"/>
        <v>France</v>
      </c>
      <c r="W4554" s="8"/>
      <c r="X4554" s="8"/>
      <c r="Y4554" s="8"/>
      <c r="Z4554" s="14" t="str">
        <f t="shared" si="572"/>
        <v>Female</v>
      </c>
      <c r="AA4554" s="14"/>
      <c r="AB4554" s="14"/>
      <c r="AC4554" s="14"/>
      <c r="AE4554" t="str">
        <f t="shared" si="573"/>
        <v>Adults</v>
      </c>
      <c r="AF4554" t="str">
        <f t="shared" si="574"/>
        <v>Fair</v>
      </c>
      <c r="AG4554" t="str">
        <f t="shared" si="575"/>
        <v>Very low</v>
      </c>
    </row>
    <row r="4555" spans="1:33" x14ac:dyDescent="0.2">
      <c r="A4555">
        <v>4554</v>
      </c>
      <c r="B4555">
        <v>15763613</v>
      </c>
      <c r="C4555">
        <v>581</v>
      </c>
      <c r="D4555">
        <v>1</v>
      </c>
      <c r="E4555">
        <v>1</v>
      </c>
      <c r="F4555">
        <v>30</v>
      </c>
      <c r="G4555">
        <v>5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s="2" t="s">
        <v>878</v>
      </c>
      <c r="P4555" s="11" t="str">
        <f t="shared" si="568"/>
        <v>2018</v>
      </c>
      <c r="Q4555" s="12"/>
      <c r="R4555" s="8" t="str">
        <f t="shared" si="569"/>
        <v>09</v>
      </c>
      <c r="S4555" s="8"/>
      <c r="T4555" s="14" t="str">
        <f t="shared" si="570"/>
        <v>Retain</v>
      </c>
      <c r="U4555" s="14"/>
      <c r="V4555" s="8" t="str">
        <f t="shared" si="571"/>
        <v>France</v>
      </c>
      <c r="W4555" s="8"/>
      <c r="X4555" s="8"/>
      <c r="Y4555" s="8"/>
      <c r="Z4555" s="14" t="str">
        <f t="shared" si="572"/>
        <v>Male</v>
      </c>
      <c r="AA4555" s="14"/>
      <c r="AB4555" s="14"/>
      <c r="AC4555" s="14"/>
      <c r="AE4555" t="str">
        <f t="shared" si="573"/>
        <v>Adults</v>
      </c>
      <c r="AF4555" t="str">
        <f t="shared" si="574"/>
        <v>Fair</v>
      </c>
      <c r="AG4555" t="str">
        <f t="shared" si="575"/>
        <v>Very low</v>
      </c>
    </row>
    <row r="4556" spans="1:33" x14ac:dyDescent="0.2">
      <c r="A4556">
        <v>4555</v>
      </c>
      <c r="B4556">
        <v>15660385</v>
      </c>
      <c r="C4556">
        <v>592</v>
      </c>
      <c r="D4556">
        <v>1</v>
      </c>
      <c r="E4556">
        <v>1</v>
      </c>
      <c r="F4556">
        <v>39</v>
      </c>
      <c r="G4556">
        <v>5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s="2" t="s">
        <v>421</v>
      </c>
      <c r="P4556" s="11" t="str">
        <f t="shared" si="568"/>
        <v>2018</v>
      </c>
      <c r="Q4556" s="12"/>
      <c r="R4556" s="8" t="str">
        <f t="shared" si="569"/>
        <v>06</v>
      </c>
      <c r="S4556" s="8"/>
      <c r="T4556" s="14" t="str">
        <f t="shared" si="570"/>
        <v>Retain</v>
      </c>
      <c r="U4556" s="14"/>
      <c r="V4556" s="8" t="str">
        <f t="shared" si="571"/>
        <v>France</v>
      </c>
      <c r="W4556" s="8"/>
      <c r="X4556" s="8"/>
      <c r="Y4556" s="8"/>
      <c r="Z4556" s="14" t="str">
        <f t="shared" si="572"/>
        <v>Male</v>
      </c>
      <c r="AA4556" s="14"/>
      <c r="AB4556" s="14"/>
      <c r="AC4556" s="14"/>
      <c r="AE4556" t="str">
        <f t="shared" si="573"/>
        <v>Middle aged</v>
      </c>
      <c r="AF4556" t="str">
        <f t="shared" si="574"/>
        <v>Fair</v>
      </c>
      <c r="AG4556" t="str">
        <f t="shared" si="575"/>
        <v>Very low</v>
      </c>
    </row>
    <row r="4557" spans="1:33" x14ac:dyDescent="0.2">
      <c r="A4557">
        <v>4556</v>
      </c>
      <c r="B4557">
        <v>15733261</v>
      </c>
      <c r="C4557">
        <v>688</v>
      </c>
      <c r="D4557">
        <v>2</v>
      </c>
      <c r="E4557">
        <v>2</v>
      </c>
      <c r="F4557">
        <v>35</v>
      </c>
      <c r="G4557">
        <v>4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s="2" t="s">
        <v>1066</v>
      </c>
      <c r="P4557" s="11" t="str">
        <f t="shared" si="568"/>
        <v>2019</v>
      </c>
      <c r="Q4557" s="12"/>
      <c r="R4557" s="8" t="str">
        <f t="shared" si="569"/>
        <v>01</v>
      </c>
      <c r="S4557" s="8"/>
      <c r="T4557" s="14" t="str">
        <f t="shared" si="570"/>
        <v>Exit</v>
      </c>
      <c r="U4557" s="14"/>
      <c r="V4557" s="8" t="str">
        <f t="shared" si="571"/>
        <v>Spain</v>
      </c>
      <c r="W4557" s="8"/>
      <c r="X4557" s="8"/>
      <c r="Y4557" s="8"/>
      <c r="Z4557" s="14" t="str">
        <f t="shared" si="572"/>
        <v>Female</v>
      </c>
      <c r="AA4557" s="14"/>
      <c r="AB4557" s="14"/>
      <c r="AC4557" s="14"/>
      <c r="AE4557" t="str">
        <f t="shared" si="573"/>
        <v>Adults</v>
      </c>
      <c r="AF4557" t="str">
        <f t="shared" si="574"/>
        <v>Good</v>
      </c>
      <c r="AG4557" t="str">
        <f t="shared" si="575"/>
        <v>Very low</v>
      </c>
    </row>
    <row r="4558" spans="1:33" x14ac:dyDescent="0.2">
      <c r="A4558">
        <v>4557</v>
      </c>
      <c r="B4558">
        <v>15796231</v>
      </c>
      <c r="C4558">
        <v>681</v>
      </c>
      <c r="D4558">
        <v>1</v>
      </c>
      <c r="E4558">
        <v>2</v>
      </c>
      <c r="F4558">
        <v>18</v>
      </c>
      <c r="G4558">
        <v>3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s="2" t="s">
        <v>37</v>
      </c>
      <c r="P4558" s="11" t="str">
        <f t="shared" si="568"/>
        <v>2019</v>
      </c>
      <c r="Q4558" s="12"/>
      <c r="R4558" s="8" t="str">
        <f t="shared" si="569"/>
        <v>09</v>
      </c>
      <c r="S4558" s="8"/>
      <c r="T4558" s="14" t="str">
        <f t="shared" si="570"/>
        <v>Retain</v>
      </c>
      <c r="U4558" s="14"/>
      <c r="V4558" s="8" t="str">
        <f t="shared" si="571"/>
        <v>France</v>
      </c>
      <c r="W4558" s="8"/>
      <c r="X4558" s="8"/>
      <c r="Y4558" s="8"/>
      <c r="Z4558" s="14" t="str">
        <f t="shared" si="572"/>
        <v>Female</v>
      </c>
      <c r="AA4558" s="14"/>
      <c r="AB4558" s="14"/>
      <c r="AC4558" s="14"/>
      <c r="AE4558" t="str">
        <f t="shared" si="573"/>
        <v>Young Adults</v>
      </c>
      <c r="AF4558" t="str">
        <f t="shared" si="574"/>
        <v>Good</v>
      </c>
      <c r="AG4558" t="str">
        <f t="shared" si="575"/>
        <v>Medium</v>
      </c>
    </row>
    <row r="4559" spans="1:33" x14ac:dyDescent="0.2">
      <c r="A4559">
        <v>4558</v>
      </c>
      <c r="B4559">
        <v>15624866</v>
      </c>
      <c r="C4559">
        <v>658</v>
      </c>
      <c r="D4559">
        <v>3</v>
      </c>
      <c r="E4559">
        <v>1</v>
      </c>
      <c r="F4559">
        <v>37</v>
      </c>
      <c r="G4559">
        <v>6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s="2" t="s">
        <v>615</v>
      </c>
      <c r="P4559" s="11" t="str">
        <f t="shared" si="568"/>
        <v>2017</v>
      </c>
      <c r="Q4559" s="12"/>
      <c r="R4559" s="8" t="str">
        <f t="shared" si="569"/>
        <v>04</v>
      </c>
      <c r="S4559" s="8"/>
      <c r="T4559" s="14" t="str">
        <f t="shared" si="570"/>
        <v>Retain</v>
      </c>
      <c r="U4559" s="14"/>
      <c r="V4559" s="8" t="str">
        <f t="shared" si="571"/>
        <v>Germany</v>
      </c>
      <c r="W4559" s="8"/>
      <c r="X4559" s="8"/>
      <c r="Y4559" s="8"/>
      <c r="Z4559" s="14" t="str">
        <f t="shared" si="572"/>
        <v>Male</v>
      </c>
      <c r="AA4559" s="14"/>
      <c r="AB4559" s="14"/>
      <c r="AC4559" s="14"/>
      <c r="AE4559" t="str">
        <f t="shared" si="573"/>
        <v>Adults</v>
      </c>
      <c r="AF4559" t="str">
        <f t="shared" si="574"/>
        <v>Fair</v>
      </c>
      <c r="AG4559" t="str">
        <f t="shared" si="575"/>
        <v>Very high</v>
      </c>
    </row>
    <row r="4560" spans="1:33" x14ac:dyDescent="0.2">
      <c r="A4560">
        <v>4559</v>
      </c>
      <c r="B4560">
        <v>15623730</v>
      </c>
      <c r="C4560">
        <v>792</v>
      </c>
      <c r="D4560">
        <v>1</v>
      </c>
      <c r="E4560">
        <v>1</v>
      </c>
      <c r="F4560">
        <v>34</v>
      </c>
      <c r="G4560">
        <v>6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s="2" t="s">
        <v>98</v>
      </c>
      <c r="P4560" s="11" t="str">
        <f t="shared" si="568"/>
        <v>2016</v>
      </c>
      <c r="Q4560" s="12"/>
      <c r="R4560" s="8" t="str">
        <f t="shared" si="569"/>
        <v>09</v>
      </c>
      <c r="S4560" s="8"/>
      <c r="T4560" s="14" t="str">
        <f t="shared" si="570"/>
        <v>Retain</v>
      </c>
      <c r="U4560" s="14"/>
      <c r="V4560" s="8" t="str">
        <f t="shared" si="571"/>
        <v>France</v>
      </c>
      <c r="W4560" s="8"/>
      <c r="X4560" s="8"/>
      <c r="Y4560" s="8"/>
      <c r="Z4560" s="14" t="str">
        <f t="shared" si="572"/>
        <v>Male</v>
      </c>
      <c r="AA4560" s="14"/>
      <c r="AB4560" s="14"/>
      <c r="AC4560" s="14"/>
      <c r="AE4560" t="str">
        <f t="shared" si="573"/>
        <v>Adults</v>
      </c>
      <c r="AF4560" t="str">
        <f t="shared" si="574"/>
        <v>Very good</v>
      </c>
      <c r="AG4560" t="str">
        <f t="shared" si="575"/>
        <v>Very low</v>
      </c>
    </row>
    <row r="4561" spans="1:33" x14ac:dyDescent="0.2">
      <c r="A4561">
        <v>4560</v>
      </c>
      <c r="B4561">
        <v>15668248</v>
      </c>
      <c r="C4561">
        <v>528</v>
      </c>
      <c r="D4561">
        <v>3</v>
      </c>
      <c r="E4561">
        <v>2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s="2" t="s">
        <v>353</v>
      </c>
      <c r="P4561" s="11" t="str">
        <f t="shared" si="568"/>
        <v>2016</v>
      </c>
      <c r="Q4561" s="12"/>
      <c r="R4561" s="8" t="str">
        <f t="shared" si="569"/>
        <v>01</v>
      </c>
      <c r="S4561" s="8"/>
      <c r="T4561" s="14" t="str">
        <f t="shared" si="570"/>
        <v>Exit</v>
      </c>
      <c r="U4561" s="14"/>
      <c r="V4561" s="8" t="str">
        <f t="shared" si="571"/>
        <v>Germany</v>
      </c>
      <c r="W4561" s="8"/>
      <c r="X4561" s="8"/>
      <c r="Y4561" s="8"/>
      <c r="Z4561" s="14" t="str">
        <f t="shared" si="572"/>
        <v>Female</v>
      </c>
      <c r="AA4561" s="14"/>
      <c r="AB4561" s="14"/>
      <c r="AC4561" s="14"/>
      <c r="AE4561" t="str">
        <f t="shared" si="573"/>
        <v>Middle aged</v>
      </c>
      <c r="AF4561" t="str">
        <f t="shared" si="574"/>
        <v>Poor</v>
      </c>
      <c r="AG4561" t="str">
        <f t="shared" si="575"/>
        <v>High</v>
      </c>
    </row>
    <row r="4562" spans="1:33" x14ac:dyDescent="0.2">
      <c r="A4562">
        <v>4561</v>
      </c>
      <c r="B4562">
        <v>15694518</v>
      </c>
      <c r="C4562">
        <v>624</v>
      </c>
      <c r="D4562">
        <v>2</v>
      </c>
      <c r="E4562">
        <v>2</v>
      </c>
      <c r="F4562">
        <v>36</v>
      </c>
      <c r="G4562">
        <v>4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s="2" t="s">
        <v>1091</v>
      </c>
      <c r="P4562" s="11" t="str">
        <f t="shared" si="568"/>
        <v>2018</v>
      </c>
      <c r="Q4562" s="12"/>
      <c r="R4562" s="8" t="str">
        <f t="shared" si="569"/>
        <v>11</v>
      </c>
      <c r="S4562" s="8"/>
      <c r="T4562" s="14" t="str">
        <f t="shared" si="570"/>
        <v>Retain</v>
      </c>
      <c r="U4562" s="14"/>
      <c r="V4562" s="8" t="str">
        <f t="shared" si="571"/>
        <v>Spain</v>
      </c>
      <c r="W4562" s="8"/>
      <c r="X4562" s="8"/>
      <c r="Y4562" s="8"/>
      <c r="Z4562" s="14" t="str">
        <f t="shared" si="572"/>
        <v>Female</v>
      </c>
      <c r="AA4562" s="14"/>
      <c r="AB4562" s="14"/>
      <c r="AC4562" s="14"/>
      <c r="AE4562" t="str">
        <f t="shared" si="573"/>
        <v>Adults</v>
      </c>
      <c r="AF4562" t="str">
        <f t="shared" si="574"/>
        <v>Fair</v>
      </c>
      <c r="AG4562" t="str">
        <f t="shared" si="575"/>
        <v>Very low</v>
      </c>
    </row>
    <row r="4563" spans="1:33" x14ac:dyDescent="0.2">
      <c r="A4563">
        <v>4562</v>
      </c>
      <c r="B4563">
        <v>15638028</v>
      </c>
      <c r="C4563">
        <v>562</v>
      </c>
      <c r="D4563">
        <v>3</v>
      </c>
      <c r="E4563">
        <v>1</v>
      </c>
      <c r="F4563">
        <v>31</v>
      </c>
      <c r="G4563">
        <v>6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s="2" t="s">
        <v>161</v>
      </c>
      <c r="P4563" s="11" t="str">
        <f t="shared" si="568"/>
        <v>2016</v>
      </c>
      <c r="Q4563" s="12"/>
      <c r="R4563" s="8" t="str">
        <f t="shared" si="569"/>
        <v>10</v>
      </c>
      <c r="S4563" s="8"/>
      <c r="T4563" s="14" t="str">
        <f t="shared" si="570"/>
        <v>Retain</v>
      </c>
      <c r="U4563" s="14"/>
      <c r="V4563" s="8" t="str">
        <f t="shared" si="571"/>
        <v>Germany</v>
      </c>
      <c r="W4563" s="8"/>
      <c r="X4563" s="8"/>
      <c r="Y4563" s="8"/>
      <c r="Z4563" s="14" t="str">
        <f t="shared" si="572"/>
        <v>Male</v>
      </c>
      <c r="AA4563" s="14"/>
      <c r="AB4563" s="14"/>
      <c r="AC4563" s="14"/>
      <c r="AE4563" t="str">
        <f t="shared" si="573"/>
        <v>Adults</v>
      </c>
      <c r="AF4563" t="str">
        <f t="shared" si="574"/>
        <v>Poor</v>
      </c>
      <c r="AG4563" t="str">
        <f t="shared" si="575"/>
        <v>High</v>
      </c>
    </row>
    <row r="4564" spans="1:33" x14ac:dyDescent="0.2">
      <c r="A4564">
        <v>4563</v>
      </c>
      <c r="B4564">
        <v>15795895</v>
      </c>
      <c r="C4564">
        <v>678</v>
      </c>
      <c r="D4564">
        <v>3</v>
      </c>
      <c r="E4564">
        <v>1</v>
      </c>
      <c r="F4564">
        <v>36</v>
      </c>
      <c r="G4564">
        <v>6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s="2" t="s">
        <v>941</v>
      </c>
      <c r="P4564" s="11" t="str">
        <f t="shared" si="568"/>
        <v>2016</v>
      </c>
      <c r="Q4564" s="12"/>
      <c r="R4564" s="8" t="str">
        <f t="shared" si="569"/>
        <v>11</v>
      </c>
      <c r="S4564" s="8"/>
      <c r="T4564" s="14" t="str">
        <f t="shared" si="570"/>
        <v>Retain</v>
      </c>
      <c r="U4564" s="14"/>
      <c r="V4564" s="8" t="str">
        <f t="shared" si="571"/>
        <v>Germany</v>
      </c>
      <c r="W4564" s="8"/>
      <c r="X4564" s="8"/>
      <c r="Y4564" s="8"/>
      <c r="Z4564" s="14" t="str">
        <f t="shared" si="572"/>
        <v>Male</v>
      </c>
      <c r="AA4564" s="14"/>
      <c r="AB4564" s="14"/>
      <c r="AC4564" s="14"/>
      <c r="AE4564" t="str">
        <f t="shared" si="573"/>
        <v>Adults</v>
      </c>
      <c r="AF4564" t="str">
        <f t="shared" si="574"/>
        <v>Good</v>
      </c>
      <c r="AG4564" t="str">
        <f t="shared" si="575"/>
        <v>High</v>
      </c>
    </row>
    <row r="4565" spans="1:33" x14ac:dyDescent="0.2">
      <c r="A4565">
        <v>4564</v>
      </c>
      <c r="B4565">
        <v>15694376</v>
      </c>
      <c r="C4565">
        <v>705</v>
      </c>
      <c r="D4565">
        <v>3</v>
      </c>
      <c r="E4565">
        <v>2</v>
      </c>
      <c r="F4565">
        <v>64</v>
      </c>
      <c r="G4565">
        <v>5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s="2" t="s">
        <v>38</v>
      </c>
      <c r="P4565" s="11" t="str">
        <f t="shared" si="568"/>
        <v>2017</v>
      </c>
      <c r="Q4565" s="12"/>
      <c r="R4565" s="8" t="str">
        <f t="shared" si="569"/>
        <v>11</v>
      </c>
      <c r="S4565" s="8"/>
      <c r="T4565" s="14" t="str">
        <f t="shared" si="570"/>
        <v>Exit</v>
      </c>
      <c r="U4565" s="14"/>
      <c r="V4565" s="8" t="str">
        <f t="shared" si="571"/>
        <v>Germany</v>
      </c>
      <c r="W4565" s="8"/>
      <c r="X4565" s="8"/>
      <c r="Y4565" s="8"/>
      <c r="Z4565" s="14" t="str">
        <f t="shared" si="572"/>
        <v>Female</v>
      </c>
      <c r="AA4565" s="14"/>
      <c r="AB4565" s="14"/>
      <c r="AC4565" s="14"/>
      <c r="AE4565" t="str">
        <f t="shared" si="573"/>
        <v>Retired</v>
      </c>
      <c r="AF4565" t="str">
        <f t="shared" si="574"/>
        <v>Good</v>
      </c>
      <c r="AG4565" t="str">
        <f t="shared" si="575"/>
        <v>Very high</v>
      </c>
    </row>
    <row r="4566" spans="1:33" x14ac:dyDescent="0.2">
      <c r="A4566">
        <v>4565</v>
      </c>
      <c r="B4566">
        <v>15669204</v>
      </c>
      <c r="C4566">
        <v>650</v>
      </c>
      <c r="D4566">
        <v>3</v>
      </c>
      <c r="E4566">
        <v>1</v>
      </c>
      <c r="F4566">
        <v>23</v>
      </c>
      <c r="G4566">
        <v>3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s="2" t="s">
        <v>327</v>
      </c>
      <c r="P4566" s="11" t="str">
        <f t="shared" si="568"/>
        <v>2019</v>
      </c>
      <c r="Q4566" s="12"/>
      <c r="R4566" s="8" t="str">
        <f t="shared" si="569"/>
        <v>10</v>
      </c>
      <c r="S4566" s="8"/>
      <c r="T4566" s="14" t="str">
        <f t="shared" si="570"/>
        <v>Retain</v>
      </c>
      <c r="U4566" s="14"/>
      <c r="V4566" s="8" t="str">
        <f t="shared" si="571"/>
        <v>Germany</v>
      </c>
      <c r="W4566" s="8"/>
      <c r="X4566" s="8"/>
      <c r="Y4566" s="8"/>
      <c r="Z4566" s="14" t="str">
        <f t="shared" si="572"/>
        <v>Male</v>
      </c>
      <c r="AA4566" s="14"/>
      <c r="AB4566" s="14"/>
      <c r="AC4566" s="14"/>
      <c r="AE4566" t="str">
        <f t="shared" si="573"/>
        <v>Young Adults</v>
      </c>
      <c r="AF4566" t="str">
        <f t="shared" si="574"/>
        <v>Fair</v>
      </c>
      <c r="AG4566" t="str">
        <f t="shared" si="575"/>
        <v>Medium</v>
      </c>
    </row>
    <row r="4567" spans="1:33" x14ac:dyDescent="0.2">
      <c r="A4567">
        <v>4566</v>
      </c>
      <c r="B4567">
        <v>15773779</v>
      </c>
      <c r="C4567">
        <v>593</v>
      </c>
      <c r="D4567">
        <v>2</v>
      </c>
      <c r="E4567">
        <v>2</v>
      </c>
      <c r="F4567">
        <v>46</v>
      </c>
      <c r="G4567">
        <v>5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s="2" t="s">
        <v>118</v>
      </c>
      <c r="P4567" s="11" t="str">
        <f t="shared" si="568"/>
        <v>2018</v>
      </c>
      <c r="Q4567" s="12"/>
      <c r="R4567" s="8" t="str">
        <f t="shared" si="569"/>
        <v>09</v>
      </c>
      <c r="S4567" s="8"/>
      <c r="T4567" s="14" t="str">
        <f t="shared" si="570"/>
        <v>Retain</v>
      </c>
      <c r="U4567" s="14"/>
      <c r="V4567" s="8" t="str">
        <f t="shared" si="571"/>
        <v>Spain</v>
      </c>
      <c r="W4567" s="8"/>
      <c r="X4567" s="8"/>
      <c r="Y4567" s="8"/>
      <c r="Z4567" s="14" t="str">
        <f t="shared" si="572"/>
        <v>Female</v>
      </c>
      <c r="AA4567" s="14"/>
      <c r="AB4567" s="14"/>
      <c r="AC4567" s="14"/>
      <c r="AE4567" t="str">
        <f t="shared" si="573"/>
        <v>Middle aged</v>
      </c>
      <c r="AF4567" t="str">
        <f t="shared" si="574"/>
        <v>Fair</v>
      </c>
      <c r="AG4567" t="str">
        <f t="shared" si="575"/>
        <v>Medium</v>
      </c>
    </row>
    <row r="4568" spans="1:33" x14ac:dyDescent="0.2">
      <c r="A4568">
        <v>4567</v>
      </c>
      <c r="B4568">
        <v>15580682</v>
      </c>
      <c r="C4568">
        <v>652</v>
      </c>
      <c r="D4568">
        <v>1</v>
      </c>
      <c r="E4568">
        <v>2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s="2" t="s">
        <v>790</v>
      </c>
      <c r="P4568" s="11" t="str">
        <f t="shared" si="568"/>
        <v>2018</v>
      </c>
      <c r="Q4568" s="12"/>
      <c r="R4568" s="8" t="str">
        <f t="shared" si="569"/>
        <v>10</v>
      </c>
      <c r="S4568" s="8"/>
      <c r="T4568" s="14" t="str">
        <f t="shared" si="570"/>
        <v>Retain</v>
      </c>
      <c r="U4568" s="14"/>
      <c r="V4568" s="8" t="str">
        <f t="shared" si="571"/>
        <v>France</v>
      </c>
      <c r="W4568" s="8"/>
      <c r="X4568" s="8"/>
      <c r="Y4568" s="8"/>
      <c r="Z4568" s="14" t="str">
        <f t="shared" si="572"/>
        <v>Female</v>
      </c>
      <c r="AA4568" s="14"/>
      <c r="AB4568" s="14"/>
      <c r="AC4568" s="14"/>
      <c r="AE4568" t="str">
        <f t="shared" si="573"/>
        <v>Middle aged</v>
      </c>
      <c r="AF4568" t="str">
        <f t="shared" si="574"/>
        <v>Fair</v>
      </c>
      <c r="AG4568" t="str">
        <f t="shared" si="575"/>
        <v>Medium</v>
      </c>
    </row>
    <row r="4569" spans="1:33" x14ac:dyDescent="0.2">
      <c r="A4569">
        <v>4568</v>
      </c>
      <c r="B4569">
        <v>15768530</v>
      </c>
      <c r="C4569">
        <v>554</v>
      </c>
      <c r="D4569">
        <v>2</v>
      </c>
      <c r="E4569">
        <v>2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s="2" t="s">
        <v>1193</v>
      </c>
      <c r="P4569" s="11" t="str">
        <f t="shared" si="568"/>
        <v>2019</v>
      </c>
      <c r="Q4569" s="12"/>
      <c r="R4569" s="8" t="str">
        <f t="shared" si="569"/>
        <v>08</v>
      </c>
      <c r="S4569" s="8"/>
      <c r="T4569" s="14" t="str">
        <f t="shared" si="570"/>
        <v>Retain</v>
      </c>
      <c r="U4569" s="14"/>
      <c r="V4569" s="8" t="str">
        <f t="shared" si="571"/>
        <v>Spain</v>
      </c>
      <c r="W4569" s="8"/>
      <c r="X4569" s="8"/>
      <c r="Y4569" s="8"/>
      <c r="Z4569" s="14" t="str">
        <f t="shared" si="572"/>
        <v>Female</v>
      </c>
      <c r="AA4569" s="14"/>
      <c r="AB4569" s="14"/>
      <c r="AC4569" s="14"/>
      <c r="AE4569" t="str">
        <f t="shared" si="573"/>
        <v>Adults</v>
      </c>
      <c r="AF4569" t="str">
        <f t="shared" si="574"/>
        <v>Poor</v>
      </c>
      <c r="AG4569" t="str">
        <f t="shared" si="575"/>
        <v>Very low</v>
      </c>
    </row>
    <row r="4570" spans="1:33" x14ac:dyDescent="0.2">
      <c r="A4570">
        <v>4569</v>
      </c>
      <c r="B4570">
        <v>15672875</v>
      </c>
      <c r="C4570">
        <v>584</v>
      </c>
      <c r="D4570">
        <v>3</v>
      </c>
      <c r="E4570">
        <v>1</v>
      </c>
      <c r="F4570">
        <v>32</v>
      </c>
      <c r="G4570">
        <v>3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s="2" t="s">
        <v>515</v>
      </c>
      <c r="P4570" s="11" t="str">
        <f t="shared" si="568"/>
        <v>2019</v>
      </c>
      <c r="Q4570" s="12"/>
      <c r="R4570" s="8" t="str">
        <f t="shared" si="569"/>
        <v>12</v>
      </c>
      <c r="S4570" s="8"/>
      <c r="T4570" s="14" t="str">
        <f t="shared" si="570"/>
        <v>Retain</v>
      </c>
      <c r="U4570" s="14"/>
      <c r="V4570" s="8" t="str">
        <f t="shared" si="571"/>
        <v>Germany</v>
      </c>
      <c r="W4570" s="8"/>
      <c r="X4570" s="8"/>
      <c r="Y4570" s="8"/>
      <c r="Z4570" s="14" t="str">
        <f t="shared" si="572"/>
        <v>Male</v>
      </c>
      <c r="AA4570" s="14"/>
      <c r="AB4570" s="14"/>
      <c r="AC4570" s="14"/>
      <c r="AE4570" t="str">
        <f t="shared" si="573"/>
        <v>Adults</v>
      </c>
      <c r="AF4570" t="str">
        <f t="shared" si="574"/>
        <v>Fair</v>
      </c>
      <c r="AG4570" t="str">
        <f t="shared" si="575"/>
        <v>Low</v>
      </c>
    </row>
    <row r="4571" spans="1:33" x14ac:dyDescent="0.2">
      <c r="A4571">
        <v>4570</v>
      </c>
      <c r="B4571">
        <v>15617082</v>
      </c>
      <c r="C4571">
        <v>516</v>
      </c>
      <c r="D4571">
        <v>1</v>
      </c>
      <c r="E4571">
        <v>1</v>
      </c>
      <c r="F4571">
        <v>33</v>
      </c>
      <c r="G4571">
        <v>4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s="2" t="s">
        <v>790</v>
      </c>
      <c r="P4571" s="11" t="str">
        <f t="shared" si="568"/>
        <v>2018</v>
      </c>
      <c r="Q4571" s="12"/>
      <c r="R4571" s="8" t="str">
        <f t="shared" si="569"/>
        <v>10</v>
      </c>
      <c r="S4571" s="8"/>
      <c r="T4571" s="14" t="str">
        <f t="shared" si="570"/>
        <v>Retain</v>
      </c>
      <c r="U4571" s="14"/>
      <c r="V4571" s="8" t="str">
        <f t="shared" si="571"/>
        <v>France</v>
      </c>
      <c r="W4571" s="8"/>
      <c r="X4571" s="8"/>
      <c r="Y4571" s="8"/>
      <c r="Z4571" s="14" t="str">
        <f t="shared" si="572"/>
        <v>Male</v>
      </c>
      <c r="AA4571" s="14"/>
      <c r="AB4571" s="14"/>
      <c r="AC4571" s="14"/>
      <c r="AE4571" t="str">
        <f t="shared" si="573"/>
        <v>Adults</v>
      </c>
      <c r="AF4571" t="str">
        <f t="shared" si="574"/>
        <v>Poor</v>
      </c>
      <c r="AG4571" t="str">
        <f t="shared" si="575"/>
        <v>High</v>
      </c>
    </row>
    <row r="4572" spans="1:33" x14ac:dyDescent="0.2">
      <c r="A4572">
        <v>4571</v>
      </c>
      <c r="B4572">
        <v>15760514</v>
      </c>
      <c r="C4572">
        <v>789</v>
      </c>
      <c r="D4572">
        <v>3</v>
      </c>
      <c r="E4572">
        <v>2</v>
      </c>
      <c r="F4572">
        <v>43</v>
      </c>
      <c r="G4572">
        <v>4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s="2" t="s">
        <v>329</v>
      </c>
      <c r="P4572" s="11" t="str">
        <f t="shared" si="568"/>
        <v>2018</v>
      </c>
      <c r="Q4572" s="12"/>
      <c r="R4572" s="8" t="str">
        <f t="shared" si="569"/>
        <v>12</v>
      </c>
      <c r="S4572" s="8"/>
      <c r="T4572" s="14" t="str">
        <f t="shared" si="570"/>
        <v>Retain</v>
      </c>
      <c r="U4572" s="14"/>
      <c r="V4572" s="8" t="str">
        <f t="shared" si="571"/>
        <v>Germany</v>
      </c>
      <c r="W4572" s="8"/>
      <c r="X4572" s="8"/>
      <c r="Y4572" s="8"/>
      <c r="Z4572" s="14" t="str">
        <f t="shared" si="572"/>
        <v>Female</v>
      </c>
      <c r="AA4572" s="14"/>
      <c r="AB4572" s="14"/>
      <c r="AC4572" s="14"/>
      <c r="AE4572" t="str">
        <f t="shared" si="573"/>
        <v>Middle aged</v>
      </c>
      <c r="AF4572" t="str">
        <f t="shared" si="574"/>
        <v>Very good</v>
      </c>
      <c r="AG4572" t="str">
        <f t="shared" si="575"/>
        <v>High</v>
      </c>
    </row>
    <row r="4573" spans="1:33" x14ac:dyDescent="0.2">
      <c r="A4573">
        <v>4572</v>
      </c>
      <c r="B4573">
        <v>15761775</v>
      </c>
      <c r="C4573">
        <v>598</v>
      </c>
      <c r="D4573">
        <v>3</v>
      </c>
      <c r="E4573">
        <v>1</v>
      </c>
      <c r="F4573">
        <v>20</v>
      </c>
      <c r="G4573">
        <v>7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s="2" t="s">
        <v>1194</v>
      </c>
      <c r="P4573" s="11" t="str">
        <f t="shared" si="568"/>
        <v>2016</v>
      </c>
      <c r="Q4573" s="12"/>
      <c r="R4573" s="8" t="str">
        <f t="shared" si="569"/>
        <v>04</v>
      </c>
      <c r="S4573" s="8"/>
      <c r="T4573" s="14" t="str">
        <f t="shared" si="570"/>
        <v>Retain</v>
      </c>
      <c r="U4573" s="14"/>
      <c r="V4573" s="8" t="str">
        <f t="shared" si="571"/>
        <v>Germany</v>
      </c>
      <c r="W4573" s="8"/>
      <c r="X4573" s="8"/>
      <c r="Y4573" s="8"/>
      <c r="Z4573" s="14" t="str">
        <f t="shared" si="572"/>
        <v>Male</v>
      </c>
      <c r="AA4573" s="14"/>
      <c r="AB4573" s="14"/>
      <c r="AC4573" s="14"/>
      <c r="AE4573" t="str">
        <f t="shared" si="573"/>
        <v>Young Adults</v>
      </c>
      <c r="AF4573" t="str">
        <f t="shared" si="574"/>
        <v>Fair</v>
      </c>
      <c r="AG4573" t="str">
        <f t="shared" si="575"/>
        <v>Very high</v>
      </c>
    </row>
    <row r="4574" spans="1:33" x14ac:dyDescent="0.2">
      <c r="A4574">
        <v>4573</v>
      </c>
      <c r="B4574">
        <v>15799964</v>
      </c>
      <c r="C4574">
        <v>669</v>
      </c>
      <c r="D4574">
        <v>3</v>
      </c>
      <c r="E4574">
        <v>2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s="2" t="s">
        <v>1092</v>
      </c>
      <c r="P4574" s="11" t="str">
        <f t="shared" si="568"/>
        <v>2016</v>
      </c>
      <c r="Q4574" s="12"/>
      <c r="R4574" s="8" t="str">
        <f t="shared" si="569"/>
        <v>05</v>
      </c>
      <c r="S4574" s="8"/>
      <c r="T4574" s="14" t="str">
        <f t="shared" si="570"/>
        <v>Retain</v>
      </c>
      <c r="U4574" s="14"/>
      <c r="V4574" s="8" t="str">
        <f t="shared" si="571"/>
        <v>Germany</v>
      </c>
      <c r="W4574" s="8"/>
      <c r="X4574" s="8"/>
      <c r="Y4574" s="8"/>
      <c r="Z4574" s="14" t="str">
        <f t="shared" si="572"/>
        <v>Female</v>
      </c>
      <c r="AA4574" s="14"/>
      <c r="AB4574" s="14"/>
      <c r="AC4574" s="14"/>
      <c r="AE4574" t="str">
        <f t="shared" si="573"/>
        <v>Adults</v>
      </c>
      <c r="AF4574" t="str">
        <f t="shared" si="574"/>
        <v>Fair</v>
      </c>
      <c r="AG4574" t="str">
        <f t="shared" si="575"/>
        <v>High</v>
      </c>
    </row>
    <row r="4575" spans="1:33" x14ac:dyDescent="0.2">
      <c r="A4575">
        <v>4574</v>
      </c>
      <c r="B4575">
        <v>15693906</v>
      </c>
      <c r="C4575">
        <v>645</v>
      </c>
      <c r="D4575">
        <v>1</v>
      </c>
      <c r="E4575">
        <v>2</v>
      </c>
      <c r="F4575">
        <v>24</v>
      </c>
      <c r="G4575">
        <v>4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s="2" t="s">
        <v>228</v>
      </c>
      <c r="P4575" s="11" t="str">
        <f t="shared" si="568"/>
        <v>2019</v>
      </c>
      <c r="Q4575" s="12"/>
      <c r="R4575" s="8" t="str">
        <f t="shared" si="569"/>
        <v>05</v>
      </c>
      <c r="S4575" s="8"/>
      <c r="T4575" s="14" t="str">
        <f t="shared" si="570"/>
        <v>Retain</v>
      </c>
      <c r="U4575" s="14"/>
      <c r="V4575" s="8" t="str">
        <f t="shared" si="571"/>
        <v>France</v>
      </c>
      <c r="W4575" s="8"/>
      <c r="X4575" s="8"/>
      <c r="Y4575" s="8"/>
      <c r="Z4575" s="14" t="str">
        <f t="shared" si="572"/>
        <v>Female</v>
      </c>
      <c r="AA4575" s="14"/>
      <c r="AB4575" s="14"/>
      <c r="AC4575" s="14"/>
      <c r="AE4575" t="str">
        <f t="shared" si="573"/>
        <v>Adults</v>
      </c>
      <c r="AF4575" t="str">
        <f t="shared" si="574"/>
        <v>Fair</v>
      </c>
      <c r="AG4575" t="str">
        <f t="shared" si="575"/>
        <v>Low</v>
      </c>
    </row>
    <row r="4576" spans="1:33" x14ac:dyDescent="0.2">
      <c r="A4576">
        <v>4575</v>
      </c>
      <c r="B4576">
        <v>15739514</v>
      </c>
      <c r="C4576">
        <v>659</v>
      </c>
      <c r="D4576">
        <v>1</v>
      </c>
      <c r="E4576">
        <v>2</v>
      </c>
      <c r="F4576">
        <v>32</v>
      </c>
      <c r="G4576">
        <v>5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s="2" t="s">
        <v>122</v>
      </c>
      <c r="P4576" s="11" t="str">
        <f t="shared" si="568"/>
        <v>2017</v>
      </c>
      <c r="Q4576" s="12"/>
      <c r="R4576" s="8" t="str">
        <f t="shared" si="569"/>
        <v>11</v>
      </c>
      <c r="S4576" s="8"/>
      <c r="T4576" s="14" t="str">
        <f t="shared" si="570"/>
        <v>Retain</v>
      </c>
      <c r="U4576" s="14"/>
      <c r="V4576" s="8" t="str">
        <f t="shared" si="571"/>
        <v>France</v>
      </c>
      <c r="W4576" s="8"/>
      <c r="X4576" s="8"/>
      <c r="Y4576" s="8"/>
      <c r="Z4576" s="14" t="str">
        <f t="shared" si="572"/>
        <v>Female</v>
      </c>
      <c r="AA4576" s="14"/>
      <c r="AB4576" s="14"/>
      <c r="AC4576" s="14"/>
      <c r="AE4576" t="str">
        <f t="shared" si="573"/>
        <v>Adults</v>
      </c>
      <c r="AF4576" t="str">
        <f t="shared" si="574"/>
        <v>Fair</v>
      </c>
      <c r="AG4576" t="str">
        <f t="shared" si="575"/>
        <v>Very low</v>
      </c>
    </row>
    <row r="4577" spans="1:33" x14ac:dyDescent="0.2">
      <c r="A4577">
        <v>4576</v>
      </c>
      <c r="B4577">
        <v>15756926</v>
      </c>
      <c r="C4577">
        <v>833</v>
      </c>
      <c r="D4577">
        <v>3</v>
      </c>
      <c r="E4577">
        <v>1</v>
      </c>
      <c r="F4577">
        <v>29</v>
      </c>
      <c r="G4577">
        <v>5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s="2" t="s">
        <v>626</v>
      </c>
      <c r="P4577" s="11" t="str">
        <f t="shared" si="568"/>
        <v>2018</v>
      </c>
      <c r="Q4577" s="12"/>
      <c r="R4577" s="8" t="str">
        <f t="shared" si="569"/>
        <v>07</v>
      </c>
      <c r="S4577" s="8"/>
      <c r="T4577" s="14" t="str">
        <f t="shared" si="570"/>
        <v>Retain</v>
      </c>
      <c r="U4577" s="14"/>
      <c r="V4577" s="8" t="str">
        <f t="shared" si="571"/>
        <v>Germany</v>
      </c>
      <c r="W4577" s="8"/>
      <c r="X4577" s="8"/>
      <c r="Y4577" s="8"/>
      <c r="Z4577" s="14" t="str">
        <f t="shared" si="572"/>
        <v>Male</v>
      </c>
      <c r="AA4577" s="14"/>
      <c r="AB4577" s="14"/>
      <c r="AC4577" s="14"/>
      <c r="AE4577" t="str">
        <f t="shared" si="573"/>
        <v>Adults</v>
      </c>
      <c r="AF4577" t="str">
        <f t="shared" si="574"/>
        <v>Excellent</v>
      </c>
      <c r="AG4577" t="str">
        <f t="shared" si="575"/>
        <v>Medium</v>
      </c>
    </row>
    <row r="4578" spans="1:33" x14ac:dyDescent="0.2">
      <c r="A4578">
        <v>4577</v>
      </c>
      <c r="B4578">
        <v>15770984</v>
      </c>
      <c r="C4578">
        <v>697</v>
      </c>
      <c r="D4578">
        <v>2</v>
      </c>
      <c r="E4578">
        <v>2</v>
      </c>
      <c r="F4578">
        <v>40</v>
      </c>
      <c r="G4578">
        <v>3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s="2" t="s">
        <v>219</v>
      </c>
      <c r="P4578" s="11" t="str">
        <f t="shared" si="568"/>
        <v>2019</v>
      </c>
      <c r="Q4578" s="12"/>
      <c r="R4578" s="8" t="str">
        <f t="shared" si="569"/>
        <v>10</v>
      </c>
      <c r="S4578" s="8"/>
      <c r="T4578" s="14" t="str">
        <f t="shared" si="570"/>
        <v>Retain</v>
      </c>
      <c r="U4578" s="14"/>
      <c r="V4578" s="8" t="str">
        <f t="shared" si="571"/>
        <v>Spain</v>
      </c>
      <c r="W4578" s="8"/>
      <c r="X4578" s="8"/>
      <c r="Y4578" s="8"/>
      <c r="Z4578" s="14" t="str">
        <f t="shared" si="572"/>
        <v>Female</v>
      </c>
      <c r="AA4578" s="14"/>
      <c r="AB4578" s="14"/>
      <c r="AC4578" s="14"/>
      <c r="AE4578" t="str">
        <f t="shared" si="573"/>
        <v>Middle aged</v>
      </c>
      <c r="AF4578" t="str">
        <f t="shared" si="574"/>
        <v>Good</v>
      </c>
      <c r="AG4578" t="str">
        <f t="shared" si="575"/>
        <v>High</v>
      </c>
    </row>
    <row r="4579" spans="1:33" x14ac:dyDescent="0.2">
      <c r="A4579">
        <v>4578</v>
      </c>
      <c r="B4579">
        <v>15703979</v>
      </c>
      <c r="C4579">
        <v>580</v>
      </c>
      <c r="D4579">
        <v>3</v>
      </c>
      <c r="E4579">
        <v>1</v>
      </c>
      <c r="F4579">
        <v>39</v>
      </c>
      <c r="G4579">
        <v>7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s="2" t="s">
        <v>353</v>
      </c>
      <c r="P4579" s="11" t="str">
        <f t="shared" si="568"/>
        <v>2016</v>
      </c>
      <c r="Q4579" s="12"/>
      <c r="R4579" s="8" t="str">
        <f t="shared" si="569"/>
        <v>01</v>
      </c>
      <c r="S4579" s="8"/>
      <c r="T4579" s="14" t="str">
        <f t="shared" si="570"/>
        <v>Retain</v>
      </c>
      <c r="U4579" s="14"/>
      <c r="V4579" s="8" t="str">
        <f t="shared" si="571"/>
        <v>Germany</v>
      </c>
      <c r="W4579" s="8"/>
      <c r="X4579" s="8"/>
      <c r="Y4579" s="8"/>
      <c r="Z4579" s="14" t="str">
        <f t="shared" si="572"/>
        <v>Male</v>
      </c>
      <c r="AA4579" s="14"/>
      <c r="AB4579" s="14"/>
      <c r="AC4579" s="14"/>
      <c r="AE4579" t="str">
        <f t="shared" si="573"/>
        <v>Middle aged</v>
      </c>
      <c r="AF4579" t="str">
        <f t="shared" si="574"/>
        <v>Fair</v>
      </c>
      <c r="AG4579" t="str">
        <f t="shared" si="575"/>
        <v>High</v>
      </c>
    </row>
    <row r="4580" spans="1:33" x14ac:dyDescent="0.2">
      <c r="A4580">
        <v>4579</v>
      </c>
      <c r="B4580">
        <v>15801821</v>
      </c>
      <c r="C4580">
        <v>691</v>
      </c>
      <c r="D4580">
        <v>1</v>
      </c>
      <c r="E4580">
        <v>1</v>
      </c>
      <c r="F4580">
        <v>38</v>
      </c>
      <c r="G4580">
        <v>4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s="2" t="s">
        <v>893</v>
      </c>
      <c r="P4580" s="11" t="str">
        <f t="shared" si="568"/>
        <v>2018</v>
      </c>
      <c r="Q4580" s="12"/>
      <c r="R4580" s="8" t="str">
        <f t="shared" si="569"/>
        <v>10</v>
      </c>
      <c r="S4580" s="8"/>
      <c r="T4580" s="14" t="str">
        <f t="shared" si="570"/>
        <v>Retain</v>
      </c>
      <c r="U4580" s="14"/>
      <c r="V4580" s="8" t="str">
        <f t="shared" si="571"/>
        <v>France</v>
      </c>
      <c r="W4580" s="8"/>
      <c r="X4580" s="8"/>
      <c r="Y4580" s="8"/>
      <c r="Z4580" s="14" t="str">
        <f t="shared" si="572"/>
        <v>Male</v>
      </c>
      <c r="AA4580" s="14"/>
      <c r="AB4580" s="14"/>
      <c r="AC4580" s="14"/>
      <c r="AE4580" t="str">
        <f t="shared" si="573"/>
        <v>Adults</v>
      </c>
      <c r="AF4580" t="str">
        <f t="shared" si="574"/>
        <v>Good</v>
      </c>
      <c r="AG4580" t="str">
        <f t="shared" si="575"/>
        <v>Very low</v>
      </c>
    </row>
    <row r="4581" spans="1:33" x14ac:dyDescent="0.2">
      <c r="A4581">
        <v>4580</v>
      </c>
      <c r="B4581">
        <v>15711028</v>
      </c>
      <c r="C4581">
        <v>534</v>
      </c>
      <c r="D4581">
        <v>1</v>
      </c>
      <c r="E4581">
        <v>1</v>
      </c>
      <c r="F4581">
        <v>52</v>
      </c>
      <c r="G4581">
        <v>5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s="2" t="s">
        <v>177</v>
      </c>
      <c r="P4581" s="11" t="str">
        <f t="shared" si="568"/>
        <v>2017</v>
      </c>
      <c r="Q4581" s="12"/>
      <c r="R4581" s="8" t="str">
        <f t="shared" si="569"/>
        <v>09</v>
      </c>
      <c r="S4581" s="8"/>
      <c r="T4581" s="14" t="str">
        <f t="shared" si="570"/>
        <v>Exit</v>
      </c>
      <c r="U4581" s="14"/>
      <c r="V4581" s="8" t="str">
        <f t="shared" si="571"/>
        <v>France</v>
      </c>
      <c r="W4581" s="8"/>
      <c r="X4581" s="8"/>
      <c r="Y4581" s="8"/>
      <c r="Z4581" s="14" t="str">
        <f t="shared" si="572"/>
        <v>Male</v>
      </c>
      <c r="AA4581" s="14"/>
      <c r="AB4581" s="14"/>
      <c r="AC4581" s="14"/>
      <c r="AE4581" t="str">
        <f t="shared" si="573"/>
        <v>Middle aged</v>
      </c>
      <c r="AF4581" t="str">
        <f t="shared" si="574"/>
        <v>Poor</v>
      </c>
      <c r="AG4581" t="str">
        <f t="shared" si="575"/>
        <v>Very low</v>
      </c>
    </row>
    <row r="4582" spans="1:33" x14ac:dyDescent="0.2">
      <c r="A4582">
        <v>4581</v>
      </c>
      <c r="B4582">
        <v>15791842</v>
      </c>
      <c r="C4582">
        <v>478</v>
      </c>
      <c r="D4582">
        <v>1</v>
      </c>
      <c r="E4582">
        <v>2</v>
      </c>
      <c r="F4582">
        <v>32</v>
      </c>
      <c r="G4582">
        <v>4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s="2" t="s">
        <v>663</v>
      </c>
      <c r="P4582" s="11" t="str">
        <f t="shared" si="568"/>
        <v>2019</v>
      </c>
      <c r="Q4582" s="12"/>
      <c r="R4582" s="8" t="str">
        <f t="shared" si="569"/>
        <v>04</v>
      </c>
      <c r="S4582" s="8"/>
      <c r="T4582" s="14" t="str">
        <f t="shared" si="570"/>
        <v>Retain</v>
      </c>
      <c r="U4582" s="14"/>
      <c r="V4582" s="8" t="str">
        <f t="shared" si="571"/>
        <v>France</v>
      </c>
      <c r="W4582" s="8"/>
      <c r="X4582" s="8"/>
      <c r="Y4582" s="8"/>
      <c r="Z4582" s="14" t="str">
        <f t="shared" si="572"/>
        <v>Female</v>
      </c>
      <c r="AA4582" s="14"/>
      <c r="AB4582" s="14"/>
      <c r="AC4582" s="14"/>
      <c r="AE4582" t="str">
        <f t="shared" si="573"/>
        <v>Adults</v>
      </c>
      <c r="AF4582" t="str">
        <f t="shared" si="574"/>
        <v>Poor</v>
      </c>
      <c r="AG4582" t="str">
        <f t="shared" si="575"/>
        <v>Medium</v>
      </c>
    </row>
    <row r="4583" spans="1:33" x14ac:dyDescent="0.2">
      <c r="A4583">
        <v>4582</v>
      </c>
      <c r="B4583">
        <v>15746127</v>
      </c>
      <c r="C4583">
        <v>572</v>
      </c>
      <c r="D4583">
        <v>1</v>
      </c>
      <c r="E4583">
        <v>2</v>
      </c>
      <c r="F4583">
        <v>47</v>
      </c>
      <c r="G4583">
        <v>7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s="2" t="s">
        <v>1195</v>
      </c>
      <c r="P4583" s="11" t="str">
        <f t="shared" si="568"/>
        <v>2016</v>
      </c>
      <c r="Q4583" s="12"/>
      <c r="R4583" s="8" t="str">
        <f t="shared" si="569"/>
        <v>03</v>
      </c>
      <c r="S4583" s="8"/>
      <c r="T4583" s="14" t="str">
        <f t="shared" si="570"/>
        <v>Retain</v>
      </c>
      <c r="U4583" s="14"/>
      <c r="V4583" s="8" t="str">
        <f t="shared" si="571"/>
        <v>France</v>
      </c>
      <c r="W4583" s="8"/>
      <c r="X4583" s="8"/>
      <c r="Y4583" s="8"/>
      <c r="Z4583" s="14" t="str">
        <f t="shared" si="572"/>
        <v>Female</v>
      </c>
      <c r="AA4583" s="14"/>
      <c r="AB4583" s="14"/>
      <c r="AC4583" s="14"/>
      <c r="AE4583" t="str">
        <f t="shared" si="573"/>
        <v>Middle aged</v>
      </c>
      <c r="AF4583" t="str">
        <f t="shared" si="574"/>
        <v>Poor</v>
      </c>
      <c r="AG4583" t="str">
        <f t="shared" si="575"/>
        <v>Very low</v>
      </c>
    </row>
    <row r="4584" spans="1:33" x14ac:dyDescent="0.2">
      <c r="A4584">
        <v>4583</v>
      </c>
      <c r="B4584">
        <v>15663625</v>
      </c>
      <c r="C4584">
        <v>501</v>
      </c>
      <c r="D4584">
        <v>1</v>
      </c>
      <c r="E4584">
        <v>1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s="2" t="s">
        <v>167</v>
      </c>
      <c r="P4584" s="11" t="str">
        <f t="shared" si="568"/>
        <v>2018</v>
      </c>
      <c r="Q4584" s="12"/>
      <c r="R4584" s="8" t="str">
        <f t="shared" si="569"/>
        <v>12</v>
      </c>
      <c r="S4584" s="8"/>
      <c r="T4584" s="14" t="str">
        <f t="shared" si="570"/>
        <v>Retain</v>
      </c>
      <c r="U4584" s="14"/>
      <c r="V4584" s="8" t="str">
        <f t="shared" si="571"/>
        <v>France</v>
      </c>
      <c r="W4584" s="8"/>
      <c r="X4584" s="8"/>
      <c r="Y4584" s="8"/>
      <c r="Z4584" s="14" t="str">
        <f t="shared" si="572"/>
        <v>Male</v>
      </c>
      <c r="AA4584" s="14"/>
      <c r="AB4584" s="14"/>
      <c r="AC4584" s="14"/>
      <c r="AE4584" t="str">
        <f t="shared" si="573"/>
        <v>Adults</v>
      </c>
      <c r="AF4584" t="str">
        <f t="shared" si="574"/>
        <v>Poor</v>
      </c>
      <c r="AG4584" t="str">
        <f t="shared" si="575"/>
        <v>Very low</v>
      </c>
    </row>
    <row r="4585" spans="1:33" x14ac:dyDescent="0.2">
      <c r="A4585">
        <v>4584</v>
      </c>
      <c r="B4585">
        <v>15604891</v>
      </c>
      <c r="C4585">
        <v>624</v>
      </c>
      <c r="D4585">
        <v>2</v>
      </c>
      <c r="E4585">
        <v>2</v>
      </c>
      <c r="F4585">
        <v>38</v>
      </c>
      <c r="G4585">
        <v>5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s="2" t="s">
        <v>819</v>
      </c>
      <c r="P4585" s="11" t="str">
        <f t="shared" si="568"/>
        <v>2017</v>
      </c>
      <c r="Q4585" s="12"/>
      <c r="R4585" s="8" t="str">
        <f t="shared" si="569"/>
        <v>10</v>
      </c>
      <c r="S4585" s="8"/>
      <c r="T4585" s="14" t="str">
        <f t="shared" si="570"/>
        <v>Retain</v>
      </c>
      <c r="U4585" s="14"/>
      <c r="V4585" s="8" t="str">
        <f t="shared" si="571"/>
        <v>Spain</v>
      </c>
      <c r="W4585" s="8"/>
      <c r="X4585" s="8"/>
      <c r="Y4585" s="8"/>
      <c r="Z4585" s="14" t="str">
        <f t="shared" si="572"/>
        <v>Female</v>
      </c>
      <c r="AA4585" s="14"/>
      <c r="AB4585" s="14"/>
      <c r="AC4585" s="14"/>
      <c r="AE4585" t="str">
        <f t="shared" si="573"/>
        <v>Adults</v>
      </c>
      <c r="AF4585" t="str">
        <f t="shared" si="574"/>
        <v>Fair</v>
      </c>
      <c r="AG4585" t="str">
        <f t="shared" si="575"/>
        <v>Very low</v>
      </c>
    </row>
    <row r="4586" spans="1:33" x14ac:dyDescent="0.2">
      <c r="A4586">
        <v>4585</v>
      </c>
      <c r="B4586">
        <v>15589666</v>
      </c>
      <c r="C4586">
        <v>595</v>
      </c>
      <c r="D4586">
        <v>1</v>
      </c>
      <c r="E4586">
        <v>2</v>
      </c>
      <c r="F4586">
        <v>39</v>
      </c>
      <c r="G4586">
        <v>3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s="2" t="s">
        <v>183</v>
      </c>
      <c r="P4586" s="11" t="str">
        <f t="shared" si="568"/>
        <v>2019</v>
      </c>
      <c r="Q4586" s="12"/>
      <c r="R4586" s="8" t="str">
        <f t="shared" si="569"/>
        <v>12</v>
      </c>
      <c r="S4586" s="8"/>
      <c r="T4586" s="14" t="str">
        <f t="shared" si="570"/>
        <v>Retain</v>
      </c>
      <c r="U4586" s="14"/>
      <c r="V4586" s="8" t="str">
        <f t="shared" si="571"/>
        <v>France</v>
      </c>
      <c r="W4586" s="8"/>
      <c r="X4586" s="8"/>
      <c r="Y4586" s="8"/>
      <c r="Z4586" s="14" t="str">
        <f t="shared" si="572"/>
        <v>Female</v>
      </c>
      <c r="AA4586" s="14"/>
      <c r="AB4586" s="14"/>
      <c r="AC4586" s="14"/>
      <c r="AE4586" t="str">
        <f t="shared" si="573"/>
        <v>Middle aged</v>
      </c>
      <c r="AF4586" t="str">
        <f t="shared" si="574"/>
        <v>Fair</v>
      </c>
      <c r="AG4586" t="str">
        <f t="shared" si="575"/>
        <v>High</v>
      </c>
    </row>
    <row r="4587" spans="1:33" x14ac:dyDescent="0.2">
      <c r="A4587">
        <v>4586</v>
      </c>
      <c r="B4587">
        <v>15627881</v>
      </c>
      <c r="C4587">
        <v>603</v>
      </c>
      <c r="D4587">
        <v>1</v>
      </c>
      <c r="E4587">
        <v>1</v>
      </c>
      <c r="F4587">
        <v>30</v>
      </c>
      <c r="G4587">
        <v>5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s="2" t="s">
        <v>662</v>
      </c>
      <c r="P4587" s="11" t="str">
        <f t="shared" si="568"/>
        <v>2018</v>
      </c>
      <c r="Q4587" s="12"/>
      <c r="R4587" s="8" t="str">
        <f t="shared" si="569"/>
        <v>05</v>
      </c>
      <c r="S4587" s="8"/>
      <c r="T4587" s="14" t="str">
        <f t="shared" si="570"/>
        <v>Retain</v>
      </c>
      <c r="U4587" s="14"/>
      <c r="V4587" s="8" t="str">
        <f t="shared" si="571"/>
        <v>France</v>
      </c>
      <c r="W4587" s="8"/>
      <c r="X4587" s="8"/>
      <c r="Y4587" s="8"/>
      <c r="Z4587" s="14" t="str">
        <f t="shared" si="572"/>
        <v>Male</v>
      </c>
      <c r="AA4587" s="14"/>
      <c r="AB4587" s="14"/>
      <c r="AC4587" s="14"/>
      <c r="AE4587" t="str">
        <f t="shared" si="573"/>
        <v>Adults</v>
      </c>
      <c r="AF4587" t="str">
        <f t="shared" si="574"/>
        <v>Fair</v>
      </c>
      <c r="AG4587" t="str">
        <f t="shared" si="575"/>
        <v>Very low</v>
      </c>
    </row>
    <row r="4588" spans="1:33" x14ac:dyDescent="0.2">
      <c r="A4588">
        <v>4587</v>
      </c>
      <c r="B4588">
        <v>15664895</v>
      </c>
      <c r="C4588">
        <v>602</v>
      </c>
      <c r="D4588">
        <v>1</v>
      </c>
      <c r="E4588">
        <v>2</v>
      </c>
      <c r="F4588">
        <v>25</v>
      </c>
      <c r="G4588">
        <v>7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s="2" t="s">
        <v>300</v>
      </c>
      <c r="P4588" s="11" t="str">
        <f t="shared" si="568"/>
        <v>2016</v>
      </c>
      <c r="Q4588" s="12"/>
      <c r="R4588" s="8" t="str">
        <f t="shared" si="569"/>
        <v>05</v>
      </c>
      <c r="S4588" s="8"/>
      <c r="T4588" s="14" t="str">
        <f t="shared" si="570"/>
        <v>Retain</v>
      </c>
      <c r="U4588" s="14"/>
      <c r="V4588" s="8" t="str">
        <f t="shared" si="571"/>
        <v>France</v>
      </c>
      <c r="W4588" s="8"/>
      <c r="X4588" s="8"/>
      <c r="Y4588" s="8"/>
      <c r="Z4588" s="14" t="str">
        <f t="shared" si="572"/>
        <v>Female</v>
      </c>
      <c r="AA4588" s="14"/>
      <c r="AB4588" s="14"/>
      <c r="AC4588" s="14"/>
      <c r="AE4588" t="str">
        <f t="shared" si="573"/>
        <v>Adults</v>
      </c>
      <c r="AF4588" t="str">
        <f t="shared" si="574"/>
        <v>Fair</v>
      </c>
      <c r="AG4588" t="str">
        <f t="shared" si="575"/>
        <v>Very low</v>
      </c>
    </row>
    <row r="4589" spans="1:33" x14ac:dyDescent="0.2">
      <c r="A4589">
        <v>4588</v>
      </c>
      <c r="B4589">
        <v>15676094</v>
      </c>
      <c r="C4589">
        <v>500</v>
      </c>
      <c r="D4589">
        <v>1</v>
      </c>
      <c r="E4589">
        <v>2</v>
      </c>
      <c r="F4589">
        <v>34</v>
      </c>
      <c r="G4589">
        <v>4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s="2" t="s">
        <v>469</v>
      </c>
      <c r="P4589" s="11" t="str">
        <f t="shared" si="568"/>
        <v>2018</v>
      </c>
      <c r="Q4589" s="12"/>
      <c r="R4589" s="8" t="str">
        <f t="shared" si="569"/>
        <v>11</v>
      </c>
      <c r="S4589" s="8"/>
      <c r="T4589" s="14" t="str">
        <f t="shared" si="570"/>
        <v>Retain</v>
      </c>
      <c r="U4589" s="14"/>
      <c r="V4589" s="8" t="str">
        <f t="shared" si="571"/>
        <v>France</v>
      </c>
      <c r="W4589" s="8"/>
      <c r="X4589" s="8"/>
      <c r="Y4589" s="8"/>
      <c r="Z4589" s="14" t="str">
        <f t="shared" si="572"/>
        <v>Female</v>
      </c>
      <c r="AA4589" s="14"/>
      <c r="AB4589" s="14"/>
      <c r="AC4589" s="14"/>
      <c r="AE4589" t="str">
        <f t="shared" si="573"/>
        <v>Adults</v>
      </c>
      <c r="AF4589" t="str">
        <f t="shared" si="574"/>
        <v>Poor</v>
      </c>
      <c r="AG4589" t="str">
        <f t="shared" si="575"/>
        <v>Very low</v>
      </c>
    </row>
    <row r="4590" spans="1:33" x14ac:dyDescent="0.2">
      <c r="A4590">
        <v>4589</v>
      </c>
      <c r="B4590">
        <v>15761720</v>
      </c>
      <c r="C4590">
        <v>422</v>
      </c>
      <c r="D4590">
        <v>1</v>
      </c>
      <c r="E4590">
        <v>1</v>
      </c>
      <c r="F4590">
        <v>41</v>
      </c>
      <c r="G4590">
        <v>4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s="2" t="s">
        <v>147</v>
      </c>
      <c r="P4590" s="11" t="str">
        <f t="shared" si="568"/>
        <v>2019</v>
      </c>
      <c r="Q4590" s="12"/>
      <c r="R4590" s="8" t="str">
        <f t="shared" si="569"/>
        <v>09</v>
      </c>
      <c r="S4590" s="8"/>
      <c r="T4590" s="14" t="str">
        <f t="shared" si="570"/>
        <v>Retain</v>
      </c>
      <c r="U4590" s="14"/>
      <c r="V4590" s="8" t="str">
        <f t="shared" si="571"/>
        <v>France</v>
      </c>
      <c r="W4590" s="8"/>
      <c r="X4590" s="8"/>
      <c r="Y4590" s="8"/>
      <c r="Z4590" s="14" t="str">
        <f t="shared" si="572"/>
        <v>Male</v>
      </c>
      <c r="AA4590" s="14"/>
      <c r="AB4590" s="14"/>
      <c r="AC4590" s="14"/>
      <c r="AE4590" t="str">
        <f t="shared" si="573"/>
        <v>Middle aged</v>
      </c>
      <c r="AF4590" t="str">
        <f t="shared" si="574"/>
        <v>Poor</v>
      </c>
      <c r="AG4590" t="str">
        <f t="shared" si="575"/>
        <v>Very high</v>
      </c>
    </row>
    <row r="4591" spans="1:33" x14ac:dyDescent="0.2">
      <c r="A4591">
        <v>4590</v>
      </c>
      <c r="B4591">
        <v>15611961</v>
      </c>
      <c r="C4591">
        <v>615</v>
      </c>
      <c r="D4591">
        <v>1</v>
      </c>
      <c r="E4591">
        <v>1</v>
      </c>
      <c r="F4591">
        <v>35</v>
      </c>
      <c r="G4591">
        <v>5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s="2" t="s">
        <v>290</v>
      </c>
      <c r="P4591" s="11" t="str">
        <f t="shared" si="568"/>
        <v>2017</v>
      </c>
      <c r="Q4591" s="12"/>
      <c r="R4591" s="8" t="str">
        <f t="shared" si="569"/>
        <v>11</v>
      </c>
      <c r="S4591" s="8"/>
      <c r="T4591" s="14" t="str">
        <f t="shared" si="570"/>
        <v>Retain</v>
      </c>
      <c r="U4591" s="14"/>
      <c r="V4591" s="8" t="str">
        <f t="shared" si="571"/>
        <v>France</v>
      </c>
      <c r="W4591" s="8"/>
      <c r="X4591" s="8"/>
      <c r="Y4591" s="8"/>
      <c r="Z4591" s="14" t="str">
        <f t="shared" si="572"/>
        <v>Male</v>
      </c>
      <c r="AA4591" s="14"/>
      <c r="AB4591" s="14"/>
      <c r="AC4591" s="14"/>
      <c r="AE4591" t="str">
        <f t="shared" si="573"/>
        <v>Adults</v>
      </c>
      <c r="AF4591" t="str">
        <f t="shared" si="574"/>
        <v>Fair</v>
      </c>
      <c r="AG4591" t="str">
        <f t="shared" si="575"/>
        <v>Very low</v>
      </c>
    </row>
    <row r="4592" spans="1:33" x14ac:dyDescent="0.2">
      <c r="A4592">
        <v>4591</v>
      </c>
      <c r="B4592">
        <v>15680167</v>
      </c>
      <c r="C4592">
        <v>635</v>
      </c>
      <c r="D4592">
        <v>1</v>
      </c>
      <c r="E4592">
        <v>2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s="2" t="s">
        <v>613</v>
      </c>
      <c r="P4592" s="11" t="str">
        <f t="shared" si="568"/>
        <v>2016</v>
      </c>
      <c r="Q4592" s="12"/>
      <c r="R4592" s="8" t="str">
        <f t="shared" si="569"/>
        <v>09</v>
      </c>
      <c r="S4592" s="8"/>
      <c r="T4592" s="14" t="str">
        <f t="shared" si="570"/>
        <v>Retain</v>
      </c>
      <c r="U4592" s="14"/>
      <c r="V4592" s="8" t="str">
        <f t="shared" si="571"/>
        <v>France</v>
      </c>
      <c r="W4592" s="8"/>
      <c r="X4592" s="8"/>
      <c r="Y4592" s="8"/>
      <c r="Z4592" s="14" t="str">
        <f t="shared" si="572"/>
        <v>Female</v>
      </c>
      <c r="AA4592" s="14"/>
      <c r="AB4592" s="14"/>
      <c r="AC4592" s="14"/>
      <c r="AE4592" t="str">
        <f t="shared" si="573"/>
        <v>Retired</v>
      </c>
      <c r="AF4592" t="str">
        <f t="shared" si="574"/>
        <v>Fair</v>
      </c>
      <c r="AG4592" t="str">
        <f t="shared" si="575"/>
        <v>Low</v>
      </c>
    </row>
    <row r="4593" spans="1:33" x14ac:dyDescent="0.2">
      <c r="A4593">
        <v>4592</v>
      </c>
      <c r="B4593">
        <v>15762543</v>
      </c>
      <c r="C4593">
        <v>711</v>
      </c>
      <c r="D4593">
        <v>1</v>
      </c>
      <c r="E4593">
        <v>2</v>
      </c>
      <c r="F4593">
        <v>32</v>
      </c>
      <c r="G4593">
        <v>4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s="2" t="s">
        <v>62</v>
      </c>
      <c r="P4593" s="11" t="str">
        <f t="shared" si="568"/>
        <v>2019</v>
      </c>
      <c r="Q4593" s="12"/>
      <c r="R4593" s="8" t="str">
        <f t="shared" si="569"/>
        <v>06</v>
      </c>
      <c r="S4593" s="8"/>
      <c r="T4593" s="14" t="str">
        <f t="shared" si="570"/>
        <v>Retain</v>
      </c>
      <c r="U4593" s="14"/>
      <c r="V4593" s="8" t="str">
        <f t="shared" si="571"/>
        <v>France</v>
      </c>
      <c r="W4593" s="8"/>
      <c r="X4593" s="8"/>
      <c r="Y4593" s="8"/>
      <c r="Z4593" s="14" t="str">
        <f t="shared" si="572"/>
        <v>Female</v>
      </c>
      <c r="AA4593" s="14"/>
      <c r="AB4593" s="14"/>
      <c r="AC4593" s="14"/>
      <c r="AE4593" t="str">
        <f t="shared" si="573"/>
        <v>Adults</v>
      </c>
      <c r="AF4593" t="str">
        <f t="shared" si="574"/>
        <v>Good</v>
      </c>
      <c r="AG4593" t="str">
        <f t="shared" si="575"/>
        <v>Very low</v>
      </c>
    </row>
    <row r="4594" spans="1:33" x14ac:dyDescent="0.2">
      <c r="A4594">
        <v>4593</v>
      </c>
      <c r="B4594">
        <v>15658475</v>
      </c>
      <c r="C4594">
        <v>834</v>
      </c>
      <c r="D4594">
        <v>1</v>
      </c>
      <c r="E4594">
        <v>1</v>
      </c>
      <c r="F4594">
        <v>36</v>
      </c>
      <c r="G4594">
        <v>3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s="2" t="s">
        <v>207</v>
      </c>
      <c r="P4594" s="11" t="str">
        <f t="shared" si="568"/>
        <v>2019</v>
      </c>
      <c r="Q4594" s="12"/>
      <c r="R4594" s="8" t="str">
        <f t="shared" si="569"/>
        <v>10</v>
      </c>
      <c r="S4594" s="8"/>
      <c r="T4594" s="14" t="str">
        <f t="shared" si="570"/>
        <v>Exit</v>
      </c>
      <c r="U4594" s="14"/>
      <c r="V4594" s="8" t="str">
        <f t="shared" si="571"/>
        <v>France</v>
      </c>
      <c r="W4594" s="8"/>
      <c r="X4594" s="8"/>
      <c r="Y4594" s="8"/>
      <c r="Z4594" s="14" t="str">
        <f t="shared" si="572"/>
        <v>Male</v>
      </c>
      <c r="AA4594" s="14"/>
      <c r="AB4594" s="14"/>
      <c r="AC4594" s="14"/>
      <c r="AE4594" t="str">
        <f t="shared" si="573"/>
        <v>Adults</v>
      </c>
      <c r="AF4594" t="str">
        <f t="shared" si="574"/>
        <v>Excellent</v>
      </c>
      <c r="AG4594" t="str">
        <f t="shared" si="575"/>
        <v>High</v>
      </c>
    </row>
    <row r="4595" spans="1:33" x14ac:dyDescent="0.2">
      <c r="A4595">
        <v>4594</v>
      </c>
      <c r="B4595">
        <v>15779743</v>
      </c>
      <c r="C4595">
        <v>633</v>
      </c>
      <c r="D4595">
        <v>1</v>
      </c>
      <c r="E4595">
        <v>2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s="2" t="s">
        <v>929</v>
      </c>
      <c r="P4595" s="11" t="str">
        <f t="shared" si="568"/>
        <v>2016</v>
      </c>
      <c r="Q4595" s="12"/>
      <c r="R4595" s="8" t="str">
        <f t="shared" si="569"/>
        <v>06</v>
      </c>
      <c r="S4595" s="8"/>
      <c r="T4595" s="14" t="str">
        <f t="shared" si="570"/>
        <v>Retain</v>
      </c>
      <c r="U4595" s="14"/>
      <c r="V4595" s="8" t="str">
        <f t="shared" si="571"/>
        <v>France</v>
      </c>
      <c r="W4595" s="8"/>
      <c r="X4595" s="8"/>
      <c r="Y4595" s="8"/>
      <c r="Z4595" s="14" t="str">
        <f t="shared" si="572"/>
        <v>Female</v>
      </c>
      <c r="AA4595" s="14"/>
      <c r="AB4595" s="14"/>
      <c r="AC4595" s="14"/>
      <c r="AE4595" t="str">
        <f t="shared" si="573"/>
        <v>Middle aged</v>
      </c>
      <c r="AF4595" t="str">
        <f t="shared" si="574"/>
        <v>Fair</v>
      </c>
      <c r="AG4595" t="str">
        <f t="shared" si="575"/>
        <v>Very low</v>
      </c>
    </row>
    <row r="4596" spans="1:33" x14ac:dyDescent="0.2">
      <c r="A4596">
        <v>4595</v>
      </c>
      <c r="B4596">
        <v>15661532</v>
      </c>
      <c r="C4596">
        <v>650</v>
      </c>
      <c r="D4596">
        <v>1</v>
      </c>
      <c r="E4596">
        <v>2</v>
      </c>
      <c r="F4596">
        <v>31</v>
      </c>
      <c r="G4596">
        <v>5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s="2" t="s">
        <v>313</v>
      </c>
      <c r="P4596" s="11" t="str">
        <f t="shared" si="568"/>
        <v>2018</v>
      </c>
      <c r="Q4596" s="12"/>
      <c r="R4596" s="8" t="str">
        <f t="shared" si="569"/>
        <v>09</v>
      </c>
      <c r="S4596" s="8"/>
      <c r="T4596" s="14" t="str">
        <f t="shared" si="570"/>
        <v>Retain</v>
      </c>
      <c r="U4596" s="14"/>
      <c r="V4596" s="8" t="str">
        <f t="shared" si="571"/>
        <v>France</v>
      </c>
      <c r="W4596" s="8"/>
      <c r="X4596" s="8"/>
      <c r="Y4596" s="8"/>
      <c r="Z4596" s="14" t="str">
        <f t="shared" si="572"/>
        <v>Female</v>
      </c>
      <c r="AA4596" s="14"/>
      <c r="AB4596" s="14"/>
      <c r="AC4596" s="14"/>
      <c r="AE4596" t="str">
        <f t="shared" si="573"/>
        <v>Adults</v>
      </c>
      <c r="AF4596" t="str">
        <f t="shared" si="574"/>
        <v>Fair</v>
      </c>
      <c r="AG4596" t="str">
        <f t="shared" si="575"/>
        <v>Very high</v>
      </c>
    </row>
    <row r="4597" spans="1:33" x14ac:dyDescent="0.2">
      <c r="A4597">
        <v>4596</v>
      </c>
      <c r="B4597">
        <v>15782360</v>
      </c>
      <c r="C4597">
        <v>743</v>
      </c>
      <c r="D4597">
        <v>3</v>
      </c>
      <c r="E4597">
        <v>1</v>
      </c>
      <c r="F4597">
        <v>65</v>
      </c>
      <c r="G4597">
        <v>4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s="2" t="s">
        <v>90</v>
      </c>
      <c r="P4597" s="11" t="str">
        <f t="shared" si="568"/>
        <v>2019</v>
      </c>
      <c r="Q4597" s="12"/>
      <c r="R4597" s="8" t="str">
        <f t="shared" si="569"/>
        <v>08</v>
      </c>
      <c r="S4597" s="8"/>
      <c r="T4597" s="14" t="str">
        <f t="shared" si="570"/>
        <v>Exit</v>
      </c>
      <c r="U4597" s="14"/>
      <c r="V4597" s="8" t="str">
        <f t="shared" si="571"/>
        <v>Germany</v>
      </c>
      <c r="W4597" s="8"/>
      <c r="X4597" s="8"/>
      <c r="Y4597" s="8"/>
      <c r="Z4597" s="14" t="str">
        <f t="shared" si="572"/>
        <v>Male</v>
      </c>
      <c r="AA4597" s="14"/>
      <c r="AB4597" s="14"/>
      <c r="AC4597" s="14"/>
      <c r="AE4597" t="str">
        <f t="shared" si="573"/>
        <v>Retired</v>
      </c>
      <c r="AF4597" t="str">
        <f t="shared" si="574"/>
        <v>Very good</v>
      </c>
      <c r="AG4597" t="str">
        <f t="shared" si="575"/>
        <v>High</v>
      </c>
    </row>
    <row r="4598" spans="1:33" x14ac:dyDescent="0.2">
      <c r="A4598">
        <v>4597</v>
      </c>
      <c r="B4598">
        <v>15767908</v>
      </c>
      <c r="C4598">
        <v>567</v>
      </c>
      <c r="D4598">
        <v>1</v>
      </c>
      <c r="E4598">
        <v>1</v>
      </c>
      <c r="F4598">
        <v>38</v>
      </c>
      <c r="G4598">
        <v>4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s="2" t="s">
        <v>187</v>
      </c>
      <c r="P4598" s="11" t="str">
        <f t="shared" si="568"/>
        <v>2018</v>
      </c>
      <c r="Q4598" s="12"/>
      <c r="R4598" s="8" t="str">
        <f t="shared" si="569"/>
        <v>10</v>
      </c>
      <c r="S4598" s="8"/>
      <c r="T4598" s="14" t="str">
        <f t="shared" si="570"/>
        <v>Retain</v>
      </c>
      <c r="U4598" s="14"/>
      <c r="V4598" s="8" t="str">
        <f t="shared" si="571"/>
        <v>France</v>
      </c>
      <c r="W4598" s="8"/>
      <c r="X4598" s="8"/>
      <c r="Y4598" s="8"/>
      <c r="Z4598" s="14" t="str">
        <f t="shared" si="572"/>
        <v>Male</v>
      </c>
      <c r="AA4598" s="14"/>
      <c r="AB4598" s="14"/>
      <c r="AC4598" s="14"/>
      <c r="AE4598" t="str">
        <f t="shared" si="573"/>
        <v>Adults</v>
      </c>
      <c r="AF4598" t="str">
        <f t="shared" si="574"/>
        <v>Poor</v>
      </c>
      <c r="AG4598" t="str">
        <f t="shared" si="575"/>
        <v>High</v>
      </c>
    </row>
    <row r="4599" spans="1:33" x14ac:dyDescent="0.2">
      <c r="A4599">
        <v>4598</v>
      </c>
      <c r="B4599">
        <v>15677105</v>
      </c>
      <c r="C4599">
        <v>706</v>
      </c>
      <c r="D4599">
        <v>3</v>
      </c>
      <c r="E4599">
        <v>2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s="2" t="s">
        <v>817</v>
      </c>
      <c r="P4599" s="11" t="str">
        <f t="shared" si="568"/>
        <v>2018</v>
      </c>
      <c r="Q4599" s="12"/>
      <c r="R4599" s="8" t="str">
        <f t="shared" si="569"/>
        <v>09</v>
      </c>
      <c r="S4599" s="8"/>
      <c r="T4599" s="14" t="str">
        <f t="shared" si="570"/>
        <v>Exit</v>
      </c>
      <c r="U4599" s="14"/>
      <c r="V4599" s="8" t="str">
        <f t="shared" si="571"/>
        <v>Germany</v>
      </c>
      <c r="W4599" s="8"/>
      <c r="X4599" s="8"/>
      <c r="Y4599" s="8"/>
      <c r="Z4599" s="14" t="str">
        <f t="shared" si="572"/>
        <v>Female</v>
      </c>
      <c r="AA4599" s="14"/>
      <c r="AB4599" s="14"/>
      <c r="AC4599" s="14"/>
      <c r="AE4599" t="str">
        <f t="shared" si="573"/>
        <v>Middle aged</v>
      </c>
      <c r="AF4599" t="str">
        <f t="shared" si="574"/>
        <v>Good</v>
      </c>
      <c r="AG4599" t="str">
        <f t="shared" si="575"/>
        <v>High</v>
      </c>
    </row>
    <row r="4600" spans="1:33" x14ac:dyDescent="0.2">
      <c r="A4600">
        <v>4599</v>
      </c>
      <c r="B4600">
        <v>15641474</v>
      </c>
      <c r="C4600">
        <v>638</v>
      </c>
      <c r="D4600">
        <v>1</v>
      </c>
      <c r="E4600">
        <v>1</v>
      </c>
      <c r="F4600">
        <v>46</v>
      </c>
      <c r="G4600">
        <v>7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s="2" t="s">
        <v>419</v>
      </c>
      <c r="P4600" s="11" t="str">
        <f t="shared" si="568"/>
        <v>2016</v>
      </c>
      <c r="Q4600" s="12"/>
      <c r="R4600" s="8" t="str">
        <f t="shared" si="569"/>
        <v>08</v>
      </c>
      <c r="S4600" s="8"/>
      <c r="T4600" s="14" t="str">
        <f t="shared" si="570"/>
        <v>Retain</v>
      </c>
      <c r="U4600" s="14"/>
      <c r="V4600" s="8" t="str">
        <f t="shared" si="571"/>
        <v>France</v>
      </c>
      <c r="W4600" s="8"/>
      <c r="X4600" s="8"/>
      <c r="Y4600" s="8"/>
      <c r="Z4600" s="14" t="str">
        <f t="shared" si="572"/>
        <v>Male</v>
      </c>
      <c r="AA4600" s="14"/>
      <c r="AB4600" s="14"/>
      <c r="AC4600" s="14"/>
      <c r="AE4600" t="str">
        <f t="shared" si="573"/>
        <v>Middle aged</v>
      </c>
      <c r="AF4600" t="str">
        <f t="shared" si="574"/>
        <v>Fair</v>
      </c>
      <c r="AG4600" t="str">
        <f t="shared" si="575"/>
        <v>High</v>
      </c>
    </row>
    <row r="4601" spans="1:33" x14ac:dyDescent="0.2">
      <c r="A4601">
        <v>4600</v>
      </c>
      <c r="B4601">
        <v>15624451</v>
      </c>
      <c r="C4601">
        <v>641</v>
      </c>
      <c r="D4601">
        <v>1</v>
      </c>
      <c r="E4601">
        <v>2</v>
      </c>
      <c r="F4601">
        <v>38</v>
      </c>
      <c r="G4601">
        <v>6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s="2" t="s">
        <v>28</v>
      </c>
      <c r="P4601" s="11" t="str">
        <f t="shared" si="568"/>
        <v>2017</v>
      </c>
      <c r="Q4601" s="12"/>
      <c r="R4601" s="8" t="str">
        <f t="shared" si="569"/>
        <v>03</v>
      </c>
      <c r="S4601" s="8"/>
      <c r="T4601" s="14" t="str">
        <f t="shared" si="570"/>
        <v>Retain</v>
      </c>
      <c r="U4601" s="14"/>
      <c r="V4601" s="8" t="str">
        <f t="shared" si="571"/>
        <v>France</v>
      </c>
      <c r="W4601" s="8"/>
      <c r="X4601" s="8"/>
      <c r="Y4601" s="8"/>
      <c r="Z4601" s="14" t="str">
        <f t="shared" si="572"/>
        <v>Female</v>
      </c>
      <c r="AA4601" s="14"/>
      <c r="AB4601" s="14"/>
      <c r="AC4601" s="14"/>
      <c r="AE4601" t="str">
        <f t="shared" si="573"/>
        <v>Adults</v>
      </c>
      <c r="AF4601" t="str">
        <f t="shared" si="574"/>
        <v>Fair</v>
      </c>
      <c r="AG4601" t="str">
        <f t="shared" si="575"/>
        <v>Very low</v>
      </c>
    </row>
    <row r="4602" spans="1:33" x14ac:dyDescent="0.2">
      <c r="A4602">
        <v>4601</v>
      </c>
      <c r="B4602">
        <v>15577985</v>
      </c>
      <c r="C4602">
        <v>574</v>
      </c>
      <c r="D4602">
        <v>1</v>
      </c>
      <c r="E4602">
        <v>2</v>
      </c>
      <c r="F4602">
        <v>34</v>
      </c>
      <c r="G4602">
        <v>4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s="2" t="s">
        <v>796</v>
      </c>
      <c r="P4602" s="11" t="str">
        <f t="shared" si="568"/>
        <v>2019</v>
      </c>
      <c r="Q4602" s="12"/>
      <c r="R4602" s="8" t="str">
        <f t="shared" si="569"/>
        <v>02</v>
      </c>
      <c r="S4602" s="8"/>
      <c r="T4602" s="14" t="str">
        <f t="shared" si="570"/>
        <v>Retain</v>
      </c>
      <c r="U4602" s="14"/>
      <c r="V4602" s="8" t="str">
        <f t="shared" si="571"/>
        <v>France</v>
      </c>
      <c r="W4602" s="8"/>
      <c r="X4602" s="8"/>
      <c r="Y4602" s="8"/>
      <c r="Z4602" s="14" t="str">
        <f t="shared" si="572"/>
        <v>Female</v>
      </c>
      <c r="AA4602" s="14"/>
      <c r="AB4602" s="14"/>
      <c r="AC4602" s="14"/>
      <c r="AE4602" t="str">
        <f t="shared" si="573"/>
        <v>Adults</v>
      </c>
      <c r="AF4602" t="str">
        <f t="shared" si="574"/>
        <v>Poor</v>
      </c>
      <c r="AG4602" t="str">
        <f t="shared" si="575"/>
        <v>High</v>
      </c>
    </row>
    <row r="4603" spans="1:33" x14ac:dyDescent="0.2">
      <c r="A4603">
        <v>4602</v>
      </c>
      <c r="B4603">
        <v>15571666</v>
      </c>
      <c r="C4603">
        <v>642</v>
      </c>
      <c r="D4603">
        <v>3</v>
      </c>
      <c r="E4603">
        <v>1</v>
      </c>
      <c r="F4603">
        <v>30</v>
      </c>
      <c r="G4603">
        <v>4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s="2" t="s">
        <v>100</v>
      </c>
      <c r="P4603" s="11" t="str">
        <f t="shared" si="568"/>
        <v>2019</v>
      </c>
      <c r="Q4603" s="12"/>
      <c r="R4603" s="8" t="str">
        <f t="shared" si="569"/>
        <v>04</v>
      </c>
      <c r="S4603" s="8"/>
      <c r="T4603" s="14" t="str">
        <f t="shared" si="570"/>
        <v>Retain</v>
      </c>
      <c r="U4603" s="14"/>
      <c r="V4603" s="8" t="str">
        <f t="shared" si="571"/>
        <v>Germany</v>
      </c>
      <c r="W4603" s="8"/>
      <c r="X4603" s="8"/>
      <c r="Y4603" s="8"/>
      <c r="Z4603" s="14" t="str">
        <f t="shared" si="572"/>
        <v>Male</v>
      </c>
      <c r="AA4603" s="14"/>
      <c r="AB4603" s="14"/>
      <c r="AC4603" s="14"/>
      <c r="AE4603" t="str">
        <f t="shared" si="573"/>
        <v>Adults</v>
      </c>
      <c r="AF4603" t="str">
        <f t="shared" si="574"/>
        <v>Fair</v>
      </c>
      <c r="AG4603" t="str">
        <f t="shared" si="575"/>
        <v>High</v>
      </c>
    </row>
    <row r="4604" spans="1:33" x14ac:dyDescent="0.2">
      <c r="A4604">
        <v>4603</v>
      </c>
      <c r="B4604">
        <v>15783691</v>
      </c>
      <c r="C4604">
        <v>722</v>
      </c>
      <c r="D4604">
        <v>2</v>
      </c>
      <c r="E4604">
        <v>2</v>
      </c>
      <c r="F4604">
        <v>35</v>
      </c>
      <c r="G4604">
        <v>7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s="2" t="s">
        <v>915</v>
      </c>
      <c r="P4604" s="11" t="str">
        <f t="shared" si="568"/>
        <v>2016</v>
      </c>
      <c r="Q4604" s="12"/>
      <c r="R4604" s="8" t="str">
        <f t="shared" si="569"/>
        <v>04</v>
      </c>
      <c r="S4604" s="8"/>
      <c r="T4604" s="14" t="str">
        <f t="shared" si="570"/>
        <v>Retain</v>
      </c>
      <c r="U4604" s="14"/>
      <c r="V4604" s="8" t="str">
        <f t="shared" si="571"/>
        <v>Spain</v>
      </c>
      <c r="W4604" s="8"/>
      <c r="X4604" s="8"/>
      <c r="Y4604" s="8"/>
      <c r="Z4604" s="14" t="str">
        <f t="shared" si="572"/>
        <v>Female</v>
      </c>
      <c r="AA4604" s="14"/>
      <c r="AB4604" s="14"/>
      <c r="AC4604" s="14"/>
      <c r="AE4604" t="str">
        <f t="shared" si="573"/>
        <v>Adults</v>
      </c>
      <c r="AF4604" t="str">
        <f t="shared" si="574"/>
        <v>Good</v>
      </c>
      <c r="AG4604" t="str">
        <f t="shared" si="575"/>
        <v>High</v>
      </c>
    </row>
    <row r="4605" spans="1:33" x14ac:dyDescent="0.2">
      <c r="A4605">
        <v>4604</v>
      </c>
      <c r="B4605">
        <v>15671172</v>
      </c>
      <c r="C4605">
        <v>623</v>
      </c>
      <c r="D4605">
        <v>1</v>
      </c>
      <c r="E4605">
        <v>1</v>
      </c>
      <c r="F4605">
        <v>23</v>
      </c>
      <c r="G4605">
        <v>3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s="2" t="s">
        <v>520</v>
      </c>
      <c r="P4605" s="11" t="str">
        <f t="shared" si="568"/>
        <v>2019</v>
      </c>
      <c r="Q4605" s="12"/>
      <c r="R4605" s="8" t="str">
        <f t="shared" si="569"/>
        <v>12</v>
      </c>
      <c r="S4605" s="8"/>
      <c r="T4605" s="14" t="str">
        <f t="shared" si="570"/>
        <v>Retain</v>
      </c>
      <c r="U4605" s="14"/>
      <c r="V4605" s="8" t="str">
        <f t="shared" si="571"/>
        <v>France</v>
      </c>
      <c r="W4605" s="8"/>
      <c r="X4605" s="8"/>
      <c r="Y4605" s="8"/>
      <c r="Z4605" s="14" t="str">
        <f t="shared" si="572"/>
        <v>Male</v>
      </c>
      <c r="AA4605" s="14"/>
      <c r="AB4605" s="14"/>
      <c r="AC4605" s="14"/>
      <c r="AE4605" t="str">
        <f t="shared" si="573"/>
        <v>Young Adults</v>
      </c>
      <c r="AF4605" t="str">
        <f t="shared" si="574"/>
        <v>Fair</v>
      </c>
      <c r="AG4605" t="str">
        <f t="shared" si="575"/>
        <v>High</v>
      </c>
    </row>
    <row r="4606" spans="1:33" x14ac:dyDescent="0.2">
      <c r="A4606">
        <v>4605</v>
      </c>
      <c r="B4606">
        <v>15731760</v>
      </c>
      <c r="C4606">
        <v>681</v>
      </c>
      <c r="D4606">
        <v>1</v>
      </c>
      <c r="E4606">
        <v>1</v>
      </c>
      <c r="F4606">
        <v>25</v>
      </c>
      <c r="G4606">
        <v>7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s="2" t="s">
        <v>143</v>
      </c>
      <c r="P4606" s="11" t="str">
        <f t="shared" si="568"/>
        <v>2016</v>
      </c>
      <c r="Q4606" s="12"/>
      <c r="R4606" s="8" t="str">
        <f t="shared" si="569"/>
        <v>06</v>
      </c>
      <c r="S4606" s="8"/>
      <c r="T4606" s="14" t="str">
        <f t="shared" si="570"/>
        <v>Retain</v>
      </c>
      <c r="U4606" s="14"/>
      <c r="V4606" s="8" t="str">
        <f t="shared" si="571"/>
        <v>France</v>
      </c>
      <c r="W4606" s="8"/>
      <c r="X4606" s="8"/>
      <c r="Y4606" s="8"/>
      <c r="Z4606" s="14" t="str">
        <f t="shared" si="572"/>
        <v>Male</v>
      </c>
      <c r="AA4606" s="14"/>
      <c r="AB4606" s="14"/>
      <c r="AC4606" s="14"/>
      <c r="AE4606" t="str">
        <f t="shared" si="573"/>
        <v>Adults</v>
      </c>
      <c r="AF4606" t="str">
        <f t="shared" si="574"/>
        <v>Good</v>
      </c>
      <c r="AG4606" t="str">
        <f t="shared" si="575"/>
        <v>Very low</v>
      </c>
    </row>
    <row r="4607" spans="1:33" x14ac:dyDescent="0.2">
      <c r="A4607">
        <v>4606</v>
      </c>
      <c r="B4607">
        <v>15585599</v>
      </c>
      <c r="C4607">
        <v>530</v>
      </c>
      <c r="D4607">
        <v>1</v>
      </c>
      <c r="E4607">
        <v>2</v>
      </c>
      <c r="F4607">
        <v>34</v>
      </c>
      <c r="G4607">
        <v>5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s="2" t="s">
        <v>112</v>
      </c>
      <c r="P4607" s="11" t="str">
        <f t="shared" si="568"/>
        <v>2018</v>
      </c>
      <c r="Q4607" s="12"/>
      <c r="R4607" s="8" t="str">
        <f t="shared" si="569"/>
        <v>07</v>
      </c>
      <c r="S4607" s="8"/>
      <c r="T4607" s="14" t="str">
        <f t="shared" si="570"/>
        <v>Retain</v>
      </c>
      <c r="U4607" s="14"/>
      <c r="V4607" s="8" t="str">
        <f t="shared" si="571"/>
        <v>France</v>
      </c>
      <c r="W4607" s="8"/>
      <c r="X4607" s="8"/>
      <c r="Y4607" s="8"/>
      <c r="Z4607" s="14" t="str">
        <f t="shared" si="572"/>
        <v>Female</v>
      </c>
      <c r="AA4607" s="14"/>
      <c r="AB4607" s="14"/>
      <c r="AC4607" s="14"/>
      <c r="AE4607" t="str">
        <f t="shared" si="573"/>
        <v>Adults</v>
      </c>
      <c r="AF4607" t="str">
        <f t="shared" si="574"/>
        <v>Poor</v>
      </c>
      <c r="AG4607" t="str">
        <f t="shared" si="575"/>
        <v>Very low</v>
      </c>
    </row>
    <row r="4608" spans="1:33" x14ac:dyDescent="0.2">
      <c r="A4608">
        <v>4607</v>
      </c>
      <c r="B4608">
        <v>15784958</v>
      </c>
      <c r="C4608">
        <v>797</v>
      </c>
      <c r="D4608">
        <v>1</v>
      </c>
      <c r="E4608">
        <v>2</v>
      </c>
      <c r="F4608">
        <v>55</v>
      </c>
      <c r="G4608">
        <v>6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s="2" t="s">
        <v>570</v>
      </c>
      <c r="P4608" s="11" t="str">
        <f t="shared" si="568"/>
        <v>2016</v>
      </c>
      <c r="Q4608" s="12"/>
      <c r="R4608" s="8" t="str">
        <f t="shared" si="569"/>
        <v>12</v>
      </c>
      <c r="S4608" s="8"/>
      <c r="T4608" s="14" t="str">
        <f t="shared" si="570"/>
        <v>Exit</v>
      </c>
      <c r="U4608" s="14"/>
      <c r="V4608" s="8" t="str">
        <f t="shared" si="571"/>
        <v>France</v>
      </c>
      <c r="W4608" s="8"/>
      <c r="X4608" s="8"/>
      <c r="Y4608" s="8"/>
      <c r="Z4608" s="14" t="str">
        <f t="shared" si="572"/>
        <v>Female</v>
      </c>
      <c r="AA4608" s="14"/>
      <c r="AB4608" s="14"/>
      <c r="AC4608" s="14"/>
      <c r="AE4608" t="str">
        <f t="shared" si="573"/>
        <v>Middle aged</v>
      </c>
      <c r="AF4608" t="str">
        <f t="shared" si="574"/>
        <v>Very good</v>
      </c>
      <c r="AG4608" t="str">
        <f t="shared" si="575"/>
        <v>Very low</v>
      </c>
    </row>
    <row r="4609" spans="1:33" x14ac:dyDescent="0.2">
      <c r="A4609">
        <v>4608</v>
      </c>
      <c r="B4609">
        <v>15734524</v>
      </c>
      <c r="C4609">
        <v>653</v>
      </c>
      <c r="D4609">
        <v>1</v>
      </c>
      <c r="E4609">
        <v>1</v>
      </c>
      <c r="F4609">
        <v>51</v>
      </c>
      <c r="G4609">
        <v>4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s="2" t="s">
        <v>1196</v>
      </c>
      <c r="P4609" s="11" t="str">
        <f t="shared" si="568"/>
        <v>2019</v>
      </c>
      <c r="Q4609" s="12"/>
      <c r="R4609" s="8" t="str">
        <f t="shared" si="569"/>
        <v>06</v>
      </c>
      <c r="S4609" s="8"/>
      <c r="T4609" s="14" t="str">
        <f t="shared" si="570"/>
        <v>Exit</v>
      </c>
      <c r="U4609" s="14"/>
      <c r="V4609" s="8" t="str">
        <f t="shared" si="571"/>
        <v>France</v>
      </c>
      <c r="W4609" s="8"/>
      <c r="X4609" s="8"/>
      <c r="Y4609" s="8"/>
      <c r="Z4609" s="14" t="str">
        <f t="shared" si="572"/>
        <v>Male</v>
      </c>
      <c r="AA4609" s="14"/>
      <c r="AB4609" s="14"/>
      <c r="AC4609" s="14"/>
      <c r="AE4609" t="str">
        <f t="shared" si="573"/>
        <v>Middle aged</v>
      </c>
      <c r="AF4609" t="str">
        <f t="shared" si="574"/>
        <v>Fair</v>
      </c>
      <c r="AG4609" t="str">
        <f t="shared" si="575"/>
        <v>Very low</v>
      </c>
    </row>
    <row r="4610" spans="1:33" x14ac:dyDescent="0.2">
      <c r="A4610">
        <v>4609</v>
      </c>
      <c r="B4610">
        <v>15614103</v>
      </c>
      <c r="C4610">
        <v>850</v>
      </c>
      <c r="D4610">
        <v>3</v>
      </c>
      <c r="E4610">
        <v>1</v>
      </c>
      <c r="F4610">
        <v>42</v>
      </c>
      <c r="G4610">
        <v>4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s="2" t="s">
        <v>370</v>
      </c>
      <c r="P4610" s="11" t="str">
        <f t="shared" si="568"/>
        <v>2018</v>
      </c>
      <c r="Q4610" s="12"/>
      <c r="R4610" s="8" t="str">
        <f t="shared" si="569"/>
        <v>12</v>
      </c>
      <c r="S4610" s="8"/>
      <c r="T4610" s="14" t="str">
        <f t="shared" si="570"/>
        <v>Exit</v>
      </c>
      <c r="U4610" s="14"/>
      <c r="V4610" s="8" t="str">
        <f t="shared" si="571"/>
        <v>Germany</v>
      </c>
      <c r="W4610" s="8"/>
      <c r="X4610" s="8"/>
      <c r="Y4610" s="8"/>
      <c r="Z4610" s="14" t="str">
        <f t="shared" si="572"/>
        <v>Male</v>
      </c>
      <c r="AA4610" s="14"/>
      <c r="AB4610" s="14"/>
      <c r="AC4610" s="14"/>
      <c r="AE4610" t="str">
        <f t="shared" si="573"/>
        <v>Middle aged</v>
      </c>
      <c r="AF4610" t="str">
        <f t="shared" si="574"/>
        <v>Excellent</v>
      </c>
      <c r="AG4610" t="str">
        <f t="shared" si="575"/>
        <v>High</v>
      </c>
    </row>
    <row r="4611" spans="1:33" x14ac:dyDescent="0.2">
      <c r="A4611">
        <v>4610</v>
      </c>
      <c r="B4611">
        <v>15794895</v>
      </c>
      <c r="C4611">
        <v>581</v>
      </c>
      <c r="D4611">
        <v>2</v>
      </c>
      <c r="E4611">
        <v>1</v>
      </c>
      <c r="F4611">
        <v>34</v>
      </c>
      <c r="G4611">
        <v>4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s="2" t="s">
        <v>1017</v>
      </c>
      <c r="P4611" s="11" t="str">
        <f t="shared" ref="P4611:P4674" si="576">RIGHT($N4611,4)</f>
        <v>2019</v>
      </c>
      <c r="Q4611" s="12"/>
      <c r="R4611" s="8" t="str">
        <f t="shared" ref="R4611:R4674" si="577">MID(N4611,4,2)</f>
        <v>05</v>
      </c>
      <c r="S4611" s="8"/>
      <c r="T4611" s="14" t="str">
        <f t="shared" ref="T4611:T4674" si="578">IF(M4611=1,"Exit","Retain")</f>
        <v>Retain</v>
      </c>
      <c r="U4611" s="14"/>
      <c r="V4611" s="8" t="str">
        <f t="shared" ref="V4611:V4674" si="579">IF(D4611=1,"France",IF(D4611=2,"Spain",IF(D4611=3,"Germany","NONE")))</f>
        <v>Spain</v>
      </c>
      <c r="W4611" s="8"/>
      <c r="X4611" s="8"/>
      <c r="Y4611" s="8"/>
      <c r="Z4611" s="14" t="str">
        <f t="shared" ref="Z4611:Z4674" si="580">IF(E4611=1,"Male","Female")</f>
        <v>Male</v>
      </c>
      <c r="AA4611" s="14"/>
      <c r="AB4611" s="14"/>
      <c r="AC4611" s="14"/>
      <c r="AE4611" t="str">
        <f t="shared" ref="AE4611:AE4674" si="581">IF(F4611&lt;18,"Kids",IF(AND(F4611&gt;=18,F4611&lt;24),"Young Adults",IF(AND(F4611&gt;=24,F4611&lt;39),"Adults",IF(AND(F4611&gt;=39,F4611&lt;64),"Middle aged","Retired"))))</f>
        <v>Adults</v>
      </c>
      <c r="AF4611" t="str">
        <f t="shared" ref="AF4611:AF4674" si="582">IF(AND(C4611&gt;=800,C4611&lt;=850),"Excellent",IF(AND(C4611&gt;=740,C4611&lt;=799),"Very good",IF(AND(C4611&gt;=670,C4611&lt;=739),"Good",IF(AND(C4611&gt;=580,C4611&lt;=669),"Fair",IF(AND(C4611&gt;=300,C4611&lt;=579),"Poor","None")))))</f>
        <v>Fair</v>
      </c>
      <c r="AG4611" t="str">
        <f t="shared" ref="AG4611:AG4674" si="583">IF(H4611&lt;25000,"Very low",IF(AND(H4611&gt;25000,H4611&lt;=50000),"Low",IF(AND(H4611&gt;50000,H4611&lt;=100000),"Medium",IF(AND(H4611&gt;100000,H4611&lt;=150000),"High",IF(AND(H4611&gt;150000,H4611&lt;=200000),"Very high",IF(H4611&gt;200000,"Extreme","None"))))))</f>
        <v>Very low</v>
      </c>
    </row>
    <row r="4612" spans="1:33" x14ac:dyDescent="0.2">
      <c r="A4612">
        <v>4611</v>
      </c>
      <c r="B4612">
        <v>15772381</v>
      </c>
      <c r="C4612">
        <v>589</v>
      </c>
      <c r="D4612">
        <v>3</v>
      </c>
      <c r="E4612">
        <v>1</v>
      </c>
      <c r="F4612">
        <v>38</v>
      </c>
      <c r="G4612">
        <v>5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s="2" t="s">
        <v>1050</v>
      </c>
      <c r="P4612" s="11" t="str">
        <f t="shared" si="576"/>
        <v>2018</v>
      </c>
      <c r="Q4612" s="12"/>
      <c r="R4612" s="8" t="str">
        <f t="shared" si="577"/>
        <v>05</v>
      </c>
      <c r="S4612" s="8"/>
      <c r="T4612" s="14" t="str">
        <f t="shared" si="578"/>
        <v>Retain</v>
      </c>
      <c r="U4612" s="14"/>
      <c r="V4612" s="8" t="str">
        <f t="shared" si="579"/>
        <v>Germany</v>
      </c>
      <c r="W4612" s="8"/>
      <c r="X4612" s="8"/>
      <c r="Y4612" s="8"/>
      <c r="Z4612" s="14" t="str">
        <f t="shared" si="580"/>
        <v>Male</v>
      </c>
      <c r="AA4612" s="14"/>
      <c r="AB4612" s="14"/>
      <c r="AC4612" s="14"/>
      <c r="AE4612" t="str">
        <f t="shared" si="581"/>
        <v>Adults</v>
      </c>
      <c r="AF4612" t="str">
        <f t="shared" si="582"/>
        <v>Fair</v>
      </c>
      <c r="AG4612" t="str">
        <f t="shared" si="583"/>
        <v>Medium</v>
      </c>
    </row>
    <row r="4613" spans="1:33" x14ac:dyDescent="0.2">
      <c r="A4613">
        <v>4612</v>
      </c>
      <c r="B4613">
        <v>15710553</v>
      </c>
      <c r="C4613">
        <v>555</v>
      </c>
      <c r="D4613">
        <v>3</v>
      </c>
      <c r="E4613">
        <v>1</v>
      </c>
      <c r="F4613">
        <v>48</v>
      </c>
      <c r="G4613">
        <v>4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s="2" t="s">
        <v>147</v>
      </c>
      <c r="P4613" s="11" t="str">
        <f t="shared" si="576"/>
        <v>2019</v>
      </c>
      <c r="Q4613" s="12"/>
      <c r="R4613" s="8" t="str">
        <f t="shared" si="577"/>
        <v>09</v>
      </c>
      <c r="S4613" s="8"/>
      <c r="T4613" s="14" t="str">
        <f t="shared" si="578"/>
        <v>Retain</v>
      </c>
      <c r="U4613" s="14"/>
      <c r="V4613" s="8" t="str">
        <f t="shared" si="579"/>
        <v>Germany</v>
      </c>
      <c r="W4613" s="8"/>
      <c r="X4613" s="8"/>
      <c r="Y4613" s="8"/>
      <c r="Z4613" s="14" t="str">
        <f t="shared" si="580"/>
        <v>Male</v>
      </c>
      <c r="AA4613" s="14"/>
      <c r="AB4613" s="14"/>
      <c r="AC4613" s="14"/>
      <c r="AE4613" t="str">
        <f t="shared" si="581"/>
        <v>Middle aged</v>
      </c>
      <c r="AF4613" t="str">
        <f t="shared" si="582"/>
        <v>Poor</v>
      </c>
      <c r="AG4613" t="str">
        <f t="shared" si="583"/>
        <v>High</v>
      </c>
    </row>
    <row r="4614" spans="1:33" x14ac:dyDescent="0.2">
      <c r="A4614">
        <v>4613</v>
      </c>
      <c r="B4614">
        <v>15649292</v>
      </c>
      <c r="C4614">
        <v>748</v>
      </c>
      <c r="D4614">
        <v>1</v>
      </c>
      <c r="E4614">
        <v>2</v>
      </c>
      <c r="F4614">
        <v>49</v>
      </c>
      <c r="G4614">
        <v>5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s="2" t="s">
        <v>49</v>
      </c>
      <c r="P4614" s="11" t="str">
        <f t="shared" si="576"/>
        <v>2017</v>
      </c>
      <c r="Q4614" s="12"/>
      <c r="R4614" s="8" t="str">
        <f t="shared" si="577"/>
        <v>09</v>
      </c>
      <c r="S4614" s="8"/>
      <c r="T4614" s="14" t="str">
        <f t="shared" si="578"/>
        <v>Exit</v>
      </c>
      <c r="U4614" s="14"/>
      <c r="V4614" s="8" t="str">
        <f t="shared" si="579"/>
        <v>France</v>
      </c>
      <c r="W4614" s="8"/>
      <c r="X4614" s="8"/>
      <c r="Y4614" s="8"/>
      <c r="Z4614" s="14" t="str">
        <f t="shared" si="580"/>
        <v>Female</v>
      </c>
      <c r="AA4614" s="14"/>
      <c r="AB4614" s="14"/>
      <c r="AC4614" s="14"/>
      <c r="AE4614" t="str">
        <f t="shared" si="581"/>
        <v>Middle aged</v>
      </c>
      <c r="AF4614" t="str">
        <f t="shared" si="582"/>
        <v>Very good</v>
      </c>
      <c r="AG4614" t="str">
        <f t="shared" si="583"/>
        <v>Low</v>
      </c>
    </row>
    <row r="4615" spans="1:33" x14ac:dyDescent="0.2">
      <c r="A4615">
        <v>4614</v>
      </c>
      <c r="B4615">
        <v>15792565</v>
      </c>
      <c r="C4615">
        <v>745</v>
      </c>
      <c r="D4615">
        <v>1</v>
      </c>
      <c r="E4615">
        <v>2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s="2" t="s">
        <v>1197</v>
      </c>
      <c r="P4615" s="11" t="str">
        <f t="shared" si="576"/>
        <v>2016</v>
      </c>
      <c r="Q4615" s="12"/>
      <c r="R4615" s="8" t="str">
        <f t="shared" si="577"/>
        <v>02</v>
      </c>
      <c r="S4615" s="8"/>
      <c r="T4615" s="14" t="str">
        <f t="shared" si="578"/>
        <v>Retain</v>
      </c>
      <c r="U4615" s="14"/>
      <c r="V4615" s="8" t="str">
        <f t="shared" si="579"/>
        <v>France</v>
      </c>
      <c r="W4615" s="8"/>
      <c r="X4615" s="8"/>
      <c r="Y4615" s="8"/>
      <c r="Z4615" s="14" t="str">
        <f t="shared" si="580"/>
        <v>Female</v>
      </c>
      <c r="AA4615" s="14"/>
      <c r="AB4615" s="14"/>
      <c r="AC4615" s="14"/>
      <c r="AE4615" t="str">
        <f t="shared" si="581"/>
        <v>Middle aged</v>
      </c>
      <c r="AF4615" t="str">
        <f t="shared" si="582"/>
        <v>Very good</v>
      </c>
      <c r="AG4615" t="str">
        <f t="shared" si="583"/>
        <v>Very low</v>
      </c>
    </row>
    <row r="4616" spans="1:33" x14ac:dyDescent="0.2">
      <c r="A4616">
        <v>4615</v>
      </c>
      <c r="B4616">
        <v>15718245</v>
      </c>
      <c r="C4616">
        <v>730</v>
      </c>
      <c r="D4616">
        <v>1</v>
      </c>
      <c r="E4616">
        <v>1</v>
      </c>
      <c r="F4616">
        <v>34</v>
      </c>
      <c r="G4616">
        <v>7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s="2" t="s">
        <v>289</v>
      </c>
      <c r="P4616" s="11" t="str">
        <f t="shared" si="576"/>
        <v>2016</v>
      </c>
      <c r="Q4616" s="12"/>
      <c r="R4616" s="8" t="str">
        <f t="shared" si="577"/>
        <v>02</v>
      </c>
      <c r="S4616" s="8"/>
      <c r="T4616" s="14" t="str">
        <f t="shared" si="578"/>
        <v>Retain</v>
      </c>
      <c r="U4616" s="14"/>
      <c r="V4616" s="8" t="str">
        <f t="shared" si="579"/>
        <v>France</v>
      </c>
      <c r="W4616" s="8"/>
      <c r="X4616" s="8"/>
      <c r="Y4616" s="8"/>
      <c r="Z4616" s="14" t="str">
        <f t="shared" si="580"/>
        <v>Male</v>
      </c>
      <c r="AA4616" s="14"/>
      <c r="AB4616" s="14"/>
      <c r="AC4616" s="14"/>
      <c r="AE4616" t="str">
        <f t="shared" si="581"/>
        <v>Adults</v>
      </c>
      <c r="AF4616" t="str">
        <f t="shared" si="582"/>
        <v>Good</v>
      </c>
      <c r="AG4616" t="str">
        <f t="shared" si="583"/>
        <v>Very low</v>
      </c>
    </row>
    <row r="4617" spans="1:33" x14ac:dyDescent="0.2">
      <c r="A4617">
        <v>4616</v>
      </c>
      <c r="B4617">
        <v>15703117</v>
      </c>
      <c r="C4617">
        <v>565</v>
      </c>
      <c r="D4617">
        <v>1</v>
      </c>
      <c r="E4617">
        <v>2</v>
      </c>
      <c r="F4617">
        <v>44</v>
      </c>
      <c r="G4617">
        <v>5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s="2" t="s">
        <v>44</v>
      </c>
      <c r="P4617" s="11" t="str">
        <f t="shared" si="576"/>
        <v>2017</v>
      </c>
      <c r="Q4617" s="12"/>
      <c r="R4617" s="8" t="str">
        <f t="shared" si="577"/>
        <v>11</v>
      </c>
      <c r="S4617" s="8"/>
      <c r="T4617" s="14" t="str">
        <f t="shared" si="578"/>
        <v>Retain</v>
      </c>
      <c r="U4617" s="14"/>
      <c r="V4617" s="8" t="str">
        <f t="shared" si="579"/>
        <v>France</v>
      </c>
      <c r="W4617" s="8"/>
      <c r="X4617" s="8"/>
      <c r="Y4617" s="8"/>
      <c r="Z4617" s="14" t="str">
        <f t="shared" si="580"/>
        <v>Female</v>
      </c>
      <c r="AA4617" s="14"/>
      <c r="AB4617" s="14"/>
      <c r="AC4617" s="14"/>
      <c r="AE4617" t="str">
        <f t="shared" si="581"/>
        <v>Middle aged</v>
      </c>
      <c r="AF4617" t="str">
        <f t="shared" si="582"/>
        <v>Poor</v>
      </c>
      <c r="AG4617" t="str">
        <f t="shared" si="583"/>
        <v>Very low</v>
      </c>
    </row>
    <row r="4618" spans="1:33" x14ac:dyDescent="0.2">
      <c r="A4618">
        <v>4617</v>
      </c>
      <c r="B4618">
        <v>15758136</v>
      </c>
      <c r="C4618">
        <v>778</v>
      </c>
      <c r="D4618">
        <v>1</v>
      </c>
      <c r="E4618">
        <v>1</v>
      </c>
      <c r="F4618">
        <v>37</v>
      </c>
      <c r="G4618">
        <v>5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s="2" t="s">
        <v>340</v>
      </c>
      <c r="P4618" s="11" t="str">
        <f t="shared" si="576"/>
        <v>2018</v>
      </c>
      <c r="Q4618" s="12"/>
      <c r="R4618" s="8" t="str">
        <f t="shared" si="577"/>
        <v>04</v>
      </c>
      <c r="S4618" s="8"/>
      <c r="T4618" s="14" t="str">
        <f t="shared" si="578"/>
        <v>Retain</v>
      </c>
      <c r="U4618" s="14"/>
      <c r="V4618" s="8" t="str">
        <f t="shared" si="579"/>
        <v>France</v>
      </c>
      <c r="W4618" s="8"/>
      <c r="X4618" s="8"/>
      <c r="Y4618" s="8"/>
      <c r="Z4618" s="14" t="str">
        <f t="shared" si="580"/>
        <v>Male</v>
      </c>
      <c r="AA4618" s="14"/>
      <c r="AB4618" s="14"/>
      <c r="AC4618" s="14"/>
      <c r="AE4618" t="str">
        <f t="shared" si="581"/>
        <v>Adults</v>
      </c>
      <c r="AF4618" t="str">
        <f t="shared" si="582"/>
        <v>Very good</v>
      </c>
      <c r="AG4618" t="str">
        <f t="shared" si="583"/>
        <v>High</v>
      </c>
    </row>
    <row r="4619" spans="1:33" x14ac:dyDescent="0.2">
      <c r="A4619">
        <v>4618</v>
      </c>
      <c r="B4619">
        <v>15799932</v>
      </c>
      <c r="C4619">
        <v>812</v>
      </c>
      <c r="D4619">
        <v>1</v>
      </c>
      <c r="E4619">
        <v>1</v>
      </c>
      <c r="F4619">
        <v>24</v>
      </c>
      <c r="G4619">
        <v>4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s="2" t="s">
        <v>408</v>
      </c>
      <c r="P4619" s="11" t="str">
        <f t="shared" si="576"/>
        <v>2018</v>
      </c>
      <c r="Q4619" s="12"/>
      <c r="R4619" s="8" t="str">
        <f t="shared" si="577"/>
        <v>11</v>
      </c>
      <c r="S4619" s="8"/>
      <c r="T4619" s="14" t="str">
        <f t="shared" si="578"/>
        <v>Retain</v>
      </c>
      <c r="U4619" s="14"/>
      <c r="V4619" s="8" t="str">
        <f t="shared" si="579"/>
        <v>France</v>
      </c>
      <c r="W4619" s="8"/>
      <c r="X4619" s="8"/>
      <c r="Y4619" s="8"/>
      <c r="Z4619" s="14" t="str">
        <f t="shared" si="580"/>
        <v>Male</v>
      </c>
      <c r="AA4619" s="14"/>
      <c r="AB4619" s="14"/>
      <c r="AC4619" s="14"/>
      <c r="AE4619" t="str">
        <f t="shared" si="581"/>
        <v>Adults</v>
      </c>
      <c r="AF4619" t="str">
        <f t="shared" si="582"/>
        <v>Excellent</v>
      </c>
      <c r="AG4619" t="str">
        <f t="shared" si="583"/>
        <v>Very low</v>
      </c>
    </row>
    <row r="4620" spans="1:33" x14ac:dyDescent="0.2">
      <c r="A4620">
        <v>4619</v>
      </c>
      <c r="B4620">
        <v>15633516</v>
      </c>
      <c r="C4620">
        <v>526</v>
      </c>
      <c r="D4620">
        <v>1</v>
      </c>
      <c r="E4620">
        <v>1</v>
      </c>
      <c r="F4620">
        <v>42</v>
      </c>
      <c r="G4620">
        <v>4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s="2" t="s">
        <v>61</v>
      </c>
      <c r="P4620" s="11" t="str">
        <f t="shared" si="576"/>
        <v>2018</v>
      </c>
      <c r="Q4620" s="12"/>
      <c r="R4620" s="8" t="str">
        <f t="shared" si="577"/>
        <v>11</v>
      </c>
      <c r="S4620" s="8"/>
      <c r="T4620" s="14" t="str">
        <f t="shared" si="578"/>
        <v>Retain</v>
      </c>
      <c r="U4620" s="14"/>
      <c r="V4620" s="8" t="str">
        <f t="shared" si="579"/>
        <v>France</v>
      </c>
      <c r="W4620" s="8"/>
      <c r="X4620" s="8"/>
      <c r="Y4620" s="8"/>
      <c r="Z4620" s="14" t="str">
        <f t="shared" si="580"/>
        <v>Male</v>
      </c>
      <c r="AA4620" s="14"/>
      <c r="AB4620" s="14"/>
      <c r="AC4620" s="14"/>
      <c r="AE4620" t="str">
        <f t="shared" si="581"/>
        <v>Middle aged</v>
      </c>
      <c r="AF4620" t="str">
        <f t="shared" si="582"/>
        <v>Poor</v>
      </c>
      <c r="AG4620" t="str">
        <f t="shared" si="583"/>
        <v>Very low</v>
      </c>
    </row>
    <row r="4621" spans="1:33" x14ac:dyDescent="0.2">
      <c r="A4621">
        <v>4620</v>
      </c>
      <c r="B4621">
        <v>15622532</v>
      </c>
      <c r="C4621">
        <v>708</v>
      </c>
      <c r="D4621">
        <v>1</v>
      </c>
      <c r="E4621">
        <v>2</v>
      </c>
      <c r="F4621">
        <v>47</v>
      </c>
      <c r="G4621">
        <v>4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s="2" t="s">
        <v>355</v>
      </c>
      <c r="P4621" s="11" t="str">
        <f t="shared" si="576"/>
        <v>2018</v>
      </c>
      <c r="Q4621" s="12"/>
      <c r="R4621" s="8" t="str">
        <f t="shared" si="577"/>
        <v>12</v>
      </c>
      <c r="S4621" s="8"/>
      <c r="T4621" s="14" t="str">
        <f t="shared" si="578"/>
        <v>Exit</v>
      </c>
      <c r="U4621" s="14"/>
      <c r="V4621" s="8" t="str">
        <f t="shared" si="579"/>
        <v>France</v>
      </c>
      <c r="W4621" s="8"/>
      <c r="X4621" s="8"/>
      <c r="Y4621" s="8"/>
      <c r="Z4621" s="14" t="str">
        <f t="shared" si="580"/>
        <v>Female</v>
      </c>
      <c r="AA4621" s="14"/>
      <c r="AB4621" s="14"/>
      <c r="AC4621" s="14"/>
      <c r="AE4621" t="str">
        <f t="shared" si="581"/>
        <v>Middle aged</v>
      </c>
      <c r="AF4621" t="str">
        <f t="shared" si="582"/>
        <v>Good</v>
      </c>
      <c r="AG4621" t="str">
        <f t="shared" si="583"/>
        <v>High</v>
      </c>
    </row>
    <row r="4622" spans="1:33" x14ac:dyDescent="0.2">
      <c r="A4622">
        <v>4621</v>
      </c>
      <c r="B4622">
        <v>15798960</v>
      </c>
      <c r="C4622">
        <v>680</v>
      </c>
      <c r="D4622">
        <v>1</v>
      </c>
      <c r="E4622">
        <v>1</v>
      </c>
      <c r="F4622">
        <v>33</v>
      </c>
      <c r="G4622">
        <v>4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s="2" t="s">
        <v>1059</v>
      </c>
      <c r="P4622" s="11" t="str">
        <f t="shared" si="576"/>
        <v>2019</v>
      </c>
      <c r="Q4622" s="12"/>
      <c r="R4622" s="8" t="str">
        <f t="shared" si="577"/>
        <v>05</v>
      </c>
      <c r="S4622" s="8"/>
      <c r="T4622" s="14" t="str">
        <f t="shared" si="578"/>
        <v>Retain</v>
      </c>
      <c r="U4622" s="14"/>
      <c r="V4622" s="8" t="str">
        <f t="shared" si="579"/>
        <v>France</v>
      </c>
      <c r="W4622" s="8"/>
      <c r="X4622" s="8"/>
      <c r="Y4622" s="8"/>
      <c r="Z4622" s="14" t="str">
        <f t="shared" si="580"/>
        <v>Male</v>
      </c>
      <c r="AA4622" s="14"/>
      <c r="AB4622" s="14"/>
      <c r="AC4622" s="14"/>
      <c r="AE4622" t="str">
        <f t="shared" si="581"/>
        <v>Adults</v>
      </c>
      <c r="AF4622" t="str">
        <f t="shared" si="582"/>
        <v>Good</v>
      </c>
      <c r="AG4622" t="str">
        <f t="shared" si="583"/>
        <v>High</v>
      </c>
    </row>
    <row r="4623" spans="1:33" x14ac:dyDescent="0.2">
      <c r="A4623">
        <v>4622</v>
      </c>
      <c r="B4623">
        <v>15698664</v>
      </c>
      <c r="C4623">
        <v>567</v>
      </c>
      <c r="D4623">
        <v>2</v>
      </c>
      <c r="E4623">
        <v>1</v>
      </c>
      <c r="F4623">
        <v>43</v>
      </c>
      <c r="G4623">
        <v>4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s="2" t="s">
        <v>223</v>
      </c>
      <c r="P4623" s="11" t="str">
        <f t="shared" si="576"/>
        <v>2019</v>
      </c>
      <c r="Q4623" s="12"/>
      <c r="R4623" s="8" t="str">
        <f t="shared" si="577"/>
        <v>09</v>
      </c>
      <c r="S4623" s="8"/>
      <c r="T4623" s="14" t="str">
        <f t="shared" si="578"/>
        <v>Retain</v>
      </c>
      <c r="U4623" s="14"/>
      <c r="V4623" s="8" t="str">
        <f t="shared" si="579"/>
        <v>Spain</v>
      </c>
      <c r="W4623" s="8"/>
      <c r="X4623" s="8"/>
      <c r="Y4623" s="8"/>
      <c r="Z4623" s="14" t="str">
        <f t="shared" si="580"/>
        <v>Male</v>
      </c>
      <c r="AA4623" s="14"/>
      <c r="AB4623" s="14"/>
      <c r="AC4623" s="14"/>
      <c r="AE4623" t="str">
        <f t="shared" si="581"/>
        <v>Middle aged</v>
      </c>
      <c r="AF4623" t="str">
        <f t="shared" si="582"/>
        <v>Poor</v>
      </c>
      <c r="AG4623" t="str">
        <f t="shared" si="583"/>
        <v>High</v>
      </c>
    </row>
    <row r="4624" spans="1:33" x14ac:dyDescent="0.2">
      <c r="A4624">
        <v>4623</v>
      </c>
      <c r="B4624">
        <v>15703614</v>
      </c>
      <c r="C4624">
        <v>564</v>
      </c>
      <c r="D4624">
        <v>2</v>
      </c>
      <c r="E4624">
        <v>1</v>
      </c>
      <c r="F4624">
        <v>48</v>
      </c>
      <c r="G4624">
        <v>3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s="2" t="s">
        <v>304</v>
      </c>
      <c r="P4624" s="11" t="str">
        <f t="shared" si="576"/>
        <v>2019</v>
      </c>
      <c r="Q4624" s="12"/>
      <c r="R4624" s="8" t="str">
        <f t="shared" si="577"/>
        <v>12</v>
      </c>
      <c r="S4624" s="8"/>
      <c r="T4624" s="14" t="str">
        <f t="shared" si="578"/>
        <v>Retain</v>
      </c>
      <c r="U4624" s="14"/>
      <c r="V4624" s="8" t="str">
        <f t="shared" si="579"/>
        <v>Spain</v>
      </c>
      <c r="W4624" s="8"/>
      <c r="X4624" s="8"/>
      <c r="Y4624" s="8"/>
      <c r="Z4624" s="14" t="str">
        <f t="shared" si="580"/>
        <v>Male</v>
      </c>
      <c r="AA4624" s="14"/>
      <c r="AB4624" s="14"/>
      <c r="AC4624" s="14"/>
      <c r="AE4624" t="str">
        <f t="shared" si="581"/>
        <v>Middle aged</v>
      </c>
      <c r="AF4624" t="str">
        <f t="shared" si="582"/>
        <v>Poor</v>
      </c>
      <c r="AG4624" t="str">
        <f t="shared" si="583"/>
        <v>High</v>
      </c>
    </row>
    <row r="4625" spans="1:33" x14ac:dyDescent="0.2">
      <c r="A4625">
        <v>4624</v>
      </c>
      <c r="B4625">
        <v>15699195</v>
      </c>
      <c r="C4625">
        <v>709</v>
      </c>
      <c r="D4625">
        <v>1</v>
      </c>
      <c r="E4625">
        <v>2</v>
      </c>
      <c r="F4625">
        <v>24</v>
      </c>
      <c r="G4625">
        <v>5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s="2" t="s">
        <v>819</v>
      </c>
      <c r="P4625" s="11" t="str">
        <f t="shared" si="576"/>
        <v>2017</v>
      </c>
      <c r="Q4625" s="12"/>
      <c r="R4625" s="8" t="str">
        <f t="shared" si="577"/>
        <v>10</v>
      </c>
      <c r="S4625" s="8"/>
      <c r="T4625" s="14" t="str">
        <f t="shared" si="578"/>
        <v>Retain</v>
      </c>
      <c r="U4625" s="14"/>
      <c r="V4625" s="8" t="str">
        <f t="shared" si="579"/>
        <v>France</v>
      </c>
      <c r="W4625" s="8"/>
      <c r="X4625" s="8"/>
      <c r="Y4625" s="8"/>
      <c r="Z4625" s="14" t="str">
        <f t="shared" si="580"/>
        <v>Female</v>
      </c>
      <c r="AA4625" s="14"/>
      <c r="AB4625" s="14"/>
      <c r="AC4625" s="14"/>
      <c r="AE4625" t="str">
        <f t="shared" si="581"/>
        <v>Adults</v>
      </c>
      <c r="AF4625" t="str">
        <f t="shared" si="582"/>
        <v>Good</v>
      </c>
      <c r="AG4625" t="str">
        <f t="shared" si="583"/>
        <v>High</v>
      </c>
    </row>
    <row r="4626" spans="1:33" x14ac:dyDescent="0.2">
      <c r="A4626">
        <v>4625</v>
      </c>
      <c r="B4626">
        <v>15710543</v>
      </c>
      <c r="C4626">
        <v>629</v>
      </c>
      <c r="D4626">
        <v>1</v>
      </c>
      <c r="E4626">
        <v>1</v>
      </c>
      <c r="F4626">
        <v>46</v>
      </c>
      <c r="G4626">
        <v>4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s="2" t="s">
        <v>321</v>
      </c>
      <c r="P4626" s="11" t="str">
        <f t="shared" si="576"/>
        <v>2019</v>
      </c>
      <c r="Q4626" s="12"/>
      <c r="R4626" s="8" t="str">
        <f t="shared" si="577"/>
        <v>05</v>
      </c>
      <c r="S4626" s="8"/>
      <c r="T4626" s="14" t="str">
        <f t="shared" si="578"/>
        <v>Exit</v>
      </c>
      <c r="U4626" s="14"/>
      <c r="V4626" s="8" t="str">
        <f t="shared" si="579"/>
        <v>France</v>
      </c>
      <c r="W4626" s="8"/>
      <c r="X4626" s="8"/>
      <c r="Y4626" s="8"/>
      <c r="Z4626" s="14" t="str">
        <f t="shared" si="580"/>
        <v>Male</v>
      </c>
      <c r="AA4626" s="14"/>
      <c r="AB4626" s="14"/>
      <c r="AC4626" s="14"/>
      <c r="AE4626" t="str">
        <f t="shared" si="581"/>
        <v>Middle aged</v>
      </c>
      <c r="AF4626" t="str">
        <f t="shared" si="582"/>
        <v>Fair</v>
      </c>
      <c r="AG4626" t="str">
        <f t="shared" si="583"/>
        <v>High</v>
      </c>
    </row>
    <row r="4627" spans="1:33" x14ac:dyDescent="0.2">
      <c r="A4627">
        <v>4626</v>
      </c>
      <c r="B4627">
        <v>15695499</v>
      </c>
      <c r="C4627">
        <v>510</v>
      </c>
      <c r="D4627">
        <v>1</v>
      </c>
      <c r="E4627">
        <v>2</v>
      </c>
      <c r="F4627">
        <v>45</v>
      </c>
      <c r="G4627">
        <v>7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s="2" t="s">
        <v>1198</v>
      </c>
      <c r="P4627" s="11" t="str">
        <f t="shared" si="576"/>
        <v>2016</v>
      </c>
      <c r="Q4627" s="12"/>
      <c r="R4627" s="8" t="str">
        <f t="shared" si="577"/>
        <v>01</v>
      </c>
      <c r="S4627" s="8"/>
      <c r="T4627" s="14" t="str">
        <f t="shared" si="578"/>
        <v>Retain</v>
      </c>
      <c r="U4627" s="14"/>
      <c r="V4627" s="8" t="str">
        <f t="shared" si="579"/>
        <v>France</v>
      </c>
      <c r="W4627" s="8"/>
      <c r="X4627" s="8"/>
      <c r="Y4627" s="8"/>
      <c r="Z4627" s="14" t="str">
        <f t="shared" si="580"/>
        <v>Female</v>
      </c>
      <c r="AA4627" s="14"/>
      <c r="AB4627" s="14"/>
      <c r="AC4627" s="14"/>
      <c r="AE4627" t="str">
        <f t="shared" si="581"/>
        <v>Middle aged</v>
      </c>
      <c r="AF4627" t="str">
        <f t="shared" si="582"/>
        <v>Poor</v>
      </c>
      <c r="AG4627" t="str">
        <f t="shared" si="583"/>
        <v>High</v>
      </c>
    </row>
    <row r="4628" spans="1:33" x14ac:dyDescent="0.2">
      <c r="A4628">
        <v>4627</v>
      </c>
      <c r="B4628">
        <v>15622321</v>
      </c>
      <c r="C4628">
        <v>506</v>
      </c>
      <c r="D4628">
        <v>1</v>
      </c>
      <c r="E4628">
        <v>2</v>
      </c>
      <c r="F4628">
        <v>32</v>
      </c>
      <c r="G4628">
        <v>5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s="2" t="s">
        <v>766</v>
      </c>
      <c r="P4628" s="11" t="str">
        <f t="shared" si="576"/>
        <v>2018</v>
      </c>
      <c r="Q4628" s="12"/>
      <c r="R4628" s="8" t="str">
        <f t="shared" si="577"/>
        <v>01</v>
      </c>
      <c r="S4628" s="8"/>
      <c r="T4628" s="14" t="str">
        <f t="shared" si="578"/>
        <v>Retain</v>
      </c>
      <c r="U4628" s="14"/>
      <c r="V4628" s="8" t="str">
        <f t="shared" si="579"/>
        <v>France</v>
      </c>
      <c r="W4628" s="8"/>
      <c r="X4628" s="8"/>
      <c r="Y4628" s="8"/>
      <c r="Z4628" s="14" t="str">
        <f t="shared" si="580"/>
        <v>Female</v>
      </c>
      <c r="AA4628" s="14"/>
      <c r="AB4628" s="14"/>
      <c r="AC4628" s="14"/>
      <c r="AE4628" t="str">
        <f t="shared" si="581"/>
        <v>Adults</v>
      </c>
      <c r="AF4628" t="str">
        <f t="shared" si="582"/>
        <v>Poor</v>
      </c>
      <c r="AG4628" t="str">
        <f t="shared" si="583"/>
        <v>Very low</v>
      </c>
    </row>
    <row r="4629" spans="1:33" x14ac:dyDescent="0.2">
      <c r="A4629">
        <v>4628</v>
      </c>
      <c r="B4629">
        <v>15715744</v>
      </c>
      <c r="C4629">
        <v>605</v>
      </c>
      <c r="D4629">
        <v>1</v>
      </c>
      <c r="E4629">
        <v>1</v>
      </c>
      <c r="F4629">
        <v>39</v>
      </c>
      <c r="G4629">
        <v>3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s="2" t="s">
        <v>156</v>
      </c>
      <c r="P4629" s="11" t="str">
        <f t="shared" si="576"/>
        <v>2019</v>
      </c>
      <c r="Q4629" s="12"/>
      <c r="R4629" s="8" t="str">
        <f t="shared" si="577"/>
        <v>12</v>
      </c>
      <c r="S4629" s="8"/>
      <c r="T4629" s="14" t="str">
        <f t="shared" si="578"/>
        <v>Retain</v>
      </c>
      <c r="U4629" s="14"/>
      <c r="V4629" s="8" t="str">
        <f t="shared" si="579"/>
        <v>France</v>
      </c>
      <c r="W4629" s="8"/>
      <c r="X4629" s="8"/>
      <c r="Y4629" s="8"/>
      <c r="Z4629" s="14" t="str">
        <f t="shared" si="580"/>
        <v>Male</v>
      </c>
      <c r="AA4629" s="14"/>
      <c r="AB4629" s="14"/>
      <c r="AC4629" s="14"/>
      <c r="AE4629" t="str">
        <f t="shared" si="581"/>
        <v>Middle aged</v>
      </c>
      <c r="AF4629" t="str">
        <f t="shared" si="582"/>
        <v>Fair</v>
      </c>
      <c r="AG4629" t="str">
        <f t="shared" si="583"/>
        <v>Very low</v>
      </c>
    </row>
    <row r="4630" spans="1:33" x14ac:dyDescent="0.2">
      <c r="A4630">
        <v>4629</v>
      </c>
      <c r="B4630">
        <v>15788151</v>
      </c>
      <c r="C4630">
        <v>650</v>
      </c>
      <c r="D4630">
        <v>2</v>
      </c>
      <c r="E4630">
        <v>1</v>
      </c>
      <c r="F4630">
        <v>32</v>
      </c>
      <c r="G4630">
        <v>7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s="2" t="s">
        <v>273</v>
      </c>
      <c r="P4630" s="11" t="str">
        <f t="shared" si="576"/>
        <v>2016</v>
      </c>
      <c r="Q4630" s="12"/>
      <c r="R4630" s="8" t="str">
        <f t="shared" si="577"/>
        <v>09</v>
      </c>
      <c r="S4630" s="8"/>
      <c r="T4630" s="14" t="str">
        <f t="shared" si="578"/>
        <v>Retain</v>
      </c>
      <c r="U4630" s="14"/>
      <c r="V4630" s="8" t="str">
        <f t="shared" si="579"/>
        <v>Spain</v>
      </c>
      <c r="W4630" s="8"/>
      <c r="X4630" s="8"/>
      <c r="Y4630" s="8"/>
      <c r="Z4630" s="14" t="str">
        <f t="shared" si="580"/>
        <v>Male</v>
      </c>
      <c r="AA4630" s="14"/>
      <c r="AB4630" s="14"/>
      <c r="AC4630" s="14"/>
      <c r="AE4630" t="str">
        <f t="shared" si="581"/>
        <v>Adults</v>
      </c>
      <c r="AF4630" t="str">
        <f t="shared" si="582"/>
        <v>Fair</v>
      </c>
      <c r="AG4630" t="str">
        <f t="shared" si="583"/>
        <v>High</v>
      </c>
    </row>
    <row r="4631" spans="1:33" x14ac:dyDescent="0.2">
      <c r="A4631">
        <v>4630</v>
      </c>
      <c r="B4631">
        <v>15687153</v>
      </c>
      <c r="C4631">
        <v>850</v>
      </c>
      <c r="D4631">
        <v>3</v>
      </c>
      <c r="E4631">
        <v>1</v>
      </c>
      <c r="F4631">
        <v>49</v>
      </c>
      <c r="G4631">
        <v>6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s="2" t="s">
        <v>265</v>
      </c>
      <c r="P4631" s="11" t="str">
        <f t="shared" si="576"/>
        <v>2016</v>
      </c>
      <c r="Q4631" s="12"/>
      <c r="R4631" s="8" t="str">
        <f t="shared" si="577"/>
        <v>12</v>
      </c>
      <c r="S4631" s="8"/>
      <c r="T4631" s="14" t="str">
        <f t="shared" si="578"/>
        <v>Exit</v>
      </c>
      <c r="U4631" s="14"/>
      <c r="V4631" s="8" t="str">
        <f t="shared" si="579"/>
        <v>Germany</v>
      </c>
      <c r="W4631" s="8"/>
      <c r="X4631" s="8"/>
      <c r="Y4631" s="8"/>
      <c r="Z4631" s="14" t="str">
        <f t="shared" si="580"/>
        <v>Male</v>
      </c>
      <c r="AA4631" s="14"/>
      <c r="AB4631" s="14"/>
      <c r="AC4631" s="14"/>
      <c r="AE4631" t="str">
        <f t="shared" si="581"/>
        <v>Middle aged</v>
      </c>
      <c r="AF4631" t="str">
        <f t="shared" si="582"/>
        <v>Excellent</v>
      </c>
      <c r="AG4631" t="str">
        <f t="shared" si="583"/>
        <v>Medium</v>
      </c>
    </row>
    <row r="4632" spans="1:33" x14ac:dyDescent="0.2">
      <c r="A4632">
        <v>4631</v>
      </c>
      <c r="B4632">
        <v>15684958</v>
      </c>
      <c r="C4632">
        <v>489</v>
      </c>
      <c r="D4632">
        <v>3</v>
      </c>
      <c r="E4632">
        <v>1</v>
      </c>
      <c r="F4632">
        <v>38</v>
      </c>
      <c r="G4632">
        <v>5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s="2" t="s">
        <v>384</v>
      </c>
      <c r="P4632" s="11" t="str">
        <f t="shared" si="576"/>
        <v>2017</v>
      </c>
      <c r="Q4632" s="12"/>
      <c r="R4632" s="8" t="str">
        <f t="shared" si="577"/>
        <v>11</v>
      </c>
      <c r="S4632" s="8"/>
      <c r="T4632" s="14" t="str">
        <f t="shared" si="578"/>
        <v>Retain</v>
      </c>
      <c r="U4632" s="14"/>
      <c r="V4632" s="8" t="str">
        <f t="shared" si="579"/>
        <v>Germany</v>
      </c>
      <c r="W4632" s="8"/>
      <c r="X4632" s="8"/>
      <c r="Y4632" s="8"/>
      <c r="Z4632" s="14" t="str">
        <f t="shared" si="580"/>
        <v>Male</v>
      </c>
      <c r="AA4632" s="14"/>
      <c r="AB4632" s="14"/>
      <c r="AC4632" s="14"/>
      <c r="AE4632" t="str">
        <f t="shared" si="581"/>
        <v>Adults</v>
      </c>
      <c r="AF4632" t="str">
        <f t="shared" si="582"/>
        <v>Poor</v>
      </c>
      <c r="AG4632" t="str">
        <f t="shared" si="583"/>
        <v>High</v>
      </c>
    </row>
    <row r="4633" spans="1:33" x14ac:dyDescent="0.2">
      <c r="A4633">
        <v>4632</v>
      </c>
      <c r="B4633">
        <v>15706116</v>
      </c>
      <c r="C4633">
        <v>659</v>
      </c>
      <c r="D4633">
        <v>3</v>
      </c>
      <c r="E4633">
        <v>2</v>
      </c>
      <c r="F4633">
        <v>30</v>
      </c>
      <c r="G4633">
        <v>5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s="2" t="s">
        <v>1199</v>
      </c>
      <c r="P4633" s="11" t="str">
        <f t="shared" si="576"/>
        <v>2018</v>
      </c>
      <c r="Q4633" s="12"/>
      <c r="R4633" s="8" t="str">
        <f t="shared" si="577"/>
        <v>06</v>
      </c>
      <c r="S4633" s="8"/>
      <c r="T4633" s="14" t="str">
        <f t="shared" si="578"/>
        <v>Retain</v>
      </c>
      <c r="U4633" s="14"/>
      <c r="V4633" s="8" t="str">
        <f t="shared" si="579"/>
        <v>Germany</v>
      </c>
      <c r="W4633" s="8"/>
      <c r="X4633" s="8"/>
      <c r="Y4633" s="8"/>
      <c r="Z4633" s="14" t="str">
        <f t="shared" si="580"/>
        <v>Female</v>
      </c>
      <c r="AA4633" s="14"/>
      <c r="AB4633" s="14"/>
      <c r="AC4633" s="14"/>
      <c r="AE4633" t="str">
        <f t="shared" si="581"/>
        <v>Adults</v>
      </c>
      <c r="AF4633" t="str">
        <f t="shared" si="582"/>
        <v>Fair</v>
      </c>
      <c r="AG4633" t="str">
        <f t="shared" si="583"/>
        <v>Very high</v>
      </c>
    </row>
    <row r="4634" spans="1:33" x14ac:dyDescent="0.2">
      <c r="A4634">
        <v>4633</v>
      </c>
      <c r="B4634">
        <v>15740557</v>
      </c>
      <c r="C4634">
        <v>753</v>
      </c>
      <c r="D4634">
        <v>1</v>
      </c>
      <c r="E4634">
        <v>2</v>
      </c>
      <c r="F4634">
        <v>43</v>
      </c>
      <c r="G4634">
        <v>3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s="2" t="s">
        <v>520</v>
      </c>
      <c r="P4634" s="11" t="str">
        <f t="shared" si="576"/>
        <v>2019</v>
      </c>
      <c r="Q4634" s="12"/>
      <c r="R4634" s="8" t="str">
        <f t="shared" si="577"/>
        <v>12</v>
      </c>
      <c r="S4634" s="8"/>
      <c r="T4634" s="14" t="str">
        <f t="shared" si="578"/>
        <v>Retain</v>
      </c>
      <c r="U4634" s="14"/>
      <c r="V4634" s="8" t="str">
        <f t="shared" si="579"/>
        <v>France</v>
      </c>
      <c r="W4634" s="8"/>
      <c r="X4634" s="8"/>
      <c r="Y4634" s="8"/>
      <c r="Z4634" s="14" t="str">
        <f t="shared" si="580"/>
        <v>Female</v>
      </c>
      <c r="AA4634" s="14"/>
      <c r="AB4634" s="14"/>
      <c r="AC4634" s="14"/>
      <c r="AE4634" t="str">
        <f t="shared" si="581"/>
        <v>Middle aged</v>
      </c>
      <c r="AF4634" t="str">
        <f t="shared" si="582"/>
        <v>Very good</v>
      </c>
      <c r="AG4634" t="str">
        <f t="shared" si="583"/>
        <v>Very low</v>
      </c>
    </row>
    <row r="4635" spans="1:33" x14ac:dyDescent="0.2">
      <c r="A4635">
        <v>4634</v>
      </c>
      <c r="B4635">
        <v>15707291</v>
      </c>
      <c r="C4635">
        <v>477</v>
      </c>
      <c r="D4635">
        <v>3</v>
      </c>
      <c r="E4635">
        <v>1</v>
      </c>
      <c r="F4635">
        <v>48</v>
      </c>
      <c r="G4635">
        <v>6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s="2" t="s">
        <v>386</v>
      </c>
      <c r="P4635" s="11" t="str">
        <f t="shared" si="576"/>
        <v>2017</v>
      </c>
      <c r="Q4635" s="12"/>
      <c r="R4635" s="8" t="str">
        <f t="shared" si="577"/>
        <v>01</v>
      </c>
      <c r="S4635" s="8"/>
      <c r="T4635" s="14" t="str">
        <f t="shared" si="578"/>
        <v>Retain</v>
      </c>
      <c r="U4635" s="14"/>
      <c r="V4635" s="8" t="str">
        <f t="shared" si="579"/>
        <v>Germany</v>
      </c>
      <c r="W4635" s="8"/>
      <c r="X4635" s="8"/>
      <c r="Y4635" s="8"/>
      <c r="Z4635" s="14" t="str">
        <f t="shared" si="580"/>
        <v>Male</v>
      </c>
      <c r="AA4635" s="14"/>
      <c r="AB4635" s="14"/>
      <c r="AC4635" s="14"/>
      <c r="AE4635" t="str">
        <f t="shared" si="581"/>
        <v>Middle aged</v>
      </c>
      <c r="AF4635" t="str">
        <f t="shared" si="582"/>
        <v>Poor</v>
      </c>
      <c r="AG4635" t="str">
        <f t="shared" si="583"/>
        <v>High</v>
      </c>
    </row>
    <row r="4636" spans="1:33" x14ac:dyDescent="0.2">
      <c r="A4636">
        <v>4635</v>
      </c>
      <c r="B4636">
        <v>15583353</v>
      </c>
      <c r="C4636">
        <v>610</v>
      </c>
      <c r="D4636">
        <v>2</v>
      </c>
      <c r="E4636">
        <v>2</v>
      </c>
      <c r="F4636">
        <v>45</v>
      </c>
      <c r="G4636">
        <v>6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s="2" t="s">
        <v>1200</v>
      </c>
      <c r="P4636" s="11" t="str">
        <f t="shared" si="576"/>
        <v>2017</v>
      </c>
      <c r="Q4636" s="12"/>
      <c r="R4636" s="8" t="str">
        <f t="shared" si="577"/>
        <v>08</v>
      </c>
      <c r="S4636" s="8"/>
      <c r="T4636" s="14" t="str">
        <f t="shared" si="578"/>
        <v>Exit</v>
      </c>
      <c r="U4636" s="14"/>
      <c r="V4636" s="8" t="str">
        <f t="shared" si="579"/>
        <v>Spain</v>
      </c>
      <c r="W4636" s="8"/>
      <c r="X4636" s="8"/>
      <c r="Y4636" s="8"/>
      <c r="Z4636" s="14" t="str">
        <f t="shared" si="580"/>
        <v>Female</v>
      </c>
      <c r="AA4636" s="14"/>
      <c r="AB4636" s="14"/>
      <c r="AC4636" s="14"/>
      <c r="AE4636" t="str">
        <f t="shared" si="581"/>
        <v>Middle aged</v>
      </c>
      <c r="AF4636" t="str">
        <f t="shared" si="582"/>
        <v>Fair</v>
      </c>
      <c r="AG4636" t="str">
        <f t="shared" si="583"/>
        <v>Very low</v>
      </c>
    </row>
    <row r="4637" spans="1:33" x14ac:dyDescent="0.2">
      <c r="A4637">
        <v>4636</v>
      </c>
      <c r="B4637">
        <v>15761024</v>
      </c>
      <c r="C4637">
        <v>619</v>
      </c>
      <c r="D4637">
        <v>1</v>
      </c>
      <c r="E4637">
        <v>2</v>
      </c>
      <c r="F4637">
        <v>33</v>
      </c>
      <c r="G4637">
        <v>6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s="2" t="s">
        <v>806</v>
      </c>
      <c r="P4637" s="11" t="str">
        <f t="shared" si="576"/>
        <v>2016</v>
      </c>
      <c r="Q4637" s="12"/>
      <c r="R4637" s="8" t="str">
        <f t="shared" si="577"/>
        <v>11</v>
      </c>
      <c r="S4637" s="8"/>
      <c r="T4637" s="14" t="str">
        <f t="shared" si="578"/>
        <v>Retain</v>
      </c>
      <c r="U4637" s="14"/>
      <c r="V4637" s="8" t="str">
        <f t="shared" si="579"/>
        <v>France</v>
      </c>
      <c r="W4637" s="8"/>
      <c r="X4637" s="8"/>
      <c r="Y4637" s="8"/>
      <c r="Z4637" s="14" t="str">
        <f t="shared" si="580"/>
        <v>Female</v>
      </c>
      <c r="AA4637" s="14"/>
      <c r="AB4637" s="14"/>
      <c r="AC4637" s="14"/>
      <c r="AE4637" t="str">
        <f t="shared" si="581"/>
        <v>Adults</v>
      </c>
      <c r="AF4637" t="str">
        <f t="shared" si="582"/>
        <v>Fair</v>
      </c>
      <c r="AG4637" t="str">
        <f t="shared" si="583"/>
        <v>Very high</v>
      </c>
    </row>
    <row r="4638" spans="1:33" x14ac:dyDescent="0.2">
      <c r="A4638">
        <v>4637</v>
      </c>
      <c r="B4638">
        <v>15630709</v>
      </c>
      <c r="C4638">
        <v>619</v>
      </c>
      <c r="D4638">
        <v>3</v>
      </c>
      <c r="E4638">
        <v>2</v>
      </c>
      <c r="F4638">
        <v>31</v>
      </c>
      <c r="G4638">
        <v>7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s="2" t="s">
        <v>88</v>
      </c>
      <c r="P4638" s="11" t="str">
        <f t="shared" si="576"/>
        <v>2016</v>
      </c>
      <c r="Q4638" s="12"/>
      <c r="R4638" s="8" t="str">
        <f t="shared" si="577"/>
        <v>09</v>
      </c>
      <c r="S4638" s="8"/>
      <c r="T4638" s="14" t="str">
        <f t="shared" si="578"/>
        <v>Retain</v>
      </c>
      <c r="U4638" s="14"/>
      <c r="V4638" s="8" t="str">
        <f t="shared" si="579"/>
        <v>Germany</v>
      </c>
      <c r="W4638" s="8"/>
      <c r="X4638" s="8"/>
      <c r="Y4638" s="8"/>
      <c r="Z4638" s="14" t="str">
        <f t="shared" si="580"/>
        <v>Female</v>
      </c>
      <c r="AA4638" s="14"/>
      <c r="AB4638" s="14"/>
      <c r="AC4638" s="14"/>
      <c r="AE4638" t="str">
        <f t="shared" si="581"/>
        <v>Adults</v>
      </c>
      <c r="AF4638" t="str">
        <f t="shared" si="582"/>
        <v>Fair</v>
      </c>
      <c r="AG4638" t="str">
        <f t="shared" si="583"/>
        <v>Medium</v>
      </c>
    </row>
    <row r="4639" spans="1:33" x14ac:dyDescent="0.2">
      <c r="A4639">
        <v>4638</v>
      </c>
      <c r="B4639">
        <v>15639590</v>
      </c>
      <c r="C4639">
        <v>758</v>
      </c>
      <c r="D4639">
        <v>1</v>
      </c>
      <c r="E4639">
        <v>2</v>
      </c>
      <c r="F4639">
        <v>30</v>
      </c>
      <c r="G4639">
        <v>5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s="2" t="s">
        <v>878</v>
      </c>
      <c r="P4639" s="11" t="str">
        <f t="shared" si="576"/>
        <v>2018</v>
      </c>
      <c r="Q4639" s="12"/>
      <c r="R4639" s="8" t="str">
        <f t="shared" si="577"/>
        <v>09</v>
      </c>
      <c r="S4639" s="8"/>
      <c r="T4639" s="14" t="str">
        <f t="shared" si="578"/>
        <v>Retain</v>
      </c>
      <c r="U4639" s="14"/>
      <c r="V4639" s="8" t="str">
        <f t="shared" si="579"/>
        <v>France</v>
      </c>
      <c r="W4639" s="8"/>
      <c r="X4639" s="8"/>
      <c r="Y4639" s="8"/>
      <c r="Z4639" s="14" t="str">
        <f t="shared" si="580"/>
        <v>Female</v>
      </c>
      <c r="AA4639" s="14"/>
      <c r="AB4639" s="14"/>
      <c r="AC4639" s="14"/>
      <c r="AE4639" t="str">
        <f t="shared" si="581"/>
        <v>Adults</v>
      </c>
      <c r="AF4639" t="str">
        <f t="shared" si="582"/>
        <v>Very good</v>
      </c>
      <c r="AG4639" t="str">
        <f t="shared" si="583"/>
        <v>High</v>
      </c>
    </row>
    <row r="4640" spans="1:33" x14ac:dyDescent="0.2">
      <c r="A4640">
        <v>4639</v>
      </c>
      <c r="B4640">
        <v>15659399</v>
      </c>
      <c r="C4640">
        <v>516</v>
      </c>
      <c r="D4640">
        <v>3</v>
      </c>
      <c r="E4640">
        <v>1</v>
      </c>
      <c r="F4640">
        <v>50</v>
      </c>
      <c r="G4640">
        <v>6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s="2" t="s">
        <v>1094</v>
      </c>
      <c r="P4640" s="11" t="str">
        <f t="shared" si="576"/>
        <v>2017</v>
      </c>
      <c r="Q4640" s="12"/>
      <c r="R4640" s="8" t="str">
        <f t="shared" si="577"/>
        <v>08</v>
      </c>
      <c r="S4640" s="8"/>
      <c r="T4640" s="14" t="str">
        <f t="shared" si="578"/>
        <v>Retain</v>
      </c>
      <c r="U4640" s="14"/>
      <c r="V4640" s="8" t="str">
        <f t="shared" si="579"/>
        <v>Germany</v>
      </c>
      <c r="W4640" s="8"/>
      <c r="X4640" s="8"/>
      <c r="Y4640" s="8"/>
      <c r="Z4640" s="14" t="str">
        <f t="shared" si="580"/>
        <v>Male</v>
      </c>
      <c r="AA4640" s="14"/>
      <c r="AB4640" s="14"/>
      <c r="AC4640" s="14"/>
      <c r="AE4640" t="str">
        <f t="shared" si="581"/>
        <v>Middle aged</v>
      </c>
      <c r="AF4640" t="str">
        <f t="shared" si="582"/>
        <v>Poor</v>
      </c>
      <c r="AG4640" t="str">
        <f t="shared" si="583"/>
        <v>High</v>
      </c>
    </row>
    <row r="4641" spans="1:33" x14ac:dyDescent="0.2">
      <c r="A4641">
        <v>4640</v>
      </c>
      <c r="B4641">
        <v>15567078</v>
      </c>
      <c r="C4641">
        <v>789</v>
      </c>
      <c r="D4641">
        <v>1</v>
      </c>
      <c r="E4641">
        <v>2</v>
      </c>
      <c r="F4641">
        <v>27</v>
      </c>
      <c r="G4641">
        <v>5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s="2" t="s">
        <v>732</v>
      </c>
      <c r="P4641" s="11" t="str">
        <f t="shared" si="576"/>
        <v>2018</v>
      </c>
      <c r="Q4641" s="12"/>
      <c r="R4641" s="8" t="str">
        <f t="shared" si="577"/>
        <v>09</v>
      </c>
      <c r="S4641" s="8"/>
      <c r="T4641" s="14" t="str">
        <f t="shared" si="578"/>
        <v>Retain</v>
      </c>
      <c r="U4641" s="14"/>
      <c r="V4641" s="8" t="str">
        <f t="shared" si="579"/>
        <v>France</v>
      </c>
      <c r="W4641" s="8"/>
      <c r="X4641" s="8"/>
      <c r="Y4641" s="8"/>
      <c r="Z4641" s="14" t="str">
        <f t="shared" si="580"/>
        <v>Female</v>
      </c>
      <c r="AA4641" s="14"/>
      <c r="AB4641" s="14"/>
      <c r="AC4641" s="14"/>
      <c r="AE4641" t="str">
        <f t="shared" si="581"/>
        <v>Adults</v>
      </c>
      <c r="AF4641" t="str">
        <f t="shared" si="582"/>
        <v>Very good</v>
      </c>
      <c r="AG4641" t="str">
        <f t="shared" si="583"/>
        <v>Medium</v>
      </c>
    </row>
    <row r="4642" spans="1:33" x14ac:dyDescent="0.2">
      <c r="A4642">
        <v>4641</v>
      </c>
      <c r="B4642">
        <v>15696373</v>
      </c>
      <c r="C4642">
        <v>687</v>
      </c>
      <c r="D4642">
        <v>1</v>
      </c>
      <c r="E4642">
        <v>2</v>
      </c>
      <c r="F4642">
        <v>44</v>
      </c>
      <c r="G4642">
        <v>4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s="2" t="s">
        <v>777</v>
      </c>
      <c r="P4642" s="11" t="str">
        <f t="shared" si="576"/>
        <v>2019</v>
      </c>
      <c r="Q4642" s="12"/>
      <c r="R4642" s="8" t="str">
        <f t="shared" si="577"/>
        <v>05</v>
      </c>
      <c r="S4642" s="8"/>
      <c r="T4642" s="14" t="str">
        <f t="shared" si="578"/>
        <v>Exit</v>
      </c>
      <c r="U4642" s="14"/>
      <c r="V4642" s="8" t="str">
        <f t="shared" si="579"/>
        <v>France</v>
      </c>
      <c r="W4642" s="8"/>
      <c r="X4642" s="8"/>
      <c r="Y4642" s="8"/>
      <c r="Z4642" s="14" t="str">
        <f t="shared" si="580"/>
        <v>Female</v>
      </c>
      <c r="AA4642" s="14"/>
      <c r="AB4642" s="14"/>
      <c r="AC4642" s="14"/>
      <c r="AE4642" t="str">
        <f t="shared" si="581"/>
        <v>Middle aged</v>
      </c>
      <c r="AF4642" t="str">
        <f t="shared" si="582"/>
        <v>Good</v>
      </c>
      <c r="AG4642" t="str">
        <f t="shared" si="583"/>
        <v>Very low</v>
      </c>
    </row>
    <row r="4643" spans="1:33" x14ac:dyDescent="0.2">
      <c r="A4643">
        <v>4642</v>
      </c>
      <c r="B4643">
        <v>15786617</v>
      </c>
      <c r="C4643">
        <v>485</v>
      </c>
      <c r="D4643">
        <v>3</v>
      </c>
      <c r="E4643">
        <v>1</v>
      </c>
      <c r="F4643">
        <v>34</v>
      </c>
      <c r="G4643">
        <v>4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s="2" t="s">
        <v>160</v>
      </c>
      <c r="P4643" s="11" t="str">
        <f t="shared" si="576"/>
        <v>2019</v>
      </c>
      <c r="Q4643" s="12"/>
      <c r="R4643" s="8" t="str">
        <f t="shared" si="577"/>
        <v>03</v>
      </c>
      <c r="S4643" s="8"/>
      <c r="T4643" s="14" t="str">
        <f t="shared" si="578"/>
        <v>Retain</v>
      </c>
      <c r="U4643" s="14"/>
      <c r="V4643" s="8" t="str">
        <f t="shared" si="579"/>
        <v>Germany</v>
      </c>
      <c r="W4643" s="8"/>
      <c r="X4643" s="8"/>
      <c r="Y4643" s="8"/>
      <c r="Z4643" s="14" t="str">
        <f t="shared" si="580"/>
        <v>Male</v>
      </c>
      <c r="AA4643" s="14"/>
      <c r="AB4643" s="14"/>
      <c r="AC4643" s="14"/>
      <c r="AE4643" t="str">
        <f t="shared" si="581"/>
        <v>Adults</v>
      </c>
      <c r="AF4643" t="str">
        <f t="shared" si="582"/>
        <v>Poor</v>
      </c>
      <c r="AG4643" t="str">
        <f t="shared" si="583"/>
        <v>High</v>
      </c>
    </row>
    <row r="4644" spans="1:33" x14ac:dyDescent="0.2">
      <c r="A4644">
        <v>4643</v>
      </c>
      <c r="B4644">
        <v>15657449</v>
      </c>
      <c r="C4644">
        <v>446</v>
      </c>
      <c r="D4644">
        <v>3</v>
      </c>
      <c r="E4644">
        <v>1</v>
      </c>
      <c r="F4644">
        <v>25</v>
      </c>
      <c r="G4644">
        <v>5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s="2" t="s">
        <v>421</v>
      </c>
      <c r="P4644" s="11" t="str">
        <f t="shared" si="576"/>
        <v>2018</v>
      </c>
      <c r="Q4644" s="12"/>
      <c r="R4644" s="8" t="str">
        <f t="shared" si="577"/>
        <v>06</v>
      </c>
      <c r="S4644" s="8"/>
      <c r="T4644" s="14" t="str">
        <f t="shared" si="578"/>
        <v>Retain</v>
      </c>
      <c r="U4644" s="14"/>
      <c r="V4644" s="8" t="str">
        <f t="shared" si="579"/>
        <v>Germany</v>
      </c>
      <c r="W4644" s="8"/>
      <c r="X4644" s="8"/>
      <c r="Y4644" s="8"/>
      <c r="Z4644" s="14" t="str">
        <f t="shared" si="580"/>
        <v>Male</v>
      </c>
      <c r="AA4644" s="14"/>
      <c r="AB4644" s="14"/>
      <c r="AC4644" s="14"/>
      <c r="AE4644" t="str">
        <f t="shared" si="581"/>
        <v>Adults</v>
      </c>
      <c r="AF4644" t="str">
        <f t="shared" si="582"/>
        <v>Poor</v>
      </c>
      <c r="AG4644" t="str">
        <f t="shared" si="583"/>
        <v>High</v>
      </c>
    </row>
    <row r="4645" spans="1:33" x14ac:dyDescent="0.2">
      <c r="A4645">
        <v>4644</v>
      </c>
      <c r="B4645">
        <v>15672594</v>
      </c>
      <c r="C4645">
        <v>597</v>
      </c>
      <c r="D4645">
        <v>1</v>
      </c>
      <c r="E4645">
        <v>2</v>
      </c>
      <c r="F4645">
        <v>60</v>
      </c>
      <c r="G4645">
        <v>6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s="2" t="s">
        <v>1188</v>
      </c>
      <c r="P4645" s="11" t="str">
        <f t="shared" si="576"/>
        <v>2017</v>
      </c>
      <c r="Q4645" s="12"/>
      <c r="R4645" s="8" t="str">
        <f t="shared" si="577"/>
        <v>06</v>
      </c>
      <c r="S4645" s="8"/>
      <c r="T4645" s="14" t="str">
        <f t="shared" si="578"/>
        <v>Exit</v>
      </c>
      <c r="U4645" s="14"/>
      <c r="V4645" s="8" t="str">
        <f t="shared" si="579"/>
        <v>France</v>
      </c>
      <c r="W4645" s="8"/>
      <c r="X4645" s="8"/>
      <c r="Y4645" s="8"/>
      <c r="Z4645" s="14" t="str">
        <f t="shared" si="580"/>
        <v>Female</v>
      </c>
      <c r="AA4645" s="14"/>
      <c r="AB4645" s="14"/>
      <c r="AC4645" s="14"/>
      <c r="AE4645" t="str">
        <f t="shared" si="581"/>
        <v>Middle aged</v>
      </c>
      <c r="AF4645" t="str">
        <f t="shared" si="582"/>
        <v>Fair</v>
      </c>
      <c r="AG4645" t="str">
        <f t="shared" si="583"/>
        <v>High</v>
      </c>
    </row>
    <row r="4646" spans="1:33" x14ac:dyDescent="0.2">
      <c r="A4646">
        <v>4645</v>
      </c>
      <c r="B4646">
        <v>15714240</v>
      </c>
      <c r="C4646">
        <v>712</v>
      </c>
      <c r="D4646">
        <v>2</v>
      </c>
      <c r="E4646">
        <v>1</v>
      </c>
      <c r="F4646">
        <v>74</v>
      </c>
      <c r="G4646">
        <v>4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s="2" t="s">
        <v>506</v>
      </c>
      <c r="P4646" s="11" t="str">
        <f t="shared" si="576"/>
        <v>2019</v>
      </c>
      <c r="Q4646" s="12"/>
      <c r="R4646" s="8" t="str">
        <f t="shared" si="577"/>
        <v>05</v>
      </c>
      <c r="S4646" s="8"/>
      <c r="T4646" s="14" t="str">
        <f t="shared" si="578"/>
        <v>Retain</v>
      </c>
      <c r="U4646" s="14"/>
      <c r="V4646" s="8" t="str">
        <f t="shared" si="579"/>
        <v>Spain</v>
      </c>
      <c r="W4646" s="8"/>
      <c r="X4646" s="8"/>
      <c r="Y4646" s="8"/>
      <c r="Z4646" s="14" t="str">
        <f t="shared" si="580"/>
        <v>Male</v>
      </c>
      <c r="AA4646" s="14"/>
      <c r="AB4646" s="14"/>
      <c r="AC4646" s="14"/>
      <c r="AE4646" t="str">
        <f t="shared" si="581"/>
        <v>Retired</v>
      </c>
      <c r="AF4646" t="str">
        <f t="shared" si="582"/>
        <v>Good</v>
      </c>
      <c r="AG4646" t="str">
        <f t="shared" si="583"/>
        <v>Very low</v>
      </c>
    </row>
    <row r="4647" spans="1:33" x14ac:dyDescent="0.2">
      <c r="A4647">
        <v>4646</v>
      </c>
      <c r="B4647">
        <v>15782144</v>
      </c>
      <c r="C4647">
        <v>522</v>
      </c>
      <c r="D4647">
        <v>1</v>
      </c>
      <c r="E4647">
        <v>2</v>
      </c>
      <c r="F4647">
        <v>34</v>
      </c>
      <c r="G4647">
        <v>5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s="2" t="s">
        <v>1109</v>
      </c>
      <c r="P4647" s="11" t="str">
        <f t="shared" si="576"/>
        <v>2017</v>
      </c>
      <c r="Q4647" s="12"/>
      <c r="R4647" s="8" t="str">
        <f t="shared" si="577"/>
        <v>10</v>
      </c>
      <c r="S4647" s="8"/>
      <c r="T4647" s="14" t="str">
        <f t="shared" si="578"/>
        <v>Retain</v>
      </c>
      <c r="U4647" s="14"/>
      <c r="V4647" s="8" t="str">
        <f t="shared" si="579"/>
        <v>France</v>
      </c>
      <c r="W4647" s="8"/>
      <c r="X4647" s="8"/>
      <c r="Y4647" s="8"/>
      <c r="Z4647" s="14" t="str">
        <f t="shared" si="580"/>
        <v>Female</v>
      </c>
      <c r="AA4647" s="14"/>
      <c r="AB4647" s="14"/>
      <c r="AC4647" s="14"/>
      <c r="AE4647" t="str">
        <f t="shared" si="581"/>
        <v>Adults</v>
      </c>
      <c r="AF4647" t="str">
        <f t="shared" si="582"/>
        <v>Poor</v>
      </c>
      <c r="AG4647" t="str">
        <f t="shared" si="583"/>
        <v>Very low</v>
      </c>
    </row>
    <row r="4648" spans="1:33" x14ac:dyDescent="0.2">
      <c r="A4648">
        <v>4647</v>
      </c>
      <c r="B4648">
        <v>15665008</v>
      </c>
      <c r="C4648">
        <v>805</v>
      </c>
      <c r="D4648">
        <v>3</v>
      </c>
      <c r="E4648">
        <v>2</v>
      </c>
      <c r="F4648">
        <v>26</v>
      </c>
      <c r="G4648">
        <v>6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s="2" t="s">
        <v>1166</v>
      </c>
      <c r="P4648" s="11" t="str">
        <f t="shared" si="576"/>
        <v>2017</v>
      </c>
      <c r="Q4648" s="12"/>
      <c r="R4648" s="8" t="str">
        <f t="shared" si="577"/>
        <v>04</v>
      </c>
      <c r="S4648" s="8"/>
      <c r="T4648" s="14" t="str">
        <f t="shared" si="578"/>
        <v>Retain</v>
      </c>
      <c r="U4648" s="14"/>
      <c r="V4648" s="8" t="str">
        <f t="shared" si="579"/>
        <v>Germany</v>
      </c>
      <c r="W4648" s="8"/>
      <c r="X4648" s="8"/>
      <c r="Y4648" s="8"/>
      <c r="Z4648" s="14" t="str">
        <f t="shared" si="580"/>
        <v>Female</v>
      </c>
      <c r="AA4648" s="14"/>
      <c r="AB4648" s="14"/>
      <c r="AC4648" s="14"/>
      <c r="AE4648" t="str">
        <f t="shared" si="581"/>
        <v>Adults</v>
      </c>
      <c r="AF4648" t="str">
        <f t="shared" si="582"/>
        <v>Excellent</v>
      </c>
      <c r="AG4648" t="str">
        <f t="shared" si="583"/>
        <v>Low</v>
      </c>
    </row>
    <row r="4649" spans="1:33" x14ac:dyDescent="0.2">
      <c r="A4649">
        <v>4648</v>
      </c>
      <c r="B4649">
        <v>15581733</v>
      </c>
      <c r="C4649">
        <v>781</v>
      </c>
      <c r="D4649">
        <v>1</v>
      </c>
      <c r="E4649">
        <v>2</v>
      </c>
      <c r="F4649">
        <v>28</v>
      </c>
      <c r="G4649">
        <v>5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s="2" t="s">
        <v>535</v>
      </c>
      <c r="P4649" s="11" t="str">
        <f t="shared" si="576"/>
        <v>2018</v>
      </c>
      <c r="Q4649" s="12"/>
      <c r="R4649" s="8" t="str">
        <f t="shared" si="577"/>
        <v>06</v>
      </c>
      <c r="S4649" s="8"/>
      <c r="T4649" s="14" t="str">
        <f t="shared" si="578"/>
        <v>Retain</v>
      </c>
      <c r="U4649" s="14"/>
      <c r="V4649" s="8" t="str">
        <f t="shared" si="579"/>
        <v>France</v>
      </c>
      <c r="W4649" s="8"/>
      <c r="X4649" s="8"/>
      <c r="Y4649" s="8"/>
      <c r="Z4649" s="14" t="str">
        <f t="shared" si="580"/>
        <v>Female</v>
      </c>
      <c r="AA4649" s="14"/>
      <c r="AB4649" s="14"/>
      <c r="AC4649" s="14"/>
      <c r="AE4649" t="str">
        <f t="shared" si="581"/>
        <v>Adults</v>
      </c>
      <c r="AF4649" t="str">
        <f t="shared" si="582"/>
        <v>Very good</v>
      </c>
      <c r="AG4649" t="str">
        <f t="shared" si="583"/>
        <v>Very low</v>
      </c>
    </row>
    <row r="4650" spans="1:33" x14ac:dyDescent="0.2">
      <c r="A4650">
        <v>4649</v>
      </c>
      <c r="B4650">
        <v>15751392</v>
      </c>
      <c r="C4650">
        <v>689</v>
      </c>
      <c r="D4650">
        <v>2</v>
      </c>
      <c r="E4650">
        <v>2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s="2" t="s">
        <v>457</v>
      </c>
      <c r="P4650" s="11" t="str">
        <f t="shared" si="576"/>
        <v>2019</v>
      </c>
      <c r="Q4650" s="12"/>
      <c r="R4650" s="8" t="str">
        <f t="shared" si="577"/>
        <v>06</v>
      </c>
      <c r="S4650" s="8"/>
      <c r="T4650" s="14" t="str">
        <f t="shared" si="578"/>
        <v>Exit</v>
      </c>
      <c r="U4650" s="14"/>
      <c r="V4650" s="8" t="str">
        <f t="shared" si="579"/>
        <v>Spain</v>
      </c>
      <c r="W4650" s="8"/>
      <c r="X4650" s="8"/>
      <c r="Y4650" s="8"/>
      <c r="Z4650" s="14" t="str">
        <f t="shared" si="580"/>
        <v>Female</v>
      </c>
      <c r="AA4650" s="14"/>
      <c r="AB4650" s="14"/>
      <c r="AC4650" s="14"/>
      <c r="AE4650" t="str">
        <f t="shared" si="581"/>
        <v>Middle aged</v>
      </c>
      <c r="AF4650" t="str">
        <f t="shared" si="582"/>
        <v>Good</v>
      </c>
      <c r="AG4650" t="str">
        <f t="shared" si="583"/>
        <v>Very low</v>
      </c>
    </row>
    <row r="4651" spans="1:33" x14ac:dyDescent="0.2">
      <c r="A4651">
        <v>4650</v>
      </c>
      <c r="B4651">
        <v>15785815</v>
      </c>
      <c r="C4651">
        <v>670</v>
      </c>
      <c r="D4651">
        <v>3</v>
      </c>
      <c r="E4651">
        <v>1</v>
      </c>
      <c r="F4651">
        <v>31</v>
      </c>
      <c r="G4651">
        <v>4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s="2" t="s">
        <v>77</v>
      </c>
      <c r="P4651" s="11" t="str">
        <f t="shared" si="576"/>
        <v>2019</v>
      </c>
      <c r="Q4651" s="12"/>
      <c r="R4651" s="8" t="str">
        <f t="shared" si="577"/>
        <v>04</v>
      </c>
      <c r="S4651" s="8"/>
      <c r="T4651" s="14" t="str">
        <f t="shared" si="578"/>
        <v>Retain</v>
      </c>
      <c r="U4651" s="14"/>
      <c r="V4651" s="8" t="str">
        <f t="shared" si="579"/>
        <v>Germany</v>
      </c>
      <c r="W4651" s="8"/>
      <c r="X4651" s="8"/>
      <c r="Y4651" s="8"/>
      <c r="Z4651" s="14" t="str">
        <f t="shared" si="580"/>
        <v>Male</v>
      </c>
      <c r="AA4651" s="14"/>
      <c r="AB4651" s="14"/>
      <c r="AC4651" s="14"/>
      <c r="AE4651" t="str">
        <f t="shared" si="581"/>
        <v>Adults</v>
      </c>
      <c r="AF4651" t="str">
        <f t="shared" si="582"/>
        <v>Good</v>
      </c>
      <c r="AG4651" t="str">
        <f t="shared" si="583"/>
        <v>High</v>
      </c>
    </row>
    <row r="4652" spans="1:33" x14ac:dyDescent="0.2">
      <c r="A4652">
        <v>4651</v>
      </c>
      <c r="B4652">
        <v>15664214</v>
      </c>
      <c r="C4652">
        <v>670</v>
      </c>
      <c r="D4652">
        <v>1</v>
      </c>
      <c r="E4652">
        <v>1</v>
      </c>
      <c r="F4652">
        <v>33</v>
      </c>
      <c r="G4652">
        <v>6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s="2" t="s">
        <v>82</v>
      </c>
      <c r="P4652" s="11" t="str">
        <f t="shared" si="576"/>
        <v>2016</v>
      </c>
      <c r="Q4652" s="12"/>
      <c r="R4652" s="8" t="str">
        <f t="shared" si="577"/>
        <v>12</v>
      </c>
      <c r="S4652" s="8"/>
      <c r="T4652" s="14" t="str">
        <f t="shared" si="578"/>
        <v>Retain</v>
      </c>
      <c r="U4652" s="14"/>
      <c r="V4652" s="8" t="str">
        <f t="shared" si="579"/>
        <v>France</v>
      </c>
      <c r="W4652" s="8"/>
      <c r="X4652" s="8"/>
      <c r="Y4652" s="8"/>
      <c r="Z4652" s="14" t="str">
        <f t="shared" si="580"/>
        <v>Male</v>
      </c>
      <c r="AA4652" s="14"/>
      <c r="AB4652" s="14"/>
      <c r="AC4652" s="14"/>
      <c r="AE4652" t="str">
        <f t="shared" si="581"/>
        <v>Adults</v>
      </c>
      <c r="AF4652" t="str">
        <f t="shared" si="582"/>
        <v>Good</v>
      </c>
      <c r="AG4652" t="str">
        <f t="shared" si="583"/>
        <v>High</v>
      </c>
    </row>
    <row r="4653" spans="1:33" x14ac:dyDescent="0.2">
      <c r="A4653">
        <v>4652</v>
      </c>
      <c r="B4653">
        <v>15579996</v>
      </c>
      <c r="C4653">
        <v>524</v>
      </c>
      <c r="D4653">
        <v>3</v>
      </c>
      <c r="E4653">
        <v>2</v>
      </c>
      <c r="F4653">
        <v>25</v>
      </c>
      <c r="G4653">
        <v>5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s="2" t="s">
        <v>821</v>
      </c>
      <c r="P4653" s="11" t="str">
        <f t="shared" si="576"/>
        <v>2018</v>
      </c>
      <c r="Q4653" s="12"/>
      <c r="R4653" s="8" t="str">
        <f t="shared" si="577"/>
        <v>05</v>
      </c>
      <c r="S4653" s="8"/>
      <c r="T4653" s="14" t="str">
        <f t="shared" si="578"/>
        <v>Retain</v>
      </c>
      <c r="U4653" s="14"/>
      <c r="V4653" s="8" t="str">
        <f t="shared" si="579"/>
        <v>Germany</v>
      </c>
      <c r="W4653" s="8"/>
      <c r="X4653" s="8"/>
      <c r="Y4653" s="8"/>
      <c r="Z4653" s="14" t="str">
        <f t="shared" si="580"/>
        <v>Female</v>
      </c>
      <c r="AA4653" s="14"/>
      <c r="AB4653" s="14"/>
      <c r="AC4653" s="14"/>
      <c r="AE4653" t="str">
        <f t="shared" si="581"/>
        <v>Adults</v>
      </c>
      <c r="AF4653" t="str">
        <f t="shared" si="582"/>
        <v>Poor</v>
      </c>
      <c r="AG4653" t="str">
        <f t="shared" si="583"/>
        <v>High</v>
      </c>
    </row>
    <row r="4654" spans="1:33" x14ac:dyDescent="0.2">
      <c r="A4654">
        <v>4653</v>
      </c>
      <c r="B4654">
        <v>15675252</v>
      </c>
      <c r="C4654">
        <v>734</v>
      </c>
      <c r="D4654">
        <v>2</v>
      </c>
      <c r="E4654">
        <v>2</v>
      </c>
      <c r="F4654">
        <v>39</v>
      </c>
      <c r="G4654">
        <v>7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s="2" t="s">
        <v>181</v>
      </c>
      <c r="P4654" s="11" t="str">
        <f t="shared" si="576"/>
        <v>2016</v>
      </c>
      <c r="Q4654" s="12"/>
      <c r="R4654" s="8" t="str">
        <f t="shared" si="577"/>
        <v>06</v>
      </c>
      <c r="S4654" s="8"/>
      <c r="T4654" s="14" t="str">
        <f t="shared" si="578"/>
        <v>Retain</v>
      </c>
      <c r="U4654" s="14"/>
      <c r="V4654" s="8" t="str">
        <f t="shared" si="579"/>
        <v>Spain</v>
      </c>
      <c r="W4654" s="8"/>
      <c r="X4654" s="8"/>
      <c r="Y4654" s="8"/>
      <c r="Z4654" s="14" t="str">
        <f t="shared" si="580"/>
        <v>Female</v>
      </c>
      <c r="AA4654" s="14"/>
      <c r="AB4654" s="14"/>
      <c r="AC4654" s="14"/>
      <c r="AE4654" t="str">
        <f t="shared" si="581"/>
        <v>Middle aged</v>
      </c>
      <c r="AF4654" t="str">
        <f t="shared" si="582"/>
        <v>Good</v>
      </c>
      <c r="AG4654" t="str">
        <f t="shared" si="583"/>
        <v>Medium</v>
      </c>
    </row>
    <row r="4655" spans="1:33" x14ac:dyDescent="0.2">
      <c r="A4655">
        <v>4654</v>
      </c>
      <c r="B4655">
        <v>15579617</v>
      </c>
      <c r="C4655">
        <v>489</v>
      </c>
      <c r="D4655">
        <v>1</v>
      </c>
      <c r="E4655">
        <v>2</v>
      </c>
      <c r="F4655">
        <v>51</v>
      </c>
      <c r="G4655">
        <v>5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s="2" t="s">
        <v>478</v>
      </c>
      <c r="P4655" s="11" t="str">
        <f t="shared" si="576"/>
        <v>2017</v>
      </c>
      <c r="Q4655" s="12"/>
      <c r="R4655" s="8" t="str">
        <f t="shared" si="577"/>
        <v>11</v>
      </c>
      <c r="S4655" s="8"/>
      <c r="T4655" s="14" t="str">
        <f t="shared" si="578"/>
        <v>Exit</v>
      </c>
      <c r="U4655" s="14"/>
      <c r="V4655" s="8" t="str">
        <f t="shared" si="579"/>
        <v>France</v>
      </c>
      <c r="W4655" s="8"/>
      <c r="X4655" s="8"/>
      <c r="Y4655" s="8"/>
      <c r="Z4655" s="14" t="str">
        <f t="shared" si="580"/>
        <v>Female</v>
      </c>
      <c r="AA4655" s="14"/>
      <c r="AB4655" s="14"/>
      <c r="AC4655" s="14"/>
      <c r="AE4655" t="str">
        <f t="shared" si="581"/>
        <v>Middle aged</v>
      </c>
      <c r="AF4655" t="str">
        <f t="shared" si="582"/>
        <v>Poor</v>
      </c>
      <c r="AG4655" t="str">
        <f t="shared" si="583"/>
        <v>Very low</v>
      </c>
    </row>
    <row r="4656" spans="1:33" x14ac:dyDescent="0.2">
      <c r="A4656">
        <v>4655</v>
      </c>
      <c r="B4656">
        <v>15593976</v>
      </c>
      <c r="C4656">
        <v>578</v>
      </c>
      <c r="D4656">
        <v>3</v>
      </c>
      <c r="E4656">
        <v>2</v>
      </c>
      <c r="F4656">
        <v>31</v>
      </c>
      <c r="G4656">
        <v>4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s="2" t="s">
        <v>817</v>
      </c>
      <c r="P4656" s="11" t="str">
        <f t="shared" si="576"/>
        <v>2018</v>
      </c>
      <c r="Q4656" s="12"/>
      <c r="R4656" s="8" t="str">
        <f t="shared" si="577"/>
        <v>09</v>
      </c>
      <c r="S4656" s="8"/>
      <c r="T4656" s="14" t="str">
        <f t="shared" si="578"/>
        <v>Exit</v>
      </c>
      <c r="U4656" s="14"/>
      <c r="V4656" s="8" t="str">
        <f t="shared" si="579"/>
        <v>Germany</v>
      </c>
      <c r="W4656" s="8"/>
      <c r="X4656" s="8"/>
      <c r="Y4656" s="8"/>
      <c r="Z4656" s="14" t="str">
        <f t="shared" si="580"/>
        <v>Female</v>
      </c>
      <c r="AA4656" s="14"/>
      <c r="AB4656" s="14"/>
      <c r="AC4656" s="14"/>
      <c r="AE4656" t="str">
        <f t="shared" si="581"/>
        <v>Adults</v>
      </c>
      <c r="AF4656" t="str">
        <f t="shared" si="582"/>
        <v>Poor</v>
      </c>
      <c r="AG4656" t="str">
        <f t="shared" si="583"/>
        <v>High</v>
      </c>
    </row>
    <row r="4657" spans="1:33" x14ac:dyDescent="0.2">
      <c r="A4657">
        <v>4656</v>
      </c>
      <c r="B4657">
        <v>15716041</v>
      </c>
      <c r="C4657">
        <v>622</v>
      </c>
      <c r="D4657">
        <v>2</v>
      </c>
      <c r="E4657">
        <v>1</v>
      </c>
      <c r="F4657">
        <v>39</v>
      </c>
      <c r="G4657">
        <v>4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s="2" t="s">
        <v>498</v>
      </c>
      <c r="P4657" s="11" t="str">
        <f t="shared" si="576"/>
        <v>2018</v>
      </c>
      <c r="Q4657" s="12"/>
      <c r="R4657" s="8" t="str">
        <f t="shared" si="577"/>
        <v>10</v>
      </c>
      <c r="S4657" s="8"/>
      <c r="T4657" s="14" t="str">
        <f t="shared" si="578"/>
        <v>Retain</v>
      </c>
      <c r="U4657" s="14"/>
      <c r="V4657" s="8" t="str">
        <f t="shared" si="579"/>
        <v>Spain</v>
      </c>
      <c r="W4657" s="8"/>
      <c r="X4657" s="8"/>
      <c r="Y4657" s="8"/>
      <c r="Z4657" s="14" t="str">
        <f t="shared" si="580"/>
        <v>Male</v>
      </c>
      <c r="AA4657" s="14"/>
      <c r="AB4657" s="14"/>
      <c r="AC4657" s="14"/>
      <c r="AE4657" t="str">
        <f t="shared" si="581"/>
        <v>Middle aged</v>
      </c>
      <c r="AF4657" t="str">
        <f t="shared" si="582"/>
        <v>Fair</v>
      </c>
      <c r="AG4657" t="str">
        <f t="shared" si="583"/>
        <v>Very low</v>
      </c>
    </row>
    <row r="4658" spans="1:33" x14ac:dyDescent="0.2">
      <c r="A4658">
        <v>4657</v>
      </c>
      <c r="B4658">
        <v>15654489</v>
      </c>
      <c r="C4658">
        <v>843</v>
      </c>
      <c r="D4658">
        <v>1</v>
      </c>
      <c r="E4658">
        <v>2</v>
      </c>
      <c r="F4658">
        <v>38</v>
      </c>
      <c r="G4658">
        <v>5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s="2" t="s">
        <v>177</v>
      </c>
      <c r="P4658" s="11" t="str">
        <f t="shared" si="576"/>
        <v>2017</v>
      </c>
      <c r="Q4658" s="12"/>
      <c r="R4658" s="8" t="str">
        <f t="shared" si="577"/>
        <v>09</v>
      </c>
      <c r="S4658" s="8"/>
      <c r="T4658" s="14" t="str">
        <f t="shared" si="578"/>
        <v>Retain</v>
      </c>
      <c r="U4658" s="14"/>
      <c r="V4658" s="8" t="str">
        <f t="shared" si="579"/>
        <v>France</v>
      </c>
      <c r="W4658" s="8"/>
      <c r="X4658" s="8"/>
      <c r="Y4658" s="8"/>
      <c r="Z4658" s="14" t="str">
        <f t="shared" si="580"/>
        <v>Female</v>
      </c>
      <c r="AA4658" s="14"/>
      <c r="AB4658" s="14"/>
      <c r="AC4658" s="14"/>
      <c r="AE4658" t="str">
        <f t="shared" si="581"/>
        <v>Adults</v>
      </c>
      <c r="AF4658" t="str">
        <f t="shared" si="582"/>
        <v>Excellent</v>
      </c>
      <c r="AG4658" t="str">
        <f t="shared" si="583"/>
        <v>High</v>
      </c>
    </row>
    <row r="4659" spans="1:33" x14ac:dyDescent="0.2">
      <c r="A4659">
        <v>4658</v>
      </c>
      <c r="B4659">
        <v>15736302</v>
      </c>
      <c r="C4659">
        <v>687</v>
      </c>
      <c r="D4659">
        <v>1</v>
      </c>
      <c r="E4659">
        <v>1</v>
      </c>
      <c r="F4659">
        <v>48</v>
      </c>
      <c r="G4659">
        <v>5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s="2" t="s">
        <v>243</v>
      </c>
      <c r="P4659" s="11" t="str">
        <f t="shared" si="576"/>
        <v>2017</v>
      </c>
      <c r="Q4659" s="12"/>
      <c r="R4659" s="8" t="str">
        <f t="shared" si="577"/>
        <v>09</v>
      </c>
      <c r="S4659" s="8"/>
      <c r="T4659" s="14" t="str">
        <f t="shared" si="578"/>
        <v>Retain</v>
      </c>
      <c r="U4659" s="14"/>
      <c r="V4659" s="8" t="str">
        <f t="shared" si="579"/>
        <v>France</v>
      </c>
      <c r="W4659" s="8"/>
      <c r="X4659" s="8"/>
      <c r="Y4659" s="8"/>
      <c r="Z4659" s="14" t="str">
        <f t="shared" si="580"/>
        <v>Male</v>
      </c>
      <c r="AA4659" s="14"/>
      <c r="AB4659" s="14"/>
      <c r="AC4659" s="14"/>
      <c r="AE4659" t="str">
        <f t="shared" si="581"/>
        <v>Middle aged</v>
      </c>
      <c r="AF4659" t="str">
        <f t="shared" si="582"/>
        <v>Good</v>
      </c>
      <c r="AG4659" t="str">
        <f t="shared" si="583"/>
        <v>Very low</v>
      </c>
    </row>
    <row r="4660" spans="1:33" x14ac:dyDescent="0.2">
      <c r="A4660">
        <v>4659</v>
      </c>
      <c r="B4660">
        <v>15805909</v>
      </c>
      <c r="C4660">
        <v>700</v>
      </c>
      <c r="D4660">
        <v>2</v>
      </c>
      <c r="E4660">
        <v>1</v>
      </c>
      <c r="F4660">
        <v>28</v>
      </c>
      <c r="G4660">
        <v>5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s="2" t="s">
        <v>201</v>
      </c>
      <c r="P4660" s="11" t="str">
        <f t="shared" si="576"/>
        <v>2017</v>
      </c>
      <c r="Q4660" s="12"/>
      <c r="R4660" s="8" t="str">
        <f t="shared" si="577"/>
        <v>12</v>
      </c>
      <c r="S4660" s="8"/>
      <c r="T4660" s="14" t="str">
        <f t="shared" si="578"/>
        <v>Retain</v>
      </c>
      <c r="U4660" s="14"/>
      <c r="V4660" s="8" t="str">
        <f t="shared" si="579"/>
        <v>Spain</v>
      </c>
      <c r="W4660" s="8"/>
      <c r="X4660" s="8"/>
      <c r="Y4660" s="8"/>
      <c r="Z4660" s="14" t="str">
        <f t="shared" si="580"/>
        <v>Male</v>
      </c>
      <c r="AA4660" s="14"/>
      <c r="AB4660" s="14"/>
      <c r="AC4660" s="14"/>
      <c r="AE4660" t="str">
        <f t="shared" si="581"/>
        <v>Adults</v>
      </c>
      <c r="AF4660" t="str">
        <f t="shared" si="582"/>
        <v>Good</v>
      </c>
      <c r="AG4660" t="str">
        <f t="shared" si="583"/>
        <v>Very high</v>
      </c>
    </row>
    <row r="4661" spans="1:33" x14ac:dyDescent="0.2">
      <c r="A4661">
        <v>4660</v>
      </c>
      <c r="B4661">
        <v>15572762</v>
      </c>
      <c r="C4661">
        <v>410</v>
      </c>
      <c r="D4661">
        <v>3</v>
      </c>
      <c r="E4661">
        <v>2</v>
      </c>
      <c r="F4661">
        <v>50</v>
      </c>
      <c r="G4661">
        <v>4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s="2" t="s">
        <v>226</v>
      </c>
      <c r="P4661" s="11" t="str">
        <f t="shared" si="576"/>
        <v>2019</v>
      </c>
      <c r="Q4661" s="12"/>
      <c r="R4661" s="8" t="str">
        <f t="shared" si="577"/>
        <v>08</v>
      </c>
      <c r="S4661" s="8"/>
      <c r="T4661" s="14" t="str">
        <f t="shared" si="578"/>
        <v>Retain</v>
      </c>
      <c r="U4661" s="14"/>
      <c r="V4661" s="8" t="str">
        <f t="shared" si="579"/>
        <v>Germany</v>
      </c>
      <c r="W4661" s="8"/>
      <c r="X4661" s="8"/>
      <c r="Y4661" s="8"/>
      <c r="Z4661" s="14" t="str">
        <f t="shared" si="580"/>
        <v>Female</v>
      </c>
      <c r="AA4661" s="14"/>
      <c r="AB4661" s="14"/>
      <c r="AC4661" s="14"/>
      <c r="AE4661" t="str">
        <f t="shared" si="581"/>
        <v>Middle aged</v>
      </c>
      <c r="AF4661" t="str">
        <f t="shared" si="582"/>
        <v>Poor</v>
      </c>
      <c r="AG4661" t="str">
        <f t="shared" si="583"/>
        <v>High</v>
      </c>
    </row>
    <row r="4662" spans="1:33" x14ac:dyDescent="0.2">
      <c r="A4662">
        <v>4661</v>
      </c>
      <c r="B4662">
        <v>15724632</v>
      </c>
      <c r="C4662">
        <v>537</v>
      </c>
      <c r="D4662">
        <v>1</v>
      </c>
      <c r="E4662">
        <v>2</v>
      </c>
      <c r="F4662">
        <v>41</v>
      </c>
      <c r="G4662">
        <v>5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s="2" t="s">
        <v>253</v>
      </c>
      <c r="P4662" s="11" t="str">
        <f t="shared" si="576"/>
        <v>2018</v>
      </c>
      <c r="Q4662" s="12"/>
      <c r="R4662" s="8" t="str">
        <f t="shared" si="577"/>
        <v>09</v>
      </c>
      <c r="S4662" s="8"/>
      <c r="T4662" s="14" t="str">
        <f t="shared" si="578"/>
        <v>Retain</v>
      </c>
      <c r="U4662" s="14"/>
      <c r="V4662" s="8" t="str">
        <f t="shared" si="579"/>
        <v>France</v>
      </c>
      <c r="W4662" s="8"/>
      <c r="X4662" s="8"/>
      <c r="Y4662" s="8"/>
      <c r="Z4662" s="14" t="str">
        <f t="shared" si="580"/>
        <v>Female</v>
      </c>
      <c r="AA4662" s="14"/>
      <c r="AB4662" s="14"/>
      <c r="AC4662" s="14"/>
      <c r="AE4662" t="str">
        <f t="shared" si="581"/>
        <v>Middle aged</v>
      </c>
      <c r="AF4662" t="str">
        <f t="shared" si="582"/>
        <v>Poor</v>
      </c>
      <c r="AG4662" t="str">
        <f t="shared" si="583"/>
        <v>Very low</v>
      </c>
    </row>
    <row r="4663" spans="1:33" x14ac:dyDescent="0.2">
      <c r="A4663">
        <v>4662</v>
      </c>
      <c r="B4663">
        <v>15670416</v>
      </c>
      <c r="C4663">
        <v>780</v>
      </c>
      <c r="D4663">
        <v>1</v>
      </c>
      <c r="E4663">
        <v>2</v>
      </c>
      <c r="F4663">
        <v>43</v>
      </c>
      <c r="G4663">
        <v>6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s="2" t="s">
        <v>56</v>
      </c>
      <c r="P4663" s="11" t="str">
        <f t="shared" si="576"/>
        <v>2017</v>
      </c>
      <c r="Q4663" s="12"/>
      <c r="R4663" s="8" t="str">
        <f t="shared" si="577"/>
        <v>05</v>
      </c>
      <c r="S4663" s="8"/>
      <c r="T4663" s="14" t="str">
        <f t="shared" si="578"/>
        <v>Retain</v>
      </c>
      <c r="U4663" s="14"/>
      <c r="V4663" s="8" t="str">
        <f t="shared" si="579"/>
        <v>France</v>
      </c>
      <c r="W4663" s="8"/>
      <c r="X4663" s="8"/>
      <c r="Y4663" s="8"/>
      <c r="Z4663" s="14" t="str">
        <f t="shared" si="580"/>
        <v>Female</v>
      </c>
      <c r="AA4663" s="14"/>
      <c r="AB4663" s="14"/>
      <c r="AC4663" s="14"/>
      <c r="AE4663" t="str">
        <f t="shared" si="581"/>
        <v>Middle aged</v>
      </c>
      <c r="AF4663" t="str">
        <f t="shared" si="582"/>
        <v>Very good</v>
      </c>
      <c r="AG4663" t="str">
        <f t="shared" si="583"/>
        <v>Very low</v>
      </c>
    </row>
    <row r="4664" spans="1:33" x14ac:dyDescent="0.2">
      <c r="A4664">
        <v>4663</v>
      </c>
      <c r="B4664">
        <v>15749528</v>
      </c>
      <c r="C4664">
        <v>652</v>
      </c>
      <c r="D4664">
        <v>2</v>
      </c>
      <c r="E4664">
        <v>1</v>
      </c>
      <c r="F4664">
        <v>58</v>
      </c>
      <c r="G4664">
        <v>4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s="2" t="s">
        <v>875</v>
      </c>
      <c r="P4664" s="11" t="str">
        <f t="shared" si="576"/>
        <v>2018</v>
      </c>
      <c r="Q4664" s="12"/>
      <c r="R4664" s="8" t="str">
        <f t="shared" si="577"/>
        <v>09</v>
      </c>
      <c r="S4664" s="8"/>
      <c r="T4664" s="14" t="str">
        <f t="shared" si="578"/>
        <v>Retain</v>
      </c>
      <c r="U4664" s="14"/>
      <c r="V4664" s="8" t="str">
        <f t="shared" si="579"/>
        <v>Spain</v>
      </c>
      <c r="W4664" s="8"/>
      <c r="X4664" s="8"/>
      <c r="Y4664" s="8"/>
      <c r="Z4664" s="14" t="str">
        <f t="shared" si="580"/>
        <v>Male</v>
      </c>
      <c r="AA4664" s="14"/>
      <c r="AB4664" s="14"/>
      <c r="AC4664" s="14"/>
      <c r="AE4664" t="str">
        <f t="shared" si="581"/>
        <v>Middle aged</v>
      </c>
      <c r="AF4664" t="str">
        <f t="shared" si="582"/>
        <v>Fair</v>
      </c>
      <c r="AG4664" t="str">
        <f t="shared" si="583"/>
        <v>Very low</v>
      </c>
    </row>
    <row r="4665" spans="1:33" x14ac:dyDescent="0.2">
      <c r="A4665">
        <v>4664</v>
      </c>
      <c r="B4665">
        <v>15578783</v>
      </c>
      <c r="C4665">
        <v>620</v>
      </c>
      <c r="D4665">
        <v>3</v>
      </c>
      <c r="E4665">
        <v>1</v>
      </c>
      <c r="F4665">
        <v>35</v>
      </c>
      <c r="G4665">
        <v>7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s="2" t="s">
        <v>57</v>
      </c>
      <c r="P4665" s="11" t="str">
        <f t="shared" si="576"/>
        <v>2016</v>
      </c>
      <c r="Q4665" s="12"/>
      <c r="R4665" s="8" t="str">
        <f t="shared" si="577"/>
        <v>09</v>
      </c>
      <c r="S4665" s="8"/>
      <c r="T4665" s="14" t="str">
        <f t="shared" si="578"/>
        <v>Retain</v>
      </c>
      <c r="U4665" s="14"/>
      <c r="V4665" s="8" t="str">
        <f t="shared" si="579"/>
        <v>Germany</v>
      </c>
      <c r="W4665" s="8"/>
      <c r="X4665" s="8"/>
      <c r="Y4665" s="8"/>
      <c r="Z4665" s="14" t="str">
        <f t="shared" si="580"/>
        <v>Male</v>
      </c>
      <c r="AA4665" s="14"/>
      <c r="AB4665" s="14"/>
      <c r="AC4665" s="14"/>
      <c r="AE4665" t="str">
        <f t="shared" si="581"/>
        <v>Adults</v>
      </c>
      <c r="AF4665" t="str">
        <f t="shared" si="582"/>
        <v>Fair</v>
      </c>
      <c r="AG4665" t="str">
        <f t="shared" si="583"/>
        <v>Medium</v>
      </c>
    </row>
    <row r="4666" spans="1:33" x14ac:dyDescent="0.2">
      <c r="A4666">
        <v>4665</v>
      </c>
      <c r="B4666">
        <v>15580719</v>
      </c>
      <c r="C4666">
        <v>697</v>
      </c>
      <c r="D4666">
        <v>1</v>
      </c>
      <c r="E4666">
        <v>2</v>
      </c>
      <c r="F4666">
        <v>23</v>
      </c>
      <c r="G4666">
        <v>4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s="2" t="s">
        <v>744</v>
      </c>
      <c r="P4666" s="11" t="str">
        <f t="shared" si="576"/>
        <v>2019</v>
      </c>
      <c r="Q4666" s="12"/>
      <c r="R4666" s="8" t="str">
        <f t="shared" si="577"/>
        <v>06</v>
      </c>
      <c r="S4666" s="8"/>
      <c r="T4666" s="14" t="str">
        <f t="shared" si="578"/>
        <v>Retain</v>
      </c>
      <c r="U4666" s="14"/>
      <c r="V4666" s="8" t="str">
        <f t="shared" si="579"/>
        <v>France</v>
      </c>
      <c r="W4666" s="8"/>
      <c r="X4666" s="8"/>
      <c r="Y4666" s="8"/>
      <c r="Z4666" s="14" t="str">
        <f t="shared" si="580"/>
        <v>Female</v>
      </c>
      <c r="AA4666" s="14"/>
      <c r="AB4666" s="14"/>
      <c r="AC4666" s="14"/>
      <c r="AE4666" t="str">
        <f t="shared" si="581"/>
        <v>Young Adults</v>
      </c>
      <c r="AF4666" t="str">
        <f t="shared" si="582"/>
        <v>Good</v>
      </c>
      <c r="AG4666" t="str">
        <f t="shared" si="583"/>
        <v>Very low</v>
      </c>
    </row>
    <row r="4667" spans="1:33" x14ac:dyDescent="0.2">
      <c r="A4667">
        <v>4666</v>
      </c>
      <c r="B4667">
        <v>15656293</v>
      </c>
      <c r="C4667">
        <v>786</v>
      </c>
      <c r="D4667">
        <v>1</v>
      </c>
      <c r="E4667">
        <v>1</v>
      </c>
      <c r="F4667">
        <v>35</v>
      </c>
      <c r="G4667">
        <v>6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s="2" t="s">
        <v>829</v>
      </c>
      <c r="P4667" s="11" t="str">
        <f t="shared" si="576"/>
        <v>2016</v>
      </c>
      <c r="Q4667" s="12"/>
      <c r="R4667" s="8" t="str">
        <f t="shared" si="577"/>
        <v>10</v>
      </c>
      <c r="S4667" s="8"/>
      <c r="T4667" s="14" t="str">
        <f t="shared" si="578"/>
        <v>Retain</v>
      </c>
      <c r="U4667" s="14"/>
      <c r="V4667" s="8" t="str">
        <f t="shared" si="579"/>
        <v>France</v>
      </c>
      <c r="W4667" s="8"/>
      <c r="X4667" s="8"/>
      <c r="Y4667" s="8"/>
      <c r="Z4667" s="14" t="str">
        <f t="shared" si="580"/>
        <v>Male</v>
      </c>
      <c r="AA4667" s="14"/>
      <c r="AB4667" s="14"/>
      <c r="AC4667" s="14"/>
      <c r="AE4667" t="str">
        <f t="shared" si="581"/>
        <v>Adults</v>
      </c>
      <c r="AF4667" t="str">
        <f t="shared" si="582"/>
        <v>Very good</v>
      </c>
      <c r="AG4667" t="str">
        <f t="shared" si="583"/>
        <v>Very low</v>
      </c>
    </row>
    <row r="4668" spans="1:33" x14ac:dyDescent="0.2">
      <c r="A4668">
        <v>4667</v>
      </c>
      <c r="B4668">
        <v>15691875</v>
      </c>
      <c r="C4668">
        <v>850</v>
      </c>
      <c r="D4668">
        <v>3</v>
      </c>
      <c r="E4668">
        <v>2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s="2" t="s">
        <v>591</v>
      </c>
      <c r="P4668" s="11" t="str">
        <f t="shared" si="576"/>
        <v>2018</v>
      </c>
      <c r="Q4668" s="12"/>
      <c r="R4668" s="8" t="str">
        <f t="shared" si="577"/>
        <v>04</v>
      </c>
      <c r="S4668" s="8"/>
      <c r="T4668" s="14" t="str">
        <f t="shared" si="578"/>
        <v>Retain</v>
      </c>
      <c r="U4668" s="14"/>
      <c r="V4668" s="8" t="str">
        <f t="shared" si="579"/>
        <v>Germany</v>
      </c>
      <c r="W4668" s="8"/>
      <c r="X4668" s="8"/>
      <c r="Y4668" s="8"/>
      <c r="Z4668" s="14" t="str">
        <f t="shared" si="580"/>
        <v>Female</v>
      </c>
      <c r="AA4668" s="14"/>
      <c r="AB4668" s="14"/>
      <c r="AC4668" s="14"/>
      <c r="AE4668" t="str">
        <f t="shared" si="581"/>
        <v>Middle aged</v>
      </c>
      <c r="AF4668" t="str">
        <f t="shared" si="582"/>
        <v>Excellent</v>
      </c>
      <c r="AG4668" t="str">
        <f t="shared" si="583"/>
        <v>High</v>
      </c>
    </row>
    <row r="4669" spans="1:33" x14ac:dyDescent="0.2">
      <c r="A4669">
        <v>4668</v>
      </c>
      <c r="B4669">
        <v>15596870</v>
      </c>
      <c r="C4669">
        <v>749</v>
      </c>
      <c r="D4669">
        <v>3</v>
      </c>
      <c r="E4669">
        <v>1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s="2" t="s">
        <v>17</v>
      </c>
      <c r="P4669" s="11" t="str">
        <f t="shared" si="576"/>
        <v>2019</v>
      </c>
      <c r="Q4669" s="12"/>
      <c r="R4669" s="8" t="str">
        <f t="shared" si="577"/>
        <v>10</v>
      </c>
      <c r="S4669" s="8"/>
      <c r="T4669" s="14" t="str">
        <f t="shared" si="578"/>
        <v>Exit</v>
      </c>
      <c r="U4669" s="14"/>
      <c r="V4669" s="8" t="str">
        <f t="shared" si="579"/>
        <v>Germany</v>
      </c>
      <c r="W4669" s="8"/>
      <c r="X4669" s="8"/>
      <c r="Y4669" s="8"/>
      <c r="Z4669" s="14" t="str">
        <f t="shared" si="580"/>
        <v>Male</v>
      </c>
      <c r="AA4669" s="14"/>
      <c r="AB4669" s="14"/>
      <c r="AC4669" s="14"/>
      <c r="AE4669" t="str">
        <f t="shared" si="581"/>
        <v>Middle aged</v>
      </c>
      <c r="AF4669" t="str">
        <f t="shared" si="582"/>
        <v>Very good</v>
      </c>
      <c r="AG4669" t="str">
        <f t="shared" si="583"/>
        <v>High</v>
      </c>
    </row>
    <row r="4670" spans="1:33" x14ac:dyDescent="0.2">
      <c r="A4670">
        <v>4669</v>
      </c>
      <c r="B4670">
        <v>15780770</v>
      </c>
      <c r="C4670">
        <v>445</v>
      </c>
      <c r="D4670">
        <v>1</v>
      </c>
      <c r="E4670">
        <v>1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s="2" t="s">
        <v>1201</v>
      </c>
      <c r="P4670" s="11" t="str">
        <f t="shared" si="576"/>
        <v>2016</v>
      </c>
      <c r="Q4670" s="12"/>
      <c r="R4670" s="8" t="str">
        <f t="shared" si="577"/>
        <v>07</v>
      </c>
      <c r="S4670" s="8"/>
      <c r="T4670" s="14" t="str">
        <f t="shared" si="578"/>
        <v>Retain</v>
      </c>
      <c r="U4670" s="14"/>
      <c r="V4670" s="8" t="str">
        <f t="shared" si="579"/>
        <v>France</v>
      </c>
      <c r="W4670" s="8"/>
      <c r="X4670" s="8"/>
      <c r="Y4670" s="8"/>
      <c r="Z4670" s="14" t="str">
        <f t="shared" si="580"/>
        <v>Male</v>
      </c>
      <c r="AA4670" s="14"/>
      <c r="AB4670" s="14"/>
      <c r="AC4670" s="14"/>
      <c r="AE4670" t="str">
        <f t="shared" si="581"/>
        <v>Adults</v>
      </c>
      <c r="AF4670" t="str">
        <f t="shared" si="582"/>
        <v>Poor</v>
      </c>
      <c r="AG4670" t="str">
        <f t="shared" si="583"/>
        <v>High</v>
      </c>
    </row>
    <row r="4671" spans="1:33" x14ac:dyDescent="0.2">
      <c r="A4671">
        <v>4670</v>
      </c>
      <c r="B4671">
        <v>15751491</v>
      </c>
      <c r="C4671">
        <v>443</v>
      </c>
      <c r="D4671">
        <v>3</v>
      </c>
      <c r="E4671">
        <v>1</v>
      </c>
      <c r="F4671">
        <v>50</v>
      </c>
      <c r="G4671">
        <v>4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s="2" t="s">
        <v>370</v>
      </c>
      <c r="P4671" s="11" t="str">
        <f t="shared" si="576"/>
        <v>2018</v>
      </c>
      <c r="Q4671" s="12"/>
      <c r="R4671" s="8" t="str">
        <f t="shared" si="577"/>
        <v>12</v>
      </c>
      <c r="S4671" s="8"/>
      <c r="T4671" s="14" t="str">
        <f t="shared" si="578"/>
        <v>Exit</v>
      </c>
      <c r="U4671" s="14"/>
      <c r="V4671" s="8" t="str">
        <f t="shared" si="579"/>
        <v>Germany</v>
      </c>
      <c r="W4671" s="8"/>
      <c r="X4671" s="8"/>
      <c r="Y4671" s="8"/>
      <c r="Z4671" s="14" t="str">
        <f t="shared" si="580"/>
        <v>Male</v>
      </c>
      <c r="AA4671" s="14"/>
      <c r="AB4671" s="14"/>
      <c r="AC4671" s="14"/>
      <c r="AE4671" t="str">
        <f t="shared" si="581"/>
        <v>Middle aged</v>
      </c>
      <c r="AF4671" t="str">
        <f t="shared" si="582"/>
        <v>Poor</v>
      </c>
      <c r="AG4671" t="str">
        <f t="shared" si="583"/>
        <v>High</v>
      </c>
    </row>
    <row r="4672" spans="1:33" x14ac:dyDescent="0.2">
      <c r="A4672">
        <v>4671</v>
      </c>
      <c r="B4672">
        <v>15706200</v>
      </c>
      <c r="C4672">
        <v>637</v>
      </c>
      <c r="D4672">
        <v>3</v>
      </c>
      <c r="E4672">
        <v>1</v>
      </c>
      <c r="F4672">
        <v>41</v>
      </c>
      <c r="G4672">
        <v>4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s="2" t="s">
        <v>753</v>
      </c>
      <c r="P4672" s="11" t="str">
        <f t="shared" si="576"/>
        <v>2019</v>
      </c>
      <c r="Q4672" s="12"/>
      <c r="R4672" s="8" t="str">
        <f t="shared" si="577"/>
        <v>03</v>
      </c>
      <c r="S4672" s="8"/>
      <c r="T4672" s="14" t="str">
        <f t="shared" si="578"/>
        <v>Retain</v>
      </c>
      <c r="U4672" s="14"/>
      <c r="V4672" s="8" t="str">
        <f t="shared" si="579"/>
        <v>Germany</v>
      </c>
      <c r="W4672" s="8"/>
      <c r="X4672" s="8"/>
      <c r="Y4672" s="8"/>
      <c r="Z4672" s="14" t="str">
        <f t="shared" si="580"/>
        <v>Male</v>
      </c>
      <c r="AA4672" s="14"/>
      <c r="AB4672" s="14"/>
      <c r="AC4672" s="14"/>
      <c r="AE4672" t="str">
        <f t="shared" si="581"/>
        <v>Middle aged</v>
      </c>
      <c r="AF4672" t="str">
        <f t="shared" si="582"/>
        <v>Fair</v>
      </c>
      <c r="AG4672" t="str">
        <f t="shared" si="583"/>
        <v>High</v>
      </c>
    </row>
    <row r="4673" spans="1:33" x14ac:dyDescent="0.2">
      <c r="A4673">
        <v>4672</v>
      </c>
      <c r="B4673">
        <v>15808674</v>
      </c>
      <c r="C4673">
        <v>616</v>
      </c>
      <c r="D4673">
        <v>3</v>
      </c>
      <c r="E4673">
        <v>2</v>
      </c>
      <c r="F4673">
        <v>45</v>
      </c>
      <c r="G4673">
        <v>5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s="2" t="s">
        <v>272</v>
      </c>
      <c r="P4673" s="11" t="str">
        <f t="shared" si="576"/>
        <v>2018</v>
      </c>
      <c r="Q4673" s="12"/>
      <c r="R4673" s="8" t="str">
        <f t="shared" si="577"/>
        <v>04</v>
      </c>
      <c r="S4673" s="8"/>
      <c r="T4673" s="14" t="str">
        <f t="shared" si="578"/>
        <v>Exit</v>
      </c>
      <c r="U4673" s="14"/>
      <c r="V4673" s="8" t="str">
        <f t="shared" si="579"/>
        <v>Germany</v>
      </c>
      <c r="W4673" s="8"/>
      <c r="X4673" s="8"/>
      <c r="Y4673" s="8"/>
      <c r="Z4673" s="14" t="str">
        <f t="shared" si="580"/>
        <v>Female</v>
      </c>
      <c r="AA4673" s="14"/>
      <c r="AB4673" s="14"/>
      <c r="AC4673" s="14"/>
      <c r="AE4673" t="str">
        <f t="shared" si="581"/>
        <v>Middle aged</v>
      </c>
      <c r="AF4673" t="str">
        <f t="shared" si="582"/>
        <v>Fair</v>
      </c>
      <c r="AG4673" t="str">
        <f t="shared" si="583"/>
        <v>High</v>
      </c>
    </row>
    <row r="4674" spans="1:33" x14ac:dyDescent="0.2">
      <c r="A4674">
        <v>4673</v>
      </c>
      <c r="B4674">
        <v>15641411</v>
      </c>
      <c r="C4674">
        <v>756</v>
      </c>
      <c r="D4674">
        <v>1</v>
      </c>
      <c r="E4674">
        <v>2</v>
      </c>
      <c r="F4674">
        <v>23</v>
      </c>
      <c r="G4674">
        <v>4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s="2" t="s">
        <v>861</v>
      </c>
      <c r="P4674" s="11" t="str">
        <f t="shared" si="576"/>
        <v>2019</v>
      </c>
      <c r="Q4674" s="12"/>
      <c r="R4674" s="8" t="str">
        <f t="shared" si="577"/>
        <v>08</v>
      </c>
      <c r="S4674" s="8"/>
      <c r="T4674" s="14" t="str">
        <f t="shared" si="578"/>
        <v>Retain</v>
      </c>
      <c r="U4674" s="14"/>
      <c r="V4674" s="8" t="str">
        <f t="shared" si="579"/>
        <v>France</v>
      </c>
      <c r="W4674" s="8"/>
      <c r="X4674" s="8"/>
      <c r="Y4674" s="8"/>
      <c r="Z4674" s="14" t="str">
        <f t="shared" si="580"/>
        <v>Female</v>
      </c>
      <c r="AA4674" s="14"/>
      <c r="AB4674" s="14"/>
      <c r="AC4674" s="14"/>
      <c r="AE4674" t="str">
        <f t="shared" si="581"/>
        <v>Young Adults</v>
      </c>
      <c r="AF4674" t="str">
        <f t="shared" si="582"/>
        <v>Very good</v>
      </c>
      <c r="AG4674" t="str">
        <f t="shared" si="583"/>
        <v>High</v>
      </c>
    </row>
    <row r="4675" spans="1:33" x14ac:dyDescent="0.2">
      <c r="A4675">
        <v>4674</v>
      </c>
      <c r="B4675">
        <v>15764661</v>
      </c>
      <c r="C4675">
        <v>644</v>
      </c>
      <c r="D4675">
        <v>1</v>
      </c>
      <c r="E4675">
        <v>1</v>
      </c>
      <c r="F4675">
        <v>33</v>
      </c>
      <c r="G4675">
        <v>5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s="2" t="s">
        <v>778</v>
      </c>
      <c r="P4675" s="11" t="str">
        <f t="shared" ref="P4675:P4738" si="584">RIGHT($N4675,4)</f>
        <v>2017</v>
      </c>
      <c r="Q4675" s="12"/>
      <c r="R4675" s="8" t="str">
        <f t="shared" ref="R4675:R4738" si="585">MID(N4675,4,2)</f>
        <v>11</v>
      </c>
      <c r="S4675" s="8"/>
      <c r="T4675" s="14" t="str">
        <f t="shared" ref="T4675:T4738" si="586">IF(M4675=1,"Exit","Retain")</f>
        <v>Retain</v>
      </c>
      <c r="U4675" s="14"/>
      <c r="V4675" s="8" t="str">
        <f t="shared" ref="V4675:V4738" si="587">IF(D4675=1,"France",IF(D4675=2,"Spain",IF(D4675=3,"Germany","NONE")))</f>
        <v>France</v>
      </c>
      <c r="W4675" s="8"/>
      <c r="X4675" s="8"/>
      <c r="Y4675" s="8"/>
      <c r="Z4675" s="14" t="str">
        <f t="shared" ref="Z4675:Z4738" si="588">IF(E4675=1,"Male","Female")</f>
        <v>Male</v>
      </c>
      <c r="AA4675" s="14"/>
      <c r="AB4675" s="14"/>
      <c r="AC4675" s="14"/>
      <c r="AE4675" t="str">
        <f t="shared" ref="AE4675:AE4738" si="589">IF(F4675&lt;18,"Kids",IF(AND(F4675&gt;=18,F4675&lt;24),"Young Adults",IF(AND(F4675&gt;=24,F4675&lt;39),"Adults",IF(AND(F4675&gt;=39,F4675&lt;64),"Middle aged","Retired"))))</f>
        <v>Adults</v>
      </c>
      <c r="AF4675" t="str">
        <f t="shared" ref="AF4675:AF4738" si="590">IF(AND(C4675&gt;=800,C4675&lt;=850),"Excellent",IF(AND(C4675&gt;=740,C4675&lt;=799),"Very good",IF(AND(C4675&gt;=670,C4675&lt;=739),"Good",IF(AND(C4675&gt;=580,C4675&lt;=669),"Fair",IF(AND(C4675&gt;=300,C4675&lt;=579),"Poor","None")))))</f>
        <v>Fair</v>
      </c>
      <c r="AG4675" t="str">
        <f t="shared" ref="AG4675:AG4738" si="591">IF(H4675&lt;25000,"Very low",IF(AND(H4675&gt;25000,H4675&lt;=50000),"Low",IF(AND(H4675&gt;50000,H4675&lt;=100000),"Medium",IF(AND(H4675&gt;100000,H4675&lt;=150000),"High",IF(AND(H4675&gt;150000,H4675&lt;=200000),"Very high",IF(H4675&gt;200000,"Extreme","None"))))))</f>
        <v>Very low</v>
      </c>
    </row>
    <row r="4676" spans="1:33" x14ac:dyDescent="0.2">
      <c r="A4676">
        <v>4675</v>
      </c>
      <c r="B4676">
        <v>15689492</v>
      </c>
      <c r="C4676">
        <v>850</v>
      </c>
      <c r="D4676">
        <v>3</v>
      </c>
      <c r="E4676">
        <v>1</v>
      </c>
      <c r="F4676">
        <v>41</v>
      </c>
      <c r="G4676">
        <v>3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s="2" t="s">
        <v>1140</v>
      </c>
      <c r="P4676" s="11" t="str">
        <f t="shared" si="584"/>
        <v>2019</v>
      </c>
      <c r="Q4676" s="12"/>
      <c r="R4676" s="8" t="str">
        <f t="shared" si="585"/>
        <v>10</v>
      </c>
      <c r="S4676" s="8"/>
      <c r="T4676" s="14" t="str">
        <f t="shared" si="586"/>
        <v>Retain</v>
      </c>
      <c r="U4676" s="14"/>
      <c r="V4676" s="8" t="str">
        <f t="shared" si="587"/>
        <v>Germany</v>
      </c>
      <c r="W4676" s="8"/>
      <c r="X4676" s="8"/>
      <c r="Y4676" s="8"/>
      <c r="Z4676" s="14" t="str">
        <f t="shared" si="588"/>
        <v>Male</v>
      </c>
      <c r="AA4676" s="14"/>
      <c r="AB4676" s="14"/>
      <c r="AC4676" s="14"/>
      <c r="AE4676" t="str">
        <f t="shared" si="589"/>
        <v>Middle aged</v>
      </c>
      <c r="AF4676" t="str">
        <f t="shared" si="590"/>
        <v>Excellent</v>
      </c>
      <c r="AG4676" t="str">
        <f t="shared" si="591"/>
        <v>Very high</v>
      </c>
    </row>
    <row r="4677" spans="1:33" x14ac:dyDescent="0.2">
      <c r="A4677">
        <v>4676</v>
      </c>
      <c r="B4677">
        <v>15602405</v>
      </c>
      <c r="C4677">
        <v>703</v>
      </c>
      <c r="D4677">
        <v>3</v>
      </c>
      <c r="E4677">
        <v>2</v>
      </c>
      <c r="F4677">
        <v>38</v>
      </c>
      <c r="G4677">
        <v>5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s="2" t="s">
        <v>478</v>
      </c>
      <c r="P4677" s="11" t="str">
        <f t="shared" si="584"/>
        <v>2017</v>
      </c>
      <c r="Q4677" s="12"/>
      <c r="R4677" s="8" t="str">
        <f t="shared" si="585"/>
        <v>11</v>
      </c>
      <c r="S4677" s="8"/>
      <c r="T4677" s="14" t="str">
        <f t="shared" si="586"/>
        <v>Retain</v>
      </c>
      <c r="U4677" s="14"/>
      <c r="V4677" s="8" t="str">
        <f t="shared" si="587"/>
        <v>Germany</v>
      </c>
      <c r="W4677" s="8"/>
      <c r="X4677" s="8"/>
      <c r="Y4677" s="8"/>
      <c r="Z4677" s="14" t="str">
        <f t="shared" si="588"/>
        <v>Female</v>
      </c>
      <c r="AA4677" s="14"/>
      <c r="AB4677" s="14"/>
      <c r="AC4677" s="14"/>
      <c r="AE4677" t="str">
        <f t="shared" si="589"/>
        <v>Adults</v>
      </c>
      <c r="AF4677" t="str">
        <f t="shared" si="590"/>
        <v>Good</v>
      </c>
      <c r="AG4677" t="str">
        <f t="shared" si="591"/>
        <v>Medium</v>
      </c>
    </row>
    <row r="4678" spans="1:33" x14ac:dyDescent="0.2">
      <c r="A4678">
        <v>4677</v>
      </c>
      <c r="B4678">
        <v>15610271</v>
      </c>
      <c r="C4678">
        <v>684</v>
      </c>
      <c r="D4678">
        <v>2</v>
      </c>
      <c r="E4678">
        <v>2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s="2" t="s">
        <v>455</v>
      </c>
      <c r="P4678" s="11" t="str">
        <f t="shared" si="584"/>
        <v>2019</v>
      </c>
      <c r="Q4678" s="12"/>
      <c r="R4678" s="8" t="str">
        <f t="shared" si="585"/>
        <v>09</v>
      </c>
      <c r="S4678" s="8"/>
      <c r="T4678" s="14" t="str">
        <f t="shared" si="586"/>
        <v>Retain</v>
      </c>
      <c r="U4678" s="14"/>
      <c r="V4678" s="8" t="str">
        <f t="shared" si="587"/>
        <v>Spain</v>
      </c>
      <c r="W4678" s="8"/>
      <c r="X4678" s="8"/>
      <c r="Y4678" s="8"/>
      <c r="Z4678" s="14" t="str">
        <f t="shared" si="588"/>
        <v>Female</v>
      </c>
      <c r="AA4678" s="14"/>
      <c r="AB4678" s="14"/>
      <c r="AC4678" s="14"/>
      <c r="AE4678" t="str">
        <f t="shared" si="589"/>
        <v>Middle aged</v>
      </c>
      <c r="AF4678" t="str">
        <f t="shared" si="590"/>
        <v>Good</v>
      </c>
      <c r="AG4678" t="str">
        <f t="shared" si="591"/>
        <v>High</v>
      </c>
    </row>
    <row r="4679" spans="1:33" x14ac:dyDescent="0.2">
      <c r="A4679">
        <v>4678</v>
      </c>
      <c r="B4679">
        <v>15791780</v>
      </c>
      <c r="C4679">
        <v>706</v>
      </c>
      <c r="D4679">
        <v>3</v>
      </c>
      <c r="E4679">
        <v>2</v>
      </c>
      <c r="F4679">
        <v>48</v>
      </c>
      <c r="G4679">
        <v>3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s="2" t="s">
        <v>520</v>
      </c>
      <c r="P4679" s="11" t="str">
        <f t="shared" si="584"/>
        <v>2019</v>
      </c>
      <c r="Q4679" s="12"/>
      <c r="R4679" s="8" t="str">
        <f t="shared" si="585"/>
        <v>12</v>
      </c>
      <c r="S4679" s="8"/>
      <c r="T4679" s="14" t="str">
        <f t="shared" si="586"/>
        <v>Exit</v>
      </c>
      <c r="U4679" s="14"/>
      <c r="V4679" s="8" t="str">
        <f t="shared" si="587"/>
        <v>Germany</v>
      </c>
      <c r="W4679" s="8"/>
      <c r="X4679" s="8"/>
      <c r="Y4679" s="8"/>
      <c r="Z4679" s="14" t="str">
        <f t="shared" si="588"/>
        <v>Female</v>
      </c>
      <c r="AA4679" s="14"/>
      <c r="AB4679" s="14"/>
      <c r="AC4679" s="14"/>
      <c r="AE4679" t="str">
        <f t="shared" si="589"/>
        <v>Middle aged</v>
      </c>
      <c r="AF4679" t="str">
        <f t="shared" si="590"/>
        <v>Good</v>
      </c>
      <c r="AG4679" t="str">
        <f t="shared" si="591"/>
        <v>High</v>
      </c>
    </row>
    <row r="4680" spans="1:33" x14ac:dyDescent="0.2">
      <c r="A4680">
        <v>4679</v>
      </c>
      <c r="B4680">
        <v>15589147</v>
      </c>
      <c r="C4680">
        <v>580</v>
      </c>
      <c r="D4680">
        <v>2</v>
      </c>
      <c r="E4680">
        <v>1</v>
      </c>
      <c r="F4680">
        <v>61</v>
      </c>
      <c r="G4680">
        <v>5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s="2" t="s">
        <v>53</v>
      </c>
      <c r="P4680" s="11" t="str">
        <f t="shared" si="584"/>
        <v>2018</v>
      </c>
      <c r="Q4680" s="12"/>
      <c r="R4680" s="8" t="str">
        <f t="shared" si="585"/>
        <v>05</v>
      </c>
      <c r="S4680" s="8"/>
      <c r="T4680" s="14" t="str">
        <f t="shared" si="586"/>
        <v>Retain</v>
      </c>
      <c r="U4680" s="14"/>
      <c r="V4680" s="8" t="str">
        <f t="shared" si="587"/>
        <v>Spain</v>
      </c>
      <c r="W4680" s="8"/>
      <c r="X4680" s="8"/>
      <c r="Y4680" s="8"/>
      <c r="Z4680" s="14" t="str">
        <f t="shared" si="588"/>
        <v>Male</v>
      </c>
      <c r="AA4680" s="14"/>
      <c r="AB4680" s="14"/>
      <c r="AC4680" s="14"/>
      <c r="AE4680" t="str">
        <f t="shared" si="589"/>
        <v>Middle aged</v>
      </c>
      <c r="AF4680" t="str">
        <f t="shared" si="590"/>
        <v>Fair</v>
      </c>
      <c r="AG4680" t="str">
        <f t="shared" si="591"/>
        <v>High</v>
      </c>
    </row>
    <row r="4681" spans="1:33" x14ac:dyDescent="0.2">
      <c r="A4681">
        <v>4680</v>
      </c>
      <c r="B4681">
        <v>15756975</v>
      </c>
      <c r="C4681">
        <v>777</v>
      </c>
      <c r="D4681">
        <v>2</v>
      </c>
      <c r="E4681">
        <v>2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s="2" t="s">
        <v>1000</v>
      </c>
      <c r="P4681" s="11" t="str">
        <f t="shared" si="584"/>
        <v>2019</v>
      </c>
      <c r="Q4681" s="12"/>
      <c r="R4681" s="8" t="str">
        <f t="shared" si="585"/>
        <v>11</v>
      </c>
      <c r="S4681" s="8"/>
      <c r="T4681" s="14" t="str">
        <f t="shared" si="586"/>
        <v>Retain</v>
      </c>
      <c r="U4681" s="14"/>
      <c r="V4681" s="8" t="str">
        <f t="shared" si="587"/>
        <v>Spain</v>
      </c>
      <c r="W4681" s="8"/>
      <c r="X4681" s="8"/>
      <c r="Y4681" s="8"/>
      <c r="Z4681" s="14" t="str">
        <f t="shared" si="588"/>
        <v>Female</v>
      </c>
      <c r="AA4681" s="14"/>
      <c r="AB4681" s="14"/>
      <c r="AC4681" s="14"/>
      <c r="AE4681" t="str">
        <f t="shared" si="589"/>
        <v>Adults</v>
      </c>
      <c r="AF4681" t="str">
        <f t="shared" si="590"/>
        <v>Very good</v>
      </c>
      <c r="AG4681" t="str">
        <f t="shared" si="591"/>
        <v>Very low</v>
      </c>
    </row>
    <row r="4682" spans="1:33" x14ac:dyDescent="0.2">
      <c r="A4682">
        <v>4681</v>
      </c>
      <c r="B4682">
        <v>15729582</v>
      </c>
      <c r="C4682">
        <v>676</v>
      </c>
      <c r="D4682">
        <v>3</v>
      </c>
      <c r="E4682">
        <v>1</v>
      </c>
      <c r="F4682">
        <v>48</v>
      </c>
      <c r="G4682">
        <v>7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s="2" t="s">
        <v>595</v>
      </c>
      <c r="P4682" s="11" t="str">
        <f t="shared" si="584"/>
        <v>2016</v>
      </c>
      <c r="Q4682" s="12"/>
      <c r="R4682" s="8" t="str">
        <f t="shared" si="585"/>
        <v>03</v>
      </c>
      <c r="S4682" s="8"/>
      <c r="T4682" s="14" t="str">
        <f t="shared" si="586"/>
        <v>Retain</v>
      </c>
      <c r="U4682" s="14"/>
      <c r="V4682" s="8" t="str">
        <f t="shared" si="587"/>
        <v>Germany</v>
      </c>
      <c r="W4682" s="8"/>
      <c r="X4682" s="8"/>
      <c r="Y4682" s="8"/>
      <c r="Z4682" s="14" t="str">
        <f t="shared" si="588"/>
        <v>Male</v>
      </c>
      <c r="AA4682" s="14"/>
      <c r="AB4682" s="14"/>
      <c r="AC4682" s="14"/>
      <c r="AE4682" t="str">
        <f t="shared" si="589"/>
        <v>Middle aged</v>
      </c>
      <c r="AF4682" t="str">
        <f t="shared" si="590"/>
        <v>Good</v>
      </c>
      <c r="AG4682" t="str">
        <f t="shared" si="591"/>
        <v>Medium</v>
      </c>
    </row>
    <row r="4683" spans="1:33" x14ac:dyDescent="0.2">
      <c r="A4683">
        <v>4682</v>
      </c>
      <c r="B4683">
        <v>15742971</v>
      </c>
      <c r="C4683">
        <v>708</v>
      </c>
      <c r="D4683">
        <v>1</v>
      </c>
      <c r="E4683">
        <v>2</v>
      </c>
      <c r="F4683">
        <v>44</v>
      </c>
      <c r="G4683">
        <v>6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s="2" t="s">
        <v>1007</v>
      </c>
      <c r="P4683" s="11" t="str">
        <f t="shared" si="584"/>
        <v>2017</v>
      </c>
      <c r="Q4683" s="12"/>
      <c r="R4683" s="8" t="str">
        <f t="shared" si="585"/>
        <v>05</v>
      </c>
      <c r="S4683" s="8"/>
      <c r="T4683" s="14" t="str">
        <f t="shared" si="586"/>
        <v>Retain</v>
      </c>
      <c r="U4683" s="14"/>
      <c r="V4683" s="8" t="str">
        <f t="shared" si="587"/>
        <v>France</v>
      </c>
      <c r="W4683" s="8"/>
      <c r="X4683" s="8"/>
      <c r="Y4683" s="8"/>
      <c r="Z4683" s="14" t="str">
        <f t="shared" si="588"/>
        <v>Female</v>
      </c>
      <c r="AA4683" s="14"/>
      <c r="AB4683" s="14"/>
      <c r="AC4683" s="14"/>
      <c r="AE4683" t="str">
        <f t="shared" si="589"/>
        <v>Middle aged</v>
      </c>
      <c r="AF4683" t="str">
        <f t="shared" si="590"/>
        <v>Good</v>
      </c>
      <c r="AG4683" t="str">
        <f t="shared" si="591"/>
        <v>Very high</v>
      </c>
    </row>
    <row r="4684" spans="1:33" x14ac:dyDescent="0.2">
      <c r="A4684">
        <v>4683</v>
      </c>
      <c r="B4684">
        <v>15568046</v>
      </c>
      <c r="C4684">
        <v>809</v>
      </c>
      <c r="D4684">
        <v>1</v>
      </c>
      <c r="E4684">
        <v>1</v>
      </c>
      <c r="F4684">
        <v>24</v>
      </c>
      <c r="G4684">
        <v>4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s="2" t="s">
        <v>1158</v>
      </c>
      <c r="P4684" s="11" t="str">
        <f t="shared" si="584"/>
        <v>2019</v>
      </c>
      <c r="Q4684" s="12"/>
      <c r="R4684" s="8" t="str">
        <f t="shared" si="585"/>
        <v>03</v>
      </c>
      <c r="S4684" s="8"/>
      <c r="T4684" s="14" t="str">
        <f t="shared" si="586"/>
        <v>Retain</v>
      </c>
      <c r="U4684" s="14"/>
      <c r="V4684" s="8" t="str">
        <f t="shared" si="587"/>
        <v>France</v>
      </c>
      <c r="W4684" s="8"/>
      <c r="X4684" s="8"/>
      <c r="Y4684" s="8"/>
      <c r="Z4684" s="14" t="str">
        <f t="shared" si="588"/>
        <v>Male</v>
      </c>
      <c r="AA4684" s="14"/>
      <c r="AB4684" s="14"/>
      <c r="AC4684" s="14"/>
      <c r="AE4684" t="str">
        <f t="shared" si="589"/>
        <v>Adults</v>
      </c>
      <c r="AF4684" t="str">
        <f t="shared" si="590"/>
        <v>Excellent</v>
      </c>
      <c r="AG4684" t="str">
        <f t="shared" si="591"/>
        <v>High</v>
      </c>
    </row>
    <row r="4685" spans="1:33" x14ac:dyDescent="0.2">
      <c r="A4685">
        <v>4684</v>
      </c>
      <c r="B4685">
        <v>15694890</v>
      </c>
      <c r="C4685">
        <v>588</v>
      </c>
      <c r="D4685">
        <v>1</v>
      </c>
      <c r="E4685">
        <v>1</v>
      </c>
      <c r="F4685">
        <v>38</v>
      </c>
      <c r="G4685">
        <v>6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s="2" t="s">
        <v>863</v>
      </c>
      <c r="P4685" s="11" t="str">
        <f t="shared" si="584"/>
        <v>2016</v>
      </c>
      <c r="Q4685" s="12"/>
      <c r="R4685" s="8" t="str">
        <f t="shared" si="585"/>
        <v>10</v>
      </c>
      <c r="S4685" s="8"/>
      <c r="T4685" s="14" t="str">
        <f t="shared" si="586"/>
        <v>Retain</v>
      </c>
      <c r="U4685" s="14"/>
      <c r="V4685" s="8" t="str">
        <f t="shared" si="587"/>
        <v>France</v>
      </c>
      <c r="W4685" s="8"/>
      <c r="X4685" s="8"/>
      <c r="Y4685" s="8"/>
      <c r="Z4685" s="14" t="str">
        <f t="shared" si="588"/>
        <v>Male</v>
      </c>
      <c r="AA4685" s="14"/>
      <c r="AB4685" s="14"/>
      <c r="AC4685" s="14"/>
      <c r="AE4685" t="str">
        <f t="shared" si="589"/>
        <v>Adults</v>
      </c>
      <c r="AF4685" t="str">
        <f t="shared" si="590"/>
        <v>Fair</v>
      </c>
      <c r="AG4685" t="str">
        <f t="shared" si="591"/>
        <v>High</v>
      </c>
    </row>
    <row r="4686" spans="1:33" x14ac:dyDescent="0.2">
      <c r="A4686">
        <v>4685</v>
      </c>
      <c r="B4686">
        <v>15736963</v>
      </c>
      <c r="C4686">
        <v>623</v>
      </c>
      <c r="D4686">
        <v>1</v>
      </c>
      <c r="E4686">
        <v>1</v>
      </c>
      <c r="F4686">
        <v>43</v>
      </c>
      <c r="G4686">
        <v>5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s="2" t="s">
        <v>1132</v>
      </c>
      <c r="P4686" s="11" t="str">
        <f t="shared" si="584"/>
        <v>2018</v>
      </c>
      <c r="Q4686" s="12"/>
      <c r="R4686" s="8" t="str">
        <f t="shared" si="585"/>
        <v>01</v>
      </c>
      <c r="S4686" s="8"/>
      <c r="T4686" s="14" t="str">
        <f t="shared" si="586"/>
        <v>Retain</v>
      </c>
      <c r="U4686" s="14"/>
      <c r="V4686" s="8" t="str">
        <f t="shared" si="587"/>
        <v>France</v>
      </c>
      <c r="W4686" s="8"/>
      <c r="X4686" s="8"/>
      <c r="Y4686" s="8"/>
      <c r="Z4686" s="14" t="str">
        <f t="shared" si="588"/>
        <v>Male</v>
      </c>
      <c r="AA4686" s="14"/>
      <c r="AB4686" s="14"/>
      <c r="AC4686" s="14"/>
      <c r="AE4686" t="str">
        <f t="shared" si="589"/>
        <v>Middle aged</v>
      </c>
      <c r="AF4686" t="str">
        <f t="shared" si="590"/>
        <v>Fair</v>
      </c>
      <c r="AG4686" t="str">
        <f t="shared" si="591"/>
        <v>Very low</v>
      </c>
    </row>
    <row r="4687" spans="1:33" x14ac:dyDescent="0.2">
      <c r="A4687">
        <v>4686</v>
      </c>
      <c r="B4687">
        <v>15646490</v>
      </c>
      <c r="C4687">
        <v>537</v>
      </c>
      <c r="D4687">
        <v>2</v>
      </c>
      <c r="E4687">
        <v>1</v>
      </c>
      <c r="F4687">
        <v>42</v>
      </c>
      <c r="G4687">
        <v>4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s="2" t="s">
        <v>689</v>
      </c>
      <c r="P4687" s="11" t="str">
        <f t="shared" si="584"/>
        <v>2019</v>
      </c>
      <c r="Q4687" s="12"/>
      <c r="R4687" s="8" t="str">
        <f t="shared" si="585"/>
        <v>07</v>
      </c>
      <c r="S4687" s="8"/>
      <c r="T4687" s="14" t="str">
        <f t="shared" si="586"/>
        <v>Retain</v>
      </c>
      <c r="U4687" s="14"/>
      <c r="V4687" s="8" t="str">
        <f t="shared" si="587"/>
        <v>Spain</v>
      </c>
      <c r="W4687" s="8"/>
      <c r="X4687" s="8"/>
      <c r="Y4687" s="8"/>
      <c r="Z4687" s="14" t="str">
        <f t="shared" si="588"/>
        <v>Male</v>
      </c>
      <c r="AA4687" s="14"/>
      <c r="AB4687" s="14"/>
      <c r="AC4687" s="14"/>
      <c r="AE4687" t="str">
        <f t="shared" si="589"/>
        <v>Middle aged</v>
      </c>
      <c r="AF4687" t="str">
        <f t="shared" si="590"/>
        <v>Poor</v>
      </c>
      <c r="AG4687" t="str">
        <f t="shared" si="591"/>
        <v>Very high</v>
      </c>
    </row>
    <row r="4688" spans="1:33" x14ac:dyDescent="0.2">
      <c r="A4688">
        <v>4687</v>
      </c>
      <c r="B4688">
        <v>15607314</v>
      </c>
      <c r="C4688">
        <v>536</v>
      </c>
      <c r="D4688">
        <v>2</v>
      </c>
      <c r="E4688">
        <v>1</v>
      </c>
      <c r="F4688">
        <v>53</v>
      </c>
      <c r="G4688">
        <v>3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s="2" t="s">
        <v>131</v>
      </c>
      <c r="P4688" s="11" t="str">
        <f t="shared" si="584"/>
        <v>2019</v>
      </c>
      <c r="Q4688" s="12"/>
      <c r="R4688" s="8" t="str">
        <f t="shared" si="585"/>
        <v>10</v>
      </c>
      <c r="S4688" s="8"/>
      <c r="T4688" s="14" t="str">
        <f t="shared" si="586"/>
        <v>Exit</v>
      </c>
      <c r="U4688" s="14"/>
      <c r="V4688" s="8" t="str">
        <f t="shared" si="587"/>
        <v>Spain</v>
      </c>
      <c r="W4688" s="8"/>
      <c r="X4688" s="8"/>
      <c r="Y4688" s="8"/>
      <c r="Z4688" s="14" t="str">
        <f t="shared" si="588"/>
        <v>Male</v>
      </c>
      <c r="AA4688" s="14"/>
      <c r="AB4688" s="14"/>
      <c r="AC4688" s="14"/>
      <c r="AE4688" t="str">
        <f t="shared" si="589"/>
        <v>Middle aged</v>
      </c>
      <c r="AF4688" t="str">
        <f t="shared" si="590"/>
        <v>Poor</v>
      </c>
      <c r="AG4688" t="str">
        <f t="shared" si="591"/>
        <v>High</v>
      </c>
    </row>
    <row r="4689" spans="1:33" x14ac:dyDescent="0.2">
      <c r="A4689">
        <v>4688</v>
      </c>
      <c r="B4689">
        <v>15576745</v>
      </c>
      <c r="C4689">
        <v>769</v>
      </c>
      <c r="D4689">
        <v>1</v>
      </c>
      <c r="E4689">
        <v>1</v>
      </c>
      <c r="F4689">
        <v>48</v>
      </c>
      <c r="G4689">
        <v>6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s="2" t="s">
        <v>386</v>
      </c>
      <c r="P4689" s="11" t="str">
        <f t="shared" si="584"/>
        <v>2017</v>
      </c>
      <c r="Q4689" s="12"/>
      <c r="R4689" s="8" t="str">
        <f t="shared" si="585"/>
        <v>01</v>
      </c>
      <c r="S4689" s="8"/>
      <c r="T4689" s="14" t="str">
        <f t="shared" si="586"/>
        <v>Retain</v>
      </c>
      <c r="U4689" s="14"/>
      <c r="V4689" s="8" t="str">
        <f t="shared" si="587"/>
        <v>France</v>
      </c>
      <c r="W4689" s="8"/>
      <c r="X4689" s="8"/>
      <c r="Y4689" s="8"/>
      <c r="Z4689" s="14" t="str">
        <f t="shared" si="588"/>
        <v>Male</v>
      </c>
      <c r="AA4689" s="14"/>
      <c r="AB4689" s="14"/>
      <c r="AC4689" s="14"/>
      <c r="AE4689" t="str">
        <f t="shared" si="589"/>
        <v>Middle aged</v>
      </c>
      <c r="AF4689" t="str">
        <f t="shared" si="590"/>
        <v>Very good</v>
      </c>
      <c r="AG4689" t="str">
        <f t="shared" si="591"/>
        <v>Medium</v>
      </c>
    </row>
    <row r="4690" spans="1:33" x14ac:dyDescent="0.2">
      <c r="A4690">
        <v>4689</v>
      </c>
      <c r="B4690">
        <v>15669606</v>
      </c>
      <c r="C4690">
        <v>690</v>
      </c>
      <c r="D4690">
        <v>1</v>
      </c>
      <c r="E4690">
        <v>1</v>
      </c>
      <c r="F4690">
        <v>33</v>
      </c>
      <c r="G4690">
        <v>4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s="2" t="s">
        <v>817</v>
      </c>
      <c r="P4690" s="11" t="str">
        <f t="shared" si="584"/>
        <v>2018</v>
      </c>
      <c r="Q4690" s="12"/>
      <c r="R4690" s="8" t="str">
        <f t="shared" si="585"/>
        <v>09</v>
      </c>
      <c r="S4690" s="8"/>
      <c r="T4690" s="14" t="str">
        <f t="shared" si="586"/>
        <v>Retain</v>
      </c>
      <c r="U4690" s="14"/>
      <c r="V4690" s="8" t="str">
        <f t="shared" si="587"/>
        <v>France</v>
      </c>
      <c r="W4690" s="8"/>
      <c r="X4690" s="8"/>
      <c r="Y4690" s="8"/>
      <c r="Z4690" s="14" t="str">
        <f t="shared" si="588"/>
        <v>Male</v>
      </c>
      <c r="AA4690" s="14"/>
      <c r="AB4690" s="14"/>
      <c r="AC4690" s="14"/>
      <c r="AE4690" t="str">
        <f t="shared" si="589"/>
        <v>Adults</v>
      </c>
      <c r="AF4690" t="str">
        <f t="shared" si="590"/>
        <v>Good</v>
      </c>
      <c r="AG4690" t="str">
        <f t="shared" si="591"/>
        <v>Very low</v>
      </c>
    </row>
    <row r="4691" spans="1:33" x14ac:dyDescent="0.2">
      <c r="A4691">
        <v>4690</v>
      </c>
      <c r="B4691">
        <v>15737832</v>
      </c>
      <c r="C4691">
        <v>771</v>
      </c>
      <c r="D4691">
        <v>2</v>
      </c>
      <c r="E4691">
        <v>1</v>
      </c>
      <c r="F4691">
        <v>45</v>
      </c>
      <c r="G4691">
        <v>6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s="2" t="s">
        <v>309</v>
      </c>
      <c r="P4691" s="11" t="str">
        <f t="shared" si="584"/>
        <v>2017</v>
      </c>
      <c r="Q4691" s="12"/>
      <c r="R4691" s="8" t="str">
        <f t="shared" si="585"/>
        <v>01</v>
      </c>
      <c r="S4691" s="8"/>
      <c r="T4691" s="14" t="str">
        <f t="shared" si="586"/>
        <v>Exit</v>
      </c>
      <c r="U4691" s="14"/>
      <c r="V4691" s="8" t="str">
        <f t="shared" si="587"/>
        <v>Spain</v>
      </c>
      <c r="W4691" s="8"/>
      <c r="X4691" s="8"/>
      <c r="Y4691" s="8"/>
      <c r="Z4691" s="14" t="str">
        <f t="shared" si="588"/>
        <v>Male</v>
      </c>
      <c r="AA4691" s="14"/>
      <c r="AB4691" s="14"/>
      <c r="AC4691" s="14"/>
      <c r="AE4691" t="str">
        <f t="shared" si="589"/>
        <v>Middle aged</v>
      </c>
      <c r="AF4691" t="str">
        <f t="shared" si="590"/>
        <v>Very good</v>
      </c>
      <c r="AG4691" t="str">
        <f t="shared" si="591"/>
        <v>High</v>
      </c>
    </row>
    <row r="4692" spans="1:33" x14ac:dyDescent="0.2">
      <c r="A4692">
        <v>4691</v>
      </c>
      <c r="B4692">
        <v>15681990</v>
      </c>
      <c r="C4692">
        <v>497</v>
      </c>
      <c r="D4692">
        <v>3</v>
      </c>
      <c r="E4692">
        <v>1</v>
      </c>
      <c r="F4692">
        <v>24</v>
      </c>
      <c r="G4692">
        <v>4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s="2" t="s">
        <v>1059</v>
      </c>
      <c r="P4692" s="11" t="str">
        <f t="shared" si="584"/>
        <v>2019</v>
      </c>
      <c r="Q4692" s="12"/>
      <c r="R4692" s="8" t="str">
        <f t="shared" si="585"/>
        <v>05</v>
      </c>
      <c r="S4692" s="8"/>
      <c r="T4692" s="14" t="str">
        <f t="shared" si="586"/>
        <v>Retain</v>
      </c>
      <c r="U4692" s="14"/>
      <c r="V4692" s="8" t="str">
        <f t="shared" si="587"/>
        <v>Germany</v>
      </c>
      <c r="W4692" s="8"/>
      <c r="X4692" s="8"/>
      <c r="Y4692" s="8"/>
      <c r="Z4692" s="14" t="str">
        <f t="shared" si="588"/>
        <v>Male</v>
      </c>
      <c r="AA4692" s="14"/>
      <c r="AB4692" s="14"/>
      <c r="AC4692" s="14"/>
      <c r="AE4692" t="str">
        <f t="shared" si="589"/>
        <v>Adults</v>
      </c>
      <c r="AF4692" t="str">
        <f t="shared" si="590"/>
        <v>Poor</v>
      </c>
      <c r="AG4692" t="str">
        <f t="shared" si="591"/>
        <v>High</v>
      </c>
    </row>
    <row r="4693" spans="1:33" x14ac:dyDescent="0.2">
      <c r="A4693">
        <v>4692</v>
      </c>
      <c r="B4693">
        <v>15758050</v>
      </c>
      <c r="C4693">
        <v>622</v>
      </c>
      <c r="D4693">
        <v>2</v>
      </c>
      <c r="E4693">
        <v>1</v>
      </c>
      <c r="F4693">
        <v>37</v>
      </c>
      <c r="G4693">
        <v>5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s="2" t="s">
        <v>883</v>
      </c>
      <c r="P4693" s="11" t="str">
        <f t="shared" si="584"/>
        <v>2018</v>
      </c>
      <c r="Q4693" s="12"/>
      <c r="R4693" s="8" t="str">
        <f t="shared" si="585"/>
        <v>02</v>
      </c>
      <c r="S4693" s="8"/>
      <c r="T4693" s="14" t="str">
        <f t="shared" si="586"/>
        <v>Retain</v>
      </c>
      <c r="U4693" s="14"/>
      <c r="V4693" s="8" t="str">
        <f t="shared" si="587"/>
        <v>Spain</v>
      </c>
      <c r="W4693" s="8"/>
      <c r="X4693" s="8"/>
      <c r="Y4693" s="8"/>
      <c r="Z4693" s="14" t="str">
        <f t="shared" si="588"/>
        <v>Male</v>
      </c>
      <c r="AA4693" s="14"/>
      <c r="AB4693" s="14"/>
      <c r="AC4693" s="14"/>
      <c r="AE4693" t="str">
        <f t="shared" si="589"/>
        <v>Adults</v>
      </c>
      <c r="AF4693" t="str">
        <f t="shared" si="590"/>
        <v>Fair</v>
      </c>
      <c r="AG4693" t="str">
        <f t="shared" si="591"/>
        <v>Very low</v>
      </c>
    </row>
    <row r="4694" spans="1:33" x14ac:dyDescent="0.2">
      <c r="A4694">
        <v>4693</v>
      </c>
      <c r="B4694">
        <v>15787848</v>
      </c>
      <c r="C4694">
        <v>602</v>
      </c>
      <c r="D4694">
        <v>2</v>
      </c>
      <c r="E4694">
        <v>1</v>
      </c>
      <c r="F4694">
        <v>30</v>
      </c>
      <c r="G4694">
        <v>3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s="2" t="s">
        <v>542</v>
      </c>
      <c r="P4694" s="11" t="str">
        <f t="shared" si="584"/>
        <v>2019</v>
      </c>
      <c r="Q4694" s="12"/>
      <c r="R4694" s="8" t="str">
        <f t="shared" si="585"/>
        <v>12</v>
      </c>
      <c r="S4694" s="8"/>
      <c r="T4694" s="14" t="str">
        <f t="shared" si="586"/>
        <v>Retain</v>
      </c>
      <c r="U4694" s="14"/>
      <c r="V4694" s="8" t="str">
        <f t="shared" si="587"/>
        <v>Spain</v>
      </c>
      <c r="W4694" s="8"/>
      <c r="X4694" s="8"/>
      <c r="Y4694" s="8"/>
      <c r="Z4694" s="14" t="str">
        <f t="shared" si="588"/>
        <v>Male</v>
      </c>
      <c r="AA4694" s="14"/>
      <c r="AB4694" s="14"/>
      <c r="AC4694" s="14"/>
      <c r="AE4694" t="str">
        <f t="shared" si="589"/>
        <v>Adults</v>
      </c>
      <c r="AF4694" t="str">
        <f t="shared" si="590"/>
        <v>Fair</v>
      </c>
      <c r="AG4694" t="str">
        <f t="shared" si="591"/>
        <v>High</v>
      </c>
    </row>
    <row r="4695" spans="1:33" x14ac:dyDescent="0.2">
      <c r="A4695">
        <v>4694</v>
      </c>
      <c r="B4695">
        <v>15713594</v>
      </c>
      <c r="C4695">
        <v>543</v>
      </c>
      <c r="D4695">
        <v>1</v>
      </c>
      <c r="E4695">
        <v>2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s="2" t="s">
        <v>1202</v>
      </c>
      <c r="P4695" s="11" t="str">
        <f t="shared" si="584"/>
        <v>2016</v>
      </c>
      <c r="Q4695" s="12"/>
      <c r="R4695" s="8" t="str">
        <f t="shared" si="585"/>
        <v>08</v>
      </c>
      <c r="S4695" s="8"/>
      <c r="T4695" s="14" t="str">
        <f t="shared" si="586"/>
        <v>Retain</v>
      </c>
      <c r="U4695" s="14"/>
      <c r="V4695" s="8" t="str">
        <f t="shared" si="587"/>
        <v>France</v>
      </c>
      <c r="W4695" s="8"/>
      <c r="X4695" s="8"/>
      <c r="Y4695" s="8"/>
      <c r="Z4695" s="14" t="str">
        <f t="shared" si="588"/>
        <v>Female</v>
      </c>
      <c r="AA4695" s="14"/>
      <c r="AB4695" s="14"/>
      <c r="AC4695" s="14"/>
      <c r="AE4695" t="str">
        <f t="shared" si="589"/>
        <v>Adults</v>
      </c>
      <c r="AF4695" t="str">
        <f t="shared" si="590"/>
        <v>Poor</v>
      </c>
      <c r="AG4695" t="str">
        <f t="shared" si="591"/>
        <v>High</v>
      </c>
    </row>
    <row r="4696" spans="1:33" x14ac:dyDescent="0.2">
      <c r="A4696">
        <v>4695</v>
      </c>
      <c r="B4696">
        <v>15588186</v>
      </c>
      <c r="C4696">
        <v>520</v>
      </c>
      <c r="D4696">
        <v>2</v>
      </c>
      <c r="E4696">
        <v>1</v>
      </c>
      <c r="F4696">
        <v>45</v>
      </c>
      <c r="G4696">
        <v>6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s="2" t="s">
        <v>475</v>
      </c>
      <c r="P4696" s="11" t="str">
        <f t="shared" si="584"/>
        <v>2016</v>
      </c>
      <c r="Q4696" s="12"/>
      <c r="R4696" s="8" t="str">
        <f t="shared" si="585"/>
        <v>11</v>
      </c>
      <c r="S4696" s="8"/>
      <c r="T4696" s="14" t="str">
        <f t="shared" si="586"/>
        <v>Retain</v>
      </c>
      <c r="U4696" s="14"/>
      <c r="V4696" s="8" t="str">
        <f t="shared" si="587"/>
        <v>Spain</v>
      </c>
      <c r="W4696" s="8"/>
      <c r="X4696" s="8"/>
      <c r="Y4696" s="8"/>
      <c r="Z4696" s="14" t="str">
        <f t="shared" si="588"/>
        <v>Male</v>
      </c>
      <c r="AA4696" s="14"/>
      <c r="AB4696" s="14"/>
      <c r="AC4696" s="14"/>
      <c r="AE4696" t="str">
        <f t="shared" si="589"/>
        <v>Middle aged</v>
      </c>
      <c r="AF4696" t="str">
        <f t="shared" si="590"/>
        <v>Poor</v>
      </c>
      <c r="AG4696" t="str">
        <f t="shared" si="591"/>
        <v>High</v>
      </c>
    </row>
    <row r="4697" spans="1:33" x14ac:dyDescent="0.2">
      <c r="A4697">
        <v>4696</v>
      </c>
      <c r="B4697">
        <v>15786739</v>
      </c>
      <c r="C4697">
        <v>669</v>
      </c>
      <c r="D4697">
        <v>1</v>
      </c>
      <c r="E4697">
        <v>1</v>
      </c>
      <c r="F4697">
        <v>37</v>
      </c>
      <c r="G4697">
        <v>4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s="2" t="s">
        <v>382</v>
      </c>
      <c r="P4697" s="11" t="str">
        <f t="shared" si="584"/>
        <v>2018</v>
      </c>
      <c r="Q4697" s="12"/>
      <c r="R4697" s="8" t="str">
        <f t="shared" si="585"/>
        <v>10</v>
      </c>
      <c r="S4697" s="8"/>
      <c r="T4697" s="14" t="str">
        <f t="shared" si="586"/>
        <v>Retain</v>
      </c>
      <c r="U4697" s="14"/>
      <c r="V4697" s="8" t="str">
        <f t="shared" si="587"/>
        <v>France</v>
      </c>
      <c r="W4697" s="8"/>
      <c r="X4697" s="8"/>
      <c r="Y4697" s="8"/>
      <c r="Z4697" s="14" t="str">
        <f t="shared" si="588"/>
        <v>Male</v>
      </c>
      <c r="AA4697" s="14"/>
      <c r="AB4697" s="14"/>
      <c r="AC4697" s="14"/>
      <c r="AE4697" t="str">
        <f t="shared" si="589"/>
        <v>Adults</v>
      </c>
      <c r="AF4697" t="str">
        <f t="shared" si="590"/>
        <v>Fair</v>
      </c>
      <c r="AG4697" t="str">
        <f t="shared" si="591"/>
        <v>High</v>
      </c>
    </row>
    <row r="4698" spans="1:33" x14ac:dyDescent="0.2">
      <c r="A4698">
        <v>4697</v>
      </c>
      <c r="B4698">
        <v>15699467</v>
      </c>
      <c r="C4698">
        <v>631</v>
      </c>
      <c r="D4698">
        <v>2</v>
      </c>
      <c r="E4698">
        <v>2</v>
      </c>
      <c r="F4698">
        <v>41</v>
      </c>
      <c r="G4698">
        <v>7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s="2" t="s">
        <v>251</v>
      </c>
      <c r="P4698" s="11" t="str">
        <f t="shared" si="584"/>
        <v>2016</v>
      </c>
      <c r="Q4698" s="12"/>
      <c r="R4698" s="8" t="str">
        <f t="shared" si="585"/>
        <v>08</v>
      </c>
      <c r="S4698" s="8"/>
      <c r="T4698" s="14" t="str">
        <f t="shared" si="586"/>
        <v>Retain</v>
      </c>
      <c r="U4698" s="14"/>
      <c r="V4698" s="8" t="str">
        <f t="shared" si="587"/>
        <v>Spain</v>
      </c>
      <c r="W4698" s="8"/>
      <c r="X4698" s="8"/>
      <c r="Y4698" s="8"/>
      <c r="Z4698" s="14" t="str">
        <f t="shared" si="588"/>
        <v>Female</v>
      </c>
      <c r="AA4698" s="14"/>
      <c r="AB4698" s="14"/>
      <c r="AC4698" s="14"/>
      <c r="AE4698" t="str">
        <f t="shared" si="589"/>
        <v>Middle aged</v>
      </c>
      <c r="AF4698" t="str">
        <f t="shared" si="590"/>
        <v>Fair</v>
      </c>
      <c r="AG4698" t="str">
        <f t="shared" si="591"/>
        <v>Very low</v>
      </c>
    </row>
    <row r="4699" spans="1:33" x14ac:dyDescent="0.2">
      <c r="A4699">
        <v>4698</v>
      </c>
      <c r="B4699">
        <v>15680706</v>
      </c>
      <c r="C4699">
        <v>537</v>
      </c>
      <c r="D4699">
        <v>3</v>
      </c>
      <c r="E4699">
        <v>1</v>
      </c>
      <c r="F4699">
        <v>48</v>
      </c>
      <c r="G4699">
        <v>7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s="2" t="s">
        <v>791</v>
      </c>
      <c r="P4699" s="11" t="str">
        <f t="shared" si="584"/>
        <v>2016</v>
      </c>
      <c r="Q4699" s="12"/>
      <c r="R4699" s="8" t="str">
        <f t="shared" si="585"/>
        <v>08</v>
      </c>
      <c r="S4699" s="8"/>
      <c r="T4699" s="14" t="str">
        <f t="shared" si="586"/>
        <v>Exit</v>
      </c>
      <c r="U4699" s="14"/>
      <c r="V4699" s="8" t="str">
        <f t="shared" si="587"/>
        <v>Germany</v>
      </c>
      <c r="W4699" s="8"/>
      <c r="X4699" s="8"/>
      <c r="Y4699" s="8"/>
      <c r="Z4699" s="14" t="str">
        <f t="shared" si="588"/>
        <v>Male</v>
      </c>
      <c r="AA4699" s="14"/>
      <c r="AB4699" s="14"/>
      <c r="AC4699" s="14"/>
      <c r="AE4699" t="str">
        <f t="shared" si="589"/>
        <v>Middle aged</v>
      </c>
      <c r="AF4699" t="str">
        <f t="shared" si="590"/>
        <v>Poor</v>
      </c>
      <c r="AG4699" t="str">
        <f t="shared" si="591"/>
        <v>High</v>
      </c>
    </row>
    <row r="4700" spans="1:33" x14ac:dyDescent="0.2">
      <c r="A4700">
        <v>4699</v>
      </c>
      <c r="B4700">
        <v>15645717</v>
      </c>
      <c r="C4700">
        <v>732</v>
      </c>
      <c r="D4700">
        <v>1</v>
      </c>
      <c r="E4700">
        <v>1</v>
      </c>
      <c r="F4700">
        <v>62</v>
      </c>
      <c r="G4700">
        <v>5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s="2" t="s">
        <v>97</v>
      </c>
      <c r="P4700" s="11" t="str">
        <f t="shared" si="584"/>
        <v>2017</v>
      </c>
      <c r="Q4700" s="12"/>
      <c r="R4700" s="8" t="str">
        <f t="shared" si="585"/>
        <v>11</v>
      </c>
      <c r="S4700" s="8"/>
      <c r="T4700" s="14" t="str">
        <f t="shared" si="586"/>
        <v>Retain</v>
      </c>
      <c r="U4700" s="14"/>
      <c r="V4700" s="8" t="str">
        <f t="shared" si="587"/>
        <v>France</v>
      </c>
      <c r="W4700" s="8"/>
      <c r="X4700" s="8"/>
      <c r="Y4700" s="8"/>
      <c r="Z4700" s="14" t="str">
        <f t="shared" si="588"/>
        <v>Male</v>
      </c>
      <c r="AA4700" s="14"/>
      <c r="AB4700" s="14"/>
      <c r="AC4700" s="14"/>
      <c r="AE4700" t="str">
        <f t="shared" si="589"/>
        <v>Middle aged</v>
      </c>
      <c r="AF4700" t="str">
        <f t="shared" si="590"/>
        <v>Good</v>
      </c>
      <c r="AG4700" t="str">
        <f t="shared" si="591"/>
        <v>Very low</v>
      </c>
    </row>
    <row r="4701" spans="1:33" x14ac:dyDescent="0.2">
      <c r="A4701">
        <v>4700</v>
      </c>
      <c r="B4701">
        <v>15748597</v>
      </c>
      <c r="C4701">
        <v>844</v>
      </c>
      <c r="D4701">
        <v>2</v>
      </c>
      <c r="E4701">
        <v>1</v>
      </c>
      <c r="F4701">
        <v>56</v>
      </c>
      <c r="G4701">
        <v>6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s="2" t="s">
        <v>483</v>
      </c>
      <c r="P4701" s="11" t="str">
        <f t="shared" si="584"/>
        <v>2016</v>
      </c>
      <c r="Q4701" s="12"/>
      <c r="R4701" s="8" t="str">
        <f t="shared" si="585"/>
        <v>12</v>
      </c>
      <c r="S4701" s="8"/>
      <c r="T4701" s="14" t="str">
        <f t="shared" si="586"/>
        <v>Exit</v>
      </c>
      <c r="U4701" s="14"/>
      <c r="V4701" s="8" t="str">
        <f t="shared" si="587"/>
        <v>Spain</v>
      </c>
      <c r="W4701" s="8"/>
      <c r="X4701" s="8"/>
      <c r="Y4701" s="8"/>
      <c r="Z4701" s="14" t="str">
        <f t="shared" si="588"/>
        <v>Male</v>
      </c>
      <c r="AA4701" s="14"/>
      <c r="AB4701" s="14"/>
      <c r="AC4701" s="14"/>
      <c r="AE4701" t="str">
        <f t="shared" si="589"/>
        <v>Middle aged</v>
      </c>
      <c r="AF4701" t="str">
        <f t="shared" si="590"/>
        <v>Excellent</v>
      </c>
      <c r="AG4701" t="str">
        <f t="shared" si="591"/>
        <v>Medium</v>
      </c>
    </row>
    <row r="4702" spans="1:33" x14ac:dyDescent="0.2">
      <c r="A4702">
        <v>4701</v>
      </c>
      <c r="B4702">
        <v>15773709</v>
      </c>
      <c r="C4702">
        <v>838</v>
      </c>
      <c r="D4702">
        <v>2</v>
      </c>
      <c r="E4702">
        <v>1</v>
      </c>
      <c r="F4702">
        <v>35</v>
      </c>
      <c r="G4702">
        <v>7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s="2" t="s">
        <v>715</v>
      </c>
      <c r="P4702" s="11" t="str">
        <f t="shared" si="584"/>
        <v>2016</v>
      </c>
      <c r="Q4702" s="12"/>
      <c r="R4702" s="8" t="str">
        <f t="shared" si="585"/>
        <v>01</v>
      </c>
      <c r="S4702" s="8"/>
      <c r="T4702" s="14" t="str">
        <f t="shared" si="586"/>
        <v>Retain</v>
      </c>
      <c r="U4702" s="14"/>
      <c r="V4702" s="8" t="str">
        <f t="shared" si="587"/>
        <v>Spain</v>
      </c>
      <c r="W4702" s="8"/>
      <c r="X4702" s="8"/>
      <c r="Y4702" s="8"/>
      <c r="Z4702" s="14" t="str">
        <f t="shared" si="588"/>
        <v>Male</v>
      </c>
      <c r="AA4702" s="14"/>
      <c r="AB4702" s="14"/>
      <c r="AC4702" s="14"/>
      <c r="AE4702" t="str">
        <f t="shared" si="589"/>
        <v>Adults</v>
      </c>
      <c r="AF4702" t="str">
        <f t="shared" si="590"/>
        <v>Excellent</v>
      </c>
      <c r="AG4702" t="str">
        <f t="shared" si="591"/>
        <v>Very low</v>
      </c>
    </row>
    <row r="4703" spans="1:33" x14ac:dyDescent="0.2">
      <c r="A4703">
        <v>4702</v>
      </c>
      <c r="B4703">
        <v>15629787</v>
      </c>
      <c r="C4703">
        <v>652</v>
      </c>
      <c r="D4703">
        <v>1</v>
      </c>
      <c r="E4703">
        <v>1</v>
      </c>
      <c r="F4703">
        <v>27</v>
      </c>
      <c r="G4703">
        <v>4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s="2" t="s">
        <v>560</v>
      </c>
      <c r="P4703" s="11" t="str">
        <f t="shared" si="584"/>
        <v>2018</v>
      </c>
      <c r="Q4703" s="12"/>
      <c r="R4703" s="8" t="str">
        <f t="shared" si="585"/>
        <v>12</v>
      </c>
      <c r="S4703" s="8"/>
      <c r="T4703" s="14" t="str">
        <f t="shared" si="586"/>
        <v>Retain</v>
      </c>
      <c r="U4703" s="14"/>
      <c r="V4703" s="8" t="str">
        <f t="shared" si="587"/>
        <v>France</v>
      </c>
      <c r="W4703" s="8"/>
      <c r="X4703" s="8"/>
      <c r="Y4703" s="8"/>
      <c r="Z4703" s="14" t="str">
        <f t="shared" si="588"/>
        <v>Male</v>
      </c>
      <c r="AA4703" s="14"/>
      <c r="AB4703" s="14"/>
      <c r="AC4703" s="14"/>
      <c r="AE4703" t="str">
        <f t="shared" si="589"/>
        <v>Adults</v>
      </c>
      <c r="AF4703" t="str">
        <f t="shared" si="590"/>
        <v>Fair</v>
      </c>
      <c r="AG4703" t="str">
        <f t="shared" si="591"/>
        <v>High</v>
      </c>
    </row>
    <row r="4704" spans="1:33" x14ac:dyDescent="0.2">
      <c r="A4704">
        <v>4703</v>
      </c>
      <c r="B4704">
        <v>15661007</v>
      </c>
      <c r="C4704">
        <v>660</v>
      </c>
      <c r="D4704">
        <v>1</v>
      </c>
      <c r="E4704">
        <v>1</v>
      </c>
      <c r="F4704">
        <v>33</v>
      </c>
      <c r="G4704">
        <v>6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s="2" t="s">
        <v>584</v>
      </c>
      <c r="P4704" s="11" t="str">
        <f t="shared" si="584"/>
        <v>2016</v>
      </c>
      <c r="Q4704" s="12"/>
      <c r="R4704" s="8" t="str">
        <f t="shared" si="585"/>
        <v>11</v>
      </c>
      <c r="S4704" s="8"/>
      <c r="T4704" s="14" t="str">
        <f t="shared" si="586"/>
        <v>Retain</v>
      </c>
      <c r="U4704" s="14"/>
      <c r="V4704" s="8" t="str">
        <f t="shared" si="587"/>
        <v>France</v>
      </c>
      <c r="W4704" s="8"/>
      <c r="X4704" s="8"/>
      <c r="Y4704" s="8"/>
      <c r="Z4704" s="14" t="str">
        <f t="shared" si="588"/>
        <v>Male</v>
      </c>
      <c r="AA4704" s="14"/>
      <c r="AB4704" s="14"/>
      <c r="AC4704" s="14"/>
      <c r="AE4704" t="str">
        <f t="shared" si="589"/>
        <v>Adults</v>
      </c>
      <c r="AF4704" t="str">
        <f t="shared" si="590"/>
        <v>Fair</v>
      </c>
      <c r="AG4704" t="str">
        <f t="shared" si="591"/>
        <v>Medium</v>
      </c>
    </row>
    <row r="4705" spans="1:33" x14ac:dyDescent="0.2">
      <c r="A4705">
        <v>4704</v>
      </c>
      <c r="B4705">
        <v>15686812</v>
      </c>
      <c r="C4705">
        <v>692</v>
      </c>
      <c r="D4705">
        <v>2</v>
      </c>
      <c r="E4705">
        <v>2</v>
      </c>
      <c r="F4705">
        <v>44</v>
      </c>
      <c r="G4705">
        <v>5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s="2" t="s">
        <v>231</v>
      </c>
      <c r="P4705" s="11" t="str">
        <f t="shared" si="584"/>
        <v>2017</v>
      </c>
      <c r="Q4705" s="12"/>
      <c r="R4705" s="8" t="str">
        <f t="shared" si="585"/>
        <v>11</v>
      </c>
      <c r="S4705" s="8"/>
      <c r="T4705" s="14" t="str">
        <f t="shared" si="586"/>
        <v>Retain</v>
      </c>
      <c r="U4705" s="14"/>
      <c r="V4705" s="8" t="str">
        <f t="shared" si="587"/>
        <v>Spain</v>
      </c>
      <c r="W4705" s="8"/>
      <c r="X4705" s="8"/>
      <c r="Y4705" s="8"/>
      <c r="Z4705" s="14" t="str">
        <f t="shared" si="588"/>
        <v>Female</v>
      </c>
      <c r="AA4705" s="14"/>
      <c r="AB4705" s="14"/>
      <c r="AC4705" s="14"/>
      <c r="AE4705" t="str">
        <f t="shared" si="589"/>
        <v>Middle aged</v>
      </c>
      <c r="AF4705" t="str">
        <f t="shared" si="590"/>
        <v>Good</v>
      </c>
      <c r="AG4705" t="str">
        <f t="shared" si="591"/>
        <v>Very low</v>
      </c>
    </row>
    <row r="4706" spans="1:33" x14ac:dyDescent="0.2">
      <c r="A4706">
        <v>4705</v>
      </c>
      <c r="B4706">
        <v>15754113</v>
      </c>
      <c r="C4706">
        <v>588</v>
      </c>
      <c r="D4706">
        <v>1</v>
      </c>
      <c r="E4706">
        <v>2</v>
      </c>
      <c r="F4706">
        <v>35</v>
      </c>
      <c r="G4706">
        <v>5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s="2" t="s">
        <v>118</v>
      </c>
      <c r="P4706" s="11" t="str">
        <f t="shared" si="584"/>
        <v>2018</v>
      </c>
      <c r="Q4706" s="12"/>
      <c r="R4706" s="8" t="str">
        <f t="shared" si="585"/>
        <v>09</v>
      </c>
      <c r="S4706" s="8"/>
      <c r="T4706" s="14" t="str">
        <f t="shared" si="586"/>
        <v>Retain</v>
      </c>
      <c r="U4706" s="14"/>
      <c r="V4706" s="8" t="str">
        <f t="shared" si="587"/>
        <v>France</v>
      </c>
      <c r="W4706" s="8"/>
      <c r="X4706" s="8"/>
      <c r="Y4706" s="8"/>
      <c r="Z4706" s="14" t="str">
        <f t="shared" si="588"/>
        <v>Female</v>
      </c>
      <c r="AA4706" s="14"/>
      <c r="AB4706" s="14"/>
      <c r="AC4706" s="14"/>
      <c r="AE4706" t="str">
        <f t="shared" si="589"/>
        <v>Adults</v>
      </c>
      <c r="AF4706" t="str">
        <f t="shared" si="590"/>
        <v>Fair</v>
      </c>
      <c r="AG4706" t="str">
        <f t="shared" si="591"/>
        <v>Very low</v>
      </c>
    </row>
    <row r="4707" spans="1:33" x14ac:dyDescent="0.2">
      <c r="A4707">
        <v>4706</v>
      </c>
      <c r="B4707">
        <v>15749489</v>
      </c>
      <c r="C4707">
        <v>533</v>
      </c>
      <c r="D4707">
        <v>3</v>
      </c>
      <c r="E4707">
        <v>2</v>
      </c>
      <c r="F4707">
        <v>22</v>
      </c>
      <c r="G4707">
        <v>4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s="2" t="s">
        <v>79</v>
      </c>
      <c r="P4707" s="11" t="str">
        <f t="shared" si="584"/>
        <v>2019</v>
      </c>
      <c r="Q4707" s="12"/>
      <c r="R4707" s="8" t="str">
        <f t="shared" si="585"/>
        <v>01</v>
      </c>
      <c r="S4707" s="8"/>
      <c r="T4707" s="14" t="str">
        <f t="shared" si="586"/>
        <v>Retain</v>
      </c>
      <c r="U4707" s="14"/>
      <c r="V4707" s="8" t="str">
        <f t="shared" si="587"/>
        <v>Germany</v>
      </c>
      <c r="W4707" s="8"/>
      <c r="X4707" s="8"/>
      <c r="Y4707" s="8"/>
      <c r="Z4707" s="14" t="str">
        <f t="shared" si="588"/>
        <v>Female</v>
      </c>
      <c r="AA4707" s="14"/>
      <c r="AB4707" s="14"/>
      <c r="AC4707" s="14"/>
      <c r="AE4707" t="str">
        <f t="shared" si="589"/>
        <v>Young Adults</v>
      </c>
      <c r="AF4707" t="str">
        <f t="shared" si="590"/>
        <v>Poor</v>
      </c>
      <c r="AG4707" t="str">
        <f t="shared" si="591"/>
        <v>High</v>
      </c>
    </row>
    <row r="4708" spans="1:33" x14ac:dyDescent="0.2">
      <c r="A4708">
        <v>4707</v>
      </c>
      <c r="B4708">
        <v>15574352</v>
      </c>
      <c r="C4708">
        <v>850</v>
      </c>
      <c r="D4708">
        <v>1</v>
      </c>
      <c r="E4708">
        <v>1</v>
      </c>
      <c r="F4708">
        <v>43</v>
      </c>
      <c r="G4708">
        <v>3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s="2" t="s">
        <v>134</v>
      </c>
      <c r="P4708" s="11" t="str">
        <f t="shared" si="584"/>
        <v>2019</v>
      </c>
      <c r="Q4708" s="12"/>
      <c r="R4708" s="8" t="str">
        <f t="shared" si="585"/>
        <v>12</v>
      </c>
      <c r="S4708" s="8"/>
      <c r="T4708" s="14" t="str">
        <f t="shared" si="586"/>
        <v>Retain</v>
      </c>
      <c r="U4708" s="14"/>
      <c r="V4708" s="8" t="str">
        <f t="shared" si="587"/>
        <v>France</v>
      </c>
      <c r="W4708" s="8"/>
      <c r="X4708" s="8"/>
      <c r="Y4708" s="8"/>
      <c r="Z4708" s="14" t="str">
        <f t="shared" si="588"/>
        <v>Male</v>
      </c>
      <c r="AA4708" s="14"/>
      <c r="AB4708" s="14"/>
      <c r="AC4708" s="14"/>
      <c r="AE4708" t="str">
        <f t="shared" si="589"/>
        <v>Middle aged</v>
      </c>
      <c r="AF4708" t="str">
        <f t="shared" si="590"/>
        <v>Excellent</v>
      </c>
      <c r="AG4708" t="str">
        <f t="shared" si="591"/>
        <v>Very high</v>
      </c>
    </row>
    <row r="4709" spans="1:33" x14ac:dyDescent="0.2">
      <c r="A4709">
        <v>4708</v>
      </c>
      <c r="B4709">
        <v>15701281</v>
      </c>
      <c r="C4709">
        <v>511</v>
      </c>
      <c r="D4709">
        <v>1</v>
      </c>
      <c r="E4709">
        <v>1</v>
      </c>
      <c r="F4709">
        <v>27</v>
      </c>
      <c r="G4709">
        <v>6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s="2" t="s">
        <v>541</v>
      </c>
      <c r="P4709" s="11" t="str">
        <f t="shared" si="584"/>
        <v>2016</v>
      </c>
      <c r="Q4709" s="12"/>
      <c r="R4709" s="8" t="str">
        <f t="shared" si="585"/>
        <v>11</v>
      </c>
      <c r="S4709" s="8"/>
      <c r="T4709" s="14" t="str">
        <f t="shared" si="586"/>
        <v>Retain</v>
      </c>
      <c r="U4709" s="14"/>
      <c r="V4709" s="8" t="str">
        <f t="shared" si="587"/>
        <v>France</v>
      </c>
      <c r="W4709" s="8"/>
      <c r="X4709" s="8"/>
      <c r="Y4709" s="8"/>
      <c r="Z4709" s="14" t="str">
        <f t="shared" si="588"/>
        <v>Male</v>
      </c>
      <c r="AA4709" s="14"/>
      <c r="AB4709" s="14"/>
      <c r="AC4709" s="14"/>
      <c r="AE4709" t="str">
        <f t="shared" si="589"/>
        <v>Adults</v>
      </c>
      <c r="AF4709" t="str">
        <f t="shared" si="590"/>
        <v>Poor</v>
      </c>
      <c r="AG4709" t="str">
        <f t="shared" si="591"/>
        <v>Very low</v>
      </c>
    </row>
    <row r="4710" spans="1:33" x14ac:dyDescent="0.2">
      <c r="A4710">
        <v>4709</v>
      </c>
      <c r="B4710">
        <v>15811985</v>
      </c>
      <c r="C4710">
        <v>530</v>
      </c>
      <c r="D4710">
        <v>2</v>
      </c>
      <c r="E4710">
        <v>1</v>
      </c>
      <c r="F4710">
        <v>44</v>
      </c>
      <c r="G4710">
        <v>4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s="2" t="s">
        <v>29</v>
      </c>
      <c r="P4710" s="11" t="str">
        <f t="shared" si="584"/>
        <v>2019</v>
      </c>
      <c r="Q4710" s="12"/>
      <c r="R4710" s="8" t="str">
        <f t="shared" si="585"/>
        <v>01</v>
      </c>
      <c r="S4710" s="8"/>
      <c r="T4710" s="14" t="str">
        <f t="shared" si="586"/>
        <v>Retain</v>
      </c>
      <c r="U4710" s="14"/>
      <c r="V4710" s="8" t="str">
        <f t="shared" si="587"/>
        <v>Spain</v>
      </c>
      <c r="W4710" s="8"/>
      <c r="X4710" s="8"/>
      <c r="Y4710" s="8"/>
      <c r="Z4710" s="14" t="str">
        <f t="shared" si="588"/>
        <v>Male</v>
      </c>
      <c r="AA4710" s="14"/>
      <c r="AB4710" s="14"/>
      <c r="AC4710" s="14"/>
      <c r="AE4710" t="str">
        <f t="shared" si="589"/>
        <v>Middle aged</v>
      </c>
      <c r="AF4710" t="str">
        <f t="shared" si="590"/>
        <v>Poor</v>
      </c>
      <c r="AG4710" t="str">
        <f t="shared" si="591"/>
        <v>Very low</v>
      </c>
    </row>
    <row r="4711" spans="1:33" x14ac:dyDescent="0.2">
      <c r="A4711">
        <v>4710</v>
      </c>
      <c r="B4711">
        <v>15713505</v>
      </c>
      <c r="C4711">
        <v>554</v>
      </c>
      <c r="D4711">
        <v>1</v>
      </c>
      <c r="E4711">
        <v>1</v>
      </c>
      <c r="F4711">
        <v>31</v>
      </c>
      <c r="G4711">
        <v>6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s="2" t="s">
        <v>869</v>
      </c>
      <c r="P4711" s="11" t="str">
        <f t="shared" si="584"/>
        <v>2017</v>
      </c>
      <c r="Q4711" s="12"/>
      <c r="R4711" s="8" t="str">
        <f t="shared" si="585"/>
        <v>05</v>
      </c>
      <c r="S4711" s="8"/>
      <c r="T4711" s="14" t="str">
        <f t="shared" si="586"/>
        <v>Retain</v>
      </c>
      <c r="U4711" s="14"/>
      <c r="V4711" s="8" t="str">
        <f t="shared" si="587"/>
        <v>France</v>
      </c>
      <c r="W4711" s="8"/>
      <c r="X4711" s="8"/>
      <c r="Y4711" s="8"/>
      <c r="Z4711" s="14" t="str">
        <f t="shared" si="588"/>
        <v>Male</v>
      </c>
      <c r="AA4711" s="14"/>
      <c r="AB4711" s="14"/>
      <c r="AC4711" s="14"/>
      <c r="AE4711" t="str">
        <f t="shared" si="589"/>
        <v>Adults</v>
      </c>
      <c r="AF4711" t="str">
        <f t="shared" si="590"/>
        <v>Poor</v>
      </c>
      <c r="AG4711" t="str">
        <f t="shared" si="591"/>
        <v>Very low</v>
      </c>
    </row>
    <row r="4712" spans="1:33" x14ac:dyDescent="0.2">
      <c r="A4712">
        <v>4711</v>
      </c>
      <c r="B4712">
        <v>15685653</v>
      </c>
      <c r="C4712">
        <v>585</v>
      </c>
      <c r="D4712">
        <v>3</v>
      </c>
      <c r="E4712">
        <v>2</v>
      </c>
      <c r="F4712">
        <v>40</v>
      </c>
      <c r="G4712">
        <v>4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s="2" t="s">
        <v>74</v>
      </c>
      <c r="P4712" s="11" t="str">
        <f t="shared" si="584"/>
        <v>2018</v>
      </c>
      <c r="Q4712" s="12"/>
      <c r="R4712" s="8" t="str">
        <f t="shared" si="585"/>
        <v>11</v>
      </c>
      <c r="S4712" s="8"/>
      <c r="T4712" s="14" t="str">
        <f t="shared" si="586"/>
        <v>Retain</v>
      </c>
      <c r="U4712" s="14"/>
      <c r="V4712" s="8" t="str">
        <f t="shared" si="587"/>
        <v>Germany</v>
      </c>
      <c r="W4712" s="8"/>
      <c r="X4712" s="8"/>
      <c r="Y4712" s="8"/>
      <c r="Z4712" s="14" t="str">
        <f t="shared" si="588"/>
        <v>Female</v>
      </c>
      <c r="AA4712" s="14"/>
      <c r="AB4712" s="14"/>
      <c r="AC4712" s="14"/>
      <c r="AE4712" t="str">
        <f t="shared" si="589"/>
        <v>Middle aged</v>
      </c>
      <c r="AF4712" t="str">
        <f t="shared" si="590"/>
        <v>Fair</v>
      </c>
      <c r="AG4712" t="str">
        <f t="shared" si="591"/>
        <v>Very high</v>
      </c>
    </row>
    <row r="4713" spans="1:33" x14ac:dyDescent="0.2">
      <c r="A4713">
        <v>4712</v>
      </c>
      <c r="B4713">
        <v>15758831</v>
      </c>
      <c r="C4713">
        <v>754</v>
      </c>
      <c r="D4713">
        <v>1</v>
      </c>
      <c r="E4713">
        <v>1</v>
      </c>
      <c r="F4713">
        <v>39</v>
      </c>
      <c r="G4713">
        <v>5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s="2" t="s">
        <v>436</v>
      </c>
      <c r="P4713" s="11" t="str">
        <f t="shared" si="584"/>
        <v>2018</v>
      </c>
      <c r="Q4713" s="12"/>
      <c r="R4713" s="8" t="str">
        <f t="shared" si="585"/>
        <v>09</v>
      </c>
      <c r="S4713" s="8"/>
      <c r="T4713" s="14" t="str">
        <f t="shared" si="586"/>
        <v>Retain</v>
      </c>
      <c r="U4713" s="14"/>
      <c r="V4713" s="8" t="str">
        <f t="shared" si="587"/>
        <v>France</v>
      </c>
      <c r="W4713" s="8"/>
      <c r="X4713" s="8"/>
      <c r="Y4713" s="8"/>
      <c r="Z4713" s="14" t="str">
        <f t="shared" si="588"/>
        <v>Male</v>
      </c>
      <c r="AA4713" s="14"/>
      <c r="AB4713" s="14"/>
      <c r="AC4713" s="14"/>
      <c r="AE4713" t="str">
        <f t="shared" si="589"/>
        <v>Middle aged</v>
      </c>
      <c r="AF4713" t="str">
        <f t="shared" si="590"/>
        <v>Very good</v>
      </c>
      <c r="AG4713" t="str">
        <f t="shared" si="591"/>
        <v>Medium</v>
      </c>
    </row>
    <row r="4714" spans="1:33" x14ac:dyDescent="0.2">
      <c r="A4714">
        <v>4713</v>
      </c>
      <c r="B4714">
        <v>15618774</v>
      </c>
      <c r="C4714">
        <v>474</v>
      </c>
      <c r="D4714">
        <v>1</v>
      </c>
      <c r="E4714">
        <v>1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s="2" t="s">
        <v>152</v>
      </c>
      <c r="P4714" s="11" t="str">
        <f t="shared" si="584"/>
        <v>2019</v>
      </c>
      <c r="Q4714" s="12"/>
      <c r="R4714" s="8" t="str">
        <f t="shared" si="585"/>
        <v>11</v>
      </c>
      <c r="S4714" s="8"/>
      <c r="T4714" s="14" t="str">
        <f t="shared" si="586"/>
        <v>Exit</v>
      </c>
      <c r="U4714" s="14"/>
      <c r="V4714" s="8" t="str">
        <f t="shared" si="587"/>
        <v>France</v>
      </c>
      <c r="W4714" s="8"/>
      <c r="X4714" s="8"/>
      <c r="Y4714" s="8"/>
      <c r="Z4714" s="14" t="str">
        <f t="shared" si="588"/>
        <v>Male</v>
      </c>
      <c r="AA4714" s="14"/>
      <c r="AB4714" s="14"/>
      <c r="AC4714" s="14"/>
      <c r="AE4714" t="str">
        <f t="shared" si="589"/>
        <v>Middle aged</v>
      </c>
      <c r="AF4714" t="str">
        <f t="shared" si="590"/>
        <v>Poor</v>
      </c>
      <c r="AG4714" t="str">
        <f t="shared" si="591"/>
        <v>Very low</v>
      </c>
    </row>
    <row r="4715" spans="1:33" x14ac:dyDescent="0.2">
      <c r="A4715">
        <v>4714</v>
      </c>
      <c r="B4715">
        <v>15764448</v>
      </c>
      <c r="C4715">
        <v>837</v>
      </c>
      <c r="D4715">
        <v>3</v>
      </c>
      <c r="E4715">
        <v>1</v>
      </c>
      <c r="F4715">
        <v>35</v>
      </c>
      <c r="G4715">
        <v>7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s="2" t="s">
        <v>1203</v>
      </c>
      <c r="P4715" s="11" t="str">
        <f t="shared" si="584"/>
        <v>2016</v>
      </c>
      <c r="Q4715" s="12"/>
      <c r="R4715" s="8" t="str">
        <f t="shared" si="585"/>
        <v>02</v>
      </c>
      <c r="S4715" s="8"/>
      <c r="T4715" s="14" t="str">
        <f t="shared" si="586"/>
        <v>Retain</v>
      </c>
      <c r="U4715" s="14"/>
      <c r="V4715" s="8" t="str">
        <f t="shared" si="587"/>
        <v>Germany</v>
      </c>
      <c r="W4715" s="8"/>
      <c r="X4715" s="8"/>
      <c r="Y4715" s="8"/>
      <c r="Z4715" s="14" t="str">
        <f t="shared" si="588"/>
        <v>Male</v>
      </c>
      <c r="AA4715" s="14"/>
      <c r="AB4715" s="14"/>
      <c r="AC4715" s="14"/>
      <c r="AE4715" t="str">
        <f t="shared" si="589"/>
        <v>Adults</v>
      </c>
      <c r="AF4715" t="str">
        <f t="shared" si="590"/>
        <v>Excellent</v>
      </c>
      <c r="AG4715" t="str">
        <f t="shared" si="591"/>
        <v>High</v>
      </c>
    </row>
    <row r="4716" spans="1:33" x14ac:dyDescent="0.2">
      <c r="A4716">
        <v>4715</v>
      </c>
      <c r="B4716">
        <v>15611024</v>
      </c>
      <c r="C4716">
        <v>567</v>
      </c>
      <c r="D4716">
        <v>1</v>
      </c>
      <c r="E4716">
        <v>2</v>
      </c>
      <c r="F4716">
        <v>23</v>
      </c>
      <c r="G4716">
        <v>7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s="2" t="s">
        <v>357</v>
      </c>
      <c r="P4716" s="11" t="str">
        <f t="shared" si="584"/>
        <v>2016</v>
      </c>
      <c r="Q4716" s="12"/>
      <c r="R4716" s="8" t="str">
        <f t="shared" si="585"/>
        <v>04</v>
      </c>
      <c r="S4716" s="8"/>
      <c r="T4716" s="14" t="str">
        <f t="shared" si="586"/>
        <v>Retain</v>
      </c>
      <c r="U4716" s="14"/>
      <c r="V4716" s="8" t="str">
        <f t="shared" si="587"/>
        <v>France</v>
      </c>
      <c r="W4716" s="8"/>
      <c r="X4716" s="8"/>
      <c r="Y4716" s="8"/>
      <c r="Z4716" s="14" t="str">
        <f t="shared" si="588"/>
        <v>Female</v>
      </c>
      <c r="AA4716" s="14"/>
      <c r="AB4716" s="14"/>
      <c r="AC4716" s="14"/>
      <c r="AE4716" t="str">
        <f t="shared" si="589"/>
        <v>Young Adults</v>
      </c>
      <c r="AF4716" t="str">
        <f t="shared" si="590"/>
        <v>Poor</v>
      </c>
      <c r="AG4716" t="str">
        <f t="shared" si="591"/>
        <v>Medium</v>
      </c>
    </row>
    <row r="4717" spans="1:33" x14ac:dyDescent="0.2">
      <c r="A4717">
        <v>4716</v>
      </c>
      <c r="B4717">
        <v>15738220</v>
      </c>
      <c r="C4717">
        <v>800</v>
      </c>
      <c r="D4717">
        <v>2</v>
      </c>
      <c r="E4717">
        <v>1</v>
      </c>
      <c r="F4717">
        <v>38</v>
      </c>
      <c r="G4717">
        <v>6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s="2" t="s">
        <v>27</v>
      </c>
      <c r="P4717" s="11" t="str">
        <f t="shared" si="584"/>
        <v>2016</v>
      </c>
      <c r="Q4717" s="12"/>
      <c r="R4717" s="8" t="str">
        <f t="shared" si="585"/>
        <v>12</v>
      </c>
      <c r="S4717" s="8"/>
      <c r="T4717" s="14" t="str">
        <f t="shared" si="586"/>
        <v>Retain</v>
      </c>
      <c r="U4717" s="14"/>
      <c r="V4717" s="8" t="str">
        <f t="shared" si="587"/>
        <v>Spain</v>
      </c>
      <c r="W4717" s="8"/>
      <c r="X4717" s="8"/>
      <c r="Y4717" s="8"/>
      <c r="Z4717" s="14" t="str">
        <f t="shared" si="588"/>
        <v>Male</v>
      </c>
      <c r="AA4717" s="14"/>
      <c r="AB4717" s="14"/>
      <c r="AC4717" s="14"/>
      <c r="AE4717" t="str">
        <f t="shared" si="589"/>
        <v>Adults</v>
      </c>
      <c r="AF4717" t="str">
        <f t="shared" si="590"/>
        <v>Excellent</v>
      </c>
      <c r="AG4717" t="str">
        <f t="shared" si="591"/>
        <v>Very low</v>
      </c>
    </row>
    <row r="4718" spans="1:33" x14ac:dyDescent="0.2">
      <c r="A4718">
        <v>4717</v>
      </c>
      <c r="B4718">
        <v>15805764</v>
      </c>
      <c r="C4718">
        <v>646</v>
      </c>
      <c r="D4718">
        <v>1</v>
      </c>
      <c r="E4718">
        <v>1</v>
      </c>
      <c r="F4718">
        <v>18</v>
      </c>
      <c r="G4718">
        <v>4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s="2" t="s">
        <v>363</v>
      </c>
      <c r="P4718" s="11" t="str">
        <f t="shared" si="584"/>
        <v>2019</v>
      </c>
      <c r="Q4718" s="12"/>
      <c r="R4718" s="8" t="str">
        <f t="shared" si="585"/>
        <v>06</v>
      </c>
      <c r="S4718" s="8"/>
      <c r="T4718" s="14" t="str">
        <f t="shared" si="586"/>
        <v>Retain</v>
      </c>
      <c r="U4718" s="14"/>
      <c r="V4718" s="8" t="str">
        <f t="shared" si="587"/>
        <v>France</v>
      </c>
      <c r="W4718" s="8"/>
      <c r="X4718" s="8"/>
      <c r="Y4718" s="8"/>
      <c r="Z4718" s="14" t="str">
        <f t="shared" si="588"/>
        <v>Male</v>
      </c>
      <c r="AA4718" s="14"/>
      <c r="AB4718" s="14"/>
      <c r="AC4718" s="14"/>
      <c r="AE4718" t="str">
        <f t="shared" si="589"/>
        <v>Young Adults</v>
      </c>
      <c r="AF4718" t="str">
        <f t="shared" si="590"/>
        <v>Fair</v>
      </c>
      <c r="AG4718" t="str">
        <f t="shared" si="591"/>
        <v>Very low</v>
      </c>
    </row>
    <row r="4719" spans="1:33" x14ac:dyDescent="0.2">
      <c r="A4719">
        <v>4718</v>
      </c>
      <c r="B4719">
        <v>15580487</v>
      </c>
      <c r="C4719">
        <v>627</v>
      </c>
      <c r="D4719">
        <v>3</v>
      </c>
      <c r="E4719">
        <v>1</v>
      </c>
      <c r="F4719">
        <v>38</v>
      </c>
      <c r="G4719">
        <v>6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s="2" t="s">
        <v>1148</v>
      </c>
      <c r="P4719" s="11" t="str">
        <f t="shared" si="584"/>
        <v>2017</v>
      </c>
      <c r="Q4719" s="12"/>
      <c r="R4719" s="8" t="str">
        <f t="shared" si="585"/>
        <v>04</v>
      </c>
      <c r="S4719" s="8"/>
      <c r="T4719" s="14" t="str">
        <f t="shared" si="586"/>
        <v>Retain</v>
      </c>
      <c r="U4719" s="14"/>
      <c r="V4719" s="8" t="str">
        <f t="shared" si="587"/>
        <v>Germany</v>
      </c>
      <c r="W4719" s="8"/>
      <c r="X4719" s="8"/>
      <c r="Y4719" s="8"/>
      <c r="Z4719" s="14" t="str">
        <f t="shared" si="588"/>
        <v>Male</v>
      </c>
      <c r="AA4719" s="14"/>
      <c r="AB4719" s="14"/>
      <c r="AC4719" s="14"/>
      <c r="AE4719" t="str">
        <f t="shared" si="589"/>
        <v>Adults</v>
      </c>
      <c r="AF4719" t="str">
        <f t="shared" si="590"/>
        <v>Fair</v>
      </c>
      <c r="AG4719" t="str">
        <f t="shared" si="591"/>
        <v>High</v>
      </c>
    </row>
    <row r="4720" spans="1:33" x14ac:dyDescent="0.2">
      <c r="A4720">
        <v>4719</v>
      </c>
      <c r="B4720">
        <v>15675787</v>
      </c>
      <c r="C4720">
        <v>505</v>
      </c>
      <c r="D4720">
        <v>1</v>
      </c>
      <c r="E4720">
        <v>1</v>
      </c>
      <c r="F4720">
        <v>26</v>
      </c>
      <c r="G4720">
        <v>6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s="2" t="s">
        <v>440</v>
      </c>
      <c r="P4720" s="11" t="str">
        <f t="shared" si="584"/>
        <v>2016</v>
      </c>
      <c r="Q4720" s="12"/>
      <c r="R4720" s="8" t="str">
        <f t="shared" si="585"/>
        <v>12</v>
      </c>
      <c r="S4720" s="8"/>
      <c r="T4720" s="14" t="str">
        <f t="shared" si="586"/>
        <v>Retain</v>
      </c>
      <c r="U4720" s="14"/>
      <c r="V4720" s="8" t="str">
        <f t="shared" si="587"/>
        <v>France</v>
      </c>
      <c r="W4720" s="8"/>
      <c r="X4720" s="8"/>
      <c r="Y4720" s="8"/>
      <c r="Z4720" s="14" t="str">
        <f t="shared" si="588"/>
        <v>Male</v>
      </c>
      <c r="AA4720" s="14"/>
      <c r="AB4720" s="14"/>
      <c r="AC4720" s="14"/>
      <c r="AE4720" t="str">
        <f t="shared" si="589"/>
        <v>Adults</v>
      </c>
      <c r="AF4720" t="str">
        <f t="shared" si="590"/>
        <v>Poor</v>
      </c>
      <c r="AG4720" t="str">
        <f t="shared" si="591"/>
        <v>High</v>
      </c>
    </row>
    <row r="4721" spans="1:33" x14ac:dyDescent="0.2">
      <c r="A4721">
        <v>4720</v>
      </c>
      <c r="B4721">
        <v>15583580</v>
      </c>
      <c r="C4721">
        <v>566</v>
      </c>
      <c r="D4721">
        <v>3</v>
      </c>
      <c r="E4721">
        <v>2</v>
      </c>
      <c r="F4721">
        <v>35</v>
      </c>
      <c r="G4721">
        <v>6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s="2" t="s">
        <v>475</v>
      </c>
      <c r="P4721" s="11" t="str">
        <f t="shared" si="584"/>
        <v>2016</v>
      </c>
      <c r="Q4721" s="12"/>
      <c r="R4721" s="8" t="str">
        <f t="shared" si="585"/>
        <v>11</v>
      </c>
      <c r="S4721" s="8"/>
      <c r="T4721" s="14" t="str">
        <f t="shared" si="586"/>
        <v>Exit</v>
      </c>
      <c r="U4721" s="14"/>
      <c r="V4721" s="8" t="str">
        <f t="shared" si="587"/>
        <v>Germany</v>
      </c>
      <c r="W4721" s="8"/>
      <c r="X4721" s="8"/>
      <c r="Y4721" s="8"/>
      <c r="Z4721" s="14" t="str">
        <f t="shared" si="588"/>
        <v>Female</v>
      </c>
      <c r="AA4721" s="14"/>
      <c r="AB4721" s="14"/>
      <c r="AC4721" s="14"/>
      <c r="AE4721" t="str">
        <f t="shared" si="589"/>
        <v>Adults</v>
      </c>
      <c r="AF4721" t="str">
        <f t="shared" si="590"/>
        <v>Poor</v>
      </c>
      <c r="AG4721" t="str">
        <f t="shared" si="591"/>
        <v>High</v>
      </c>
    </row>
    <row r="4722" spans="1:33" x14ac:dyDescent="0.2">
      <c r="A4722">
        <v>4721</v>
      </c>
      <c r="B4722">
        <v>15780654</v>
      </c>
      <c r="C4722">
        <v>619</v>
      </c>
      <c r="D4722">
        <v>3</v>
      </c>
      <c r="E4722">
        <v>2</v>
      </c>
      <c r="F4722">
        <v>33</v>
      </c>
      <c r="G4722">
        <v>5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s="2" t="s">
        <v>516</v>
      </c>
      <c r="P4722" s="11" t="str">
        <f t="shared" si="584"/>
        <v>2017</v>
      </c>
      <c r="Q4722" s="12"/>
      <c r="R4722" s="8" t="str">
        <f t="shared" si="585"/>
        <v>12</v>
      </c>
      <c r="S4722" s="8"/>
      <c r="T4722" s="14" t="str">
        <f t="shared" si="586"/>
        <v>Retain</v>
      </c>
      <c r="U4722" s="14"/>
      <c r="V4722" s="8" t="str">
        <f t="shared" si="587"/>
        <v>Germany</v>
      </c>
      <c r="W4722" s="8"/>
      <c r="X4722" s="8"/>
      <c r="Y4722" s="8"/>
      <c r="Z4722" s="14" t="str">
        <f t="shared" si="588"/>
        <v>Female</v>
      </c>
      <c r="AA4722" s="14"/>
      <c r="AB4722" s="14"/>
      <c r="AC4722" s="14"/>
      <c r="AE4722" t="str">
        <f t="shared" si="589"/>
        <v>Adults</v>
      </c>
      <c r="AF4722" t="str">
        <f t="shared" si="590"/>
        <v>Fair</v>
      </c>
      <c r="AG4722" t="str">
        <f t="shared" si="591"/>
        <v>High</v>
      </c>
    </row>
    <row r="4723" spans="1:33" x14ac:dyDescent="0.2">
      <c r="A4723">
        <v>4722</v>
      </c>
      <c r="B4723">
        <v>15695034</v>
      </c>
      <c r="C4723">
        <v>757</v>
      </c>
      <c r="D4723">
        <v>1</v>
      </c>
      <c r="E4723">
        <v>2</v>
      </c>
      <c r="F4723">
        <v>44</v>
      </c>
      <c r="G4723">
        <v>5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s="2" t="s">
        <v>126</v>
      </c>
      <c r="P4723" s="11" t="str">
        <f t="shared" si="584"/>
        <v>2018</v>
      </c>
      <c r="Q4723" s="12"/>
      <c r="R4723" s="8" t="str">
        <f t="shared" si="585"/>
        <v>06</v>
      </c>
      <c r="S4723" s="8"/>
      <c r="T4723" s="14" t="str">
        <f t="shared" si="586"/>
        <v>Retain</v>
      </c>
      <c r="U4723" s="14"/>
      <c r="V4723" s="8" t="str">
        <f t="shared" si="587"/>
        <v>France</v>
      </c>
      <c r="W4723" s="8"/>
      <c r="X4723" s="8"/>
      <c r="Y4723" s="8"/>
      <c r="Z4723" s="14" t="str">
        <f t="shared" si="588"/>
        <v>Female</v>
      </c>
      <c r="AA4723" s="14"/>
      <c r="AB4723" s="14"/>
      <c r="AC4723" s="14"/>
      <c r="AE4723" t="str">
        <f t="shared" si="589"/>
        <v>Middle aged</v>
      </c>
      <c r="AF4723" t="str">
        <f t="shared" si="590"/>
        <v>Very good</v>
      </c>
      <c r="AG4723" t="str">
        <f t="shared" si="591"/>
        <v>High</v>
      </c>
    </row>
    <row r="4724" spans="1:33" x14ac:dyDescent="0.2">
      <c r="A4724">
        <v>4723</v>
      </c>
      <c r="B4724">
        <v>15805671</v>
      </c>
      <c r="C4724">
        <v>648</v>
      </c>
      <c r="D4724">
        <v>1</v>
      </c>
      <c r="E4724">
        <v>1</v>
      </c>
      <c r="F4724">
        <v>32</v>
      </c>
      <c r="G4724">
        <v>6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s="2" t="s">
        <v>161</v>
      </c>
      <c r="P4724" s="11" t="str">
        <f t="shared" si="584"/>
        <v>2016</v>
      </c>
      <c r="Q4724" s="12"/>
      <c r="R4724" s="8" t="str">
        <f t="shared" si="585"/>
        <v>10</v>
      </c>
      <c r="S4724" s="8"/>
      <c r="T4724" s="14" t="str">
        <f t="shared" si="586"/>
        <v>Retain</v>
      </c>
      <c r="U4724" s="14"/>
      <c r="V4724" s="8" t="str">
        <f t="shared" si="587"/>
        <v>France</v>
      </c>
      <c r="W4724" s="8"/>
      <c r="X4724" s="8"/>
      <c r="Y4724" s="8"/>
      <c r="Z4724" s="14" t="str">
        <f t="shared" si="588"/>
        <v>Male</v>
      </c>
      <c r="AA4724" s="14"/>
      <c r="AB4724" s="14"/>
      <c r="AC4724" s="14"/>
      <c r="AE4724" t="str">
        <f t="shared" si="589"/>
        <v>Adults</v>
      </c>
      <c r="AF4724" t="str">
        <f t="shared" si="590"/>
        <v>Fair</v>
      </c>
      <c r="AG4724" t="str">
        <f t="shared" si="591"/>
        <v>Very low</v>
      </c>
    </row>
    <row r="4725" spans="1:33" x14ac:dyDescent="0.2">
      <c r="A4725">
        <v>4724</v>
      </c>
      <c r="B4725">
        <v>15790658</v>
      </c>
      <c r="C4725">
        <v>621</v>
      </c>
      <c r="D4725">
        <v>2</v>
      </c>
      <c r="E4725">
        <v>1</v>
      </c>
      <c r="F4725">
        <v>42</v>
      </c>
      <c r="G4725">
        <v>6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s="2" t="s">
        <v>683</v>
      </c>
      <c r="P4725" s="11" t="str">
        <f t="shared" si="584"/>
        <v>2017</v>
      </c>
      <c r="Q4725" s="12"/>
      <c r="R4725" s="8" t="str">
        <f t="shared" si="585"/>
        <v>06</v>
      </c>
      <c r="S4725" s="8"/>
      <c r="T4725" s="14" t="str">
        <f t="shared" si="586"/>
        <v>Retain</v>
      </c>
      <c r="U4725" s="14"/>
      <c r="V4725" s="8" t="str">
        <f t="shared" si="587"/>
        <v>Spain</v>
      </c>
      <c r="W4725" s="8"/>
      <c r="X4725" s="8"/>
      <c r="Y4725" s="8"/>
      <c r="Z4725" s="14" t="str">
        <f t="shared" si="588"/>
        <v>Male</v>
      </c>
      <c r="AA4725" s="14"/>
      <c r="AB4725" s="14"/>
      <c r="AC4725" s="14"/>
      <c r="AE4725" t="str">
        <f t="shared" si="589"/>
        <v>Middle aged</v>
      </c>
      <c r="AF4725" t="str">
        <f t="shared" si="590"/>
        <v>Fair</v>
      </c>
      <c r="AG4725" t="str">
        <f t="shared" si="591"/>
        <v>Medium</v>
      </c>
    </row>
    <row r="4726" spans="1:33" x14ac:dyDescent="0.2">
      <c r="A4726">
        <v>4725</v>
      </c>
      <c r="B4726">
        <v>15578648</v>
      </c>
      <c r="C4726">
        <v>543</v>
      </c>
      <c r="D4726">
        <v>3</v>
      </c>
      <c r="E4726">
        <v>1</v>
      </c>
      <c r="F4726">
        <v>49</v>
      </c>
      <c r="G4726">
        <v>5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s="2" t="s">
        <v>126</v>
      </c>
      <c r="P4726" s="11" t="str">
        <f t="shared" si="584"/>
        <v>2018</v>
      </c>
      <c r="Q4726" s="12"/>
      <c r="R4726" s="8" t="str">
        <f t="shared" si="585"/>
        <v>06</v>
      </c>
      <c r="S4726" s="8"/>
      <c r="T4726" s="14" t="str">
        <f t="shared" si="586"/>
        <v>Retain</v>
      </c>
      <c r="U4726" s="14"/>
      <c r="V4726" s="8" t="str">
        <f t="shared" si="587"/>
        <v>Germany</v>
      </c>
      <c r="W4726" s="8"/>
      <c r="X4726" s="8"/>
      <c r="Y4726" s="8"/>
      <c r="Z4726" s="14" t="str">
        <f t="shared" si="588"/>
        <v>Male</v>
      </c>
      <c r="AA4726" s="14"/>
      <c r="AB4726" s="14"/>
      <c r="AC4726" s="14"/>
      <c r="AE4726" t="str">
        <f t="shared" si="589"/>
        <v>Middle aged</v>
      </c>
      <c r="AF4726" t="str">
        <f t="shared" si="590"/>
        <v>Poor</v>
      </c>
      <c r="AG4726" t="str">
        <f t="shared" si="591"/>
        <v>Medium</v>
      </c>
    </row>
    <row r="4727" spans="1:33" x14ac:dyDescent="0.2">
      <c r="A4727">
        <v>4726</v>
      </c>
      <c r="B4727">
        <v>15734987</v>
      </c>
      <c r="C4727">
        <v>658</v>
      </c>
      <c r="D4727">
        <v>1</v>
      </c>
      <c r="E4727">
        <v>2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s="2" t="s">
        <v>314</v>
      </c>
      <c r="P4727" s="11" t="str">
        <f t="shared" si="584"/>
        <v>2016</v>
      </c>
      <c r="Q4727" s="12"/>
      <c r="R4727" s="8" t="str">
        <f t="shared" si="585"/>
        <v>03</v>
      </c>
      <c r="S4727" s="8"/>
      <c r="T4727" s="14" t="str">
        <f t="shared" si="586"/>
        <v>Retain</v>
      </c>
      <c r="U4727" s="14"/>
      <c r="V4727" s="8" t="str">
        <f t="shared" si="587"/>
        <v>France</v>
      </c>
      <c r="W4727" s="8"/>
      <c r="X4727" s="8"/>
      <c r="Y4727" s="8"/>
      <c r="Z4727" s="14" t="str">
        <f t="shared" si="588"/>
        <v>Female</v>
      </c>
      <c r="AA4727" s="14"/>
      <c r="AB4727" s="14"/>
      <c r="AC4727" s="14"/>
      <c r="AE4727" t="str">
        <f t="shared" si="589"/>
        <v>Middle aged</v>
      </c>
      <c r="AF4727" t="str">
        <f t="shared" si="590"/>
        <v>Fair</v>
      </c>
      <c r="AG4727" t="str">
        <f t="shared" si="591"/>
        <v>High</v>
      </c>
    </row>
    <row r="4728" spans="1:33" x14ac:dyDescent="0.2">
      <c r="A4728">
        <v>4727</v>
      </c>
      <c r="B4728">
        <v>15721740</v>
      </c>
      <c r="C4728">
        <v>633</v>
      </c>
      <c r="D4728">
        <v>3</v>
      </c>
      <c r="E4728">
        <v>1</v>
      </c>
      <c r="F4728">
        <v>50</v>
      </c>
      <c r="G4728">
        <v>4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s="2" t="s">
        <v>154</v>
      </c>
      <c r="P4728" s="11" t="str">
        <f t="shared" si="584"/>
        <v>2019</v>
      </c>
      <c r="Q4728" s="12"/>
      <c r="R4728" s="8" t="str">
        <f t="shared" si="585"/>
        <v>07</v>
      </c>
      <c r="S4728" s="8"/>
      <c r="T4728" s="14" t="str">
        <f t="shared" si="586"/>
        <v>Retain</v>
      </c>
      <c r="U4728" s="14"/>
      <c r="V4728" s="8" t="str">
        <f t="shared" si="587"/>
        <v>Germany</v>
      </c>
      <c r="W4728" s="8"/>
      <c r="X4728" s="8"/>
      <c r="Y4728" s="8"/>
      <c r="Z4728" s="14" t="str">
        <f t="shared" si="588"/>
        <v>Male</v>
      </c>
      <c r="AA4728" s="14"/>
      <c r="AB4728" s="14"/>
      <c r="AC4728" s="14"/>
      <c r="AE4728" t="str">
        <f t="shared" si="589"/>
        <v>Middle aged</v>
      </c>
      <c r="AF4728" t="str">
        <f t="shared" si="590"/>
        <v>Fair</v>
      </c>
      <c r="AG4728" t="str">
        <f t="shared" si="591"/>
        <v>Medium</v>
      </c>
    </row>
    <row r="4729" spans="1:33" x14ac:dyDescent="0.2">
      <c r="A4729">
        <v>4728</v>
      </c>
      <c r="B4729">
        <v>15641822</v>
      </c>
      <c r="C4729">
        <v>648</v>
      </c>
      <c r="D4729">
        <v>1</v>
      </c>
      <c r="E4729">
        <v>2</v>
      </c>
      <c r="F4729">
        <v>19</v>
      </c>
      <c r="G4729">
        <v>3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s="2" t="s">
        <v>410</v>
      </c>
      <c r="P4729" s="11" t="str">
        <f t="shared" si="584"/>
        <v>2019</v>
      </c>
      <c r="Q4729" s="12"/>
      <c r="R4729" s="8" t="str">
        <f t="shared" si="585"/>
        <v>12</v>
      </c>
      <c r="S4729" s="8"/>
      <c r="T4729" s="14" t="str">
        <f t="shared" si="586"/>
        <v>Retain</v>
      </c>
      <c r="U4729" s="14"/>
      <c r="V4729" s="8" t="str">
        <f t="shared" si="587"/>
        <v>France</v>
      </c>
      <c r="W4729" s="8"/>
      <c r="X4729" s="8"/>
      <c r="Y4729" s="8"/>
      <c r="Z4729" s="14" t="str">
        <f t="shared" si="588"/>
        <v>Female</v>
      </c>
      <c r="AA4729" s="14"/>
      <c r="AB4729" s="14"/>
      <c r="AC4729" s="14"/>
      <c r="AE4729" t="str">
        <f t="shared" si="589"/>
        <v>Young Adults</v>
      </c>
      <c r="AF4729" t="str">
        <f t="shared" si="590"/>
        <v>Fair</v>
      </c>
      <c r="AG4729" t="str">
        <f t="shared" si="591"/>
        <v>Very low</v>
      </c>
    </row>
    <row r="4730" spans="1:33" x14ac:dyDescent="0.2">
      <c r="A4730">
        <v>4729</v>
      </c>
      <c r="B4730">
        <v>15765650</v>
      </c>
      <c r="C4730">
        <v>501</v>
      </c>
      <c r="D4730">
        <v>3</v>
      </c>
      <c r="E4730">
        <v>1</v>
      </c>
      <c r="F4730">
        <v>40</v>
      </c>
      <c r="G4730">
        <v>7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s="2" t="s">
        <v>1052</v>
      </c>
      <c r="P4730" s="11" t="str">
        <f t="shared" si="584"/>
        <v>2016</v>
      </c>
      <c r="Q4730" s="12"/>
      <c r="R4730" s="8" t="str">
        <f t="shared" si="585"/>
        <v>06</v>
      </c>
      <c r="S4730" s="8"/>
      <c r="T4730" s="14" t="str">
        <f t="shared" si="586"/>
        <v>Retain</v>
      </c>
      <c r="U4730" s="14"/>
      <c r="V4730" s="8" t="str">
        <f t="shared" si="587"/>
        <v>Germany</v>
      </c>
      <c r="W4730" s="8"/>
      <c r="X4730" s="8"/>
      <c r="Y4730" s="8"/>
      <c r="Z4730" s="14" t="str">
        <f t="shared" si="588"/>
        <v>Male</v>
      </c>
      <c r="AA4730" s="14"/>
      <c r="AB4730" s="14"/>
      <c r="AC4730" s="14"/>
      <c r="AE4730" t="str">
        <f t="shared" si="589"/>
        <v>Middle aged</v>
      </c>
      <c r="AF4730" t="str">
        <f t="shared" si="590"/>
        <v>Poor</v>
      </c>
      <c r="AG4730" t="str">
        <f t="shared" si="591"/>
        <v>High</v>
      </c>
    </row>
    <row r="4731" spans="1:33" x14ac:dyDescent="0.2">
      <c r="A4731">
        <v>4730</v>
      </c>
      <c r="B4731">
        <v>15788556</v>
      </c>
      <c r="C4731">
        <v>683</v>
      </c>
      <c r="D4731">
        <v>1</v>
      </c>
      <c r="E4731">
        <v>2</v>
      </c>
      <c r="F4731">
        <v>42</v>
      </c>
      <c r="G4731">
        <v>7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s="2" t="s">
        <v>1008</v>
      </c>
      <c r="P4731" s="11" t="str">
        <f t="shared" si="584"/>
        <v>2016</v>
      </c>
      <c r="Q4731" s="12"/>
      <c r="R4731" s="8" t="str">
        <f t="shared" si="585"/>
        <v>06</v>
      </c>
      <c r="S4731" s="8"/>
      <c r="T4731" s="14" t="str">
        <f t="shared" si="586"/>
        <v>Exit</v>
      </c>
      <c r="U4731" s="14"/>
      <c r="V4731" s="8" t="str">
        <f t="shared" si="587"/>
        <v>France</v>
      </c>
      <c r="W4731" s="8"/>
      <c r="X4731" s="8"/>
      <c r="Y4731" s="8"/>
      <c r="Z4731" s="14" t="str">
        <f t="shared" si="588"/>
        <v>Female</v>
      </c>
      <c r="AA4731" s="14"/>
      <c r="AB4731" s="14"/>
      <c r="AC4731" s="14"/>
      <c r="AE4731" t="str">
        <f t="shared" si="589"/>
        <v>Middle aged</v>
      </c>
      <c r="AF4731" t="str">
        <f t="shared" si="590"/>
        <v>Good</v>
      </c>
      <c r="AG4731" t="str">
        <f t="shared" si="591"/>
        <v>High</v>
      </c>
    </row>
    <row r="4732" spans="1:33" x14ac:dyDescent="0.2">
      <c r="A4732">
        <v>4731</v>
      </c>
      <c r="B4732">
        <v>15576550</v>
      </c>
      <c r="C4732">
        <v>619</v>
      </c>
      <c r="D4732">
        <v>2</v>
      </c>
      <c r="E4732">
        <v>2</v>
      </c>
      <c r="F4732">
        <v>38</v>
      </c>
      <c r="G4732">
        <v>7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s="2" t="s">
        <v>583</v>
      </c>
      <c r="P4732" s="11" t="str">
        <f t="shared" si="584"/>
        <v>2016</v>
      </c>
      <c r="Q4732" s="12"/>
      <c r="R4732" s="8" t="str">
        <f t="shared" si="585"/>
        <v>01</v>
      </c>
      <c r="S4732" s="8"/>
      <c r="T4732" s="14" t="str">
        <f t="shared" si="586"/>
        <v>Exit</v>
      </c>
      <c r="U4732" s="14"/>
      <c r="V4732" s="8" t="str">
        <f t="shared" si="587"/>
        <v>Spain</v>
      </c>
      <c r="W4732" s="8"/>
      <c r="X4732" s="8"/>
      <c r="Y4732" s="8"/>
      <c r="Z4732" s="14" t="str">
        <f t="shared" si="588"/>
        <v>Female</v>
      </c>
      <c r="AA4732" s="14"/>
      <c r="AB4732" s="14"/>
      <c r="AC4732" s="14"/>
      <c r="AE4732" t="str">
        <f t="shared" si="589"/>
        <v>Adults</v>
      </c>
      <c r="AF4732" t="str">
        <f t="shared" si="590"/>
        <v>Fair</v>
      </c>
      <c r="AG4732" t="str">
        <f t="shared" si="591"/>
        <v>Very low</v>
      </c>
    </row>
    <row r="4733" spans="1:33" x14ac:dyDescent="0.2">
      <c r="A4733">
        <v>4732</v>
      </c>
      <c r="B4733">
        <v>15622230</v>
      </c>
      <c r="C4733">
        <v>705</v>
      </c>
      <c r="D4733">
        <v>1</v>
      </c>
      <c r="E4733">
        <v>2</v>
      </c>
      <c r="F4733">
        <v>35</v>
      </c>
      <c r="G4733">
        <v>6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s="2" t="s">
        <v>879</v>
      </c>
      <c r="P4733" s="11" t="str">
        <f t="shared" si="584"/>
        <v>2016</v>
      </c>
      <c r="Q4733" s="12"/>
      <c r="R4733" s="8" t="str">
        <f t="shared" si="585"/>
        <v>10</v>
      </c>
      <c r="S4733" s="8"/>
      <c r="T4733" s="14" t="str">
        <f t="shared" si="586"/>
        <v>Retain</v>
      </c>
      <c r="U4733" s="14"/>
      <c r="V4733" s="8" t="str">
        <f t="shared" si="587"/>
        <v>France</v>
      </c>
      <c r="W4733" s="8"/>
      <c r="X4733" s="8"/>
      <c r="Y4733" s="8"/>
      <c r="Z4733" s="14" t="str">
        <f t="shared" si="588"/>
        <v>Female</v>
      </c>
      <c r="AA4733" s="14"/>
      <c r="AB4733" s="14"/>
      <c r="AC4733" s="14"/>
      <c r="AE4733" t="str">
        <f t="shared" si="589"/>
        <v>Adults</v>
      </c>
      <c r="AF4733" t="str">
        <f t="shared" si="590"/>
        <v>Good</v>
      </c>
      <c r="AG4733" t="str">
        <f t="shared" si="591"/>
        <v>Very low</v>
      </c>
    </row>
    <row r="4734" spans="1:33" x14ac:dyDescent="0.2">
      <c r="A4734">
        <v>4733</v>
      </c>
      <c r="B4734">
        <v>15653937</v>
      </c>
      <c r="C4734">
        <v>638</v>
      </c>
      <c r="D4734">
        <v>3</v>
      </c>
      <c r="E4734">
        <v>2</v>
      </c>
      <c r="F4734">
        <v>53</v>
      </c>
      <c r="G4734">
        <v>6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s="2" t="s">
        <v>237</v>
      </c>
      <c r="P4734" s="11" t="str">
        <f t="shared" si="584"/>
        <v>2017</v>
      </c>
      <c r="Q4734" s="12"/>
      <c r="R4734" s="8" t="str">
        <f t="shared" si="585"/>
        <v>04</v>
      </c>
      <c r="S4734" s="8"/>
      <c r="T4734" s="14" t="str">
        <f t="shared" si="586"/>
        <v>Exit</v>
      </c>
      <c r="U4734" s="14"/>
      <c r="V4734" s="8" t="str">
        <f t="shared" si="587"/>
        <v>Germany</v>
      </c>
      <c r="W4734" s="8"/>
      <c r="X4734" s="8"/>
      <c r="Y4734" s="8"/>
      <c r="Z4734" s="14" t="str">
        <f t="shared" si="588"/>
        <v>Female</v>
      </c>
      <c r="AA4734" s="14"/>
      <c r="AB4734" s="14"/>
      <c r="AC4734" s="14"/>
      <c r="AE4734" t="str">
        <f t="shared" si="589"/>
        <v>Middle aged</v>
      </c>
      <c r="AF4734" t="str">
        <f t="shared" si="590"/>
        <v>Fair</v>
      </c>
      <c r="AG4734" t="str">
        <f t="shared" si="591"/>
        <v>High</v>
      </c>
    </row>
    <row r="4735" spans="1:33" x14ac:dyDescent="0.2">
      <c r="A4735">
        <v>4734</v>
      </c>
      <c r="B4735">
        <v>15743538</v>
      </c>
      <c r="C4735">
        <v>710</v>
      </c>
      <c r="D4735">
        <v>1</v>
      </c>
      <c r="E4735">
        <v>2</v>
      </c>
      <c r="F4735">
        <v>31</v>
      </c>
      <c r="G4735">
        <v>6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s="2" t="s">
        <v>494</v>
      </c>
      <c r="P4735" s="11" t="str">
        <f t="shared" si="584"/>
        <v>2017</v>
      </c>
      <c r="Q4735" s="12"/>
      <c r="R4735" s="8" t="str">
        <f t="shared" si="585"/>
        <v>09</v>
      </c>
      <c r="S4735" s="8"/>
      <c r="T4735" s="14" t="str">
        <f t="shared" si="586"/>
        <v>Retain</v>
      </c>
      <c r="U4735" s="14"/>
      <c r="V4735" s="8" t="str">
        <f t="shared" si="587"/>
        <v>France</v>
      </c>
      <c r="W4735" s="8"/>
      <c r="X4735" s="8"/>
      <c r="Y4735" s="8"/>
      <c r="Z4735" s="14" t="str">
        <f t="shared" si="588"/>
        <v>Female</v>
      </c>
      <c r="AA4735" s="14"/>
      <c r="AB4735" s="14"/>
      <c r="AC4735" s="14"/>
      <c r="AE4735" t="str">
        <f t="shared" si="589"/>
        <v>Adults</v>
      </c>
      <c r="AF4735" t="str">
        <f t="shared" si="590"/>
        <v>Good</v>
      </c>
      <c r="AG4735" t="str">
        <f t="shared" si="591"/>
        <v>Very low</v>
      </c>
    </row>
    <row r="4736" spans="1:33" x14ac:dyDescent="0.2">
      <c r="A4736">
        <v>4735</v>
      </c>
      <c r="B4736">
        <v>15591740</v>
      </c>
      <c r="C4736">
        <v>590</v>
      </c>
      <c r="D4736">
        <v>1</v>
      </c>
      <c r="E4736">
        <v>2</v>
      </c>
      <c r="F4736">
        <v>54</v>
      </c>
      <c r="G4736">
        <v>5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s="2" t="s">
        <v>250</v>
      </c>
      <c r="P4736" s="11" t="str">
        <f t="shared" si="584"/>
        <v>2017</v>
      </c>
      <c r="Q4736" s="12"/>
      <c r="R4736" s="8" t="str">
        <f t="shared" si="585"/>
        <v>09</v>
      </c>
      <c r="S4736" s="8"/>
      <c r="T4736" s="14" t="str">
        <f t="shared" si="586"/>
        <v>Exit</v>
      </c>
      <c r="U4736" s="14"/>
      <c r="V4736" s="8" t="str">
        <f t="shared" si="587"/>
        <v>France</v>
      </c>
      <c r="W4736" s="8"/>
      <c r="X4736" s="8"/>
      <c r="Y4736" s="8"/>
      <c r="Z4736" s="14" t="str">
        <f t="shared" si="588"/>
        <v>Female</v>
      </c>
      <c r="AA4736" s="14"/>
      <c r="AB4736" s="14"/>
      <c r="AC4736" s="14"/>
      <c r="AE4736" t="str">
        <f t="shared" si="589"/>
        <v>Middle aged</v>
      </c>
      <c r="AF4736" t="str">
        <f t="shared" si="590"/>
        <v>Fair</v>
      </c>
      <c r="AG4736" t="str">
        <f t="shared" si="591"/>
        <v>Very low</v>
      </c>
    </row>
    <row r="4737" spans="1:33" x14ac:dyDescent="0.2">
      <c r="A4737">
        <v>4736</v>
      </c>
      <c r="B4737">
        <v>15650086</v>
      </c>
      <c r="C4737">
        <v>725</v>
      </c>
      <c r="D4737">
        <v>1</v>
      </c>
      <c r="E4737">
        <v>1</v>
      </c>
      <c r="F4737">
        <v>43</v>
      </c>
      <c r="G4737">
        <v>5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s="2" t="s">
        <v>474</v>
      </c>
      <c r="P4737" s="11" t="str">
        <f t="shared" si="584"/>
        <v>2018</v>
      </c>
      <c r="Q4737" s="12"/>
      <c r="R4737" s="8" t="str">
        <f t="shared" si="585"/>
        <v>06</v>
      </c>
      <c r="S4737" s="8"/>
      <c r="T4737" s="14" t="str">
        <f t="shared" si="586"/>
        <v>Retain</v>
      </c>
      <c r="U4737" s="14"/>
      <c r="V4737" s="8" t="str">
        <f t="shared" si="587"/>
        <v>France</v>
      </c>
      <c r="W4737" s="8"/>
      <c r="X4737" s="8"/>
      <c r="Y4737" s="8"/>
      <c r="Z4737" s="14" t="str">
        <f t="shared" si="588"/>
        <v>Male</v>
      </c>
      <c r="AA4737" s="14"/>
      <c r="AB4737" s="14"/>
      <c r="AC4737" s="14"/>
      <c r="AE4737" t="str">
        <f t="shared" si="589"/>
        <v>Middle aged</v>
      </c>
      <c r="AF4737" t="str">
        <f t="shared" si="590"/>
        <v>Good</v>
      </c>
      <c r="AG4737" t="str">
        <f t="shared" si="591"/>
        <v>Very high</v>
      </c>
    </row>
    <row r="4738" spans="1:33" x14ac:dyDescent="0.2">
      <c r="A4738">
        <v>4737</v>
      </c>
      <c r="B4738">
        <v>15718773</v>
      </c>
      <c r="C4738">
        <v>638</v>
      </c>
      <c r="D4738">
        <v>1</v>
      </c>
      <c r="E4738">
        <v>2</v>
      </c>
      <c r="F4738">
        <v>32</v>
      </c>
      <c r="G4738">
        <v>4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s="2" t="s">
        <v>30</v>
      </c>
      <c r="P4738" s="11" t="str">
        <f t="shared" si="584"/>
        <v>2018</v>
      </c>
      <c r="Q4738" s="12"/>
      <c r="R4738" s="8" t="str">
        <f t="shared" si="585"/>
        <v>10</v>
      </c>
      <c r="S4738" s="8"/>
      <c r="T4738" s="14" t="str">
        <f t="shared" si="586"/>
        <v>Retain</v>
      </c>
      <c r="U4738" s="14"/>
      <c r="V4738" s="8" t="str">
        <f t="shared" si="587"/>
        <v>France</v>
      </c>
      <c r="W4738" s="8"/>
      <c r="X4738" s="8"/>
      <c r="Y4738" s="8"/>
      <c r="Z4738" s="14" t="str">
        <f t="shared" si="588"/>
        <v>Female</v>
      </c>
      <c r="AA4738" s="14"/>
      <c r="AB4738" s="14"/>
      <c r="AC4738" s="14"/>
      <c r="AE4738" t="str">
        <f t="shared" si="589"/>
        <v>Adults</v>
      </c>
      <c r="AF4738" t="str">
        <f t="shared" si="590"/>
        <v>Fair</v>
      </c>
      <c r="AG4738" t="str">
        <f t="shared" si="591"/>
        <v>Very low</v>
      </c>
    </row>
    <row r="4739" spans="1:33" x14ac:dyDescent="0.2">
      <c r="A4739">
        <v>4738</v>
      </c>
      <c r="B4739">
        <v>15615140</v>
      </c>
      <c r="C4739">
        <v>791</v>
      </c>
      <c r="D4739">
        <v>1</v>
      </c>
      <c r="E4739">
        <v>1</v>
      </c>
      <c r="F4739">
        <v>36</v>
      </c>
      <c r="G4739">
        <v>4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s="2" t="s">
        <v>171</v>
      </c>
      <c r="P4739" s="11" t="str">
        <f t="shared" ref="P4739:P4802" si="592">RIGHT($N4739,4)</f>
        <v>2018</v>
      </c>
      <c r="Q4739" s="12"/>
      <c r="R4739" s="8" t="str">
        <f t="shared" ref="R4739:R4802" si="593">MID(N4739,4,2)</f>
        <v>12</v>
      </c>
      <c r="S4739" s="8"/>
      <c r="T4739" s="14" t="str">
        <f t="shared" ref="T4739:T4802" si="594">IF(M4739=1,"Exit","Retain")</f>
        <v>Retain</v>
      </c>
      <c r="U4739" s="14"/>
      <c r="V4739" s="8" t="str">
        <f t="shared" ref="V4739:V4802" si="595">IF(D4739=1,"France",IF(D4739=2,"Spain",IF(D4739=3,"Germany","NONE")))</f>
        <v>France</v>
      </c>
      <c r="W4739" s="8"/>
      <c r="X4739" s="8"/>
      <c r="Y4739" s="8"/>
      <c r="Z4739" s="14" t="str">
        <f t="shared" ref="Z4739:Z4802" si="596">IF(E4739=1,"Male","Female")</f>
        <v>Male</v>
      </c>
      <c r="AA4739" s="14"/>
      <c r="AB4739" s="14"/>
      <c r="AC4739" s="14"/>
      <c r="AE4739" t="str">
        <f t="shared" ref="AE4739:AE4802" si="597">IF(F4739&lt;18,"Kids",IF(AND(F4739&gt;=18,F4739&lt;24),"Young Adults",IF(AND(F4739&gt;=24,F4739&lt;39),"Adults",IF(AND(F4739&gt;=39,F4739&lt;64),"Middle aged","Retired"))))</f>
        <v>Adults</v>
      </c>
      <c r="AF4739" t="str">
        <f t="shared" ref="AF4739:AF4802" si="598">IF(AND(C4739&gt;=800,C4739&lt;=850),"Excellent",IF(AND(C4739&gt;=740,C4739&lt;=799),"Very good",IF(AND(C4739&gt;=670,C4739&lt;=739),"Good",IF(AND(C4739&gt;=580,C4739&lt;=669),"Fair",IF(AND(C4739&gt;=300,C4739&lt;=579),"Poor","None")))))</f>
        <v>Very good</v>
      </c>
      <c r="AG4739" t="str">
        <f t="shared" ref="AG4739:AG4802" si="599">IF(H4739&lt;25000,"Very low",IF(AND(H4739&gt;25000,H4739&lt;=50000),"Low",IF(AND(H4739&gt;50000,H4739&lt;=100000),"Medium",IF(AND(H4739&gt;100000,H4739&lt;=150000),"High",IF(AND(H4739&gt;150000,H4739&lt;=200000),"Very high",IF(H4739&gt;200000,"Extreme","None"))))))</f>
        <v>High</v>
      </c>
    </row>
    <row r="4740" spans="1:33" x14ac:dyDescent="0.2">
      <c r="A4740">
        <v>4739</v>
      </c>
      <c r="B4740">
        <v>15644361</v>
      </c>
      <c r="C4740">
        <v>702</v>
      </c>
      <c r="D4740">
        <v>1</v>
      </c>
      <c r="E4740">
        <v>2</v>
      </c>
      <c r="F4740">
        <v>40</v>
      </c>
      <c r="G4740">
        <v>4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s="2" t="s">
        <v>681</v>
      </c>
      <c r="P4740" s="11" t="str">
        <f t="shared" si="592"/>
        <v>2019</v>
      </c>
      <c r="Q4740" s="12"/>
      <c r="R4740" s="8" t="str">
        <f t="shared" si="593"/>
        <v>03</v>
      </c>
      <c r="S4740" s="8"/>
      <c r="T4740" s="14" t="str">
        <f t="shared" si="594"/>
        <v>Exit</v>
      </c>
      <c r="U4740" s="14"/>
      <c r="V4740" s="8" t="str">
        <f t="shared" si="595"/>
        <v>France</v>
      </c>
      <c r="W4740" s="8"/>
      <c r="X4740" s="8"/>
      <c r="Y4740" s="8"/>
      <c r="Z4740" s="14" t="str">
        <f t="shared" si="596"/>
        <v>Female</v>
      </c>
      <c r="AA4740" s="14"/>
      <c r="AB4740" s="14"/>
      <c r="AC4740" s="14"/>
      <c r="AE4740" t="str">
        <f t="shared" si="597"/>
        <v>Middle aged</v>
      </c>
      <c r="AF4740" t="str">
        <f t="shared" si="598"/>
        <v>Good</v>
      </c>
      <c r="AG4740" t="str">
        <f t="shared" si="599"/>
        <v>High</v>
      </c>
    </row>
    <row r="4741" spans="1:33" x14ac:dyDescent="0.2">
      <c r="A4741">
        <v>4740</v>
      </c>
      <c r="B4741">
        <v>15774536</v>
      </c>
      <c r="C4741">
        <v>607</v>
      </c>
      <c r="D4741">
        <v>1</v>
      </c>
      <c r="E4741">
        <v>2</v>
      </c>
      <c r="F4741">
        <v>32</v>
      </c>
      <c r="G4741">
        <v>3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s="2" t="s">
        <v>782</v>
      </c>
      <c r="P4741" s="11" t="str">
        <f t="shared" si="592"/>
        <v>2019</v>
      </c>
      <c r="Q4741" s="12"/>
      <c r="R4741" s="8" t="str">
        <f t="shared" si="593"/>
        <v>10</v>
      </c>
      <c r="S4741" s="8"/>
      <c r="T4741" s="14" t="str">
        <f t="shared" si="594"/>
        <v>Retain</v>
      </c>
      <c r="U4741" s="14"/>
      <c r="V4741" s="8" t="str">
        <f t="shared" si="595"/>
        <v>France</v>
      </c>
      <c r="W4741" s="8"/>
      <c r="X4741" s="8"/>
      <c r="Y4741" s="8"/>
      <c r="Z4741" s="14" t="str">
        <f t="shared" si="596"/>
        <v>Female</v>
      </c>
      <c r="AA4741" s="14"/>
      <c r="AB4741" s="14"/>
      <c r="AC4741" s="14"/>
      <c r="AE4741" t="str">
        <f t="shared" si="597"/>
        <v>Adults</v>
      </c>
      <c r="AF4741" t="str">
        <f t="shared" si="598"/>
        <v>Fair</v>
      </c>
      <c r="AG4741" t="str">
        <f t="shared" si="599"/>
        <v>Very low</v>
      </c>
    </row>
    <row r="4742" spans="1:33" x14ac:dyDescent="0.2">
      <c r="A4742">
        <v>4741</v>
      </c>
      <c r="B4742">
        <v>15618661</v>
      </c>
      <c r="C4742">
        <v>535</v>
      </c>
      <c r="D4742">
        <v>1</v>
      </c>
      <c r="E4742">
        <v>1</v>
      </c>
      <c r="F4742">
        <v>30</v>
      </c>
      <c r="G4742">
        <v>4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s="2" t="s">
        <v>808</v>
      </c>
      <c r="P4742" s="11" t="str">
        <f t="shared" si="592"/>
        <v>2018</v>
      </c>
      <c r="Q4742" s="12"/>
      <c r="R4742" s="8" t="str">
        <f t="shared" si="593"/>
        <v>12</v>
      </c>
      <c r="S4742" s="8"/>
      <c r="T4742" s="14" t="str">
        <f t="shared" si="594"/>
        <v>Retain</v>
      </c>
      <c r="U4742" s="14"/>
      <c r="V4742" s="8" t="str">
        <f t="shared" si="595"/>
        <v>France</v>
      </c>
      <c r="W4742" s="8"/>
      <c r="X4742" s="8"/>
      <c r="Y4742" s="8"/>
      <c r="Z4742" s="14" t="str">
        <f t="shared" si="596"/>
        <v>Male</v>
      </c>
      <c r="AA4742" s="14"/>
      <c r="AB4742" s="14"/>
      <c r="AC4742" s="14"/>
      <c r="AE4742" t="str">
        <f t="shared" si="597"/>
        <v>Adults</v>
      </c>
      <c r="AF4742" t="str">
        <f t="shared" si="598"/>
        <v>Poor</v>
      </c>
      <c r="AG4742" t="str">
        <f t="shared" si="599"/>
        <v>High</v>
      </c>
    </row>
    <row r="4743" spans="1:33" x14ac:dyDescent="0.2">
      <c r="A4743">
        <v>4742</v>
      </c>
      <c r="B4743">
        <v>15605020</v>
      </c>
      <c r="C4743">
        <v>651</v>
      </c>
      <c r="D4743">
        <v>1</v>
      </c>
      <c r="E4743">
        <v>1</v>
      </c>
      <c r="F4743">
        <v>45</v>
      </c>
      <c r="G4743">
        <v>6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s="2" t="s">
        <v>1204</v>
      </c>
      <c r="P4743" s="11" t="str">
        <f t="shared" si="592"/>
        <v>2017</v>
      </c>
      <c r="Q4743" s="12"/>
      <c r="R4743" s="8" t="str">
        <f t="shared" si="593"/>
        <v>08</v>
      </c>
      <c r="S4743" s="8"/>
      <c r="T4743" s="14" t="str">
        <f t="shared" si="594"/>
        <v>Exit</v>
      </c>
      <c r="U4743" s="14"/>
      <c r="V4743" s="8" t="str">
        <f t="shared" si="595"/>
        <v>France</v>
      </c>
      <c r="W4743" s="8"/>
      <c r="X4743" s="8"/>
      <c r="Y4743" s="8"/>
      <c r="Z4743" s="14" t="str">
        <f t="shared" si="596"/>
        <v>Male</v>
      </c>
      <c r="AA4743" s="14"/>
      <c r="AB4743" s="14"/>
      <c r="AC4743" s="14"/>
      <c r="AE4743" t="str">
        <f t="shared" si="597"/>
        <v>Middle aged</v>
      </c>
      <c r="AF4743" t="str">
        <f t="shared" si="598"/>
        <v>Fair</v>
      </c>
      <c r="AG4743" t="str">
        <f t="shared" si="599"/>
        <v>Very high</v>
      </c>
    </row>
    <row r="4744" spans="1:33" x14ac:dyDescent="0.2">
      <c r="A4744">
        <v>4743</v>
      </c>
      <c r="B4744">
        <v>15762134</v>
      </c>
      <c r="C4744">
        <v>506</v>
      </c>
      <c r="D4744">
        <v>3</v>
      </c>
      <c r="E4744">
        <v>1</v>
      </c>
      <c r="F4744">
        <v>59</v>
      </c>
      <c r="G4744">
        <v>3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s="2" t="s">
        <v>887</v>
      </c>
      <c r="P4744" s="11" t="str">
        <f t="shared" si="592"/>
        <v>2019</v>
      </c>
      <c r="Q4744" s="12"/>
      <c r="R4744" s="8" t="str">
        <f t="shared" si="593"/>
        <v>11</v>
      </c>
      <c r="S4744" s="8"/>
      <c r="T4744" s="14" t="str">
        <f t="shared" si="594"/>
        <v>Retain</v>
      </c>
      <c r="U4744" s="14"/>
      <c r="V4744" s="8" t="str">
        <f t="shared" si="595"/>
        <v>Germany</v>
      </c>
      <c r="W4744" s="8"/>
      <c r="X4744" s="8"/>
      <c r="Y4744" s="8"/>
      <c r="Z4744" s="14" t="str">
        <f t="shared" si="596"/>
        <v>Male</v>
      </c>
      <c r="AA4744" s="14"/>
      <c r="AB4744" s="14"/>
      <c r="AC4744" s="14"/>
      <c r="AE4744" t="str">
        <f t="shared" si="597"/>
        <v>Middle aged</v>
      </c>
      <c r="AF4744" t="str">
        <f t="shared" si="598"/>
        <v>Poor</v>
      </c>
      <c r="AG4744" t="str">
        <f t="shared" si="599"/>
        <v>High</v>
      </c>
    </row>
    <row r="4745" spans="1:33" x14ac:dyDescent="0.2">
      <c r="A4745">
        <v>4744</v>
      </c>
      <c r="B4745">
        <v>15685279</v>
      </c>
      <c r="C4745">
        <v>511</v>
      </c>
      <c r="D4745">
        <v>2</v>
      </c>
      <c r="E4745">
        <v>2</v>
      </c>
      <c r="F4745">
        <v>57</v>
      </c>
      <c r="G4745">
        <v>3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s="2" t="s">
        <v>978</v>
      </c>
      <c r="P4745" s="11" t="str">
        <f t="shared" si="592"/>
        <v>2019</v>
      </c>
      <c r="Q4745" s="12"/>
      <c r="R4745" s="8" t="str">
        <f t="shared" si="593"/>
        <v>10</v>
      </c>
      <c r="S4745" s="8"/>
      <c r="T4745" s="14" t="str">
        <f t="shared" si="594"/>
        <v>Retain</v>
      </c>
      <c r="U4745" s="14"/>
      <c r="V4745" s="8" t="str">
        <f t="shared" si="595"/>
        <v>Spain</v>
      </c>
      <c r="W4745" s="8"/>
      <c r="X4745" s="8"/>
      <c r="Y4745" s="8"/>
      <c r="Z4745" s="14" t="str">
        <f t="shared" si="596"/>
        <v>Female</v>
      </c>
      <c r="AA4745" s="14"/>
      <c r="AB4745" s="14"/>
      <c r="AC4745" s="14"/>
      <c r="AE4745" t="str">
        <f t="shared" si="597"/>
        <v>Middle aged</v>
      </c>
      <c r="AF4745" t="str">
        <f t="shared" si="598"/>
        <v>Poor</v>
      </c>
      <c r="AG4745" t="str">
        <f t="shared" si="599"/>
        <v>High</v>
      </c>
    </row>
    <row r="4746" spans="1:33" x14ac:dyDescent="0.2">
      <c r="A4746">
        <v>4745</v>
      </c>
      <c r="B4746">
        <v>15582849</v>
      </c>
      <c r="C4746">
        <v>757</v>
      </c>
      <c r="D4746">
        <v>1</v>
      </c>
      <c r="E4746">
        <v>2</v>
      </c>
      <c r="F4746">
        <v>51</v>
      </c>
      <c r="G4746">
        <v>5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s="2" t="s">
        <v>201</v>
      </c>
      <c r="P4746" s="11" t="str">
        <f t="shared" si="592"/>
        <v>2017</v>
      </c>
      <c r="Q4746" s="12"/>
      <c r="R4746" s="8" t="str">
        <f t="shared" si="593"/>
        <v>12</v>
      </c>
      <c r="S4746" s="8"/>
      <c r="T4746" s="14" t="str">
        <f t="shared" si="594"/>
        <v>Exit</v>
      </c>
      <c r="U4746" s="14"/>
      <c r="V4746" s="8" t="str">
        <f t="shared" si="595"/>
        <v>France</v>
      </c>
      <c r="W4746" s="8"/>
      <c r="X4746" s="8"/>
      <c r="Y4746" s="8"/>
      <c r="Z4746" s="14" t="str">
        <f t="shared" si="596"/>
        <v>Female</v>
      </c>
      <c r="AA4746" s="14"/>
      <c r="AB4746" s="14"/>
      <c r="AC4746" s="14"/>
      <c r="AE4746" t="str">
        <f t="shared" si="597"/>
        <v>Middle aged</v>
      </c>
      <c r="AF4746" t="str">
        <f t="shared" si="598"/>
        <v>Very good</v>
      </c>
      <c r="AG4746" t="str">
        <f t="shared" si="599"/>
        <v>Very low</v>
      </c>
    </row>
    <row r="4747" spans="1:33" x14ac:dyDescent="0.2">
      <c r="A4747">
        <v>4746</v>
      </c>
      <c r="B4747">
        <v>15655410</v>
      </c>
      <c r="C4747">
        <v>768</v>
      </c>
      <c r="D4747">
        <v>3</v>
      </c>
      <c r="E4747">
        <v>1</v>
      </c>
      <c r="F4747">
        <v>49</v>
      </c>
      <c r="G4747">
        <v>4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s="2" t="s">
        <v>1068</v>
      </c>
      <c r="P4747" s="11" t="str">
        <f t="shared" si="592"/>
        <v>2019</v>
      </c>
      <c r="Q4747" s="12"/>
      <c r="R4747" s="8" t="str">
        <f t="shared" si="593"/>
        <v>09</v>
      </c>
      <c r="S4747" s="8"/>
      <c r="T4747" s="14" t="str">
        <f t="shared" si="594"/>
        <v>Exit</v>
      </c>
      <c r="U4747" s="14"/>
      <c r="V4747" s="8" t="str">
        <f t="shared" si="595"/>
        <v>Germany</v>
      </c>
      <c r="W4747" s="8"/>
      <c r="X4747" s="8"/>
      <c r="Y4747" s="8"/>
      <c r="Z4747" s="14" t="str">
        <f t="shared" si="596"/>
        <v>Male</v>
      </c>
      <c r="AA4747" s="14"/>
      <c r="AB4747" s="14"/>
      <c r="AC4747" s="14"/>
      <c r="AE4747" t="str">
        <f t="shared" si="597"/>
        <v>Middle aged</v>
      </c>
      <c r="AF4747" t="str">
        <f t="shared" si="598"/>
        <v>Very good</v>
      </c>
      <c r="AG4747" t="str">
        <f t="shared" si="599"/>
        <v>High</v>
      </c>
    </row>
    <row r="4748" spans="1:33" x14ac:dyDescent="0.2">
      <c r="A4748">
        <v>4747</v>
      </c>
      <c r="B4748">
        <v>15649129</v>
      </c>
      <c r="C4748">
        <v>757</v>
      </c>
      <c r="D4748">
        <v>1</v>
      </c>
      <c r="E4748">
        <v>1</v>
      </c>
      <c r="F4748">
        <v>32</v>
      </c>
      <c r="G4748">
        <v>6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s="2" t="s">
        <v>1169</v>
      </c>
      <c r="P4748" s="11" t="str">
        <f t="shared" si="592"/>
        <v>2017</v>
      </c>
      <c r="Q4748" s="12"/>
      <c r="R4748" s="8" t="str">
        <f t="shared" si="593"/>
        <v>01</v>
      </c>
      <c r="S4748" s="8"/>
      <c r="T4748" s="14" t="str">
        <f t="shared" si="594"/>
        <v>Retain</v>
      </c>
      <c r="U4748" s="14"/>
      <c r="V4748" s="8" t="str">
        <f t="shared" si="595"/>
        <v>France</v>
      </c>
      <c r="W4748" s="8"/>
      <c r="X4748" s="8"/>
      <c r="Y4748" s="8"/>
      <c r="Z4748" s="14" t="str">
        <f t="shared" si="596"/>
        <v>Male</v>
      </c>
      <c r="AA4748" s="14"/>
      <c r="AB4748" s="14"/>
      <c r="AC4748" s="14"/>
      <c r="AE4748" t="str">
        <f t="shared" si="597"/>
        <v>Adults</v>
      </c>
      <c r="AF4748" t="str">
        <f t="shared" si="598"/>
        <v>Very good</v>
      </c>
      <c r="AG4748" t="str">
        <f t="shared" si="599"/>
        <v>Very low</v>
      </c>
    </row>
    <row r="4749" spans="1:33" x14ac:dyDescent="0.2">
      <c r="A4749">
        <v>4748</v>
      </c>
      <c r="B4749">
        <v>15702380</v>
      </c>
      <c r="C4749">
        <v>663</v>
      </c>
      <c r="D4749">
        <v>2</v>
      </c>
      <c r="E4749">
        <v>1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s="2" t="s">
        <v>826</v>
      </c>
      <c r="P4749" s="11" t="str">
        <f t="shared" si="592"/>
        <v>2016</v>
      </c>
      <c r="Q4749" s="12"/>
      <c r="R4749" s="8" t="str">
        <f t="shared" si="593"/>
        <v>10</v>
      </c>
      <c r="S4749" s="8"/>
      <c r="T4749" s="14" t="str">
        <f t="shared" si="594"/>
        <v>Retain</v>
      </c>
      <c r="U4749" s="14"/>
      <c r="V4749" s="8" t="str">
        <f t="shared" si="595"/>
        <v>Spain</v>
      </c>
      <c r="W4749" s="8"/>
      <c r="X4749" s="8"/>
      <c r="Y4749" s="8"/>
      <c r="Z4749" s="14" t="str">
        <f t="shared" si="596"/>
        <v>Male</v>
      </c>
      <c r="AA4749" s="14"/>
      <c r="AB4749" s="14"/>
      <c r="AC4749" s="14"/>
      <c r="AE4749" t="str">
        <f t="shared" si="597"/>
        <v>Retired</v>
      </c>
      <c r="AF4749" t="str">
        <f t="shared" si="598"/>
        <v>Fair</v>
      </c>
      <c r="AG4749" t="str">
        <f t="shared" si="599"/>
        <v>Very low</v>
      </c>
    </row>
    <row r="4750" spans="1:33" x14ac:dyDescent="0.2">
      <c r="A4750">
        <v>4749</v>
      </c>
      <c r="B4750">
        <v>15759067</v>
      </c>
      <c r="C4750">
        <v>537</v>
      </c>
      <c r="D4750">
        <v>3</v>
      </c>
      <c r="E4750">
        <v>2</v>
      </c>
      <c r="F4750">
        <v>37</v>
      </c>
      <c r="G4750">
        <v>3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s="2" t="s">
        <v>579</v>
      </c>
      <c r="P4750" s="11" t="str">
        <f t="shared" si="592"/>
        <v>2019</v>
      </c>
      <c r="Q4750" s="12"/>
      <c r="R4750" s="8" t="str">
        <f t="shared" si="593"/>
        <v>12</v>
      </c>
      <c r="S4750" s="8"/>
      <c r="T4750" s="14" t="str">
        <f t="shared" si="594"/>
        <v>Exit</v>
      </c>
      <c r="U4750" s="14"/>
      <c r="V4750" s="8" t="str">
        <f t="shared" si="595"/>
        <v>Germany</v>
      </c>
      <c r="W4750" s="8"/>
      <c r="X4750" s="8"/>
      <c r="Y4750" s="8"/>
      <c r="Z4750" s="14" t="str">
        <f t="shared" si="596"/>
        <v>Female</v>
      </c>
      <c r="AA4750" s="14"/>
      <c r="AB4750" s="14"/>
      <c r="AC4750" s="14"/>
      <c r="AE4750" t="str">
        <f t="shared" si="597"/>
        <v>Adults</v>
      </c>
      <c r="AF4750" t="str">
        <f t="shared" si="598"/>
        <v>Poor</v>
      </c>
      <c r="AG4750" t="str">
        <f t="shared" si="599"/>
        <v>Very high</v>
      </c>
    </row>
    <row r="4751" spans="1:33" x14ac:dyDescent="0.2">
      <c r="A4751">
        <v>4750</v>
      </c>
      <c r="B4751">
        <v>15683027</v>
      </c>
      <c r="C4751">
        <v>570</v>
      </c>
      <c r="D4751">
        <v>3</v>
      </c>
      <c r="E4751">
        <v>1</v>
      </c>
      <c r="F4751">
        <v>29</v>
      </c>
      <c r="G4751">
        <v>7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s="2" t="s">
        <v>143</v>
      </c>
      <c r="P4751" s="11" t="str">
        <f t="shared" si="592"/>
        <v>2016</v>
      </c>
      <c r="Q4751" s="12"/>
      <c r="R4751" s="8" t="str">
        <f t="shared" si="593"/>
        <v>06</v>
      </c>
      <c r="S4751" s="8"/>
      <c r="T4751" s="14" t="str">
        <f t="shared" si="594"/>
        <v>Retain</v>
      </c>
      <c r="U4751" s="14"/>
      <c r="V4751" s="8" t="str">
        <f t="shared" si="595"/>
        <v>Germany</v>
      </c>
      <c r="W4751" s="8"/>
      <c r="X4751" s="8"/>
      <c r="Y4751" s="8"/>
      <c r="Z4751" s="14" t="str">
        <f t="shared" si="596"/>
        <v>Male</v>
      </c>
      <c r="AA4751" s="14"/>
      <c r="AB4751" s="14"/>
      <c r="AC4751" s="14"/>
      <c r="AE4751" t="str">
        <f t="shared" si="597"/>
        <v>Adults</v>
      </c>
      <c r="AF4751" t="str">
        <f t="shared" si="598"/>
        <v>Poor</v>
      </c>
      <c r="AG4751" t="str">
        <f t="shared" si="599"/>
        <v>High</v>
      </c>
    </row>
    <row r="4752" spans="1:33" x14ac:dyDescent="0.2">
      <c r="A4752">
        <v>4751</v>
      </c>
      <c r="B4752">
        <v>15597487</v>
      </c>
      <c r="C4752">
        <v>850</v>
      </c>
      <c r="D4752">
        <v>1</v>
      </c>
      <c r="E4752">
        <v>2</v>
      </c>
      <c r="F4752">
        <v>35</v>
      </c>
      <c r="G4752">
        <v>3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s="2" t="s">
        <v>967</v>
      </c>
      <c r="P4752" s="11" t="str">
        <f t="shared" si="592"/>
        <v>2019</v>
      </c>
      <c r="Q4752" s="12"/>
      <c r="R4752" s="8" t="str">
        <f t="shared" si="593"/>
        <v>10</v>
      </c>
      <c r="S4752" s="8"/>
      <c r="T4752" s="14" t="str">
        <f t="shared" si="594"/>
        <v>Retain</v>
      </c>
      <c r="U4752" s="14"/>
      <c r="V4752" s="8" t="str">
        <f t="shared" si="595"/>
        <v>France</v>
      </c>
      <c r="W4752" s="8"/>
      <c r="X4752" s="8"/>
      <c r="Y4752" s="8"/>
      <c r="Z4752" s="14" t="str">
        <f t="shared" si="596"/>
        <v>Female</v>
      </c>
      <c r="AA4752" s="14"/>
      <c r="AB4752" s="14"/>
      <c r="AC4752" s="14"/>
      <c r="AE4752" t="str">
        <f t="shared" si="597"/>
        <v>Adults</v>
      </c>
      <c r="AF4752" t="str">
        <f t="shared" si="598"/>
        <v>Excellent</v>
      </c>
      <c r="AG4752" t="str">
        <f t="shared" si="599"/>
        <v>Very low</v>
      </c>
    </row>
    <row r="4753" spans="1:33" x14ac:dyDescent="0.2">
      <c r="A4753">
        <v>4752</v>
      </c>
      <c r="B4753">
        <v>15763256</v>
      </c>
      <c r="C4753">
        <v>661</v>
      </c>
      <c r="D4753">
        <v>3</v>
      </c>
      <c r="E4753">
        <v>2</v>
      </c>
      <c r="F4753">
        <v>64</v>
      </c>
      <c r="G4753">
        <v>5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s="2" t="s">
        <v>177</v>
      </c>
      <c r="P4753" s="11" t="str">
        <f t="shared" si="592"/>
        <v>2017</v>
      </c>
      <c r="Q4753" s="12"/>
      <c r="R4753" s="8" t="str">
        <f t="shared" si="593"/>
        <v>09</v>
      </c>
      <c r="S4753" s="8"/>
      <c r="T4753" s="14" t="str">
        <f t="shared" si="594"/>
        <v>Exit</v>
      </c>
      <c r="U4753" s="14"/>
      <c r="V4753" s="8" t="str">
        <f t="shared" si="595"/>
        <v>Germany</v>
      </c>
      <c r="W4753" s="8"/>
      <c r="X4753" s="8"/>
      <c r="Y4753" s="8"/>
      <c r="Z4753" s="14" t="str">
        <f t="shared" si="596"/>
        <v>Female</v>
      </c>
      <c r="AA4753" s="14"/>
      <c r="AB4753" s="14"/>
      <c r="AC4753" s="14"/>
      <c r="AE4753" t="str">
        <f t="shared" si="597"/>
        <v>Retired</v>
      </c>
      <c r="AF4753" t="str">
        <f t="shared" si="598"/>
        <v>Fair</v>
      </c>
      <c r="AG4753" t="str">
        <f t="shared" si="599"/>
        <v>High</v>
      </c>
    </row>
    <row r="4754" spans="1:33" x14ac:dyDescent="0.2">
      <c r="A4754">
        <v>4753</v>
      </c>
      <c r="B4754">
        <v>15620111</v>
      </c>
      <c r="C4754">
        <v>659</v>
      </c>
      <c r="D4754">
        <v>1</v>
      </c>
      <c r="E4754">
        <v>1</v>
      </c>
      <c r="F4754">
        <v>54</v>
      </c>
      <c r="G4754">
        <v>4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s="2" t="s">
        <v>1205</v>
      </c>
      <c r="P4754" s="11" t="str">
        <f t="shared" si="592"/>
        <v>2018</v>
      </c>
      <c r="Q4754" s="12"/>
      <c r="R4754" s="8" t="str">
        <f t="shared" si="593"/>
        <v>10</v>
      </c>
      <c r="S4754" s="8"/>
      <c r="T4754" s="14" t="str">
        <f t="shared" si="594"/>
        <v>Retain</v>
      </c>
      <c r="U4754" s="14"/>
      <c r="V4754" s="8" t="str">
        <f t="shared" si="595"/>
        <v>France</v>
      </c>
      <c r="W4754" s="8"/>
      <c r="X4754" s="8"/>
      <c r="Y4754" s="8"/>
      <c r="Z4754" s="14" t="str">
        <f t="shared" si="596"/>
        <v>Male</v>
      </c>
      <c r="AA4754" s="14"/>
      <c r="AB4754" s="14"/>
      <c r="AC4754" s="14"/>
      <c r="AE4754" t="str">
        <f t="shared" si="597"/>
        <v>Middle aged</v>
      </c>
      <c r="AF4754" t="str">
        <f t="shared" si="598"/>
        <v>Fair</v>
      </c>
      <c r="AG4754" t="str">
        <f t="shared" si="599"/>
        <v>High</v>
      </c>
    </row>
    <row r="4755" spans="1:33" x14ac:dyDescent="0.2">
      <c r="A4755">
        <v>4754</v>
      </c>
      <c r="B4755">
        <v>15623053</v>
      </c>
      <c r="C4755">
        <v>454</v>
      </c>
      <c r="D4755">
        <v>2</v>
      </c>
      <c r="E4755">
        <v>1</v>
      </c>
      <c r="F4755">
        <v>40</v>
      </c>
      <c r="G4755">
        <v>4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s="2" t="s">
        <v>259</v>
      </c>
      <c r="P4755" s="11" t="str">
        <f t="shared" si="592"/>
        <v>2019</v>
      </c>
      <c r="Q4755" s="12"/>
      <c r="R4755" s="8" t="str">
        <f t="shared" si="593"/>
        <v>06</v>
      </c>
      <c r="S4755" s="8"/>
      <c r="T4755" s="14" t="str">
        <f t="shared" si="594"/>
        <v>Retain</v>
      </c>
      <c r="U4755" s="14"/>
      <c r="V4755" s="8" t="str">
        <f t="shared" si="595"/>
        <v>Spain</v>
      </c>
      <c r="W4755" s="8"/>
      <c r="X4755" s="8"/>
      <c r="Y4755" s="8"/>
      <c r="Z4755" s="14" t="str">
        <f t="shared" si="596"/>
        <v>Male</v>
      </c>
      <c r="AA4755" s="14"/>
      <c r="AB4755" s="14"/>
      <c r="AC4755" s="14"/>
      <c r="AE4755" t="str">
        <f t="shared" si="597"/>
        <v>Middle aged</v>
      </c>
      <c r="AF4755" t="str">
        <f t="shared" si="598"/>
        <v>Poor</v>
      </c>
      <c r="AG4755" t="str">
        <f t="shared" si="599"/>
        <v>High</v>
      </c>
    </row>
    <row r="4756" spans="1:33" x14ac:dyDescent="0.2">
      <c r="A4756">
        <v>4755</v>
      </c>
      <c r="B4756">
        <v>15595592</v>
      </c>
      <c r="C4756">
        <v>708</v>
      </c>
      <c r="D4756">
        <v>1</v>
      </c>
      <c r="E4756">
        <v>2</v>
      </c>
      <c r="F4756">
        <v>59</v>
      </c>
      <c r="G4756">
        <v>3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s="2" t="s">
        <v>813</v>
      </c>
      <c r="P4756" s="11" t="str">
        <f t="shared" si="592"/>
        <v>2019</v>
      </c>
      <c r="Q4756" s="12"/>
      <c r="R4756" s="8" t="str">
        <f t="shared" si="593"/>
        <v>12</v>
      </c>
      <c r="S4756" s="8"/>
      <c r="T4756" s="14" t="str">
        <f t="shared" si="594"/>
        <v>Exit</v>
      </c>
      <c r="U4756" s="14"/>
      <c r="V4756" s="8" t="str">
        <f t="shared" si="595"/>
        <v>France</v>
      </c>
      <c r="W4756" s="8"/>
      <c r="X4756" s="8"/>
      <c r="Y4756" s="8"/>
      <c r="Z4756" s="14" t="str">
        <f t="shared" si="596"/>
        <v>Female</v>
      </c>
      <c r="AA4756" s="14"/>
      <c r="AB4756" s="14"/>
      <c r="AC4756" s="14"/>
      <c r="AE4756" t="str">
        <f t="shared" si="597"/>
        <v>Middle aged</v>
      </c>
      <c r="AF4756" t="str">
        <f t="shared" si="598"/>
        <v>Good</v>
      </c>
      <c r="AG4756" t="str">
        <f t="shared" si="599"/>
        <v>Very low</v>
      </c>
    </row>
    <row r="4757" spans="1:33" x14ac:dyDescent="0.2">
      <c r="A4757">
        <v>4756</v>
      </c>
      <c r="B4757">
        <v>15740072</v>
      </c>
      <c r="C4757">
        <v>720</v>
      </c>
      <c r="D4757">
        <v>1</v>
      </c>
      <c r="E4757">
        <v>2</v>
      </c>
      <c r="F4757">
        <v>37</v>
      </c>
      <c r="G4757">
        <v>5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s="2" t="s">
        <v>177</v>
      </c>
      <c r="P4757" s="11" t="str">
        <f t="shared" si="592"/>
        <v>2017</v>
      </c>
      <c r="Q4757" s="12"/>
      <c r="R4757" s="8" t="str">
        <f t="shared" si="593"/>
        <v>09</v>
      </c>
      <c r="S4757" s="8"/>
      <c r="T4757" s="14" t="str">
        <f t="shared" si="594"/>
        <v>Retain</v>
      </c>
      <c r="U4757" s="14"/>
      <c r="V4757" s="8" t="str">
        <f t="shared" si="595"/>
        <v>France</v>
      </c>
      <c r="W4757" s="8"/>
      <c r="X4757" s="8"/>
      <c r="Y4757" s="8"/>
      <c r="Z4757" s="14" t="str">
        <f t="shared" si="596"/>
        <v>Female</v>
      </c>
      <c r="AA4757" s="14"/>
      <c r="AB4757" s="14"/>
      <c r="AC4757" s="14"/>
      <c r="AE4757" t="str">
        <f t="shared" si="597"/>
        <v>Adults</v>
      </c>
      <c r="AF4757" t="str">
        <f t="shared" si="598"/>
        <v>Good</v>
      </c>
      <c r="AG4757" t="str">
        <f t="shared" si="599"/>
        <v>High</v>
      </c>
    </row>
    <row r="4758" spans="1:33" x14ac:dyDescent="0.2">
      <c r="A4758">
        <v>4757</v>
      </c>
      <c r="B4758">
        <v>15778005</v>
      </c>
      <c r="C4758">
        <v>785</v>
      </c>
      <c r="D4758">
        <v>1</v>
      </c>
      <c r="E4758">
        <v>2</v>
      </c>
      <c r="F4758">
        <v>39</v>
      </c>
      <c r="G4758">
        <v>4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s="2" t="s">
        <v>528</v>
      </c>
      <c r="P4758" s="11" t="str">
        <f t="shared" si="592"/>
        <v>2018</v>
      </c>
      <c r="Q4758" s="12"/>
      <c r="R4758" s="8" t="str">
        <f t="shared" si="593"/>
        <v>11</v>
      </c>
      <c r="S4758" s="8"/>
      <c r="T4758" s="14" t="str">
        <f t="shared" si="594"/>
        <v>Exit</v>
      </c>
      <c r="U4758" s="14"/>
      <c r="V4758" s="8" t="str">
        <f t="shared" si="595"/>
        <v>France</v>
      </c>
      <c r="W4758" s="8"/>
      <c r="X4758" s="8"/>
      <c r="Y4758" s="8"/>
      <c r="Z4758" s="14" t="str">
        <f t="shared" si="596"/>
        <v>Female</v>
      </c>
      <c r="AA4758" s="14"/>
      <c r="AB4758" s="14"/>
      <c r="AC4758" s="14"/>
      <c r="AE4758" t="str">
        <f t="shared" si="597"/>
        <v>Middle aged</v>
      </c>
      <c r="AF4758" t="str">
        <f t="shared" si="598"/>
        <v>Very good</v>
      </c>
      <c r="AG4758" t="str">
        <f t="shared" si="599"/>
        <v>High</v>
      </c>
    </row>
    <row r="4759" spans="1:33" x14ac:dyDescent="0.2">
      <c r="A4759">
        <v>4758</v>
      </c>
      <c r="B4759">
        <v>15583278</v>
      </c>
      <c r="C4759">
        <v>743</v>
      </c>
      <c r="D4759">
        <v>2</v>
      </c>
      <c r="E4759">
        <v>2</v>
      </c>
      <c r="F4759">
        <v>36</v>
      </c>
      <c r="G4759">
        <v>5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s="2" t="s">
        <v>794</v>
      </c>
      <c r="P4759" s="11" t="str">
        <f t="shared" si="592"/>
        <v>2018</v>
      </c>
      <c r="Q4759" s="12"/>
      <c r="R4759" s="8" t="str">
        <f t="shared" si="593"/>
        <v>06</v>
      </c>
      <c r="S4759" s="8"/>
      <c r="T4759" s="14" t="str">
        <f t="shared" si="594"/>
        <v>Retain</v>
      </c>
      <c r="U4759" s="14"/>
      <c r="V4759" s="8" t="str">
        <f t="shared" si="595"/>
        <v>Spain</v>
      </c>
      <c r="W4759" s="8"/>
      <c r="X4759" s="8"/>
      <c r="Y4759" s="8"/>
      <c r="Z4759" s="14" t="str">
        <f t="shared" si="596"/>
        <v>Female</v>
      </c>
      <c r="AA4759" s="14"/>
      <c r="AB4759" s="14"/>
      <c r="AC4759" s="14"/>
      <c r="AE4759" t="str">
        <f t="shared" si="597"/>
        <v>Adults</v>
      </c>
      <c r="AF4759" t="str">
        <f t="shared" si="598"/>
        <v>Very good</v>
      </c>
      <c r="AG4759" t="str">
        <f t="shared" si="599"/>
        <v>Medium</v>
      </c>
    </row>
    <row r="4760" spans="1:33" x14ac:dyDescent="0.2">
      <c r="A4760">
        <v>4759</v>
      </c>
      <c r="B4760">
        <v>15601263</v>
      </c>
      <c r="C4760">
        <v>493</v>
      </c>
      <c r="D4760">
        <v>2</v>
      </c>
      <c r="E4760">
        <v>2</v>
      </c>
      <c r="F4760">
        <v>48</v>
      </c>
      <c r="G4760">
        <v>4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s="2" t="s">
        <v>628</v>
      </c>
      <c r="P4760" s="11" t="str">
        <f t="shared" si="592"/>
        <v>2018</v>
      </c>
      <c r="Q4760" s="12"/>
      <c r="R4760" s="8" t="str">
        <f t="shared" si="593"/>
        <v>11</v>
      </c>
      <c r="S4760" s="8"/>
      <c r="T4760" s="14" t="str">
        <f t="shared" si="594"/>
        <v>Retain</v>
      </c>
      <c r="U4760" s="14"/>
      <c r="V4760" s="8" t="str">
        <f t="shared" si="595"/>
        <v>Spain</v>
      </c>
      <c r="W4760" s="8"/>
      <c r="X4760" s="8"/>
      <c r="Y4760" s="8"/>
      <c r="Z4760" s="14" t="str">
        <f t="shared" si="596"/>
        <v>Female</v>
      </c>
      <c r="AA4760" s="14"/>
      <c r="AB4760" s="14"/>
      <c r="AC4760" s="14"/>
      <c r="AE4760" t="str">
        <f t="shared" si="597"/>
        <v>Middle aged</v>
      </c>
      <c r="AF4760" t="str">
        <f t="shared" si="598"/>
        <v>Poor</v>
      </c>
      <c r="AG4760" t="str">
        <f t="shared" si="599"/>
        <v>Very low</v>
      </c>
    </row>
    <row r="4761" spans="1:33" x14ac:dyDescent="0.2">
      <c r="A4761">
        <v>4760</v>
      </c>
      <c r="B4761">
        <v>15709222</v>
      </c>
      <c r="C4761">
        <v>557</v>
      </c>
      <c r="D4761">
        <v>2</v>
      </c>
      <c r="E4761">
        <v>1</v>
      </c>
      <c r="F4761">
        <v>34</v>
      </c>
      <c r="G4761">
        <v>4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s="2" t="s">
        <v>1091</v>
      </c>
      <c r="P4761" s="11" t="str">
        <f t="shared" si="592"/>
        <v>2018</v>
      </c>
      <c r="Q4761" s="12"/>
      <c r="R4761" s="8" t="str">
        <f t="shared" si="593"/>
        <v>11</v>
      </c>
      <c r="S4761" s="8"/>
      <c r="T4761" s="14" t="str">
        <f t="shared" si="594"/>
        <v>Retain</v>
      </c>
      <c r="U4761" s="14"/>
      <c r="V4761" s="8" t="str">
        <f t="shared" si="595"/>
        <v>Spain</v>
      </c>
      <c r="W4761" s="8"/>
      <c r="X4761" s="8"/>
      <c r="Y4761" s="8"/>
      <c r="Z4761" s="14" t="str">
        <f t="shared" si="596"/>
        <v>Male</v>
      </c>
      <c r="AA4761" s="14"/>
      <c r="AB4761" s="14"/>
      <c r="AC4761" s="14"/>
      <c r="AE4761" t="str">
        <f t="shared" si="597"/>
        <v>Adults</v>
      </c>
      <c r="AF4761" t="str">
        <f t="shared" si="598"/>
        <v>Poor</v>
      </c>
      <c r="AG4761" t="str">
        <f t="shared" si="599"/>
        <v>Very low</v>
      </c>
    </row>
    <row r="4762" spans="1:33" x14ac:dyDescent="0.2">
      <c r="A4762">
        <v>4761</v>
      </c>
      <c r="B4762">
        <v>15713949</v>
      </c>
      <c r="C4762">
        <v>850</v>
      </c>
      <c r="D4762">
        <v>1</v>
      </c>
      <c r="E4762">
        <v>1</v>
      </c>
      <c r="F4762">
        <v>40</v>
      </c>
      <c r="G4762">
        <v>5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s="2" t="s">
        <v>257</v>
      </c>
      <c r="P4762" s="11" t="str">
        <f t="shared" si="592"/>
        <v>2018</v>
      </c>
      <c r="Q4762" s="12"/>
      <c r="R4762" s="8" t="str">
        <f t="shared" si="593"/>
        <v>06</v>
      </c>
      <c r="S4762" s="8"/>
      <c r="T4762" s="14" t="str">
        <f t="shared" si="594"/>
        <v>Retain</v>
      </c>
      <c r="U4762" s="14"/>
      <c r="V4762" s="8" t="str">
        <f t="shared" si="595"/>
        <v>France</v>
      </c>
      <c r="W4762" s="8"/>
      <c r="X4762" s="8"/>
      <c r="Y4762" s="8"/>
      <c r="Z4762" s="14" t="str">
        <f t="shared" si="596"/>
        <v>Male</v>
      </c>
      <c r="AA4762" s="14"/>
      <c r="AB4762" s="14"/>
      <c r="AC4762" s="14"/>
      <c r="AE4762" t="str">
        <f t="shared" si="597"/>
        <v>Middle aged</v>
      </c>
      <c r="AF4762" t="str">
        <f t="shared" si="598"/>
        <v>Excellent</v>
      </c>
      <c r="AG4762" t="str">
        <f t="shared" si="599"/>
        <v>Medium</v>
      </c>
    </row>
    <row r="4763" spans="1:33" x14ac:dyDescent="0.2">
      <c r="A4763">
        <v>4762</v>
      </c>
      <c r="B4763">
        <v>15717706</v>
      </c>
      <c r="C4763">
        <v>799</v>
      </c>
      <c r="D4763">
        <v>1</v>
      </c>
      <c r="E4763">
        <v>2</v>
      </c>
      <c r="F4763">
        <v>32</v>
      </c>
      <c r="G4763">
        <v>4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s="2" t="s">
        <v>40</v>
      </c>
      <c r="P4763" s="11" t="str">
        <f t="shared" si="592"/>
        <v>2018</v>
      </c>
      <c r="Q4763" s="12"/>
      <c r="R4763" s="8" t="str">
        <f t="shared" si="593"/>
        <v>10</v>
      </c>
      <c r="S4763" s="8"/>
      <c r="T4763" s="14" t="str">
        <f t="shared" si="594"/>
        <v>Retain</v>
      </c>
      <c r="U4763" s="14"/>
      <c r="V4763" s="8" t="str">
        <f t="shared" si="595"/>
        <v>France</v>
      </c>
      <c r="W4763" s="8"/>
      <c r="X4763" s="8"/>
      <c r="Y4763" s="8"/>
      <c r="Z4763" s="14" t="str">
        <f t="shared" si="596"/>
        <v>Female</v>
      </c>
      <c r="AA4763" s="14"/>
      <c r="AB4763" s="14"/>
      <c r="AC4763" s="14"/>
      <c r="AE4763" t="str">
        <f t="shared" si="597"/>
        <v>Adults</v>
      </c>
      <c r="AF4763" t="str">
        <f t="shared" si="598"/>
        <v>Very good</v>
      </c>
      <c r="AG4763" t="str">
        <f t="shared" si="599"/>
        <v>High</v>
      </c>
    </row>
    <row r="4764" spans="1:33" x14ac:dyDescent="0.2">
      <c r="A4764">
        <v>4763</v>
      </c>
      <c r="B4764">
        <v>15756071</v>
      </c>
      <c r="C4764">
        <v>756</v>
      </c>
      <c r="D4764">
        <v>1</v>
      </c>
      <c r="E4764">
        <v>1</v>
      </c>
      <c r="F4764">
        <v>34</v>
      </c>
      <c r="G4764">
        <v>6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s="2" t="s">
        <v>1180</v>
      </c>
      <c r="P4764" s="11" t="str">
        <f t="shared" si="592"/>
        <v>2017</v>
      </c>
      <c r="Q4764" s="12"/>
      <c r="R4764" s="8" t="str">
        <f t="shared" si="593"/>
        <v>02</v>
      </c>
      <c r="S4764" s="8"/>
      <c r="T4764" s="14" t="str">
        <f t="shared" si="594"/>
        <v>Retain</v>
      </c>
      <c r="U4764" s="14"/>
      <c r="V4764" s="8" t="str">
        <f t="shared" si="595"/>
        <v>France</v>
      </c>
      <c r="W4764" s="8"/>
      <c r="X4764" s="8"/>
      <c r="Y4764" s="8"/>
      <c r="Z4764" s="14" t="str">
        <f t="shared" si="596"/>
        <v>Male</v>
      </c>
      <c r="AA4764" s="14"/>
      <c r="AB4764" s="14"/>
      <c r="AC4764" s="14"/>
      <c r="AE4764" t="str">
        <f t="shared" si="597"/>
        <v>Adults</v>
      </c>
      <c r="AF4764" t="str">
        <f t="shared" si="598"/>
        <v>Very good</v>
      </c>
      <c r="AG4764" t="str">
        <f t="shared" si="599"/>
        <v>High</v>
      </c>
    </row>
    <row r="4765" spans="1:33" x14ac:dyDescent="0.2">
      <c r="A4765">
        <v>4764</v>
      </c>
      <c r="B4765">
        <v>15696564</v>
      </c>
      <c r="C4765">
        <v>752</v>
      </c>
      <c r="D4765">
        <v>1</v>
      </c>
      <c r="E4765">
        <v>1</v>
      </c>
      <c r="F4765">
        <v>38</v>
      </c>
      <c r="G4765">
        <v>3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s="2" t="s">
        <v>153</v>
      </c>
      <c r="P4765" s="11" t="str">
        <f t="shared" si="592"/>
        <v>2019</v>
      </c>
      <c r="Q4765" s="12"/>
      <c r="R4765" s="8" t="str">
        <f t="shared" si="593"/>
        <v>12</v>
      </c>
      <c r="S4765" s="8"/>
      <c r="T4765" s="14" t="str">
        <f t="shared" si="594"/>
        <v>Retain</v>
      </c>
      <c r="U4765" s="14"/>
      <c r="V4765" s="8" t="str">
        <f t="shared" si="595"/>
        <v>France</v>
      </c>
      <c r="W4765" s="8"/>
      <c r="X4765" s="8"/>
      <c r="Y4765" s="8"/>
      <c r="Z4765" s="14" t="str">
        <f t="shared" si="596"/>
        <v>Male</v>
      </c>
      <c r="AA4765" s="14"/>
      <c r="AB4765" s="14"/>
      <c r="AC4765" s="14"/>
      <c r="AE4765" t="str">
        <f t="shared" si="597"/>
        <v>Adults</v>
      </c>
      <c r="AF4765" t="str">
        <f t="shared" si="598"/>
        <v>Very good</v>
      </c>
      <c r="AG4765" t="str">
        <f t="shared" si="599"/>
        <v>High</v>
      </c>
    </row>
    <row r="4766" spans="1:33" x14ac:dyDescent="0.2">
      <c r="A4766">
        <v>4765</v>
      </c>
      <c r="B4766">
        <v>15657637</v>
      </c>
      <c r="C4766">
        <v>696</v>
      </c>
      <c r="D4766">
        <v>2</v>
      </c>
      <c r="E4766">
        <v>2</v>
      </c>
      <c r="F4766">
        <v>36</v>
      </c>
      <c r="G4766">
        <v>5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s="2" t="s">
        <v>552</v>
      </c>
      <c r="P4766" s="11" t="str">
        <f t="shared" si="592"/>
        <v>2017</v>
      </c>
      <c r="Q4766" s="12"/>
      <c r="R4766" s="8" t="str">
        <f t="shared" si="593"/>
        <v>11</v>
      </c>
      <c r="S4766" s="8"/>
      <c r="T4766" s="14" t="str">
        <f t="shared" si="594"/>
        <v>Retain</v>
      </c>
      <c r="U4766" s="14"/>
      <c r="V4766" s="8" t="str">
        <f t="shared" si="595"/>
        <v>Spain</v>
      </c>
      <c r="W4766" s="8"/>
      <c r="X4766" s="8"/>
      <c r="Y4766" s="8"/>
      <c r="Z4766" s="14" t="str">
        <f t="shared" si="596"/>
        <v>Female</v>
      </c>
      <c r="AA4766" s="14"/>
      <c r="AB4766" s="14"/>
      <c r="AC4766" s="14"/>
      <c r="AE4766" t="str">
        <f t="shared" si="597"/>
        <v>Adults</v>
      </c>
      <c r="AF4766" t="str">
        <f t="shared" si="598"/>
        <v>Good</v>
      </c>
      <c r="AG4766" t="str">
        <f t="shared" si="599"/>
        <v>Very low</v>
      </c>
    </row>
    <row r="4767" spans="1:33" x14ac:dyDescent="0.2">
      <c r="A4767">
        <v>4766</v>
      </c>
      <c r="B4767">
        <v>15755863</v>
      </c>
      <c r="C4767">
        <v>630</v>
      </c>
      <c r="D4767">
        <v>2</v>
      </c>
      <c r="E4767">
        <v>2</v>
      </c>
      <c r="F4767">
        <v>49</v>
      </c>
      <c r="G4767">
        <v>4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s="2" t="s">
        <v>1072</v>
      </c>
      <c r="P4767" s="11" t="str">
        <f t="shared" si="592"/>
        <v>2019</v>
      </c>
      <c r="Q4767" s="12"/>
      <c r="R4767" s="8" t="str">
        <f t="shared" si="593"/>
        <v>01</v>
      </c>
      <c r="S4767" s="8"/>
      <c r="T4767" s="14" t="str">
        <f t="shared" si="594"/>
        <v>Retain</v>
      </c>
      <c r="U4767" s="14"/>
      <c r="V4767" s="8" t="str">
        <f t="shared" si="595"/>
        <v>Spain</v>
      </c>
      <c r="W4767" s="8"/>
      <c r="X4767" s="8"/>
      <c r="Y4767" s="8"/>
      <c r="Z4767" s="14" t="str">
        <f t="shared" si="596"/>
        <v>Female</v>
      </c>
      <c r="AA4767" s="14"/>
      <c r="AB4767" s="14"/>
      <c r="AC4767" s="14"/>
      <c r="AE4767" t="str">
        <f t="shared" si="597"/>
        <v>Middle aged</v>
      </c>
      <c r="AF4767" t="str">
        <f t="shared" si="598"/>
        <v>Fair</v>
      </c>
      <c r="AG4767" t="str">
        <f t="shared" si="599"/>
        <v>Very low</v>
      </c>
    </row>
    <row r="4768" spans="1:33" x14ac:dyDescent="0.2">
      <c r="A4768">
        <v>4767</v>
      </c>
      <c r="B4768">
        <v>15719858</v>
      </c>
      <c r="C4768">
        <v>659</v>
      </c>
      <c r="D4768">
        <v>2</v>
      </c>
      <c r="E4768">
        <v>2</v>
      </c>
      <c r="F4768">
        <v>38</v>
      </c>
      <c r="G4768">
        <v>4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s="2" t="s">
        <v>77</v>
      </c>
      <c r="P4768" s="11" t="str">
        <f t="shared" si="592"/>
        <v>2019</v>
      </c>
      <c r="Q4768" s="12"/>
      <c r="R4768" s="8" t="str">
        <f t="shared" si="593"/>
        <v>04</v>
      </c>
      <c r="S4768" s="8"/>
      <c r="T4768" s="14" t="str">
        <f t="shared" si="594"/>
        <v>Retain</v>
      </c>
      <c r="U4768" s="14"/>
      <c r="V4768" s="8" t="str">
        <f t="shared" si="595"/>
        <v>Spain</v>
      </c>
      <c r="W4768" s="8"/>
      <c r="X4768" s="8"/>
      <c r="Y4768" s="8"/>
      <c r="Z4768" s="14" t="str">
        <f t="shared" si="596"/>
        <v>Female</v>
      </c>
      <c r="AA4768" s="14"/>
      <c r="AB4768" s="14"/>
      <c r="AC4768" s="14"/>
      <c r="AE4768" t="str">
        <f t="shared" si="597"/>
        <v>Adults</v>
      </c>
      <c r="AF4768" t="str">
        <f t="shared" si="598"/>
        <v>Fair</v>
      </c>
      <c r="AG4768" t="str">
        <f t="shared" si="599"/>
        <v>Very low</v>
      </c>
    </row>
    <row r="4769" spans="1:33" x14ac:dyDescent="0.2">
      <c r="A4769">
        <v>4768</v>
      </c>
      <c r="B4769">
        <v>15688876</v>
      </c>
      <c r="C4769">
        <v>685</v>
      </c>
      <c r="D4769">
        <v>2</v>
      </c>
      <c r="E4769">
        <v>1</v>
      </c>
      <c r="F4769">
        <v>39</v>
      </c>
      <c r="G4769">
        <v>5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s="2" t="s">
        <v>848</v>
      </c>
      <c r="P4769" s="11" t="str">
        <f t="shared" si="592"/>
        <v>2017</v>
      </c>
      <c r="Q4769" s="12"/>
      <c r="R4769" s="8" t="str">
        <f t="shared" si="593"/>
        <v>12</v>
      </c>
      <c r="S4769" s="8"/>
      <c r="T4769" s="14" t="str">
        <f t="shared" si="594"/>
        <v>Retain</v>
      </c>
      <c r="U4769" s="14"/>
      <c r="V4769" s="8" t="str">
        <f t="shared" si="595"/>
        <v>Spain</v>
      </c>
      <c r="W4769" s="8"/>
      <c r="X4769" s="8"/>
      <c r="Y4769" s="8"/>
      <c r="Z4769" s="14" t="str">
        <f t="shared" si="596"/>
        <v>Male</v>
      </c>
      <c r="AA4769" s="14"/>
      <c r="AB4769" s="14"/>
      <c r="AC4769" s="14"/>
      <c r="AE4769" t="str">
        <f t="shared" si="597"/>
        <v>Middle aged</v>
      </c>
      <c r="AF4769" t="str">
        <f t="shared" si="598"/>
        <v>Good</v>
      </c>
      <c r="AG4769" t="str">
        <f t="shared" si="599"/>
        <v>Very low</v>
      </c>
    </row>
    <row r="4770" spans="1:33" x14ac:dyDescent="0.2">
      <c r="A4770">
        <v>4769</v>
      </c>
      <c r="B4770">
        <v>15698528</v>
      </c>
      <c r="C4770">
        <v>599</v>
      </c>
      <c r="D4770">
        <v>2</v>
      </c>
      <c r="E4770">
        <v>2</v>
      </c>
      <c r="F4770">
        <v>31</v>
      </c>
      <c r="G4770">
        <v>7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s="2" t="s">
        <v>289</v>
      </c>
      <c r="P4770" s="11" t="str">
        <f t="shared" si="592"/>
        <v>2016</v>
      </c>
      <c r="Q4770" s="12"/>
      <c r="R4770" s="8" t="str">
        <f t="shared" si="593"/>
        <v>02</v>
      </c>
      <c r="S4770" s="8"/>
      <c r="T4770" s="14" t="str">
        <f t="shared" si="594"/>
        <v>Exit</v>
      </c>
      <c r="U4770" s="14"/>
      <c r="V4770" s="8" t="str">
        <f t="shared" si="595"/>
        <v>Spain</v>
      </c>
      <c r="W4770" s="8"/>
      <c r="X4770" s="8"/>
      <c r="Y4770" s="8"/>
      <c r="Z4770" s="14" t="str">
        <f t="shared" si="596"/>
        <v>Female</v>
      </c>
      <c r="AA4770" s="14"/>
      <c r="AB4770" s="14"/>
      <c r="AC4770" s="14"/>
      <c r="AE4770" t="str">
        <f t="shared" si="597"/>
        <v>Adults</v>
      </c>
      <c r="AF4770" t="str">
        <f t="shared" si="598"/>
        <v>Fair</v>
      </c>
      <c r="AG4770" t="str">
        <f t="shared" si="599"/>
        <v>Very low</v>
      </c>
    </row>
    <row r="4771" spans="1:33" x14ac:dyDescent="0.2">
      <c r="A4771">
        <v>4770</v>
      </c>
      <c r="B4771">
        <v>15770345</v>
      </c>
      <c r="C4771">
        <v>559</v>
      </c>
      <c r="D4771">
        <v>2</v>
      </c>
      <c r="E4771">
        <v>2</v>
      </c>
      <c r="F4771">
        <v>31</v>
      </c>
      <c r="G4771">
        <v>3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s="2" t="s">
        <v>578</v>
      </c>
      <c r="P4771" s="11" t="str">
        <f t="shared" si="592"/>
        <v>2019</v>
      </c>
      <c r="Q4771" s="12"/>
      <c r="R4771" s="8" t="str">
        <f t="shared" si="593"/>
        <v>11</v>
      </c>
      <c r="S4771" s="8"/>
      <c r="T4771" s="14" t="str">
        <f t="shared" si="594"/>
        <v>Retain</v>
      </c>
      <c r="U4771" s="14"/>
      <c r="V4771" s="8" t="str">
        <f t="shared" si="595"/>
        <v>Spain</v>
      </c>
      <c r="W4771" s="8"/>
      <c r="X4771" s="8"/>
      <c r="Y4771" s="8"/>
      <c r="Z4771" s="14" t="str">
        <f t="shared" si="596"/>
        <v>Female</v>
      </c>
      <c r="AA4771" s="14"/>
      <c r="AB4771" s="14"/>
      <c r="AC4771" s="14"/>
      <c r="AE4771" t="str">
        <f t="shared" si="597"/>
        <v>Adults</v>
      </c>
      <c r="AF4771" t="str">
        <f t="shared" si="598"/>
        <v>Poor</v>
      </c>
      <c r="AG4771" t="str">
        <f t="shared" si="599"/>
        <v>High</v>
      </c>
    </row>
    <row r="4772" spans="1:33" x14ac:dyDescent="0.2">
      <c r="A4772">
        <v>4771</v>
      </c>
      <c r="B4772">
        <v>15761506</v>
      </c>
      <c r="C4772">
        <v>615</v>
      </c>
      <c r="D4772">
        <v>2</v>
      </c>
      <c r="E4772">
        <v>1</v>
      </c>
      <c r="F4772">
        <v>19</v>
      </c>
      <c r="G4772">
        <v>6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s="2" t="s">
        <v>748</v>
      </c>
      <c r="P4772" s="11" t="str">
        <f t="shared" si="592"/>
        <v>2017</v>
      </c>
      <c r="Q4772" s="12"/>
      <c r="R4772" s="8" t="str">
        <f t="shared" si="593"/>
        <v>06</v>
      </c>
      <c r="S4772" s="8"/>
      <c r="T4772" s="14" t="str">
        <f t="shared" si="594"/>
        <v>Retain</v>
      </c>
      <c r="U4772" s="14"/>
      <c r="V4772" s="8" t="str">
        <f t="shared" si="595"/>
        <v>Spain</v>
      </c>
      <c r="W4772" s="8"/>
      <c r="X4772" s="8"/>
      <c r="Y4772" s="8"/>
      <c r="Z4772" s="14" t="str">
        <f t="shared" si="596"/>
        <v>Male</v>
      </c>
      <c r="AA4772" s="14"/>
      <c r="AB4772" s="14"/>
      <c r="AC4772" s="14"/>
      <c r="AE4772" t="str">
        <f t="shared" si="597"/>
        <v>Young Adults</v>
      </c>
      <c r="AF4772" t="str">
        <f t="shared" si="598"/>
        <v>Fair</v>
      </c>
      <c r="AG4772" t="str">
        <f t="shared" si="599"/>
        <v>Very low</v>
      </c>
    </row>
    <row r="4773" spans="1:33" x14ac:dyDescent="0.2">
      <c r="A4773">
        <v>4772</v>
      </c>
      <c r="B4773">
        <v>15716619</v>
      </c>
      <c r="C4773">
        <v>580</v>
      </c>
      <c r="D4773">
        <v>3</v>
      </c>
      <c r="E4773">
        <v>2</v>
      </c>
      <c r="F4773">
        <v>36</v>
      </c>
      <c r="G4773">
        <v>5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s="2" t="s">
        <v>49</v>
      </c>
      <c r="P4773" s="11" t="str">
        <f t="shared" si="592"/>
        <v>2017</v>
      </c>
      <c r="Q4773" s="12"/>
      <c r="R4773" s="8" t="str">
        <f t="shared" si="593"/>
        <v>09</v>
      </c>
      <c r="S4773" s="8"/>
      <c r="T4773" s="14" t="str">
        <f t="shared" si="594"/>
        <v>Retain</v>
      </c>
      <c r="U4773" s="14"/>
      <c r="V4773" s="8" t="str">
        <f t="shared" si="595"/>
        <v>Germany</v>
      </c>
      <c r="W4773" s="8"/>
      <c r="X4773" s="8"/>
      <c r="Y4773" s="8"/>
      <c r="Z4773" s="14" t="str">
        <f t="shared" si="596"/>
        <v>Female</v>
      </c>
      <c r="AA4773" s="14"/>
      <c r="AB4773" s="14"/>
      <c r="AC4773" s="14"/>
      <c r="AE4773" t="str">
        <f t="shared" si="597"/>
        <v>Adults</v>
      </c>
      <c r="AF4773" t="str">
        <f t="shared" si="598"/>
        <v>Fair</v>
      </c>
      <c r="AG4773" t="str">
        <f t="shared" si="599"/>
        <v>Medium</v>
      </c>
    </row>
    <row r="4774" spans="1:33" x14ac:dyDescent="0.2">
      <c r="A4774">
        <v>4773</v>
      </c>
      <c r="B4774">
        <v>15788367</v>
      </c>
      <c r="C4774">
        <v>487</v>
      </c>
      <c r="D4774">
        <v>2</v>
      </c>
      <c r="E4774">
        <v>1</v>
      </c>
      <c r="F4774">
        <v>44</v>
      </c>
      <c r="G4774">
        <v>4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s="2" t="s">
        <v>77</v>
      </c>
      <c r="P4774" s="11" t="str">
        <f t="shared" si="592"/>
        <v>2019</v>
      </c>
      <c r="Q4774" s="12"/>
      <c r="R4774" s="8" t="str">
        <f t="shared" si="593"/>
        <v>04</v>
      </c>
      <c r="S4774" s="8"/>
      <c r="T4774" s="14" t="str">
        <f t="shared" si="594"/>
        <v>Retain</v>
      </c>
      <c r="U4774" s="14"/>
      <c r="V4774" s="8" t="str">
        <f t="shared" si="595"/>
        <v>Spain</v>
      </c>
      <c r="W4774" s="8"/>
      <c r="X4774" s="8"/>
      <c r="Y4774" s="8"/>
      <c r="Z4774" s="14" t="str">
        <f t="shared" si="596"/>
        <v>Male</v>
      </c>
      <c r="AA4774" s="14"/>
      <c r="AB4774" s="14"/>
      <c r="AC4774" s="14"/>
      <c r="AE4774" t="str">
        <f t="shared" si="597"/>
        <v>Middle aged</v>
      </c>
      <c r="AF4774" t="str">
        <f t="shared" si="598"/>
        <v>Poor</v>
      </c>
      <c r="AG4774" t="str">
        <f t="shared" si="599"/>
        <v>Medium</v>
      </c>
    </row>
    <row r="4775" spans="1:33" x14ac:dyDescent="0.2">
      <c r="A4775">
        <v>4774</v>
      </c>
      <c r="B4775">
        <v>15709451</v>
      </c>
      <c r="C4775">
        <v>646</v>
      </c>
      <c r="D4775">
        <v>3</v>
      </c>
      <c r="E4775">
        <v>2</v>
      </c>
      <c r="F4775">
        <v>35</v>
      </c>
      <c r="G4775">
        <v>4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s="2" t="s">
        <v>194</v>
      </c>
      <c r="P4775" s="11" t="str">
        <f t="shared" si="592"/>
        <v>2019</v>
      </c>
      <c r="Q4775" s="12"/>
      <c r="R4775" s="8" t="str">
        <f t="shared" si="593"/>
        <v>07</v>
      </c>
      <c r="S4775" s="8"/>
      <c r="T4775" s="14" t="str">
        <f t="shared" si="594"/>
        <v>Retain</v>
      </c>
      <c r="U4775" s="14"/>
      <c r="V4775" s="8" t="str">
        <f t="shared" si="595"/>
        <v>Germany</v>
      </c>
      <c r="W4775" s="8"/>
      <c r="X4775" s="8"/>
      <c r="Y4775" s="8"/>
      <c r="Z4775" s="14" t="str">
        <f t="shared" si="596"/>
        <v>Female</v>
      </c>
      <c r="AA4775" s="14"/>
      <c r="AB4775" s="14"/>
      <c r="AC4775" s="14"/>
      <c r="AE4775" t="str">
        <f t="shared" si="597"/>
        <v>Adults</v>
      </c>
      <c r="AF4775" t="str">
        <f t="shared" si="598"/>
        <v>Fair</v>
      </c>
      <c r="AG4775" t="str">
        <f t="shared" si="599"/>
        <v>High</v>
      </c>
    </row>
    <row r="4776" spans="1:33" x14ac:dyDescent="0.2">
      <c r="A4776">
        <v>4775</v>
      </c>
      <c r="B4776">
        <v>15640421</v>
      </c>
      <c r="C4776">
        <v>811</v>
      </c>
      <c r="D4776">
        <v>1</v>
      </c>
      <c r="E4776">
        <v>2</v>
      </c>
      <c r="F4776">
        <v>35</v>
      </c>
      <c r="G4776">
        <v>5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s="2" t="s">
        <v>792</v>
      </c>
      <c r="P4776" s="11" t="str">
        <f t="shared" si="592"/>
        <v>2018</v>
      </c>
      <c r="Q4776" s="12"/>
      <c r="R4776" s="8" t="str">
        <f t="shared" si="593"/>
        <v>06</v>
      </c>
      <c r="S4776" s="8"/>
      <c r="T4776" s="14" t="str">
        <f t="shared" si="594"/>
        <v>Retain</v>
      </c>
      <c r="U4776" s="14"/>
      <c r="V4776" s="8" t="str">
        <f t="shared" si="595"/>
        <v>France</v>
      </c>
      <c r="W4776" s="8"/>
      <c r="X4776" s="8"/>
      <c r="Y4776" s="8"/>
      <c r="Z4776" s="14" t="str">
        <f t="shared" si="596"/>
        <v>Female</v>
      </c>
      <c r="AA4776" s="14"/>
      <c r="AB4776" s="14"/>
      <c r="AC4776" s="14"/>
      <c r="AE4776" t="str">
        <f t="shared" si="597"/>
        <v>Adults</v>
      </c>
      <c r="AF4776" t="str">
        <f t="shared" si="598"/>
        <v>Excellent</v>
      </c>
      <c r="AG4776" t="str">
        <f t="shared" si="599"/>
        <v>Very low</v>
      </c>
    </row>
    <row r="4777" spans="1:33" x14ac:dyDescent="0.2">
      <c r="A4777">
        <v>4776</v>
      </c>
      <c r="B4777">
        <v>15580068</v>
      </c>
      <c r="C4777">
        <v>526</v>
      </c>
      <c r="D4777">
        <v>2</v>
      </c>
      <c r="E4777">
        <v>1</v>
      </c>
      <c r="F4777">
        <v>35</v>
      </c>
      <c r="G4777">
        <v>6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s="2" t="s">
        <v>320</v>
      </c>
      <c r="P4777" s="11" t="str">
        <f t="shared" si="592"/>
        <v>2017</v>
      </c>
      <c r="Q4777" s="12"/>
      <c r="R4777" s="8" t="str">
        <f t="shared" si="593"/>
        <v>06</v>
      </c>
      <c r="S4777" s="8"/>
      <c r="T4777" s="14" t="str">
        <f t="shared" si="594"/>
        <v>Retain</v>
      </c>
      <c r="U4777" s="14"/>
      <c r="V4777" s="8" t="str">
        <f t="shared" si="595"/>
        <v>Spain</v>
      </c>
      <c r="W4777" s="8"/>
      <c r="X4777" s="8"/>
      <c r="Y4777" s="8"/>
      <c r="Z4777" s="14" t="str">
        <f t="shared" si="596"/>
        <v>Male</v>
      </c>
      <c r="AA4777" s="14"/>
      <c r="AB4777" s="14"/>
      <c r="AC4777" s="14"/>
      <c r="AE4777" t="str">
        <f t="shared" si="597"/>
        <v>Adults</v>
      </c>
      <c r="AF4777" t="str">
        <f t="shared" si="598"/>
        <v>Poor</v>
      </c>
      <c r="AG4777" t="str">
        <f t="shared" si="599"/>
        <v>Very low</v>
      </c>
    </row>
    <row r="4778" spans="1:33" x14ac:dyDescent="0.2">
      <c r="A4778">
        <v>4777</v>
      </c>
      <c r="B4778">
        <v>15677123</v>
      </c>
      <c r="C4778">
        <v>767</v>
      </c>
      <c r="D4778">
        <v>2</v>
      </c>
      <c r="E4778">
        <v>1</v>
      </c>
      <c r="F4778">
        <v>37</v>
      </c>
      <c r="G4778">
        <v>6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s="2" t="s">
        <v>341</v>
      </c>
      <c r="P4778" s="11" t="str">
        <f t="shared" si="592"/>
        <v>2017</v>
      </c>
      <c r="Q4778" s="12"/>
      <c r="R4778" s="8" t="str">
        <f t="shared" si="593"/>
        <v>09</v>
      </c>
      <c r="S4778" s="8"/>
      <c r="T4778" s="14" t="str">
        <f t="shared" si="594"/>
        <v>Retain</v>
      </c>
      <c r="U4778" s="14"/>
      <c r="V4778" s="8" t="str">
        <f t="shared" si="595"/>
        <v>Spain</v>
      </c>
      <c r="W4778" s="8"/>
      <c r="X4778" s="8"/>
      <c r="Y4778" s="8"/>
      <c r="Z4778" s="14" t="str">
        <f t="shared" si="596"/>
        <v>Male</v>
      </c>
      <c r="AA4778" s="14"/>
      <c r="AB4778" s="14"/>
      <c r="AC4778" s="14"/>
      <c r="AE4778" t="str">
        <f t="shared" si="597"/>
        <v>Adults</v>
      </c>
      <c r="AF4778" t="str">
        <f t="shared" si="598"/>
        <v>Very good</v>
      </c>
      <c r="AG4778" t="str">
        <f t="shared" si="599"/>
        <v>Very low</v>
      </c>
    </row>
    <row r="4779" spans="1:33" x14ac:dyDescent="0.2">
      <c r="A4779">
        <v>4778</v>
      </c>
      <c r="B4779">
        <v>15619801</v>
      </c>
      <c r="C4779">
        <v>548</v>
      </c>
      <c r="D4779">
        <v>1</v>
      </c>
      <c r="E4779">
        <v>2</v>
      </c>
      <c r="F4779">
        <v>33</v>
      </c>
      <c r="G4779">
        <v>5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s="2" t="s">
        <v>730</v>
      </c>
      <c r="P4779" s="11" t="str">
        <f t="shared" si="592"/>
        <v>2017</v>
      </c>
      <c r="Q4779" s="12"/>
      <c r="R4779" s="8" t="str">
        <f t="shared" si="593"/>
        <v>10</v>
      </c>
      <c r="S4779" s="8"/>
      <c r="T4779" s="14" t="str">
        <f t="shared" si="594"/>
        <v>Retain</v>
      </c>
      <c r="U4779" s="14"/>
      <c r="V4779" s="8" t="str">
        <f t="shared" si="595"/>
        <v>France</v>
      </c>
      <c r="W4779" s="8"/>
      <c r="X4779" s="8"/>
      <c r="Y4779" s="8"/>
      <c r="Z4779" s="14" t="str">
        <f t="shared" si="596"/>
        <v>Female</v>
      </c>
      <c r="AA4779" s="14"/>
      <c r="AB4779" s="14"/>
      <c r="AC4779" s="14"/>
      <c r="AE4779" t="str">
        <f t="shared" si="597"/>
        <v>Adults</v>
      </c>
      <c r="AF4779" t="str">
        <f t="shared" si="598"/>
        <v>Poor</v>
      </c>
      <c r="AG4779" t="str">
        <f t="shared" si="599"/>
        <v>Medium</v>
      </c>
    </row>
    <row r="4780" spans="1:33" x14ac:dyDescent="0.2">
      <c r="A4780">
        <v>4779</v>
      </c>
      <c r="B4780">
        <v>15582246</v>
      </c>
      <c r="C4780">
        <v>737</v>
      </c>
      <c r="D4780">
        <v>2</v>
      </c>
      <c r="E4780">
        <v>2</v>
      </c>
      <c r="F4780">
        <v>45</v>
      </c>
      <c r="G4780">
        <v>6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s="2" t="s">
        <v>859</v>
      </c>
      <c r="P4780" s="11" t="str">
        <f t="shared" si="592"/>
        <v>2016</v>
      </c>
      <c r="Q4780" s="12"/>
      <c r="R4780" s="8" t="str">
        <f t="shared" si="593"/>
        <v>12</v>
      </c>
      <c r="S4780" s="8"/>
      <c r="T4780" s="14" t="str">
        <f t="shared" si="594"/>
        <v>Retain</v>
      </c>
      <c r="U4780" s="14"/>
      <c r="V4780" s="8" t="str">
        <f t="shared" si="595"/>
        <v>Spain</v>
      </c>
      <c r="W4780" s="8"/>
      <c r="X4780" s="8"/>
      <c r="Y4780" s="8"/>
      <c r="Z4780" s="14" t="str">
        <f t="shared" si="596"/>
        <v>Female</v>
      </c>
      <c r="AA4780" s="14"/>
      <c r="AB4780" s="14"/>
      <c r="AC4780" s="14"/>
      <c r="AE4780" t="str">
        <f t="shared" si="597"/>
        <v>Middle aged</v>
      </c>
      <c r="AF4780" t="str">
        <f t="shared" si="598"/>
        <v>Good</v>
      </c>
      <c r="AG4780" t="str">
        <f t="shared" si="599"/>
        <v>Very low</v>
      </c>
    </row>
    <row r="4781" spans="1:33" x14ac:dyDescent="0.2">
      <c r="A4781">
        <v>4780</v>
      </c>
      <c r="B4781">
        <v>15711843</v>
      </c>
      <c r="C4781">
        <v>613</v>
      </c>
      <c r="D4781">
        <v>3</v>
      </c>
      <c r="E4781">
        <v>1</v>
      </c>
      <c r="F4781">
        <v>40</v>
      </c>
      <c r="G4781">
        <v>4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s="2" t="s">
        <v>598</v>
      </c>
      <c r="P4781" s="11" t="str">
        <f t="shared" si="592"/>
        <v>2018</v>
      </c>
      <c r="Q4781" s="12"/>
      <c r="R4781" s="8" t="str">
        <f t="shared" si="593"/>
        <v>09</v>
      </c>
      <c r="S4781" s="8"/>
      <c r="T4781" s="14" t="str">
        <f t="shared" si="594"/>
        <v>Exit</v>
      </c>
      <c r="U4781" s="14"/>
      <c r="V4781" s="8" t="str">
        <f t="shared" si="595"/>
        <v>Germany</v>
      </c>
      <c r="W4781" s="8"/>
      <c r="X4781" s="8"/>
      <c r="Y4781" s="8"/>
      <c r="Z4781" s="14" t="str">
        <f t="shared" si="596"/>
        <v>Male</v>
      </c>
      <c r="AA4781" s="14"/>
      <c r="AB4781" s="14"/>
      <c r="AC4781" s="14"/>
      <c r="AE4781" t="str">
        <f t="shared" si="597"/>
        <v>Middle aged</v>
      </c>
      <c r="AF4781" t="str">
        <f t="shared" si="598"/>
        <v>Fair</v>
      </c>
      <c r="AG4781" t="str">
        <f t="shared" si="599"/>
        <v>High</v>
      </c>
    </row>
    <row r="4782" spans="1:33" x14ac:dyDescent="0.2">
      <c r="A4782">
        <v>4781</v>
      </c>
      <c r="B4782">
        <v>15680046</v>
      </c>
      <c r="C4782">
        <v>711</v>
      </c>
      <c r="D4782">
        <v>2</v>
      </c>
      <c r="E4782">
        <v>1</v>
      </c>
      <c r="F4782">
        <v>36</v>
      </c>
      <c r="G4782">
        <v>6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s="2" t="s">
        <v>751</v>
      </c>
      <c r="P4782" s="11" t="str">
        <f t="shared" si="592"/>
        <v>2017</v>
      </c>
      <c r="Q4782" s="12"/>
      <c r="R4782" s="8" t="str">
        <f t="shared" si="593"/>
        <v>03</v>
      </c>
      <c r="S4782" s="8"/>
      <c r="T4782" s="14" t="str">
        <f t="shared" si="594"/>
        <v>Retain</v>
      </c>
      <c r="U4782" s="14"/>
      <c r="V4782" s="8" t="str">
        <f t="shared" si="595"/>
        <v>Spain</v>
      </c>
      <c r="W4782" s="8"/>
      <c r="X4782" s="8"/>
      <c r="Y4782" s="8"/>
      <c r="Z4782" s="14" t="str">
        <f t="shared" si="596"/>
        <v>Male</v>
      </c>
      <c r="AA4782" s="14"/>
      <c r="AB4782" s="14"/>
      <c r="AC4782" s="14"/>
      <c r="AE4782" t="str">
        <f t="shared" si="597"/>
        <v>Adults</v>
      </c>
      <c r="AF4782" t="str">
        <f t="shared" si="598"/>
        <v>Good</v>
      </c>
      <c r="AG4782" t="str">
        <f t="shared" si="599"/>
        <v>Very low</v>
      </c>
    </row>
    <row r="4783" spans="1:33" x14ac:dyDescent="0.2">
      <c r="A4783">
        <v>4782</v>
      </c>
      <c r="B4783">
        <v>15804131</v>
      </c>
      <c r="C4783">
        <v>850</v>
      </c>
      <c r="D4783">
        <v>2</v>
      </c>
      <c r="E4783">
        <v>2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s="2" t="s">
        <v>1173</v>
      </c>
      <c r="P4783" s="11" t="str">
        <f t="shared" si="592"/>
        <v>2016</v>
      </c>
      <c r="Q4783" s="12"/>
      <c r="R4783" s="8" t="str">
        <f t="shared" si="593"/>
        <v>09</v>
      </c>
      <c r="S4783" s="8"/>
      <c r="T4783" s="14" t="str">
        <f t="shared" si="594"/>
        <v>Exit</v>
      </c>
      <c r="U4783" s="14"/>
      <c r="V4783" s="8" t="str">
        <f t="shared" si="595"/>
        <v>Spain</v>
      </c>
      <c r="W4783" s="8"/>
      <c r="X4783" s="8"/>
      <c r="Y4783" s="8"/>
      <c r="Z4783" s="14" t="str">
        <f t="shared" si="596"/>
        <v>Female</v>
      </c>
      <c r="AA4783" s="14"/>
      <c r="AB4783" s="14"/>
      <c r="AC4783" s="14"/>
      <c r="AE4783" t="str">
        <f t="shared" si="597"/>
        <v>Middle aged</v>
      </c>
      <c r="AF4783" t="str">
        <f t="shared" si="598"/>
        <v>Excellent</v>
      </c>
      <c r="AG4783" t="str">
        <f t="shared" si="599"/>
        <v>Medium</v>
      </c>
    </row>
    <row r="4784" spans="1:33" x14ac:dyDescent="0.2">
      <c r="A4784">
        <v>4783</v>
      </c>
      <c r="B4784">
        <v>15722611</v>
      </c>
      <c r="C4784">
        <v>752</v>
      </c>
      <c r="D4784">
        <v>1</v>
      </c>
      <c r="E4784">
        <v>2</v>
      </c>
      <c r="F4784">
        <v>53</v>
      </c>
      <c r="G4784">
        <v>5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s="2" t="s">
        <v>362</v>
      </c>
      <c r="P4784" s="11" t="str">
        <f t="shared" si="592"/>
        <v>2017</v>
      </c>
      <c r="Q4784" s="12"/>
      <c r="R4784" s="8" t="str">
        <f t="shared" si="593"/>
        <v>09</v>
      </c>
      <c r="S4784" s="8"/>
      <c r="T4784" s="14" t="str">
        <f t="shared" si="594"/>
        <v>Retain</v>
      </c>
      <c r="U4784" s="14"/>
      <c r="V4784" s="8" t="str">
        <f t="shared" si="595"/>
        <v>France</v>
      </c>
      <c r="W4784" s="8"/>
      <c r="X4784" s="8"/>
      <c r="Y4784" s="8"/>
      <c r="Z4784" s="14" t="str">
        <f t="shared" si="596"/>
        <v>Female</v>
      </c>
      <c r="AA4784" s="14"/>
      <c r="AB4784" s="14"/>
      <c r="AC4784" s="14"/>
      <c r="AE4784" t="str">
        <f t="shared" si="597"/>
        <v>Middle aged</v>
      </c>
      <c r="AF4784" t="str">
        <f t="shared" si="598"/>
        <v>Very good</v>
      </c>
      <c r="AG4784" t="str">
        <f t="shared" si="599"/>
        <v>High</v>
      </c>
    </row>
    <row r="4785" spans="1:33" x14ac:dyDescent="0.2">
      <c r="A4785">
        <v>4784</v>
      </c>
      <c r="B4785">
        <v>15729224</v>
      </c>
      <c r="C4785">
        <v>710</v>
      </c>
      <c r="D4785">
        <v>1</v>
      </c>
      <c r="E4785">
        <v>2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s="2" t="s">
        <v>106</v>
      </c>
      <c r="P4785" s="11" t="str">
        <f t="shared" si="592"/>
        <v>2018</v>
      </c>
      <c r="Q4785" s="12"/>
      <c r="R4785" s="8" t="str">
        <f t="shared" si="593"/>
        <v>01</v>
      </c>
      <c r="S4785" s="8"/>
      <c r="T4785" s="14" t="str">
        <f t="shared" si="594"/>
        <v>Retain</v>
      </c>
      <c r="U4785" s="14"/>
      <c r="V4785" s="8" t="str">
        <f t="shared" si="595"/>
        <v>France</v>
      </c>
      <c r="W4785" s="8"/>
      <c r="X4785" s="8"/>
      <c r="Y4785" s="8"/>
      <c r="Z4785" s="14" t="str">
        <f t="shared" si="596"/>
        <v>Female</v>
      </c>
      <c r="AA4785" s="14"/>
      <c r="AB4785" s="14"/>
      <c r="AC4785" s="14"/>
      <c r="AE4785" t="str">
        <f t="shared" si="597"/>
        <v>Adults</v>
      </c>
      <c r="AF4785" t="str">
        <f t="shared" si="598"/>
        <v>Good</v>
      </c>
      <c r="AG4785" t="str">
        <f t="shared" si="599"/>
        <v>Very low</v>
      </c>
    </row>
    <row r="4786" spans="1:33" x14ac:dyDescent="0.2">
      <c r="A4786">
        <v>4785</v>
      </c>
      <c r="B4786">
        <v>15811588</v>
      </c>
      <c r="C4786">
        <v>664</v>
      </c>
      <c r="D4786">
        <v>2</v>
      </c>
      <c r="E4786">
        <v>2</v>
      </c>
      <c r="F4786">
        <v>53</v>
      </c>
      <c r="G4786">
        <v>5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s="2" t="s">
        <v>253</v>
      </c>
      <c r="P4786" s="11" t="str">
        <f t="shared" si="592"/>
        <v>2018</v>
      </c>
      <c r="Q4786" s="12"/>
      <c r="R4786" s="8" t="str">
        <f t="shared" si="593"/>
        <v>09</v>
      </c>
      <c r="S4786" s="8"/>
      <c r="T4786" s="14" t="str">
        <f t="shared" si="594"/>
        <v>Exit</v>
      </c>
      <c r="U4786" s="14"/>
      <c r="V4786" s="8" t="str">
        <f t="shared" si="595"/>
        <v>Spain</v>
      </c>
      <c r="W4786" s="8"/>
      <c r="X4786" s="8"/>
      <c r="Y4786" s="8"/>
      <c r="Z4786" s="14" t="str">
        <f t="shared" si="596"/>
        <v>Female</v>
      </c>
      <c r="AA4786" s="14"/>
      <c r="AB4786" s="14"/>
      <c r="AC4786" s="14"/>
      <c r="AE4786" t="str">
        <f t="shared" si="597"/>
        <v>Middle aged</v>
      </c>
      <c r="AF4786" t="str">
        <f t="shared" si="598"/>
        <v>Fair</v>
      </c>
      <c r="AG4786" t="str">
        <f t="shared" si="599"/>
        <v>Very high</v>
      </c>
    </row>
    <row r="4787" spans="1:33" x14ac:dyDescent="0.2">
      <c r="A4787">
        <v>4786</v>
      </c>
      <c r="B4787">
        <v>15702138</v>
      </c>
      <c r="C4787">
        <v>510</v>
      </c>
      <c r="D4787">
        <v>1</v>
      </c>
      <c r="E4787">
        <v>2</v>
      </c>
      <c r="F4787">
        <v>22</v>
      </c>
      <c r="G4787">
        <v>5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s="2" t="s">
        <v>369</v>
      </c>
      <c r="P4787" s="11" t="str">
        <f t="shared" si="592"/>
        <v>2017</v>
      </c>
      <c r="Q4787" s="12"/>
      <c r="R4787" s="8" t="str">
        <f t="shared" si="593"/>
        <v>10</v>
      </c>
      <c r="S4787" s="8"/>
      <c r="T4787" s="14" t="str">
        <f t="shared" si="594"/>
        <v>Retain</v>
      </c>
      <c r="U4787" s="14"/>
      <c r="V4787" s="8" t="str">
        <f t="shared" si="595"/>
        <v>France</v>
      </c>
      <c r="W4787" s="8"/>
      <c r="X4787" s="8"/>
      <c r="Y4787" s="8"/>
      <c r="Z4787" s="14" t="str">
        <f t="shared" si="596"/>
        <v>Female</v>
      </c>
      <c r="AA4787" s="14"/>
      <c r="AB4787" s="14"/>
      <c r="AC4787" s="14"/>
      <c r="AE4787" t="str">
        <f t="shared" si="597"/>
        <v>Young Adults</v>
      </c>
      <c r="AF4787" t="str">
        <f t="shared" si="598"/>
        <v>Poor</v>
      </c>
      <c r="AG4787" t="str">
        <f t="shared" si="599"/>
        <v>Very high</v>
      </c>
    </row>
    <row r="4788" spans="1:33" x14ac:dyDescent="0.2">
      <c r="A4788">
        <v>4787</v>
      </c>
      <c r="B4788">
        <v>15749799</v>
      </c>
      <c r="C4788">
        <v>577</v>
      </c>
      <c r="D4788">
        <v>1</v>
      </c>
      <c r="E4788">
        <v>2</v>
      </c>
      <c r="F4788">
        <v>34</v>
      </c>
      <c r="G4788">
        <v>5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s="2" t="s">
        <v>290</v>
      </c>
      <c r="P4788" s="11" t="str">
        <f t="shared" si="592"/>
        <v>2017</v>
      </c>
      <c r="Q4788" s="12"/>
      <c r="R4788" s="8" t="str">
        <f t="shared" si="593"/>
        <v>11</v>
      </c>
      <c r="S4788" s="8"/>
      <c r="T4788" s="14" t="str">
        <f t="shared" si="594"/>
        <v>Retain</v>
      </c>
      <c r="U4788" s="14"/>
      <c r="V4788" s="8" t="str">
        <f t="shared" si="595"/>
        <v>France</v>
      </c>
      <c r="W4788" s="8"/>
      <c r="X4788" s="8"/>
      <c r="Y4788" s="8"/>
      <c r="Z4788" s="14" t="str">
        <f t="shared" si="596"/>
        <v>Female</v>
      </c>
      <c r="AA4788" s="14"/>
      <c r="AB4788" s="14"/>
      <c r="AC4788" s="14"/>
      <c r="AE4788" t="str">
        <f t="shared" si="597"/>
        <v>Adults</v>
      </c>
      <c r="AF4788" t="str">
        <f t="shared" si="598"/>
        <v>Poor</v>
      </c>
      <c r="AG4788" t="str">
        <f t="shared" si="599"/>
        <v>Very low</v>
      </c>
    </row>
    <row r="4789" spans="1:33" x14ac:dyDescent="0.2">
      <c r="A4789">
        <v>4788</v>
      </c>
      <c r="B4789">
        <v>15752885</v>
      </c>
      <c r="C4789">
        <v>529</v>
      </c>
      <c r="D4789">
        <v>1</v>
      </c>
      <c r="E4789">
        <v>1</v>
      </c>
      <c r="F4789">
        <v>42</v>
      </c>
      <c r="G4789">
        <v>6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s="2" t="s">
        <v>948</v>
      </c>
      <c r="P4789" s="11" t="str">
        <f t="shared" si="592"/>
        <v>2016</v>
      </c>
      <c r="Q4789" s="12"/>
      <c r="R4789" s="8" t="str">
        <f t="shared" si="593"/>
        <v>12</v>
      </c>
      <c r="S4789" s="8"/>
      <c r="T4789" s="14" t="str">
        <f t="shared" si="594"/>
        <v>Retain</v>
      </c>
      <c r="U4789" s="14"/>
      <c r="V4789" s="8" t="str">
        <f t="shared" si="595"/>
        <v>France</v>
      </c>
      <c r="W4789" s="8"/>
      <c r="X4789" s="8"/>
      <c r="Y4789" s="8"/>
      <c r="Z4789" s="14" t="str">
        <f t="shared" si="596"/>
        <v>Male</v>
      </c>
      <c r="AA4789" s="14"/>
      <c r="AB4789" s="14"/>
      <c r="AC4789" s="14"/>
      <c r="AE4789" t="str">
        <f t="shared" si="597"/>
        <v>Middle aged</v>
      </c>
      <c r="AF4789" t="str">
        <f t="shared" si="598"/>
        <v>Poor</v>
      </c>
      <c r="AG4789" t="str">
        <f t="shared" si="599"/>
        <v>Very high</v>
      </c>
    </row>
    <row r="4790" spans="1:33" x14ac:dyDescent="0.2">
      <c r="A4790">
        <v>4789</v>
      </c>
      <c r="B4790">
        <v>15674932</v>
      </c>
      <c r="C4790">
        <v>757</v>
      </c>
      <c r="D4790">
        <v>2</v>
      </c>
      <c r="E4790">
        <v>2</v>
      </c>
      <c r="F4790">
        <v>44</v>
      </c>
      <c r="G4790">
        <v>6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s="2" t="s">
        <v>751</v>
      </c>
      <c r="P4790" s="11" t="str">
        <f t="shared" si="592"/>
        <v>2017</v>
      </c>
      <c r="Q4790" s="12"/>
      <c r="R4790" s="8" t="str">
        <f t="shared" si="593"/>
        <v>03</v>
      </c>
      <c r="S4790" s="8"/>
      <c r="T4790" s="14" t="str">
        <f t="shared" si="594"/>
        <v>Retain</v>
      </c>
      <c r="U4790" s="14"/>
      <c r="V4790" s="8" t="str">
        <f t="shared" si="595"/>
        <v>Spain</v>
      </c>
      <c r="W4790" s="8"/>
      <c r="X4790" s="8"/>
      <c r="Y4790" s="8"/>
      <c r="Z4790" s="14" t="str">
        <f t="shared" si="596"/>
        <v>Female</v>
      </c>
      <c r="AA4790" s="14"/>
      <c r="AB4790" s="14"/>
      <c r="AC4790" s="14"/>
      <c r="AE4790" t="str">
        <f t="shared" si="597"/>
        <v>Middle aged</v>
      </c>
      <c r="AF4790" t="str">
        <f t="shared" si="598"/>
        <v>Very good</v>
      </c>
      <c r="AG4790" t="str">
        <f t="shared" si="599"/>
        <v>Very low</v>
      </c>
    </row>
    <row r="4791" spans="1:33" x14ac:dyDescent="0.2">
      <c r="A4791">
        <v>4790</v>
      </c>
      <c r="B4791">
        <v>15743828</v>
      </c>
      <c r="C4791">
        <v>691</v>
      </c>
      <c r="D4791">
        <v>1</v>
      </c>
      <c r="E4791">
        <v>1</v>
      </c>
      <c r="F4791">
        <v>41</v>
      </c>
      <c r="G4791">
        <v>4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s="2" t="s">
        <v>370</v>
      </c>
      <c r="P4791" s="11" t="str">
        <f t="shared" si="592"/>
        <v>2018</v>
      </c>
      <c r="Q4791" s="12"/>
      <c r="R4791" s="8" t="str">
        <f t="shared" si="593"/>
        <v>12</v>
      </c>
      <c r="S4791" s="8"/>
      <c r="T4791" s="14" t="str">
        <f t="shared" si="594"/>
        <v>Exit</v>
      </c>
      <c r="U4791" s="14"/>
      <c r="V4791" s="8" t="str">
        <f t="shared" si="595"/>
        <v>France</v>
      </c>
      <c r="W4791" s="8"/>
      <c r="X4791" s="8"/>
      <c r="Y4791" s="8"/>
      <c r="Z4791" s="14" t="str">
        <f t="shared" si="596"/>
        <v>Male</v>
      </c>
      <c r="AA4791" s="14"/>
      <c r="AB4791" s="14"/>
      <c r="AC4791" s="14"/>
      <c r="AE4791" t="str">
        <f t="shared" si="597"/>
        <v>Middle aged</v>
      </c>
      <c r="AF4791" t="str">
        <f t="shared" si="598"/>
        <v>Good</v>
      </c>
      <c r="AG4791" t="str">
        <f t="shared" si="599"/>
        <v>Very low</v>
      </c>
    </row>
    <row r="4792" spans="1:33" x14ac:dyDescent="0.2">
      <c r="A4792">
        <v>4791</v>
      </c>
      <c r="B4792">
        <v>15642022</v>
      </c>
      <c r="C4792">
        <v>621</v>
      </c>
      <c r="D4792">
        <v>2</v>
      </c>
      <c r="E4792">
        <v>1</v>
      </c>
      <c r="F4792">
        <v>34</v>
      </c>
      <c r="G4792">
        <v>4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s="2" t="s">
        <v>808</v>
      </c>
      <c r="P4792" s="11" t="str">
        <f t="shared" si="592"/>
        <v>2018</v>
      </c>
      <c r="Q4792" s="12"/>
      <c r="R4792" s="8" t="str">
        <f t="shared" si="593"/>
        <v>12</v>
      </c>
      <c r="S4792" s="8"/>
      <c r="T4792" s="14" t="str">
        <f t="shared" si="594"/>
        <v>Retain</v>
      </c>
      <c r="U4792" s="14"/>
      <c r="V4792" s="8" t="str">
        <f t="shared" si="595"/>
        <v>Spain</v>
      </c>
      <c r="W4792" s="8"/>
      <c r="X4792" s="8"/>
      <c r="Y4792" s="8"/>
      <c r="Z4792" s="14" t="str">
        <f t="shared" si="596"/>
        <v>Male</v>
      </c>
      <c r="AA4792" s="14"/>
      <c r="AB4792" s="14"/>
      <c r="AC4792" s="14"/>
      <c r="AE4792" t="str">
        <f t="shared" si="597"/>
        <v>Adults</v>
      </c>
      <c r="AF4792" t="str">
        <f t="shared" si="598"/>
        <v>Fair</v>
      </c>
      <c r="AG4792" t="str">
        <f t="shared" si="599"/>
        <v>Very low</v>
      </c>
    </row>
    <row r="4793" spans="1:33" x14ac:dyDescent="0.2">
      <c r="A4793">
        <v>4792</v>
      </c>
      <c r="B4793">
        <v>15746461</v>
      </c>
      <c r="C4793">
        <v>709</v>
      </c>
      <c r="D4793">
        <v>2</v>
      </c>
      <c r="E4793">
        <v>1</v>
      </c>
      <c r="F4793">
        <v>35</v>
      </c>
      <c r="G4793">
        <v>6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s="2" t="s">
        <v>52</v>
      </c>
      <c r="P4793" s="11" t="str">
        <f t="shared" si="592"/>
        <v>2016</v>
      </c>
      <c r="Q4793" s="12"/>
      <c r="R4793" s="8" t="str">
        <f t="shared" si="593"/>
        <v>11</v>
      </c>
      <c r="S4793" s="8"/>
      <c r="T4793" s="14" t="str">
        <f t="shared" si="594"/>
        <v>Retain</v>
      </c>
      <c r="U4793" s="14"/>
      <c r="V4793" s="8" t="str">
        <f t="shared" si="595"/>
        <v>Spain</v>
      </c>
      <c r="W4793" s="8"/>
      <c r="X4793" s="8"/>
      <c r="Y4793" s="8"/>
      <c r="Z4793" s="14" t="str">
        <f t="shared" si="596"/>
        <v>Male</v>
      </c>
      <c r="AA4793" s="14"/>
      <c r="AB4793" s="14"/>
      <c r="AC4793" s="14"/>
      <c r="AE4793" t="str">
        <f t="shared" si="597"/>
        <v>Adults</v>
      </c>
      <c r="AF4793" t="str">
        <f t="shared" si="598"/>
        <v>Good</v>
      </c>
      <c r="AG4793" t="str">
        <f t="shared" si="599"/>
        <v>Very low</v>
      </c>
    </row>
    <row r="4794" spans="1:33" x14ac:dyDescent="0.2">
      <c r="A4794">
        <v>4793</v>
      </c>
      <c r="B4794">
        <v>15809991</v>
      </c>
      <c r="C4794">
        <v>756</v>
      </c>
      <c r="D4794">
        <v>2</v>
      </c>
      <c r="E4794">
        <v>1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s="2" t="s">
        <v>977</v>
      </c>
      <c r="P4794" s="11" t="str">
        <f t="shared" si="592"/>
        <v>2019</v>
      </c>
      <c r="Q4794" s="12"/>
      <c r="R4794" s="8" t="str">
        <f t="shared" si="593"/>
        <v>04</v>
      </c>
      <c r="S4794" s="8"/>
      <c r="T4794" s="14" t="str">
        <f t="shared" si="594"/>
        <v>Retain</v>
      </c>
      <c r="U4794" s="14"/>
      <c r="V4794" s="8" t="str">
        <f t="shared" si="595"/>
        <v>Spain</v>
      </c>
      <c r="W4794" s="8"/>
      <c r="X4794" s="8"/>
      <c r="Y4794" s="8"/>
      <c r="Z4794" s="14" t="str">
        <f t="shared" si="596"/>
        <v>Male</v>
      </c>
      <c r="AA4794" s="14"/>
      <c r="AB4794" s="14"/>
      <c r="AC4794" s="14"/>
      <c r="AE4794" t="str">
        <f t="shared" si="597"/>
        <v>Young Adults</v>
      </c>
      <c r="AF4794" t="str">
        <f t="shared" si="598"/>
        <v>Very good</v>
      </c>
      <c r="AG4794" t="str">
        <f t="shared" si="599"/>
        <v>High</v>
      </c>
    </row>
    <row r="4795" spans="1:33" x14ac:dyDescent="0.2">
      <c r="A4795">
        <v>4794</v>
      </c>
      <c r="B4795">
        <v>15787322</v>
      </c>
      <c r="C4795">
        <v>788</v>
      </c>
      <c r="D4795">
        <v>1</v>
      </c>
      <c r="E4795">
        <v>2</v>
      </c>
      <c r="F4795">
        <v>41</v>
      </c>
      <c r="G4795">
        <v>5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s="2" t="s">
        <v>965</v>
      </c>
      <c r="P4795" s="11" t="str">
        <f t="shared" si="592"/>
        <v>2018</v>
      </c>
      <c r="Q4795" s="12"/>
      <c r="R4795" s="8" t="str">
        <f t="shared" si="593"/>
        <v>07</v>
      </c>
      <c r="S4795" s="8"/>
      <c r="T4795" s="14" t="str">
        <f t="shared" si="594"/>
        <v>Retain</v>
      </c>
      <c r="U4795" s="14"/>
      <c r="V4795" s="8" t="str">
        <f t="shared" si="595"/>
        <v>France</v>
      </c>
      <c r="W4795" s="8"/>
      <c r="X4795" s="8"/>
      <c r="Y4795" s="8"/>
      <c r="Z4795" s="14" t="str">
        <f t="shared" si="596"/>
        <v>Female</v>
      </c>
      <c r="AA4795" s="14"/>
      <c r="AB4795" s="14"/>
      <c r="AC4795" s="14"/>
      <c r="AE4795" t="str">
        <f t="shared" si="597"/>
        <v>Middle aged</v>
      </c>
      <c r="AF4795" t="str">
        <f t="shared" si="598"/>
        <v>Very good</v>
      </c>
      <c r="AG4795" t="str">
        <f t="shared" si="599"/>
        <v>Very low</v>
      </c>
    </row>
    <row r="4796" spans="1:33" x14ac:dyDescent="0.2">
      <c r="A4796">
        <v>4795</v>
      </c>
      <c r="B4796">
        <v>15575498</v>
      </c>
      <c r="C4796">
        <v>705</v>
      </c>
      <c r="D4796">
        <v>1</v>
      </c>
      <c r="E4796">
        <v>2</v>
      </c>
      <c r="F4796">
        <v>39</v>
      </c>
      <c r="G4796">
        <v>4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s="2" t="s">
        <v>1206</v>
      </c>
      <c r="P4796" s="11" t="str">
        <f t="shared" si="592"/>
        <v>2018</v>
      </c>
      <c r="Q4796" s="12"/>
      <c r="R4796" s="8" t="str">
        <f t="shared" si="593"/>
        <v>10</v>
      </c>
      <c r="S4796" s="8"/>
      <c r="T4796" s="14" t="str">
        <f t="shared" si="594"/>
        <v>Retain</v>
      </c>
      <c r="U4796" s="14"/>
      <c r="V4796" s="8" t="str">
        <f t="shared" si="595"/>
        <v>France</v>
      </c>
      <c r="W4796" s="8"/>
      <c r="X4796" s="8"/>
      <c r="Y4796" s="8"/>
      <c r="Z4796" s="14" t="str">
        <f t="shared" si="596"/>
        <v>Female</v>
      </c>
      <c r="AA4796" s="14"/>
      <c r="AB4796" s="14"/>
      <c r="AC4796" s="14"/>
      <c r="AE4796" t="str">
        <f t="shared" si="597"/>
        <v>Middle aged</v>
      </c>
      <c r="AF4796" t="str">
        <f t="shared" si="598"/>
        <v>Good</v>
      </c>
      <c r="AG4796" t="str">
        <f t="shared" si="599"/>
        <v>High</v>
      </c>
    </row>
    <row r="4797" spans="1:33" x14ac:dyDescent="0.2">
      <c r="A4797">
        <v>4796</v>
      </c>
      <c r="B4797">
        <v>15691387</v>
      </c>
      <c r="C4797">
        <v>483</v>
      </c>
      <c r="D4797">
        <v>1</v>
      </c>
      <c r="E4797">
        <v>1</v>
      </c>
      <c r="F4797">
        <v>29</v>
      </c>
      <c r="G4797">
        <v>5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s="2" t="s">
        <v>839</v>
      </c>
      <c r="P4797" s="11" t="str">
        <f t="shared" si="592"/>
        <v>2018</v>
      </c>
      <c r="Q4797" s="12"/>
      <c r="R4797" s="8" t="str">
        <f t="shared" si="593"/>
        <v>01</v>
      </c>
      <c r="S4797" s="8"/>
      <c r="T4797" s="14" t="str">
        <f t="shared" si="594"/>
        <v>Retain</v>
      </c>
      <c r="U4797" s="14"/>
      <c r="V4797" s="8" t="str">
        <f t="shared" si="595"/>
        <v>France</v>
      </c>
      <c r="W4797" s="8"/>
      <c r="X4797" s="8"/>
      <c r="Y4797" s="8"/>
      <c r="Z4797" s="14" t="str">
        <f t="shared" si="596"/>
        <v>Male</v>
      </c>
      <c r="AA4797" s="14"/>
      <c r="AB4797" s="14"/>
      <c r="AC4797" s="14"/>
      <c r="AE4797" t="str">
        <f t="shared" si="597"/>
        <v>Adults</v>
      </c>
      <c r="AF4797" t="str">
        <f t="shared" si="598"/>
        <v>Poor</v>
      </c>
      <c r="AG4797" t="str">
        <f t="shared" si="599"/>
        <v>Very low</v>
      </c>
    </row>
    <row r="4798" spans="1:33" x14ac:dyDescent="0.2">
      <c r="A4798">
        <v>4797</v>
      </c>
      <c r="B4798">
        <v>15765457</v>
      </c>
      <c r="C4798">
        <v>719</v>
      </c>
      <c r="D4798">
        <v>2</v>
      </c>
      <c r="E4798">
        <v>1</v>
      </c>
      <c r="F4798">
        <v>35</v>
      </c>
      <c r="G4798">
        <v>5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s="2" t="s">
        <v>991</v>
      </c>
      <c r="P4798" s="11" t="str">
        <f t="shared" si="592"/>
        <v>2018</v>
      </c>
      <c r="Q4798" s="12"/>
      <c r="R4798" s="8" t="str">
        <f t="shared" si="593"/>
        <v>07</v>
      </c>
      <c r="S4798" s="8"/>
      <c r="T4798" s="14" t="str">
        <f t="shared" si="594"/>
        <v>Retain</v>
      </c>
      <c r="U4798" s="14"/>
      <c r="V4798" s="8" t="str">
        <f t="shared" si="595"/>
        <v>Spain</v>
      </c>
      <c r="W4798" s="8"/>
      <c r="X4798" s="8"/>
      <c r="Y4798" s="8"/>
      <c r="Z4798" s="14" t="str">
        <f t="shared" si="596"/>
        <v>Male</v>
      </c>
      <c r="AA4798" s="14"/>
      <c r="AB4798" s="14"/>
      <c r="AC4798" s="14"/>
      <c r="AE4798" t="str">
        <f t="shared" si="597"/>
        <v>Adults</v>
      </c>
      <c r="AF4798" t="str">
        <f t="shared" si="598"/>
        <v>Good</v>
      </c>
      <c r="AG4798" t="str">
        <f t="shared" si="599"/>
        <v>High</v>
      </c>
    </row>
    <row r="4799" spans="1:33" x14ac:dyDescent="0.2">
      <c r="A4799">
        <v>4798</v>
      </c>
      <c r="B4799">
        <v>15666173</v>
      </c>
      <c r="C4799">
        <v>793</v>
      </c>
      <c r="D4799">
        <v>3</v>
      </c>
      <c r="E4799">
        <v>2</v>
      </c>
      <c r="F4799">
        <v>32</v>
      </c>
      <c r="G4799">
        <v>4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s="2" t="s">
        <v>150</v>
      </c>
      <c r="P4799" s="11" t="str">
        <f t="shared" si="592"/>
        <v>2018</v>
      </c>
      <c r="Q4799" s="12"/>
      <c r="R4799" s="8" t="str">
        <f t="shared" si="593"/>
        <v>10</v>
      </c>
      <c r="S4799" s="8"/>
      <c r="T4799" s="14" t="str">
        <f t="shared" si="594"/>
        <v>Retain</v>
      </c>
      <c r="U4799" s="14"/>
      <c r="V4799" s="8" t="str">
        <f t="shared" si="595"/>
        <v>Germany</v>
      </c>
      <c r="W4799" s="8"/>
      <c r="X4799" s="8"/>
      <c r="Y4799" s="8"/>
      <c r="Z4799" s="14" t="str">
        <f t="shared" si="596"/>
        <v>Female</v>
      </c>
      <c r="AA4799" s="14"/>
      <c r="AB4799" s="14"/>
      <c r="AC4799" s="14"/>
      <c r="AE4799" t="str">
        <f t="shared" si="597"/>
        <v>Adults</v>
      </c>
      <c r="AF4799" t="str">
        <f t="shared" si="598"/>
        <v>Very good</v>
      </c>
      <c r="AG4799" t="str">
        <f t="shared" si="599"/>
        <v>Medium</v>
      </c>
    </row>
    <row r="4800" spans="1:33" x14ac:dyDescent="0.2">
      <c r="A4800">
        <v>4799</v>
      </c>
      <c r="B4800">
        <v>15627377</v>
      </c>
      <c r="C4800">
        <v>593</v>
      </c>
      <c r="D4800">
        <v>1</v>
      </c>
      <c r="E4800">
        <v>1</v>
      </c>
      <c r="F4800">
        <v>41</v>
      </c>
      <c r="G4800">
        <v>4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s="2" t="s">
        <v>186</v>
      </c>
      <c r="P4800" s="11" t="str">
        <f t="shared" si="592"/>
        <v>2019</v>
      </c>
      <c r="Q4800" s="12"/>
      <c r="R4800" s="8" t="str">
        <f t="shared" si="593"/>
        <v>08</v>
      </c>
      <c r="S4800" s="8"/>
      <c r="T4800" s="14" t="str">
        <f t="shared" si="594"/>
        <v>Retain</v>
      </c>
      <c r="U4800" s="14"/>
      <c r="V4800" s="8" t="str">
        <f t="shared" si="595"/>
        <v>France</v>
      </c>
      <c r="W4800" s="8"/>
      <c r="X4800" s="8"/>
      <c r="Y4800" s="8"/>
      <c r="Z4800" s="14" t="str">
        <f t="shared" si="596"/>
        <v>Male</v>
      </c>
      <c r="AA4800" s="14"/>
      <c r="AB4800" s="14"/>
      <c r="AC4800" s="14"/>
      <c r="AE4800" t="str">
        <f t="shared" si="597"/>
        <v>Middle aged</v>
      </c>
      <c r="AF4800" t="str">
        <f t="shared" si="598"/>
        <v>Fair</v>
      </c>
      <c r="AG4800" t="str">
        <f t="shared" si="599"/>
        <v>Very low</v>
      </c>
    </row>
    <row r="4801" spans="1:33" x14ac:dyDescent="0.2">
      <c r="A4801">
        <v>4800</v>
      </c>
      <c r="B4801">
        <v>15656683</v>
      </c>
      <c r="C4801">
        <v>551</v>
      </c>
      <c r="D4801">
        <v>1</v>
      </c>
      <c r="E4801">
        <v>1</v>
      </c>
      <c r="F4801">
        <v>52</v>
      </c>
      <c r="G4801">
        <v>3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s="2" t="s">
        <v>579</v>
      </c>
      <c r="P4801" s="11" t="str">
        <f t="shared" si="592"/>
        <v>2019</v>
      </c>
      <c r="Q4801" s="12"/>
      <c r="R4801" s="8" t="str">
        <f t="shared" si="593"/>
        <v>12</v>
      </c>
      <c r="S4801" s="8"/>
      <c r="T4801" s="14" t="str">
        <f t="shared" si="594"/>
        <v>Exit</v>
      </c>
      <c r="U4801" s="14"/>
      <c r="V4801" s="8" t="str">
        <f t="shared" si="595"/>
        <v>France</v>
      </c>
      <c r="W4801" s="8"/>
      <c r="X4801" s="8"/>
      <c r="Y4801" s="8"/>
      <c r="Z4801" s="14" t="str">
        <f t="shared" si="596"/>
        <v>Male</v>
      </c>
      <c r="AA4801" s="14"/>
      <c r="AB4801" s="14"/>
      <c r="AC4801" s="14"/>
      <c r="AE4801" t="str">
        <f t="shared" si="597"/>
        <v>Middle aged</v>
      </c>
      <c r="AF4801" t="str">
        <f t="shared" si="598"/>
        <v>Poor</v>
      </c>
      <c r="AG4801" t="str">
        <f t="shared" si="599"/>
        <v>Very low</v>
      </c>
    </row>
    <row r="4802" spans="1:33" x14ac:dyDescent="0.2">
      <c r="A4802">
        <v>4801</v>
      </c>
      <c r="B4802">
        <v>15679810</v>
      </c>
      <c r="C4802">
        <v>690</v>
      </c>
      <c r="D4802">
        <v>1</v>
      </c>
      <c r="E4802">
        <v>1</v>
      </c>
      <c r="F4802">
        <v>39</v>
      </c>
      <c r="G4802">
        <v>4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s="2" t="s">
        <v>875</v>
      </c>
      <c r="P4802" s="11" t="str">
        <f t="shared" si="592"/>
        <v>2018</v>
      </c>
      <c r="Q4802" s="12"/>
      <c r="R4802" s="8" t="str">
        <f t="shared" si="593"/>
        <v>09</v>
      </c>
      <c r="S4802" s="8"/>
      <c r="T4802" s="14" t="str">
        <f t="shared" si="594"/>
        <v>Retain</v>
      </c>
      <c r="U4802" s="14"/>
      <c r="V4802" s="8" t="str">
        <f t="shared" si="595"/>
        <v>France</v>
      </c>
      <c r="W4802" s="8"/>
      <c r="X4802" s="8"/>
      <c r="Y4802" s="8"/>
      <c r="Z4802" s="14" t="str">
        <f t="shared" si="596"/>
        <v>Male</v>
      </c>
      <c r="AA4802" s="14"/>
      <c r="AB4802" s="14"/>
      <c r="AC4802" s="14"/>
      <c r="AE4802" t="str">
        <f t="shared" si="597"/>
        <v>Middle aged</v>
      </c>
      <c r="AF4802" t="str">
        <f t="shared" si="598"/>
        <v>Good</v>
      </c>
      <c r="AG4802" t="str">
        <f t="shared" si="599"/>
        <v>Very low</v>
      </c>
    </row>
    <row r="4803" spans="1:33" x14ac:dyDescent="0.2">
      <c r="A4803">
        <v>4802</v>
      </c>
      <c r="B4803">
        <v>15606310</v>
      </c>
      <c r="C4803">
        <v>823</v>
      </c>
      <c r="D4803">
        <v>1</v>
      </c>
      <c r="E4803">
        <v>1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s="2" t="s">
        <v>769</v>
      </c>
      <c r="P4803" s="11" t="str">
        <f t="shared" ref="P4803:P4866" si="600">RIGHT($N4803,4)</f>
        <v>2017</v>
      </c>
      <c r="Q4803" s="12"/>
      <c r="R4803" s="8" t="str">
        <f t="shared" ref="R4803:R4866" si="601">MID(N4803,4,2)</f>
        <v>11</v>
      </c>
      <c r="S4803" s="8"/>
      <c r="T4803" s="14" t="str">
        <f t="shared" ref="T4803:T4866" si="602">IF(M4803=1,"Exit","Retain")</f>
        <v>Retain</v>
      </c>
      <c r="U4803" s="14"/>
      <c r="V4803" s="8" t="str">
        <f t="shared" ref="V4803:V4866" si="603">IF(D4803=1,"France",IF(D4803=2,"Spain",IF(D4803=3,"Germany","NONE")))</f>
        <v>France</v>
      </c>
      <c r="W4803" s="8"/>
      <c r="X4803" s="8"/>
      <c r="Y4803" s="8"/>
      <c r="Z4803" s="14" t="str">
        <f t="shared" ref="Z4803:Z4866" si="604">IF(E4803=1,"Male","Female")</f>
        <v>Male</v>
      </c>
      <c r="AA4803" s="14"/>
      <c r="AB4803" s="14"/>
      <c r="AC4803" s="14"/>
      <c r="AE4803" t="str">
        <f t="shared" ref="AE4803:AE4866" si="605">IF(F4803&lt;18,"Kids",IF(AND(F4803&gt;=18,F4803&lt;24),"Young Adults",IF(AND(F4803&gt;=24,F4803&lt;39),"Adults",IF(AND(F4803&gt;=39,F4803&lt;64),"Middle aged","Retired"))))</f>
        <v>Retired</v>
      </c>
      <c r="AF4803" t="str">
        <f t="shared" ref="AF4803:AF4866" si="606">IF(AND(C4803&gt;=800,C4803&lt;=850),"Excellent",IF(AND(C4803&gt;=740,C4803&lt;=799),"Very good",IF(AND(C4803&gt;=670,C4803&lt;=739),"Good",IF(AND(C4803&gt;=580,C4803&lt;=669),"Fair",IF(AND(C4803&gt;=300,C4803&lt;=579),"Poor","None")))))</f>
        <v>Excellent</v>
      </c>
      <c r="AG4803" t="str">
        <f t="shared" ref="AG4803:AG4866" si="607">IF(H4803&lt;25000,"Very low",IF(AND(H4803&gt;25000,H4803&lt;=50000),"Low",IF(AND(H4803&gt;50000,H4803&lt;=100000),"Medium",IF(AND(H4803&gt;100000,H4803&lt;=150000),"High",IF(AND(H4803&gt;150000,H4803&lt;=200000),"Very high",IF(H4803&gt;200000,"Extreme","None"))))))</f>
        <v>High</v>
      </c>
    </row>
    <row r="4804" spans="1:33" x14ac:dyDescent="0.2">
      <c r="A4804">
        <v>4803</v>
      </c>
      <c r="B4804">
        <v>15756871</v>
      </c>
      <c r="C4804">
        <v>512</v>
      </c>
      <c r="D4804">
        <v>2</v>
      </c>
      <c r="E4804">
        <v>1</v>
      </c>
      <c r="F4804">
        <v>39</v>
      </c>
      <c r="G4804">
        <v>5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s="2" t="s">
        <v>804</v>
      </c>
      <c r="P4804" s="11" t="str">
        <f t="shared" si="600"/>
        <v>2018</v>
      </c>
      <c r="Q4804" s="12"/>
      <c r="R4804" s="8" t="str">
        <f t="shared" si="601"/>
        <v>07</v>
      </c>
      <c r="S4804" s="8"/>
      <c r="T4804" s="14" t="str">
        <f t="shared" si="602"/>
        <v>Retain</v>
      </c>
      <c r="U4804" s="14"/>
      <c r="V4804" s="8" t="str">
        <f t="shared" si="603"/>
        <v>Spain</v>
      </c>
      <c r="W4804" s="8"/>
      <c r="X4804" s="8"/>
      <c r="Y4804" s="8"/>
      <c r="Z4804" s="14" t="str">
        <f t="shared" si="604"/>
        <v>Male</v>
      </c>
      <c r="AA4804" s="14"/>
      <c r="AB4804" s="14"/>
      <c r="AC4804" s="14"/>
      <c r="AE4804" t="str">
        <f t="shared" si="605"/>
        <v>Middle aged</v>
      </c>
      <c r="AF4804" t="str">
        <f t="shared" si="606"/>
        <v>Poor</v>
      </c>
      <c r="AG4804" t="str">
        <f t="shared" si="607"/>
        <v>Very low</v>
      </c>
    </row>
    <row r="4805" spans="1:33" x14ac:dyDescent="0.2">
      <c r="A4805">
        <v>4804</v>
      </c>
      <c r="B4805">
        <v>15610002</v>
      </c>
      <c r="C4805">
        <v>802</v>
      </c>
      <c r="D4805">
        <v>2</v>
      </c>
      <c r="E4805">
        <v>1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s="2" t="s">
        <v>1207</v>
      </c>
      <c r="P4805" s="11" t="str">
        <f t="shared" si="600"/>
        <v>2018</v>
      </c>
      <c r="Q4805" s="12"/>
      <c r="R4805" s="8" t="str">
        <f t="shared" si="601"/>
        <v>01</v>
      </c>
      <c r="S4805" s="8"/>
      <c r="T4805" s="14" t="str">
        <f t="shared" si="602"/>
        <v>Retain</v>
      </c>
      <c r="U4805" s="14"/>
      <c r="V4805" s="8" t="str">
        <f t="shared" si="603"/>
        <v>Spain</v>
      </c>
      <c r="W4805" s="8"/>
      <c r="X4805" s="8"/>
      <c r="Y4805" s="8"/>
      <c r="Z4805" s="14" t="str">
        <f t="shared" si="604"/>
        <v>Male</v>
      </c>
      <c r="AA4805" s="14"/>
      <c r="AB4805" s="14"/>
      <c r="AC4805" s="14"/>
      <c r="AE4805" t="str">
        <f t="shared" si="605"/>
        <v>Middle aged</v>
      </c>
      <c r="AF4805" t="str">
        <f t="shared" si="606"/>
        <v>Excellent</v>
      </c>
      <c r="AG4805" t="str">
        <f t="shared" si="607"/>
        <v>Very low</v>
      </c>
    </row>
    <row r="4806" spans="1:33" x14ac:dyDescent="0.2">
      <c r="A4806">
        <v>4805</v>
      </c>
      <c r="B4806">
        <v>15567802</v>
      </c>
      <c r="C4806">
        <v>450</v>
      </c>
      <c r="D4806">
        <v>2</v>
      </c>
      <c r="E4806">
        <v>2</v>
      </c>
      <c r="F4806">
        <v>34</v>
      </c>
      <c r="G4806">
        <v>6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s="2" t="s">
        <v>98</v>
      </c>
      <c r="P4806" s="11" t="str">
        <f t="shared" si="600"/>
        <v>2016</v>
      </c>
      <c r="Q4806" s="12"/>
      <c r="R4806" s="8" t="str">
        <f t="shared" si="601"/>
        <v>09</v>
      </c>
      <c r="S4806" s="8"/>
      <c r="T4806" s="14" t="str">
        <f t="shared" si="602"/>
        <v>Retain</v>
      </c>
      <c r="U4806" s="14"/>
      <c r="V4806" s="8" t="str">
        <f t="shared" si="603"/>
        <v>Spain</v>
      </c>
      <c r="W4806" s="8"/>
      <c r="X4806" s="8"/>
      <c r="Y4806" s="8"/>
      <c r="Z4806" s="14" t="str">
        <f t="shared" si="604"/>
        <v>Female</v>
      </c>
      <c r="AA4806" s="14"/>
      <c r="AB4806" s="14"/>
      <c r="AC4806" s="14"/>
      <c r="AE4806" t="str">
        <f t="shared" si="605"/>
        <v>Adults</v>
      </c>
      <c r="AF4806" t="str">
        <f t="shared" si="606"/>
        <v>Poor</v>
      </c>
      <c r="AG4806" t="str">
        <f t="shared" si="607"/>
        <v>Very low</v>
      </c>
    </row>
    <row r="4807" spans="1:33" x14ac:dyDescent="0.2">
      <c r="A4807">
        <v>4806</v>
      </c>
      <c r="B4807">
        <v>15745452</v>
      </c>
      <c r="C4807">
        <v>651</v>
      </c>
      <c r="D4807">
        <v>3</v>
      </c>
      <c r="E4807">
        <v>1</v>
      </c>
      <c r="F4807">
        <v>41</v>
      </c>
      <c r="G4807">
        <v>4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s="2" t="s">
        <v>577</v>
      </c>
      <c r="P4807" s="11" t="str">
        <f t="shared" si="600"/>
        <v>2018</v>
      </c>
      <c r="Q4807" s="12"/>
      <c r="R4807" s="8" t="str">
        <f t="shared" si="601"/>
        <v>11</v>
      </c>
      <c r="S4807" s="8"/>
      <c r="T4807" s="14" t="str">
        <f t="shared" si="602"/>
        <v>Retain</v>
      </c>
      <c r="U4807" s="14"/>
      <c r="V4807" s="8" t="str">
        <f t="shared" si="603"/>
        <v>Germany</v>
      </c>
      <c r="W4807" s="8"/>
      <c r="X4807" s="8"/>
      <c r="Y4807" s="8"/>
      <c r="Z4807" s="14" t="str">
        <f t="shared" si="604"/>
        <v>Male</v>
      </c>
      <c r="AA4807" s="14"/>
      <c r="AB4807" s="14"/>
      <c r="AC4807" s="14"/>
      <c r="AE4807" t="str">
        <f t="shared" si="605"/>
        <v>Middle aged</v>
      </c>
      <c r="AF4807" t="str">
        <f t="shared" si="606"/>
        <v>Fair</v>
      </c>
      <c r="AG4807" t="str">
        <f t="shared" si="607"/>
        <v>Medium</v>
      </c>
    </row>
    <row r="4808" spans="1:33" x14ac:dyDescent="0.2">
      <c r="A4808">
        <v>4807</v>
      </c>
      <c r="B4808">
        <v>15617252</v>
      </c>
      <c r="C4808">
        <v>697</v>
      </c>
      <c r="D4808">
        <v>1</v>
      </c>
      <c r="E4808">
        <v>2</v>
      </c>
      <c r="F4808">
        <v>33</v>
      </c>
      <c r="G4808">
        <v>4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s="2" t="s">
        <v>808</v>
      </c>
      <c r="P4808" s="11" t="str">
        <f t="shared" si="600"/>
        <v>2018</v>
      </c>
      <c r="Q4808" s="12"/>
      <c r="R4808" s="8" t="str">
        <f t="shared" si="601"/>
        <v>12</v>
      </c>
      <c r="S4808" s="8"/>
      <c r="T4808" s="14" t="str">
        <f t="shared" si="602"/>
        <v>Retain</v>
      </c>
      <c r="U4808" s="14"/>
      <c r="V4808" s="8" t="str">
        <f t="shared" si="603"/>
        <v>France</v>
      </c>
      <c r="W4808" s="8"/>
      <c r="X4808" s="8"/>
      <c r="Y4808" s="8"/>
      <c r="Z4808" s="14" t="str">
        <f t="shared" si="604"/>
        <v>Female</v>
      </c>
      <c r="AA4808" s="14"/>
      <c r="AB4808" s="14"/>
      <c r="AC4808" s="14"/>
      <c r="AE4808" t="str">
        <f t="shared" si="605"/>
        <v>Adults</v>
      </c>
      <c r="AF4808" t="str">
        <f t="shared" si="606"/>
        <v>Good</v>
      </c>
      <c r="AG4808" t="str">
        <f t="shared" si="607"/>
        <v>Medium</v>
      </c>
    </row>
    <row r="4809" spans="1:33" x14ac:dyDescent="0.2">
      <c r="A4809">
        <v>4808</v>
      </c>
      <c r="B4809">
        <v>15753248</v>
      </c>
      <c r="C4809">
        <v>611</v>
      </c>
      <c r="D4809">
        <v>1</v>
      </c>
      <c r="E4809">
        <v>1</v>
      </c>
      <c r="F4809">
        <v>28</v>
      </c>
      <c r="G4809">
        <v>4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s="2" t="s">
        <v>119</v>
      </c>
      <c r="P4809" s="11" t="str">
        <f t="shared" si="600"/>
        <v>2019</v>
      </c>
      <c r="Q4809" s="12"/>
      <c r="R4809" s="8" t="str">
        <f t="shared" si="601"/>
        <v>07</v>
      </c>
      <c r="S4809" s="8"/>
      <c r="T4809" s="14" t="str">
        <f t="shared" si="602"/>
        <v>Retain</v>
      </c>
      <c r="U4809" s="14"/>
      <c r="V4809" s="8" t="str">
        <f t="shared" si="603"/>
        <v>France</v>
      </c>
      <c r="W4809" s="8"/>
      <c r="X4809" s="8"/>
      <c r="Y4809" s="8"/>
      <c r="Z4809" s="14" t="str">
        <f t="shared" si="604"/>
        <v>Male</v>
      </c>
      <c r="AA4809" s="14"/>
      <c r="AB4809" s="14"/>
      <c r="AC4809" s="14"/>
      <c r="AE4809" t="str">
        <f t="shared" si="605"/>
        <v>Adults</v>
      </c>
      <c r="AF4809" t="str">
        <f t="shared" si="606"/>
        <v>Fair</v>
      </c>
      <c r="AG4809" t="str">
        <f t="shared" si="607"/>
        <v>Very low</v>
      </c>
    </row>
    <row r="4810" spans="1:33" x14ac:dyDescent="0.2">
      <c r="A4810">
        <v>4809</v>
      </c>
      <c r="B4810">
        <v>15610755</v>
      </c>
      <c r="C4810">
        <v>643</v>
      </c>
      <c r="D4810">
        <v>1</v>
      </c>
      <c r="E4810">
        <v>2</v>
      </c>
      <c r="F4810">
        <v>33</v>
      </c>
      <c r="G4810">
        <v>4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s="2" t="s">
        <v>120</v>
      </c>
      <c r="P4810" s="11" t="str">
        <f t="shared" si="600"/>
        <v>2019</v>
      </c>
      <c r="Q4810" s="12"/>
      <c r="R4810" s="8" t="str">
        <f t="shared" si="601"/>
        <v>09</v>
      </c>
      <c r="S4810" s="8"/>
      <c r="T4810" s="14" t="str">
        <f t="shared" si="602"/>
        <v>Retain</v>
      </c>
      <c r="U4810" s="14"/>
      <c r="V4810" s="8" t="str">
        <f t="shared" si="603"/>
        <v>France</v>
      </c>
      <c r="W4810" s="8"/>
      <c r="X4810" s="8"/>
      <c r="Y4810" s="8"/>
      <c r="Z4810" s="14" t="str">
        <f t="shared" si="604"/>
        <v>Female</v>
      </c>
      <c r="AA4810" s="14"/>
      <c r="AB4810" s="14"/>
      <c r="AC4810" s="14"/>
      <c r="AE4810" t="str">
        <f t="shared" si="605"/>
        <v>Adults</v>
      </c>
      <c r="AF4810" t="str">
        <f t="shared" si="606"/>
        <v>Fair</v>
      </c>
      <c r="AG4810" t="str">
        <f t="shared" si="607"/>
        <v>High</v>
      </c>
    </row>
    <row r="4811" spans="1:33" x14ac:dyDescent="0.2">
      <c r="A4811">
        <v>4810</v>
      </c>
      <c r="B4811">
        <v>15662238</v>
      </c>
      <c r="C4811">
        <v>822</v>
      </c>
      <c r="D4811">
        <v>1</v>
      </c>
      <c r="E4811">
        <v>1</v>
      </c>
      <c r="F4811">
        <v>37</v>
      </c>
      <c r="G4811">
        <v>4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s="2" t="s">
        <v>41</v>
      </c>
      <c r="P4811" s="11" t="str">
        <f t="shared" si="600"/>
        <v>2018</v>
      </c>
      <c r="Q4811" s="12"/>
      <c r="R4811" s="8" t="str">
        <f t="shared" si="601"/>
        <v>12</v>
      </c>
      <c r="S4811" s="8"/>
      <c r="T4811" s="14" t="str">
        <f t="shared" si="602"/>
        <v>Retain</v>
      </c>
      <c r="U4811" s="14"/>
      <c r="V4811" s="8" t="str">
        <f t="shared" si="603"/>
        <v>France</v>
      </c>
      <c r="W4811" s="8"/>
      <c r="X4811" s="8"/>
      <c r="Y4811" s="8"/>
      <c r="Z4811" s="14" t="str">
        <f t="shared" si="604"/>
        <v>Male</v>
      </c>
      <c r="AA4811" s="14"/>
      <c r="AB4811" s="14"/>
      <c r="AC4811" s="14"/>
      <c r="AE4811" t="str">
        <f t="shared" si="605"/>
        <v>Adults</v>
      </c>
      <c r="AF4811" t="str">
        <f t="shared" si="606"/>
        <v>Excellent</v>
      </c>
      <c r="AG4811" t="str">
        <f t="shared" si="607"/>
        <v>High</v>
      </c>
    </row>
    <row r="4812" spans="1:33" x14ac:dyDescent="0.2">
      <c r="A4812">
        <v>4811</v>
      </c>
      <c r="B4812">
        <v>15799186</v>
      </c>
      <c r="C4812">
        <v>632</v>
      </c>
      <c r="D4812">
        <v>1</v>
      </c>
      <c r="E4812">
        <v>1</v>
      </c>
      <c r="F4812">
        <v>38</v>
      </c>
      <c r="G4812">
        <v>6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s="2" t="s">
        <v>354</v>
      </c>
      <c r="P4812" s="11" t="str">
        <f t="shared" si="600"/>
        <v>2017</v>
      </c>
      <c r="Q4812" s="12"/>
      <c r="R4812" s="8" t="str">
        <f t="shared" si="601"/>
        <v>09</v>
      </c>
      <c r="S4812" s="8"/>
      <c r="T4812" s="14" t="str">
        <f t="shared" si="602"/>
        <v>Retain</v>
      </c>
      <c r="U4812" s="14"/>
      <c r="V4812" s="8" t="str">
        <f t="shared" si="603"/>
        <v>France</v>
      </c>
      <c r="W4812" s="8"/>
      <c r="X4812" s="8"/>
      <c r="Y4812" s="8"/>
      <c r="Z4812" s="14" t="str">
        <f t="shared" si="604"/>
        <v>Male</v>
      </c>
      <c r="AA4812" s="14"/>
      <c r="AB4812" s="14"/>
      <c r="AC4812" s="14"/>
      <c r="AE4812" t="str">
        <f t="shared" si="605"/>
        <v>Adults</v>
      </c>
      <c r="AF4812" t="str">
        <f t="shared" si="606"/>
        <v>Fair</v>
      </c>
      <c r="AG4812" t="str">
        <f t="shared" si="607"/>
        <v>Very low</v>
      </c>
    </row>
    <row r="4813" spans="1:33" x14ac:dyDescent="0.2">
      <c r="A4813">
        <v>4812</v>
      </c>
      <c r="B4813">
        <v>15686941</v>
      </c>
      <c r="C4813">
        <v>575</v>
      </c>
      <c r="D4813">
        <v>2</v>
      </c>
      <c r="E4813">
        <v>2</v>
      </c>
      <c r="F4813">
        <v>26</v>
      </c>
      <c r="G4813">
        <v>5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s="2" t="s">
        <v>496</v>
      </c>
      <c r="P4813" s="11" t="str">
        <f t="shared" si="600"/>
        <v>2018</v>
      </c>
      <c r="Q4813" s="12"/>
      <c r="R4813" s="8" t="str">
        <f t="shared" si="601"/>
        <v>09</v>
      </c>
      <c r="S4813" s="8"/>
      <c r="T4813" s="14" t="str">
        <f t="shared" si="602"/>
        <v>Retain</v>
      </c>
      <c r="U4813" s="14"/>
      <c r="V4813" s="8" t="str">
        <f t="shared" si="603"/>
        <v>Spain</v>
      </c>
      <c r="W4813" s="8"/>
      <c r="X4813" s="8"/>
      <c r="Y4813" s="8"/>
      <c r="Z4813" s="14" t="str">
        <f t="shared" si="604"/>
        <v>Female</v>
      </c>
      <c r="AA4813" s="14"/>
      <c r="AB4813" s="14"/>
      <c r="AC4813" s="14"/>
      <c r="AE4813" t="str">
        <f t="shared" si="605"/>
        <v>Adults</v>
      </c>
      <c r="AF4813" t="str">
        <f t="shared" si="606"/>
        <v>Poor</v>
      </c>
      <c r="AG4813" t="str">
        <f t="shared" si="607"/>
        <v>Very low</v>
      </c>
    </row>
    <row r="4814" spans="1:33" x14ac:dyDescent="0.2">
      <c r="A4814">
        <v>4813</v>
      </c>
      <c r="B4814">
        <v>15601172</v>
      </c>
      <c r="C4814">
        <v>672</v>
      </c>
      <c r="D4814">
        <v>1</v>
      </c>
      <c r="E4814">
        <v>1</v>
      </c>
      <c r="F4814">
        <v>31</v>
      </c>
      <c r="G4814">
        <v>4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s="2" t="s">
        <v>214</v>
      </c>
      <c r="P4814" s="11" t="str">
        <f t="shared" si="600"/>
        <v>2018</v>
      </c>
      <c r="Q4814" s="12"/>
      <c r="R4814" s="8" t="str">
        <f t="shared" si="601"/>
        <v>11</v>
      </c>
      <c r="S4814" s="8"/>
      <c r="T4814" s="14" t="str">
        <f t="shared" si="602"/>
        <v>Retain</v>
      </c>
      <c r="U4814" s="14"/>
      <c r="V4814" s="8" t="str">
        <f t="shared" si="603"/>
        <v>France</v>
      </c>
      <c r="W4814" s="8"/>
      <c r="X4814" s="8"/>
      <c r="Y4814" s="8"/>
      <c r="Z4814" s="14" t="str">
        <f t="shared" si="604"/>
        <v>Male</v>
      </c>
      <c r="AA4814" s="14"/>
      <c r="AB4814" s="14"/>
      <c r="AC4814" s="14"/>
      <c r="AE4814" t="str">
        <f t="shared" si="605"/>
        <v>Adults</v>
      </c>
      <c r="AF4814" t="str">
        <f t="shared" si="606"/>
        <v>Good</v>
      </c>
      <c r="AG4814" t="str">
        <f t="shared" si="607"/>
        <v>Medium</v>
      </c>
    </row>
    <row r="4815" spans="1:33" x14ac:dyDescent="0.2">
      <c r="A4815">
        <v>4814</v>
      </c>
      <c r="B4815">
        <v>15723858</v>
      </c>
      <c r="C4815">
        <v>517</v>
      </c>
      <c r="D4815">
        <v>2</v>
      </c>
      <c r="E4815">
        <v>1</v>
      </c>
      <c r="F4815">
        <v>39</v>
      </c>
      <c r="G4815">
        <v>4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s="2" t="s">
        <v>577</v>
      </c>
      <c r="P4815" s="11" t="str">
        <f t="shared" si="600"/>
        <v>2018</v>
      </c>
      <c r="Q4815" s="12"/>
      <c r="R4815" s="8" t="str">
        <f t="shared" si="601"/>
        <v>11</v>
      </c>
      <c r="S4815" s="8"/>
      <c r="T4815" s="14" t="str">
        <f t="shared" si="602"/>
        <v>Retain</v>
      </c>
      <c r="U4815" s="14"/>
      <c r="V4815" s="8" t="str">
        <f t="shared" si="603"/>
        <v>Spain</v>
      </c>
      <c r="W4815" s="8"/>
      <c r="X4815" s="8"/>
      <c r="Y4815" s="8"/>
      <c r="Z4815" s="14" t="str">
        <f t="shared" si="604"/>
        <v>Male</v>
      </c>
      <c r="AA4815" s="14"/>
      <c r="AB4815" s="14"/>
      <c r="AC4815" s="14"/>
      <c r="AE4815" t="str">
        <f t="shared" si="605"/>
        <v>Middle aged</v>
      </c>
      <c r="AF4815" t="str">
        <f t="shared" si="606"/>
        <v>Poor</v>
      </c>
      <c r="AG4815" t="str">
        <f t="shared" si="607"/>
        <v>Very low</v>
      </c>
    </row>
    <row r="4816" spans="1:33" x14ac:dyDescent="0.2">
      <c r="A4816">
        <v>4815</v>
      </c>
      <c r="B4816">
        <v>15615896</v>
      </c>
      <c r="C4816">
        <v>621</v>
      </c>
      <c r="D4816">
        <v>2</v>
      </c>
      <c r="E4816">
        <v>1</v>
      </c>
      <c r="F4816">
        <v>39</v>
      </c>
      <c r="G4816">
        <v>3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s="2" t="s">
        <v>37</v>
      </c>
      <c r="P4816" s="11" t="str">
        <f t="shared" si="600"/>
        <v>2019</v>
      </c>
      <c r="Q4816" s="12"/>
      <c r="R4816" s="8" t="str">
        <f t="shared" si="601"/>
        <v>09</v>
      </c>
      <c r="S4816" s="8"/>
      <c r="T4816" s="14" t="str">
        <f t="shared" si="602"/>
        <v>Retain</v>
      </c>
      <c r="U4816" s="14"/>
      <c r="V4816" s="8" t="str">
        <f t="shared" si="603"/>
        <v>Spain</v>
      </c>
      <c r="W4816" s="8"/>
      <c r="X4816" s="8"/>
      <c r="Y4816" s="8"/>
      <c r="Z4816" s="14" t="str">
        <f t="shared" si="604"/>
        <v>Male</v>
      </c>
      <c r="AA4816" s="14"/>
      <c r="AB4816" s="14"/>
      <c r="AC4816" s="14"/>
      <c r="AE4816" t="str">
        <f t="shared" si="605"/>
        <v>Middle aged</v>
      </c>
      <c r="AF4816" t="str">
        <f t="shared" si="606"/>
        <v>Fair</v>
      </c>
      <c r="AG4816" t="str">
        <f t="shared" si="607"/>
        <v>Very low</v>
      </c>
    </row>
    <row r="4817" spans="1:33" x14ac:dyDescent="0.2">
      <c r="A4817">
        <v>4816</v>
      </c>
      <c r="B4817">
        <v>15737647</v>
      </c>
      <c r="C4817">
        <v>775</v>
      </c>
      <c r="D4817">
        <v>3</v>
      </c>
      <c r="E4817">
        <v>2</v>
      </c>
      <c r="F4817">
        <v>77</v>
      </c>
      <c r="G4817">
        <v>3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s="2" t="s">
        <v>191</v>
      </c>
      <c r="P4817" s="11" t="str">
        <f t="shared" si="600"/>
        <v>2019</v>
      </c>
      <c r="Q4817" s="12"/>
      <c r="R4817" s="8" t="str">
        <f t="shared" si="601"/>
        <v>11</v>
      </c>
      <c r="S4817" s="8"/>
      <c r="T4817" s="14" t="str">
        <f t="shared" si="602"/>
        <v>Retain</v>
      </c>
      <c r="U4817" s="14"/>
      <c r="V4817" s="8" t="str">
        <f t="shared" si="603"/>
        <v>Germany</v>
      </c>
      <c r="W4817" s="8"/>
      <c r="X4817" s="8"/>
      <c r="Y4817" s="8"/>
      <c r="Z4817" s="14" t="str">
        <f t="shared" si="604"/>
        <v>Female</v>
      </c>
      <c r="AA4817" s="14"/>
      <c r="AB4817" s="14"/>
      <c r="AC4817" s="14"/>
      <c r="AE4817" t="str">
        <f t="shared" si="605"/>
        <v>Retired</v>
      </c>
      <c r="AF4817" t="str">
        <f t="shared" si="606"/>
        <v>Very good</v>
      </c>
      <c r="AG4817" t="str">
        <f t="shared" si="607"/>
        <v>High</v>
      </c>
    </row>
    <row r="4818" spans="1:33" x14ac:dyDescent="0.2">
      <c r="A4818">
        <v>4817</v>
      </c>
      <c r="B4818">
        <v>15582841</v>
      </c>
      <c r="C4818">
        <v>600</v>
      </c>
      <c r="D4818">
        <v>1</v>
      </c>
      <c r="E4818">
        <v>1</v>
      </c>
      <c r="F4818">
        <v>29</v>
      </c>
      <c r="G4818">
        <v>4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s="2" t="s">
        <v>1016</v>
      </c>
      <c r="P4818" s="11" t="str">
        <f t="shared" si="600"/>
        <v>2019</v>
      </c>
      <c r="Q4818" s="12"/>
      <c r="R4818" s="8" t="str">
        <f t="shared" si="601"/>
        <v>02</v>
      </c>
      <c r="S4818" s="8"/>
      <c r="T4818" s="14" t="str">
        <f t="shared" si="602"/>
        <v>Retain</v>
      </c>
      <c r="U4818" s="14"/>
      <c r="V4818" s="8" t="str">
        <f t="shared" si="603"/>
        <v>France</v>
      </c>
      <c r="W4818" s="8"/>
      <c r="X4818" s="8"/>
      <c r="Y4818" s="8"/>
      <c r="Z4818" s="14" t="str">
        <f t="shared" si="604"/>
        <v>Male</v>
      </c>
      <c r="AA4818" s="14"/>
      <c r="AB4818" s="14"/>
      <c r="AC4818" s="14"/>
      <c r="AE4818" t="str">
        <f t="shared" si="605"/>
        <v>Adults</v>
      </c>
      <c r="AF4818" t="str">
        <f t="shared" si="606"/>
        <v>Fair</v>
      </c>
      <c r="AG4818" t="str">
        <f t="shared" si="607"/>
        <v>Very low</v>
      </c>
    </row>
    <row r="4819" spans="1:33" x14ac:dyDescent="0.2">
      <c r="A4819">
        <v>4818</v>
      </c>
      <c r="B4819">
        <v>15760090</v>
      </c>
      <c r="C4819">
        <v>640</v>
      </c>
      <c r="D4819">
        <v>1</v>
      </c>
      <c r="E4819">
        <v>1</v>
      </c>
      <c r="F4819">
        <v>28</v>
      </c>
      <c r="G4819">
        <v>5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s="2" t="s">
        <v>878</v>
      </c>
      <c r="P4819" s="11" t="str">
        <f t="shared" si="600"/>
        <v>2018</v>
      </c>
      <c r="Q4819" s="12"/>
      <c r="R4819" s="8" t="str">
        <f t="shared" si="601"/>
        <v>09</v>
      </c>
      <c r="S4819" s="8"/>
      <c r="T4819" s="14" t="str">
        <f t="shared" si="602"/>
        <v>Retain</v>
      </c>
      <c r="U4819" s="14"/>
      <c r="V4819" s="8" t="str">
        <f t="shared" si="603"/>
        <v>France</v>
      </c>
      <c r="W4819" s="8"/>
      <c r="X4819" s="8"/>
      <c r="Y4819" s="8"/>
      <c r="Z4819" s="14" t="str">
        <f t="shared" si="604"/>
        <v>Male</v>
      </c>
      <c r="AA4819" s="14"/>
      <c r="AB4819" s="14"/>
      <c r="AC4819" s="14"/>
      <c r="AE4819" t="str">
        <f t="shared" si="605"/>
        <v>Adults</v>
      </c>
      <c r="AF4819" t="str">
        <f t="shared" si="606"/>
        <v>Fair</v>
      </c>
      <c r="AG4819" t="str">
        <f t="shared" si="607"/>
        <v>Very low</v>
      </c>
    </row>
    <row r="4820" spans="1:33" x14ac:dyDescent="0.2">
      <c r="A4820">
        <v>4819</v>
      </c>
      <c r="B4820">
        <v>15588587</v>
      </c>
      <c r="C4820">
        <v>752</v>
      </c>
      <c r="D4820">
        <v>1</v>
      </c>
      <c r="E4820">
        <v>2</v>
      </c>
      <c r="F4820">
        <v>36</v>
      </c>
      <c r="G4820">
        <v>6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s="2" t="s">
        <v>670</v>
      </c>
      <c r="P4820" s="11" t="str">
        <f t="shared" si="600"/>
        <v>2017</v>
      </c>
      <c r="Q4820" s="12"/>
      <c r="R4820" s="8" t="str">
        <f t="shared" si="601"/>
        <v>08</v>
      </c>
      <c r="S4820" s="8"/>
      <c r="T4820" s="14" t="str">
        <f t="shared" si="602"/>
        <v>Retain</v>
      </c>
      <c r="U4820" s="14"/>
      <c r="V4820" s="8" t="str">
        <f t="shared" si="603"/>
        <v>France</v>
      </c>
      <c r="W4820" s="8"/>
      <c r="X4820" s="8"/>
      <c r="Y4820" s="8"/>
      <c r="Z4820" s="14" t="str">
        <f t="shared" si="604"/>
        <v>Female</v>
      </c>
      <c r="AA4820" s="14"/>
      <c r="AB4820" s="14"/>
      <c r="AC4820" s="14"/>
      <c r="AE4820" t="str">
        <f t="shared" si="605"/>
        <v>Adults</v>
      </c>
      <c r="AF4820" t="str">
        <f t="shared" si="606"/>
        <v>Very good</v>
      </c>
      <c r="AG4820" t="str">
        <f t="shared" si="607"/>
        <v>Medium</v>
      </c>
    </row>
    <row r="4821" spans="1:33" x14ac:dyDescent="0.2">
      <c r="A4821">
        <v>4820</v>
      </c>
      <c r="B4821">
        <v>15683157</v>
      </c>
      <c r="C4821">
        <v>613</v>
      </c>
      <c r="D4821">
        <v>1</v>
      </c>
      <c r="E4821">
        <v>1</v>
      </c>
      <c r="F4821">
        <v>26</v>
      </c>
      <c r="G4821">
        <v>5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s="2" t="s">
        <v>290</v>
      </c>
      <c r="P4821" s="11" t="str">
        <f t="shared" si="600"/>
        <v>2017</v>
      </c>
      <c r="Q4821" s="12"/>
      <c r="R4821" s="8" t="str">
        <f t="shared" si="601"/>
        <v>11</v>
      </c>
      <c r="S4821" s="8"/>
      <c r="T4821" s="14" t="str">
        <f t="shared" si="602"/>
        <v>Retain</v>
      </c>
      <c r="U4821" s="14"/>
      <c r="V4821" s="8" t="str">
        <f t="shared" si="603"/>
        <v>France</v>
      </c>
      <c r="W4821" s="8"/>
      <c r="X4821" s="8"/>
      <c r="Y4821" s="8"/>
      <c r="Z4821" s="14" t="str">
        <f t="shared" si="604"/>
        <v>Male</v>
      </c>
      <c r="AA4821" s="14"/>
      <c r="AB4821" s="14"/>
      <c r="AC4821" s="14"/>
      <c r="AE4821" t="str">
        <f t="shared" si="605"/>
        <v>Adults</v>
      </c>
      <c r="AF4821" t="str">
        <f t="shared" si="606"/>
        <v>Fair</v>
      </c>
      <c r="AG4821" t="str">
        <f t="shared" si="607"/>
        <v>High</v>
      </c>
    </row>
    <row r="4822" spans="1:33" x14ac:dyDescent="0.2">
      <c r="A4822">
        <v>4821</v>
      </c>
      <c r="B4822">
        <v>15694209</v>
      </c>
      <c r="C4822">
        <v>484</v>
      </c>
      <c r="D4822">
        <v>1</v>
      </c>
      <c r="E4822">
        <v>2</v>
      </c>
      <c r="F4822">
        <v>32</v>
      </c>
      <c r="G4822">
        <v>5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s="2" t="s">
        <v>762</v>
      </c>
      <c r="P4822" s="11" t="str">
        <f t="shared" si="600"/>
        <v>2017</v>
      </c>
      <c r="Q4822" s="12"/>
      <c r="R4822" s="8" t="str">
        <f t="shared" si="601"/>
        <v>11</v>
      </c>
      <c r="S4822" s="8"/>
      <c r="T4822" s="14" t="str">
        <f t="shared" si="602"/>
        <v>Retain</v>
      </c>
      <c r="U4822" s="14"/>
      <c r="V4822" s="8" t="str">
        <f t="shared" si="603"/>
        <v>France</v>
      </c>
      <c r="W4822" s="8"/>
      <c r="X4822" s="8"/>
      <c r="Y4822" s="8"/>
      <c r="Z4822" s="14" t="str">
        <f t="shared" si="604"/>
        <v>Female</v>
      </c>
      <c r="AA4822" s="14"/>
      <c r="AB4822" s="14"/>
      <c r="AC4822" s="14"/>
      <c r="AE4822" t="str">
        <f t="shared" si="605"/>
        <v>Adults</v>
      </c>
      <c r="AF4822" t="str">
        <f t="shared" si="606"/>
        <v>Poor</v>
      </c>
      <c r="AG4822" t="str">
        <f t="shared" si="607"/>
        <v>Very low</v>
      </c>
    </row>
    <row r="4823" spans="1:33" x14ac:dyDescent="0.2">
      <c r="A4823">
        <v>4822</v>
      </c>
      <c r="B4823">
        <v>15655875</v>
      </c>
      <c r="C4823">
        <v>511</v>
      </c>
      <c r="D4823">
        <v>1</v>
      </c>
      <c r="E4823">
        <v>2</v>
      </c>
      <c r="F4823">
        <v>33</v>
      </c>
      <c r="G4823">
        <v>5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s="2" t="s">
        <v>535</v>
      </c>
      <c r="P4823" s="11" t="str">
        <f t="shared" si="600"/>
        <v>2018</v>
      </c>
      <c r="Q4823" s="12"/>
      <c r="R4823" s="8" t="str">
        <f t="shared" si="601"/>
        <v>06</v>
      </c>
      <c r="S4823" s="8"/>
      <c r="T4823" s="14" t="str">
        <f t="shared" si="602"/>
        <v>Retain</v>
      </c>
      <c r="U4823" s="14"/>
      <c r="V4823" s="8" t="str">
        <f t="shared" si="603"/>
        <v>France</v>
      </c>
      <c r="W4823" s="8"/>
      <c r="X4823" s="8"/>
      <c r="Y4823" s="8"/>
      <c r="Z4823" s="14" t="str">
        <f t="shared" si="604"/>
        <v>Female</v>
      </c>
      <c r="AA4823" s="14"/>
      <c r="AB4823" s="14"/>
      <c r="AC4823" s="14"/>
      <c r="AE4823" t="str">
        <f t="shared" si="605"/>
        <v>Adults</v>
      </c>
      <c r="AF4823" t="str">
        <f t="shared" si="606"/>
        <v>Poor</v>
      </c>
      <c r="AG4823" t="str">
        <f t="shared" si="607"/>
        <v>Very low</v>
      </c>
    </row>
    <row r="4824" spans="1:33" x14ac:dyDescent="0.2">
      <c r="A4824">
        <v>4823</v>
      </c>
      <c r="B4824">
        <v>15805704</v>
      </c>
      <c r="C4824">
        <v>745</v>
      </c>
      <c r="D4824">
        <v>1</v>
      </c>
      <c r="E4824">
        <v>2</v>
      </c>
      <c r="F4824">
        <v>32</v>
      </c>
      <c r="G4824">
        <v>3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s="2" t="s">
        <v>456</v>
      </c>
      <c r="P4824" s="11" t="str">
        <f t="shared" si="600"/>
        <v>2019</v>
      </c>
      <c r="Q4824" s="12"/>
      <c r="R4824" s="8" t="str">
        <f t="shared" si="601"/>
        <v>11</v>
      </c>
      <c r="S4824" s="8"/>
      <c r="T4824" s="14" t="str">
        <f t="shared" si="602"/>
        <v>Exit</v>
      </c>
      <c r="U4824" s="14"/>
      <c r="V4824" s="8" t="str">
        <f t="shared" si="603"/>
        <v>France</v>
      </c>
      <c r="W4824" s="8"/>
      <c r="X4824" s="8"/>
      <c r="Y4824" s="8"/>
      <c r="Z4824" s="14" t="str">
        <f t="shared" si="604"/>
        <v>Female</v>
      </c>
      <c r="AA4824" s="14"/>
      <c r="AB4824" s="14"/>
      <c r="AC4824" s="14"/>
      <c r="AE4824" t="str">
        <f t="shared" si="605"/>
        <v>Adults</v>
      </c>
      <c r="AF4824" t="str">
        <f t="shared" si="606"/>
        <v>Very good</v>
      </c>
      <c r="AG4824" t="str">
        <f t="shared" si="607"/>
        <v>Very low</v>
      </c>
    </row>
    <row r="4825" spans="1:33" x14ac:dyDescent="0.2">
      <c r="A4825">
        <v>4824</v>
      </c>
      <c r="B4825">
        <v>15744789</v>
      </c>
      <c r="C4825">
        <v>786</v>
      </c>
      <c r="D4825">
        <v>2</v>
      </c>
      <c r="E4825">
        <v>2</v>
      </c>
      <c r="F4825">
        <v>32</v>
      </c>
      <c r="G4825">
        <v>7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s="2" t="s">
        <v>1208</v>
      </c>
      <c r="P4825" s="11" t="str">
        <f t="shared" si="600"/>
        <v>2016</v>
      </c>
      <c r="Q4825" s="12"/>
      <c r="R4825" s="8" t="str">
        <f t="shared" si="601"/>
        <v>04</v>
      </c>
      <c r="S4825" s="8"/>
      <c r="T4825" s="14" t="str">
        <f t="shared" si="602"/>
        <v>Retain</v>
      </c>
      <c r="U4825" s="14"/>
      <c r="V4825" s="8" t="str">
        <f t="shared" si="603"/>
        <v>Spain</v>
      </c>
      <c r="W4825" s="8"/>
      <c r="X4825" s="8"/>
      <c r="Y4825" s="8"/>
      <c r="Z4825" s="14" t="str">
        <f t="shared" si="604"/>
        <v>Female</v>
      </c>
      <c r="AA4825" s="14"/>
      <c r="AB4825" s="14"/>
      <c r="AC4825" s="14"/>
      <c r="AE4825" t="str">
        <f t="shared" si="605"/>
        <v>Adults</v>
      </c>
      <c r="AF4825" t="str">
        <f t="shared" si="606"/>
        <v>Very good</v>
      </c>
      <c r="AG4825" t="str">
        <f t="shared" si="607"/>
        <v>High</v>
      </c>
    </row>
    <row r="4826" spans="1:33" x14ac:dyDescent="0.2">
      <c r="A4826">
        <v>4825</v>
      </c>
      <c r="B4826">
        <v>15799357</v>
      </c>
      <c r="C4826">
        <v>727</v>
      </c>
      <c r="D4826">
        <v>1</v>
      </c>
      <c r="E4826">
        <v>1</v>
      </c>
      <c r="F4826">
        <v>35</v>
      </c>
      <c r="G4826">
        <v>3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s="2" t="s">
        <v>128</v>
      </c>
      <c r="P4826" s="11" t="str">
        <f t="shared" si="600"/>
        <v>2019</v>
      </c>
      <c r="Q4826" s="12"/>
      <c r="R4826" s="8" t="str">
        <f t="shared" si="601"/>
        <v>11</v>
      </c>
      <c r="S4826" s="8"/>
      <c r="T4826" s="14" t="str">
        <f t="shared" si="602"/>
        <v>Retain</v>
      </c>
      <c r="U4826" s="14"/>
      <c r="V4826" s="8" t="str">
        <f t="shared" si="603"/>
        <v>France</v>
      </c>
      <c r="W4826" s="8"/>
      <c r="X4826" s="8"/>
      <c r="Y4826" s="8"/>
      <c r="Z4826" s="14" t="str">
        <f t="shared" si="604"/>
        <v>Male</v>
      </c>
      <c r="AA4826" s="14"/>
      <c r="AB4826" s="14"/>
      <c r="AC4826" s="14"/>
      <c r="AE4826" t="str">
        <f t="shared" si="605"/>
        <v>Adults</v>
      </c>
      <c r="AF4826" t="str">
        <f t="shared" si="606"/>
        <v>Good</v>
      </c>
      <c r="AG4826" t="str">
        <f t="shared" si="607"/>
        <v>High</v>
      </c>
    </row>
    <row r="4827" spans="1:33" x14ac:dyDescent="0.2">
      <c r="A4827">
        <v>4826</v>
      </c>
      <c r="B4827">
        <v>15726153</v>
      </c>
      <c r="C4827">
        <v>622</v>
      </c>
      <c r="D4827">
        <v>1</v>
      </c>
      <c r="E4827">
        <v>1</v>
      </c>
      <c r="F4827">
        <v>31</v>
      </c>
      <c r="G4827">
        <v>3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s="2" t="s">
        <v>365</v>
      </c>
      <c r="P4827" s="11" t="str">
        <f t="shared" si="600"/>
        <v>2019</v>
      </c>
      <c r="Q4827" s="12"/>
      <c r="R4827" s="8" t="str">
        <f t="shared" si="601"/>
        <v>11</v>
      </c>
      <c r="S4827" s="8"/>
      <c r="T4827" s="14" t="str">
        <f t="shared" si="602"/>
        <v>Retain</v>
      </c>
      <c r="U4827" s="14"/>
      <c r="V4827" s="8" t="str">
        <f t="shared" si="603"/>
        <v>France</v>
      </c>
      <c r="W4827" s="8"/>
      <c r="X4827" s="8"/>
      <c r="Y4827" s="8"/>
      <c r="Z4827" s="14" t="str">
        <f t="shared" si="604"/>
        <v>Male</v>
      </c>
      <c r="AA4827" s="14"/>
      <c r="AB4827" s="14"/>
      <c r="AC4827" s="14"/>
      <c r="AE4827" t="str">
        <f t="shared" si="605"/>
        <v>Adults</v>
      </c>
      <c r="AF4827" t="str">
        <f t="shared" si="606"/>
        <v>Fair</v>
      </c>
      <c r="AG4827" t="str">
        <f t="shared" si="607"/>
        <v>High</v>
      </c>
    </row>
    <row r="4828" spans="1:33" x14ac:dyDescent="0.2">
      <c r="A4828">
        <v>4827</v>
      </c>
      <c r="B4828">
        <v>15713346</v>
      </c>
      <c r="C4828">
        <v>794</v>
      </c>
      <c r="D4828">
        <v>1</v>
      </c>
      <c r="E4828">
        <v>1</v>
      </c>
      <c r="F4828">
        <v>24</v>
      </c>
      <c r="G4828">
        <v>6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s="2" t="s">
        <v>467</v>
      </c>
      <c r="P4828" s="11" t="str">
        <f t="shared" si="600"/>
        <v>2017</v>
      </c>
      <c r="Q4828" s="12"/>
      <c r="R4828" s="8" t="str">
        <f t="shared" si="601"/>
        <v>05</v>
      </c>
      <c r="S4828" s="8"/>
      <c r="T4828" s="14" t="str">
        <f t="shared" si="602"/>
        <v>Retain</v>
      </c>
      <c r="U4828" s="14"/>
      <c r="V4828" s="8" t="str">
        <f t="shared" si="603"/>
        <v>France</v>
      </c>
      <c r="W4828" s="8"/>
      <c r="X4828" s="8"/>
      <c r="Y4828" s="8"/>
      <c r="Z4828" s="14" t="str">
        <f t="shared" si="604"/>
        <v>Male</v>
      </c>
      <c r="AA4828" s="14"/>
      <c r="AB4828" s="14"/>
      <c r="AC4828" s="14"/>
      <c r="AE4828" t="str">
        <f t="shared" si="605"/>
        <v>Adults</v>
      </c>
      <c r="AF4828" t="str">
        <f t="shared" si="606"/>
        <v>Very good</v>
      </c>
      <c r="AG4828" t="str">
        <f t="shared" si="607"/>
        <v>High</v>
      </c>
    </row>
    <row r="4829" spans="1:33" x14ac:dyDescent="0.2">
      <c r="A4829">
        <v>4828</v>
      </c>
      <c r="B4829">
        <v>15665053</v>
      </c>
      <c r="C4829">
        <v>636</v>
      </c>
      <c r="D4829">
        <v>2</v>
      </c>
      <c r="E4829">
        <v>1</v>
      </c>
      <c r="F4829">
        <v>52</v>
      </c>
      <c r="G4829">
        <v>5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s="2" t="s">
        <v>592</v>
      </c>
      <c r="P4829" s="11" t="str">
        <f t="shared" si="600"/>
        <v>2017</v>
      </c>
      <c r="Q4829" s="12"/>
      <c r="R4829" s="8" t="str">
        <f t="shared" si="601"/>
        <v>12</v>
      </c>
      <c r="S4829" s="8"/>
      <c r="T4829" s="14" t="str">
        <f t="shared" si="602"/>
        <v>Exit</v>
      </c>
      <c r="U4829" s="14"/>
      <c r="V4829" s="8" t="str">
        <f t="shared" si="603"/>
        <v>Spain</v>
      </c>
      <c r="W4829" s="8"/>
      <c r="X4829" s="8"/>
      <c r="Y4829" s="8"/>
      <c r="Z4829" s="14" t="str">
        <f t="shared" si="604"/>
        <v>Male</v>
      </c>
      <c r="AA4829" s="14"/>
      <c r="AB4829" s="14"/>
      <c r="AC4829" s="14"/>
      <c r="AE4829" t="str">
        <f t="shared" si="605"/>
        <v>Middle aged</v>
      </c>
      <c r="AF4829" t="str">
        <f t="shared" si="606"/>
        <v>Fair</v>
      </c>
      <c r="AG4829" t="str">
        <f t="shared" si="607"/>
        <v>High</v>
      </c>
    </row>
    <row r="4830" spans="1:33" x14ac:dyDescent="0.2">
      <c r="A4830">
        <v>4829</v>
      </c>
      <c r="B4830">
        <v>15592379</v>
      </c>
      <c r="C4830">
        <v>741</v>
      </c>
      <c r="D4830">
        <v>2</v>
      </c>
      <c r="E4830">
        <v>2</v>
      </c>
      <c r="F4830">
        <v>42</v>
      </c>
      <c r="G4830">
        <v>5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s="2" t="s">
        <v>441</v>
      </c>
      <c r="P4830" s="11" t="str">
        <f t="shared" si="600"/>
        <v>2017</v>
      </c>
      <c r="Q4830" s="12"/>
      <c r="R4830" s="8" t="str">
        <f t="shared" si="601"/>
        <v>11</v>
      </c>
      <c r="S4830" s="8"/>
      <c r="T4830" s="14" t="str">
        <f t="shared" si="602"/>
        <v>Retain</v>
      </c>
      <c r="U4830" s="14"/>
      <c r="V4830" s="8" t="str">
        <f t="shared" si="603"/>
        <v>Spain</v>
      </c>
      <c r="W4830" s="8"/>
      <c r="X4830" s="8"/>
      <c r="Y4830" s="8"/>
      <c r="Z4830" s="14" t="str">
        <f t="shared" si="604"/>
        <v>Female</v>
      </c>
      <c r="AA4830" s="14"/>
      <c r="AB4830" s="14"/>
      <c r="AC4830" s="14"/>
      <c r="AE4830" t="str">
        <f t="shared" si="605"/>
        <v>Middle aged</v>
      </c>
      <c r="AF4830" t="str">
        <f t="shared" si="606"/>
        <v>Very good</v>
      </c>
      <c r="AG4830" t="str">
        <f t="shared" si="607"/>
        <v>High</v>
      </c>
    </row>
    <row r="4831" spans="1:33" x14ac:dyDescent="0.2">
      <c r="A4831">
        <v>4830</v>
      </c>
      <c r="B4831">
        <v>15692599</v>
      </c>
      <c r="C4831">
        <v>687</v>
      </c>
      <c r="D4831">
        <v>1</v>
      </c>
      <c r="E4831">
        <v>1</v>
      </c>
      <c r="F4831">
        <v>34</v>
      </c>
      <c r="G4831">
        <v>7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s="2" t="s">
        <v>697</v>
      </c>
      <c r="P4831" s="11" t="str">
        <f t="shared" si="600"/>
        <v>2016</v>
      </c>
      <c r="Q4831" s="12"/>
      <c r="R4831" s="8" t="str">
        <f t="shared" si="601"/>
        <v>06</v>
      </c>
      <c r="S4831" s="8"/>
      <c r="T4831" s="14" t="str">
        <f t="shared" si="602"/>
        <v>Retain</v>
      </c>
      <c r="U4831" s="14"/>
      <c r="V4831" s="8" t="str">
        <f t="shared" si="603"/>
        <v>France</v>
      </c>
      <c r="W4831" s="8"/>
      <c r="X4831" s="8"/>
      <c r="Y4831" s="8"/>
      <c r="Z4831" s="14" t="str">
        <f t="shared" si="604"/>
        <v>Male</v>
      </c>
      <c r="AA4831" s="14"/>
      <c r="AB4831" s="14"/>
      <c r="AC4831" s="14"/>
      <c r="AE4831" t="str">
        <f t="shared" si="605"/>
        <v>Adults</v>
      </c>
      <c r="AF4831" t="str">
        <f t="shared" si="606"/>
        <v>Good</v>
      </c>
      <c r="AG4831" t="str">
        <f t="shared" si="607"/>
        <v>High</v>
      </c>
    </row>
    <row r="4832" spans="1:33" x14ac:dyDescent="0.2">
      <c r="A4832">
        <v>4831</v>
      </c>
      <c r="B4832">
        <v>15620758</v>
      </c>
      <c r="C4832">
        <v>660</v>
      </c>
      <c r="D4832">
        <v>2</v>
      </c>
      <c r="E4832">
        <v>1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s="2" t="s">
        <v>396</v>
      </c>
      <c r="P4832" s="11" t="str">
        <f t="shared" si="600"/>
        <v>2018</v>
      </c>
      <c r="Q4832" s="12"/>
      <c r="R4832" s="8" t="str">
        <f t="shared" si="601"/>
        <v>12</v>
      </c>
      <c r="S4832" s="8"/>
      <c r="T4832" s="14" t="str">
        <f t="shared" si="602"/>
        <v>Retain</v>
      </c>
      <c r="U4832" s="14"/>
      <c r="V4832" s="8" t="str">
        <f t="shared" si="603"/>
        <v>Spain</v>
      </c>
      <c r="W4832" s="8"/>
      <c r="X4832" s="8"/>
      <c r="Y4832" s="8"/>
      <c r="Z4832" s="14" t="str">
        <f t="shared" si="604"/>
        <v>Male</v>
      </c>
      <c r="AA4832" s="14"/>
      <c r="AB4832" s="14"/>
      <c r="AC4832" s="14"/>
      <c r="AE4832" t="str">
        <f t="shared" si="605"/>
        <v>Adults</v>
      </c>
      <c r="AF4832" t="str">
        <f t="shared" si="606"/>
        <v>Fair</v>
      </c>
      <c r="AG4832" t="str">
        <f t="shared" si="607"/>
        <v>Very low</v>
      </c>
    </row>
    <row r="4833" spans="1:33" x14ac:dyDescent="0.2">
      <c r="A4833">
        <v>4832</v>
      </c>
      <c r="B4833">
        <v>15637428</v>
      </c>
      <c r="C4833">
        <v>660</v>
      </c>
      <c r="D4833">
        <v>1</v>
      </c>
      <c r="E4833">
        <v>1</v>
      </c>
      <c r="F4833">
        <v>35</v>
      </c>
      <c r="G4833">
        <v>4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s="2" t="s">
        <v>36</v>
      </c>
      <c r="P4833" s="11" t="str">
        <f t="shared" si="600"/>
        <v>2019</v>
      </c>
      <c r="Q4833" s="12"/>
      <c r="R4833" s="8" t="str">
        <f t="shared" si="601"/>
        <v>04</v>
      </c>
      <c r="S4833" s="8"/>
      <c r="T4833" s="14" t="str">
        <f t="shared" si="602"/>
        <v>Retain</v>
      </c>
      <c r="U4833" s="14"/>
      <c r="V4833" s="8" t="str">
        <f t="shared" si="603"/>
        <v>France</v>
      </c>
      <c r="W4833" s="8"/>
      <c r="X4833" s="8"/>
      <c r="Y4833" s="8"/>
      <c r="Z4833" s="14" t="str">
        <f t="shared" si="604"/>
        <v>Male</v>
      </c>
      <c r="AA4833" s="14"/>
      <c r="AB4833" s="14"/>
      <c r="AC4833" s="14"/>
      <c r="AE4833" t="str">
        <f t="shared" si="605"/>
        <v>Adults</v>
      </c>
      <c r="AF4833" t="str">
        <f t="shared" si="606"/>
        <v>Fair</v>
      </c>
      <c r="AG4833" t="str">
        <f t="shared" si="607"/>
        <v>Very low</v>
      </c>
    </row>
    <row r="4834" spans="1:33" x14ac:dyDescent="0.2">
      <c r="A4834">
        <v>4833</v>
      </c>
      <c r="B4834">
        <v>15808389</v>
      </c>
      <c r="C4834">
        <v>617</v>
      </c>
      <c r="D4834">
        <v>1</v>
      </c>
      <c r="E4834">
        <v>2</v>
      </c>
      <c r="F4834">
        <v>79</v>
      </c>
      <c r="G4834">
        <v>4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s="2" t="s">
        <v>690</v>
      </c>
      <c r="P4834" s="11" t="str">
        <f t="shared" si="600"/>
        <v>2018</v>
      </c>
      <c r="Q4834" s="12"/>
      <c r="R4834" s="8" t="str">
        <f t="shared" si="601"/>
        <v>10</v>
      </c>
      <c r="S4834" s="8"/>
      <c r="T4834" s="14" t="str">
        <f t="shared" si="602"/>
        <v>Retain</v>
      </c>
      <c r="U4834" s="14"/>
      <c r="V4834" s="8" t="str">
        <f t="shared" si="603"/>
        <v>France</v>
      </c>
      <c r="W4834" s="8"/>
      <c r="X4834" s="8"/>
      <c r="Y4834" s="8"/>
      <c r="Z4834" s="14" t="str">
        <f t="shared" si="604"/>
        <v>Female</v>
      </c>
      <c r="AA4834" s="14"/>
      <c r="AB4834" s="14"/>
      <c r="AC4834" s="14"/>
      <c r="AE4834" t="str">
        <f t="shared" si="605"/>
        <v>Retired</v>
      </c>
      <c r="AF4834" t="str">
        <f t="shared" si="606"/>
        <v>Fair</v>
      </c>
      <c r="AG4834" t="str">
        <f t="shared" si="607"/>
        <v>Very low</v>
      </c>
    </row>
    <row r="4835" spans="1:33" x14ac:dyDescent="0.2">
      <c r="A4835">
        <v>4834</v>
      </c>
      <c r="B4835">
        <v>15807003</v>
      </c>
      <c r="C4835">
        <v>762</v>
      </c>
      <c r="D4835">
        <v>1</v>
      </c>
      <c r="E4835">
        <v>1</v>
      </c>
      <c r="F4835">
        <v>32</v>
      </c>
      <c r="G4835">
        <v>3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s="2" t="s">
        <v>700</v>
      </c>
      <c r="P4835" s="11" t="str">
        <f t="shared" si="600"/>
        <v>2019</v>
      </c>
      <c r="Q4835" s="12"/>
      <c r="R4835" s="8" t="str">
        <f t="shared" si="601"/>
        <v>10</v>
      </c>
      <c r="S4835" s="8"/>
      <c r="T4835" s="14" t="str">
        <f t="shared" si="602"/>
        <v>Retain</v>
      </c>
      <c r="U4835" s="14"/>
      <c r="V4835" s="8" t="str">
        <f t="shared" si="603"/>
        <v>France</v>
      </c>
      <c r="W4835" s="8"/>
      <c r="X4835" s="8"/>
      <c r="Y4835" s="8"/>
      <c r="Z4835" s="14" t="str">
        <f t="shared" si="604"/>
        <v>Male</v>
      </c>
      <c r="AA4835" s="14"/>
      <c r="AB4835" s="14"/>
      <c r="AC4835" s="14"/>
      <c r="AE4835" t="str">
        <f t="shared" si="605"/>
        <v>Adults</v>
      </c>
      <c r="AF4835" t="str">
        <f t="shared" si="606"/>
        <v>Very good</v>
      </c>
      <c r="AG4835" t="str">
        <f t="shared" si="607"/>
        <v>Very high</v>
      </c>
    </row>
    <row r="4836" spans="1:33" x14ac:dyDescent="0.2">
      <c r="A4836">
        <v>4835</v>
      </c>
      <c r="B4836">
        <v>15702912</v>
      </c>
      <c r="C4836">
        <v>752</v>
      </c>
      <c r="D4836">
        <v>2</v>
      </c>
      <c r="E4836">
        <v>2</v>
      </c>
      <c r="F4836">
        <v>35</v>
      </c>
      <c r="G4836">
        <v>7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s="2" t="s">
        <v>612</v>
      </c>
      <c r="P4836" s="11" t="str">
        <f t="shared" si="600"/>
        <v>2016</v>
      </c>
      <c r="Q4836" s="12"/>
      <c r="R4836" s="8" t="str">
        <f t="shared" si="601"/>
        <v>06</v>
      </c>
      <c r="S4836" s="8"/>
      <c r="T4836" s="14" t="str">
        <f t="shared" si="602"/>
        <v>Exit</v>
      </c>
      <c r="U4836" s="14"/>
      <c r="V4836" s="8" t="str">
        <f t="shared" si="603"/>
        <v>Spain</v>
      </c>
      <c r="W4836" s="8"/>
      <c r="X4836" s="8"/>
      <c r="Y4836" s="8"/>
      <c r="Z4836" s="14" t="str">
        <f t="shared" si="604"/>
        <v>Female</v>
      </c>
      <c r="AA4836" s="14"/>
      <c r="AB4836" s="14"/>
      <c r="AC4836" s="14"/>
      <c r="AE4836" t="str">
        <f t="shared" si="605"/>
        <v>Adults</v>
      </c>
      <c r="AF4836" t="str">
        <f t="shared" si="606"/>
        <v>Very good</v>
      </c>
      <c r="AG4836" t="str">
        <f t="shared" si="607"/>
        <v>Very low</v>
      </c>
    </row>
    <row r="4837" spans="1:33" x14ac:dyDescent="0.2">
      <c r="A4837">
        <v>4836</v>
      </c>
      <c r="B4837">
        <v>15590623</v>
      </c>
      <c r="C4837">
        <v>561</v>
      </c>
      <c r="D4837">
        <v>2</v>
      </c>
      <c r="E4837">
        <v>1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s="2" t="s">
        <v>546</v>
      </c>
      <c r="P4837" s="11" t="str">
        <f t="shared" si="600"/>
        <v>2018</v>
      </c>
      <c r="Q4837" s="12"/>
      <c r="R4837" s="8" t="str">
        <f t="shared" si="601"/>
        <v>12</v>
      </c>
      <c r="S4837" s="8"/>
      <c r="T4837" s="14" t="str">
        <f t="shared" si="602"/>
        <v>Retain</v>
      </c>
      <c r="U4837" s="14"/>
      <c r="V4837" s="8" t="str">
        <f t="shared" si="603"/>
        <v>Spain</v>
      </c>
      <c r="W4837" s="8"/>
      <c r="X4837" s="8"/>
      <c r="Y4837" s="8"/>
      <c r="Z4837" s="14" t="str">
        <f t="shared" si="604"/>
        <v>Male</v>
      </c>
      <c r="AA4837" s="14"/>
      <c r="AB4837" s="14"/>
      <c r="AC4837" s="14"/>
      <c r="AE4837" t="str">
        <f t="shared" si="605"/>
        <v>Adults</v>
      </c>
      <c r="AF4837" t="str">
        <f t="shared" si="606"/>
        <v>Poor</v>
      </c>
      <c r="AG4837" t="str">
        <f t="shared" si="607"/>
        <v>Medium</v>
      </c>
    </row>
    <row r="4838" spans="1:33" x14ac:dyDescent="0.2">
      <c r="A4838">
        <v>4837</v>
      </c>
      <c r="B4838">
        <v>15728078</v>
      </c>
      <c r="C4838">
        <v>609</v>
      </c>
      <c r="D4838">
        <v>1</v>
      </c>
      <c r="E4838">
        <v>1</v>
      </c>
      <c r="F4838">
        <v>26</v>
      </c>
      <c r="G4838">
        <v>7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s="2" t="s">
        <v>731</v>
      </c>
      <c r="P4838" s="11" t="str">
        <f t="shared" si="600"/>
        <v>2016</v>
      </c>
      <c r="Q4838" s="12"/>
      <c r="R4838" s="8" t="str">
        <f t="shared" si="601"/>
        <v>03</v>
      </c>
      <c r="S4838" s="8"/>
      <c r="T4838" s="14" t="str">
        <f t="shared" si="602"/>
        <v>Retain</v>
      </c>
      <c r="U4838" s="14"/>
      <c r="V4838" s="8" t="str">
        <f t="shared" si="603"/>
        <v>France</v>
      </c>
      <c r="W4838" s="8"/>
      <c r="X4838" s="8"/>
      <c r="Y4838" s="8"/>
      <c r="Z4838" s="14" t="str">
        <f t="shared" si="604"/>
        <v>Male</v>
      </c>
      <c r="AA4838" s="14"/>
      <c r="AB4838" s="14"/>
      <c r="AC4838" s="14"/>
      <c r="AE4838" t="str">
        <f t="shared" si="605"/>
        <v>Adults</v>
      </c>
      <c r="AF4838" t="str">
        <f t="shared" si="606"/>
        <v>Fair</v>
      </c>
      <c r="AG4838" t="str">
        <f t="shared" si="607"/>
        <v>High</v>
      </c>
    </row>
    <row r="4839" spans="1:33" x14ac:dyDescent="0.2">
      <c r="A4839">
        <v>4838</v>
      </c>
      <c r="B4839">
        <v>15708256</v>
      </c>
      <c r="C4839">
        <v>803</v>
      </c>
      <c r="D4839">
        <v>1</v>
      </c>
      <c r="E4839">
        <v>1</v>
      </c>
      <c r="F4839">
        <v>28</v>
      </c>
      <c r="G4839">
        <v>6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s="2" t="s">
        <v>613</v>
      </c>
      <c r="P4839" s="11" t="str">
        <f t="shared" si="600"/>
        <v>2016</v>
      </c>
      <c r="Q4839" s="12"/>
      <c r="R4839" s="8" t="str">
        <f t="shared" si="601"/>
        <v>09</v>
      </c>
      <c r="S4839" s="8"/>
      <c r="T4839" s="14" t="str">
        <f t="shared" si="602"/>
        <v>Retain</v>
      </c>
      <c r="U4839" s="14"/>
      <c r="V4839" s="8" t="str">
        <f t="shared" si="603"/>
        <v>France</v>
      </c>
      <c r="W4839" s="8"/>
      <c r="X4839" s="8"/>
      <c r="Y4839" s="8"/>
      <c r="Z4839" s="14" t="str">
        <f t="shared" si="604"/>
        <v>Male</v>
      </c>
      <c r="AA4839" s="14"/>
      <c r="AB4839" s="14"/>
      <c r="AC4839" s="14"/>
      <c r="AE4839" t="str">
        <f t="shared" si="605"/>
        <v>Adults</v>
      </c>
      <c r="AF4839" t="str">
        <f t="shared" si="606"/>
        <v>Excellent</v>
      </c>
      <c r="AG4839" t="str">
        <f t="shared" si="607"/>
        <v>Very low</v>
      </c>
    </row>
    <row r="4840" spans="1:33" x14ac:dyDescent="0.2">
      <c r="A4840">
        <v>4839</v>
      </c>
      <c r="B4840">
        <v>15582335</v>
      </c>
      <c r="C4840">
        <v>556</v>
      </c>
      <c r="D4840">
        <v>1</v>
      </c>
      <c r="E4840">
        <v>2</v>
      </c>
      <c r="F4840">
        <v>40</v>
      </c>
      <c r="G4840">
        <v>6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s="2" t="s">
        <v>1169</v>
      </c>
      <c r="P4840" s="11" t="str">
        <f t="shared" si="600"/>
        <v>2017</v>
      </c>
      <c r="Q4840" s="12"/>
      <c r="R4840" s="8" t="str">
        <f t="shared" si="601"/>
        <v>01</v>
      </c>
      <c r="S4840" s="8"/>
      <c r="T4840" s="14" t="str">
        <f t="shared" si="602"/>
        <v>Retain</v>
      </c>
      <c r="U4840" s="14"/>
      <c r="V4840" s="8" t="str">
        <f t="shared" si="603"/>
        <v>France</v>
      </c>
      <c r="W4840" s="8"/>
      <c r="X4840" s="8"/>
      <c r="Y4840" s="8"/>
      <c r="Z4840" s="14" t="str">
        <f t="shared" si="604"/>
        <v>Female</v>
      </c>
      <c r="AA4840" s="14"/>
      <c r="AB4840" s="14"/>
      <c r="AC4840" s="14"/>
      <c r="AE4840" t="str">
        <f t="shared" si="605"/>
        <v>Middle aged</v>
      </c>
      <c r="AF4840" t="str">
        <f t="shared" si="606"/>
        <v>Poor</v>
      </c>
      <c r="AG4840" t="str">
        <f t="shared" si="607"/>
        <v>High</v>
      </c>
    </row>
    <row r="4841" spans="1:33" x14ac:dyDescent="0.2">
      <c r="A4841">
        <v>4840</v>
      </c>
      <c r="B4841">
        <v>15649150</v>
      </c>
      <c r="C4841">
        <v>531</v>
      </c>
      <c r="D4841">
        <v>1</v>
      </c>
      <c r="E4841">
        <v>2</v>
      </c>
      <c r="F4841">
        <v>53</v>
      </c>
      <c r="G4841">
        <v>6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s="2" t="s">
        <v>56</v>
      </c>
      <c r="P4841" s="11" t="str">
        <f t="shared" si="600"/>
        <v>2017</v>
      </c>
      <c r="Q4841" s="12"/>
      <c r="R4841" s="8" t="str">
        <f t="shared" si="601"/>
        <v>05</v>
      </c>
      <c r="S4841" s="8"/>
      <c r="T4841" s="14" t="str">
        <f t="shared" si="602"/>
        <v>Exit</v>
      </c>
      <c r="U4841" s="14"/>
      <c r="V4841" s="8" t="str">
        <f t="shared" si="603"/>
        <v>France</v>
      </c>
      <c r="W4841" s="8"/>
      <c r="X4841" s="8"/>
      <c r="Y4841" s="8"/>
      <c r="Z4841" s="14" t="str">
        <f t="shared" si="604"/>
        <v>Female</v>
      </c>
      <c r="AA4841" s="14"/>
      <c r="AB4841" s="14"/>
      <c r="AC4841" s="14"/>
      <c r="AE4841" t="str">
        <f t="shared" si="605"/>
        <v>Middle aged</v>
      </c>
      <c r="AF4841" t="str">
        <f t="shared" si="606"/>
        <v>Poor</v>
      </c>
      <c r="AG4841" t="str">
        <f t="shared" si="607"/>
        <v>High</v>
      </c>
    </row>
    <row r="4842" spans="1:33" x14ac:dyDescent="0.2">
      <c r="A4842">
        <v>4841</v>
      </c>
      <c r="B4842">
        <v>15691647</v>
      </c>
      <c r="C4842">
        <v>411</v>
      </c>
      <c r="D4842">
        <v>1</v>
      </c>
      <c r="E4842">
        <v>2</v>
      </c>
      <c r="F4842">
        <v>35</v>
      </c>
      <c r="G4842">
        <v>5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s="2" t="s">
        <v>1119</v>
      </c>
      <c r="P4842" s="11" t="str">
        <f t="shared" si="600"/>
        <v>2018</v>
      </c>
      <c r="Q4842" s="12"/>
      <c r="R4842" s="8" t="str">
        <f t="shared" si="601"/>
        <v>03</v>
      </c>
      <c r="S4842" s="8"/>
      <c r="T4842" s="14" t="str">
        <f t="shared" si="602"/>
        <v>Retain</v>
      </c>
      <c r="U4842" s="14"/>
      <c r="V4842" s="8" t="str">
        <f t="shared" si="603"/>
        <v>France</v>
      </c>
      <c r="W4842" s="8"/>
      <c r="X4842" s="8"/>
      <c r="Y4842" s="8"/>
      <c r="Z4842" s="14" t="str">
        <f t="shared" si="604"/>
        <v>Female</v>
      </c>
      <c r="AA4842" s="14"/>
      <c r="AB4842" s="14"/>
      <c r="AC4842" s="14"/>
      <c r="AE4842" t="str">
        <f t="shared" si="605"/>
        <v>Adults</v>
      </c>
      <c r="AF4842" t="str">
        <f t="shared" si="606"/>
        <v>Poor</v>
      </c>
      <c r="AG4842" t="str">
        <f t="shared" si="607"/>
        <v>Very low</v>
      </c>
    </row>
    <row r="4843" spans="1:33" x14ac:dyDescent="0.2">
      <c r="A4843">
        <v>4842</v>
      </c>
      <c r="B4843">
        <v>15668270</v>
      </c>
      <c r="C4843">
        <v>587</v>
      </c>
      <c r="D4843">
        <v>3</v>
      </c>
      <c r="E4843">
        <v>2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s="2" t="s">
        <v>952</v>
      </c>
      <c r="P4843" s="11" t="str">
        <f t="shared" si="600"/>
        <v>2018</v>
      </c>
      <c r="Q4843" s="12"/>
      <c r="R4843" s="8" t="str">
        <f t="shared" si="601"/>
        <v>04</v>
      </c>
      <c r="S4843" s="8"/>
      <c r="T4843" s="14" t="str">
        <f t="shared" si="602"/>
        <v>Exit</v>
      </c>
      <c r="U4843" s="14"/>
      <c r="V4843" s="8" t="str">
        <f t="shared" si="603"/>
        <v>Germany</v>
      </c>
      <c r="W4843" s="8"/>
      <c r="X4843" s="8"/>
      <c r="Y4843" s="8"/>
      <c r="Z4843" s="14" t="str">
        <f t="shared" si="604"/>
        <v>Female</v>
      </c>
      <c r="AA4843" s="14"/>
      <c r="AB4843" s="14"/>
      <c r="AC4843" s="14"/>
      <c r="AE4843" t="str">
        <f t="shared" si="605"/>
        <v>Middle aged</v>
      </c>
      <c r="AF4843" t="str">
        <f t="shared" si="606"/>
        <v>Fair</v>
      </c>
      <c r="AG4843" t="str">
        <f t="shared" si="607"/>
        <v>High</v>
      </c>
    </row>
    <row r="4844" spans="1:33" x14ac:dyDescent="0.2">
      <c r="A4844">
        <v>4843</v>
      </c>
      <c r="B4844">
        <v>15624820</v>
      </c>
      <c r="C4844">
        <v>683</v>
      </c>
      <c r="D4844">
        <v>2</v>
      </c>
      <c r="E4844">
        <v>1</v>
      </c>
      <c r="F4844">
        <v>56</v>
      </c>
      <c r="G4844">
        <v>4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s="2" t="s">
        <v>358</v>
      </c>
      <c r="P4844" s="11" t="str">
        <f t="shared" si="600"/>
        <v>2019</v>
      </c>
      <c r="Q4844" s="12"/>
      <c r="R4844" s="8" t="str">
        <f t="shared" si="601"/>
        <v>03</v>
      </c>
      <c r="S4844" s="8"/>
      <c r="T4844" s="14" t="str">
        <f t="shared" si="602"/>
        <v>Exit</v>
      </c>
      <c r="U4844" s="14"/>
      <c r="V4844" s="8" t="str">
        <f t="shared" si="603"/>
        <v>Spain</v>
      </c>
      <c r="W4844" s="8"/>
      <c r="X4844" s="8"/>
      <c r="Y4844" s="8"/>
      <c r="Z4844" s="14" t="str">
        <f t="shared" si="604"/>
        <v>Male</v>
      </c>
      <c r="AA4844" s="14"/>
      <c r="AB4844" s="14"/>
      <c r="AC4844" s="14"/>
      <c r="AE4844" t="str">
        <f t="shared" si="605"/>
        <v>Middle aged</v>
      </c>
      <c r="AF4844" t="str">
        <f t="shared" si="606"/>
        <v>Good</v>
      </c>
      <c r="AG4844" t="str">
        <f t="shared" si="607"/>
        <v>Medium</v>
      </c>
    </row>
    <row r="4845" spans="1:33" x14ac:dyDescent="0.2">
      <c r="A4845">
        <v>4844</v>
      </c>
      <c r="B4845">
        <v>15736254</v>
      </c>
      <c r="C4845">
        <v>654</v>
      </c>
      <c r="D4845">
        <v>1</v>
      </c>
      <c r="E4845">
        <v>1</v>
      </c>
      <c r="F4845">
        <v>29</v>
      </c>
      <c r="G4845">
        <v>4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s="2" t="s">
        <v>84</v>
      </c>
      <c r="P4845" s="11" t="str">
        <f t="shared" si="600"/>
        <v>2019</v>
      </c>
      <c r="Q4845" s="12"/>
      <c r="R4845" s="8" t="str">
        <f t="shared" si="601"/>
        <v>05</v>
      </c>
      <c r="S4845" s="8"/>
      <c r="T4845" s="14" t="str">
        <f t="shared" si="602"/>
        <v>Retain</v>
      </c>
      <c r="U4845" s="14"/>
      <c r="V4845" s="8" t="str">
        <f t="shared" si="603"/>
        <v>France</v>
      </c>
      <c r="W4845" s="8"/>
      <c r="X4845" s="8"/>
      <c r="Y4845" s="8"/>
      <c r="Z4845" s="14" t="str">
        <f t="shared" si="604"/>
        <v>Male</v>
      </c>
      <c r="AA4845" s="14"/>
      <c r="AB4845" s="14"/>
      <c r="AC4845" s="14"/>
      <c r="AE4845" t="str">
        <f t="shared" si="605"/>
        <v>Adults</v>
      </c>
      <c r="AF4845" t="str">
        <f t="shared" si="606"/>
        <v>Fair</v>
      </c>
      <c r="AG4845" t="str">
        <f t="shared" si="607"/>
        <v>Medium</v>
      </c>
    </row>
    <row r="4846" spans="1:33" x14ac:dyDescent="0.2">
      <c r="A4846">
        <v>4845</v>
      </c>
      <c r="B4846">
        <v>15720814</v>
      </c>
      <c r="C4846">
        <v>670</v>
      </c>
      <c r="D4846">
        <v>3</v>
      </c>
      <c r="E4846">
        <v>2</v>
      </c>
      <c r="F4846">
        <v>36</v>
      </c>
      <c r="G4846">
        <v>4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s="2" t="s">
        <v>736</v>
      </c>
      <c r="P4846" s="11" t="str">
        <f t="shared" si="600"/>
        <v>2019</v>
      </c>
      <c r="Q4846" s="12"/>
      <c r="R4846" s="8" t="str">
        <f t="shared" si="601"/>
        <v>08</v>
      </c>
      <c r="S4846" s="8"/>
      <c r="T4846" s="14" t="str">
        <f t="shared" si="602"/>
        <v>Retain</v>
      </c>
      <c r="U4846" s="14"/>
      <c r="V4846" s="8" t="str">
        <f t="shared" si="603"/>
        <v>Germany</v>
      </c>
      <c r="W4846" s="8"/>
      <c r="X4846" s="8"/>
      <c r="Y4846" s="8"/>
      <c r="Z4846" s="14" t="str">
        <f t="shared" si="604"/>
        <v>Female</v>
      </c>
      <c r="AA4846" s="14"/>
      <c r="AB4846" s="14"/>
      <c r="AC4846" s="14"/>
      <c r="AE4846" t="str">
        <f t="shared" si="605"/>
        <v>Adults</v>
      </c>
      <c r="AF4846" t="str">
        <f t="shared" si="606"/>
        <v>Good</v>
      </c>
      <c r="AG4846" t="str">
        <f t="shared" si="607"/>
        <v>Medium</v>
      </c>
    </row>
    <row r="4847" spans="1:33" x14ac:dyDescent="0.2">
      <c r="A4847">
        <v>4846</v>
      </c>
      <c r="B4847">
        <v>15642997</v>
      </c>
      <c r="C4847">
        <v>655</v>
      </c>
      <c r="D4847">
        <v>1</v>
      </c>
      <c r="E4847">
        <v>2</v>
      </c>
      <c r="F4847">
        <v>36</v>
      </c>
      <c r="G4847">
        <v>5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s="2" t="s">
        <v>530</v>
      </c>
      <c r="P4847" s="11" t="str">
        <f t="shared" si="600"/>
        <v>2018</v>
      </c>
      <c r="Q4847" s="12"/>
      <c r="R4847" s="8" t="str">
        <f t="shared" si="601"/>
        <v>09</v>
      </c>
      <c r="S4847" s="8"/>
      <c r="T4847" s="14" t="str">
        <f t="shared" si="602"/>
        <v>Retain</v>
      </c>
      <c r="U4847" s="14"/>
      <c r="V4847" s="8" t="str">
        <f t="shared" si="603"/>
        <v>France</v>
      </c>
      <c r="W4847" s="8"/>
      <c r="X4847" s="8"/>
      <c r="Y4847" s="8"/>
      <c r="Z4847" s="14" t="str">
        <f t="shared" si="604"/>
        <v>Female</v>
      </c>
      <c r="AA4847" s="14"/>
      <c r="AB4847" s="14"/>
      <c r="AC4847" s="14"/>
      <c r="AE4847" t="str">
        <f t="shared" si="605"/>
        <v>Adults</v>
      </c>
      <c r="AF4847" t="str">
        <f t="shared" si="606"/>
        <v>Fair</v>
      </c>
      <c r="AG4847" t="str">
        <f t="shared" si="607"/>
        <v>High</v>
      </c>
    </row>
    <row r="4848" spans="1:33" x14ac:dyDescent="0.2">
      <c r="A4848">
        <v>4847</v>
      </c>
      <c r="B4848">
        <v>15693200</v>
      </c>
      <c r="C4848">
        <v>752</v>
      </c>
      <c r="D4848">
        <v>1</v>
      </c>
      <c r="E4848">
        <v>2</v>
      </c>
      <c r="F4848">
        <v>36</v>
      </c>
      <c r="G4848">
        <v>3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s="2" t="s">
        <v>410</v>
      </c>
      <c r="P4848" s="11" t="str">
        <f t="shared" si="600"/>
        <v>2019</v>
      </c>
      <c r="Q4848" s="12"/>
      <c r="R4848" s="8" t="str">
        <f t="shared" si="601"/>
        <v>12</v>
      </c>
      <c r="S4848" s="8"/>
      <c r="T4848" s="14" t="str">
        <f t="shared" si="602"/>
        <v>Retain</v>
      </c>
      <c r="U4848" s="14"/>
      <c r="V4848" s="8" t="str">
        <f t="shared" si="603"/>
        <v>France</v>
      </c>
      <c r="W4848" s="8"/>
      <c r="X4848" s="8"/>
      <c r="Y4848" s="8"/>
      <c r="Z4848" s="14" t="str">
        <f t="shared" si="604"/>
        <v>Female</v>
      </c>
      <c r="AA4848" s="14"/>
      <c r="AB4848" s="14"/>
      <c r="AC4848" s="14"/>
      <c r="AE4848" t="str">
        <f t="shared" si="605"/>
        <v>Adults</v>
      </c>
      <c r="AF4848" t="str">
        <f t="shared" si="606"/>
        <v>Very good</v>
      </c>
      <c r="AG4848" t="str">
        <f t="shared" si="607"/>
        <v>Very low</v>
      </c>
    </row>
    <row r="4849" spans="1:33" x14ac:dyDescent="0.2">
      <c r="A4849">
        <v>4848</v>
      </c>
      <c r="B4849">
        <v>15624596</v>
      </c>
      <c r="C4849">
        <v>534</v>
      </c>
      <c r="D4849">
        <v>1</v>
      </c>
      <c r="E4849">
        <v>2</v>
      </c>
      <c r="F4849">
        <v>23</v>
      </c>
      <c r="G4849">
        <v>7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s="2" t="s">
        <v>60</v>
      </c>
      <c r="P4849" s="11" t="str">
        <f t="shared" si="600"/>
        <v>2016</v>
      </c>
      <c r="Q4849" s="12"/>
      <c r="R4849" s="8" t="str">
        <f t="shared" si="601"/>
        <v>03</v>
      </c>
      <c r="S4849" s="8"/>
      <c r="T4849" s="14" t="str">
        <f t="shared" si="602"/>
        <v>Retain</v>
      </c>
      <c r="U4849" s="14"/>
      <c r="V4849" s="8" t="str">
        <f t="shared" si="603"/>
        <v>France</v>
      </c>
      <c r="W4849" s="8"/>
      <c r="X4849" s="8"/>
      <c r="Y4849" s="8"/>
      <c r="Z4849" s="14" t="str">
        <f t="shared" si="604"/>
        <v>Female</v>
      </c>
      <c r="AA4849" s="14"/>
      <c r="AB4849" s="14"/>
      <c r="AC4849" s="14"/>
      <c r="AE4849" t="str">
        <f t="shared" si="605"/>
        <v>Young Adults</v>
      </c>
      <c r="AF4849" t="str">
        <f t="shared" si="606"/>
        <v>Poor</v>
      </c>
      <c r="AG4849" t="str">
        <f t="shared" si="607"/>
        <v>High</v>
      </c>
    </row>
    <row r="4850" spans="1:33" x14ac:dyDescent="0.2">
      <c r="A4850">
        <v>4849</v>
      </c>
      <c r="B4850">
        <v>15807167</v>
      </c>
      <c r="C4850">
        <v>635</v>
      </c>
      <c r="D4850">
        <v>1</v>
      </c>
      <c r="E4850">
        <v>1</v>
      </c>
      <c r="F4850">
        <v>42</v>
      </c>
      <c r="G4850">
        <v>4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s="2" t="s">
        <v>506</v>
      </c>
      <c r="P4850" s="11" t="str">
        <f t="shared" si="600"/>
        <v>2019</v>
      </c>
      <c r="Q4850" s="12"/>
      <c r="R4850" s="8" t="str">
        <f t="shared" si="601"/>
        <v>05</v>
      </c>
      <c r="S4850" s="8"/>
      <c r="T4850" s="14" t="str">
        <f t="shared" si="602"/>
        <v>Retain</v>
      </c>
      <c r="U4850" s="14"/>
      <c r="V4850" s="8" t="str">
        <f t="shared" si="603"/>
        <v>France</v>
      </c>
      <c r="W4850" s="8"/>
      <c r="X4850" s="8"/>
      <c r="Y4850" s="8"/>
      <c r="Z4850" s="14" t="str">
        <f t="shared" si="604"/>
        <v>Male</v>
      </c>
      <c r="AA4850" s="14"/>
      <c r="AB4850" s="14"/>
      <c r="AC4850" s="14"/>
      <c r="AE4850" t="str">
        <f t="shared" si="605"/>
        <v>Middle aged</v>
      </c>
      <c r="AF4850" t="str">
        <f t="shared" si="606"/>
        <v>Fair</v>
      </c>
      <c r="AG4850" t="str">
        <f t="shared" si="607"/>
        <v>High</v>
      </c>
    </row>
    <row r="4851" spans="1:33" x14ac:dyDescent="0.2">
      <c r="A4851">
        <v>4850</v>
      </c>
      <c r="B4851">
        <v>15660301</v>
      </c>
      <c r="C4851">
        <v>491</v>
      </c>
      <c r="D4851">
        <v>3</v>
      </c>
      <c r="E4851">
        <v>1</v>
      </c>
      <c r="F4851">
        <v>70</v>
      </c>
      <c r="G4851">
        <v>5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s="2" t="s">
        <v>988</v>
      </c>
      <c r="P4851" s="11" t="str">
        <f t="shared" si="600"/>
        <v>2018</v>
      </c>
      <c r="Q4851" s="12"/>
      <c r="R4851" s="8" t="str">
        <f t="shared" si="601"/>
        <v>01</v>
      </c>
      <c r="S4851" s="8"/>
      <c r="T4851" s="14" t="str">
        <f t="shared" si="602"/>
        <v>Retain</v>
      </c>
      <c r="U4851" s="14"/>
      <c r="V4851" s="8" t="str">
        <f t="shared" si="603"/>
        <v>Germany</v>
      </c>
      <c r="W4851" s="8"/>
      <c r="X4851" s="8"/>
      <c r="Y4851" s="8"/>
      <c r="Z4851" s="14" t="str">
        <f t="shared" si="604"/>
        <v>Male</v>
      </c>
      <c r="AA4851" s="14"/>
      <c r="AB4851" s="14"/>
      <c r="AC4851" s="14"/>
      <c r="AE4851" t="str">
        <f t="shared" si="605"/>
        <v>Retired</v>
      </c>
      <c r="AF4851" t="str">
        <f t="shared" si="606"/>
        <v>Poor</v>
      </c>
      <c r="AG4851" t="str">
        <f t="shared" si="607"/>
        <v>High</v>
      </c>
    </row>
    <row r="4852" spans="1:33" x14ac:dyDescent="0.2">
      <c r="A4852">
        <v>4851</v>
      </c>
      <c r="B4852">
        <v>15593094</v>
      </c>
      <c r="C4852">
        <v>516</v>
      </c>
      <c r="D4852">
        <v>1</v>
      </c>
      <c r="E4852">
        <v>1</v>
      </c>
      <c r="F4852">
        <v>27</v>
      </c>
      <c r="G4852">
        <v>4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s="2" t="s">
        <v>549</v>
      </c>
      <c r="P4852" s="11" t="str">
        <f t="shared" si="600"/>
        <v>2019</v>
      </c>
      <c r="Q4852" s="12"/>
      <c r="R4852" s="8" t="str">
        <f t="shared" si="601"/>
        <v>03</v>
      </c>
      <c r="S4852" s="8"/>
      <c r="T4852" s="14" t="str">
        <f t="shared" si="602"/>
        <v>Exit</v>
      </c>
      <c r="U4852" s="14"/>
      <c r="V4852" s="8" t="str">
        <f t="shared" si="603"/>
        <v>France</v>
      </c>
      <c r="W4852" s="8"/>
      <c r="X4852" s="8"/>
      <c r="Y4852" s="8"/>
      <c r="Z4852" s="14" t="str">
        <f t="shared" si="604"/>
        <v>Male</v>
      </c>
      <c r="AA4852" s="14"/>
      <c r="AB4852" s="14"/>
      <c r="AC4852" s="14"/>
      <c r="AE4852" t="str">
        <f t="shared" si="605"/>
        <v>Adults</v>
      </c>
      <c r="AF4852" t="str">
        <f t="shared" si="606"/>
        <v>Poor</v>
      </c>
      <c r="AG4852" t="str">
        <f t="shared" si="607"/>
        <v>Very low</v>
      </c>
    </row>
    <row r="4853" spans="1:33" x14ac:dyDescent="0.2">
      <c r="A4853">
        <v>4852</v>
      </c>
      <c r="B4853">
        <v>15618239</v>
      </c>
      <c r="C4853">
        <v>530</v>
      </c>
      <c r="D4853">
        <v>1</v>
      </c>
      <c r="E4853">
        <v>2</v>
      </c>
      <c r="F4853">
        <v>48</v>
      </c>
      <c r="G4853">
        <v>5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s="2" t="s">
        <v>1037</v>
      </c>
      <c r="P4853" s="11" t="str">
        <f t="shared" si="600"/>
        <v>2018</v>
      </c>
      <c r="Q4853" s="12"/>
      <c r="R4853" s="8" t="str">
        <f t="shared" si="601"/>
        <v>08</v>
      </c>
      <c r="S4853" s="8"/>
      <c r="T4853" s="14" t="str">
        <f t="shared" si="602"/>
        <v>Retain</v>
      </c>
      <c r="U4853" s="14"/>
      <c r="V4853" s="8" t="str">
        <f t="shared" si="603"/>
        <v>France</v>
      </c>
      <c r="W4853" s="8"/>
      <c r="X4853" s="8"/>
      <c r="Y4853" s="8"/>
      <c r="Z4853" s="14" t="str">
        <f t="shared" si="604"/>
        <v>Female</v>
      </c>
      <c r="AA4853" s="14"/>
      <c r="AB4853" s="14"/>
      <c r="AC4853" s="14"/>
      <c r="AE4853" t="str">
        <f t="shared" si="605"/>
        <v>Middle aged</v>
      </c>
      <c r="AF4853" t="str">
        <f t="shared" si="606"/>
        <v>Poor</v>
      </c>
      <c r="AG4853" t="str">
        <f t="shared" si="607"/>
        <v>Very low</v>
      </c>
    </row>
    <row r="4854" spans="1:33" x14ac:dyDescent="0.2">
      <c r="A4854">
        <v>4853</v>
      </c>
      <c r="B4854">
        <v>15574137</v>
      </c>
      <c r="C4854">
        <v>687</v>
      </c>
      <c r="D4854">
        <v>2</v>
      </c>
      <c r="E4854">
        <v>1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s="2" t="s">
        <v>233</v>
      </c>
      <c r="P4854" s="11" t="str">
        <f t="shared" si="600"/>
        <v>2019</v>
      </c>
      <c r="Q4854" s="12"/>
      <c r="R4854" s="8" t="str">
        <f t="shared" si="601"/>
        <v>11</v>
      </c>
      <c r="S4854" s="8"/>
      <c r="T4854" s="14" t="str">
        <f t="shared" si="602"/>
        <v>Retain</v>
      </c>
      <c r="U4854" s="14"/>
      <c r="V4854" s="8" t="str">
        <f t="shared" si="603"/>
        <v>Spain</v>
      </c>
      <c r="W4854" s="8"/>
      <c r="X4854" s="8"/>
      <c r="Y4854" s="8"/>
      <c r="Z4854" s="14" t="str">
        <f t="shared" si="604"/>
        <v>Male</v>
      </c>
      <c r="AA4854" s="14"/>
      <c r="AB4854" s="14"/>
      <c r="AC4854" s="14"/>
      <c r="AE4854" t="str">
        <f t="shared" si="605"/>
        <v>Adults</v>
      </c>
      <c r="AF4854" t="str">
        <f t="shared" si="606"/>
        <v>Good</v>
      </c>
      <c r="AG4854" t="str">
        <f t="shared" si="607"/>
        <v>Very low</v>
      </c>
    </row>
    <row r="4855" spans="1:33" x14ac:dyDescent="0.2">
      <c r="A4855">
        <v>4854</v>
      </c>
      <c r="B4855">
        <v>15614740</v>
      </c>
      <c r="C4855">
        <v>684</v>
      </c>
      <c r="D4855">
        <v>1</v>
      </c>
      <c r="E4855">
        <v>2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s="2" t="s">
        <v>710</v>
      </c>
      <c r="P4855" s="11" t="str">
        <f t="shared" si="600"/>
        <v>2017</v>
      </c>
      <c r="Q4855" s="12"/>
      <c r="R4855" s="8" t="str">
        <f t="shared" si="601"/>
        <v>03</v>
      </c>
      <c r="S4855" s="8"/>
      <c r="T4855" s="14" t="str">
        <f t="shared" si="602"/>
        <v>Retain</v>
      </c>
      <c r="U4855" s="14"/>
      <c r="V4855" s="8" t="str">
        <f t="shared" si="603"/>
        <v>France</v>
      </c>
      <c r="W4855" s="8"/>
      <c r="X4855" s="8"/>
      <c r="Y4855" s="8"/>
      <c r="Z4855" s="14" t="str">
        <f t="shared" si="604"/>
        <v>Female</v>
      </c>
      <c r="AA4855" s="14"/>
      <c r="AB4855" s="14"/>
      <c r="AC4855" s="14"/>
      <c r="AE4855" t="str">
        <f t="shared" si="605"/>
        <v>Middle aged</v>
      </c>
      <c r="AF4855" t="str">
        <f t="shared" si="606"/>
        <v>Good</v>
      </c>
      <c r="AG4855" t="str">
        <f t="shared" si="607"/>
        <v>High</v>
      </c>
    </row>
    <row r="4856" spans="1:33" x14ac:dyDescent="0.2">
      <c r="A4856">
        <v>4855</v>
      </c>
      <c r="B4856">
        <v>15574071</v>
      </c>
      <c r="C4856">
        <v>706</v>
      </c>
      <c r="D4856">
        <v>3</v>
      </c>
      <c r="E4856">
        <v>1</v>
      </c>
      <c r="F4856">
        <v>23</v>
      </c>
      <c r="G4856">
        <v>3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s="2" t="s">
        <v>692</v>
      </c>
      <c r="P4856" s="11" t="str">
        <f t="shared" si="600"/>
        <v>2019</v>
      </c>
      <c r="Q4856" s="12"/>
      <c r="R4856" s="8" t="str">
        <f t="shared" si="601"/>
        <v>12</v>
      </c>
      <c r="S4856" s="8"/>
      <c r="T4856" s="14" t="str">
        <f t="shared" si="602"/>
        <v>Retain</v>
      </c>
      <c r="U4856" s="14"/>
      <c r="V4856" s="8" t="str">
        <f t="shared" si="603"/>
        <v>Germany</v>
      </c>
      <c r="W4856" s="8"/>
      <c r="X4856" s="8"/>
      <c r="Y4856" s="8"/>
      <c r="Z4856" s="14" t="str">
        <f t="shared" si="604"/>
        <v>Male</v>
      </c>
      <c r="AA4856" s="14"/>
      <c r="AB4856" s="14"/>
      <c r="AC4856" s="14"/>
      <c r="AE4856" t="str">
        <f t="shared" si="605"/>
        <v>Young Adults</v>
      </c>
      <c r="AF4856" t="str">
        <f t="shared" si="606"/>
        <v>Good</v>
      </c>
      <c r="AG4856" t="str">
        <f t="shared" si="607"/>
        <v>Medium</v>
      </c>
    </row>
    <row r="4857" spans="1:33" x14ac:dyDescent="0.2">
      <c r="A4857">
        <v>4856</v>
      </c>
      <c r="B4857">
        <v>15671148</v>
      </c>
      <c r="C4857">
        <v>490</v>
      </c>
      <c r="D4857">
        <v>3</v>
      </c>
      <c r="E4857">
        <v>1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s="2" t="s">
        <v>279</v>
      </c>
      <c r="P4857" s="11" t="str">
        <f t="shared" si="600"/>
        <v>2018</v>
      </c>
      <c r="Q4857" s="12"/>
      <c r="R4857" s="8" t="str">
        <f t="shared" si="601"/>
        <v>03</v>
      </c>
      <c r="S4857" s="8"/>
      <c r="T4857" s="14" t="str">
        <f t="shared" si="602"/>
        <v>Retain</v>
      </c>
      <c r="U4857" s="14"/>
      <c r="V4857" s="8" t="str">
        <f t="shared" si="603"/>
        <v>Germany</v>
      </c>
      <c r="W4857" s="8"/>
      <c r="X4857" s="8"/>
      <c r="Y4857" s="8"/>
      <c r="Z4857" s="14" t="str">
        <f t="shared" si="604"/>
        <v>Male</v>
      </c>
      <c r="AA4857" s="14"/>
      <c r="AB4857" s="14"/>
      <c r="AC4857" s="14"/>
      <c r="AE4857" t="str">
        <f t="shared" si="605"/>
        <v>Adults</v>
      </c>
      <c r="AF4857" t="str">
        <f t="shared" si="606"/>
        <v>Poor</v>
      </c>
      <c r="AG4857" t="str">
        <f t="shared" si="607"/>
        <v>Medium</v>
      </c>
    </row>
    <row r="4858" spans="1:33" x14ac:dyDescent="0.2">
      <c r="A4858">
        <v>4857</v>
      </c>
      <c r="B4858">
        <v>15721921</v>
      </c>
      <c r="C4858">
        <v>796</v>
      </c>
      <c r="D4858">
        <v>1</v>
      </c>
      <c r="E4858">
        <v>1</v>
      </c>
      <c r="F4858">
        <v>44</v>
      </c>
      <c r="G4858">
        <v>7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s="2" t="s">
        <v>1209</v>
      </c>
      <c r="P4858" s="11" t="str">
        <f t="shared" si="600"/>
        <v>2016</v>
      </c>
      <c r="Q4858" s="12"/>
      <c r="R4858" s="8" t="str">
        <f t="shared" si="601"/>
        <v>09</v>
      </c>
      <c r="S4858" s="8"/>
      <c r="T4858" s="14" t="str">
        <f t="shared" si="602"/>
        <v>Retain</v>
      </c>
      <c r="U4858" s="14"/>
      <c r="V4858" s="8" t="str">
        <f t="shared" si="603"/>
        <v>France</v>
      </c>
      <c r="W4858" s="8"/>
      <c r="X4858" s="8"/>
      <c r="Y4858" s="8"/>
      <c r="Z4858" s="14" t="str">
        <f t="shared" si="604"/>
        <v>Male</v>
      </c>
      <c r="AA4858" s="14"/>
      <c r="AB4858" s="14"/>
      <c r="AC4858" s="14"/>
      <c r="AE4858" t="str">
        <f t="shared" si="605"/>
        <v>Middle aged</v>
      </c>
      <c r="AF4858" t="str">
        <f t="shared" si="606"/>
        <v>Very good</v>
      </c>
      <c r="AG4858" t="str">
        <f t="shared" si="607"/>
        <v>Very high</v>
      </c>
    </row>
    <row r="4859" spans="1:33" x14ac:dyDescent="0.2">
      <c r="A4859">
        <v>4858</v>
      </c>
      <c r="B4859">
        <v>15717995</v>
      </c>
      <c r="C4859">
        <v>849</v>
      </c>
      <c r="D4859">
        <v>1</v>
      </c>
      <c r="E4859">
        <v>1</v>
      </c>
      <c r="F4859">
        <v>27</v>
      </c>
      <c r="G4859">
        <v>5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s="2" t="s">
        <v>253</v>
      </c>
      <c r="P4859" s="11" t="str">
        <f t="shared" si="600"/>
        <v>2018</v>
      </c>
      <c r="Q4859" s="12"/>
      <c r="R4859" s="8" t="str">
        <f t="shared" si="601"/>
        <v>09</v>
      </c>
      <c r="S4859" s="8"/>
      <c r="T4859" s="14" t="str">
        <f t="shared" si="602"/>
        <v>Retain</v>
      </c>
      <c r="U4859" s="14"/>
      <c r="V4859" s="8" t="str">
        <f t="shared" si="603"/>
        <v>France</v>
      </c>
      <c r="W4859" s="8"/>
      <c r="X4859" s="8"/>
      <c r="Y4859" s="8"/>
      <c r="Z4859" s="14" t="str">
        <f t="shared" si="604"/>
        <v>Male</v>
      </c>
      <c r="AA4859" s="14"/>
      <c r="AB4859" s="14"/>
      <c r="AC4859" s="14"/>
      <c r="AE4859" t="str">
        <f t="shared" si="605"/>
        <v>Adults</v>
      </c>
      <c r="AF4859" t="str">
        <f t="shared" si="606"/>
        <v>Excellent</v>
      </c>
      <c r="AG4859" t="str">
        <f t="shared" si="607"/>
        <v>Very low</v>
      </c>
    </row>
    <row r="4860" spans="1:33" x14ac:dyDescent="0.2">
      <c r="A4860">
        <v>4859</v>
      </c>
      <c r="B4860">
        <v>15632050</v>
      </c>
      <c r="C4860">
        <v>779</v>
      </c>
      <c r="D4860">
        <v>1</v>
      </c>
      <c r="E4860">
        <v>2</v>
      </c>
      <c r="F4860">
        <v>41</v>
      </c>
      <c r="G4860">
        <v>4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s="2" t="s">
        <v>865</v>
      </c>
      <c r="P4860" s="11" t="str">
        <f t="shared" si="600"/>
        <v>2019</v>
      </c>
      <c r="Q4860" s="12"/>
      <c r="R4860" s="8" t="str">
        <f t="shared" si="601"/>
        <v>05</v>
      </c>
      <c r="S4860" s="8"/>
      <c r="T4860" s="14" t="str">
        <f t="shared" si="602"/>
        <v>Retain</v>
      </c>
      <c r="U4860" s="14"/>
      <c r="V4860" s="8" t="str">
        <f t="shared" si="603"/>
        <v>France</v>
      </c>
      <c r="W4860" s="8"/>
      <c r="X4860" s="8"/>
      <c r="Y4860" s="8"/>
      <c r="Z4860" s="14" t="str">
        <f t="shared" si="604"/>
        <v>Female</v>
      </c>
      <c r="AA4860" s="14"/>
      <c r="AB4860" s="14"/>
      <c r="AC4860" s="14"/>
      <c r="AE4860" t="str">
        <f t="shared" si="605"/>
        <v>Middle aged</v>
      </c>
      <c r="AF4860" t="str">
        <f t="shared" si="606"/>
        <v>Very good</v>
      </c>
      <c r="AG4860" t="str">
        <f t="shared" si="607"/>
        <v>Medium</v>
      </c>
    </row>
    <row r="4861" spans="1:33" x14ac:dyDescent="0.2">
      <c r="A4861">
        <v>4860</v>
      </c>
      <c r="B4861">
        <v>15647111</v>
      </c>
      <c r="C4861">
        <v>794</v>
      </c>
      <c r="D4861">
        <v>2</v>
      </c>
      <c r="E4861">
        <v>2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s="2" t="s">
        <v>1049</v>
      </c>
      <c r="P4861" s="11" t="str">
        <f t="shared" si="600"/>
        <v>2019</v>
      </c>
      <c r="Q4861" s="12"/>
      <c r="R4861" s="8" t="str">
        <f t="shared" si="601"/>
        <v>07</v>
      </c>
      <c r="S4861" s="8"/>
      <c r="T4861" s="14" t="str">
        <f t="shared" si="602"/>
        <v>Retain</v>
      </c>
      <c r="U4861" s="14"/>
      <c r="V4861" s="8" t="str">
        <f t="shared" si="603"/>
        <v>Spain</v>
      </c>
      <c r="W4861" s="8"/>
      <c r="X4861" s="8"/>
      <c r="Y4861" s="8"/>
      <c r="Z4861" s="14" t="str">
        <f t="shared" si="604"/>
        <v>Female</v>
      </c>
      <c r="AA4861" s="14"/>
      <c r="AB4861" s="14"/>
      <c r="AC4861" s="14"/>
      <c r="AE4861" t="str">
        <f t="shared" si="605"/>
        <v>Young Adults</v>
      </c>
      <c r="AF4861" t="str">
        <f t="shared" si="606"/>
        <v>Very good</v>
      </c>
      <c r="AG4861" t="str">
        <f t="shared" si="607"/>
        <v>High</v>
      </c>
    </row>
    <row r="4862" spans="1:33" x14ac:dyDescent="0.2">
      <c r="A4862">
        <v>4861</v>
      </c>
      <c r="B4862">
        <v>15759991</v>
      </c>
      <c r="C4862">
        <v>748</v>
      </c>
      <c r="D4862">
        <v>2</v>
      </c>
      <c r="E4862">
        <v>1</v>
      </c>
      <c r="F4862">
        <v>36</v>
      </c>
      <c r="G4862">
        <v>6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s="2" t="s">
        <v>347</v>
      </c>
      <c r="P4862" s="11" t="str">
        <f t="shared" si="600"/>
        <v>2016</v>
      </c>
      <c r="Q4862" s="12"/>
      <c r="R4862" s="8" t="str">
        <f t="shared" si="601"/>
        <v>11</v>
      </c>
      <c r="S4862" s="8"/>
      <c r="T4862" s="14" t="str">
        <f t="shared" si="602"/>
        <v>Retain</v>
      </c>
      <c r="U4862" s="14"/>
      <c r="V4862" s="8" t="str">
        <f t="shared" si="603"/>
        <v>Spain</v>
      </c>
      <c r="W4862" s="8"/>
      <c r="X4862" s="8"/>
      <c r="Y4862" s="8"/>
      <c r="Z4862" s="14" t="str">
        <f t="shared" si="604"/>
        <v>Male</v>
      </c>
      <c r="AA4862" s="14"/>
      <c r="AB4862" s="14"/>
      <c r="AC4862" s="14"/>
      <c r="AE4862" t="str">
        <f t="shared" si="605"/>
        <v>Adults</v>
      </c>
      <c r="AF4862" t="str">
        <f t="shared" si="606"/>
        <v>Very good</v>
      </c>
      <c r="AG4862" t="str">
        <f t="shared" si="607"/>
        <v>High</v>
      </c>
    </row>
    <row r="4863" spans="1:33" x14ac:dyDescent="0.2">
      <c r="A4863">
        <v>4862</v>
      </c>
      <c r="B4863">
        <v>15790204</v>
      </c>
      <c r="C4863">
        <v>663</v>
      </c>
      <c r="D4863">
        <v>2</v>
      </c>
      <c r="E4863">
        <v>2</v>
      </c>
      <c r="F4863">
        <v>22</v>
      </c>
      <c r="G4863">
        <v>4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s="2" t="s">
        <v>287</v>
      </c>
      <c r="P4863" s="11" t="str">
        <f t="shared" si="600"/>
        <v>2018</v>
      </c>
      <c r="Q4863" s="12"/>
      <c r="R4863" s="8" t="str">
        <f t="shared" si="601"/>
        <v>12</v>
      </c>
      <c r="S4863" s="8"/>
      <c r="T4863" s="14" t="str">
        <f t="shared" si="602"/>
        <v>Exit</v>
      </c>
      <c r="U4863" s="14"/>
      <c r="V4863" s="8" t="str">
        <f t="shared" si="603"/>
        <v>Spain</v>
      </c>
      <c r="W4863" s="8"/>
      <c r="X4863" s="8"/>
      <c r="Y4863" s="8"/>
      <c r="Z4863" s="14" t="str">
        <f t="shared" si="604"/>
        <v>Female</v>
      </c>
      <c r="AA4863" s="14"/>
      <c r="AB4863" s="14"/>
      <c r="AC4863" s="14"/>
      <c r="AE4863" t="str">
        <f t="shared" si="605"/>
        <v>Young Adults</v>
      </c>
      <c r="AF4863" t="str">
        <f t="shared" si="606"/>
        <v>Fair</v>
      </c>
      <c r="AG4863" t="str">
        <f t="shared" si="607"/>
        <v>Very low</v>
      </c>
    </row>
    <row r="4864" spans="1:33" x14ac:dyDescent="0.2">
      <c r="A4864">
        <v>4863</v>
      </c>
      <c r="B4864">
        <v>15686780</v>
      </c>
      <c r="C4864">
        <v>645</v>
      </c>
      <c r="D4864">
        <v>2</v>
      </c>
      <c r="E4864">
        <v>2</v>
      </c>
      <c r="F4864">
        <v>55</v>
      </c>
      <c r="G4864">
        <v>3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s="2" t="s">
        <v>887</v>
      </c>
      <c r="P4864" s="11" t="str">
        <f t="shared" si="600"/>
        <v>2019</v>
      </c>
      <c r="Q4864" s="12"/>
      <c r="R4864" s="8" t="str">
        <f t="shared" si="601"/>
        <v>11</v>
      </c>
      <c r="S4864" s="8"/>
      <c r="T4864" s="14" t="str">
        <f t="shared" si="602"/>
        <v>Retain</v>
      </c>
      <c r="U4864" s="14"/>
      <c r="V4864" s="8" t="str">
        <f t="shared" si="603"/>
        <v>Spain</v>
      </c>
      <c r="W4864" s="8"/>
      <c r="X4864" s="8"/>
      <c r="Y4864" s="8"/>
      <c r="Z4864" s="14" t="str">
        <f t="shared" si="604"/>
        <v>Female</v>
      </c>
      <c r="AA4864" s="14"/>
      <c r="AB4864" s="14"/>
      <c r="AC4864" s="14"/>
      <c r="AE4864" t="str">
        <f t="shared" si="605"/>
        <v>Middle aged</v>
      </c>
      <c r="AF4864" t="str">
        <f t="shared" si="606"/>
        <v>Fair</v>
      </c>
      <c r="AG4864" t="str">
        <f t="shared" si="607"/>
        <v>High</v>
      </c>
    </row>
    <row r="4865" spans="1:33" x14ac:dyDescent="0.2">
      <c r="A4865">
        <v>4864</v>
      </c>
      <c r="B4865">
        <v>15640491</v>
      </c>
      <c r="C4865">
        <v>464</v>
      </c>
      <c r="D4865">
        <v>1</v>
      </c>
      <c r="E4865">
        <v>2</v>
      </c>
      <c r="F4865">
        <v>33</v>
      </c>
      <c r="G4865">
        <v>6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s="2" t="s">
        <v>683</v>
      </c>
      <c r="P4865" s="11" t="str">
        <f t="shared" si="600"/>
        <v>2017</v>
      </c>
      <c r="Q4865" s="12"/>
      <c r="R4865" s="8" t="str">
        <f t="shared" si="601"/>
        <v>06</v>
      </c>
      <c r="S4865" s="8"/>
      <c r="T4865" s="14" t="str">
        <f t="shared" si="602"/>
        <v>Retain</v>
      </c>
      <c r="U4865" s="14"/>
      <c r="V4865" s="8" t="str">
        <f t="shared" si="603"/>
        <v>France</v>
      </c>
      <c r="W4865" s="8"/>
      <c r="X4865" s="8"/>
      <c r="Y4865" s="8"/>
      <c r="Z4865" s="14" t="str">
        <f t="shared" si="604"/>
        <v>Female</v>
      </c>
      <c r="AA4865" s="14"/>
      <c r="AB4865" s="14"/>
      <c r="AC4865" s="14"/>
      <c r="AE4865" t="str">
        <f t="shared" si="605"/>
        <v>Adults</v>
      </c>
      <c r="AF4865" t="str">
        <f t="shared" si="606"/>
        <v>Poor</v>
      </c>
      <c r="AG4865" t="str">
        <f t="shared" si="607"/>
        <v>High</v>
      </c>
    </row>
    <row r="4866" spans="1:33" x14ac:dyDescent="0.2">
      <c r="A4866">
        <v>4865</v>
      </c>
      <c r="B4866">
        <v>15783225</v>
      </c>
      <c r="C4866">
        <v>737</v>
      </c>
      <c r="D4866">
        <v>1</v>
      </c>
      <c r="E4866">
        <v>1</v>
      </c>
      <c r="F4866">
        <v>54</v>
      </c>
      <c r="G4866">
        <v>4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s="2" t="s">
        <v>408</v>
      </c>
      <c r="P4866" s="11" t="str">
        <f t="shared" si="600"/>
        <v>2018</v>
      </c>
      <c r="Q4866" s="12"/>
      <c r="R4866" s="8" t="str">
        <f t="shared" si="601"/>
        <v>11</v>
      </c>
      <c r="S4866" s="8"/>
      <c r="T4866" s="14" t="str">
        <f t="shared" si="602"/>
        <v>Exit</v>
      </c>
      <c r="U4866" s="14"/>
      <c r="V4866" s="8" t="str">
        <f t="shared" si="603"/>
        <v>France</v>
      </c>
      <c r="W4866" s="8"/>
      <c r="X4866" s="8"/>
      <c r="Y4866" s="8"/>
      <c r="Z4866" s="14" t="str">
        <f t="shared" si="604"/>
        <v>Male</v>
      </c>
      <c r="AA4866" s="14"/>
      <c r="AB4866" s="14"/>
      <c r="AC4866" s="14"/>
      <c r="AE4866" t="str">
        <f t="shared" si="605"/>
        <v>Middle aged</v>
      </c>
      <c r="AF4866" t="str">
        <f t="shared" si="606"/>
        <v>Good</v>
      </c>
      <c r="AG4866" t="str">
        <f t="shared" si="607"/>
        <v>Very low</v>
      </c>
    </row>
    <row r="4867" spans="1:33" x14ac:dyDescent="0.2">
      <c r="A4867">
        <v>4866</v>
      </c>
      <c r="B4867">
        <v>15734438</v>
      </c>
      <c r="C4867">
        <v>590</v>
      </c>
      <c r="D4867">
        <v>1</v>
      </c>
      <c r="E4867">
        <v>2</v>
      </c>
      <c r="F4867">
        <v>29</v>
      </c>
      <c r="G4867">
        <v>6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s="2" t="s">
        <v>643</v>
      </c>
      <c r="P4867" s="11" t="str">
        <f t="shared" ref="P4867:P4930" si="608">RIGHT($N4867,4)</f>
        <v>2016</v>
      </c>
      <c r="Q4867" s="12"/>
      <c r="R4867" s="8" t="str">
        <f t="shared" ref="R4867:R4930" si="609">MID(N4867,4,2)</f>
        <v>12</v>
      </c>
      <c r="S4867" s="8"/>
      <c r="T4867" s="14" t="str">
        <f t="shared" ref="T4867:T4930" si="610">IF(M4867=1,"Exit","Retain")</f>
        <v>Retain</v>
      </c>
      <c r="U4867" s="14"/>
      <c r="V4867" s="8" t="str">
        <f t="shared" ref="V4867:V4930" si="611">IF(D4867=1,"France",IF(D4867=2,"Spain",IF(D4867=3,"Germany","NONE")))</f>
        <v>France</v>
      </c>
      <c r="W4867" s="8"/>
      <c r="X4867" s="8"/>
      <c r="Y4867" s="8"/>
      <c r="Z4867" s="14" t="str">
        <f t="shared" ref="Z4867:Z4930" si="612">IF(E4867=1,"Male","Female")</f>
        <v>Female</v>
      </c>
      <c r="AA4867" s="14"/>
      <c r="AB4867" s="14"/>
      <c r="AC4867" s="14"/>
      <c r="AE4867" t="str">
        <f t="shared" ref="AE4867:AE4930" si="613">IF(F4867&lt;18,"Kids",IF(AND(F4867&gt;=18,F4867&lt;24),"Young Adults",IF(AND(F4867&gt;=24,F4867&lt;39),"Adults",IF(AND(F4867&gt;=39,F4867&lt;64),"Middle aged","Retired"))))</f>
        <v>Adults</v>
      </c>
      <c r="AF4867" t="str">
        <f t="shared" ref="AF4867:AF4930" si="614">IF(AND(C4867&gt;=800,C4867&lt;=850),"Excellent",IF(AND(C4867&gt;=740,C4867&lt;=799),"Very good",IF(AND(C4867&gt;=670,C4867&lt;=739),"Good",IF(AND(C4867&gt;=580,C4867&lt;=669),"Fair",IF(AND(C4867&gt;=300,C4867&lt;=579),"Poor","None")))))</f>
        <v>Fair</v>
      </c>
      <c r="AG4867" t="str">
        <f t="shared" ref="AG4867:AG4930" si="615">IF(H4867&lt;25000,"Very low",IF(AND(H4867&gt;25000,H4867&lt;=50000),"Low",IF(AND(H4867&gt;50000,H4867&lt;=100000),"Medium",IF(AND(H4867&gt;100000,H4867&lt;=150000),"High",IF(AND(H4867&gt;150000,H4867&lt;=200000),"Very high",IF(H4867&gt;200000,"Extreme","None"))))))</f>
        <v>Very low</v>
      </c>
    </row>
    <row r="4868" spans="1:33" x14ac:dyDescent="0.2">
      <c r="A4868">
        <v>4867</v>
      </c>
      <c r="B4868">
        <v>15688760</v>
      </c>
      <c r="C4868">
        <v>522</v>
      </c>
      <c r="D4868">
        <v>3</v>
      </c>
      <c r="E4868">
        <v>2</v>
      </c>
      <c r="F4868">
        <v>37</v>
      </c>
      <c r="G4868">
        <v>5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s="2" t="s">
        <v>678</v>
      </c>
      <c r="P4868" s="11" t="str">
        <f t="shared" si="608"/>
        <v>2018</v>
      </c>
      <c r="Q4868" s="12"/>
      <c r="R4868" s="8" t="str">
        <f t="shared" si="609"/>
        <v>07</v>
      </c>
      <c r="S4868" s="8"/>
      <c r="T4868" s="14" t="str">
        <f t="shared" si="610"/>
        <v>Retain</v>
      </c>
      <c r="U4868" s="14"/>
      <c r="V4868" s="8" t="str">
        <f t="shared" si="611"/>
        <v>Germany</v>
      </c>
      <c r="W4868" s="8"/>
      <c r="X4868" s="8"/>
      <c r="Y4868" s="8"/>
      <c r="Z4868" s="14" t="str">
        <f t="shared" si="612"/>
        <v>Female</v>
      </c>
      <c r="AA4868" s="14"/>
      <c r="AB4868" s="14"/>
      <c r="AC4868" s="14"/>
      <c r="AE4868" t="str">
        <f t="shared" si="613"/>
        <v>Adults</v>
      </c>
      <c r="AF4868" t="str">
        <f t="shared" si="614"/>
        <v>Poor</v>
      </c>
      <c r="AG4868" t="str">
        <f t="shared" si="615"/>
        <v>Medium</v>
      </c>
    </row>
    <row r="4869" spans="1:33" x14ac:dyDescent="0.2">
      <c r="A4869">
        <v>4868</v>
      </c>
      <c r="B4869">
        <v>15768124</v>
      </c>
      <c r="C4869">
        <v>648</v>
      </c>
      <c r="D4869">
        <v>1</v>
      </c>
      <c r="E4869">
        <v>2</v>
      </c>
      <c r="F4869">
        <v>34</v>
      </c>
      <c r="G4869">
        <v>4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s="2" t="s">
        <v>677</v>
      </c>
      <c r="P4869" s="11" t="str">
        <f t="shared" si="608"/>
        <v>2019</v>
      </c>
      <c r="Q4869" s="12"/>
      <c r="R4869" s="8" t="str">
        <f t="shared" si="609"/>
        <v>06</v>
      </c>
      <c r="S4869" s="8"/>
      <c r="T4869" s="14" t="str">
        <f t="shared" si="610"/>
        <v>Retain</v>
      </c>
      <c r="U4869" s="14"/>
      <c r="V4869" s="8" t="str">
        <f t="shared" si="611"/>
        <v>France</v>
      </c>
      <c r="W4869" s="8"/>
      <c r="X4869" s="8"/>
      <c r="Y4869" s="8"/>
      <c r="Z4869" s="14" t="str">
        <f t="shared" si="612"/>
        <v>Female</v>
      </c>
      <c r="AA4869" s="14"/>
      <c r="AB4869" s="14"/>
      <c r="AC4869" s="14"/>
      <c r="AE4869" t="str">
        <f t="shared" si="613"/>
        <v>Adults</v>
      </c>
      <c r="AF4869" t="str">
        <f t="shared" si="614"/>
        <v>Fair</v>
      </c>
      <c r="AG4869" t="str">
        <f t="shared" si="615"/>
        <v>Very low</v>
      </c>
    </row>
    <row r="4870" spans="1:33" x14ac:dyDescent="0.2">
      <c r="A4870">
        <v>4869</v>
      </c>
      <c r="B4870">
        <v>15661330</v>
      </c>
      <c r="C4870">
        <v>754</v>
      </c>
      <c r="D4870">
        <v>1</v>
      </c>
      <c r="E4870">
        <v>1</v>
      </c>
      <c r="F4870">
        <v>37</v>
      </c>
      <c r="G4870">
        <v>7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s="2" t="s">
        <v>554</v>
      </c>
      <c r="P4870" s="11" t="str">
        <f t="shared" si="608"/>
        <v>2016</v>
      </c>
      <c r="Q4870" s="12"/>
      <c r="R4870" s="8" t="str">
        <f t="shared" si="609"/>
        <v>04</v>
      </c>
      <c r="S4870" s="8"/>
      <c r="T4870" s="14" t="str">
        <f t="shared" si="610"/>
        <v>Retain</v>
      </c>
      <c r="U4870" s="14"/>
      <c r="V4870" s="8" t="str">
        <f t="shared" si="611"/>
        <v>France</v>
      </c>
      <c r="W4870" s="8"/>
      <c r="X4870" s="8"/>
      <c r="Y4870" s="8"/>
      <c r="Z4870" s="14" t="str">
        <f t="shared" si="612"/>
        <v>Male</v>
      </c>
      <c r="AA4870" s="14"/>
      <c r="AB4870" s="14"/>
      <c r="AC4870" s="14"/>
      <c r="AE4870" t="str">
        <f t="shared" si="613"/>
        <v>Adults</v>
      </c>
      <c r="AF4870" t="str">
        <f t="shared" si="614"/>
        <v>Very good</v>
      </c>
      <c r="AG4870" t="str">
        <f t="shared" si="615"/>
        <v>Very low</v>
      </c>
    </row>
    <row r="4871" spans="1:33" x14ac:dyDescent="0.2">
      <c r="A4871">
        <v>4870</v>
      </c>
      <c r="B4871">
        <v>15781272</v>
      </c>
      <c r="C4871">
        <v>669</v>
      </c>
      <c r="D4871">
        <v>1</v>
      </c>
      <c r="E4871">
        <v>1</v>
      </c>
      <c r="F4871">
        <v>50</v>
      </c>
      <c r="G4871">
        <v>6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s="2" t="s">
        <v>1095</v>
      </c>
      <c r="P4871" s="11" t="str">
        <f t="shared" si="608"/>
        <v>2017</v>
      </c>
      <c r="Q4871" s="12"/>
      <c r="R4871" s="8" t="str">
        <f t="shared" si="609"/>
        <v>09</v>
      </c>
      <c r="S4871" s="8"/>
      <c r="T4871" s="14" t="str">
        <f t="shared" si="610"/>
        <v>Exit</v>
      </c>
      <c r="U4871" s="14"/>
      <c r="V4871" s="8" t="str">
        <f t="shared" si="611"/>
        <v>France</v>
      </c>
      <c r="W4871" s="8"/>
      <c r="X4871" s="8"/>
      <c r="Y4871" s="8"/>
      <c r="Z4871" s="14" t="str">
        <f t="shared" si="612"/>
        <v>Male</v>
      </c>
      <c r="AA4871" s="14"/>
      <c r="AB4871" s="14"/>
      <c r="AC4871" s="14"/>
      <c r="AE4871" t="str">
        <f t="shared" si="613"/>
        <v>Middle aged</v>
      </c>
      <c r="AF4871" t="str">
        <f t="shared" si="614"/>
        <v>Fair</v>
      </c>
      <c r="AG4871" t="str">
        <f t="shared" si="615"/>
        <v>High</v>
      </c>
    </row>
    <row r="4872" spans="1:33" x14ac:dyDescent="0.2">
      <c r="A4872">
        <v>4871</v>
      </c>
      <c r="B4872">
        <v>15573888</v>
      </c>
      <c r="C4872">
        <v>648</v>
      </c>
      <c r="D4872">
        <v>3</v>
      </c>
      <c r="E4872">
        <v>2</v>
      </c>
      <c r="F4872">
        <v>43</v>
      </c>
      <c r="G4872">
        <v>4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s="2" t="s">
        <v>998</v>
      </c>
      <c r="P4872" s="11" t="str">
        <f t="shared" si="608"/>
        <v>2019</v>
      </c>
      <c r="Q4872" s="12"/>
      <c r="R4872" s="8" t="str">
        <f t="shared" si="609"/>
        <v>07</v>
      </c>
      <c r="S4872" s="8"/>
      <c r="T4872" s="14" t="str">
        <f t="shared" si="610"/>
        <v>Exit</v>
      </c>
      <c r="U4872" s="14"/>
      <c r="V4872" s="8" t="str">
        <f t="shared" si="611"/>
        <v>Germany</v>
      </c>
      <c r="W4872" s="8"/>
      <c r="X4872" s="8"/>
      <c r="Y4872" s="8"/>
      <c r="Z4872" s="14" t="str">
        <f t="shared" si="612"/>
        <v>Female</v>
      </c>
      <c r="AA4872" s="14"/>
      <c r="AB4872" s="14"/>
      <c r="AC4872" s="14"/>
      <c r="AE4872" t="str">
        <f t="shared" si="613"/>
        <v>Middle aged</v>
      </c>
      <c r="AF4872" t="str">
        <f t="shared" si="614"/>
        <v>Fair</v>
      </c>
      <c r="AG4872" t="str">
        <f t="shared" si="615"/>
        <v>High</v>
      </c>
    </row>
    <row r="4873" spans="1:33" x14ac:dyDescent="0.2">
      <c r="A4873">
        <v>4872</v>
      </c>
      <c r="B4873">
        <v>15575858</v>
      </c>
      <c r="C4873">
        <v>763</v>
      </c>
      <c r="D4873">
        <v>1</v>
      </c>
      <c r="E4873">
        <v>1</v>
      </c>
      <c r="F4873">
        <v>40</v>
      </c>
      <c r="G4873">
        <v>5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s="2" t="s">
        <v>436</v>
      </c>
      <c r="P4873" s="11" t="str">
        <f t="shared" si="608"/>
        <v>2018</v>
      </c>
      <c r="Q4873" s="12"/>
      <c r="R4873" s="8" t="str">
        <f t="shared" si="609"/>
        <v>09</v>
      </c>
      <c r="S4873" s="8"/>
      <c r="T4873" s="14" t="str">
        <f t="shared" si="610"/>
        <v>Retain</v>
      </c>
      <c r="U4873" s="14"/>
      <c r="V4873" s="8" t="str">
        <f t="shared" si="611"/>
        <v>France</v>
      </c>
      <c r="W4873" s="8"/>
      <c r="X4873" s="8"/>
      <c r="Y4873" s="8"/>
      <c r="Z4873" s="14" t="str">
        <f t="shared" si="612"/>
        <v>Male</v>
      </c>
      <c r="AA4873" s="14"/>
      <c r="AB4873" s="14"/>
      <c r="AC4873" s="14"/>
      <c r="AE4873" t="str">
        <f t="shared" si="613"/>
        <v>Middle aged</v>
      </c>
      <c r="AF4873" t="str">
        <f t="shared" si="614"/>
        <v>Very good</v>
      </c>
      <c r="AG4873" t="str">
        <f t="shared" si="615"/>
        <v>Very low</v>
      </c>
    </row>
    <row r="4874" spans="1:33" x14ac:dyDescent="0.2">
      <c r="A4874">
        <v>4873</v>
      </c>
      <c r="B4874">
        <v>15645937</v>
      </c>
      <c r="C4874">
        <v>790</v>
      </c>
      <c r="D4874">
        <v>2</v>
      </c>
      <c r="E4874">
        <v>1</v>
      </c>
      <c r="F4874">
        <v>32</v>
      </c>
      <c r="G4874">
        <v>6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s="2" t="s">
        <v>926</v>
      </c>
      <c r="P4874" s="11" t="str">
        <f t="shared" si="608"/>
        <v>2016</v>
      </c>
      <c r="Q4874" s="12"/>
      <c r="R4874" s="8" t="str">
        <f t="shared" si="609"/>
        <v>11</v>
      </c>
      <c r="S4874" s="8"/>
      <c r="T4874" s="14" t="str">
        <f t="shared" si="610"/>
        <v>Retain</v>
      </c>
      <c r="U4874" s="14"/>
      <c r="V4874" s="8" t="str">
        <f t="shared" si="611"/>
        <v>Spain</v>
      </c>
      <c r="W4874" s="8"/>
      <c r="X4874" s="8"/>
      <c r="Y4874" s="8"/>
      <c r="Z4874" s="14" t="str">
        <f t="shared" si="612"/>
        <v>Male</v>
      </c>
      <c r="AA4874" s="14"/>
      <c r="AB4874" s="14"/>
      <c r="AC4874" s="14"/>
      <c r="AE4874" t="str">
        <f t="shared" si="613"/>
        <v>Adults</v>
      </c>
      <c r="AF4874" t="str">
        <f t="shared" si="614"/>
        <v>Very good</v>
      </c>
      <c r="AG4874" t="str">
        <f t="shared" si="615"/>
        <v>Very low</v>
      </c>
    </row>
    <row r="4875" spans="1:33" x14ac:dyDescent="0.2">
      <c r="A4875">
        <v>4874</v>
      </c>
      <c r="B4875">
        <v>15702337</v>
      </c>
      <c r="C4875">
        <v>581</v>
      </c>
      <c r="D4875">
        <v>1</v>
      </c>
      <c r="E4875">
        <v>1</v>
      </c>
      <c r="F4875">
        <v>37</v>
      </c>
      <c r="G4875">
        <v>5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s="2" t="s">
        <v>535</v>
      </c>
      <c r="P4875" s="11" t="str">
        <f t="shared" si="608"/>
        <v>2018</v>
      </c>
      <c r="Q4875" s="12"/>
      <c r="R4875" s="8" t="str">
        <f t="shared" si="609"/>
        <v>06</v>
      </c>
      <c r="S4875" s="8"/>
      <c r="T4875" s="14" t="str">
        <f t="shared" si="610"/>
        <v>Retain</v>
      </c>
      <c r="U4875" s="14"/>
      <c r="V4875" s="8" t="str">
        <f t="shared" si="611"/>
        <v>France</v>
      </c>
      <c r="W4875" s="8"/>
      <c r="X4875" s="8"/>
      <c r="Y4875" s="8"/>
      <c r="Z4875" s="14" t="str">
        <f t="shared" si="612"/>
        <v>Male</v>
      </c>
      <c r="AA4875" s="14"/>
      <c r="AB4875" s="14"/>
      <c r="AC4875" s="14"/>
      <c r="AE4875" t="str">
        <f t="shared" si="613"/>
        <v>Adults</v>
      </c>
      <c r="AF4875" t="str">
        <f t="shared" si="614"/>
        <v>Fair</v>
      </c>
      <c r="AG4875" t="str">
        <f t="shared" si="615"/>
        <v>Very low</v>
      </c>
    </row>
    <row r="4876" spans="1:33" x14ac:dyDescent="0.2">
      <c r="A4876">
        <v>4875</v>
      </c>
      <c r="B4876">
        <v>15764537</v>
      </c>
      <c r="C4876">
        <v>703</v>
      </c>
      <c r="D4876">
        <v>1</v>
      </c>
      <c r="E4876">
        <v>1</v>
      </c>
      <c r="F4876">
        <v>43</v>
      </c>
      <c r="G4876">
        <v>6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s="2" t="s">
        <v>1210</v>
      </c>
      <c r="P4876" s="11" t="str">
        <f t="shared" si="608"/>
        <v>2016</v>
      </c>
      <c r="Q4876" s="12"/>
      <c r="R4876" s="8" t="str">
        <f t="shared" si="609"/>
        <v>12</v>
      </c>
      <c r="S4876" s="8"/>
      <c r="T4876" s="14" t="str">
        <f t="shared" si="610"/>
        <v>Retain</v>
      </c>
      <c r="U4876" s="14"/>
      <c r="V4876" s="8" t="str">
        <f t="shared" si="611"/>
        <v>France</v>
      </c>
      <c r="W4876" s="8"/>
      <c r="X4876" s="8"/>
      <c r="Y4876" s="8"/>
      <c r="Z4876" s="14" t="str">
        <f t="shared" si="612"/>
        <v>Male</v>
      </c>
      <c r="AA4876" s="14"/>
      <c r="AB4876" s="14"/>
      <c r="AC4876" s="14"/>
      <c r="AE4876" t="str">
        <f t="shared" si="613"/>
        <v>Middle aged</v>
      </c>
      <c r="AF4876" t="str">
        <f t="shared" si="614"/>
        <v>Good</v>
      </c>
      <c r="AG4876" t="str">
        <f t="shared" si="615"/>
        <v>Very low</v>
      </c>
    </row>
    <row r="4877" spans="1:33" x14ac:dyDescent="0.2">
      <c r="A4877">
        <v>4876</v>
      </c>
      <c r="B4877">
        <v>15619616</v>
      </c>
      <c r="C4877">
        <v>571</v>
      </c>
      <c r="D4877">
        <v>1</v>
      </c>
      <c r="E4877">
        <v>2</v>
      </c>
      <c r="F4877">
        <v>33</v>
      </c>
      <c r="G4877">
        <v>4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s="2" t="s">
        <v>676</v>
      </c>
      <c r="P4877" s="11" t="str">
        <f t="shared" si="608"/>
        <v>2019</v>
      </c>
      <c r="Q4877" s="12"/>
      <c r="R4877" s="8" t="str">
        <f t="shared" si="609"/>
        <v>05</v>
      </c>
      <c r="S4877" s="8"/>
      <c r="T4877" s="14" t="str">
        <f t="shared" si="610"/>
        <v>Retain</v>
      </c>
      <c r="U4877" s="14"/>
      <c r="V4877" s="8" t="str">
        <f t="shared" si="611"/>
        <v>France</v>
      </c>
      <c r="W4877" s="8"/>
      <c r="X4877" s="8"/>
      <c r="Y4877" s="8"/>
      <c r="Z4877" s="14" t="str">
        <f t="shared" si="612"/>
        <v>Female</v>
      </c>
      <c r="AA4877" s="14"/>
      <c r="AB4877" s="14"/>
      <c r="AC4877" s="14"/>
      <c r="AE4877" t="str">
        <f t="shared" si="613"/>
        <v>Adults</v>
      </c>
      <c r="AF4877" t="str">
        <f t="shared" si="614"/>
        <v>Poor</v>
      </c>
      <c r="AG4877" t="str">
        <f t="shared" si="615"/>
        <v>High</v>
      </c>
    </row>
    <row r="4878" spans="1:33" x14ac:dyDescent="0.2">
      <c r="A4878">
        <v>4877</v>
      </c>
      <c r="B4878">
        <v>15585133</v>
      </c>
      <c r="C4878">
        <v>657</v>
      </c>
      <c r="D4878">
        <v>2</v>
      </c>
      <c r="E4878">
        <v>2</v>
      </c>
      <c r="F4878">
        <v>27</v>
      </c>
      <c r="G4878">
        <v>7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s="2" t="s">
        <v>300</v>
      </c>
      <c r="P4878" s="11" t="str">
        <f t="shared" si="608"/>
        <v>2016</v>
      </c>
      <c r="Q4878" s="12"/>
      <c r="R4878" s="8" t="str">
        <f t="shared" si="609"/>
        <v>05</v>
      </c>
      <c r="S4878" s="8"/>
      <c r="T4878" s="14" t="str">
        <f t="shared" si="610"/>
        <v>Retain</v>
      </c>
      <c r="U4878" s="14"/>
      <c r="V4878" s="8" t="str">
        <f t="shared" si="611"/>
        <v>Spain</v>
      </c>
      <c r="W4878" s="8"/>
      <c r="X4878" s="8"/>
      <c r="Y4878" s="8"/>
      <c r="Z4878" s="14" t="str">
        <f t="shared" si="612"/>
        <v>Female</v>
      </c>
      <c r="AA4878" s="14"/>
      <c r="AB4878" s="14"/>
      <c r="AC4878" s="14"/>
      <c r="AE4878" t="str">
        <f t="shared" si="613"/>
        <v>Adults</v>
      </c>
      <c r="AF4878" t="str">
        <f t="shared" si="614"/>
        <v>Fair</v>
      </c>
      <c r="AG4878" t="str">
        <f t="shared" si="615"/>
        <v>Very low</v>
      </c>
    </row>
    <row r="4879" spans="1:33" x14ac:dyDescent="0.2">
      <c r="A4879">
        <v>4878</v>
      </c>
      <c r="B4879">
        <v>15573971</v>
      </c>
      <c r="C4879">
        <v>737</v>
      </c>
      <c r="D4879">
        <v>1</v>
      </c>
      <c r="E4879">
        <v>1</v>
      </c>
      <c r="F4879">
        <v>44</v>
      </c>
      <c r="G4879">
        <v>5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s="2" t="s">
        <v>379</v>
      </c>
      <c r="P4879" s="11" t="str">
        <f t="shared" si="608"/>
        <v>2018</v>
      </c>
      <c r="Q4879" s="12"/>
      <c r="R4879" s="8" t="str">
        <f t="shared" si="609"/>
        <v>05</v>
      </c>
      <c r="S4879" s="8"/>
      <c r="T4879" s="14" t="str">
        <f t="shared" si="610"/>
        <v>Retain</v>
      </c>
      <c r="U4879" s="14"/>
      <c r="V4879" s="8" t="str">
        <f t="shared" si="611"/>
        <v>France</v>
      </c>
      <c r="W4879" s="8"/>
      <c r="X4879" s="8"/>
      <c r="Y4879" s="8"/>
      <c r="Z4879" s="14" t="str">
        <f t="shared" si="612"/>
        <v>Male</v>
      </c>
      <c r="AA4879" s="14"/>
      <c r="AB4879" s="14"/>
      <c r="AC4879" s="14"/>
      <c r="AE4879" t="str">
        <f t="shared" si="613"/>
        <v>Middle aged</v>
      </c>
      <c r="AF4879" t="str">
        <f t="shared" si="614"/>
        <v>Good</v>
      </c>
      <c r="AG4879" t="str">
        <f t="shared" si="615"/>
        <v>Very low</v>
      </c>
    </row>
    <row r="4880" spans="1:33" x14ac:dyDescent="0.2">
      <c r="A4880">
        <v>4879</v>
      </c>
      <c r="B4880">
        <v>15579433</v>
      </c>
      <c r="C4880">
        <v>793</v>
      </c>
      <c r="D4880">
        <v>2</v>
      </c>
      <c r="E4880">
        <v>1</v>
      </c>
      <c r="F4880">
        <v>29</v>
      </c>
      <c r="G4880">
        <v>5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s="2" t="s">
        <v>487</v>
      </c>
      <c r="P4880" s="11" t="str">
        <f t="shared" si="608"/>
        <v>2017</v>
      </c>
      <c r="Q4880" s="12"/>
      <c r="R4880" s="8" t="str">
        <f t="shared" si="609"/>
        <v>12</v>
      </c>
      <c r="S4880" s="8"/>
      <c r="T4880" s="14" t="str">
        <f t="shared" si="610"/>
        <v>Retain</v>
      </c>
      <c r="U4880" s="14"/>
      <c r="V4880" s="8" t="str">
        <f t="shared" si="611"/>
        <v>Spain</v>
      </c>
      <c r="W4880" s="8"/>
      <c r="X4880" s="8"/>
      <c r="Y4880" s="8"/>
      <c r="Z4880" s="14" t="str">
        <f t="shared" si="612"/>
        <v>Male</v>
      </c>
      <c r="AA4880" s="14"/>
      <c r="AB4880" s="14"/>
      <c r="AC4880" s="14"/>
      <c r="AE4880" t="str">
        <f t="shared" si="613"/>
        <v>Adults</v>
      </c>
      <c r="AF4880" t="str">
        <f t="shared" si="614"/>
        <v>Very good</v>
      </c>
      <c r="AG4880" t="str">
        <f t="shared" si="615"/>
        <v>Medium</v>
      </c>
    </row>
    <row r="4881" spans="1:33" x14ac:dyDescent="0.2">
      <c r="A4881">
        <v>4880</v>
      </c>
      <c r="B4881">
        <v>15777045</v>
      </c>
      <c r="C4881">
        <v>783</v>
      </c>
      <c r="D4881">
        <v>2</v>
      </c>
      <c r="E4881">
        <v>2</v>
      </c>
      <c r="F4881">
        <v>44</v>
      </c>
      <c r="G4881">
        <v>7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s="2" t="s">
        <v>921</v>
      </c>
      <c r="P4881" s="11" t="str">
        <f t="shared" si="608"/>
        <v>2016</v>
      </c>
      <c r="Q4881" s="12"/>
      <c r="R4881" s="8" t="str">
        <f t="shared" si="609"/>
        <v>04</v>
      </c>
      <c r="S4881" s="8"/>
      <c r="T4881" s="14" t="str">
        <f t="shared" si="610"/>
        <v>Exit</v>
      </c>
      <c r="U4881" s="14"/>
      <c r="V4881" s="8" t="str">
        <f t="shared" si="611"/>
        <v>Spain</v>
      </c>
      <c r="W4881" s="8"/>
      <c r="X4881" s="8"/>
      <c r="Y4881" s="8"/>
      <c r="Z4881" s="14" t="str">
        <f t="shared" si="612"/>
        <v>Female</v>
      </c>
      <c r="AA4881" s="14"/>
      <c r="AB4881" s="14"/>
      <c r="AC4881" s="14"/>
      <c r="AE4881" t="str">
        <f t="shared" si="613"/>
        <v>Middle aged</v>
      </c>
      <c r="AF4881" t="str">
        <f t="shared" si="614"/>
        <v>Very good</v>
      </c>
      <c r="AG4881" t="str">
        <f t="shared" si="615"/>
        <v>Medium</v>
      </c>
    </row>
    <row r="4882" spans="1:33" x14ac:dyDescent="0.2">
      <c r="A4882">
        <v>4881</v>
      </c>
      <c r="B4882">
        <v>15611580</v>
      </c>
      <c r="C4882">
        <v>751</v>
      </c>
      <c r="D4882">
        <v>2</v>
      </c>
      <c r="E4882">
        <v>1</v>
      </c>
      <c r="F4882">
        <v>33</v>
      </c>
      <c r="G4882">
        <v>3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s="2" t="s">
        <v>168</v>
      </c>
      <c r="P4882" s="11" t="str">
        <f t="shared" si="608"/>
        <v>2019</v>
      </c>
      <c r="Q4882" s="12"/>
      <c r="R4882" s="8" t="str">
        <f t="shared" si="609"/>
        <v>10</v>
      </c>
      <c r="S4882" s="8"/>
      <c r="T4882" s="14" t="str">
        <f t="shared" si="610"/>
        <v>Retain</v>
      </c>
      <c r="U4882" s="14"/>
      <c r="V4882" s="8" t="str">
        <f t="shared" si="611"/>
        <v>Spain</v>
      </c>
      <c r="W4882" s="8"/>
      <c r="X4882" s="8"/>
      <c r="Y4882" s="8"/>
      <c r="Z4882" s="14" t="str">
        <f t="shared" si="612"/>
        <v>Male</v>
      </c>
      <c r="AA4882" s="14"/>
      <c r="AB4882" s="14"/>
      <c r="AC4882" s="14"/>
      <c r="AE4882" t="str">
        <f t="shared" si="613"/>
        <v>Adults</v>
      </c>
      <c r="AF4882" t="str">
        <f t="shared" si="614"/>
        <v>Very good</v>
      </c>
      <c r="AG4882" t="str">
        <f t="shared" si="615"/>
        <v>Medium</v>
      </c>
    </row>
    <row r="4883" spans="1:33" x14ac:dyDescent="0.2">
      <c r="A4883">
        <v>4882</v>
      </c>
      <c r="B4883">
        <v>15614778</v>
      </c>
      <c r="C4883">
        <v>579</v>
      </c>
      <c r="D4883">
        <v>1</v>
      </c>
      <c r="E4883">
        <v>1</v>
      </c>
      <c r="F4883">
        <v>31</v>
      </c>
      <c r="G4883">
        <v>5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s="2" t="s">
        <v>609</v>
      </c>
      <c r="P4883" s="11" t="str">
        <f t="shared" si="608"/>
        <v>2017</v>
      </c>
      <c r="Q4883" s="12"/>
      <c r="R4883" s="8" t="str">
        <f t="shared" si="609"/>
        <v>10</v>
      </c>
      <c r="S4883" s="8"/>
      <c r="T4883" s="14" t="str">
        <f t="shared" si="610"/>
        <v>Retain</v>
      </c>
      <c r="U4883" s="14"/>
      <c r="V4883" s="8" t="str">
        <f t="shared" si="611"/>
        <v>France</v>
      </c>
      <c r="W4883" s="8"/>
      <c r="X4883" s="8"/>
      <c r="Y4883" s="8"/>
      <c r="Z4883" s="14" t="str">
        <f t="shared" si="612"/>
        <v>Male</v>
      </c>
      <c r="AA4883" s="14"/>
      <c r="AB4883" s="14"/>
      <c r="AC4883" s="14"/>
      <c r="AE4883" t="str">
        <f t="shared" si="613"/>
        <v>Adults</v>
      </c>
      <c r="AF4883" t="str">
        <f t="shared" si="614"/>
        <v>Poor</v>
      </c>
      <c r="AG4883" t="str">
        <f t="shared" si="615"/>
        <v>Very low</v>
      </c>
    </row>
    <row r="4884" spans="1:33" x14ac:dyDescent="0.2">
      <c r="A4884">
        <v>4883</v>
      </c>
      <c r="B4884">
        <v>15771750</v>
      </c>
      <c r="C4884">
        <v>655</v>
      </c>
      <c r="D4884">
        <v>3</v>
      </c>
      <c r="E4884">
        <v>2</v>
      </c>
      <c r="F4884">
        <v>36</v>
      </c>
      <c r="G4884">
        <v>4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s="2" t="s">
        <v>358</v>
      </c>
      <c r="P4884" s="11" t="str">
        <f t="shared" si="608"/>
        <v>2019</v>
      </c>
      <c r="Q4884" s="12"/>
      <c r="R4884" s="8" t="str">
        <f t="shared" si="609"/>
        <v>03</v>
      </c>
      <c r="S4884" s="8"/>
      <c r="T4884" s="14" t="str">
        <f t="shared" si="610"/>
        <v>Retain</v>
      </c>
      <c r="U4884" s="14"/>
      <c r="V4884" s="8" t="str">
        <f t="shared" si="611"/>
        <v>Germany</v>
      </c>
      <c r="W4884" s="8"/>
      <c r="X4884" s="8"/>
      <c r="Y4884" s="8"/>
      <c r="Z4884" s="14" t="str">
        <f t="shared" si="612"/>
        <v>Female</v>
      </c>
      <c r="AA4884" s="14"/>
      <c r="AB4884" s="14"/>
      <c r="AC4884" s="14"/>
      <c r="AE4884" t="str">
        <f t="shared" si="613"/>
        <v>Adults</v>
      </c>
      <c r="AF4884" t="str">
        <f t="shared" si="614"/>
        <v>Fair</v>
      </c>
      <c r="AG4884" t="str">
        <f t="shared" si="615"/>
        <v>High</v>
      </c>
    </row>
    <row r="4885" spans="1:33" x14ac:dyDescent="0.2">
      <c r="A4885">
        <v>4884</v>
      </c>
      <c r="B4885">
        <v>15593280</v>
      </c>
      <c r="C4885">
        <v>614</v>
      </c>
      <c r="D4885">
        <v>3</v>
      </c>
      <c r="E4885">
        <v>1</v>
      </c>
      <c r="F4885">
        <v>43</v>
      </c>
      <c r="G4885">
        <v>7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s="2" t="s">
        <v>71</v>
      </c>
      <c r="P4885" s="11" t="str">
        <f t="shared" si="608"/>
        <v>2016</v>
      </c>
      <c r="Q4885" s="12"/>
      <c r="R4885" s="8" t="str">
        <f t="shared" si="609"/>
        <v>09</v>
      </c>
      <c r="S4885" s="8"/>
      <c r="T4885" s="14" t="str">
        <f t="shared" si="610"/>
        <v>Retain</v>
      </c>
      <c r="U4885" s="14"/>
      <c r="V4885" s="8" t="str">
        <f t="shared" si="611"/>
        <v>Germany</v>
      </c>
      <c r="W4885" s="8"/>
      <c r="X4885" s="8"/>
      <c r="Y4885" s="8"/>
      <c r="Z4885" s="14" t="str">
        <f t="shared" si="612"/>
        <v>Male</v>
      </c>
      <c r="AA4885" s="14"/>
      <c r="AB4885" s="14"/>
      <c r="AC4885" s="14"/>
      <c r="AE4885" t="str">
        <f t="shared" si="613"/>
        <v>Middle aged</v>
      </c>
      <c r="AF4885" t="str">
        <f t="shared" si="614"/>
        <v>Fair</v>
      </c>
      <c r="AG4885" t="str">
        <f t="shared" si="615"/>
        <v>High</v>
      </c>
    </row>
    <row r="4886" spans="1:33" x14ac:dyDescent="0.2">
      <c r="A4886">
        <v>4885</v>
      </c>
      <c r="B4886">
        <v>15569274</v>
      </c>
      <c r="C4886">
        <v>678</v>
      </c>
      <c r="D4886">
        <v>3</v>
      </c>
      <c r="E4886">
        <v>1</v>
      </c>
      <c r="F4886">
        <v>49</v>
      </c>
      <c r="G4886">
        <v>4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s="2" t="s">
        <v>308</v>
      </c>
      <c r="P4886" s="11" t="str">
        <f t="shared" si="608"/>
        <v>2019</v>
      </c>
      <c r="Q4886" s="12"/>
      <c r="R4886" s="8" t="str">
        <f t="shared" si="609"/>
        <v>07</v>
      </c>
      <c r="S4886" s="8"/>
      <c r="T4886" s="14" t="str">
        <f t="shared" si="610"/>
        <v>Exit</v>
      </c>
      <c r="U4886" s="14"/>
      <c r="V4886" s="8" t="str">
        <f t="shared" si="611"/>
        <v>Germany</v>
      </c>
      <c r="W4886" s="8"/>
      <c r="X4886" s="8"/>
      <c r="Y4886" s="8"/>
      <c r="Z4886" s="14" t="str">
        <f t="shared" si="612"/>
        <v>Male</v>
      </c>
      <c r="AA4886" s="14"/>
      <c r="AB4886" s="14"/>
      <c r="AC4886" s="14"/>
      <c r="AE4886" t="str">
        <f t="shared" si="613"/>
        <v>Middle aged</v>
      </c>
      <c r="AF4886" t="str">
        <f t="shared" si="614"/>
        <v>Good</v>
      </c>
      <c r="AG4886" t="str">
        <f t="shared" si="615"/>
        <v>High</v>
      </c>
    </row>
    <row r="4887" spans="1:33" x14ac:dyDescent="0.2">
      <c r="A4887">
        <v>4886</v>
      </c>
      <c r="B4887">
        <v>15654408</v>
      </c>
      <c r="C4887">
        <v>562</v>
      </c>
      <c r="D4887">
        <v>2</v>
      </c>
      <c r="E4887">
        <v>1</v>
      </c>
      <c r="F4887">
        <v>41</v>
      </c>
      <c r="G4887">
        <v>7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s="2" t="s">
        <v>1211</v>
      </c>
      <c r="P4887" s="11" t="str">
        <f t="shared" si="608"/>
        <v>2016</v>
      </c>
      <c r="Q4887" s="12"/>
      <c r="R4887" s="8" t="str">
        <f t="shared" si="609"/>
        <v>09</v>
      </c>
      <c r="S4887" s="8"/>
      <c r="T4887" s="14" t="str">
        <f t="shared" si="610"/>
        <v>Retain</v>
      </c>
      <c r="U4887" s="14"/>
      <c r="V4887" s="8" t="str">
        <f t="shared" si="611"/>
        <v>Spain</v>
      </c>
      <c r="W4887" s="8"/>
      <c r="X4887" s="8"/>
      <c r="Y4887" s="8"/>
      <c r="Z4887" s="14" t="str">
        <f t="shared" si="612"/>
        <v>Male</v>
      </c>
      <c r="AA4887" s="14"/>
      <c r="AB4887" s="14"/>
      <c r="AC4887" s="14"/>
      <c r="AE4887" t="str">
        <f t="shared" si="613"/>
        <v>Middle aged</v>
      </c>
      <c r="AF4887" t="str">
        <f t="shared" si="614"/>
        <v>Poor</v>
      </c>
      <c r="AG4887" t="str">
        <f t="shared" si="615"/>
        <v>Very high</v>
      </c>
    </row>
    <row r="4888" spans="1:33" x14ac:dyDescent="0.2">
      <c r="A4888">
        <v>4887</v>
      </c>
      <c r="B4888">
        <v>15657468</v>
      </c>
      <c r="C4888">
        <v>711</v>
      </c>
      <c r="D4888">
        <v>3</v>
      </c>
      <c r="E4888">
        <v>2</v>
      </c>
      <c r="F4888">
        <v>53</v>
      </c>
      <c r="G4888">
        <v>6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s="2" t="s">
        <v>52</v>
      </c>
      <c r="P4888" s="11" t="str">
        <f t="shared" si="608"/>
        <v>2016</v>
      </c>
      <c r="Q4888" s="12"/>
      <c r="R4888" s="8" t="str">
        <f t="shared" si="609"/>
        <v>11</v>
      </c>
      <c r="S4888" s="8"/>
      <c r="T4888" s="14" t="str">
        <f t="shared" si="610"/>
        <v>Retain</v>
      </c>
      <c r="U4888" s="14"/>
      <c r="V4888" s="8" t="str">
        <f t="shared" si="611"/>
        <v>Germany</v>
      </c>
      <c r="W4888" s="8"/>
      <c r="X4888" s="8"/>
      <c r="Y4888" s="8"/>
      <c r="Z4888" s="14" t="str">
        <f t="shared" si="612"/>
        <v>Female</v>
      </c>
      <c r="AA4888" s="14"/>
      <c r="AB4888" s="14"/>
      <c r="AC4888" s="14"/>
      <c r="AE4888" t="str">
        <f t="shared" si="613"/>
        <v>Middle aged</v>
      </c>
      <c r="AF4888" t="str">
        <f t="shared" si="614"/>
        <v>Good</v>
      </c>
      <c r="AG4888" t="str">
        <f t="shared" si="615"/>
        <v>High</v>
      </c>
    </row>
    <row r="4889" spans="1:33" x14ac:dyDescent="0.2">
      <c r="A4889">
        <v>4888</v>
      </c>
      <c r="B4889">
        <v>15614213</v>
      </c>
      <c r="C4889">
        <v>620</v>
      </c>
      <c r="D4889">
        <v>1</v>
      </c>
      <c r="E4889">
        <v>1</v>
      </c>
      <c r="F4889">
        <v>37</v>
      </c>
      <c r="G4889">
        <v>6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s="2" t="s">
        <v>803</v>
      </c>
      <c r="P4889" s="11" t="str">
        <f t="shared" si="608"/>
        <v>2017</v>
      </c>
      <c r="Q4889" s="12"/>
      <c r="R4889" s="8" t="str">
        <f t="shared" si="609"/>
        <v>04</v>
      </c>
      <c r="S4889" s="8"/>
      <c r="T4889" s="14" t="str">
        <f t="shared" si="610"/>
        <v>Retain</v>
      </c>
      <c r="U4889" s="14"/>
      <c r="V4889" s="8" t="str">
        <f t="shared" si="611"/>
        <v>France</v>
      </c>
      <c r="W4889" s="8"/>
      <c r="X4889" s="8"/>
      <c r="Y4889" s="8"/>
      <c r="Z4889" s="14" t="str">
        <f t="shared" si="612"/>
        <v>Male</v>
      </c>
      <c r="AA4889" s="14"/>
      <c r="AB4889" s="14"/>
      <c r="AC4889" s="14"/>
      <c r="AE4889" t="str">
        <f t="shared" si="613"/>
        <v>Adults</v>
      </c>
      <c r="AF4889" t="str">
        <f t="shared" si="614"/>
        <v>Fair</v>
      </c>
      <c r="AG4889" t="str">
        <f t="shared" si="615"/>
        <v>High</v>
      </c>
    </row>
    <row r="4890" spans="1:33" x14ac:dyDescent="0.2">
      <c r="A4890">
        <v>4889</v>
      </c>
      <c r="B4890">
        <v>15589869</v>
      </c>
      <c r="C4890">
        <v>437</v>
      </c>
      <c r="D4890">
        <v>1</v>
      </c>
      <c r="E4890">
        <v>1</v>
      </c>
      <c r="F4890">
        <v>49</v>
      </c>
      <c r="G4890">
        <v>7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s="2" t="s">
        <v>25</v>
      </c>
      <c r="P4890" s="11" t="str">
        <f t="shared" si="608"/>
        <v>2016</v>
      </c>
      <c r="Q4890" s="12"/>
      <c r="R4890" s="8" t="str">
        <f t="shared" si="609"/>
        <v>09</v>
      </c>
      <c r="S4890" s="8"/>
      <c r="T4890" s="14" t="str">
        <f t="shared" si="610"/>
        <v>Retain</v>
      </c>
      <c r="U4890" s="14"/>
      <c r="V4890" s="8" t="str">
        <f t="shared" si="611"/>
        <v>France</v>
      </c>
      <c r="W4890" s="8"/>
      <c r="X4890" s="8"/>
      <c r="Y4890" s="8"/>
      <c r="Z4890" s="14" t="str">
        <f t="shared" si="612"/>
        <v>Male</v>
      </c>
      <c r="AA4890" s="14"/>
      <c r="AB4890" s="14"/>
      <c r="AC4890" s="14"/>
      <c r="AE4890" t="str">
        <f t="shared" si="613"/>
        <v>Middle aged</v>
      </c>
      <c r="AF4890" t="str">
        <f t="shared" si="614"/>
        <v>Poor</v>
      </c>
      <c r="AG4890" t="str">
        <f t="shared" si="615"/>
        <v>High</v>
      </c>
    </row>
    <row r="4891" spans="1:33" x14ac:dyDescent="0.2">
      <c r="A4891">
        <v>4890</v>
      </c>
      <c r="B4891">
        <v>15693205</v>
      </c>
      <c r="C4891">
        <v>691</v>
      </c>
      <c r="D4891">
        <v>3</v>
      </c>
      <c r="E4891">
        <v>2</v>
      </c>
      <c r="F4891">
        <v>41</v>
      </c>
      <c r="G4891">
        <v>5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s="2" t="s">
        <v>453</v>
      </c>
      <c r="P4891" s="11" t="str">
        <f t="shared" si="608"/>
        <v>2018</v>
      </c>
      <c r="Q4891" s="12"/>
      <c r="R4891" s="8" t="str">
        <f t="shared" si="609"/>
        <v>06</v>
      </c>
      <c r="S4891" s="8"/>
      <c r="T4891" s="14" t="str">
        <f t="shared" si="610"/>
        <v>Exit</v>
      </c>
      <c r="U4891" s="14"/>
      <c r="V4891" s="8" t="str">
        <f t="shared" si="611"/>
        <v>Germany</v>
      </c>
      <c r="W4891" s="8"/>
      <c r="X4891" s="8"/>
      <c r="Y4891" s="8"/>
      <c r="Z4891" s="14" t="str">
        <f t="shared" si="612"/>
        <v>Female</v>
      </c>
      <c r="AA4891" s="14"/>
      <c r="AB4891" s="14"/>
      <c r="AC4891" s="14"/>
      <c r="AE4891" t="str">
        <f t="shared" si="613"/>
        <v>Middle aged</v>
      </c>
      <c r="AF4891" t="str">
        <f t="shared" si="614"/>
        <v>Good</v>
      </c>
      <c r="AG4891" t="str">
        <f t="shared" si="615"/>
        <v>High</v>
      </c>
    </row>
    <row r="4892" spans="1:33" x14ac:dyDescent="0.2">
      <c r="A4892">
        <v>4891</v>
      </c>
      <c r="B4892">
        <v>15797113</v>
      </c>
      <c r="C4892">
        <v>552</v>
      </c>
      <c r="D4892">
        <v>2</v>
      </c>
      <c r="E4892">
        <v>2</v>
      </c>
      <c r="F4892">
        <v>34</v>
      </c>
      <c r="G4892">
        <v>7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s="2" t="s">
        <v>1212</v>
      </c>
      <c r="P4892" s="11" t="str">
        <f t="shared" si="608"/>
        <v>2016</v>
      </c>
      <c r="Q4892" s="12"/>
      <c r="R4892" s="8" t="str">
        <f t="shared" si="609"/>
        <v>05</v>
      </c>
      <c r="S4892" s="8"/>
      <c r="T4892" s="14" t="str">
        <f t="shared" si="610"/>
        <v>Retain</v>
      </c>
      <c r="U4892" s="14"/>
      <c r="V4892" s="8" t="str">
        <f t="shared" si="611"/>
        <v>Spain</v>
      </c>
      <c r="W4892" s="8"/>
      <c r="X4892" s="8"/>
      <c r="Y4892" s="8"/>
      <c r="Z4892" s="14" t="str">
        <f t="shared" si="612"/>
        <v>Female</v>
      </c>
      <c r="AA4892" s="14"/>
      <c r="AB4892" s="14"/>
      <c r="AC4892" s="14"/>
      <c r="AE4892" t="str">
        <f t="shared" si="613"/>
        <v>Adults</v>
      </c>
      <c r="AF4892" t="str">
        <f t="shared" si="614"/>
        <v>Poor</v>
      </c>
      <c r="AG4892" t="str">
        <f t="shared" si="615"/>
        <v>Very low</v>
      </c>
    </row>
    <row r="4893" spans="1:33" x14ac:dyDescent="0.2">
      <c r="A4893">
        <v>4892</v>
      </c>
      <c r="B4893">
        <v>15676958</v>
      </c>
      <c r="C4893">
        <v>765</v>
      </c>
      <c r="D4893">
        <v>3</v>
      </c>
      <c r="E4893">
        <v>1</v>
      </c>
      <c r="F4893">
        <v>34</v>
      </c>
      <c r="G4893">
        <v>4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s="2" t="s">
        <v>425</v>
      </c>
      <c r="P4893" s="11" t="str">
        <f t="shared" si="608"/>
        <v>2019</v>
      </c>
      <c r="Q4893" s="12"/>
      <c r="R4893" s="8" t="str">
        <f t="shared" si="609"/>
        <v>02</v>
      </c>
      <c r="S4893" s="8"/>
      <c r="T4893" s="14" t="str">
        <f t="shared" si="610"/>
        <v>Retain</v>
      </c>
      <c r="U4893" s="14"/>
      <c r="V4893" s="8" t="str">
        <f t="shared" si="611"/>
        <v>Germany</v>
      </c>
      <c r="W4893" s="8"/>
      <c r="X4893" s="8"/>
      <c r="Y4893" s="8"/>
      <c r="Z4893" s="14" t="str">
        <f t="shared" si="612"/>
        <v>Male</v>
      </c>
      <c r="AA4893" s="14"/>
      <c r="AB4893" s="14"/>
      <c r="AC4893" s="14"/>
      <c r="AE4893" t="str">
        <f t="shared" si="613"/>
        <v>Adults</v>
      </c>
      <c r="AF4893" t="str">
        <f t="shared" si="614"/>
        <v>Very good</v>
      </c>
      <c r="AG4893" t="str">
        <f t="shared" si="615"/>
        <v>Medium</v>
      </c>
    </row>
    <row r="4894" spans="1:33" x14ac:dyDescent="0.2">
      <c r="A4894">
        <v>4893</v>
      </c>
      <c r="B4894">
        <v>15739592</v>
      </c>
      <c r="C4894">
        <v>707</v>
      </c>
      <c r="D4894">
        <v>3</v>
      </c>
      <c r="E4894">
        <v>2</v>
      </c>
      <c r="F4894">
        <v>51</v>
      </c>
      <c r="G4894">
        <v>5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s="2" t="s">
        <v>118</v>
      </c>
      <c r="P4894" s="11" t="str">
        <f t="shared" si="608"/>
        <v>2018</v>
      </c>
      <c r="Q4894" s="12"/>
      <c r="R4894" s="8" t="str">
        <f t="shared" si="609"/>
        <v>09</v>
      </c>
      <c r="S4894" s="8"/>
      <c r="T4894" s="14" t="str">
        <f t="shared" si="610"/>
        <v>Exit</v>
      </c>
      <c r="U4894" s="14"/>
      <c r="V4894" s="8" t="str">
        <f t="shared" si="611"/>
        <v>Germany</v>
      </c>
      <c r="W4894" s="8"/>
      <c r="X4894" s="8"/>
      <c r="Y4894" s="8"/>
      <c r="Z4894" s="14" t="str">
        <f t="shared" si="612"/>
        <v>Female</v>
      </c>
      <c r="AA4894" s="14"/>
      <c r="AB4894" s="14"/>
      <c r="AC4894" s="14"/>
      <c r="AE4894" t="str">
        <f t="shared" si="613"/>
        <v>Middle aged</v>
      </c>
      <c r="AF4894" t="str">
        <f t="shared" si="614"/>
        <v>Good</v>
      </c>
      <c r="AG4894" t="str">
        <f t="shared" si="615"/>
        <v>Medium</v>
      </c>
    </row>
    <row r="4895" spans="1:33" x14ac:dyDescent="0.2">
      <c r="A4895">
        <v>4894</v>
      </c>
      <c r="B4895">
        <v>15656263</v>
      </c>
      <c r="C4895">
        <v>764</v>
      </c>
      <c r="D4895">
        <v>2</v>
      </c>
      <c r="E4895">
        <v>1</v>
      </c>
      <c r="F4895">
        <v>29</v>
      </c>
      <c r="G4895">
        <v>4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s="2" t="s">
        <v>199</v>
      </c>
      <c r="P4895" s="11" t="str">
        <f t="shared" si="608"/>
        <v>2018</v>
      </c>
      <c r="Q4895" s="12"/>
      <c r="R4895" s="8" t="str">
        <f t="shared" si="609"/>
        <v>11</v>
      </c>
      <c r="S4895" s="8"/>
      <c r="T4895" s="14" t="str">
        <f t="shared" si="610"/>
        <v>Retain</v>
      </c>
      <c r="U4895" s="14"/>
      <c r="V4895" s="8" t="str">
        <f t="shared" si="611"/>
        <v>Spain</v>
      </c>
      <c r="W4895" s="8"/>
      <c r="X4895" s="8"/>
      <c r="Y4895" s="8"/>
      <c r="Z4895" s="14" t="str">
        <f t="shared" si="612"/>
        <v>Male</v>
      </c>
      <c r="AA4895" s="14"/>
      <c r="AB4895" s="14"/>
      <c r="AC4895" s="14"/>
      <c r="AE4895" t="str">
        <f t="shared" si="613"/>
        <v>Adults</v>
      </c>
      <c r="AF4895" t="str">
        <f t="shared" si="614"/>
        <v>Very good</v>
      </c>
      <c r="AG4895" t="str">
        <f t="shared" si="615"/>
        <v>Very low</v>
      </c>
    </row>
    <row r="4896" spans="1:33" x14ac:dyDescent="0.2">
      <c r="A4896">
        <v>4895</v>
      </c>
      <c r="B4896">
        <v>15636872</v>
      </c>
      <c r="C4896">
        <v>585</v>
      </c>
      <c r="D4896">
        <v>1</v>
      </c>
      <c r="E4896">
        <v>2</v>
      </c>
      <c r="F4896">
        <v>32</v>
      </c>
      <c r="G4896">
        <v>5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s="2" t="s">
        <v>931</v>
      </c>
      <c r="P4896" s="11" t="str">
        <f t="shared" si="608"/>
        <v>2018</v>
      </c>
      <c r="Q4896" s="12"/>
      <c r="R4896" s="8" t="str">
        <f t="shared" si="609"/>
        <v>05</v>
      </c>
      <c r="S4896" s="8"/>
      <c r="T4896" s="14" t="str">
        <f t="shared" si="610"/>
        <v>Retain</v>
      </c>
      <c r="U4896" s="14"/>
      <c r="V4896" s="8" t="str">
        <f t="shared" si="611"/>
        <v>France</v>
      </c>
      <c r="W4896" s="8"/>
      <c r="X4896" s="8"/>
      <c r="Y4896" s="8"/>
      <c r="Z4896" s="14" t="str">
        <f t="shared" si="612"/>
        <v>Female</v>
      </c>
      <c r="AA4896" s="14"/>
      <c r="AB4896" s="14"/>
      <c r="AC4896" s="14"/>
      <c r="AE4896" t="str">
        <f t="shared" si="613"/>
        <v>Adults</v>
      </c>
      <c r="AF4896" t="str">
        <f t="shared" si="614"/>
        <v>Fair</v>
      </c>
      <c r="AG4896" t="str">
        <f t="shared" si="615"/>
        <v>High</v>
      </c>
    </row>
    <row r="4897" spans="1:33" x14ac:dyDescent="0.2">
      <c r="A4897">
        <v>4896</v>
      </c>
      <c r="B4897">
        <v>15589435</v>
      </c>
      <c r="C4897">
        <v>784</v>
      </c>
      <c r="D4897">
        <v>1</v>
      </c>
      <c r="E4897">
        <v>1</v>
      </c>
      <c r="F4897">
        <v>31</v>
      </c>
      <c r="G4897">
        <v>5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s="2" t="s">
        <v>1213</v>
      </c>
      <c r="P4897" s="11" t="str">
        <f t="shared" si="608"/>
        <v>2018</v>
      </c>
      <c r="Q4897" s="12"/>
      <c r="R4897" s="8" t="str">
        <f t="shared" si="609"/>
        <v>02</v>
      </c>
      <c r="S4897" s="8"/>
      <c r="T4897" s="14" t="str">
        <f t="shared" si="610"/>
        <v>Retain</v>
      </c>
      <c r="U4897" s="14"/>
      <c r="V4897" s="8" t="str">
        <f t="shared" si="611"/>
        <v>France</v>
      </c>
      <c r="W4897" s="8"/>
      <c r="X4897" s="8"/>
      <c r="Y4897" s="8"/>
      <c r="Z4897" s="14" t="str">
        <f t="shared" si="612"/>
        <v>Male</v>
      </c>
      <c r="AA4897" s="14"/>
      <c r="AB4897" s="14"/>
      <c r="AC4897" s="14"/>
      <c r="AE4897" t="str">
        <f t="shared" si="613"/>
        <v>Adults</v>
      </c>
      <c r="AF4897" t="str">
        <f t="shared" si="614"/>
        <v>Very good</v>
      </c>
      <c r="AG4897" t="str">
        <f t="shared" si="615"/>
        <v>Very low</v>
      </c>
    </row>
    <row r="4898" spans="1:33" x14ac:dyDescent="0.2">
      <c r="A4898">
        <v>4897</v>
      </c>
      <c r="B4898">
        <v>15640464</v>
      </c>
      <c r="C4898">
        <v>605</v>
      </c>
      <c r="D4898">
        <v>1</v>
      </c>
      <c r="E4898">
        <v>1</v>
      </c>
      <c r="F4898">
        <v>41</v>
      </c>
      <c r="G4898">
        <v>3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s="2" t="s">
        <v>153</v>
      </c>
      <c r="P4898" s="11" t="str">
        <f t="shared" si="608"/>
        <v>2019</v>
      </c>
      <c r="Q4898" s="12"/>
      <c r="R4898" s="8" t="str">
        <f t="shared" si="609"/>
        <v>12</v>
      </c>
      <c r="S4898" s="8"/>
      <c r="T4898" s="14" t="str">
        <f t="shared" si="610"/>
        <v>Retain</v>
      </c>
      <c r="U4898" s="14"/>
      <c r="V4898" s="8" t="str">
        <f t="shared" si="611"/>
        <v>France</v>
      </c>
      <c r="W4898" s="8"/>
      <c r="X4898" s="8"/>
      <c r="Y4898" s="8"/>
      <c r="Z4898" s="14" t="str">
        <f t="shared" si="612"/>
        <v>Male</v>
      </c>
      <c r="AA4898" s="14"/>
      <c r="AB4898" s="14"/>
      <c r="AC4898" s="14"/>
      <c r="AE4898" t="str">
        <f t="shared" si="613"/>
        <v>Middle aged</v>
      </c>
      <c r="AF4898" t="str">
        <f t="shared" si="614"/>
        <v>Fair</v>
      </c>
      <c r="AG4898" t="str">
        <f t="shared" si="615"/>
        <v>Medium</v>
      </c>
    </row>
    <row r="4899" spans="1:33" x14ac:dyDescent="0.2">
      <c r="A4899">
        <v>4898</v>
      </c>
      <c r="B4899">
        <v>15723851</v>
      </c>
      <c r="C4899">
        <v>699</v>
      </c>
      <c r="D4899">
        <v>2</v>
      </c>
      <c r="E4899">
        <v>1</v>
      </c>
      <c r="F4899">
        <v>40</v>
      </c>
      <c r="G4899">
        <v>3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s="2" t="s">
        <v>350</v>
      </c>
      <c r="P4899" s="11" t="str">
        <f t="shared" si="608"/>
        <v>2019</v>
      </c>
      <c r="Q4899" s="12"/>
      <c r="R4899" s="8" t="str">
        <f t="shared" si="609"/>
        <v>12</v>
      </c>
      <c r="S4899" s="8"/>
      <c r="T4899" s="14" t="str">
        <f t="shared" si="610"/>
        <v>Retain</v>
      </c>
      <c r="U4899" s="14"/>
      <c r="V4899" s="8" t="str">
        <f t="shared" si="611"/>
        <v>Spain</v>
      </c>
      <c r="W4899" s="8"/>
      <c r="X4899" s="8"/>
      <c r="Y4899" s="8"/>
      <c r="Z4899" s="14" t="str">
        <f t="shared" si="612"/>
        <v>Male</v>
      </c>
      <c r="AA4899" s="14"/>
      <c r="AB4899" s="14"/>
      <c r="AC4899" s="14"/>
      <c r="AE4899" t="str">
        <f t="shared" si="613"/>
        <v>Middle aged</v>
      </c>
      <c r="AF4899" t="str">
        <f t="shared" si="614"/>
        <v>Good</v>
      </c>
      <c r="AG4899" t="str">
        <f t="shared" si="615"/>
        <v>Very low</v>
      </c>
    </row>
    <row r="4900" spans="1:33" x14ac:dyDescent="0.2">
      <c r="A4900">
        <v>4899</v>
      </c>
      <c r="B4900">
        <v>15722122</v>
      </c>
      <c r="C4900">
        <v>544</v>
      </c>
      <c r="D4900">
        <v>1</v>
      </c>
      <c r="E4900">
        <v>2</v>
      </c>
      <c r="F4900">
        <v>40</v>
      </c>
      <c r="G4900">
        <v>5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s="2" t="s">
        <v>1116</v>
      </c>
      <c r="P4900" s="11" t="str">
        <f t="shared" si="608"/>
        <v>2017</v>
      </c>
      <c r="Q4900" s="12"/>
      <c r="R4900" s="8" t="str">
        <f t="shared" si="609"/>
        <v>10</v>
      </c>
      <c r="S4900" s="8"/>
      <c r="T4900" s="14" t="str">
        <f t="shared" si="610"/>
        <v>Retain</v>
      </c>
      <c r="U4900" s="14"/>
      <c r="V4900" s="8" t="str">
        <f t="shared" si="611"/>
        <v>France</v>
      </c>
      <c r="W4900" s="8"/>
      <c r="X4900" s="8"/>
      <c r="Y4900" s="8"/>
      <c r="Z4900" s="14" t="str">
        <f t="shared" si="612"/>
        <v>Female</v>
      </c>
      <c r="AA4900" s="14"/>
      <c r="AB4900" s="14"/>
      <c r="AC4900" s="14"/>
      <c r="AE4900" t="str">
        <f t="shared" si="613"/>
        <v>Middle aged</v>
      </c>
      <c r="AF4900" t="str">
        <f t="shared" si="614"/>
        <v>Poor</v>
      </c>
      <c r="AG4900" t="str">
        <f t="shared" si="615"/>
        <v>Very low</v>
      </c>
    </row>
    <row r="4901" spans="1:33" x14ac:dyDescent="0.2">
      <c r="A4901">
        <v>4900</v>
      </c>
      <c r="B4901">
        <v>15696852</v>
      </c>
      <c r="C4901">
        <v>803</v>
      </c>
      <c r="D4901">
        <v>1</v>
      </c>
      <c r="E4901">
        <v>2</v>
      </c>
      <c r="F4901">
        <v>32</v>
      </c>
      <c r="G4901">
        <v>7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s="2" t="s">
        <v>987</v>
      </c>
      <c r="P4901" s="11" t="str">
        <f t="shared" si="608"/>
        <v>2016</v>
      </c>
      <c r="Q4901" s="12"/>
      <c r="R4901" s="8" t="str">
        <f t="shared" si="609"/>
        <v>05</v>
      </c>
      <c r="S4901" s="8"/>
      <c r="T4901" s="14" t="str">
        <f t="shared" si="610"/>
        <v>Exit</v>
      </c>
      <c r="U4901" s="14"/>
      <c r="V4901" s="8" t="str">
        <f t="shared" si="611"/>
        <v>France</v>
      </c>
      <c r="W4901" s="8"/>
      <c r="X4901" s="8"/>
      <c r="Y4901" s="8"/>
      <c r="Z4901" s="14" t="str">
        <f t="shared" si="612"/>
        <v>Female</v>
      </c>
      <c r="AA4901" s="14"/>
      <c r="AB4901" s="14"/>
      <c r="AC4901" s="14"/>
      <c r="AE4901" t="str">
        <f t="shared" si="613"/>
        <v>Adults</v>
      </c>
      <c r="AF4901" t="str">
        <f t="shared" si="614"/>
        <v>Excellent</v>
      </c>
      <c r="AG4901" t="str">
        <f t="shared" si="615"/>
        <v>Very high</v>
      </c>
    </row>
    <row r="4902" spans="1:33" x14ac:dyDescent="0.2">
      <c r="A4902">
        <v>4901</v>
      </c>
      <c r="B4902">
        <v>15634936</v>
      </c>
      <c r="C4902">
        <v>735</v>
      </c>
      <c r="D4902">
        <v>1</v>
      </c>
      <c r="E4902">
        <v>1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s="2" t="s">
        <v>1214</v>
      </c>
      <c r="P4902" s="11" t="str">
        <f t="shared" si="608"/>
        <v>2016</v>
      </c>
      <c r="Q4902" s="12"/>
      <c r="R4902" s="8" t="str">
        <f t="shared" si="609"/>
        <v>06</v>
      </c>
      <c r="S4902" s="8"/>
      <c r="T4902" s="14" t="str">
        <f t="shared" si="610"/>
        <v>Retain</v>
      </c>
      <c r="U4902" s="14"/>
      <c r="V4902" s="8" t="str">
        <f t="shared" si="611"/>
        <v>France</v>
      </c>
      <c r="W4902" s="8"/>
      <c r="X4902" s="8"/>
      <c r="Y4902" s="8"/>
      <c r="Z4902" s="14" t="str">
        <f t="shared" si="612"/>
        <v>Male</v>
      </c>
      <c r="AA4902" s="14"/>
      <c r="AB4902" s="14"/>
      <c r="AC4902" s="14"/>
      <c r="AE4902" t="str">
        <f t="shared" si="613"/>
        <v>Middle aged</v>
      </c>
      <c r="AF4902" t="str">
        <f t="shared" si="614"/>
        <v>Good</v>
      </c>
      <c r="AG4902" t="str">
        <f t="shared" si="615"/>
        <v>Very high</v>
      </c>
    </row>
    <row r="4903" spans="1:33" x14ac:dyDescent="0.2">
      <c r="A4903">
        <v>4902</v>
      </c>
      <c r="B4903">
        <v>15575935</v>
      </c>
      <c r="C4903">
        <v>673</v>
      </c>
      <c r="D4903">
        <v>1</v>
      </c>
      <c r="E4903">
        <v>1</v>
      </c>
      <c r="F4903">
        <v>59</v>
      </c>
      <c r="G4903">
        <v>7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s="2" t="s">
        <v>438</v>
      </c>
      <c r="P4903" s="11" t="str">
        <f t="shared" si="608"/>
        <v>2016</v>
      </c>
      <c r="Q4903" s="12"/>
      <c r="R4903" s="8" t="str">
        <f t="shared" si="609"/>
        <v>09</v>
      </c>
      <c r="S4903" s="8"/>
      <c r="T4903" s="14" t="str">
        <f t="shared" si="610"/>
        <v>Exit</v>
      </c>
      <c r="U4903" s="14"/>
      <c r="V4903" s="8" t="str">
        <f t="shared" si="611"/>
        <v>France</v>
      </c>
      <c r="W4903" s="8"/>
      <c r="X4903" s="8"/>
      <c r="Y4903" s="8"/>
      <c r="Z4903" s="14" t="str">
        <f t="shared" si="612"/>
        <v>Male</v>
      </c>
      <c r="AA4903" s="14"/>
      <c r="AB4903" s="14"/>
      <c r="AC4903" s="14"/>
      <c r="AE4903" t="str">
        <f t="shared" si="613"/>
        <v>Middle aged</v>
      </c>
      <c r="AF4903" t="str">
        <f t="shared" si="614"/>
        <v>Good</v>
      </c>
      <c r="AG4903" t="str">
        <f t="shared" si="615"/>
        <v>Very high</v>
      </c>
    </row>
    <row r="4904" spans="1:33" x14ac:dyDescent="0.2">
      <c r="A4904">
        <v>4903</v>
      </c>
      <c r="B4904">
        <v>15634491</v>
      </c>
      <c r="C4904">
        <v>652</v>
      </c>
      <c r="D4904">
        <v>1</v>
      </c>
      <c r="E4904">
        <v>1</v>
      </c>
      <c r="F4904">
        <v>30</v>
      </c>
      <c r="G4904">
        <v>3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s="2" t="s">
        <v>110</v>
      </c>
      <c r="P4904" s="11" t="str">
        <f t="shared" si="608"/>
        <v>2019</v>
      </c>
      <c r="Q4904" s="12"/>
      <c r="R4904" s="8" t="str">
        <f t="shared" si="609"/>
        <v>12</v>
      </c>
      <c r="S4904" s="8"/>
      <c r="T4904" s="14" t="str">
        <f t="shared" si="610"/>
        <v>Retain</v>
      </c>
      <c r="U4904" s="14"/>
      <c r="V4904" s="8" t="str">
        <f t="shared" si="611"/>
        <v>France</v>
      </c>
      <c r="W4904" s="8"/>
      <c r="X4904" s="8"/>
      <c r="Y4904" s="8"/>
      <c r="Z4904" s="14" t="str">
        <f t="shared" si="612"/>
        <v>Male</v>
      </c>
      <c r="AA4904" s="14"/>
      <c r="AB4904" s="14"/>
      <c r="AC4904" s="14"/>
      <c r="AE4904" t="str">
        <f t="shared" si="613"/>
        <v>Adults</v>
      </c>
      <c r="AF4904" t="str">
        <f t="shared" si="614"/>
        <v>Fair</v>
      </c>
      <c r="AG4904" t="str">
        <f t="shared" si="615"/>
        <v>Very high</v>
      </c>
    </row>
    <row r="4905" spans="1:33" x14ac:dyDescent="0.2">
      <c r="A4905">
        <v>4904</v>
      </c>
      <c r="B4905">
        <v>15628530</v>
      </c>
      <c r="C4905">
        <v>694</v>
      </c>
      <c r="D4905">
        <v>1</v>
      </c>
      <c r="E4905">
        <v>1</v>
      </c>
      <c r="F4905">
        <v>42</v>
      </c>
      <c r="G4905">
        <v>7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s="2" t="s">
        <v>873</v>
      </c>
      <c r="P4905" s="11" t="str">
        <f t="shared" si="608"/>
        <v>2016</v>
      </c>
      <c r="Q4905" s="12"/>
      <c r="R4905" s="8" t="str">
        <f t="shared" si="609"/>
        <v>02</v>
      </c>
      <c r="S4905" s="8"/>
      <c r="T4905" s="14" t="str">
        <f t="shared" si="610"/>
        <v>Retain</v>
      </c>
      <c r="U4905" s="14"/>
      <c r="V4905" s="8" t="str">
        <f t="shared" si="611"/>
        <v>France</v>
      </c>
      <c r="W4905" s="8"/>
      <c r="X4905" s="8"/>
      <c r="Y4905" s="8"/>
      <c r="Z4905" s="14" t="str">
        <f t="shared" si="612"/>
        <v>Male</v>
      </c>
      <c r="AA4905" s="14"/>
      <c r="AB4905" s="14"/>
      <c r="AC4905" s="14"/>
      <c r="AE4905" t="str">
        <f t="shared" si="613"/>
        <v>Middle aged</v>
      </c>
      <c r="AF4905" t="str">
        <f t="shared" si="614"/>
        <v>Good</v>
      </c>
      <c r="AG4905" t="str">
        <f t="shared" si="615"/>
        <v>Very high</v>
      </c>
    </row>
    <row r="4906" spans="1:33" x14ac:dyDescent="0.2">
      <c r="A4906">
        <v>4905</v>
      </c>
      <c r="B4906">
        <v>15678720</v>
      </c>
      <c r="C4906">
        <v>741</v>
      </c>
      <c r="D4906">
        <v>1</v>
      </c>
      <c r="E4906">
        <v>2</v>
      </c>
      <c r="F4906">
        <v>44</v>
      </c>
      <c r="G4906">
        <v>4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s="2" t="s">
        <v>549</v>
      </c>
      <c r="P4906" s="11" t="str">
        <f t="shared" si="608"/>
        <v>2019</v>
      </c>
      <c r="Q4906" s="12"/>
      <c r="R4906" s="8" t="str">
        <f t="shared" si="609"/>
        <v>03</v>
      </c>
      <c r="S4906" s="8"/>
      <c r="T4906" s="14" t="str">
        <f t="shared" si="610"/>
        <v>Retain</v>
      </c>
      <c r="U4906" s="14"/>
      <c r="V4906" s="8" t="str">
        <f t="shared" si="611"/>
        <v>France</v>
      </c>
      <c r="W4906" s="8"/>
      <c r="X4906" s="8"/>
      <c r="Y4906" s="8"/>
      <c r="Z4906" s="14" t="str">
        <f t="shared" si="612"/>
        <v>Female</v>
      </c>
      <c r="AA4906" s="14"/>
      <c r="AB4906" s="14"/>
      <c r="AC4906" s="14"/>
      <c r="AE4906" t="str">
        <f t="shared" si="613"/>
        <v>Middle aged</v>
      </c>
      <c r="AF4906" t="str">
        <f t="shared" si="614"/>
        <v>Very good</v>
      </c>
      <c r="AG4906" t="str">
        <f t="shared" si="615"/>
        <v>Very low</v>
      </c>
    </row>
    <row r="4907" spans="1:33" x14ac:dyDescent="0.2">
      <c r="A4907">
        <v>4906</v>
      </c>
      <c r="B4907">
        <v>15627999</v>
      </c>
      <c r="C4907">
        <v>590</v>
      </c>
      <c r="D4907">
        <v>2</v>
      </c>
      <c r="E4907">
        <v>1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s="2" t="s">
        <v>168</v>
      </c>
      <c r="P4907" s="11" t="str">
        <f t="shared" si="608"/>
        <v>2019</v>
      </c>
      <c r="Q4907" s="12"/>
      <c r="R4907" s="8" t="str">
        <f t="shared" si="609"/>
        <v>10</v>
      </c>
      <c r="S4907" s="8"/>
      <c r="T4907" s="14" t="str">
        <f t="shared" si="610"/>
        <v>Retain</v>
      </c>
      <c r="U4907" s="14"/>
      <c r="V4907" s="8" t="str">
        <f t="shared" si="611"/>
        <v>Spain</v>
      </c>
      <c r="W4907" s="8"/>
      <c r="X4907" s="8"/>
      <c r="Y4907" s="8"/>
      <c r="Z4907" s="14" t="str">
        <f t="shared" si="612"/>
        <v>Male</v>
      </c>
      <c r="AA4907" s="14"/>
      <c r="AB4907" s="14"/>
      <c r="AC4907" s="14"/>
      <c r="AE4907" t="str">
        <f t="shared" si="613"/>
        <v>Adults</v>
      </c>
      <c r="AF4907" t="str">
        <f t="shared" si="614"/>
        <v>Fair</v>
      </c>
      <c r="AG4907" t="str">
        <f t="shared" si="615"/>
        <v>Very low</v>
      </c>
    </row>
    <row r="4908" spans="1:33" x14ac:dyDescent="0.2">
      <c r="A4908">
        <v>4907</v>
      </c>
      <c r="B4908">
        <v>15571244</v>
      </c>
      <c r="C4908">
        <v>809</v>
      </c>
      <c r="D4908">
        <v>2</v>
      </c>
      <c r="E4908">
        <v>2</v>
      </c>
      <c r="F4908">
        <v>33</v>
      </c>
      <c r="G4908">
        <v>7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s="2" t="s">
        <v>857</v>
      </c>
      <c r="P4908" s="11" t="str">
        <f t="shared" si="608"/>
        <v>2016</v>
      </c>
      <c r="Q4908" s="12"/>
      <c r="R4908" s="8" t="str">
        <f t="shared" si="609"/>
        <v>06</v>
      </c>
      <c r="S4908" s="8"/>
      <c r="T4908" s="14" t="str">
        <f t="shared" si="610"/>
        <v>Retain</v>
      </c>
      <c r="U4908" s="14"/>
      <c r="V4908" s="8" t="str">
        <f t="shared" si="611"/>
        <v>Spain</v>
      </c>
      <c r="W4908" s="8"/>
      <c r="X4908" s="8"/>
      <c r="Y4908" s="8"/>
      <c r="Z4908" s="14" t="str">
        <f t="shared" si="612"/>
        <v>Female</v>
      </c>
      <c r="AA4908" s="14"/>
      <c r="AB4908" s="14"/>
      <c r="AC4908" s="14"/>
      <c r="AE4908" t="str">
        <f t="shared" si="613"/>
        <v>Adults</v>
      </c>
      <c r="AF4908" t="str">
        <f t="shared" si="614"/>
        <v>Excellent</v>
      </c>
      <c r="AG4908" t="str">
        <f t="shared" si="615"/>
        <v>Very low</v>
      </c>
    </row>
    <row r="4909" spans="1:33" x14ac:dyDescent="0.2">
      <c r="A4909">
        <v>4908</v>
      </c>
      <c r="B4909">
        <v>15739931</v>
      </c>
      <c r="C4909">
        <v>523</v>
      </c>
      <c r="D4909">
        <v>1</v>
      </c>
      <c r="E4909">
        <v>1</v>
      </c>
      <c r="F4909">
        <v>34</v>
      </c>
      <c r="G4909">
        <v>4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s="2" t="s">
        <v>346</v>
      </c>
      <c r="P4909" s="11" t="str">
        <f t="shared" si="608"/>
        <v>2018</v>
      </c>
      <c r="Q4909" s="12"/>
      <c r="R4909" s="8" t="str">
        <f t="shared" si="609"/>
        <v>11</v>
      </c>
      <c r="S4909" s="8"/>
      <c r="T4909" s="14" t="str">
        <f t="shared" si="610"/>
        <v>Retain</v>
      </c>
      <c r="U4909" s="14"/>
      <c r="V4909" s="8" t="str">
        <f t="shared" si="611"/>
        <v>France</v>
      </c>
      <c r="W4909" s="8"/>
      <c r="X4909" s="8"/>
      <c r="Y4909" s="8"/>
      <c r="Z4909" s="14" t="str">
        <f t="shared" si="612"/>
        <v>Male</v>
      </c>
      <c r="AA4909" s="14"/>
      <c r="AB4909" s="14"/>
      <c r="AC4909" s="14"/>
      <c r="AE4909" t="str">
        <f t="shared" si="613"/>
        <v>Adults</v>
      </c>
      <c r="AF4909" t="str">
        <f t="shared" si="614"/>
        <v>Poor</v>
      </c>
      <c r="AG4909" t="str">
        <f t="shared" si="615"/>
        <v>Very high</v>
      </c>
    </row>
    <row r="4910" spans="1:33" x14ac:dyDescent="0.2">
      <c r="A4910">
        <v>4909</v>
      </c>
      <c r="B4910">
        <v>15806256</v>
      </c>
      <c r="C4910">
        <v>540</v>
      </c>
      <c r="D4910">
        <v>1</v>
      </c>
      <c r="E4910">
        <v>1</v>
      </c>
      <c r="F4910">
        <v>48</v>
      </c>
      <c r="G4910">
        <v>5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s="2" t="s">
        <v>1051</v>
      </c>
      <c r="P4910" s="11" t="str">
        <f t="shared" si="608"/>
        <v>2018</v>
      </c>
      <c r="Q4910" s="12"/>
      <c r="R4910" s="8" t="str">
        <f t="shared" si="609"/>
        <v>03</v>
      </c>
      <c r="S4910" s="8"/>
      <c r="T4910" s="14" t="str">
        <f t="shared" si="610"/>
        <v>Exit</v>
      </c>
      <c r="U4910" s="14"/>
      <c r="V4910" s="8" t="str">
        <f t="shared" si="611"/>
        <v>France</v>
      </c>
      <c r="W4910" s="8"/>
      <c r="X4910" s="8"/>
      <c r="Y4910" s="8"/>
      <c r="Z4910" s="14" t="str">
        <f t="shared" si="612"/>
        <v>Male</v>
      </c>
      <c r="AA4910" s="14"/>
      <c r="AB4910" s="14"/>
      <c r="AC4910" s="14"/>
      <c r="AE4910" t="str">
        <f t="shared" si="613"/>
        <v>Middle aged</v>
      </c>
      <c r="AF4910" t="str">
        <f t="shared" si="614"/>
        <v>Poor</v>
      </c>
      <c r="AG4910" t="str">
        <f t="shared" si="615"/>
        <v>High</v>
      </c>
    </row>
    <row r="4911" spans="1:33" x14ac:dyDescent="0.2">
      <c r="A4911">
        <v>4910</v>
      </c>
      <c r="B4911">
        <v>15787258</v>
      </c>
      <c r="C4911">
        <v>596</v>
      </c>
      <c r="D4911">
        <v>2</v>
      </c>
      <c r="E4911">
        <v>2</v>
      </c>
      <c r="F4911">
        <v>29</v>
      </c>
      <c r="G4911">
        <v>3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s="2" t="s">
        <v>614</v>
      </c>
      <c r="P4911" s="11" t="str">
        <f t="shared" si="608"/>
        <v>2019</v>
      </c>
      <c r="Q4911" s="12"/>
      <c r="R4911" s="8" t="str">
        <f t="shared" si="609"/>
        <v>11</v>
      </c>
      <c r="S4911" s="8"/>
      <c r="T4911" s="14" t="str">
        <f t="shared" si="610"/>
        <v>Retain</v>
      </c>
      <c r="U4911" s="14"/>
      <c r="V4911" s="8" t="str">
        <f t="shared" si="611"/>
        <v>Spain</v>
      </c>
      <c r="W4911" s="8"/>
      <c r="X4911" s="8"/>
      <c r="Y4911" s="8"/>
      <c r="Z4911" s="14" t="str">
        <f t="shared" si="612"/>
        <v>Female</v>
      </c>
      <c r="AA4911" s="14"/>
      <c r="AB4911" s="14"/>
      <c r="AC4911" s="14"/>
      <c r="AE4911" t="str">
        <f t="shared" si="613"/>
        <v>Adults</v>
      </c>
      <c r="AF4911" t="str">
        <f t="shared" si="614"/>
        <v>Fair</v>
      </c>
      <c r="AG4911" t="str">
        <f t="shared" si="615"/>
        <v>Very low</v>
      </c>
    </row>
    <row r="4912" spans="1:33" x14ac:dyDescent="0.2">
      <c r="A4912">
        <v>4911</v>
      </c>
      <c r="B4912">
        <v>15706463</v>
      </c>
      <c r="C4912">
        <v>597</v>
      </c>
      <c r="D4912">
        <v>1</v>
      </c>
      <c r="E4912">
        <v>2</v>
      </c>
      <c r="F4912">
        <v>36</v>
      </c>
      <c r="G4912">
        <v>6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s="2" t="s">
        <v>771</v>
      </c>
      <c r="P4912" s="11" t="str">
        <f t="shared" si="608"/>
        <v>2017</v>
      </c>
      <c r="Q4912" s="12"/>
      <c r="R4912" s="8" t="str">
        <f t="shared" si="609"/>
        <v>08</v>
      </c>
      <c r="S4912" s="8"/>
      <c r="T4912" s="14" t="str">
        <f t="shared" si="610"/>
        <v>Retain</v>
      </c>
      <c r="U4912" s="14"/>
      <c r="V4912" s="8" t="str">
        <f t="shared" si="611"/>
        <v>France</v>
      </c>
      <c r="W4912" s="8"/>
      <c r="X4912" s="8"/>
      <c r="Y4912" s="8"/>
      <c r="Z4912" s="14" t="str">
        <f t="shared" si="612"/>
        <v>Female</v>
      </c>
      <c r="AA4912" s="14"/>
      <c r="AB4912" s="14"/>
      <c r="AC4912" s="14"/>
      <c r="AE4912" t="str">
        <f t="shared" si="613"/>
        <v>Adults</v>
      </c>
      <c r="AF4912" t="str">
        <f t="shared" si="614"/>
        <v>Fair</v>
      </c>
      <c r="AG4912" t="str">
        <f t="shared" si="615"/>
        <v>Very low</v>
      </c>
    </row>
    <row r="4913" spans="1:33" x14ac:dyDescent="0.2">
      <c r="A4913">
        <v>4912</v>
      </c>
      <c r="B4913">
        <v>15691004</v>
      </c>
      <c r="C4913">
        <v>407</v>
      </c>
      <c r="D4913">
        <v>2</v>
      </c>
      <c r="E4913">
        <v>1</v>
      </c>
      <c r="F4913">
        <v>37</v>
      </c>
      <c r="G4913">
        <v>4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s="2" t="s">
        <v>263</v>
      </c>
      <c r="P4913" s="11" t="str">
        <f t="shared" si="608"/>
        <v>2019</v>
      </c>
      <c r="Q4913" s="12"/>
      <c r="R4913" s="8" t="str">
        <f t="shared" si="609"/>
        <v>03</v>
      </c>
      <c r="S4913" s="8"/>
      <c r="T4913" s="14" t="str">
        <f t="shared" si="610"/>
        <v>Exit</v>
      </c>
      <c r="U4913" s="14"/>
      <c r="V4913" s="8" t="str">
        <f t="shared" si="611"/>
        <v>Spain</v>
      </c>
      <c r="W4913" s="8"/>
      <c r="X4913" s="8"/>
      <c r="Y4913" s="8"/>
      <c r="Z4913" s="14" t="str">
        <f t="shared" si="612"/>
        <v>Male</v>
      </c>
      <c r="AA4913" s="14"/>
      <c r="AB4913" s="14"/>
      <c r="AC4913" s="14"/>
      <c r="AE4913" t="str">
        <f t="shared" si="613"/>
        <v>Adults</v>
      </c>
      <c r="AF4913" t="str">
        <f t="shared" si="614"/>
        <v>Poor</v>
      </c>
      <c r="AG4913" t="str">
        <f t="shared" si="615"/>
        <v>Very low</v>
      </c>
    </row>
    <row r="4914" spans="1:33" x14ac:dyDescent="0.2">
      <c r="A4914">
        <v>4913</v>
      </c>
      <c r="B4914">
        <v>15792228</v>
      </c>
      <c r="C4914">
        <v>748</v>
      </c>
      <c r="D4914">
        <v>1</v>
      </c>
      <c r="E4914">
        <v>1</v>
      </c>
      <c r="F4914">
        <v>60</v>
      </c>
      <c r="G4914">
        <v>4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s="2" t="s">
        <v>865</v>
      </c>
      <c r="P4914" s="11" t="str">
        <f t="shared" si="608"/>
        <v>2019</v>
      </c>
      <c r="Q4914" s="12"/>
      <c r="R4914" s="8" t="str">
        <f t="shared" si="609"/>
        <v>05</v>
      </c>
      <c r="S4914" s="8"/>
      <c r="T4914" s="14" t="str">
        <f t="shared" si="610"/>
        <v>Exit</v>
      </c>
      <c r="U4914" s="14"/>
      <c r="V4914" s="8" t="str">
        <f t="shared" si="611"/>
        <v>France</v>
      </c>
      <c r="W4914" s="8"/>
      <c r="X4914" s="8"/>
      <c r="Y4914" s="8"/>
      <c r="Z4914" s="14" t="str">
        <f t="shared" si="612"/>
        <v>Male</v>
      </c>
      <c r="AA4914" s="14"/>
      <c r="AB4914" s="14"/>
      <c r="AC4914" s="14"/>
      <c r="AE4914" t="str">
        <f t="shared" si="613"/>
        <v>Middle aged</v>
      </c>
      <c r="AF4914" t="str">
        <f t="shared" si="614"/>
        <v>Very good</v>
      </c>
      <c r="AG4914" t="str">
        <f t="shared" si="615"/>
        <v>Very high</v>
      </c>
    </row>
    <row r="4915" spans="1:33" x14ac:dyDescent="0.2">
      <c r="A4915">
        <v>4914</v>
      </c>
      <c r="B4915">
        <v>15733447</v>
      </c>
      <c r="C4915">
        <v>562</v>
      </c>
      <c r="D4915">
        <v>1</v>
      </c>
      <c r="E4915">
        <v>2</v>
      </c>
      <c r="F4915">
        <v>51</v>
      </c>
      <c r="G4915">
        <v>5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s="2" t="s">
        <v>22</v>
      </c>
      <c r="P4915" s="11" t="str">
        <f t="shared" si="608"/>
        <v>2018</v>
      </c>
      <c r="Q4915" s="12"/>
      <c r="R4915" s="8" t="str">
        <f t="shared" si="609"/>
        <v>02</v>
      </c>
      <c r="S4915" s="8"/>
      <c r="T4915" s="14" t="str">
        <f t="shared" si="610"/>
        <v>Exit</v>
      </c>
      <c r="U4915" s="14"/>
      <c r="V4915" s="8" t="str">
        <f t="shared" si="611"/>
        <v>France</v>
      </c>
      <c r="W4915" s="8"/>
      <c r="X4915" s="8"/>
      <c r="Y4915" s="8"/>
      <c r="Z4915" s="14" t="str">
        <f t="shared" si="612"/>
        <v>Female</v>
      </c>
      <c r="AA4915" s="14"/>
      <c r="AB4915" s="14"/>
      <c r="AC4915" s="14"/>
      <c r="AE4915" t="str">
        <f t="shared" si="613"/>
        <v>Middle aged</v>
      </c>
      <c r="AF4915" t="str">
        <f t="shared" si="614"/>
        <v>Poor</v>
      </c>
      <c r="AG4915" t="str">
        <f t="shared" si="615"/>
        <v>High</v>
      </c>
    </row>
    <row r="4916" spans="1:33" x14ac:dyDescent="0.2">
      <c r="A4916">
        <v>4915</v>
      </c>
      <c r="B4916">
        <v>15679062</v>
      </c>
      <c r="C4916">
        <v>734</v>
      </c>
      <c r="D4916">
        <v>3</v>
      </c>
      <c r="E4916">
        <v>2</v>
      </c>
      <c r="F4916">
        <v>47</v>
      </c>
      <c r="G4916">
        <v>4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s="2" t="s">
        <v>680</v>
      </c>
      <c r="P4916" s="11" t="str">
        <f t="shared" si="608"/>
        <v>2019</v>
      </c>
      <c r="Q4916" s="12"/>
      <c r="R4916" s="8" t="str">
        <f t="shared" si="609"/>
        <v>09</v>
      </c>
      <c r="S4916" s="8"/>
      <c r="T4916" s="14" t="str">
        <f t="shared" si="610"/>
        <v>Retain</v>
      </c>
      <c r="U4916" s="14"/>
      <c r="V4916" s="8" t="str">
        <f t="shared" si="611"/>
        <v>Germany</v>
      </c>
      <c r="W4916" s="8"/>
      <c r="X4916" s="8"/>
      <c r="Y4916" s="8"/>
      <c r="Z4916" s="14" t="str">
        <f t="shared" si="612"/>
        <v>Female</v>
      </c>
      <c r="AA4916" s="14"/>
      <c r="AB4916" s="14"/>
      <c r="AC4916" s="14"/>
      <c r="AE4916" t="str">
        <f t="shared" si="613"/>
        <v>Middle aged</v>
      </c>
      <c r="AF4916" t="str">
        <f t="shared" si="614"/>
        <v>Good</v>
      </c>
      <c r="AG4916" t="str">
        <f t="shared" si="615"/>
        <v>Medium</v>
      </c>
    </row>
    <row r="4917" spans="1:33" x14ac:dyDescent="0.2">
      <c r="A4917">
        <v>4916</v>
      </c>
      <c r="B4917">
        <v>15594409</v>
      </c>
      <c r="C4917">
        <v>710</v>
      </c>
      <c r="D4917">
        <v>1</v>
      </c>
      <c r="E4917">
        <v>1</v>
      </c>
      <c r="F4917">
        <v>45</v>
      </c>
      <c r="G4917">
        <v>6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s="2" t="s">
        <v>973</v>
      </c>
      <c r="P4917" s="11" t="str">
        <f t="shared" si="608"/>
        <v>2017</v>
      </c>
      <c r="Q4917" s="12"/>
      <c r="R4917" s="8" t="str">
        <f t="shared" si="609"/>
        <v>04</v>
      </c>
      <c r="S4917" s="8"/>
      <c r="T4917" s="14" t="str">
        <f t="shared" si="610"/>
        <v>Retain</v>
      </c>
      <c r="U4917" s="14"/>
      <c r="V4917" s="8" t="str">
        <f t="shared" si="611"/>
        <v>France</v>
      </c>
      <c r="W4917" s="8"/>
      <c r="X4917" s="8"/>
      <c r="Y4917" s="8"/>
      <c r="Z4917" s="14" t="str">
        <f t="shared" si="612"/>
        <v>Male</v>
      </c>
      <c r="AA4917" s="14"/>
      <c r="AB4917" s="14"/>
      <c r="AC4917" s="14"/>
      <c r="AE4917" t="str">
        <f t="shared" si="613"/>
        <v>Middle aged</v>
      </c>
      <c r="AF4917" t="str">
        <f t="shared" si="614"/>
        <v>Good</v>
      </c>
      <c r="AG4917" t="str">
        <f t="shared" si="615"/>
        <v>Very low</v>
      </c>
    </row>
    <row r="4918" spans="1:33" x14ac:dyDescent="0.2">
      <c r="A4918">
        <v>4917</v>
      </c>
      <c r="B4918">
        <v>15613816</v>
      </c>
      <c r="C4918">
        <v>539</v>
      </c>
      <c r="D4918">
        <v>2</v>
      </c>
      <c r="E4918">
        <v>2</v>
      </c>
      <c r="F4918">
        <v>39</v>
      </c>
      <c r="G4918">
        <v>4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s="2" t="s">
        <v>1024</v>
      </c>
      <c r="P4918" s="11" t="str">
        <f t="shared" si="608"/>
        <v>2018</v>
      </c>
      <c r="Q4918" s="12"/>
      <c r="R4918" s="8" t="str">
        <f t="shared" si="609"/>
        <v>10</v>
      </c>
      <c r="S4918" s="8"/>
      <c r="T4918" s="14" t="str">
        <f t="shared" si="610"/>
        <v>Retain</v>
      </c>
      <c r="U4918" s="14"/>
      <c r="V4918" s="8" t="str">
        <f t="shared" si="611"/>
        <v>Spain</v>
      </c>
      <c r="W4918" s="8"/>
      <c r="X4918" s="8"/>
      <c r="Y4918" s="8"/>
      <c r="Z4918" s="14" t="str">
        <f t="shared" si="612"/>
        <v>Female</v>
      </c>
      <c r="AA4918" s="14"/>
      <c r="AB4918" s="14"/>
      <c r="AC4918" s="14"/>
      <c r="AE4918" t="str">
        <f t="shared" si="613"/>
        <v>Middle aged</v>
      </c>
      <c r="AF4918" t="str">
        <f t="shared" si="614"/>
        <v>Poor</v>
      </c>
      <c r="AG4918" t="str">
        <f t="shared" si="615"/>
        <v>Medium</v>
      </c>
    </row>
    <row r="4919" spans="1:33" x14ac:dyDescent="0.2">
      <c r="A4919">
        <v>4918</v>
      </c>
      <c r="B4919">
        <v>15681991</v>
      </c>
      <c r="C4919">
        <v>542</v>
      </c>
      <c r="D4919">
        <v>1</v>
      </c>
      <c r="E4919">
        <v>1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s="2" t="s">
        <v>88</v>
      </c>
      <c r="P4919" s="11" t="str">
        <f t="shared" si="608"/>
        <v>2016</v>
      </c>
      <c r="Q4919" s="12"/>
      <c r="R4919" s="8" t="str">
        <f t="shared" si="609"/>
        <v>09</v>
      </c>
      <c r="S4919" s="8"/>
      <c r="T4919" s="14" t="str">
        <f t="shared" si="610"/>
        <v>Retain</v>
      </c>
      <c r="U4919" s="14"/>
      <c r="V4919" s="8" t="str">
        <f t="shared" si="611"/>
        <v>France</v>
      </c>
      <c r="W4919" s="8"/>
      <c r="X4919" s="8"/>
      <c r="Y4919" s="8"/>
      <c r="Z4919" s="14" t="str">
        <f t="shared" si="612"/>
        <v>Male</v>
      </c>
      <c r="AA4919" s="14"/>
      <c r="AB4919" s="14"/>
      <c r="AC4919" s="14"/>
      <c r="AE4919" t="str">
        <f t="shared" si="613"/>
        <v>Adults</v>
      </c>
      <c r="AF4919" t="str">
        <f t="shared" si="614"/>
        <v>Poor</v>
      </c>
      <c r="AG4919" t="str">
        <f t="shared" si="615"/>
        <v>High</v>
      </c>
    </row>
    <row r="4920" spans="1:33" x14ac:dyDescent="0.2">
      <c r="A4920">
        <v>4919</v>
      </c>
      <c r="B4920">
        <v>15796074</v>
      </c>
      <c r="C4920">
        <v>717</v>
      </c>
      <c r="D4920">
        <v>1</v>
      </c>
      <c r="E4920">
        <v>2</v>
      </c>
      <c r="F4920">
        <v>36</v>
      </c>
      <c r="G4920">
        <v>6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s="2" t="s">
        <v>27</v>
      </c>
      <c r="P4920" s="11" t="str">
        <f t="shared" si="608"/>
        <v>2016</v>
      </c>
      <c r="Q4920" s="12"/>
      <c r="R4920" s="8" t="str">
        <f t="shared" si="609"/>
        <v>12</v>
      </c>
      <c r="S4920" s="8"/>
      <c r="T4920" s="14" t="str">
        <f t="shared" si="610"/>
        <v>Exit</v>
      </c>
      <c r="U4920" s="14"/>
      <c r="V4920" s="8" t="str">
        <f t="shared" si="611"/>
        <v>France</v>
      </c>
      <c r="W4920" s="8"/>
      <c r="X4920" s="8"/>
      <c r="Y4920" s="8"/>
      <c r="Z4920" s="14" t="str">
        <f t="shared" si="612"/>
        <v>Female</v>
      </c>
      <c r="AA4920" s="14"/>
      <c r="AB4920" s="14"/>
      <c r="AC4920" s="14"/>
      <c r="AE4920" t="str">
        <f t="shared" si="613"/>
        <v>Adults</v>
      </c>
      <c r="AF4920" t="str">
        <f t="shared" si="614"/>
        <v>Good</v>
      </c>
      <c r="AG4920" t="str">
        <f t="shared" si="615"/>
        <v>Medium</v>
      </c>
    </row>
    <row r="4921" spans="1:33" x14ac:dyDescent="0.2">
      <c r="A4921">
        <v>4920</v>
      </c>
      <c r="B4921">
        <v>15625941</v>
      </c>
      <c r="C4921">
        <v>682</v>
      </c>
      <c r="D4921">
        <v>2</v>
      </c>
      <c r="E4921">
        <v>2</v>
      </c>
      <c r="F4921">
        <v>50</v>
      </c>
      <c r="G4921">
        <v>4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s="2" t="s">
        <v>757</v>
      </c>
      <c r="P4921" s="11" t="str">
        <f t="shared" si="608"/>
        <v>2019</v>
      </c>
      <c r="Q4921" s="12"/>
      <c r="R4921" s="8" t="str">
        <f t="shared" si="609"/>
        <v>08</v>
      </c>
      <c r="S4921" s="8"/>
      <c r="T4921" s="14" t="str">
        <f t="shared" si="610"/>
        <v>Retain</v>
      </c>
      <c r="U4921" s="14"/>
      <c r="V4921" s="8" t="str">
        <f t="shared" si="611"/>
        <v>Spain</v>
      </c>
      <c r="W4921" s="8"/>
      <c r="X4921" s="8"/>
      <c r="Y4921" s="8"/>
      <c r="Z4921" s="14" t="str">
        <f t="shared" si="612"/>
        <v>Female</v>
      </c>
      <c r="AA4921" s="14"/>
      <c r="AB4921" s="14"/>
      <c r="AC4921" s="14"/>
      <c r="AE4921" t="str">
        <f t="shared" si="613"/>
        <v>Middle aged</v>
      </c>
      <c r="AF4921" t="str">
        <f t="shared" si="614"/>
        <v>Good</v>
      </c>
      <c r="AG4921" t="str">
        <f t="shared" si="615"/>
        <v>High</v>
      </c>
    </row>
    <row r="4922" spans="1:33" x14ac:dyDescent="0.2">
      <c r="A4922">
        <v>4921</v>
      </c>
      <c r="B4922">
        <v>15615016</v>
      </c>
      <c r="C4922">
        <v>515</v>
      </c>
      <c r="D4922">
        <v>1</v>
      </c>
      <c r="E4922">
        <v>1</v>
      </c>
      <c r="F4922">
        <v>33</v>
      </c>
      <c r="G4922">
        <v>3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s="2" t="s">
        <v>1159</v>
      </c>
      <c r="P4922" s="11" t="str">
        <f t="shared" si="608"/>
        <v>2019</v>
      </c>
      <c r="Q4922" s="12"/>
      <c r="R4922" s="8" t="str">
        <f t="shared" si="609"/>
        <v>10</v>
      </c>
      <c r="S4922" s="8"/>
      <c r="T4922" s="14" t="str">
        <f t="shared" si="610"/>
        <v>Retain</v>
      </c>
      <c r="U4922" s="14"/>
      <c r="V4922" s="8" t="str">
        <f t="shared" si="611"/>
        <v>France</v>
      </c>
      <c r="W4922" s="8"/>
      <c r="X4922" s="8"/>
      <c r="Y4922" s="8"/>
      <c r="Z4922" s="14" t="str">
        <f t="shared" si="612"/>
        <v>Male</v>
      </c>
      <c r="AA4922" s="14"/>
      <c r="AB4922" s="14"/>
      <c r="AC4922" s="14"/>
      <c r="AE4922" t="str">
        <f t="shared" si="613"/>
        <v>Adults</v>
      </c>
      <c r="AF4922" t="str">
        <f t="shared" si="614"/>
        <v>Poor</v>
      </c>
      <c r="AG4922" t="str">
        <f t="shared" si="615"/>
        <v>Very low</v>
      </c>
    </row>
    <row r="4923" spans="1:33" x14ac:dyDescent="0.2">
      <c r="A4923">
        <v>4922</v>
      </c>
      <c r="B4923">
        <v>15748414</v>
      </c>
      <c r="C4923">
        <v>526</v>
      </c>
      <c r="D4923">
        <v>2</v>
      </c>
      <c r="E4923">
        <v>2</v>
      </c>
      <c r="F4923">
        <v>33</v>
      </c>
      <c r="G4923">
        <v>3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s="2" t="s">
        <v>365</v>
      </c>
      <c r="P4923" s="11" t="str">
        <f t="shared" si="608"/>
        <v>2019</v>
      </c>
      <c r="Q4923" s="12"/>
      <c r="R4923" s="8" t="str">
        <f t="shared" si="609"/>
        <v>11</v>
      </c>
      <c r="S4923" s="8"/>
      <c r="T4923" s="14" t="str">
        <f t="shared" si="610"/>
        <v>Exit</v>
      </c>
      <c r="U4923" s="14"/>
      <c r="V4923" s="8" t="str">
        <f t="shared" si="611"/>
        <v>Spain</v>
      </c>
      <c r="W4923" s="8"/>
      <c r="X4923" s="8"/>
      <c r="Y4923" s="8"/>
      <c r="Z4923" s="14" t="str">
        <f t="shared" si="612"/>
        <v>Female</v>
      </c>
      <c r="AA4923" s="14"/>
      <c r="AB4923" s="14"/>
      <c r="AC4923" s="14"/>
      <c r="AE4923" t="str">
        <f t="shared" si="613"/>
        <v>Adults</v>
      </c>
      <c r="AF4923" t="str">
        <f t="shared" si="614"/>
        <v>Poor</v>
      </c>
      <c r="AG4923" t="str">
        <f t="shared" si="615"/>
        <v>High</v>
      </c>
    </row>
    <row r="4924" spans="1:33" x14ac:dyDescent="0.2">
      <c r="A4924">
        <v>4923</v>
      </c>
      <c r="B4924">
        <v>15751203</v>
      </c>
      <c r="C4924">
        <v>702</v>
      </c>
      <c r="D4924">
        <v>1</v>
      </c>
      <c r="E4924">
        <v>1</v>
      </c>
      <c r="F4924">
        <v>26</v>
      </c>
      <c r="G4924">
        <v>6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s="2" t="s">
        <v>138</v>
      </c>
      <c r="P4924" s="11" t="str">
        <f t="shared" si="608"/>
        <v>2016</v>
      </c>
      <c r="Q4924" s="12"/>
      <c r="R4924" s="8" t="str">
        <f t="shared" si="609"/>
        <v>11</v>
      </c>
      <c r="S4924" s="8"/>
      <c r="T4924" s="14" t="str">
        <f t="shared" si="610"/>
        <v>Exit</v>
      </c>
      <c r="U4924" s="14"/>
      <c r="V4924" s="8" t="str">
        <f t="shared" si="611"/>
        <v>France</v>
      </c>
      <c r="W4924" s="8"/>
      <c r="X4924" s="8"/>
      <c r="Y4924" s="8"/>
      <c r="Z4924" s="14" t="str">
        <f t="shared" si="612"/>
        <v>Male</v>
      </c>
      <c r="AA4924" s="14"/>
      <c r="AB4924" s="14"/>
      <c r="AC4924" s="14"/>
      <c r="AE4924" t="str">
        <f t="shared" si="613"/>
        <v>Adults</v>
      </c>
      <c r="AF4924" t="str">
        <f t="shared" si="614"/>
        <v>Good</v>
      </c>
      <c r="AG4924" t="str">
        <f t="shared" si="615"/>
        <v>Medium</v>
      </c>
    </row>
    <row r="4925" spans="1:33" x14ac:dyDescent="0.2">
      <c r="A4925">
        <v>4924</v>
      </c>
      <c r="B4925">
        <v>15662658</v>
      </c>
      <c r="C4925">
        <v>651</v>
      </c>
      <c r="D4925">
        <v>3</v>
      </c>
      <c r="E4925">
        <v>1</v>
      </c>
      <c r="F4925">
        <v>34</v>
      </c>
      <c r="G4925">
        <v>6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s="2" t="s">
        <v>265</v>
      </c>
      <c r="P4925" s="11" t="str">
        <f t="shared" si="608"/>
        <v>2016</v>
      </c>
      <c r="Q4925" s="12"/>
      <c r="R4925" s="8" t="str">
        <f t="shared" si="609"/>
        <v>12</v>
      </c>
      <c r="S4925" s="8"/>
      <c r="T4925" s="14" t="str">
        <f t="shared" si="610"/>
        <v>Retain</v>
      </c>
      <c r="U4925" s="14"/>
      <c r="V4925" s="8" t="str">
        <f t="shared" si="611"/>
        <v>Germany</v>
      </c>
      <c r="W4925" s="8"/>
      <c r="X4925" s="8"/>
      <c r="Y4925" s="8"/>
      <c r="Z4925" s="14" t="str">
        <f t="shared" si="612"/>
        <v>Male</v>
      </c>
      <c r="AA4925" s="14"/>
      <c r="AB4925" s="14"/>
      <c r="AC4925" s="14"/>
      <c r="AE4925" t="str">
        <f t="shared" si="613"/>
        <v>Adults</v>
      </c>
      <c r="AF4925" t="str">
        <f t="shared" si="614"/>
        <v>Fair</v>
      </c>
      <c r="AG4925" t="str">
        <f t="shared" si="615"/>
        <v>Medium</v>
      </c>
    </row>
    <row r="4926" spans="1:33" x14ac:dyDescent="0.2">
      <c r="A4926">
        <v>4925</v>
      </c>
      <c r="B4926">
        <v>15574868</v>
      </c>
      <c r="C4926">
        <v>792</v>
      </c>
      <c r="D4926">
        <v>3</v>
      </c>
      <c r="E4926">
        <v>1</v>
      </c>
      <c r="F4926">
        <v>36</v>
      </c>
      <c r="G4926">
        <v>4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s="2" t="s">
        <v>560</v>
      </c>
      <c r="P4926" s="11" t="str">
        <f t="shared" si="608"/>
        <v>2018</v>
      </c>
      <c r="Q4926" s="12"/>
      <c r="R4926" s="8" t="str">
        <f t="shared" si="609"/>
        <v>12</v>
      </c>
      <c r="S4926" s="8"/>
      <c r="T4926" s="14" t="str">
        <f t="shared" si="610"/>
        <v>Retain</v>
      </c>
      <c r="U4926" s="14"/>
      <c r="V4926" s="8" t="str">
        <f t="shared" si="611"/>
        <v>Germany</v>
      </c>
      <c r="W4926" s="8"/>
      <c r="X4926" s="8"/>
      <c r="Y4926" s="8"/>
      <c r="Z4926" s="14" t="str">
        <f t="shared" si="612"/>
        <v>Male</v>
      </c>
      <c r="AA4926" s="14"/>
      <c r="AB4926" s="14"/>
      <c r="AC4926" s="14"/>
      <c r="AE4926" t="str">
        <f t="shared" si="613"/>
        <v>Adults</v>
      </c>
      <c r="AF4926" t="str">
        <f t="shared" si="614"/>
        <v>Very good</v>
      </c>
      <c r="AG4926" t="str">
        <f t="shared" si="615"/>
        <v>High</v>
      </c>
    </row>
    <row r="4927" spans="1:33" x14ac:dyDescent="0.2">
      <c r="A4927">
        <v>4926</v>
      </c>
      <c r="B4927">
        <v>15790282</v>
      </c>
      <c r="C4927">
        <v>817</v>
      </c>
      <c r="D4927">
        <v>3</v>
      </c>
      <c r="E4927">
        <v>1</v>
      </c>
      <c r="F4927">
        <v>58</v>
      </c>
      <c r="G4927">
        <v>5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s="2" t="s">
        <v>238</v>
      </c>
      <c r="P4927" s="11" t="str">
        <f t="shared" si="608"/>
        <v>2018</v>
      </c>
      <c r="Q4927" s="12"/>
      <c r="R4927" s="8" t="str">
        <f t="shared" si="609"/>
        <v>02</v>
      </c>
      <c r="S4927" s="8"/>
      <c r="T4927" s="14" t="str">
        <f t="shared" si="610"/>
        <v>Retain</v>
      </c>
      <c r="U4927" s="14"/>
      <c r="V4927" s="8" t="str">
        <f t="shared" si="611"/>
        <v>Germany</v>
      </c>
      <c r="W4927" s="8"/>
      <c r="X4927" s="8"/>
      <c r="Y4927" s="8"/>
      <c r="Z4927" s="14" t="str">
        <f t="shared" si="612"/>
        <v>Male</v>
      </c>
      <c r="AA4927" s="14"/>
      <c r="AB4927" s="14"/>
      <c r="AC4927" s="14"/>
      <c r="AE4927" t="str">
        <f t="shared" si="613"/>
        <v>Middle aged</v>
      </c>
      <c r="AF4927" t="str">
        <f t="shared" si="614"/>
        <v>Excellent</v>
      </c>
      <c r="AG4927" t="str">
        <f t="shared" si="615"/>
        <v>High</v>
      </c>
    </row>
    <row r="4928" spans="1:33" x14ac:dyDescent="0.2">
      <c r="A4928">
        <v>4927</v>
      </c>
      <c r="B4928">
        <v>15762927</v>
      </c>
      <c r="C4928">
        <v>674</v>
      </c>
      <c r="D4928">
        <v>3</v>
      </c>
      <c r="E4928">
        <v>2</v>
      </c>
      <c r="F4928">
        <v>36</v>
      </c>
      <c r="G4928">
        <v>4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s="2" t="s">
        <v>508</v>
      </c>
      <c r="P4928" s="11" t="str">
        <f t="shared" si="608"/>
        <v>2019</v>
      </c>
      <c r="Q4928" s="12"/>
      <c r="R4928" s="8" t="str">
        <f t="shared" si="609"/>
        <v>09</v>
      </c>
      <c r="S4928" s="8"/>
      <c r="T4928" s="14" t="str">
        <f t="shared" si="610"/>
        <v>Retain</v>
      </c>
      <c r="U4928" s="14"/>
      <c r="V4928" s="8" t="str">
        <f t="shared" si="611"/>
        <v>Germany</v>
      </c>
      <c r="W4928" s="8"/>
      <c r="X4928" s="8"/>
      <c r="Y4928" s="8"/>
      <c r="Z4928" s="14" t="str">
        <f t="shared" si="612"/>
        <v>Female</v>
      </c>
      <c r="AA4928" s="14"/>
      <c r="AB4928" s="14"/>
      <c r="AC4928" s="14"/>
      <c r="AE4928" t="str">
        <f t="shared" si="613"/>
        <v>Adults</v>
      </c>
      <c r="AF4928" t="str">
        <f t="shared" si="614"/>
        <v>Good</v>
      </c>
      <c r="AG4928" t="str">
        <f t="shared" si="615"/>
        <v>High</v>
      </c>
    </row>
    <row r="4929" spans="1:33" x14ac:dyDescent="0.2">
      <c r="A4929">
        <v>4928</v>
      </c>
      <c r="B4929">
        <v>15803456</v>
      </c>
      <c r="C4929">
        <v>641</v>
      </c>
      <c r="D4929">
        <v>1</v>
      </c>
      <c r="E4929">
        <v>2</v>
      </c>
      <c r="F4929">
        <v>40</v>
      </c>
      <c r="G4929">
        <v>7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s="2" t="s">
        <v>898</v>
      </c>
      <c r="P4929" s="11" t="str">
        <f t="shared" si="608"/>
        <v>2016</v>
      </c>
      <c r="Q4929" s="12"/>
      <c r="R4929" s="8" t="str">
        <f t="shared" si="609"/>
        <v>05</v>
      </c>
      <c r="S4929" s="8"/>
      <c r="T4929" s="14" t="str">
        <f t="shared" si="610"/>
        <v>Exit</v>
      </c>
      <c r="U4929" s="14"/>
      <c r="V4929" s="8" t="str">
        <f t="shared" si="611"/>
        <v>France</v>
      </c>
      <c r="W4929" s="8"/>
      <c r="X4929" s="8"/>
      <c r="Y4929" s="8"/>
      <c r="Z4929" s="14" t="str">
        <f t="shared" si="612"/>
        <v>Female</v>
      </c>
      <c r="AA4929" s="14"/>
      <c r="AB4929" s="14"/>
      <c r="AC4929" s="14"/>
      <c r="AE4929" t="str">
        <f t="shared" si="613"/>
        <v>Middle aged</v>
      </c>
      <c r="AF4929" t="str">
        <f t="shared" si="614"/>
        <v>Fair</v>
      </c>
      <c r="AG4929" t="str">
        <f t="shared" si="615"/>
        <v>Very low</v>
      </c>
    </row>
    <row r="4930" spans="1:33" x14ac:dyDescent="0.2">
      <c r="A4930">
        <v>4929</v>
      </c>
      <c r="B4930">
        <v>15771857</v>
      </c>
      <c r="C4930">
        <v>513</v>
      </c>
      <c r="D4930">
        <v>2</v>
      </c>
      <c r="E4930">
        <v>1</v>
      </c>
      <c r="F4930">
        <v>39</v>
      </c>
      <c r="G4930">
        <v>3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s="2" t="s">
        <v>182</v>
      </c>
      <c r="P4930" s="11" t="str">
        <f t="shared" si="608"/>
        <v>2019</v>
      </c>
      <c r="Q4930" s="12"/>
      <c r="R4930" s="8" t="str">
        <f t="shared" si="609"/>
        <v>12</v>
      </c>
      <c r="S4930" s="8"/>
      <c r="T4930" s="14" t="str">
        <f t="shared" si="610"/>
        <v>Retain</v>
      </c>
      <c r="U4930" s="14"/>
      <c r="V4930" s="8" t="str">
        <f t="shared" si="611"/>
        <v>Spain</v>
      </c>
      <c r="W4930" s="8"/>
      <c r="X4930" s="8"/>
      <c r="Y4930" s="8"/>
      <c r="Z4930" s="14" t="str">
        <f t="shared" si="612"/>
        <v>Male</v>
      </c>
      <c r="AA4930" s="14"/>
      <c r="AB4930" s="14"/>
      <c r="AC4930" s="14"/>
      <c r="AE4930" t="str">
        <f t="shared" si="613"/>
        <v>Middle aged</v>
      </c>
      <c r="AF4930" t="str">
        <f t="shared" si="614"/>
        <v>Poor</v>
      </c>
      <c r="AG4930" t="str">
        <f t="shared" si="615"/>
        <v>Medium</v>
      </c>
    </row>
    <row r="4931" spans="1:33" x14ac:dyDescent="0.2">
      <c r="A4931">
        <v>4930</v>
      </c>
      <c r="B4931">
        <v>15700601</v>
      </c>
      <c r="C4931">
        <v>561</v>
      </c>
      <c r="D4931">
        <v>1</v>
      </c>
      <c r="E4931">
        <v>1</v>
      </c>
      <c r="F4931">
        <v>34</v>
      </c>
      <c r="G4931">
        <v>6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s="2" t="s">
        <v>1188</v>
      </c>
      <c r="P4931" s="11" t="str">
        <f t="shared" ref="P4931:P4994" si="616">RIGHT($N4931,4)</f>
        <v>2017</v>
      </c>
      <c r="Q4931" s="12"/>
      <c r="R4931" s="8" t="str">
        <f t="shared" ref="R4931:R4994" si="617">MID(N4931,4,2)</f>
        <v>06</v>
      </c>
      <c r="S4931" s="8"/>
      <c r="T4931" s="14" t="str">
        <f t="shared" ref="T4931:T4994" si="618">IF(M4931=1,"Exit","Retain")</f>
        <v>Retain</v>
      </c>
      <c r="U4931" s="14"/>
      <c r="V4931" s="8" t="str">
        <f t="shared" ref="V4931:V4994" si="619">IF(D4931=1,"France",IF(D4931=2,"Spain",IF(D4931=3,"Germany","NONE")))</f>
        <v>France</v>
      </c>
      <c r="W4931" s="8"/>
      <c r="X4931" s="8"/>
      <c r="Y4931" s="8"/>
      <c r="Z4931" s="14" t="str">
        <f t="shared" ref="Z4931:Z4994" si="620">IF(E4931=1,"Male","Female")</f>
        <v>Male</v>
      </c>
      <c r="AA4931" s="14"/>
      <c r="AB4931" s="14"/>
      <c r="AC4931" s="14"/>
      <c r="AE4931" t="str">
        <f t="shared" ref="AE4931:AE4994" si="621">IF(F4931&lt;18,"Kids",IF(AND(F4931&gt;=18,F4931&lt;24),"Young Adults",IF(AND(F4931&gt;=24,F4931&lt;39),"Adults",IF(AND(F4931&gt;=39,F4931&lt;64),"Middle aged","Retired"))))</f>
        <v>Adults</v>
      </c>
      <c r="AF4931" t="str">
        <f t="shared" ref="AF4931:AF4994" si="622">IF(AND(C4931&gt;=800,C4931&lt;=850),"Excellent",IF(AND(C4931&gt;=740,C4931&lt;=799),"Very good",IF(AND(C4931&gt;=670,C4931&lt;=739),"Good",IF(AND(C4931&gt;=580,C4931&lt;=669),"Fair",IF(AND(C4931&gt;=300,C4931&lt;=579),"Poor","None")))))</f>
        <v>Poor</v>
      </c>
      <c r="AG4931" t="str">
        <f t="shared" ref="AG4931:AG4994" si="623">IF(H4931&lt;25000,"Very low",IF(AND(H4931&gt;25000,H4931&lt;=50000),"Low",IF(AND(H4931&gt;50000,H4931&lt;=100000),"Medium",IF(AND(H4931&gt;100000,H4931&lt;=150000),"High",IF(AND(H4931&gt;150000,H4931&lt;=200000),"Very high",IF(H4931&gt;200000,"Extreme","None"))))))</f>
        <v>Medium</v>
      </c>
    </row>
    <row r="4932" spans="1:33" x14ac:dyDescent="0.2">
      <c r="A4932">
        <v>4931</v>
      </c>
      <c r="B4932">
        <v>15569670</v>
      </c>
      <c r="C4932">
        <v>627</v>
      </c>
      <c r="D4932">
        <v>3</v>
      </c>
      <c r="E4932">
        <v>1</v>
      </c>
      <c r="F4932">
        <v>30</v>
      </c>
      <c r="G4932">
        <v>5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s="2" t="s">
        <v>552</v>
      </c>
      <c r="P4932" s="11" t="str">
        <f t="shared" si="616"/>
        <v>2017</v>
      </c>
      <c r="Q4932" s="12"/>
      <c r="R4932" s="8" t="str">
        <f t="shared" si="617"/>
        <v>11</v>
      </c>
      <c r="S4932" s="8"/>
      <c r="T4932" s="14" t="str">
        <f t="shared" si="618"/>
        <v>Retain</v>
      </c>
      <c r="U4932" s="14"/>
      <c r="V4932" s="8" t="str">
        <f t="shared" si="619"/>
        <v>Germany</v>
      </c>
      <c r="W4932" s="8"/>
      <c r="X4932" s="8"/>
      <c r="Y4932" s="8"/>
      <c r="Z4932" s="14" t="str">
        <f t="shared" si="620"/>
        <v>Male</v>
      </c>
      <c r="AA4932" s="14"/>
      <c r="AB4932" s="14"/>
      <c r="AC4932" s="14"/>
      <c r="AE4932" t="str">
        <f t="shared" si="621"/>
        <v>Adults</v>
      </c>
      <c r="AF4932" t="str">
        <f t="shared" si="622"/>
        <v>Fair</v>
      </c>
      <c r="AG4932" t="str">
        <f t="shared" si="623"/>
        <v>High</v>
      </c>
    </row>
    <row r="4933" spans="1:33" x14ac:dyDescent="0.2">
      <c r="A4933">
        <v>4932</v>
      </c>
      <c r="B4933">
        <v>15772341</v>
      </c>
      <c r="C4933">
        <v>682</v>
      </c>
      <c r="D4933">
        <v>3</v>
      </c>
      <c r="E4933">
        <v>1</v>
      </c>
      <c r="F4933">
        <v>81</v>
      </c>
      <c r="G4933">
        <v>5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s="2" t="s">
        <v>709</v>
      </c>
      <c r="P4933" s="11" t="str">
        <f t="shared" si="616"/>
        <v>2017</v>
      </c>
      <c r="Q4933" s="12"/>
      <c r="R4933" s="8" t="str">
        <f t="shared" si="617"/>
        <v>12</v>
      </c>
      <c r="S4933" s="8"/>
      <c r="T4933" s="14" t="str">
        <f t="shared" si="618"/>
        <v>Retain</v>
      </c>
      <c r="U4933" s="14"/>
      <c r="V4933" s="8" t="str">
        <f t="shared" si="619"/>
        <v>Germany</v>
      </c>
      <c r="W4933" s="8"/>
      <c r="X4933" s="8"/>
      <c r="Y4933" s="8"/>
      <c r="Z4933" s="14" t="str">
        <f t="shared" si="620"/>
        <v>Male</v>
      </c>
      <c r="AA4933" s="14"/>
      <c r="AB4933" s="14"/>
      <c r="AC4933" s="14"/>
      <c r="AE4933" t="str">
        <f t="shared" si="621"/>
        <v>Retired</v>
      </c>
      <c r="AF4933" t="str">
        <f t="shared" si="622"/>
        <v>Good</v>
      </c>
      <c r="AG4933" t="str">
        <f t="shared" si="623"/>
        <v>High</v>
      </c>
    </row>
    <row r="4934" spans="1:33" x14ac:dyDescent="0.2">
      <c r="A4934">
        <v>4933</v>
      </c>
      <c r="B4934">
        <v>15661548</v>
      </c>
      <c r="C4934">
        <v>683</v>
      </c>
      <c r="D4934">
        <v>1</v>
      </c>
      <c r="E4934">
        <v>2</v>
      </c>
      <c r="F4934">
        <v>29</v>
      </c>
      <c r="G4934">
        <v>5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s="2" t="s">
        <v>139</v>
      </c>
      <c r="P4934" s="11" t="str">
        <f t="shared" si="616"/>
        <v>2017</v>
      </c>
      <c r="Q4934" s="12"/>
      <c r="R4934" s="8" t="str">
        <f t="shared" si="617"/>
        <v>12</v>
      </c>
      <c r="S4934" s="8"/>
      <c r="T4934" s="14" t="str">
        <f t="shared" si="618"/>
        <v>Retain</v>
      </c>
      <c r="U4934" s="14"/>
      <c r="V4934" s="8" t="str">
        <f t="shared" si="619"/>
        <v>France</v>
      </c>
      <c r="W4934" s="8"/>
      <c r="X4934" s="8"/>
      <c r="Y4934" s="8"/>
      <c r="Z4934" s="14" t="str">
        <f t="shared" si="620"/>
        <v>Female</v>
      </c>
      <c r="AA4934" s="14"/>
      <c r="AB4934" s="14"/>
      <c r="AC4934" s="14"/>
      <c r="AE4934" t="str">
        <f t="shared" si="621"/>
        <v>Adults</v>
      </c>
      <c r="AF4934" t="str">
        <f t="shared" si="622"/>
        <v>Good</v>
      </c>
      <c r="AG4934" t="str">
        <f t="shared" si="623"/>
        <v>Very high</v>
      </c>
    </row>
    <row r="4935" spans="1:33" x14ac:dyDescent="0.2">
      <c r="A4935">
        <v>4934</v>
      </c>
      <c r="B4935">
        <v>15787597</v>
      </c>
      <c r="C4935">
        <v>420</v>
      </c>
      <c r="D4935">
        <v>3</v>
      </c>
      <c r="E4935">
        <v>2</v>
      </c>
      <c r="F4935">
        <v>31</v>
      </c>
      <c r="G4935">
        <v>4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s="2" t="s">
        <v>93</v>
      </c>
      <c r="P4935" s="11" t="str">
        <f t="shared" si="616"/>
        <v>2019</v>
      </c>
      <c r="Q4935" s="12"/>
      <c r="R4935" s="8" t="str">
        <f t="shared" si="617"/>
        <v>04</v>
      </c>
      <c r="S4935" s="8"/>
      <c r="T4935" s="14" t="str">
        <f t="shared" si="618"/>
        <v>Retain</v>
      </c>
      <c r="U4935" s="14"/>
      <c r="V4935" s="8" t="str">
        <f t="shared" si="619"/>
        <v>Germany</v>
      </c>
      <c r="W4935" s="8"/>
      <c r="X4935" s="8"/>
      <c r="Y4935" s="8"/>
      <c r="Z4935" s="14" t="str">
        <f t="shared" si="620"/>
        <v>Female</v>
      </c>
      <c r="AA4935" s="14"/>
      <c r="AB4935" s="14"/>
      <c r="AC4935" s="14"/>
      <c r="AE4935" t="str">
        <f t="shared" si="621"/>
        <v>Adults</v>
      </c>
      <c r="AF4935" t="str">
        <f t="shared" si="622"/>
        <v>Poor</v>
      </c>
      <c r="AG4935" t="str">
        <f t="shared" si="623"/>
        <v>High</v>
      </c>
    </row>
    <row r="4936" spans="1:33" x14ac:dyDescent="0.2">
      <c r="A4936">
        <v>4935</v>
      </c>
      <c r="B4936">
        <v>15806913</v>
      </c>
      <c r="C4936">
        <v>670</v>
      </c>
      <c r="D4936">
        <v>1</v>
      </c>
      <c r="E4936">
        <v>2</v>
      </c>
      <c r="F4936">
        <v>54</v>
      </c>
      <c r="G4936">
        <v>6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s="2" t="s">
        <v>1169</v>
      </c>
      <c r="P4936" s="11" t="str">
        <f t="shared" si="616"/>
        <v>2017</v>
      </c>
      <c r="Q4936" s="12"/>
      <c r="R4936" s="8" t="str">
        <f t="shared" si="617"/>
        <v>01</v>
      </c>
      <c r="S4936" s="8"/>
      <c r="T4936" s="14" t="str">
        <f t="shared" si="618"/>
        <v>Retain</v>
      </c>
      <c r="U4936" s="14"/>
      <c r="V4936" s="8" t="str">
        <f t="shared" si="619"/>
        <v>France</v>
      </c>
      <c r="W4936" s="8"/>
      <c r="X4936" s="8"/>
      <c r="Y4936" s="8"/>
      <c r="Z4936" s="14" t="str">
        <f t="shared" si="620"/>
        <v>Female</v>
      </c>
      <c r="AA4936" s="14"/>
      <c r="AB4936" s="14"/>
      <c r="AC4936" s="14"/>
      <c r="AE4936" t="str">
        <f t="shared" si="621"/>
        <v>Middle aged</v>
      </c>
      <c r="AF4936" t="str">
        <f t="shared" si="622"/>
        <v>Good</v>
      </c>
      <c r="AG4936" t="str">
        <f t="shared" si="623"/>
        <v>Medium</v>
      </c>
    </row>
    <row r="4937" spans="1:33" x14ac:dyDescent="0.2">
      <c r="A4937">
        <v>4936</v>
      </c>
      <c r="B4937">
        <v>15804862</v>
      </c>
      <c r="C4937">
        <v>505</v>
      </c>
      <c r="D4937">
        <v>3</v>
      </c>
      <c r="E4937">
        <v>1</v>
      </c>
      <c r="F4937">
        <v>43</v>
      </c>
      <c r="G4937">
        <v>4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s="2" t="s">
        <v>29</v>
      </c>
      <c r="P4937" s="11" t="str">
        <f t="shared" si="616"/>
        <v>2019</v>
      </c>
      <c r="Q4937" s="12"/>
      <c r="R4937" s="8" t="str">
        <f t="shared" si="617"/>
        <v>01</v>
      </c>
      <c r="S4937" s="8"/>
      <c r="T4937" s="14" t="str">
        <f t="shared" si="618"/>
        <v>Retain</v>
      </c>
      <c r="U4937" s="14"/>
      <c r="V4937" s="8" t="str">
        <f t="shared" si="619"/>
        <v>Germany</v>
      </c>
      <c r="W4937" s="8"/>
      <c r="X4937" s="8"/>
      <c r="Y4937" s="8"/>
      <c r="Z4937" s="14" t="str">
        <f t="shared" si="620"/>
        <v>Male</v>
      </c>
      <c r="AA4937" s="14"/>
      <c r="AB4937" s="14"/>
      <c r="AC4937" s="14"/>
      <c r="AE4937" t="str">
        <f t="shared" si="621"/>
        <v>Middle aged</v>
      </c>
      <c r="AF4937" t="str">
        <f t="shared" si="622"/>
        <v>Poor</v>
      </c>
      <c r="AG4937" t="str">
        <f t="shared" si="623"/>
        <v>High</v>
      </c>
    </row>
    <row r="4938" spans="1:33" x14ac:dyDescent="0.2">
      <c r="A4938">
        <v>4937</v>
      </c>
      <c r="B4938">
        <v>15792986</v>
      </c>
      <c r="C4938">
        <v>580</v>
      </c>
      <c r="D4938">
        <v>3</v>
      </c>
      <c r="E4938">
        <v>1</v>
      </c>
      <c r="F4938">
        <v>24</v>
      </c>
      <c r="G4938">
        <v>7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s="2" t="s">
        <v>1041</v>
      </c>
      <c r="P4938" s="11" t="str">
        <f t="shared" si="616"/>
        <v>2016</v>
      </c>
      <c r="Q4938" s="12"/>
      <c r="R4938" s="8" t="str">
        <f t="shared" si="617"/>
        <v>01</v>
      </c>
      <c r="S4938" s="8"/>
      <c r="T4938" s="14" t="str">
        <f t="shared" si="618"/>
        <v>Exit</v>
      </c>
      <c r="U4938" s="14"/>
      <c r="V4938" s="8" t="str">
        <f t="shared" si="619"/>
        <v>Germany</v>
      </c>
      <c r="W4938" s="8"/>
      <c r="X4938" s="8"/>
      <c r="Y4938" s="8"/>
      <c r="Z4938" s="14" t="str">
        <f t="shared" si="620"/>
        <v>Male</v>
      </c>
      <c r="AA4938" s="14"/>
      <c r="AB4938" s="14"/>
      <c r="AC4938" s="14"/>
      <c r="AE4938" t="str">
        <f t="shared" si="621"/>
        <v>Adults</v>
      </c>
      <c r="AF4938" t="str">
        <f t="shared" si="622"/>
        <v>Fair</v>
      </c>
      <c r="AG4938" t="str">
        <f t="shared" si="623"/>
        <v>High</v>
      </c>
    </row>
    <row r="4939" spans="1:33" x14ac:dyDescent="0.2">
      <c r="A4939">
        <v>4938</v>
      </c>
      <c r="B4939">
        <v>15625632</v>
      </c>
      <c r="C4939">
        <v>577</v>
      </c>
      <c r="D4939">
        <v>1</v>
      </c>
      <c r="E4939">
        <v>1</v>
      </c>
      <c r="F4939">
        <v>36</v>
      </c>
      <c r="G4939">
        <v>7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s="2" t="s">
        <v>987</v>
      </c>
      <c r="P4939" s="11" t="str">
        <f t="shared" si="616"/>
        <v>2016</v>
      </c>
      <c r="Q4939" s="12"/>
      <c r="R4939" s="8" t="str">
        <f t="shared" si="617"/>
        <v>05</v>
      </c>
      <c r="S4939" s="8"/>
      <c r="T4939" s="14" t="str">
        <f t="shared" si="618"/>
        <v>Retain</v>
      </c>
      <c r="U4939" s="14"/>
      <c r="V4939" s="8" t="str">
        <f t="shared" si="619"/>
        <v>France</v>
      </c>
      <c r="W4939" s="8"/>
      <c r="X4939" s="8"/>
      <c r="Y4939" s="8"/>
      <c r="Z4939" s="14" t="str">
        <f t="shared" si="620"/>
        <v>Male</v>
      </c>
      <c r="AA4939" s="14"/>
      <c r="AB4939" s="14"/>
      <c r="AC4939" s="14"/>
      <c r="AE4939" t="str">
        <f t="shared" si="621"/>
        <v>Adults</v>
      </c>
      <c r="AF4939" t="str">
        <f t="shared" si="622"/>
        <v>Poor</v>
      </c>
      <c r="AG4939" t="str">
        <f t="shared" si="623"/>
        <v>High</v>
      </c>
    </row>
    <row r="4940" spans="1:33" x14ac:dyDescent="0.2">
      <c r="A4940">
        <v>4939</v>
      </c>
      <c r="B4940">
        <v>15727703</v>
      </c>
      <c r="C4940">
        <v>773</v>
      </c>
      <c r="D4940">
        <v>3</v>
      </c>
      <c r="E4940">
        <v>1</v>
      </c>
      <c r="F4940">
        <v>34</v>
      </c>
      <c r="G4940">
        <v>5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s="2" t="s">
        <v>789</v>
      </c>
      <c r="P4940" s="11" t="str">
        <f t="shared" si="616"/>
        <v>2018</v>
      </c>
      <c r="Q4940" s="12"/>
      <c r="R4940" s="8" t="str">
        <f t="shared" si="617"/>
        <v>07</v>
      </c>
      <c r="S4940" s="8"/>
      <c r="T4940" s="14" t="str">
        <f t="shared" si="618"/>
        <v>Retain</v>
      </c>
      <c r="U4940" s="14"/>
      <c r="V4940" s="8" t="str">
        <f t="shared" si="619"/>
        <v>Germany</v>
      </c>
      <c r="W4940" s="8"/>
      <c r="X4940" s="8"/>
      <c r="Y4940" s="8"/>
      <c r="Z4940" s="14" t="str">
        <f t="shared" si="620"/>
        <v>Male</v>
      </c>
      <c r="AA4940" s="14"/>
      <c r="AB4940" s="14"/>
      <c r="AC4940" s="14"/>
      <c r="AE4940" t="str">
        <f t="shared" si="621"/>
        <v>Adults</v>
      </c>
      <c r="AF4940" t="str">
        <f t="shared" si="622"/>
        <v>Very good</v>
      </c>
      <c r="AG4940" t="str">
        <f t="shared" si="623"/>
        <v>High</v>
      </c>
    </row>
    <row r="4941" spans="1:33" x14ac:dyDescent="0.2">
      <c r="A4941">
        <v>4940</v>
      </c>
      <c r="B4941">
        <v>15606273</v>
      </c>
      <c r="C4941">
        <v>616</v>
      </c>
      <c r="D4941">
        <v>1</v>
      </c>
      <c r="E4941">
        <v>1</v>
      </c>
      <c r="F4941">
        <v>37</v>
      </c>
      <c r="G4941">
        <v>4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s="2" t="s">
        <v>1060</v>
      </c>
      <c r="P4941" s="11" t="str">
        <f t="shared" si="616"/>
        <v>2019</v>
      </c>
      <c r="Q4941" s="12"/>
      <c r="R4941" s="8" t="str">
        <f t="shared" si="617"/>
        <v>09</v>
      </c>
      <c r="S4941" s="8"/>
      <c r="T4941" s="14" t="str">
        <f t="shared" si="618"/>
        <v>Exit</v>
      </c>
      <c r="U4941" s="14"/>
      <c r="V4941" s="8" t="str">
        <f t="shared" si="619"/>
        <v>France</v>
      </c>
      <c r="W4941" s="8"/>
      <c r="X4941" s="8"/>
      <c r="Y4941" s="8"/>
      <c r="Z4941" s="14" t="str">
        <f t="shared" si="620"/>
        <v>Male</v>
      </c>
      <c r="AA4941" s="14"/>
      <c r="AB4941" s="14"/>
      <c r="AC4941" s="14"/>
      <c r="AE4941" t="str">
        <f t="shared" si="621"/>
        <v>Adults</v>
      </c>
      <c r="AF4941" t="str">
        <f t="shared" si="622"/>
        <v>Fair</v>
      </c>
      <c r="AG4941" t="str">
        <f t="shared" si="623"/>
        <v>High</v>
      </c>
    </row>
    <row r="4942" spans="1:33" x14ac:dyDescent="0.2">
      <c r="A4942">
        <v>4941</v>
      </c>
      <c r="B4942">
        <v>15799652</v>
      </c>
      <c r="C4942">
        <v>763</v>
      </c>
      <c r="D4942">
        <v>1</v>
      </c>
      <c r="E4942">
        <v>2</v>
      </c>
      <c r="F4942">
        <v>38</v>
      </c>
      <c r="G4942">
        <v>6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s="2" t="s">
        <v>161</v>
      </c>
      <c r="P4942" s="11" t="str">
        <f t="shared" si="616"/>
        <v>2016</v>
      </c>
      <c r="Q4942" s="12"/>
      <c r="R4942" s="8" t="str">
        <f t="shared" si="617"/>
        <v>10</v>
      </c>
      <c r="S4942" s="8"/>
      <c r="T4942" s="14" t="str">
        <f t="shared" si="618"/>
        <v>Retain</v>
      </c>
      <c r="U4942" s="14"/>
      <c r="V4942" s="8" t="str">
        <f t="shared" si="619"/>
        <v>France</v>
      </c>
      <c r="W4942" s="8"/>
      <c r="X4942" s="8"/>
      <c r="Y4942" s="8"/>
      <c r="Z4942" s="14" t="str">
        <f t="shared" si="620"/>
        <v>Female</v>
      </c>
      <c r="AA4942" s="14"/>
      <c r="AB4942" s="14"/>
      <c r="AC4942" s="14"/>
      <c r="AE4942" t="str">
        <f t="shared" si="621"/>
        <v>Adults</v>
      </c>
      <c r="AF4942" t="str">
        <f t="shared" si="622"/>
        <v>Very good</v>
      </c>
      <c r="AG4942" t="str">
        <f t="shared" si="623"/>
        <v>Very high</v>
      </c>
    </row>
    <row r="4943" spans="1:33" x14ac:dyDescent="0.2">
      <c r="A4943">
        <v>4942</v>
      </c>
      <c r="B4943">
        <v>15715047</v>
      </c>
      <c r="C4943">
        <v>640</v>
      </c>
      <c r="D4943">
        <v>2</v>
      </c>
      <c r="E4943">
        <v>1</v>
      </c>
      <c r="F4943">
        <v>43</v>
      </c>
      <c r="G4943">
        <v>6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s="2" t="s">
        <v>1188</v>
      </c>
      <c r="P4943" s="11" t="str">
        <f t="shared" si="616"/>
        <v>2017</v>
      </c>
      <c r="Q4943" s="12"/>
      <c r="R4943" s="8" t="str">
        <f t="shared" si="617"/>
        <v>06</v>
      </c>
      <c r="S4943" s="8"/>
      <c r="T4943" s="14" t="str">
        <f t="shared" si="618"/>
        <v>Exit</v>
      </c>
      <c r="U4943" s="14"/>
      <c r="V4943" s="8" t="str">
        <f t="shared" si="619"/>
        <v>Spain</v>
      </c>
      <c r="W4943" s="8"/>
      <c r="X4943" s="8"/>
      <c r="Y4943" s="8"/>
      <c r="Z4943" s="14" t="str">
        <f t="shared" si="620"/>
        <v>Male</v>
      </c>
      <c r="AA4943" s="14"/>
      <c r="AB4943" s="14"/>
      <c r="AC4943" s="14"/>
      <c r="AE4943" t="str">
        <f t="shared" si="621"/>
        <v>Middle aged</v>
      </c>
      <c r="AF4943" t="str">
        <f t="shared" si="622"/>
        <v>Fair</v>
      </c>
      <c r="AG4943" t="str">
        <f t="shared" si="623"/>
        <v>Very high</v>
      </c>
    </row>
    <row r="4944" spans="1:33" x14ac:dyDescent="0.2">
      <c r="A4944">
        <v>4943</v>
      </c>
      <c r="B4944">
        <v>15784687</v>
      </c>
      <c r="C4944">
        <v>592</v>
      </c>
      <c r="D4944">
        <v>1</v>
      </c>
      <c r="E4944">
        <v>1</v>
      </c>
      <c r="F4944">
        <v>36</v>
      </c>
      <c r="G4944">
        <v>3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s="2" t="s">
        <v>402</v>
      </c>
      <c r="P4944" s="11" t="str">
        <f t="shared" si="616"/>
        <v>2019</v>
      </c>
      <c r="Q4944" s="12"/>
      <c r="R4944" s="8" t="str">
        <f t="shared" si="617"/>
        <v>11</v>
      </c>
      <c r="S4944" s="8"/>
      <c r="T4944" s="14" t="str">
        <f t="shared" si="618"/>
        <v>Retain</v>
      </c>
      <c r="U4944" s="14"/>
      <c r="V4944" s="8" t="str">
        <f t="shared" si="619"/>
        <v>France</v>
      </c>
      <c r="W4944" s="8"/>
      <c r="X4944" s="8"/>
      <c r="Y4944" s="8"/>
      <c r="Z4944" s="14" t="str">
        <f t="shared" si="620"/>
        <v>Male</v>
      </c>
      <c r="AA4944" s="14"/>
      <c r="AB4944" s="14"/>
      <c r="AC4944" s="14"/>
      <c r="AE4944" t="str">
        <f t="shared" si="621"/>
        <v>Adults</v>
      </c>
      <c r="AF4944" t="str">
        <f t="shared" si="622"/>
        <v>Fair</v>
      </c>
      <c r="AG4944" t="str">
        <f t="shared" si="623"/>
        <v>High</v>
      </c>
    </row>
    <row r="4945" spans="1:33" x14ac:dyDescent="0.2">
      <c r="A4945">
        <v>4944</v>
      </c>
      <c r="B4945">
        <v>15615322</v>
      </c>
      <c r="C4945">
        <v>528</v>
      </c>
      <c r="D4945">
        <v>2</v>
      </c>
      <c r="E4945">
        <v>1</v>
      </c>
      <c r="F4945">
        <v>43</v>
      </c>
      <c r="G4945">
        <v>4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s="2" t="s">
        <v>777</v>
      </c>
      <c r="P4945" s="11" t="str">
        <f t="shared" si="616"/>
        <v>2019</v>
      </c>
      <c r="Q4945" s="12"/>
      <c r="R4945" s="8" t="str">
        <f t="shared" si="617"/>
        <v>05</v>
      </c>
      <c r="S4945" s="8"/>
      <c r="T4945" s="14" t="str">
        <f t="shared" si="618"/>
        <v>Retain</v>
      </c>
      <c r="U4945" s="14"/>
      <c r="V4945" s="8" t="str">
        <f t="shared" si="619"/>
        <v>Spain</v>
      </c>
      <c r="W4945" s="8"/>
      <c r="X4945" s="8"/>
      <c r="Y4945" s="8"/>
      <c r="Z4945" s="14" t="str">
        <f t="shared" si="620"/>
        <v>Male</v>
      </c>
      <c r="AA4945" s="14"/>
      <c r="AB4945" s="14"/>
      <c r="AC4945" s="14"/>
      <c r="AE4945" t="str">
        <f t="shared" si="621"/>
        <v>Middle aged</v>
      </c>
      <c r="AF4945" t="str">
        <f t="shared" si="622"/>
        <v>Poor</v>
      </c>
      <c r="AG4945" t="str">
        <f t="shared" si="623"/>
        <v>Medium</v>
      </c>
    </row>
    <row r="4946" spans="1:33" x14ac:dyDescent="0.2">
      <c r="A4946">
        <v>4945</v>
      </c>
      <c r="B4946">
        <v>15722072</v>
      </c>
      <c r="C4946">
        <v>630</v>
      </c>
      <c r="D4946">
        <v>1</v>
      </c>
      <c r="E4946">
        <v>1</v>
      </c>
      <c r="F4946">
        <v>53</v>
      </c>
      <c r="G4946">
        <v>3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s="2" t="s">
        <v>245</v>
      </c>
      <c r="P4946" s="11" t="str">
        <f t="shared" si="616"/>
        <v>2019</v>
      </c>
      <c r="Q4946" s="12"/>
      <c r="R4946" s="8" t="str">
        <f t="shared" si="617"/>
        <v>12</v>
      </c>
      <c r="S4946" s="8"/>
      <c r="T4946" s="14" t="str">
        <f t="shared" si="618"/>
        <v>Retain</v>
      </c>
      <c r="U4946" s="14"/>
      <c r="V4946" s="8" t="str">
        <f t="shared" si="619"/>
        <v>France</v>
      </c>
      <c r="W4946" s="8"/>
      <c r="X4946" s="8"/>
      <c r="Y4946" s="8"/>
      <c r="Z4946" s="14" t="str">
        <f t="shared" si="620"/>
        <v>Male</v>
      </c>
      <c r="AA4946" s="14"/>
      <c r="AB4946" s="14"/>
      <c r="AC4946" s="14"/>
      <c r="AE4946" t="str">
        <f t="shared" si="621"/>
        <v>Middle aged</v>
      </c>
      <c r="AF4946" t="str">
        <f t="shared" si="622"/>
        <v>Fair</v>
      </c>
      <c r="AG4946" t="str">
        <f t="shared" si="623"/>
        <v>High</v>
      </c>
    </row>
    <row r="4947" spans="1:33" x14ac:dyDescent="0.2">
      <c r="A4947">
        <v>4946</v>
      </c>
      <c r="B4947">
        <v>15646784</v>
      </c>
      <c r="C4947">
        <v>529</v>
      </c>
      <c r="D4947">
        <v>1</v>
      </c>
      <c r="E4947">
        <v>2</v>
      </c>
      <c r="F4947">
        <v>31</v>
      </c>
      <c r="G4947">
        <v>6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s="2" t="s">
        <v>503</v>
      </c>
      <c r="P4947" s="11" t="str">
        <f t="shared" si="616"/>
        <v>2017</v>
      </c>
      <c r="Q4947" s="12"/>
      <c r="R4947" s="8" t="str">
        <f t="shared" si="617"/>
        <v>09</v>
      </c>
      <c r="S4947" s="8"/>
      <c r="T4947" s="14" t="str">
        <f t="shared" si="618"/>
        <v>Retain</v>
      </c>
      <c r="U4947" s="14"/>
      <c r="V4947" s="8" t="str">
        <f t="shared" si="619"/>
        <v>France</v>
      </c>
      <c r="W4947" s="8"/>
      <c r="X4947" s="8"/>
      <c r="Y4947" s="8"/>
      <c r="Z4947" s="14" t="str">
        <f t="shared" si="620"/>
        <v>Female</v>
      </c>
      <c r="AA4947" s="14"/>
      <c r="AB4947" s="14"/>
      <c r="AC4947" s="14"/>
      <c r="AE4947" t="str">
        <f t="shared" si="621"/>
        <v>Adults</v>
      </c>
      <c r="AF4947" t="str">
        <f t="shared" si="622"/>
        <v>Poor</v>
      </c>
      <c r="AG4947" t="str">
        <f t="shared" si="623"/>
        <v>Very high</v>
      </c>
    </row>
    <row r="4948" spans="1:33" x14ac:dyDescent="0.2">
      <c r="A4948">
        <v>4947</v>
      </c>
      <c r="B4948">
        <v>15644692</v>
      </c>
      <c r="C4948">
        <v>546</v>
      </c>
      <c r="D4948">
        <v>1</v>
      </c>
      <c r="E4948">
        <v>2</v>
      </c>
      <c r="F4948">
        <v>47</v>
      </c>
      <c r="G4948">
        <v>5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s="2" t="s">
        <v>1215</v>
      </c>
      <c r="P4948" s="11" t="str">
        <f t="shared" si="616"/>
        <v>2017</v>
      </c>
      <c r="Q4948" s="12"/>
      <c r="R4948" s="8" t="str">
        <f t="shared" si="617"/>
        <v>10</v>
      </c>
      <c r="S4948" s="8"/>
      <c r="T4948" s="14" t="str">
        <f t="shared" si="618"/>
        <v>Exit</v>
      </c>
      <c r="U4948" s="14"/>
      <c r="V4948" s="8" t="str">
        <f t="shared" si="619"/>
        <v>France</v>
      </c>
      <c r="W4948" s="8"/>
      <c r="X4948" s="8"/>
      <c r="Y4948" s="8"/>
      <c r="Z4948" s="14" t="str">
        <f t="shared" si="620"/>
        <v>Female</v>
      </c>
      <c r="AA4948" s="14"/>
      <c r="AB4948" s="14"/>
      <c r="AC4948" s="14"/>
      <c r="AE4948" t="str">
        <f t="shared" si="621"/>
        <v>Middle aged</v>
      </c>
      <c r="AF4948" t="str">
        <f t="shared" si="622"/>
        <v>Poor</v>
      </c>
      <c r="AG4948" t="str">
        <f t="shared" si="623"/>
        <v>Very low</v>
      </c>
    </row>
    <row r="4949" spans="1:33" x14ac:dyDescent="0.2">
      <c r="A4949">
        <v>4948</v>
      </c>
      <c r="B4949">
        <v>15670354</v>
      </c>
      <c r="C4949">
        <v>753</v>
      </c>
      <c r="D4949">
        <v>1</v>
      </c>
      <c r="E4949">
        <v>2</v>
      </c>
      <c r="F4949">
        <v>62</v>
      </c>
      <c r="G4949">
        <v>5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s="2" t="s">
        <v>848</v>
      </c>
      <c r="P4949" s="11" t="str">
        <f t="shared" si="616"/>
        <v>2017</v>
      </c>
      <c r="Q4949" s="12"/>
      <c r="R4949" s="8" t="str">
        <f t="shared" si="617"/>
        <v>12</v>
      </c>
      <c r="S4949" s="8"/>
      <c r="T4949" s="14" t="str">
        <f t="shared" si="618"/>
        <v>Retain</v>
      </c>
      <c r="U4949" s="14"/>
      <c r="V4949" s="8" t="str">
        <f t="shared" si="619"/>
        <v>France</v>
      </c>
      <c r="W4949" s="8"/>
      <c r="X4949" s="8"/>
      <c r="Y4949" s="8"/>
      <c r="Z4949" s="14" t="str">
        <f t="shared" si="620"/>
        <v>Female</v>
      </c>
      <c r="AA4949" s="14"/>
      <c r="AB4949" s="14"/>
      <c r="AC4949" s="14"/>
      <c r="AE4949" t="str">
        <f t="shared" si="621"/>
        <v>Middle aged</v>
      </c>
      <c r="AF4949" t="str">
        <f t="shared" si="622"/>
        <v>Very good</v>
      </c>
      <c r="AG4949" t="str">
        <f t="shared" si="623"/>
        <v>Very low</v>
      </c>
    </row>
    <row r="4950" spans="1:33" x14ac:dyDescent="0.2">
      <c r="A4950">
        <v>4949</v>
      </c>
      <c r="B4950">
        <v>15716357</v>
      </c>
      <c r="C4950">
        <v>772</v>
      </c>
      <c r="D4950">
        <v>2</v>
      </c>
      <c r="E4950">
        <v>2</v>
      </c>
      <c r="F4950">
        <v>39</v>
      </c>
      <c r="G4950">
        <v>7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s="2" t="s">
        <v>1216</v>
      </c>
      <c r="P4950" s="11" t="str">
        <f t="shared" si="616"/>
        <v>2016</v>
      </c>
      <c r="Q4950" s="12"/>
      <c r="R4950" s="8" t="str">
        <f t="shared" si="617"/>
        <v>07</v>
      </c>
      <c r="S4950" s="8"/>
      <c r="T4950" s="14" t="str">
        <f t="shared" si="618"/>
        <v>Retain</v>
      </c>
      <c r="U4950" s="14"/>
      <c r="V4950" s="8" t="str">
        <f t="shared" si="619"/>
        <v>Spain</v>
      </c>
      <c r="W4950" s="8"/>
      <c r="X4950" s="8"/>
      <c r="Y4950" s="8"/>
      <c r="Z4950" s="14" t="str">
        <f t="shared" si="620"/>
        <v>Female</v>
      </c>
      <c r="AA4950" s="14"/>
      <c r="AB4950" s="14"/>
      <c r="AC4950" s="14"/>
      <c r="AE4950" t="str">
        <f t="shared" si="621"/>
        <v>Middle aged</v>
      </c>
      <c r="AF4950" t="str">
        <f t="shared" si="622"/>
        <v>Very good</v>
      </c>
      <c r="AG4950" t="str">
        <f t="shared" si="623"/>
        <v>High</v>
      </c>
    </row>
    <row r="4951" spans="1:33" x14ac:dyDescent="0.2">
      <c r="A4951">
        <v>4950</v>
      </c>
      <c r="B4951">
        <v>15786717</v>
      </c>
      <c r="C4951">
        <v>567</v>
      </c>
      <c r="D4951">
        <v>1</v>
      </c>
      <c r="E4951">
        <v>1</v>
      </c>
      <c r="F4951">
        <v>36</v>
      </c>
      <c r="G4951">
        <v>7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s="2" t="s">
        <v>1078</v>
      </c>
      <c r="P4951" s="11" t="str">
        <f t="shared" si="616"/>
        <v>2016</v>
      </c>
      <c r="Q4951" s="12"/>
      <c r="R4951" s="8" t="str">
        <f t="shared" si="617"/>
        <v>09</v>
      </c>
      <c r="S4951" s="8"/>
      <c r="T4951" s="14" t="str">
        <f t="shared" si="618"/>
        <v>Retain</v>
      </c>
      <c r="U4951" s="14"/>
      <c r="V4951" s="8" t="str">
        <f t="shared" si="619"/>
        <v>France</v>
      </c>
      <c r="W4951" s="8"/>
      <c r="X4951" s="8"/>
      <c r="Y4951" s="8"/>
      <c r="Z4951" s="14" t="str">
        <f t="shared" si="620"/>
        <v>Male</v>
      </c>
      <c r="AA4951" s="14"/>
      <c r="AB4951" s="14"/>
      <c r="AC4951" s="14"/>
      <c r="AE4951" t="str">
        <f t="shared" si="621"/>
        <v>Adults</v>
      </c>
      <c r="AF4951" t="str">
        <f t="shared" si="622"/>
        <v>Poor</v>
      </c>
      <c r="AG4951" t="str">
        <f t="shared" si="623"/>
        <v>Very low</v>
      </c>
    </row>
    <row r="4952" spans="1:33" x14ac:dyDescent="0.2">
      <c r="A4952">
        <v>4951</v>
      </c>
      <c r="B4952">
        <v>15771383</v>
      </c>
      <c r="C4952">
        <v>628</v>
      </c>
      <c r="D4952">
        <v>3</v>
      </c>
      <c r="E4952">
        <v>2</v>
      </c>
      <c r="F4952">
        <v>45</v>
      </c>
      <c r="G4952">
        <v>5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s="2" t="s">
        <v>759</v>
      </c>
      <c r="P4952" s="11" t="str">
        <f t="shared" si="616"/>
        <v>2018</v>
      </c>
      <c r="Q4952" s="12"/>
      <c r="R4952" s="8" t="str">
        <f t="shared" si="617"/>
        <v>04</v>
      </c>
      <c r="S4952" s="8"/>
      <c r="T4952" s="14" t="str">
        <f t="shared" si="618"/>
        <v>Retain</v>
      </c>
      <c r="U4952" s="14"/>
      <c r="V4952" s="8" t="str">
        <f t="shared" si="619"/>
        <v>Germany</v>
      </c>
      <c r="W4952" s="8"/>
      <c r="X4952" s="8"/>
      <c r="Y4952" s="8"/>
      <c r="Z4952" s="14" t="str">
        <f t="shared" si="620"/>
        <v>Female</v>
      </c>
      <c r="AA4952" s="14"/>
      <c r="AB4952" s="14"/>
      <c r="AC4952" s="14"/>
      <c r="AE4952" t="str">
        <f t="shared" si="621"/>
        <v>Middle aged</v>
      </c>
      <c r="AF4952" t="str">
        <f t="shared" si="622"/>
        <v>Fair</v>
      </c>
      <c r="AG4952" t="str">
        <f t="shared" si="623"/>
        <v>Medium</v>
      </c>
    </row>
    <row r="4953" spans="1:33" x14ac:dyDescent="0.2">
      <c r="A4953">
        <v>4952</v>
      </c>
      <c r="B4953">
        <v>15649793</v>
      </c>
      <c r="C4953">
        <v>658</v>
      </c>
      <c r="D4953">
        <v>1</v>
      </c>
      <c r="E4953">
        <v>1</v>
      </c>
      <c r="F4953">
        <v>20</v>
      </c>
      <c r="G4953">
        <v>3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s="2" t="s">
        <v>741</v>
      </c>
      <c r="P4953" s="11" t="str">
        <f t="shared" si="616"/>
        <v>2019</v>
      </c>
      <c r="Q4953" s="12"/>
      <c r="R4953" s="8" t="str">
        <f t="shared" si="617"/>
        <v>09</v>
      </c>
      <c r="S4953" s="8"/>
      <c r="T4953" s="14" t="str">
        <f t="shared" si="618"/>
        <v>Retain</v>
      </c>
      <c r="U4953" s="14"/>
      <c r="V4953" s="8" t="str">
        <f t="shared" si="619"/>
        <v>France</v>
      </c>
      <c r="W4953" s="8"/>
      <c r="X4953" s="8"/>
      <c r="Y4953" s="8"/>
      <c r="Z4953" s="14" t="str">
        <f t="shared" si="620"/>
        <v>Male</v>
      </c>
      <c r="AA4953" s="14"/>
      <c r="AB4953" s="14"/>
      <c r="AC4953" s="14"/>
      <c r="AE4953" t="str">
        <f t="shared" si="621"/>
        <v>Young Adults</v>
      </c>
      <c r="AF4953" t="str">
        <f t="shared" si="622"/>
        <v>Fair</v>
      </c>
      <c r="AG4953" t="str">
        <f t="shared" si="623"/>
        <v>Very low</v>
      </c>
    </row>
    <row r="4954" spans="1:33" x14ac:dyDescent="0.2">
      <c r="A4954">
        <v>4953</v>
      </c>
      <c r="B4954">
        <v>15731543</v>
      </c>
      <c r="C4954">
        <v>679</v>
      </c>
      <c r="D4954">
        <v>2</v>
      </c>
      <c r="E4954">
        <v>1</v>
      </c>
      <c r="F4954">
        <v>58</v>
      </c>
      <c r="G4954">
        <v>4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s="2" t="s">
        <v>226</v>
      </c>
      <c r="P4954" s="11" t="str">
        <f t="shared" si="616"/>
        <v>2019</v>
      </c>
      <c r="Q4954" s="12"/>
      <c r="R4954" s="8" t="str">
        <f t="shared" si="617"/>
        <v>08</v>
      </c>
      <c r="S4954" s="8"/>
      <c r="T4954" s="14" t="str">
        <f t="shared" si="618"/>
        <v>Retain</v>
      </c>
      <c r="U4954" s="14"/>
      <c r="V4954" s="8" t="str">
        <f t="shared" si="619"/>
        <v>Spain</v>
      </c>
      <c r="W4954" s="8"/>
      <c r="X4954" s="8"/>
      <c r="Y4954" s="8"/>
      <c r="Z4954" s="14" t="str">
        <f t="shared" si="620"/>
        <v>Male</v>
      </c>
      <c r="AA4954" s="14"/>
      <c r="AB4954" s="14"/>
      <c r="AC4954" s="14"/>
      <c r="AE4954" t="str">
        <f t="shared" si="621"/>
        <v>Middle aged</v>
      </c>
      <c r="AF4954" t="str">
        <f t="shared" si="622"/>
        <v>Good</v>
      </c>
      <c r="AG4954" t="str">
        <f t="shared" si="623"/>
        <v>High</v>
      </c>
    </row>
    <row r="4955" spans="1:33" x14ac:dyDescent="0.2">
      <c r="A4955">
        <v>4954</v>
      </c>
      <c r="B4955">
        <v>15684516</v>
      </c>
      <c r="C4955">
        <v>629</v>
      </c>
      <c r="D4955">
        <v>2</v>
      </c>
      <c r="E4955">
        <v>1</v>
      </c>
      <c r="F4955">
        <v>34</v>
      </c>
      <c r="G4955">
        <v>3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s="2" t="s">
        <v>1121</v>
      </c>
      <c r="P4955" s="11" t="str">
        <f t="shared" si="616"/>
        <v>2019</v>
      </c>
      <c r="Q4955" s="12"/>
      <c r="R4955" s="8" t="str">
        <f t="shared" si="617"/>
        <v>10</v>
      </c>
      <c r="S4955" s="8"/>
      <c r="T4955" s="14" t="str">
        <f t="shared" si="618"/>
        <v>Retain</v>
      </c>
      <c r="U4955" s="14"/>
      <c r="V4955" s="8" t="str">
        <f t="shared" si="619"/>
        <v>Spain</v>
      </c>
      <c r="W4955" s="8"/>
      <c r="X4955" s="8"/>
      <c r="Y4955" s="8"/>
      <c r="Z4955" s="14" t="str">
        <f t="shared" si="620"/>
        <v>Male</v>
      </c>
      <c r="AA4955" s="14"/>
      <c r="AB4955" s="14"/>
      <c r="AC4955" s="14"/>
      <c r="AE4955" t="str">
        <f t="shared" si="621"/>
        <v>Adults</v>
      </c>
      <c r="AF4955" t="str">
        <f t="shared" si="622"/>
        <v>Fair</v>
      </c>
      <c r="AG4955" t="str">
        <f t="shared" si="623"/>
        <v>High</v>
      </c>
    </row>
    <row r="4956" spans="1:33" x14ac:dyDescent="0.2">
      <c r="A4956">
        <v>4955</v>
      </c>
      <c r="B4956">
        <v>15677249</v>
      </c>
      <c r="C4956">
        <v>731</v>
      </c>
      <c r="D4956">
        <v>2</v>
      </c>
      <c r="E4956">
        <v>1</v>
      </c>
      <c r="F4956">
        <v>42</v>
      </c>
      <c r="G4956">
        <v>5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s="2" t="s">
        <v>611</v>
      </c>
      <c r="P4956" s="11" t="str">
        <f t="shared" si="616"/>
        <v>2017</v>
      </c>
      <c r="Q4956" s="12"/>
      <c r="R4956" s="8" t="str">
        <f t="shared" si="617"/>
        <v>09</v>
      </c>
      <c r="S4956" s="8"/>
      <c r="T4956" s="14" t="str">
        <f t="shared" si="618"/>
        <v>Retain</v>
      </c>
      <c r="U4956" s="14"/>
      <c r="V4956" s="8" t="str">
        <f t="shared" si="619"/>
        <v>Spain</v>
      </c>
      <c r="W4956" s="8"/>
      <c r="X4956" s="8"/>
      <c r="Y4956" s="8"/>
      <c r="Z4956" s="14" t="str">
        <f t="shared" si="620"/>
        <v>Male</v>
      </c>
      <c r="AA4956" s="14"/>
      <c r="AB4956" s="14"/>
      <c r="AC4956" s="14"/>
      <c r="AE4956" t="str">
        <f t="shared" si="621"/>
        <v>Middle aged</v>
      </c>
      <c r="AF4956" t="str">
        <f t="shared" si="622"/>
        <v>Good</v>
      </c>
      <c r="AG4956" t="str">
        <f t="shared" si="623"/>
        <v>High</v>
      </c>
    </row>
    <row r="4957" spans="1:33" x14ac:dyDescent="0.2">
      <c r="A4957">
        <v>4956</v>
      </c>
      <c r="B4957">
        <v>15581525</v>
      </c>
      <c r="C4957">
        <v>775</v>
      </c>
      <c r="D4957">
        <v>3</v>
      </c>
      <c r="E4957">
        <v>1</v>
      </c>
      <c r="F4957">
        <v>33</v>
      </c>
      <c r="G4957">
        <v>6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s="2" t="s">
        <v>1217</v>
      </c>
      <c r="P4957" s="11" t="str">
        <f t="shared" si="616"/>
        <v>2017</v>
      </c>
      <c r="Q4957" s="12"/>
      <c r="R4957" s="8" t="str">
        <f t="shared" si="617"/>
        <v>05</v>
      </c>
      <c r="S4957" s="8"/>
      <c r="T4957" s="14" t="str">
        <f t="shared" si="618"/>
        <v>Retain</v>
      </c>
      <c r="U4957" s="14"/>
      <c r="V4957" s="8" t="str">
        <f t="shared" si="619"/>
        <v>Germany</v>
      </c>
      <c r="W4957" s="8"/>
      <c r="X4957" s="8"/>
      <c r="Y4957" s="8"/>
      <c r="Z4957" s="14" t="str">
        <f t="shared" si="620"/>
        <v>Male</v>
      </c>
      <c r="AA4957" s="14"/>
      <c r="AB4957" s="14"/>
      <c r="AC4957" s="14"/>
      <c r="AE4957" t="str">
        <f t="shared" si="621"/>
        <v>Adults</v>
      </c>
      <c r="AF4957" t="str">
        <f t="shared" si="622"/>
        <v>Very good</v>
      </c>
      <c r="AG4957" t="str">
        <f t="shared" si="623"/>
        <v>Medium</v>
      </c>
    </row>
    <row r="4958" spans="1:33" x14ac:dyDescent="0.2">
      <c r="A4958">
        <v>4957</v>
      </c>
      <c r="B4958">
        <v>15628420</v>
      </c>
      <c r="C4958">
        <v>660</v>
      </c>
      <c r="D4958">
        <v>2</v>
      </c>
      <c r="E4958">
        <v>1</v>
      </c>
      <c r="F4958">
        <v>33</v>
      </c>
      <c r="G4958">
        <v>3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s="2" t="s">
        <v>109</v>
      </c>
      <c r="P4958" s="11" t="str">
        <f t="shared" si="616"/>
        <v>2019</v>
      </c>
      <c r="Q4958" s="12"/>
      <c r="R4958" s="8" t="str">
        <f t="shared" si="617"/>
        <v>11</v>
      </c>
      <c r="S4958" s="8"/>
      <c r="T4958" s="14" t="str">
        <f t="shared" si="618"/>
        <v>Retain</v>
      </c>
      <c r="U4958" s="14"/>
      <c r="V4958" s="8" t="str">
        <f t="shared" si="619"/>
        <v>Spain</v>
      </c>
      <c r="W4958" s="8"/>
      <c r="X4958" s="8"/>
      <c r="Y4958" s="8"/>
      <c r="Z4958" s="14" t="str">
        <f t="shared" si="620"/>
        <v>Male</v>
      </c>
      <c r="AA4958" s="14"/>
      <c r="AB4958" s="14"/>
      <c r="AC4958" s="14"/>
      <c r="AE4958" t="str">
        <f t="shared" si="621"/>
        <v>Adults</v>
      </c>
      <c r="AF4958" t="str">
        <f t="shared" si="622"/>
        <v>Fair</v>
      </c>
      <c r="AG4958" t="str">
        <f t="shared" si="623"/>
        <v>Medium</v>
      </c>
    </row>
    <row r="4959" spans="1:33" x14ac:dyDescent="0.2">
      <c r="A4959">
        <v>4958</v>
      </c>
      <c r="B4959">
        <v>15600478</v>
      </c>
      <c r="C4959">
        <v>752</v>
      </c>
      <c r="D4959">
        <v>1</v>
      </c>
      <c r="E4959">
        <v>1</v>
      </c>
      <c r="F4959">
        <v>39</v>
      </c>
      <c r="G4959">
        <v>7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s="2" t="s">
        <v>239</v>
      </c>
      <c r="P4959" s="11" t="str">
        <f t="shared" si="616"/>
        <v>2016</v>
      </c>
      <c r="Q4959" s="12"/>
      <c r="R4959" s="8" t="str">
        <f t="shared" si="617"/>
        <v>05</v>
      </c>
      <c r="S4959" s="8"/>
      <c r="T4959" s="14" t="str">
        <f t="shared" si="618"/>
        <v>Retain</v>
      </c>
      <c r="U4959" s="14"/>
      <c r="V4959" s="8" t="str">
        <f t="shared" si="619"/>
        <v>France</v>
      </c>
      <c r="W4959" s="8"/>
      <c r="X4959" s="8"/>
      <c r="Y4959" s="8"/>
      <c r="Z4959" s="14" t="str">
        <f t="shared" si="620"/>
        <v>Male</v>
      </c>
      <c r="AA4959" s="14"/>
      <c r="AB4959" s="14"/>
      <c r="AC4959" s="14"/>
      <c r="AE4959" t="str">
        <f t="shared" si="621"/>
        <v>Middle aged</v>
      </c>
      <c r="AF4959" t="str">
        <f t="shared" si="622"/>
        <v>Very good</v>
      </c>
      <c r="AG4959" t="str">
        <f t="shared" si="623"/>
        <v>Very low</v>
      </c>
    </row>
    <row r="4960" spans="1:33" x14ac:dyDescent="0.2">
      <c r="A4960">
        <v>4959</v>
      </c>
      <c r="B4960">
        <v>15594502</v>
      </c>
      <c r="C4960">
        <v>655</v>
      </c>
      <c r="D4960">
        <v>1</v>
      </c>
      <c r="E4960">
        <v>1</v>
      </c>
      <c r="F4960">
        <v>37</v>
      </c>
      <c r="G4960">
        <v>7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s="2" t="s">
        <v>554</v>
      </c>
      <c r="P4960" s="11" t="str">
        <f t="shared" si="616"/>
        <v>2016</v>
      </c>
      <c r="Q4960" s="12"/>
      <c r="R4960" s="8" t="str">
        <f t="shared" si="617"/>
        <v>04</v>
      </c>
      <c r="S4960" s="8"/>
      <c r="T4960" s="14" t="str">
        <f t="shared" si="618"/>
        <v>Retain</v>
      </c>
      <c r="U4960" s="14"/>
      <c r="V4960" s="8" t="str">
        <f t="shared" si="619"/>
        <v>France</v>
      </c>
      <c r="W4960" s="8"/>
      <c r="X4960" s="8"/>
      <c r="Y4960" s="8"/>
      <c r="Z4960" s="14" t="str">
        <f t="shared" si="620"/>
        <v>Male</v>
      </c>
      <c r="AA4960" s="14"/>
      <c r="AB4960" s="14"/>
      <c r="AC4960" s="14"/>
      <c r="AE4960" t="str">
        <f t="shared" si="621"/>
        <v>Adults</v>
      </c>
      <c r="AF4960" t="str">
        <f t="shared" si="622"/>
        <v>Fair</v>
      </c>
      <c r="AG4960" t="str">
        <f t="shared" si="623"/>
        <v>High</v>
      </c>
    </row>
    <row r="4961" spans="1:33" x14ac:dyDescent="0.2">
      <c r="A4961">
        <v>4960</v>
      </c>
      <c r="B4961">
        <v>15784361</v>
      </c>
      <c r="C4961">
        <v>543</v>
      </c>
      <c r="D4961">
        <v>2</v>
      </c>
      <c r="E4961">
        <v>2</v>
      </c>
      <c r="F4961">
        <v>46</v>
      </c>
      <c r="G4961">
        <v>7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s="2" t="s">
        <v>298</v>
      </c>
      <c r="P4961" s="11" t="str">
        <f t="shared" si="616"/>
        <v>2016</v>
      </c>
      <c r="Q4961" s="12"/>
      <c r="R4961" s="8" t="str">
        <f t="shared" si="617"/>
        <v>04</v>
      </c>
      <c r="S4961" s="8"/>
      <c r="T4961" s="14" t="str">
        <f t="shared" si="618"/>
        <v>Retain</v>
      </c>
      <c r="U4961" s="14"/>
      <c r="V4961" s="8" t="str">
        <f t="shared" si="619"/>
        <v>Spain</v>
      </c>
      <c r="W4961" s="8"/>
      <c r="X4961" s="8"/>
      <c r="Y4961" s="8"/>
      <c r="Z4961" s="14" t="str">
        <f t="shared" si="620"/>
        <v>Female</v>
      </c>
      <c r="AA4961" s="14"/>
      <c r="AB4961" s="14"/>
      <c r="AC4961" s="14"/>
      <c r="AE4961" t="str">
        <f t="shared" si="621"/>
        <v>Middle aged</v>
      </c>
      <c r="AF4961" t="str">
        <f t="shared" si="622"/>
        <v>Poor</v>
      </c>
      <c r="AG4961" t="str">
        <f t="shared" si="623"/>
        <v>High</v>
      </c>
    </row>
    <row r="4962" spans="1:33" x14ac:dyDescent="0.2">
      <c r="A4962">
        <v>4961</v>
      </c>
      <c r="B4962">
        <v>15767626</v>
      </c>
      <c r="C4962">
        <v>811</v>
      </c>
      <c r="D4962">
        <v>1</v>
      </c>
      <c r="E4962">
        <v>1</v>
      </c>
      <c r="F4962">
        <v>42</v>
      </c>
      <c r="G4962">
        <v>5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s="2" t="s">
        <v>127</v>
      </c>
      <c r="P4962" s="11" t="str">
        <f t="shared" si="616"/>
        <v>2017</v>
      </c>
      <c r="Q4962" s="12"/>
      <c r="R4962" s="8" t="str">
        <f t="shared" si="617"/>
        <v>12</v>
      </c>
      <c r="S4962" s="8"/>
      <c r="T4962" s="14" t="str">
        <f t="shared" si="618"/>
        <v>Retain</v>
      </c>
      <c r="U4962" s="14"/>
      <c r="V4962" s="8" t="str">
        <f t="shared" si="619"/>
        <v>France</v>
      </c>
      <c r="W4962" s="8"/>
      <c r="X4962" s="8"/>
      <c r="Y4962" s="8"/>
      <c r="Z4962" s="14" t="str">
        <f t="shared" si="620"/>
        <v>Male</v>
      </c>
      <c r="AA4962" s="14"/>
      <c r="AB4962" s="14"/>
      <c r="AC4962" s="14"/>
      <c r="AE4962" t="str">
        <f t="shared" si="621"/>
        <v>Middle aged</v>
      </c>
      <c r="AF4962" t="str">
        <f t="shared" si="622"/>
        <v>Excellent</v>
      </c>
      <c r="AG4962" t="str">
        <f t="shared" si="623"/>
        <v>Very low</v>
      </c>
    </row>
    <row r="4963" spans="1:33" x14ac:dyDescent="0.2">
      <c r="A4963">
        <v>4962</v>
      </c>
      <c r="B4963">
        <v>15632521</v>
      </c>
      <c r="C4963">
        <v>689</v>
      </c>
      <c r="D4963">
        <v>3</v>
      </c>
      <c r="E4963">
        <v>1</v>
      </c>
      <c r="F4963">
        <v>45</v>
      </c>
      <c r="G4963">
        <v>5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s="2" t="s">
        <v>626</v>
      </c>
      <c r="P4963" s="11" t="str">
        <f t="shared" si="616"/>
        <v>2018</v>
      </c>
      <c r="Q4963" s="12"/>
      <c r="R4963" s="8" t="str">
        <f t="shared" si="617"/>
        <v>07</v>
      </c>
      <c r="S4963" s="8"/>
      <c r="T4963" s="14" t="str">
        <f t="shared" si="618"/>
        <v>Retain</v>
      </c>
      <c r="U4963" s="14"/>
      <c r="V4963" s="8" t="str">
        <f t="shared" si="619"/>
        <v>Germany</v>
      </c>
      <c r="W4963" s="8"/>
      <c r="X4963" s="8"/>
      <c r="Y4963" s="8"/>
      <c r="Z4963" s="14" t="str">
        <f t="shared" si="620"/>
        <v>Male</v>
      </c>
      <c r="AA4963" s="14"/>
      <c r="AB4963" s="14"/>
      <c r="AC4963" s="14"/>
      <c r="AE4963" t="str">
        <f t="shared" si="621"/>
        <v>Middle aged</v>
      </c>
      <c r="AF4963" t="str">
        <f t="shared" si="622"/>
        <v>Good</v>
      </c>
      <c r="AG4963" t="str">
        <f t="shared" si="623"/>
        <v>High</v>
      </c>
    </row>
    <row r="4964" spans="1:33" x14ac:dyDescent="0.2">
      <c r="A4964">
        <v>4963</v>
      </c>
      <c r="B4964">
        <v>15665088</v>
      </c>
      <c r="C4964">
        <v>531</v>
      </c>
      <c r="D4964">
        <v>1</v>
      </c>
      <c r="E4964">
        <v>2</v>
      </c>
      <c r="F4964">
        <v>42</v>
      </c>
      <c r="G4964">
        <v>6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s="2" t="s">
        <v>232</v>
      </c>
      <c r="P4964" s="11" t="str">
        <f t="shared" si="616"/>
        <v>2017</v>
      </c>
      <c r="Q4964" s="12"/>
      <c r="R4964" s="8" t="str">
        <f t="shared" si="617"/>
        <v>04</v>
      </c>
      <c r="S4964" s="8"/>
      <c r="T4964" s="14" t="str">
        <f t="shared" si="618"/>
        <v>Retain</v>
      </c>
      <c r="U4964" s="14"/>
      <c r="V4964" s="8" t="str">
        <f t="shared" si="619"/>
        <v>France</v>
      </c>
      <c r="W4964" s="8"/>
      <c r="X4964" s="8"/>
      <c r="Y4964" s="8"/>
      <c r="Z4964" s="14" t="str">
        <f t="shared" si="620"/>
        <v>Female</v>
      </c>
      <c r="AA4964" s="14"/>
      <c r="AB4964" s="14"/>
      <c r="AC4964" s="14"/>
      <c r="AE4964" t="str">
        <f t="shared" si="621"/>
        <v>Middle aged</v>
      </c>
      <c r="AF4964" t="str">
        <f t="shared" si="622"/>
        <v>Poor</v>
      </c>
      <c r="AG4964" t="str">
        <f t="shared" si="623"/>
        <v>Very low</v>
      </c>
    </row>
    <row r="4965" spans="1:33" x14ac:dyDescent="0.2">
      <c r="A4965">
        <v>4964</v>
      </c>
      <c r="B4965">
        <v>15652084</v>
      </c>
      <c r="C4965">
        <v>515</v>
      </c>
      <c r="D4965">
        <v>1</v>
      </c>
      <c r="E4965">
        <v>1</v>
      </c>
      <c r="F4965">
        <v>40</v>
      </c>
      <c r="G4965">
        <v>6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s="2" t="s">
        <v>161</v>
      </c>
      <c r="P4965" s="11" t="str">
        <f t="shared" si="616"/>
        <v>2016</v>
      </c>
      <c r="Q4965" s="12"/>
      <c r="R4965" s="8" t="str">
        <f t="shared" si="617"/>
        <v>10</v>
      </c>
      <c r="S4965" s="8"/>
      <c r="T4965" s="14" t="str">
        <f t="shared" si="618"/>
        <v>Retain</v>
      </c>
      <c r="U4965" s="14"/>
      <c r="V4965" s="8" t="str">
        <f t="shared" si="619"/>
        <v>France</v>
      </c>
      <c r="W4965" s="8"/>
      <c r="X4965" s="8"/>
      <c r="Y4965" s="8"/>
      <c r="Z4965" s="14" t="str">
        <f t="shared" si="620"/>
        <v>Male</v>
      </c>
      <c r="AA4965" s="14"/>
      <c r="AB4965" s="14"/>
      <c r="AC4965" s="14"/>
      <c r="AE4965" t="str">
        <f t="shared" si="621"/>
        <v>Middle aged</v>
      </c>
      <c r="AF4965" t="str">
        <f t="shared" si="622"/>
        <v>Poor</v>
      </c>
      <c r="AG4965" t="str">
        <f t="shared" si="623"/>
        <v>High</v>
      </c>
    </row>
    <row r="4966" spans="1:33" x14ac:dyDescent="0.2">
      <c r="A4966">
        <v>4965</v>
      </c>
      <c r="B4966">
        <v>15574761</v>
      </c>
      <c r="C4966">
        <v>466</v>
      </c>
      <c r="D4966">
        <v>1</v>
      </c>
      <c r="E4966">
        <v>2</v>
      </c>
      <c r="F4966">
        <v>41</v>
      </c>
      <c r="G4966">
        <v>5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s="2" t="s">
        <v>383</v>
      </c>
      <c r="P4966" s="11" t="str">
        <f t="shared" si="616"/>
        <v>2017</v>
      </c>
      <c r="Q4966" s="12"/>
      <c r="R4966" s="8" t="str">
        <f t="shared" si="617"/>
        <v>12</v>
      </c>
      <c r="S4966" s="8"/>
      <c r="T4966" s="14" t="str">
        <f t="shared" si="618"/>
        <v>Exit</v>
      </c>
      <c r="U4966" s="14"/>
      <c r="V4966" s="8" t="str">
        <f t="shared" si="619"/>
        <v>France</v>
      </c>
      <c r="W4966" s="8"/>
      <c r="X4966" s="8"/>
      <c r="Y4966" s="8"/>
      <c r="Z4966" s="14" t="str">
        <f t="shared" si="620"/>
        <v>Female</v>
      </c>
      <c r="AA4966" s="14"/>
      <c r="AB4966" s="14"/>
      <c r="AC4966" s="14"/>
      <c r="AE4966" t="str">
        <f t="shared" si="621"/>
        <v>Middle aged</v>
      </c>
      <c r="AF4966" t="str">
        <f t="shared" si="622"/>
        <v>Poor</v>
      </c>
      <c r="AG4966" t="str">
        <f t="shared" si="623"/>
        <v>Low</v>
      </c>
    </row>
    <row r="4967" spans="1:33" x14ac:dyDescent="0.2">
      <c r="A4967">
        <v>4966</v>
      </c>
      <c r="B4967">
        <v>15729515</v>
      </c>
      <c r="C4967">
        <v>782</v>
      </c>
      <c r="D4967">
        <v>1</v>
      </c>
      <c r="E4967">
        <v>1</v>
      </c>
      <c r="F4967">
        <v>36</v>
      </c>
      <c r="G4967">
        <v>5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s="2" t="s">
        <v>523</v>
      </c>
      <c r="P4967" s="11" t="str">
        <f t="shared" si="616"/>
        <v>2018</v>
      </c>
      <c r="Q4967" s="12"/>
      <c r="R4967" s="8" t="str">
        <f t="shared" si="617"/>
        <v>09</v>
      </c>
      <c r="S4967" s="8"/>
      <c r="T4967" s="14" t="str">
        <f t="shared" si="618"/>
        <v>Retain</v>
      </c>
      <c r="U4967" s="14"/>
      <c r="V4967" s="8" t="str">
        <f t="shared" si="619"/>
        <v>France</v>
      </c>
      <c r="W4967" s="8"/>
      <c r="X4967" s="8"/>
      <c r="Y4967" s="8"/>
      <c r="Z4967" s="14" t="str">
        <f t="shared" si="620"/>
        <v>Male</v>
      </c>
      <c r="AA4967" s="14"/>
      <c r="AB4967" s="14"/>
      <c r="AC4967" s="14"/>
      <c r="AE4967" t="str">
        <f t="shared" si="621"/>
        <v>Adults</v>
      </c>
      <c r="AF4967" t="str">
        <f t="shared" si="622"/>
        <v>Very good</v>
      </c>
      <c r="AG4967" t="str">
        <f t="shared" si="623"/>
        <v>High</v>
      </c>
    </row>
    <row r="4968" spans="1:33" x14ac:dyDescent="0.2">
      <c r="A4968">
        <v>4967</v>
      </c>
      <c r="B4968">
        <v>15682070</v>
      </c>
      <c r="C4968">
        <v>611</v>
      </c>
      <c r="D4968">
        <v>1</v>
      </c>
      <c r="E4968">
        <v>1</v>
      </c>
      <c r="F4968">
        <v>64</v>
      </c>
      <c r="G4968">
        <v>4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s="2" t="s">
        <v>167</v>
      </c>
      <c r="P4968" s="11" t="str">
        <f t="shared" si="616"/>
        <v>2018</v>
      </c>
      <c r="Q4968" s="12"/>
      <c r="R4968" s="8" t="str">
        <f t="shared" si="617"/>
        <v>12</v>
      </c>
      <c r="S4968" s="8"/>
      <c r="T4968" s="14" t="str">
        <f t="shared" si="618"/>
        <v>Retain</v>
      </c>
      <c r="U4968" s="14"/>
      <c r="V4968" s="8" t="str">
        <f t="shared" si="619"/>
        <v>France</v>
      </c>
      <c r="W4968" s="8"/>
      <c r="X4968" s="8"/>
      <c r="Y4968" s="8"/>
      <c r="Z4968" s="14" t="str">
        <f t="shared" si="620"/>
        <v>Male</v>
      </c>
      <c r="AA4968" s="14"/>
      <c r="AB4968" s="14"/>
      <c r="AC4968" s="14"/>
      <c r="AE4968" t="str">
        <f t="shared" si="621"/>
        <v>Retired</v>
      </c>
      <c r="AF4968" t="str">
        <f t="shared" si="622"/>
        <v>Fair</v>
      </c>
      <c r="AG4968" t="str">
        <f t="shared" si="623"/>
        <v>Very low</v>
      </c>
    </row>
    <row r="4969" spans="1:33" x14ac:dyDescent="0.2">
      <c r="A4969">
        <v>4968</v>
      </c>
      <c r="B4969">
        <v>15743817</v>
      </c>
      <c r="C4969">
        <v>621</v>
      </c>
      <c r="D4969">
        <v>3</v>
      </c>
      <c r="E4969">
        <v>1</v>
      </c>
      <c r="F4969">
        <v>40</v>
      </c>
      <c r="G4969">
        <v>6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s="2" t="s">
        <v>293</v>
      </c>
      <c r="P4969" s="11" t="str">
        <f t="shared" si="616"/>
        <v>2017</v>
      </c>
      <c r="Q4969" s="12"/>
      <c r="R4969" s="8" t="str">
        <f t="shared" si="617"/>
        <v>03</v>
      </c>
      <c r="S4969" s="8"/>
      <c r="T4969" s="14" t="str">
        <f t="shared" si="618"/>
        <v>Exit</v>
      </c>
      <c r="U4969" s="14"/>
      <c r="V4969" s="8" t="str">
        <f t="shared" si="619"/>
        <v>Germany</v>
      </c>
      <c r="W4969" s="8"/>
      <c r="X4969" s="8"/>
      <c r="Y4969" s="8"/>
      <c r="Z4969" s="14" t="str">
        <f t="shared" si="620"/>
        <v>Male</v>
      </c>
      <c r="AA4969" s="14"/>
      <c r="AB4969" s="14"/>
      <c r="AC4969" s="14"/>
      <c r="AE4969" t="str">
        <f t="shared" si="621"/>
        <v>Middle aged</v>
      </c>
      <c r="AF4969" t="str">
        <f t="shared" si="622"/>
        <v>Fair</v>
      </c>
      <c r="AG4969" t="str">
        <f t="shared" si="623"/>
        <v>Very high</v>
      </c>
    </row>
    <row r="4970" spans="1:33" x14ac:dyDescent="0.2">
      <c r="A4970">
        <v>4969</v>
      </c>
      <c r="B4970">
        <v>15572158</v>
      </c>
      <c r="C4970">
        <v>604</v>
      </c>
      <c r="D4970">
        <v>2</v>
      </c>
      <c r="E4970">
        <v>1</v>
      </c>
      <c r="F4970">
        <v>41</v>
      </c>
      <c r="G4970">
        <v>5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s="2" t="s">
        <v>487</v>
      </c>
      <c r="P4970" s="11" t="str">
        <f t="shared" si="616"/>
        <v>2017</v>
      </c>
      <c r="Q4970" s="12"/>
      <c r="R4970" s="8" t="str">
        <f t="shared" si="617"/>
        <v>12</v>
      </c>
      <c r="S4970" s="8"/>
      <c r="T4970" s="14" t="str">
        <f t="shared" si="618"/>
        <v>Retain</v>
      </c>
      <c r="U4970" s="14"/>
      <c r="V4970" s="8" t="str">
        <f t="shared" si="619"/>
        <v>Spain</v>
      </c>
      <c r="W4970" s="8"/>
      <c r="X4970" s="8"/>
      <c r="Y4970" s="8"/>
      <c r="Z4970" s="14" t="str">
        <f t="shared" si="620"/>
        <v>Male</v>
      </c>
      <c r="AA4970" s="14"/>
      <c r="AB4970" s="14"/>
      <c r="AC4970" s="14"/>
      <c r="AE4970" t="str">
        <f t="shared" si="621"/>
        <v>Middle aged</v>
      </c>
      <c r="AF4970" t="str">
        <f t="shared" si="622"/>
        <v>Fair</v>
      </c>
      <c r="AG4970" t="str">
        <f t="shared" si="623"/>
        <v>Very low</v>
      </c>
    </row>
    <row r="4971" spans="1:33" x14ac:dyDescent="0.2">
      <c r="A4971">
        <v>4970</v>
      </c>
      <c r="B4971">
        <v>15584477</v>
      </c>
      <c r="C4971">
        <v>655</v>
      </c>
      <c r="D4971">
        <v>2</v>
      </c>
      <c r="E4971">
        <v>2</v>
      </c>
      <c r="F4971">
        <v>35</v>
      </c>
      <c r="G4971">
        <v>3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s="2" t="s">
        <v>482</v>
      </c>
      <c r="P4971" s="11" t="str">
        <f t="shared" si="616"/>
        <v>2019</v>
      </c>
      <c r="Q4971" s="12"/>
      <c r="R4971" s="8" t="str">
        <f t="shared" si="617"/>
        <v>10</v>
      </c>
      <c r="S4971" s="8"/>
      <c r="T4971" s="14" t="str">
        <f t="shared" si="618"/>
        <v>Retain</v>
      </c>
      <c r="U4971" s="14"/>
      <c r="V4971" s="8" t="str">
        <f t="shared" si="619"/>
        <v>Spain</v>
      </c>
      <c r="W4971" s="8"/>
      <c r="X4971" s="8"/>
      <c r="Y4971" s="8"/>
      <c r="Z4971" s="14" t="str">
        <f t="shared" si="620"/>
        <v>Female</v>
      </c>
      <c r="AA4971" s="14"/>
      <c r="AB4971" s="14"/>
      <c r="AC4971" s="14"/>
      <c r="AE4971" t="str">
        <f t="shared" si="621"/>
        <v>Adults</v>
      </c>
      <c r="AF4971" t="str">
        <f t="shared" si="622"/>
        <v>Fair</v>
      </c>
      <c r="AG4971" t="str">
        <f t="shared" si="623"/>
        <v>High</v>
      </c>
    </row>
    <row r="4972" spans="1:33" x14ac:dyDescent="0.2">
      <c r="A4972">
        <v>4971</v>
      </c>
      <c r="B4972">
        <v>15614893</v>
      </c>
      <c r="C4972">
        <v>689</v>
      </c>
      <c r="D4972">
        <v>2</v>
      </c>
      <c r="E4972">
        <v>1</v>
      </c>
      <c r="F4972">
        <v>38</v>
      </c>
      <c r="G4972">
        <v>7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s="2" t="s">
        <v>650</v>
      </c>
      <c r="P4972" s="11" t="str">
        <f t="shared" si="616"/>
        <v>2016</v>
      </c>
      <c r="Q4972" s="12"/>
      <c r="R4972" s="8" t="str">
        <f t="shared" si="617"/>
        <v>05</v>
      </c>
      <c r="S4972" s="8"/>
      <c r="T4972" s="14" t="str">
        <f t="shared" si="618"/>
        <v>Retain</v>
      </c>
      <c r="U4972" s="14"/>
      <c r="V4972" s="8" t="str">
        <f t="shared" si="619"/>
        <v>Spain</v>
      </c>
      <c r="W4972" s="8"/>
      <c r="X4972" s="8"/>
      <c r="Y4972" s="8"/>
      <c r="Z4972" s="14" t="str">
        <f t="shared" si="620"/>
        <v>Male</v>
      </c>
      <c r="AA4972" s="14"/>
      <c r="AB4972" s="14"/>
      <c r="AC4972" s="14"/>
      <c r="AE4972" t="str">
        <f t="shared" si="621"/>
        <v>Adults</v>
      </c>
      <c r="AF4972" t="str">
        <f t="shared" si="622"/>
        <v>Good</v>
      </c>
      <c r="AG4972" t="str">
        <f t="shared" si="623"/>
        <v>Very low</v>
      </c>
    </row>
    <row r="4973" spans="1:33" x14ac:dyDescent="0.2">
      <c r="A4973">
        <v>4972</v>
      </c>
      <c r="B4973">
        <v>15665963</v>
      </c>
      <c r="C4973">
        <v>681</v>
      </c>
      <c r="D4973">
        <v>2</v>
      </c>
      <c r="E4973">
        <v>1</v>
      </c>
      <c r="F4973">
        <v>30</v>
      </c>
      <c r="G4973">
        <v>5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s="2" t="s">
        <v>210</v>
      </c>
      <c r="P4973" s="11" t="str">
        <f t="shared" si="616"/>
        <v>2018</v>
      </c>
      <c r="Q4973" s="12"/>
      <c r="R4973" s="8" t="str">
        <f t="shared" si="617"/>
        <v>01</v>
      </c>
      <c r="S4973" s="8"/>
      <c r="T4973" s="14" t="str">
        <f t="shared" si="618"/>
        <v>Retain</v>
      </c>
      <c r="U4973" s="14"/>
      <c r="V4973" s="8" t="str">
        <f t="shared" si="619"/>
        <v>Spain</v>
      </c>
      <c r="W4973" s="8"/>
      <c r="X4973" s="8"/>
      <c r="Y4973" s="8"/>
      <c r="Z4973" s="14" t="str">
        <f t="shared" si="620"/>
        <v>Male</v>
      </c>
      <c r="AA4973" s="14"/>
      <c r="AB4973" s="14"/>
      <c r="AC4973" s="14"/>
      <c r="AE4973" t="str">
        <f t="shared" si="621"/>
        <v>Adults</v>
      </c>
      <c r="AF4973" t="str">
        <f t="shared" si="622"/>
        <v>Good</v>
      </c>
      <c r="AG4973" t="str">
        <f t="shared" si="623"/>
        <v>High</v>
      </c>
    </row>
    <row r="4974" spans="1:33" x14ac:dyDescent="0.2">
      <c r="A4974">
        <v>4973</v>
      </c>
      <c r="B4974">
        <v>15612524</v>
      </c>
      <c r="C4974">
        <v>643</v>
      </c>
      <c r="D4974">
        <v>3</v>
      </c>
      <c r="E4974">
        <v>1</v>
      </c>
      <c r="F4974">
        <v>41</v>
      </c>
      <c r="G4974">
        <v>5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s="2" t="s">
        <v>662</v>
      </c>
      <c r="P4974" s="11" t="str">
        <f t="shared" si="616"/>
        <v>2018</v>
      </c>
      <c r="Q4974" s="12"/>
      <c r="R4974" s="8" t="str">
        <f t="shared" si="617"/>
        <v>05</v>
      </c>
      <c r="S4974" s="8"/>
      <c r="T4974" s="14" t="str">
        <f t="shared" si="618"/>
        <v>Retain</v>
      </c>
      <c r="U4974" s="14"/>
      <c r="V4974" s="8" t="str">
        <f t="shared" si="619"/>
        <v>Germany</v>
      </c>
      <c r="W4974" s="8"/>
      <c r="X4974" s="8"/>
      <c r="Y4974" s="8"/>
      <c r="Z4974" s="14" t="str">
        <f t="shared" si="620"/>
        <v>Male</v>
      </c>
      <c r="AA4974" s="14"/>
      <c r="AB4974" s="14"/>
      <c r="AC4974" s="14"/>
      <c r="AE4974" t="str">
        <f t="shared" si="621"/>
        <v>Middle aged</v>
      </c>
      <c r="AF4974" t="str">
        <f t="shared" si="622"/>
        <v>Fair</v>
      </c>
      <c r="AG4974" t="str">
        <f t="shared" si="623"/>
        <v>High</v>
      </c>
    </row>
    <row r="4975" spans="1:33" x14ac:dyDescent="0.2">
      <c r="A4975">
        <v>4974</v>
      </c>
      <c r="B4975">
        <v>15596962</v>
      </c>
      <c r="C4975">
        <v>617</v>
      </c>
      <c r="D4975">
        <v>1</v>
      </c>
      <c r="E4975">
        <v>2</v>
      </c>
      <c r="F4975">
        <v>24</v>
      </c>
      <c r="G4975">
        <v>3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s="2" t="s">
        <v>216</v>
      </c>
      <c r="P4975" s="11" t="str">
        <f t="shared" si="616"/>
        <v>2019</v>
      </c>
      <c r="Q4975" s="12"/>
      <c r="R4975" s="8" t="str">
        <f t="shared" si="617"/>
        <v>11</v>
      </c>
      <c r="S4975" s="8"/>
      <c r="T4975" s="14" t="str">
        <f t="shared" si="618"/>
        <v>Retain</v>
      </c>
      <c r="U4975" s="14"/>
      <c r="V4975" s="8" t="str">
        <f t="shared" si="619"/>
        <v>France</v>
      </c>
      <c r="W4975" s="8"/>
      <c r="X4975" s="8"/>
      <c r="Y4975" s="8"/>
      <c r="Z4975" s="14" t="str">
        <f t="shared" si="620"/>
        <v>Female</v>
      </c>
      <c r="AA4975" s="14"/>
      <c r="AB4975" s="14"/>
      <c r="AC4975" s="14"/>
      <c r="AE4975" t="str">
        <f t="shared" si="621"/>
        <v>Adults</v>
      </c>
      <c r="AF4975" t="str">
        <f t="shared" si="622"/>
        <v>Fair</v>
      </c>
      <c r="AG4975" t="str">
        <f t="shared" si="623"/>
        <v>High</v>
      </c>
    </row>
    <row r="4976" spans="1:33" x14ac:dyDescent="0.2">
      <c r="A4976">
        <v>4975</v>
      </c>
      <c r="B4976">
        <v>15744942</v>
      </c>
      <c r="C4976">
        <v>638</v>
      </c>
      <c r="D4976">
        <v>2</v>
      </c>
      <c r="E4976">
        <v>2</v>
      </c>
      <c r="F4976">
        <v>55</v>
      </c>
      <c r="G4976">
        <v>5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s="2" t="s">
        <v>496</v>
      </c>
      <c r="P4976" s="11" t="str">
        <f t="shared" si="616"/>
        <v>2018</v>
      </c>
      <c r="Q4976" s="12"/>
      <c r="R4976" s="8" t="str">
        <f t="shared" si="617"/>
        <v>09</v>
      </c>
      <c r="S4976" s="8"/>
      <c r="T4976" s="14" t="str">
        <f t="shared" si="618"/>
        <v>Exit</v>
      </c>
      <c r="U4976" s="14"/>
      <c r="V4976" s="8" t="str">
        <f t="shared" si="619"/>
        <v>Spain</v>
      </c>
      <c r="W4976" s="8"/>
      <c r="X4976" s="8"/>
      <c r="Y4976" s="8"/>
      <c r="Z4976" s="14" t="str">
        <f t="shared" si="620"/>
        <v>Female</v>
      </c>
      <c r="AA4976" s="14"/>
      <c r="AB4976" s="14"/>
      <c r="AC4976" s="14"/>
      <c r="AE4976" t="str">
        <f t="shared" si="621"/>
        <v>Middle aged</v>
      </c>
      <c r="AF4976" t="str">
        <f t="shared" si="622"/>
        <v>Fair</v>
      </c>
      <c r="AG4976" t="str">
        <f t="shared" si="623"/>
        <v>Very high</v>
      </c>
    </row>
    <row r="4977" spans="1:33" x14ac:dyDescent="0.2">
      <c r="A4977">
        <v>4976</v>
      </c>
      <c r="B4977">
        <v>15573278</v>
      </c>
      <c r="C4977">
        <v>743</v>
      </c>
      <c r="D4977">
        <v>1</v>
      </c>
      <c r="E4977">
        <v>1</v>
      </c>
      <c r="F4977">
        <v>39</v>
      </c>
      <c r="G4977">
        <v>5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s="2" t="s">
        <v>97</v>
      </c>
      <c r="P4977" s="11" t="str">
        <f t="shared" si="616"/>
        <v>2017</v>
      </c>
      <c r="Q4977" s="12"/>
      <c r="R4977" s="8" t="str">
        <f t="shared" si="617"/>
        <v>11</v>
      </c>
      <c r="S4977" s="8"/>
      <c r="T4977" s="14" t="str">
        <f t="shared" si="618"/>
        <v>Retain</v>
      </c>
      <c r="U4977" s="14"/>
      <c r="V4977" s="8" t="str">
        <f t="shared" si="619"/>
        <v>France</v>
      </c>
      <c r="W4977" s="8"/>
      <c r="X4977" s="8"/>
      <c r="Y4977" s="8"/>
      <c r="Z4977" s="14" t="str">
        <f t="shared" si="620"/>
        <v>Male</v>
      </c>
      <c r="AA4977" s="14"/>
      <c r="AB4977" s="14"/>
      <c r="AC4977" s="14"/>
      <c r="AE4977" t="str">
        <f t="shared" si="621"/>
        <v>Middle aged</v>
      </c>
      <c r="AF4977" t="str">
        <f t="shared" si="622"/>
        <v>Very good</v>
      </c>
      <c r="AG4977" t="str">
        <f t="shared" si="623"/>
        <v>Very low</v>
      </c>
    </row>
    <row r="4978" spans="1:33" x14ac:dyDescent="0.2">
      <c r="A4978">
        <v>4977</v>
      </c>
      <c r="B4978">
        <v>15717056</v>
      </c>
      <c r="C4978">
        <v>828</v>
      </c>
      <c r="D4978">
        <v>3</v>
      </c>
      <c r="E4978">
        <v>2</v>
      </c>
      <c r="F4978">
        <v>25</v>
      </c>
      <c r="G4978">
        <v>4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s="2" t="s">
        <v>214</v>
      </c>
      <c r="P4978" s="11" t="str">
        <f t="shared" si="616"/>
        <v>2018</v>
      </c>
      <c r="Q4978" s="12"/>
      <c r="R4978" s="8" t="str">
        <f t="shared" si="617"/>
        <v>11</v>
      </c>
      <c r="S4978" s="8"/>
      <c r="T4978" s="14" t="str">
        <f t="shared" si="618"/>
        <v>Retain</v>
      </c>
      <c r="U4978" s="14"/>
      <c r="V4978" s="8" t="str">
        <f t="shared" si="619"/>
        <v>Germany</v>
      </c>
      <c r="W4978" s="8"/>
      <c r="X4978" s="8"/>
      <c r="Y4978" s="8"/>
      <c r="Z4978" s="14" t="str">
        <f t="shared" si="620"/>
        <v>Female</v>
      </c>
      <c r="AA4978" s="14"/>
      <c r="AB4978" s="14"/>
      <c r="AC4978" s="14"/>
      <c r="AE4978" t="str">
        <f t="shared" si="621"/>
        <v>Adults</v>
      </c>
      <c r="AF4978" t="str">
        <f t="shared" si="622"/>
        <v>Excellent</v>
      </c>
      <c r="AG4978" t="str">
        <f t="shared" si="623"/>
        <v>High</v>
      </c>
    </row>
    <row r="4979" spans="1:33" x14ac:dyDescent="0.2">
      <c r="A4979">
        <v>4978</v>
      </c>
      <c r="B4979">
        <v>15795881</v>
      </c>
      <c r="C4979">
        <v>776</v>
      </c>
      <c r="D4979">
        <v>2</v>
      </c>
      <c r="E4979">
        <v>1</v>
      </c>
      <c r="F4979">
        <v>35</v>
      </c>
      <c r="G4979">
        <v>5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s="2" t="s">
        <v>835</v>
      </c>
      <c r="P4979" s="11" t="str">
        <f t="shared" si="616"/>
        <v>2018</v>
      </c>
      <c r="Q4979" s="12"/>
      <c r="R4979" s="8" t="str">
        <f t="shared" si="617"/>
        <v>01</v>
      </c>
      <c r="S4979" s="8"/>
      <c r="T4979" s="14" t="str">
        <f t="shared" si="618"/>
        <v>Retain</v>
      </c>
      <c r="U4979" s="14"/>
      <c r="V4979" s="8" t="str">
        <f t="shared" si="619"/>
        <v>Spain</v>
      </c>
      <c r="W4979" s="8"/>
      <c r="X4979" s="8"/>
      <c r="Y4979" s="8"/>
      <c r="Z4979" s="14" t="str">
        <f t="shared" si="620"/>
        <v>Male</v>
      </c>
      <c r="AA4979" s="14"/>
      <c r="AB4979" s="14"/>
      <c r="AC4979" s="14"/>
      <c r="AE4979" t="str">
        <f t="shared" si="621"/>
        <v>Adults</v>
      </c>
      <c r="AF4979" t="str">
        <f t="shared" si="622"/>
        <v>Very good</v>
      </c>
      <c r="AG4979" t="str">
        <f t="shared" si="623"/>
        <v>High</v>
      </c>
    </row>
    <row r="4980" spans="1:33" x14ac:dyDescent="0.2">
      <c r="A4980">
        <v>4979</v>
      </c>
      <c r="B4980">
        <v>15758939</v>
      </c>
      <c r="C4980">
        <v>540</v>
      </c>
      <c r="D4980">
        <v>3</v>
      </c>
      <c r="E4980">
        <v>1</v>
      </c>
      <c r="F4980">
        <v>35</v>
      </c>
      <c r="G4980">
        <v>4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s="2" t="s">
        <v>628</v>
      </c>
      <c r="P4980" s="11" t="str">
        <f t="shared" si="616"/>
        <v>2018</v>
      </c>
      <c r="Q4980" s="12"/>
      <c r="R4980" s="8" t="str">
        <f t="shared" si="617"/>
        <v>11</v>
      </c>
      <c r="S4980" s="8"/>
      <c r="T4980" s="14" t="str">
        <f t="shared" si="618"/>
        <v>Retain</v>
      </c>
      <c r="U4980" s="14"/>
      <c r="V4980" s="8" t="str">
        <f t="shared" si="619"/>
        <v>Germany</v>
      </c>
      <c r="W4980" s="8"/>
      <c r="X4980" s="8"/>
      <c r="Y4980" s="8"/>
      <c r="Z4980" s="14" t="str">
        <f t="shared" si="620"/>
        <v>Male</v>
      </c>
      <c r="AA4980" s="14"/>
      <c r="AB4980" s="14"/>
      <c r="AC4980" s="14"/>
      <c r="AE4980" t="str">
        <f t="shared" si="621"/>
        <v>Adults</v>
      </c>
      <c r="AF4980" t="str">
        <f t="shared" si="622"/>
        <v>Poor</v>
      </c>
      <c r="AG4980" t="str">
        <f t="shared" si="623"/>
        <v>High</v>
      </c>
    </row>
    <row r="4981" spans="1:33" x14ac:dyDescent="0.2">
      <c r="A4981">
        <v>4980</v>
      </c>
      <c r="B4981">
        <v>15792250</v>
      </c>
      <c r="C4981">
        <v>616</v>
      </c>
      <c r="D4981">
        <v>3</v>
      </c>
      <c r="E4981">
        <v>2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s="2" t="s">
        <v>546</v>
      </c>
      <c r="P4981" s="11" t="str">
        <f t="shared" si="616"/>
        <v>2018</v>
      </c>
      <c r="Q4981" s="12"/>
      <c r="R4981" s="8" t="str">
        <f t="shared" si="617"/>
        <v>12</v>
      </c>
      <c r="S4981" s="8"/>
      <c r="T4981" s="14" t="str">
        <f t="shared" si="618"/>
        <v>Retain</v>
      </c>
      <c r="U4981" s="14"/>
      <c r="V4981" s="8" t="str">
        <f t="shared" si="619"/>
        <v>Germany</v>
      </c>
      <c r="W4981" s="8"/>
      <c r="X4981" s="8"/>
      <c r="Y4981" s="8"/>
      <c r="Z4981" s="14" t="str">
        <f t="shared" si="620"/>
        <v>Female</v>
      </c>
      <c r="AA4981" s="14"/>
      <c r="AB4981" s="14"/>
      <c r="AC4981" s="14"/>
      <c r="AE4981" t="str">
        <f t="shared" si="621"/>
        <v>Middle aged</v>
      </c>
      <c r="AF4981" t="str">
        <f t="shared" si="622"/>
        <v>Fair</v>
      </c>
      <c r="AG4981" t="str">
        <f t="shared" si="623"/>
        <v>High</v>
      </c>
    </row>
    <row r="4982" spans="1:33" x14ac:dyDescent="0.2">
      <c r="A4982">
        <v>4981</v>
      </c>
      <c r="B4982">
        <v>15740406</v>
      </c>
      <c r="C4982">
        <v>628</v>
      </c>
      <c r="D4982">
        <v>3</v>
      </c>
      <c r="E4982">
        <v>1</v>
      </c>
      <c r="F4982">
        <v>38</v>
      </c>
      <c r="G4982">
        <v>5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s="2" t="s">
        <v>487</v>
      </c>
      <c r="P4982" s="11" t="str">
        <f t="shared" si="616"/>
        <v>2017</v>
      </c>
      <c r="Q4982" s="12"/>
      <c r="R4982" s="8" t="str">
        <f t="shared" si="617"/>
        <v>12</v>
      </c>
      <c r="S4982" s="8"/>
      <c r="T4982" s="14" t="str">
        <f t="shared" si="618"/>
        <v>Exit</v>
      </c>
      <c r="U4982" s="14"/>
      <c r="V4982" s="8" t="str">
        <f t="shared" si="619"/>
        <v>Germany</v>
      </c>
      <c r="W4982" s="8"/>
      <c r="X4982" s="8"/>
      <c r="Y4982" s="8"/>
      <c r="Z4982" s="14" t="str">
        <f t="shared" si="620"/>
        <v>Male</v>
      </c>
      <c r="AA4982" s="14"/>
      <c r="AB4982" s="14"/>
      <c r="AC4982" s="14"/>
      <c r="AE4982" t="str">
        <f t="shared" si="621"/>
        <v>Adults</v>
      </c>
      <c r="AF4982" t="str">
        <f t="shared" si="622"/>
        <v>Fair</v>
      </c>
      <c r="AG4982" t="str">
        <f t="shared" si="623"/>
        <v>High</v>
      </c>
    </row>
    <row r="4983" spans="1:33" x14ac:dyDescent="0.2">
      <c r="A4983">
        <v>4982</v>
      </c>
      <c r="B4983">
        <v>15768137</v>
      </c>
      <c r="C4983">
        <v>667</v>
      </c>
      <c r="D4983">
        <v>2</v>
      </c>
      <c r="E4983">
        <v>2</v>
      </c>
      <c r="F4983">
        <v>23</v>
      </c>
      <c r="G4983">
        <v>4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s="2" t="s">
        <v>230</v>
      </c>
      <c r="P4983" s="11" t="str">
        <f t="shared" si="616"/>
        <v>2019</v>
      </c>
      <c r="Q4983" s="12"/>
      <c r="R4983" s="8" t="str">
        <f t="shared" si="617"/>
        <v>08</v>
      </c>
      <c r="S4983" s="8"/>
      <c r="T4983" s="14" t="str">
        <f t="shared" si="618"/>
        <v>Exit</v>
      </c>
      <c r="U4983" s="14"/>
      <c r="V4983" s="8" t="str">
        <f t="shared" si="619"/>
        <v>Spain</v>
      </c>
      <c r="W4983" s="8"/>
      <c r="X4983" s="8"/>
      <c r="Y4983" s="8"/>
      <c r="Z4983" s="14" t="str">
        <f t="shared" si="620"/>
        <v>Female</v>
      </c>
      <c r="AA4983" s="14"/>
      <c r="AB4983" s="14"/>
      <c r="AC4983" s="14"/>
      <c r="AE4983" t="str">
        <f t="shared" si="621"/>
        <v>Young Adults</v>
      </c>
      <c r="AF4983" t="str">
        <f t="shared" si="622"/>
        <v>Fair</v>
      </c>
      <c r="AG4983" t="str">
        <f t="shared" si="623"/>
        <v>High</v>
      </c>
    </row>
    <row r="4984" spans="1:33" x14ac:dyDescent="0.2">
      <c r="A4984">
        <v>4983</v>
      </c>
      <c r="B4984">
        <v>15569120</v>
      </c>
      <c r="C4984">
        <v>615</v>
      </c>
      <c r="D4984">
        <v>1</v>
      </c>
      <c r="E4984">
        <v>1</v>
      </c>
      <c r="F4984">
        <v>30</v>
      </c>
      <c r="G4984">
        <v>5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s="2" t="s">
        <v>759</v>
      </c>
      <c r="P4984" s="11" t="str">
        <f t="shared" si="616"/>
        <v>2018</v>
      </c>
      <c r="Q4984" s="12"/>
      <c r="R4984" s="8" t="str">
        <f t="shared" si="617"/>
        <v>04</v>
      </c>
      <c r="S4984" s="8"/>
      <c r="T4984" s="14" t="str">
        <f t="shared" si="618"/>
        <v>Retain</v>
      </c>
      <c r="U4984" s="14"/>
      <c r="V4984" s="8" t="str">
        <f t="shared" si="619"/>
        <v>France</v>
      </c>
      <c r="W4984" s="8"/>
      <c r="X4984" s="8"/>
      <c r="Y4984" s="8"/>
      <c r="Z4984" s="14" t="str">
        <f t="shared" si="620"/>
        <v>Male</v>
      </c>
      <c r="AA4984" s="14"/>
      <c r="AB4984" s="14"/>
      <c r="AC4984" s="14"/>
      <c r="AE4984" t="str">
        <f t="shared" si="621"/>
        <v>Adults</v>
      </c>
      <c r="AF4984" t="str">
        <f t="shared" si="622"/>
        <v>Fair</v>
      </c>
      <c r="AG4984" t="str">
        <f t="shared" si="623"/>
        <v>Very low</v>
      </c>
    </row>
    <row r="4985" spans="1:33" x14ac:dyDescent="0.2">
      <c r="A4985">
        <v>4984</v>
      </c>
      <c r="B4985">
        <v>15723721</v>
      </c>
      <c r="C4985">
        <v>543</v>
      </c>
      <c r="D4985">
        <v>1</v>
      </c>
      <c r="E4985">
        <v>1</v>
      </c>
      <c r="F4985">
        <v>30</v>
      </c>
      <c r="G4985">
        <v>5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s="2" t="s">
        <v>597</v>
      </c>
      <c r="P4985" s="11" t="str">
        <f t="shared" si="616"/>
        <v>2018</v>
      </c>
      <c r="Q4985" s="12"/>
      <c r="R4985" s="8" t="str">
        <f t="shared" si="617"/>
        <v>05</v>
      </c>
      <c r="S4985" s="8"/>
      <c r="T4985" s="14" t="str">
        <f t="shared" si="618"/>
        <v>Retain</v>
      </c>
      <c r="U4985" s="14"/>
      <c r="V4985" s="8" t="str">
        <f t="shared" si="619"/>
        <v>France</v>
      </c>
      <c r="W4985" s="8"/>
      <c r="X4985" s="8"/>
      <c r="Y4985" s="8"/>
      <c r="Z4985" s="14" t="str">
        <f t="shared" si="620"/>
        <v>Male</v>
      </c>
      <c r="AA4985" s="14"/>
      <c r="AB4985" s="14"/>
      <c r="AC4985" s="14"/>
      <c r="AE4985" t="str">
        <f t="shared" si="621"/>
        <v>Adults</v>
      </c>
      <c r="AF4985" t="str">
        <f t="shared" si="622"/>
        <v>Poor</v>
      </c>
      <c r="AG4985" t="str">
        <f t="shared" si="623"/>
        <v>High</v>
      </c>
    </row>
    <row r="4986" spans="1:33" x14ac:dyDescent="0.2">
      <c r="A4986">
        <v>4985</v>
      </c>
      <c r="B4986">
        <v>15777122</v>
      </c>
      <c r="C4986">
        <v>553</v>
      </c>
      <c r="D4986">
        <v>1</v>
      </c>
      <c r="E4986">
        <v>2</v>
      </c>
      <c r="F4986">
        <v>31</v>
      </c>
      <c r="G4986">
        <v>5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s="2" t="s">
        <v>117</v>
      </c>
      <c r="P4986" s="11" t="str">
        <f t="shared" si="616"/>
        <v>2018</v>
      </c>
      <c r="Q4986" s="12"/>
      <c r="R4986" s="8" t="str">
        <f t="shared" si="617"/>
        <v>05</v>
      </c>
      <c r="S4986" s="8"/>
      <c r="T4986" s="14" t="str">
        <f t="shared" si="618"/>
        <v>Retain</v>
      </c>
      <c r="U4986" s="14"/>
      <c r="V4986" s="8" t="str">
        <f t="shared" si="619"/>
        <v>France</v>
      </c>
      <c r="W4986" s="8"/>
      <c r="X4986" s="8"/>
      <c r="Y4986" s="8"/>
      <c r="Z4986" s="14" t="str">
        <f t="shared" si="620"/>
        <v>Female</v>
      </c>
      <c r="AA4986" s="14"/>
      <c r="AB4986" s="14"/>
      <c r="AC4986" s="14"/>
      <c r="AE4986" t="str">
        <f t="shared" si="621"/>
        <v>Adults</v>
      </c>
      <c r="AF4986" t="str">
        <f t="shared" si="622"/>
        <v>Poor</v>
      </c>
      <c r="AG4986" t="str">
        <f t="shared" si="623"/>
        <v>Very low</v>
      </c>
    </row>
    <row r="4987" spans="1:33" x14ac:dyDescent="0.2">
      <c r="A4987">
        <v>4986</v>
      </c>
      <c r="B4987">
        <v>15742681</v>
      </c>
      <c r="C4987">
        <v>554</v>
      </c>
      <c r="D4987">
        <v>3</v>
      </c>
      <c r="E4987">
        <v>1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s="2" t="s">
        <v>663</v>
      </c>
      <c r="P4987" s="11" t="str">
        <f t="shared" si="616"/>
        <v>2019</v>
      </c>
      <c r="Q4987" s="12"/>
      <c r="R4987" s="8" t="str">
        <f t="shared" si="617"/>
        <v>04</v>
      </c>
      <c r="S4987" s="8"/>
      <c r="T4987" s="14" t="str">
        <f t="shared" si="618"/>
        <v>Retain</v>
      </c>
      <c r="U4987" s="14"/>
      <c r="V4987" s="8" t="str">
        <f t="shared" si="619"/>
        <v>Germany</v>
      </c>
      <c r="W4987" s="8"/>
      <c r="X4987" s="8"/>
      <c r="Y4987" s="8"/>
      <c r="Z4987" s="14" t="str">
        <f t="shared" si="620"/>
        <v>Male</v>
      </c>
      <c r="AA4987" s="14"/>
      <c r="AB4987" s="14"/>
      <c r="AC4987" s="14"/>
      <c r="AE4987" t="str">
        <f t="shared" si="621"/>
        <v>Adults</v>
      </c>
      <c r="AF4987" t="str">
        <f t="shared" si="622"/>
        <v>Poor</v>
      </c>
      <c r="AG4987" t="str">
        <f t="shared" si="623"/>
        <v>High</v>
      </c>
    </row>
    <row r="4988" spans="1:33" x14ac:dyDescent="0.2">
      <c r="A4988">
        <v>4987</v>
      </c>
      <c r="B4988">
        <v>15582090</v>
      </c>
      <c r="C4988">
        <v>684</v>
      </c>
      <c r="D4988">
        <v>2</v>
      </c>
      <c r="E4988">
        <v>2</v>
      </c>
      <c r="F4988">
        <v>36</v>
      </c>
      <c r="G4988">
        <v>3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s="2" t="s">
        <v>623</v>
      </c>
      <c r="P4988" s="11" t="str">
        <f t="shared" si="616"/>
        <v>2019</v>
      </c>
      <c r="Q4988" s="12"/>
      <c r="R4988" s="8" t="str">
        <f t="shared" si="617"/>
        <v>12</v>
      </c>
      <c r="S4988" s="8"/>
      <c r="T4988" s="14" t="str">
        <f t="shared" si="618"/>
        <v>Retain</v>
      </c>
      <c r="U4988" s="14"/>
      <c r="V4988" s="8" t="str">
        <f t="shared" si="619"/>
        <v>Spain</v>
      </c>
      <c r="W4988" s="8"/>
      <c r="X4988" s="8"/>
      <c r="Y4988" s="8"/>
      <c r="Z4988" s="14" t="str">
        <f t="shared" si="620"/>
        <v>Female</v>
      </c>
      <c r="AA4988" s="14"/>
      <c r="AB4988" s="14"/>
      <c r="AC4988" s="14"/>
      <c r="AE4988" t="str">
        <f t="shared" si="621"/>
        <v>Adults</v>
      </c>
      <c r="AF4988" t="str">
        <f t="shared" si="622"/>
        <v>Good</v>
      </c>
      <c r="AG4988" t="str">
        <f t="shared" si="623"/>
        <v>Very low</v>
      </c>
    </row>
    <row r="4989" spans="1:33" x14ac:dyDescent="0.2">
      <c r="A4989">
        <v>4988</v>
      </c>
      <c r="B4989">
        <v>15711254</v>
      </c>
      <c r="C4989">
        <v>452</v>
      </c>
      <c r="D4989">
        <v>1</v>
      </c>
      <c r="E4989">
        <v>2</v>
      </c>
      <c r="F4989">
        <v>35</v>
      </c>
      <c r="G4989">
        <v>4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s="2" t="s">
        <v>464</v>
      </c>
      <c r="P4989" s="11" t="str">
        <f t="shared" si="616"/>
        <v>2019</v>
      </c>
      <c r="Q4989" s="12"/>
      <c r="R4989" s="8" t="str">
        <f t="shared" si="617"/>
        <v>08</v>
      </c>
      <c r="S4989" s="8"/>
      <c r="T4989" s="14" t="str">
        <f t="shared" si="618"/>
        <v>Retain</v>
      </c>
      <c r="U4989" s="14"/>
      <c r="V4989" s="8" t="str">
        <f t="shared" si="619"/>
        <v>France</v>
      </c>
      <c r="W4989" s="8"/>
      <c r="X4989" s="8"/>
      <c r="Y4989" s="8"/>
      <c r="Z4989" s="14" t="str">
        <f t="shared" si="620"/>
        <v>Female</v>
      </c>
      <c r="AA4989" s="14"/>
      <c r="AB4989" s="14"/>
      <c r="AC4989" s="14"/>
      <c r="AE4989" t="str">
        <f t="shared" si="621"/>
        <v>Adults</v>
      </c>
      <c r="AF4989" t="str">
        <f t="shared" si="622"/>
        <v>Poor</v>
      </c>
      <c r="AG4989" t="str">
        <f t="shared" si="623"/>
        <v>Very low</v>
      </c>
    </row>
    <row r="4990" spans="1:33" x14ac:dyDescent="0.2">
      <c r="A4990">
        <v>4989</v>
      </c>
      <c r="B4990">
        <v>15775067</v>
      </c>
      <c r="C4990">
        <v>606</v>
      </c>
      <c r="D4990">
        <v>1</v>
      </c>
      <c r="E4990">
        <v>1</v>
      </c>
      <c r="F4990">
        <v>47</v>
      </c>
      <c r="G4990">
        <v>6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s="2" t="s">
        <v>588</v>
      </c>
      <c r="P4990" s="11" t="str">
        <f t="shared" si="616"/>
        <v>2017</v>
      </c>
      <c r="Q4990" s="12"/>
      <c r="R4990" s="8" t="str">
        <f t="shared" si="617"/>
        <v>04</v>
      </c>
      <c r="S4990" s="8"/>
      <c r="T4990" s="14" t="str">
        <f t="shared" si="618"/>
        <v>Exit</v>
      </c>
      <c r="U4990" s="14"/>
      <c r="V4990" s="8" t="str">
        <f t="shared" si="619"/>
        <v>France</v>
      </c>
      <c r="W4990" s="8"/>
      <c r="X4990" s="8"/>
      <c r="Y4990" s="8"/>
      <c r="Z4990" s="14" t="str">
        <f t="shared" si="620"/>
        <v>Male</v>
      </c>
      <c r="AA4990" s="14"/>
      <c r="AB4990" s="14"/>
      <c r="AC4990" s="14"/>
      <c r="AE4990" t="str">
        <f t="shared" si="621"/>
        <v>Middle aged</v>
      </c>
      <c r="AF4990" t="str">
        <f t="shared" si="622"/>
        <v>Fair</v>
      </c>
      <c r="AG4990" t="str">
        <f t="shared" si="623"/>
        <v>Medium</v>
      </c>
    </row>
    <row r="4991" spans="1:33" x14ac:dyDescent="0.2">
      <c r="A4991">
        <v>4990</v>
      </c>
      <c r="B4991">
        <v>15602851</v>
      </c>
      <c r="C4991">
        <v>629</v>
      </c>
      <c r="D4991">
        <v>1</v>
      </c>
      <c r="E4991">
        <v>1</v>
      </c>
      <c r="F4991">
        <v>40</v>
      </c>
      <c r="G4991">
        <v>4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s="2" t="s">
        <v>833</v>
      </c>
      <c r="P4991" s="11" t="str">
        <f t="shared" si="616"/>
        <v>2018</v>
      </c>
      <c r="Q4991" s="12"/>
      <c r="R4991" s="8" t="str">
        <f t="shared" si="617"/>
        <v>10</v>
      </c>
      <c r="S4991" s="8"/>
      <c r="T4991" s="14" t="str">
        <f t="shared" si="618"/>
        <v>Retain</v>
      </c>
      <c r="U4991" s="14"/>
      <c r="V4991" s="8" t="str">
        <f t="shared" si="619"/>
        <v>France</v>
      </c>
      <c r="W4991" s="8"/>
      <c r="X4991" s="8"/>
      <c r="Y4991" s="8"/>
      <c r="Z4991" s="14" t="str">
        <f t="shared" si="620"/>
        <v>Male</v>
      </c>
      <c r="AA4991" s="14"/>
      <c r="AB4991" s="14"/>
      <c r="AC4991" s="14"/>
      <c r="AE4991" t="str">
        <f t="shared" si="621"/>
        <v>Middle aged</v>
      </c>
      <c r="AF4991" t="str">
        <f t="shared" si="622"/>
        <v>Fair</v>
      </c>
      <c r="AG4991" t="str">
        <f t="shared" si="623"/>
        <v>Very low</v>
      </c>
    </row>
    <row r="4992" spans="1:33" x14ac:dyDescent="0.2">
      <c r="A4992">
        <v>4991</v>
      </c>
      <c r="B4992">
        <v>15802857</v>
      </c>
      <c r="C4992">
        <v>659</v>
      </c>
      <c r="D4992">
        <v>2</v>
      </c>
      <c r="E4992">
        <v>2</v>
      </c>
      <c r="F4992">
        <v>33</v>
      </c>
      <c r="G4992">
        <v>4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s="2" t="s">
        <v>927</v>
      </c>
      <c r="P4992" s="11" t="str">
        <f t="shared" si="616"/>
        <v>2019</v>
      </c>
      <c r="Q4992" s="12"/>
      <c r="R4992" s="8" t="str">
        <f t="shared" si="617"/>
        <v>08</v>
      </c>
      <c r="S4992" s="8"/>
      <c r="T4992" s="14" t="str">
        <f t="shared" si="618"/>
        <v>Retain</v>
      </c>
      <c r="U4992" s="14"/>
      <c r="V4992" s="8" t="str">
        <f t="shared" si="619"/>
        <v>Spain</v>
      </c>
      <c r="W4992" s="8"/>
      <c r="X4992" s="8"/>
      <c r="Y4992" s="8"/>
      <c r="Z4992" s="14" t="str">
        <f t="shared" si="620"/>
        <v>Female</v>
      </c>
      <c r="AA4992" s="14"/>
      <c r="AB4992" s="14"/>
      <c r="AC4992" s="14"/>
      <c r="AE4992" t="str">
        <f t="shared" si="621"/>
        <v>Adults</v>
      </c>
      <c r="AF4992" t="str">
        <f t="shared" si="622"/>
        <v>Fair</v>
      </c>
      <c r="AG4992" t="str">
        <f t="shared" si="623"/>
        <v>High</v>
      </c>
    </row>
    <row r="4993" spans="1:33" x14ac:dyDescent="0.2">
      <c r="A4993">
        <v>4992</v>
      </c>
      <c r="B4993">
        <v>15701175</v>
      </c>
      <c r="C4993">
        <v>493</v>
      </c>
      <c r="D4993">
        <v>1</v>
      </c>
      <c r="E4993">
        <v>2</v>
      </c>
      <c r="F4993">
        <v>33</v>
      </c>
      <c r="G4993">
        <v>4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s="2" t="s">
        <v>382</v>
      </c>
      <c r="P4993" s="11" t="str">
        <f t="shared" si="616"/>
        <v>2018</v>
      </c>
      <c r="Q4993" s="12"/>
      <c r="R4993" s="8" t="str">
        <f t="shared" si="617"/>
        <v>10</v>
      </c>
      <c r="S4993" s="8"/>
      <c r="T4993" s="14" t="str">
        <f t="shared" si="618"/>
        <v>Retain</v>
      </c>
      <c r="U4993" s="14"/>
      <c r="V4993" s="8" t="str">
        <f t="shared" si="619"/>
        <v>France</v>
      </c>
      <c r="W4993" s="8"/>
      <c r="X4993" s="8"/>
      <c r="Y4993" s="8"/>
      <c r="Z4993" s="14" t="str">
        <f t="shared" si="620"/>
        <v>Female</v>
      </c>
      <c r="AA4993" s="14"/>
      <c r="AB4993" s="14"/>
      <c r="AC4993" s="14"/>
      <c r="AE4993" t="str">
        <f t="shared" si="621"/>
        <v>Adults</v>
      </c>
      <c r="AF4993" t="str">
        <f t="shared" si="622"/>
        <v>Poor</v>
      </c>
      <c r="AG4993" t="str">
        <f t="shared" si="623"/>
        <v>Medium</v>
      </c>
    </row>
    <row r="4994" spans="1:33" x14ac:dyDescent="0.2">
      <c r="A4994">
        <v>4993</v>
      </c>
      <c r="B4994">
        <v>15783019</v>
      </c>
      <c r="C4994">
        <v>794</v>
      </c>
      <c r="D4994">
        <v>1</v>
      </c>
      <c r="E4994">
        <v>2</v>
      </c>
      <c r="F4994">
        <v>62</v>
      </c>
      <c r="G4994">
        <v>3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s="2" t="s">
        <v>579</v>
      </c>
      <c r="P4994" s="11" t="str">
        <f t="shared" si="616"/>
        <v>2019</v>
      </c>
      <c r="Q4994" s="12"/>
      <c r="R4994" s="8" t="str">
        <f t="shared" si="617"/>
        <v>12</v>
      </c>
      <c r="S4994" s="8"/>
      <c r="T4994" s="14" t="str">
        <f t="shared" si="618"/>
        <v>Exit</v>
      </c>
      <c r="U4994" s="14"/>
      <c r="V4994" s="8" t="str">
        <f t="shared" si="619"/>
        <v>France</v>
      </c>
      <c r="W4994" s="8"/>
      <c r="X4994" s="8"/>
      <c r="Y4994" s="8"/>
      <c r="Z4994" s="14" t="str">
        <f t="shared" si="620"/>
        <v>Female</v>
      </c>
      <c r="AA4994" s="14"/>
      <c r="AB4994" s="14"/>
      <c r="AC4994" s="14"/>
      <c r="AE4994" t="str">
        <f t="shared" si="621"/>
        <v>Middle aged</v>
      </c>
      <c r="AF4994" t="str">
        <f t="shared" si="622"/>
        <v>Very good</v>
      </c>
      <c r="AG4994" t="str">
        <f t="shared" si="623"/>
        <v>High</v>
      </c>
    </row>
    <row r="4995" spans="1:33" x14ac:dyDescent="0.2">
      <c r="A4995">
        <v>4994</v>
      </c>
      <c r="B4995">
        <v>15728912</v>
      </c>
      <c r="C4995">
        <v>554</v>
      </c>
      <c r="D4995">
        <v>1</v>
      </c>
      <c r="E4995">
        <v>2</v>
      </c>
      <c r="F4995">
        <v>44</v>
      </c>
      <c r="G4995">
        <v>5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s="2" t="s">
        <v>1218</v>
      </c>
      <c r="P4995" s="11" t="str">
        <f t="shared" ref="P4995:P5058" si="624">RIGHT($N4995,4)</f>
        <v>2018</v>
      </c>
      <c r="Q4995" s="12"/>
      <c r="R4995" s="8" t="str">
        <f t="shared" ref="R4995:R5058" si="625">MID(N4995,4,2)</f>
        <v>05</v>
      </c>
      <c r="S4995" s="8"/>
      <c r="T4995" s="14" t="str">
        <f t="shared" ref="T4995:T5058" si="626">IF(M4995=1,"Exit","Retain")</f>
        <v>Retain</v>
      </c>
      <c r="U4995" s="14"/>
      <c r="V4995" s="8" t="str">
        <f t="shared" ref="V4995:V5058" si="627">IF(D4995=1,"France",IF(D4995=2,"Spain",IF(D4995=3,"Germany","NONE")))</f>
        <v>France</v>
      </c>
      <c r="W4995" s="8"/>
      <c r="X4995" s="8"/>
      <c r="Y4995" s="8"/>
      <c r="Z4995" s="14" t="str">
        <f t="shared" ref="Z4995:Z5058" si="628">IF(E4995=1,"Male","Female")</f>
        <v>Female</v>
      </c>
      <c r="AA4995" s="14"/>
      <c r="AB4995" s="14"/>
      <c r="AC4995" s="14"/>
      <c r="AE4995" t="str">
        <f t="shared" ref="AE4995:AE5058" si="629">IF(F4995&lt;18,"Kids",IF(AND(F4995&gt;=18,F4995&lt;24),"Young Adults",IF(AND(F4995&gt;=24,F4995&lt;39),"Adults",IF(AND(F4995&gt;=39,F4995&lt;64),"Middle aged","Retired"))))</f>
        <v>Middle aged</v>
      </c>
      <c r="AF4995" t="str">
        <f t="shared" ref="AF4995:AF5058" si="630">IF(AND(C4995&gt;=800,C4995&lt;=850),"Excellent",IF(AND(C4995&gt;=740,C4995&lt;=799),"Very good",IF(AND(C4995&gt;=670,C4995&lt;=739),"Good",IF(AND(C4995&gt;=580,C4995&lt;=669),"Fair",IF(AND(C4995&gt;=300,C4995&lt;=579),"Poor","None")))))</f>
        <v>Poor</v>
      </c>
      <c r="AG4995" t="str">
        <f t="shared" ref="AG4995:AG5058" si="631">IF(H4995&lt;25000,"Very low",IF(AND(H4995&gt;25000,H4995&lt;=50000),"Low",IF(AND(H4995&gt;50000,H4995&lt;=100000),"Medium",IF(AND(H4995&gt;100000,H4995&lt;=150000),"High",IF(AND(H4995&gt;150000,H4995&lt;=200000),"Very high",IF(H4995&gt;200000,"Extreme","None"))))))</f>
        <v>Medium</v>
      </c>
    </row>
    <row r="4996" spans="1:33" x14ac:dyDescent="0.2">
      <c r="A4996">
        <v>4995</v>
      </c>
      <c r="B4996">
        <v>15585580</v>
      </c>
      <c r="C4996">
        <v>796</v>
      </c>
      <c r="D4996">
        <v>3</v>
      </c>
      <c r="E4996">
        <v>2</v>
      </c>
      <c r="F4996">
        <v>52</v>
      </c>
      <c r="G4996">
        <v>4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s="2" t="s">
        <v>914</v>
      </c>
      <c r="P4996" s="11" t="str">
        <f t="shared" si="624"/>
        <v>2019</v>
      </c>
      <c r="Q4996" s="12"/>
      <c r="R4996" s="8" t="str">
        <f t="shared" si="625"/>
        <v>05</v>
      </c>
      <c r="S4996" s="8"/>
      <c r="T4996" s="14" t="str">
        <f t="shared" si="626"/>
        <v>Exit</v>
      </c>
      <c r="U4996" s="14"/>
      <c r="V4996" s="8" t="str">
        <f t="shared" si="627"/>
        <v>Germany</v>
      </c>
      <c r="W4996" s="8"/>
      <c r="X4996" s="8"/>
      <c r="Y4996" s="8"/>
      <c r="Z4996" s="14" t="str">
        <f t="shared" si="628"/>
        <v>Female</v>
      </c>
      <c r="AA4996" s="14"/>
      <c r="AB4996" s="14"/>
      <c r="AC4996" s="14"/>
      <c r="AE4996" t="str">
        <f t="shared" si="629"/>
        <v>Middle aged</v>
      </c>
      <c r="AF4996" t="str">
        <f t="shared" si="630"/>
        <v>Very good</v>
      </c>
      <c r="AG4996" t="str">
        <f t="shared" si="631"/>
        <v>Very high</v>
      </c>
    </row>
    <row r="4997" spans="1:33" x14ac:dyDescent="0.2">
      <c r="A4997">
        <v>4996</v>
      </c>
      <c r="B4997">
        <v>15583480</v>
      </c>
      <c r="C4997">
        <v>807</v>
      </c>
      <c r="D4997">
        <v>1</v>
      </c>
      <c r="E4997">
        <v>2</v>
      </c>
      <c r="F4997">
        <v>36</v>
      </c>
      <c r="G4997">
        <v>6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s="2" t="s">
        <v>615</v>
      </c>
      <c r="P4997" s="11" t="str">
        <f t="shared" si="624"/>
        <v>2017</v>
      </c>
      <c r="Q4997" s="12"/>
      <c r="R4997" s="8" t="str">
        <f t="shared" si="625"/>
        <v>04</v>
      </c>
      <c r="S4997" s="8"/>
      <c r="T4997" s="14" t="str">
        <f t="shared" si="626"/>
        <v>Retain</v>
      </c>
      <c r="U4997" s="14"/>
      <c r="V4997" s="8" t="str">
        <f t="shared" si="627"/>
        <v>France</v>
      </c>
      <c r="W4997" s="8"/>
      <c r="X4997" s="8"/>
      <c r="Y4997" s="8"/>
      <c r="Z4997" s="14" t="str">
        <f t="shared" si="628"/>
        <v>Female</v>
      </c>
      <c r="AA4997" s="14"/>
      <c r="AB4997" s="14"/>
      <c r="AC4997" s="14"/>
      <c r="AE4997" t="str">
        <f t="shared" si="629"/>
        <v>Adults</v>
      </c>
      <c r="AF4997" t="str">
        <f t="shared" si="630"/>
        <v>Excellent</v>
      </c>
      <c r="AG4997" t="str">
        <f t="shared" si="631"/>
        <v>Very low</v>
      </c>
    </row>
    <row r="4998" spans="1:33" x14ac:dyDescent="0.2">
      <c r="A4998">
        <v>4997</v>
      </c>
      <c r="B4998">
        <v>15620341</v>
      </c>
      <c r="C4998">
        <v>500</v>
      </c>
      <c r="D4998">
        <v>3</v>
      </c>
      <c r="E4998">
        <v>1</v>
      </c>
      <c r="F4998">
        <v>44</v>
      </c>
      <c r="G4998">
        <v>5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s="2" t="s">
        <v>118</v>
      </c>
      <c r="P4998" s="11" t="str">
        <f t="shared" si="624"/>
        <v>2018</v>
      </c>
      <c r="Q4998" s="12"/>
      <c r="R4998" s="8" t="str">
        <f t="shared" si="625"/>
        <v>09</v>
      </c>
      <c r="S4998" s="8"/>
      <c r="T4998" s="14" t="str">
        <f t="shared" si="626"/>
        <v>Retain</v>
      </c>
      <c r="U4998" s="14"/>
      <c r="V4998" s="8" t="str">
        <f t="shared" si="627"/>
        <v>Germany</v>
      </c>
      <c r="W4998" s="8"/>
      <c r="X4998" s="8"/>
      <c r="Y4998" s="8"/>
      <c r="Z4998" s="14" t="str">
        <f t="shared" si="628"/>
        <v>Male</v>
      </c>
      <c r="AA4998" s="14"/>
      <c r="AB4998" s="14"/>
      <c r="AC4998" s="14"/>
      <c r="AE4998" t="str">
        <f t="shared" si="629"/>
        <v>Middle aged</v>
      </c>
      <c r="AF4998" t="str">
        <f t="shared" si="630"/>
        <v>Poor</v>
      </c>
      <c r="AG4998" t="str">
        <f t="shared" si="631"/>
        <v>Very high</v>
      </c>
    </row>
    <row r="4999" spans="1:33" x14ac:dyDescent="0.2">
      <c r="A4999">
        <v>4998</v>
      </c>
      <c r="B4999">
        <v>15613886</v>
      </c>
      <c r="C4999">
        <v>722</v>
      </c>
      <c r="D4999">
        <v>2</v>
      </c>
      <c r="E4999">
        <v>1</v>
      </c>
      <c r="F4999">
        <v>43</v>
      </c>
      <c r="G4999">
        <v>5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s="2" t="s">
        <v>379</v>
      </c>
      <c r="P4999" s="11" t="str">
        <f t="shared" si="624"/>
        <v>2018</v>
      </c>
      <c r="Q4999" s="12"/>
      <c r="R4999" s="8" t="str">
        <f t="shared" si="625"/>
        <v>05</v>
      </c>
      <c r="S4999" s="8"/>
      <c r="T4999" s="14" t="str">
        <f t="shared" si="626"/>
        <v>Exit</v>
      </c>
      <c r="U4999" s="14"/>
      <c r="V4999" s="8" t="str">
        <f t="shared" si="627"/>
        <v>Spain</v>
      </c>
      <c r="W4999" s="8"/>
      <c r="X4999" s="8"/>
      <c r="Y4999" s="8"/>
      <c r="Z4999" s="14" t="str">
        <f t="shared" si="628"/>
        <v>Male</v>
      </c>
      <c r="AA4999" s="14"/>
      <c r="AB4999" s="14"/>
      <c r="AC4999" s="14"/>
      <c r="AE4999" t="str">
        <f t="shared" si="629"/>
        <v>Middle aged</v>
      </c>
      <c r="AF4999" t="str">
        <f t="shared" si="630"/>
        <v>Good</v>
      </c>
      <c r="AG4999" t="str">
        <f t="shared" si="631"/>
        <v>Very low</v>
      </c>
    </row>
    <row r="5000" spans="1:33" x14ac:dyDescent="0.2">
      <c r="A5000">
        <v>4999</v>
      </c>
      <c r="B5000">
        <v>15792916</v>
      </c>
      <c r="C5000">
        <v>559</v>
      </c>
      <c r="D5000">
        <v>2</v>
      </c>
      <c r="E5000">
        <v>2</v>
      </c>
      <c r="F5000">
        <v>40</v>
      </c>
      <c r="G5000">
        <v>5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s="2" t="s">
        <v>213</v>
      </c>
      <c r="P5000" s="11" t="str">
        <f t="shared" si="624"/>
        <v>2017</v>
      </c>
      <c r="Q5000" s="12"/>
      <c r="R5000" s="8" t="str">
        <f t="shared" si="625"/>
        <v>12</v>
      </c>
      <c r="S5000" s="8"/>
      <c r="T5000" s="14" t="str">
        <f t="shared" si="626"/>
        <v>Retain</v>
      </c>
      <c r="U5000" s="14"/>
      <c r="V5000" s="8" t="str">
        <f t="shared" si="627"/>
        <v>Spain</v>
      </c>
      <c r="W5000" s="8"/>
      <c r="X5000" s="8"/>
      <c r="Y5000" s="8"/>
      <c r="Z5000" s="14" t="str">
        <f t="shared" si="628"/>
        <v>Female</v>
      </c>
      <c r="AA5000" s="14"/>
      <c r="AB5000" s="14"/>
      <c r="AC5000" s="14"/>
      <c r="AE5000" t="str">
        <f t="shared" si="629"/>
        <v>Middle aged</v>
      </c>
      <c r="AF5000" t="str">
        <f t="shared" si="630"/>
        <v>Poor</v>
      </c>
      <c r="AG5000" t="str">
        <f t="shared" si="631"/>
        <v>High</v>
      </c>
    </row>
    <row r="5001" spans="1:33" x14ac:dyDescent="0.2">
      <c r="A5001">
        <v>5000</v>
      </c>
      <c r="B5001">
        <v>15710408</v>
      </c>
      <c r="C5001">
        <v>584</v>
      </c>
      <c r="D5001">
        <v>2</v>
      </c>
      <c r="E5001">
        <v>2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s="2" t="s">
        <v>716</v>
      </c>
      <c r="P5001" s="11" t="str">
        <f t="shared" si="624"/>
        <v>2019</v>
      </c>
      <c r="Q5001" s="12"/>
      <c r="R5001" s="8" t="str">
        <f t="shared" si="625"/>
        <v>10</v>
      </c>
      <c r="S5001" s="8"/>
      <c r="T5001" s="14" t="str">
        <f t="shared" si="626"/>
        <v>Retain</v>
      </c>
      <c r="U5001" s="14"/>
      <c r="V5001" s="8" t="str">
        <f t="shared" si="627"/>
        <v>Spain</v>
      </c>
      <c r="W5001" s="8"/>
      <c r="X5001" s="8"/>
      <c r="Y5001" s="8"/>
      <c r="Z5001" s="14" t="str">
        <f t="shared" si="628"/>
        <v>Female</v>
      </c>
      <c r="AA5001" s="14"/>
      <c r="AB5001" s="14"/>
      <c r="AC5001" s="14"/>
      <c r="AE5001" t="str">
        <f t="shared" si="629"/>
        <v>Adults</v>
      </c>
      <c r="AF5001" t="str">
        <f t="shared" si="630"/>
        <v>Fair</v>
      </c>
      <c r="AG5001" t="str">
        <f t="shared" si="631"/>
        <v>Very low</v>
      </c>
    </row>
    <row r="5002" spans="1:33" x14ac:dyDescent="0.2">
      <c r="A5002">
        <v>5001</v>
      </c>
      <c r="B5002">
        <v>15598695</v>
      </c>
      <c r="C5002">
        <v>834</v>
      </c>
      <c r="D5002">
        <v>3</v>
      </c>
      <c r="E5002">
        <v>2</v>
      </c>
      <c r="F5002">
        <v>68</v>
      </c>
      <c r="G5002">
        <v>4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s="2" t="s">
        <v>1108</v>
      </c>
      <c r="P5002" s="11" t="str">
        <f t="shared" si="624"/>
        <v>2019</v>
      </c>
      <c r="Q5002" s="12"/>
      <c r="R5002" s="8" t="str">
        <f t="shared" si="625"/>
        <v>06</v>
      </c>
      <c r="S5002" s="8"/>
      <c r="T5002" s="14" t="str">
        <f t="shared" si="626"/>
        <v>Retain</v>
      </c>
      <c r="U5002" s="14"/>
      <c r="V5002" s="8" t="str">
        <f t="shared" si="627"/>
        <v>Germany</v>
      </c>
      <c r="W5002" s="8"/>
      <c r="X5002" s="8"/>
      <c r="Y5002" s="8"/>
      <c r="Z5002" s="14" t="str">
        <f t="shared" si="628"/>
        <v>Female</v>
      </c>
      <c r="AA5002" s="14"/>
      <c r="AB5002" s="14"/>
      <c r="AC5002" s="14"/>
      <c r="AE5002" t="str">
        <f t="shared" si="629"/>
        <v>Retired</v>
      </c>
      <c r="AF5002" t="str">
        <f t="shared" si="630"/>
        <v>Excellent</v>
      </c>
      <c r="AG5002" t="str">
        <f t="shared" si="631"/>
        <v>High</v>
      </c>
    </row>
    <row r="5003" spans="1:33" x14ac:dyDescent="0.2">
      <c r="A5003">
        <v>5002</v>
      </c>
      <c r="B5003">
        <v>15649354</v>
      </c>
      <c r="C5003">
        <v>754</v>
      </c>
      <c r="D5003">
        <v>2</v>
      </c>
      <c r="E5003">
        <v>1</v>
      </c>
      <c r="F5003">
        <v>35</v>
      </c>
      <c r="G5003">
        <v>3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s="2" t="s">
        <v>128</v>
      </c>
      <c r="P5003" s="11" t="str">
        <f t="shared" si="624"/>
        <v>2019</v>
      </c>
      <c r="Q5003" s="12"/>
      <c r="R5003" s="8" t="str">
        <f t="shared" si="625"/>
        <v>11</v>
      </c>
      <c r="S5003" s="8"/>
      <c r="T5003" s="14" t="str">
        <f t="shared" si="626"/>
        <v>Retain</v>
      </c>
      <c r="U5003" s="14"/>
      <c r="V5003" s="8" t="str">
        <f t="shared" si="627"/>
        <v>Spain</v>
      </c>
      <c r="W5003" s="8"/>
      <c r="X5003" s="8"/>
      <c r="Y5003" s="8"/>
      <c r="Z5003" s="14" t="str">
        <f t="shared" si="628"/>
        <v>Male</v>
      </c>
      <c r="AA5003" s="14"/>
      <c r="AB5003" s="14"/>
      <c r="AC5003" s="14"/>
      <c r="AE5003" t="str">
        <f t="shared" si="629"/>
        <v>Adults</v>
      </c>
      <c r="AF5003" t="str">
        <f t="shared" si="630"/>
        <v>Very good</v>
      </c>
      <c r="AG5003" t="str">
        <f t="shared" si="631"/>
        <v>Very low</v>
      </c>
    </row>
    <row r="5004" spans="1:33" x14ac:dyDescent="0.2">
      <c r="A5004">
        <v>5003</v>
      </c>
      <c r="B5004">
        <v>15737556</v>
      </c>
      <c r="C5004">
        <v>590</v>
      </c>
      <c r="D5004">
        <v>1</v>
      </c>
      <c r="E5004">
        <v>1</v>
      </c>
      <c r="F5004">
        <v>43</v>
      </c>
      <c r="G5004">
        <v>4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s="2" t="s">
        <v>761</v>
      </c>
      <c r="P5004" s="11" t="str">
        <f t="shared" si="624"/>
        <v>2019</v>
      </c>
      <c r="Q5004" s="12"/>
      <c r="R5004" s="8" t="str">
        <f t="shared" si="625"/>
        <v>09</v>
      </c>
      <c r="S5004" s="8"/>
      <c r="T5004" s="14" t="str">
        <f t="shared" si="626"/>
        <v>Exit</v>
      </c>
      <c r="U5004" s="14"/>
      <c r="V5004" s="8" t="str">
        <f t="shared" si="627"/>
        <v>France</v>
      </c>
      <c r="W5004" s="8"/>
      <c r="X5004" s="8"/>
      <c r="Y5004" s="8"/>
      <c r="Z5004" s="14" t="str">
        <f t="shared" si="628"/>
        <v>Male</v>
      </c>
      <c r="AA5004" s="14"/>
      <c r="AB5004" s="14"/>
      <c r="AC5004" s="14"/>
      <c r="AE5004" t="str">
        <f t="shared" si="629"/>
        <v>Middle aged</v>
      </c>
      <c r="AF5004" t="str">
        <f t="shared" si="630"/>
        <v>Fair</v>
      </c>
      <c r="AG5004" t="str">
        <f t="shared" si="631"/>
        <v>Medium</v>
      </c>
    </row>
    <row r="5005" spans="1:33" x14ac:dyDescent="0.2">
      <c r="A5005">
        <v>5004</v>
      </c>
      <c r="B5005">
        <v>15671610</v>
      </c>
      <c r="C5005">
        <v>740</v>
      </c>
      <c r="D5005">
        <v>1</v>
      </c>
      <c r="E5005">
        <v>1</v>
      </c>
      <c r="F5005">
        <v>36</v>
      </c>
      <c r="G5005">
        <v>3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s="2" t="s">
        <v>393</v>
      </c>
      <c r="P5005" s="11" t="str">
        <f t="shared" si="624"/>
        <v>2019</v>
      </c>
      <c r="Q5005" s="12"/>
      <c r="R5005" s="8" t="str">
        <f t="shared" si="625"/>
        <v>12</v>
      </c>
      <c r="S5005" s="8"/>
      <c r="T5005" s="14" t="str">
        <f t="shared" si="626"/>
        <v>Retain</v>
      </c>
      <c r="U5005" s="14"/>
      <c r="V5005" s="8" t="str">
        <f t="shared" si="627"/>
        <v>France</v>
      </c>
      <c r="W5005" s="8"/>
      <c r="X5005" s="8"/>
      <c r="Y5005" s="8"/>
      <c r="Z5005" s="14" t="str">
        <f t="shared" si="628"/>
        <v>Male</v>
      </c>
      <c r="AA5005" s="14"/>
      <c r="AB5005" s="14"/>
      <c r="AC5005" s="14"/>
      <c r="AE5005" t="str">
        <f t="shared" si="629"/>
        <v>Adults</v>
      </c>
      <c r="AF5005" t="str">
        <f t="shared" si="630"/>
        <v>Very good</v>
      </c>
      <c r="AG5005" t="str">
        <f t="shared" si="631"/>
        <v>Very low</v>
      </c>
    </row>
    <row r="5006" spans="1:33" x14ac:dyDescent="0.2">
      <c r="A5006">
        <v>5005</v>
      </c>
      <c r="B5006">
        <v>15625092</v>
      </c>
      <c r="C5006">
        <v>502</v>
      </c>
      <c r="D5006">
        <v>3</v>
      </c>
      <c r="E5006">
        <v>2</v>
      </c>
      <c r="F5006">
        <v>57</v>
      </c>
      <c r="G5006">
        <v>5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s="2" t="s">
        <v>496</v>
      </c>
      <c r="P5006" s="11" t="str">
        <f t="shared" si="624"/>
        <v>2018</v>
      </c>
      <c r="Q5006" s="12"/>
      <c r="R5006" s="8" t="str">
        <f t="shared" si="625"/>
        <v>09</v>
      </c>
      <c r="S5006" s="8"/>
      <c r="T5006" s="14" t="str">
        <f t="shared" si="626"/>
        <v>Exit</v>
      </c>
      <c r="U5006" s="14"/>
      <c r="V5006" s="8" t="str">
        <f t="shared" si="627"/>
        <v>Germany</v>
      </c>
      <c r="W5006" s="8"/>
      <c r="X5006" s="8"/>
      <c r="Y5006" s="8"/>
      <c r="Z5006" s="14" t="str">
        <f t="shared" si="628"/>
        <v>Female</v>
      </c>
      <c r="AA5006" s="14"/>
      <c r="AB5006" s="14"/>
      <c r="AC5006" s="14"/>
      <c r="AE5006" t="str">
        <f t="shared" si="629"/>
        <v>Middle aged</v>
      </c>
      <c r="AF5006" t="str">
        <f t="shared" si="630"/>
        <v>Poor</v>
      </c>
      <c r="AG5006" t="str">
        <f t="shared" si="631"/>
        <v>High</v>
      </c>
    </row>
    <row r="5007" spans="1:33" x14ac:dyDescent="0.2">
      <c r="A5007">
        <v>5006</v>
      </c>
      <c r="B5007">
        <v>15741032</v>
      </c>
      <c r="C5007">
        <v>733</v>
      </c>
      <c r="D5007">
        <v>1</v>
      </c>
      <c r="E5007">
        <v>1</v>
      </c>
      <c r="F5007">
        <v>48</v>
      </c>
      <c r="G5007">
        <v>4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s="2" t="s">
        <v>502</v>
      </c>
      <c r="P5007" s="11" t="str">
        <f t="shared" si="624"/>
        <v>2019</v>
      </c>
      <c r="Q5007" s="12"/>
      <c r="R5007" s="8" t="str">
        <f t="shared" si="625"/>
        <v>03</v>
      </c>
      <c r="S5007" s="8"/>
      <c r="T5007" s="14" t="str">
        <f t="shared" si="626"/>
        <v>Retain</v>
      </c>
      <c r="U5007" s="14"/>
      <c r="V5007" s="8" t="str">
        <f t="shared" si="627"/>
        <v>France</v>
      </c>
      <c r="W5007" s="8"/>
      <c r="X5007" s="8"/>
      <c r="Y5007" s="8"/>
      <c r="Z5007" s="14" t="str">
        <f t="shared" si="628"/>
        <v>Male</v>
      </c>
      <c r="AA5007" s="14"/>
      <c r="AB5007" s="14"/>
      <c r="AC5007" s="14"/>
      <c r="AE5007" t="str">
        <f t="shared" si="629"/>
        <v>Middle aged</v>
      </c>
      <c r="AF5007" t="str">
        <f t="shared" si="630"/>
        <v>Good</v>
      </c>
      <c r="AG5007" t="str">
        <f t="shared" si="631"/>
        <v>Very low</v>
      </c>
    </row>
    <row r="5008" spans="1:33" x14ac:dyDescent="0.2">
      <c r="A5008">
        <v>5007</v>
      </c>
      <c r="B5008">
        <v>15750014</v>
      </c>
      <c r="C5008">
        <v>755</v>
      </c>
      <c r="D5008">
        <v>3</v>
      </c>
      <c r="E5008">
        <v>2</v>
      </c>
      <c r="F5008">
        <v>37</v>
      </c>
      <c r="G5008">
        <v>7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s="2" t="s">
        <v>1219</v>
      </c>
      <c r="P5008" s="11" t="str">
        <f t="shared" si="624"/>
        <v>2016</v>
      </c>
      <c r="Q5008" s="12"/>
      <c r="R5008" s="8" t="str">
        <f t="shared" si="625"/>
        <v>02</v>
      </c>
      <c r="S5008" s="8"/>
      <c r="T5008" s="14" t="str">
        <f t="shared" si="626"/>
        <v>Retain</v>
      </c>
      <c r="U5008" s="14"/>
      <c r="V5008" s="8" t="str">
        <f t="shared" si="627"/>
        <v>Germany</v>
      </c>
      <c r="W5008" s="8"/>
      <c r="X5008" s="8"/>
      <c r="Y5008" s="8"/>
      <c r="Z5008" s="14" t="str">
        <f t="shared" si="628"/>
        <v>Female</v>
      </c>
      <c r="AA5008" s="14"/>
      <c r="AB5008" s="14"/>
      <c r="AC5008" s="14"/>
      <c r="AE5008" t="str">
        <f t="shared" si="629"/>
        <v>Adults</v>
      </c>
      <c r="AF5008" t="str">
        <f t="shared" si="630"/>
        <v>Very good</v>
      </c>
      <c r="AG5008" t="str">
        <f t="shared" si="631"/>
        <v>High</v>
      </c>
    </row>
    <row r="5009" spans="1:33" x14ac:dyDescent="0.2">
      <c r="A5009">
        <v>5008</v>
      </c>
      <c r="B5009">
        <v>15784761</v>
      </c>
      <c r="C5009">
        <v>554</v>
      </c>
      <c r="D5009">
        <v>2</v>
      </c>
      <c r="E5009">
        <v>2</v>
      </c>
      <c r="F5009">
        <v>46</v>
      </c>
      <c r="G5009">
        <v>3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s="2" t="s">
        <v>967</v>
      </c>
      <c r="P5009" s="11" t="str">
        <f t="shared" si="624"/>
        <v>2019</v>
      </c>
      <c r="Q5009" s="12"/>
      <c r="R5009" s="8" t="str">
        <f t="shared" si="625"/>
        <v>10</v>
      </c>
      <c r="S5009" s="8"/>
      <c r="T5009" s="14" t="str">
        <f t="shared" si="626"/>
        <v>Exit</v>
      </c>
      <c r="U5009" s="14"/>
      <c r="V5009" s="8" t="str">
        <f t="shared" si="627"/>
        <v>Spain</v>
      </c>
      <c r="W5009" s="8"/>
      <c r="X5009" s="8"/>
      <c r="Y5009" s="8"/>
      <c r="Z5009" s="14" t="str">
        <f t="shared" si="628"/>
        <v>Female</v>
      </c>
      <c r="AA5009" s="14"/>
      <c r="AB5009" s="14"/>
      <c r="AC5009" s="14"/>
      <c r="AE5009" t="str">
        <f t="shared" si="629"/>
        <v>Middle aged</v>
      </c>
      <c r="AF5009" t="str">
        <f t="shared" si="630"/>
        <v>Poor</v>
      </c>
      <c r="AG5009" t="str">
        <f t="shared" si="631"/>
        <v>Medium</v>
      </c>
    </row>
    <row r="5010" spans="1:33" x14ac:dyDescent="0.2">
      <c r="A5010">
        <v>5009</v>
      </c>
      <c r="B5010">
        <v>15768359</v>
      </c>
      <c r="C5010">
        <v>534</v>
      </c>
      <c r="D5010">
        <v>1</v>
      </c>
      <c r="E5010">
        <v>1</v>
      </c>
      <c r="F5010">
        <v>36</v>
      </c>
      <c r="G5010">
        <v>5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s="2" t="s">
        <v>262</v>
      </c>
      <c r="P5010" s="11" t="str">
        <f t="shared" si="624"/>
        <v>2018</v>
      </c>
      <c r="Q5010" s="12"/>
      <c r="R5010" s="8" t="str">
        <f t="shared" si="625"/>
        <v>06</v>
      </c>
      <c r="S5010" s="8"/>
      <c r="T5010" s="14" t="str">
        <f t="shared" si="626"/>
        <v>Retain</v>
      </c>
      <c r="U5010" s="14"/>
      <c r="V5010" s="8" t="str">
        <f t="shared" si="627"/>
        <v>France</v>
      </c>
      <c r="W5010" s="8"/>
      <c r="X5010" s="8"/>
      <c r="Y5010" s="8"/>
      <c r="Z5010" s="14" t="str">
        <f t="shared" si="628"/>
        <v>Male</v>
      </c>
      <c r="AA5010" s="14"/>
      <c r="AB5010" s="14"/>
      <c r="AC5010" s="14"/>
      <c r="AE5010" t="str">
        <f t="shared" si="629"/>
        <v>Adults</v>
      </c>
      <c r="AF5010" t="str">
        <f t="shared" si="630"/>
        <v>Poor</v>
      </c>
      <c r="AG5010" t="str">
        <f t="shared" si="631"/>
        <v>High</v>
      </c>
    </row>
    <row r="5011" spans="1:33" x14ac:dyDescent="0.2">
      <c r="A5011">
        <v>5010</v>
      </c>
      <c r="B5011">
        <v>15805769</v>
      </c>
      <c r="C5011">
        <v>656</v>
      </c>
      <c r="D5011">
        <v>2</v>
      </c>
      <c r="E5011">
        <v>1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s="2" t="s">
        <v>502</v>
      </c>
      <c r="P5011" s="11" t="str">
        <f t="shared" si="624"/>
        <v>2019</v>
      </c>
      <c r="Q5011" s="12"/>
      <c r="R5011" s="8" t="str">
        <f t="shared" si="625"/>
        <v>03</v>
      </c>
      <c r="S5011" s="8"/>
      <c r="T5011" s="14" t="str">
        <f t="shared" si="626"/>
        <v>Retain</v>
      </c>
      <c r="U5011" s="14"/>
      <c r="V5011" s="8" t="str">
        <f t="shared" si="627"/>
        <v>Spain</v>
      </c>
      <c r="W5011" s="8"/>
      <c r="X5011" s="8"/>
      <c r="Y5011" s="8"/>
      <c r="Z5011" s="14" t="str">
        <f t="shared" si="628"/>
        <v>Male</v>
      </c>
      <c r="AA5011" s="14"/>
      <c r="AB5011" s="14"/>
      <c r="AC5011" s="14"/>
      <c r="AE5011" t="str">
        <f t="shared" si="629"/>
        <v>Adults</v>
      </c>
      <c r="AF5011" t="str">
        <f t="shared" si="630"/>
        <v>Fair</v>
      </c>
      <c r="AG5011" t="str">
        <f t="shared" si="631"/>
        <v>Very low</v>
      </c>
    </row>
    <row r="5012" spans="1:33" x14ac:dyDescent="0.2">
      <c r="A5012">
        <v>5011</v>
      </c>
      <c r="B5012">
        <v>15719508</v>
      </c>
      <c r="C5012">
        <v>575</v>
      </c>
      <c r="D5012">
        <v>3</v>
      </c>
      <c r="E5012">
        <v>1</v>
      </c>
      <c r="F5012">
        <v>49</v>
      </c>
      <c r="G5012">
        <v>4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s="2" t="s">
        <v>104</v>
      </c>
      <c r="P5012" s="11" t="str">
        <f t="shared" si="624"/>
        <v>2018</v>
      </c>
      <c r="Q5012" s="12"/>
      <c r="R5012" s="8" t="str">
        <f t="shared" si="625"/>
        <v>12</v>
      </c>
      <c r="S5012" s="8"/>
      <c r="T5012" s="14" t="str">
        <f t="shared" si="626"/>
        <v>Exit</v>
      </c>
      <c r="U5012" s="14"/>
      <c r="V5012" s="8" t="str">
        <f t="shared" si="627"/>
        <v>Germany</v>
      </c>
      <c r="W5012" s="8"/>
      <c r="X5012" s="8"/>
      <c r="Y5012" s="8"/>
      <c r="Z5012" s="14" t="str">
        <f t="shared" si="628"/>
        <v>Male</v>
      </c>
      <c r="AA5012" s="14"/>
      <c r="AB5012" s="14"/>
      <c r="AC5012" s="14"/>
      <c r="AE5012" t="str">
        <f t="shared" si="629"/>
        <v>Middle aged</v>
      </c>
      <c r="AF5012" t="str">
        <f t="shared" si="630"/>
        <v>Poor</v>
      </c>
      <c r="AG5012" t="str">
        <f t="shared" si="631"/>
        <v>High</v>
      </c>
    </row>
    <row r="5013" spans="1:33" x14ac:dyDescent="0.2">
      <c r="A5013">
        <v>5012</v>
      </c>
      <c r="B5013">
        <v>15609011</v>
      </c>
      <c r="C5013">
        <v>480</v>
      </c>
      <c r="D5013">
        <v>2</v>
      </c>
      <c r="E5013">
        <v>1</v>
      </c>
      <c r="F5013">
        <v>47</v>
      </c>
      <c r="G5013">
        <v>5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s="2" t="s">
        <v>1220</v>
      </c>
      <c r="P5013" s="11" t="str">
        <f t="shared" si="624"/>
        <v>2018</v>
      </c>
      <c r="Q5013" s="12"/>
      <c r="R5013" s="8" t="str">
        <f t="shared" si="625"/>
        <v>08</v>
      </c>
      <c r="S5013" s="8"/>
      <c r="T5013" s="14" t="str">
        <f t="shared" si="626"/>
        <v>Exit</v>
      </c>
      <c r="U5013" s="14"/>
      <c r="V5013" s="8" t="str">
        <f t="shared" si="627"/>
        <v>Spain</v>
      </c>
      <c r="W5013" s="8"/>
      <c r="X5013" s="8"/>
      <c r="Y5013" s="8"/>
      <c r="Z5013" s="14" t="str">
        <f t="shared" si="628"/>
        <v>Male</v>
      </c>
      <c r="AA5013" s="14"/>
      <c r="AB5013" s="14"/>
      <c r="AC5013" s="14"/>
      <c r="AE5013" t="str">
        <f t="shared" si="629"/>
        <v>Middle aged</v>
      </c>
      <c r="AF5013" t="str">
        <f t="shared" si="630"/>
        <v>Poor</v>
      </c>
      <c r="AG5013" t="str">
        <f t="shared" si="631"/>
        <v>Medium</v>
      </c>
    </row>
    <row r="5014" spans="1:33" x14ac:dyDescent="0.2">
      <c r="A5014">
        <v>5013</v>
      </c>
      <c r="B5014">
        <v>15703106</v>
      </c>
      <c r="C5014">
        <v>575</v>
      </c>
      <c r="D5014">
        <v>1</v>
      </c>
      <c r="E5014">
        <v>1</v>
      </c>
      <c r="F5014">
        <v>40</v>
      </c>
      <c r="G5014">
        <v>7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s="2" t="s">
        <v>850</v>
      </c>
      <c r="P5014" s="11" t="str">
        <f t="shared" si="624"/>
        <v>2016</v>
      </c>
      <c r="Q5014" s="12"/>
      <c r="R5014" s="8" t="str">
        <f t="shared" si="625"/>
        <v>09</v>
      </c>
      <c r="S5014" s="8"/>
      <c r="T5014" s="14" t="str">
        <f t="shared" si="626"/>
        <v>Retain</v>
      </c>
      <c r="U5014" s="14"/>
      <c r="V5014" s="8" t="str">
        <f t="shared" si="627"/>
        <v>France</v>
      </c>
      <c r="W5014" s="8"/>
      <c r="X5014" s="8"/>
      <c r="Y5014" s="8"/>
      <c r="Z5014" s="14" t="str">
        <f t="shared" si="628"/>
        <v>Male</v>
      </c>
      <c r="AA5014" s="14"/>
      <c r="AB5014" s="14"/>
      <c r="AC5014" s="14"/>
      <c r="AE5014" t="str">
        <f t="shared" si="629"/>
        <v>Middle aged</v>
      </c>
      <c r="AF5014" t="str">
        <f t="shared" si="630"/>
        <v>Poor</v>
      </c>
      <c r="AG5014" t="str">
        <f t="shared" si="631"/>
        <v>Very low</v>
      </c>
    </row>
    <row r="5015" spans="1:33" x14ac:dyDescent="0.2">
      <c r="A5015">
        <v>5014</v>
      </c>
      <c r="B5015">
        <v>15626795</v>
      </c>
      <c r="C5015">
        <v>672</v>
      </c>
      <c r="D5015">
        <v>1</v>
      </c>
      <c r="E5015">
        <v>2</v>
      </c>
      <c r="F5015">
        <v>40</v>
      </c>
      <c r="G5015">
        <v>5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s="2" t="s">
        <v>332</v>
      </c>
      <c r="P5015" s="11" t="str">
        <f t="shared" si="624"/>
        <v>2017</v>
      </c>
      <c r="Q5015" s="12"/>
      <c r="R5015" s="8" t="str">
        <f t="shared" si="625"/>
        <v>12</v>
      </c>
      <c r="S5015" s="8"/>
      <c r="T5015" s="14" t="str">
        <f t="shared" si="626"/>
        <v>Exit</v>
      </c>
      <c r="U5015" s="14"/>
      <c r="V5015" s="8" t="str">
        <f t="shared" si="627"/>
        <v>France</v>
      </c>
      <c r="W5015" s="8"/>
      <c r="X5015" s="8"/>
      <c r="Y5015" s="8"/>
      <c r="Z5015" s="14" t="str">
        <f t="shared" si="628"/>
        <v>Female</v>
      </c>
      <c r="AA5015" s="14"/>
      <c r="AB5015" s="14"/>
      <c r="AC5015" s="14"/>
      <c r="AE5015" t="str">
        <f t="shared" si="629"/>
        <v>Middle aged</v>
      </c>
      <c r="AF5015" t="str">
        <f t="shared" si="630"/>
        <v>Good</v>
      </c>
      <c r="AG5015" t="str">
        <f t="shared" si="631"/>
        <v>Very low</v>
      </c>
    </row>
    <row r="5016" spans="1:33" x14ac:dyDescent="0.2">
      <c r="A5016">
        <v>5015</v>
      </c>
      <c r="B5016">
        <v>15773731</v>
      </c>
      <c r="C5016">
        <v>758</v>
      </c>
      <c r="D5016">
        <v>2</v>
      </c>
      <c r="E5016">
        <v>2</v>
      </c>
      <c r="F5016">
        <v>35</v>
      </c>
      <c r="G5016">
        <v>4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s="2" t="s">
        <v>1196</v>
      </c>
      <c r="P5016" s="11" t="str">
        <f t="shared" si="624"/>
        <v>2019</v>
      </c>
      <c r="Q5016" s="12"/>
      <c r="R5016" s="8" t="str">
        <f t="shared" si="625"/>
        <v>06</v>
      </c>
      <c r="S5016" s="8"/>
      <c r="T5016" s="14" t="str">
        <f t="shared" si="626"/>
        <v>Retain</v>
      </c>
      <c r="U5016" s="14"/>
      <c r="V5016" s="8" t="str">
        <f t="shared" si="627"/>
        <v>Spain</v>
      </c>
      <c r="W5016" s="8"/>
      <c r="X5016" s="8"/>
      <c r="Y5016" s="8"/>
      <c r="Z5016" s="14" t="str">
        <f t="shared" si="628"/>
        <v>Female</v>
      </c>
      <c r="AA5016" s="14"/>
      <c r="AB5016" s="14"/>
      <c r="AC5016" s="14"/>
      <c r="AE5016" t="str">
        <f t="shared" si="629"/>
        <v>Adults</v>
      </c>
      <c r="AF5016" t="str">
        <f t="shared" si="630"/>
        <v>Very good</v>
      </c>
      <c r="AG5016" t="str">
        <f t="shared" si="631"/>
        <v>Very low</v>
      </c>
    </row>
    <row r="5017" spans="1:33" x14ac:dyDescent="0.2">
      <c r="A5017">
        <v>5016</v>
      </c>
      <c r="B5017">
        <v>15756196</v>
      </c>
      <c r="C5017">
        <v>682</v>
      </c>
      <c r="D5017">
        <v>1</v>
      </c>
      <c r="E5017">
        <v>1</v>
      </c>
      <c r="F5017">
        <v>50</v>
      </c>
      <c r="G5017">
        <v>7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s="2" t="s">
        <v>665</v>
      </c>
      <c r="P5017" s="11" t="str">
        <f t="shared" si="624"/>
        <v>2016</v>
      </c>
      <c r="Q5017" s="12"/>
      <c r="R5017" s="8" t="str">
        <f t="shared" si="625"/>
        <v>08</v>
      </c>
      <c r="S5017" s="8"/>
      <c r="T5017" s="14" t="str">
        <f t="shared" si="626"/>
        <v>Retain</v>
      </c>
      <c r="U5017" s="14"/>
      <c r="V5017" s="8" t="str">
        <f t="shared" si="627"/>
        <v>France</v>
      </c>
      <c r="W5017" s="8"/>
      <c r="X5017" s="8"/>
      <c r="Y5017" s="8"/>
      <c r="Z5017" s="14" t="str">
        <f t="shared" si="628"/>
        <v>Male</v>
      </c>
      <c r="AA5017" s="14"/>
      <c r="AB5017" s="14"/>
      <c r="AC5017" s="14"/>
      <c r="AE5017" t="str">
        <f t="shared" si="629"/>
        <v>Middle aged</v>
      </c>
      <c r="AF5017" t="str">
        <f t="shared" si="630"/>
        <v>Good</v>
      </c>
      <c r="AG5017" t="str">
        <f t="shared" si="631"/>
        <v>High</v>
      </c>
    </row>
    <row r="5018" spans="1:33" x14ac:dyDescent="0.2">
      <c r="A5018">
        <v>5017</v>
      </c>
      <c r="B5018">
        <v>15687903</v>
      </c>
      <c r="C5018">
        <v>501</v>
      </c>
      <c r="D5018">
        <v>1</v>
      </c>
      <c r="E5018">
        <v>2</v>
      </c>
      <c r="F5018">
        <v>29</v>
      </c>
      <c r="G5018">
        <v>6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s="2" t="s">
        <v>600</v>
      </c>
      <c r="P5018" s="11" t="str">
        <f t="shared" si="624"/>
        <v>2016</v>
      </c>
      <c r="Q5018" s="12"/>
      <c r="R5018" s="8" t="str">
        <f t="shared" si="625"/>
        <v>11</v>
      </c>
      <c r="S5018" s="8"/>
      <c r="T5018" s="14" t="str">
        <f t="shared" si="626"/>
        <v>Retain</v>
      </c>
      <c r="U5018" s="14"/>
      <c r="V5018" s="8" t="str">
        <f t="shared" si="627"/>
        <v>France</v>
      </c>
      <c r="W5018" s="8"/>
      <c r="X5018" s="8"/>
      <c r="Y5018" s="8"/>
      <c r="Z5018" s="14" t="str">
        <f t="shared" si="628"/>
        <v>Female</v>
      </c>
      <c r="AA5018" s="14"/>
      <c r="AB5018" s="14"/>
      <c r="AC5018" s="14"/>
      <c r="AE5018" t="str">
        <f t="shared" si="629"/>
        <v>Adults</v>
      </c>
      <c r="AF5018" t="str">
        <f t="shared" si="630"/>
        <v>Poor</v>
      </c>
      <c r="AG5018" t="str">
        <f t="shared" si="631"/>
        <v>Very low</v>
      </c>
    </row>
    <row r="5019" spans="1:33" x14ac:dyDescent="0.2">
      <c r="A5019">
        <v>5018</v>
      </c>
      <c r="B5019">
        <v>15777599</v>
      </c>
      <c r="C5019">
        <v>746</v>
      </c>
      <c r="D5019">
        <v>3</v>
      </c>
      <c r="E5019">
        <v>1</v>
      </c>
      <c r="F5019">
        <v>34</v>
      </c>
      <c r="G5019">
        <v>7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s="2" t="s">
        <v>24</v>
      </c>
      <c r="P5019" s="11" t="str">
        <f t="shared" si="624"/>
        <v>2016</v>
      </c>
      <c r="Q5019" s="12"/>
      <c r="R5019" s="8" t="str">
        <f t="shared" si="625"/>
        <v>07</v>
      </c>
      <c r="S5019" s="8"/>
      <c r="T5019" s="14" t="str">
        <f t="shared" si="626"/>
        <v>Retain</v>
      </c>
      <c r="U5019" s="14"/>
      <c r="V5019" s="8" t="str">
        <f t="shared" si="627"/>
        <v>Germany</v>
      </c>
      <c r="W5019" s="8"/>
      <c r="X5019" s="8"/>
      <c r="Y5019" s="8"/>
      <c r="Z5019" s="14" t="str">
        <f t="shared" si="628"/>
        <v>Male</v>
      </c>
      <c r="AA5019" s="14"/>
      <c r="AB5019" s="14"/>
      <c r="AC5019" s="14"/>
      <c r="AE5019" t="str">
        <f t="shared" si="629"/>
        <v>Adults</v>
      </c>
      <c r="AF5019" t="str">
        <f t="shared" si="630"/>
        <v>Very good</v>
      </c>
      <c r="AG5019" t="str">
        <f t="shared" si="631"/>
        <v>High</v>
      </c>
    </row>
    <row r="5020" spans="1:33" x14ac:dyDescent="0.2">
      <c r="A5020">
        <v>5019</v>
      </c>
      <c r="B5020">
        <v>15754577</v>
      </c>
      <c r="C5020">
        <v>556</v>
      </c>
      <c r="D5020">
        <v>1</v>
      </c>
      <c r="E5020">
        <v>2</v>
      </c>
      <c r="F5020">
        <v>51</v>
      </c>
      <c r="G5020">
        <v>4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s="2" t="s">
        <v>324</v>
      </c>
      <c r="P5020" s="11" t="str">
        <f t="shared" si="624"/>
        <v>2019</v>
      </c>
      <c r="Q5020" s="12"/>
      <c r="R5020" s="8" t="str">
        <f t="shared" si="625"/>
        <v>08</v>
      </c>
      <c r="S5020" s="8"/>
      <c r="T5020" s="14" t="str">
        <f t="shared" si="626"/>
        <v>Exit</v>
      </c>
      <c r="U5020" s="14"/>
      <c r="V5020" s="8" t="str">
        <f t="shared" si="627"/>
        <v>France</v>
      </c>
      <c r="W5020" s="8"/>
      <c r="X5020" s="8"/>
      <c r="Y5020" s="8"/>
      <c r="Z5020" s="14" t="str">
        <f t="shared" si="628"/>
        <v>Female</v>
      </c>
      <c r="AA5020" s="14"/>
      <c r="AB5020" s="14"/>
      <c r="AC5020" s="14"/>
      <c r="AE5020" t="str">
        <f t="shared" si="629"/>
        <v>Middle aged</v>
      </c>
      <c r="AF5020" t="str">
        <f t="shared" si="630"/>
        <v>Poor</v>
      </c>
      <c r="AG5020" t="str">
        <f t="shared" si="631"/>
        <v>Medium</v>
      </c>
    </row>
    <row r="5021" spans="1:33" x14ac:dyDescent="0.2">
      <c r="A5021">
        <v>5020</v>
      </c>
      <c r="B5021">
        <v>15584113</v>
      </c>
      <c r="C5021">
        <v>823</v>
      </c>
      <c r="D5021">
        <v>3</v>
      </c>
      <c r="E5021">
        <v>2</v>
      </c>
      <c r="F5021">
        <v>53</v>
      </c>
      <c r="G5021">
        <v>6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s="2" t="s">
        <v>1188</v>
      </c>
      <c r="P5021" s="11" t="str">
        <f t="shared" si="624"/>
        <v>2017</v>
      </c>
      <c r="Q5021" s="12"/>
      <c r="R5021" s="8" t="str">
        <f t="shared" si="625"/>
        <v>06</v>
      </c>
      <c r="S5021" s="8"/>
      <c r="T5021" s="14" t="str">
        <f t="shared" si="626"/>
        <v>Exit</v>
      </c>
      <c r="U5021" s="14"/>
      <c r="V5021" s="8" t="str">
        <f t="shared" si="627"/>
        <v>Germany</v>
      </c>
      <c r="W5021" s="8"/>
      <c r="X5021" s="8"/>
      <c r="Y5021" s="8"/>
      <c r="Z5021" s="14" t="str">
        <f t="shared" si="628"/>
        <v>Female</v>
      </c>
      <c r="AA5021" s="14"/>
      <c r="AB5021" s="14"/>
      <c r="AC5021" s="14"/>
      <c r="AE5021" t="str">
        <f t="shared" si="629"/>
        <v>Middle aged</v>
      </c>
      <c r="AF5021" t="str">
        <f t="shared" si="630"/>
        <v>Excellent</v>
      </c>
      <c r="AG5021" t="str">
        <f t="shared" si="631"/>
        <v>High</v>
      </c>
    </row>
    <row r="5022" spans="1:33" x14ac:dyDescent="0.2">
      <c r="A5022">
        <v>5021</v>
      </c>
      <c r="B5022">
        <v>15669589</v>
      </c>
      <c r="C5022">
        <v>491</v>
      </c>
      <c r="D5022">
        <v>3</v>
      </c>
      <c r="E5022">
        <v>2</v>
      </c>
      <c r="F5022">
        <v>68</v>
      </c>
      <c r="G5022">
        <v>5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s="2" t="s">
        <v>599</v>
      </c>
      <c r="P5022" s="11" t="str">
        <f t="shared" si="624"/>
        <v>2017</v>
      </c>
      <c r="Q5022" s="12"/>
      <c r="R5022" s="8" t="str">
        <f t="shared" si="625"/>
        <v>10</v>
      </c>
      <c r="S5022" s="8"/>
      <c r="T5022" s="14" t="str">
        <f t="shared" si="626"/>
        <v>Exit</v>
      </c>
      <c r="U5022" s="14"/>
      <c r="V5022" s="8" t="str">
        <f t="shared" si="627"/>
        <v>Germany</v>
      </c>
      <c r="W5022" s="8"/>
      <c r="X5022" s="8"/>
      <c r="Y5022" s="8"/>
      <c r="Z5022" s="14" t="str">
        <f t="shared" si="628"/>
        <v>Female</v>
      </c>
      <c r="AA5022" s="14"/>
      <c r="AB5022" s="14"/>
      <c r="AC5022" s="14"/>
      <c r="AE5022" t="str">
        <f t="shared" si="629"/>
        <v>Retired</v>
      </c>
      <c r="AF5022" t="str">
        <f t="shared" si="630"/>
        <v>Poor</v>
      </c>
      <c r="AG5022" t="str">
        <f t="shared" si="631"/>
        <v>Medium</v>
      </c>
    </row>
    <row r="5023" spans="1:33" x14ac:dyDescent="0.2">
      <c r="A5023">
        <v>5022</v>
      </c>
      <c r="B5023">
        <v>15632793</v>
      </c>
      <c r="C5023">
        <v>638</v>
      </c>
      <c r="D5023">
        <v>1</v>
      </c>
      <c r="E5023">
        <v>2</v>
      </c>
      <c r="F5023">
        <v>29</v>
      </c>
      <c r="G5023">
        <v>6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s="2" t="s">
        <v>938</v>
      </c>
      <c r="P5023" s="11" t="str">
        <f t="shared" si="624"/>
        <v>2016</v>
      </c>
      <c r="Q5023" s="12"/>
      <c r="R5023" s="8" t="str">
        <f t="shared" si="625"/>
        <v>12</v>
      </c>
      <c r="S5023" s="8"/>
      <c r="T5023" s="14" t="str">
        <f t="shared" si="626"/>
        <v>Retain</v>
      </c>
      <c r="U5023" s="14"/>
      <c r="V5023" s="8" t="str">
        <f t="shared" si="627"/>
        <v>France</v>
      </c>
      <c r="W5023" s="8"/>
      <c r="X5023" s="8"/>
      <c r="Y5023" s="8"/>
      <c r="Z5023" s="14" t="str">
        <f t="shared" si="628"/>
        <v>Female</v>
      </c>
      <c r="AA5023" s="14"/>
      <c r="AB5023" s="14"/>
      <c r="AC5023" s="14"/>
      <c r="AE5023" t="str">
        <f t="shared" si="629"/>
        <v>Adults</v>
      </c>
      <c r="AF5023" t="str">
        <f t="shared" si="630"/>
        <v>Fair</v>
      </c>
      <c r="AG5023" t="str">
        <f t="shared" si="631"/>
        <v>High</v>
      </c>
    </row>
    <row r="5024" spans="1:33" x14ac:dyDescent="0.2">
      <c r="A5024">
        <v>5023</v>
      </c>
      <c r="B5024">
        <v>15711130</v>
      </c>
      <c r="C5024">
        <v>734</v>
      </c>
      <c r="D5024">
        <v>1</v>
      </c>
      <c r="E5024">
        <v>1</v>
      </c>
      <c r="F5024">
        <v>45</v>
      </c>
      <c r="G5024">
        <v>4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s="2" t="s">
        <v>754</v>
      </c>
      <c r="P5024" s="11" t="str">
        <f t="shared" si="624"/>
        <v>2019</v>
      </c>
      <c r="Q5024" s="12"/>
      <c r="R5024" s="8" t="str">
        <f t="shared" si="625"/>
        <v>06</v>
      </c>
      <c r="S5024" s="8"/>
      <c r="T5024" s="14" t="str">
        <f t="shared" si="626"/>
        <v>Retain</v>
      </c>
      <c r="U5024" s="14"/>
      <c r="V5024" s="8" t="str">
        <f t="shared" si="627"/>
        <v>France</v>
      </c>
      <c r="W5024" s="8"/>
      <c r="X5024" s="8"/>
      <c r="Y5024" s="8"/>
      <c r="Z5024" s="14" t="str">
        <f t="shared" si="628"/>
        <v>Male</v>
      </c>
      <c r="AA5024" s="14"/>
      <c r="AB5024" s="14"/>
      <c r="AC5024" s="14"/>
      <c r="AE5024" t="str">
        <f t="shared" si="629"/>
        <v>Middle aged</v>
      </c>
      <c r="AF5024" t="str">
        <f t="shared" si="630"/>
        <v>Good</v>
      </c>
      <c r="AG5024" t="str">
        <f t="shared" si="631"/>
        <v>Very low</v>
      </c>
    </row>
    <row r="5025" spans="1:33" x14ac:dyDescent="0.2">
      <c r="A5025">
        <v>5024</v>
      </c>
      <c r="B5025">
        <v>15615254</v>
      </c>
      <c r="C5025">
        <v>555</v>
      </c>
      <c r="D5025">
        <v>1</v>
      </c>
      <c r="E5025">
        <v>1</v>
      </c>
      <c r="F5025">
        <v>40</v>
      </c>
      <c r="G5025">
        <v>7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s="2" t="s">
        <v>159</v>
      </c>
      <c r="P5025" s="11" t="str">
        <f t="shared" si="624"/>
        <v>2016</v>
      </c>
      <c r="Q5025" s="12"/>
      <c r="R5025" s="8" t="str">
        <f t="shared" si="625"/>
        <v>03</v>
      </c>
      <c r="S5025" s="8"/>
      <c r="T5025" s="14" t="str">
        <f t="shared" si="626"/>
        <v>Retain</v>
      </c>
      <c r="U5025" s="14"/>
      <c r="V5025" s="8" t="str">
        <f t="shared" si="627"/>
        <v>France</v>
      </c>
      <c r="W5025" s="8"/>
      <c r="X5025" s="8"/>
      <c r="Y5025" s="8"/>
      <c r="Z5025" s="14" t="str">
        <f t="shared" si="628"/>
        <v>Male</v>
      </c>
      <c r="AA5025" s="14"/>
      <c r="AB5025" s="14"/>
      <c r="AC5025" s="14"/>
      <c r="AE5025" t="str">
        <f t="shared" si="629"/>
        <v>Middle aged</v>
      </c>
      <c r="AF5025" t="str">
        <f t="shared" si="630"/>
        <v>Poor</v>
      </c>
      <c r="AG5025" t="str">
        <f t="shared" si="631"/>
        <v>Low</v>
      </c>
    </row>
    <row r="5026" spans="1:33" x14ac:dyDescent="0.2">
      <c r="A5026">
        <v>5025</v>
      </c>
      <c r="B5026">
        <v>15720583</v>
      </c>
      <c r="C5026">
        <v>745</v>
      </c>
      <c r="D5026">
        <v>3</v>
      </c>
      <c r="E5026">
        <v>2</v>
      </c>
      <c r="F5026">
        <v>44</v>
      </c>
      <c r="G5026">
        <v>5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s="2" t="s">
        <v>213</v>
      </c>
      <c r="P5026" s="11" t="str">
        <f t="shared" si="624"/>
        <v>2017</v>
      </c>
      <c r="Q5026" s="12"/>
      <c r="R5026" s="8" t="str">
        <f t="shared" si="625"/>
        <v>12</v>
      </c>
      <c r="S5026" s="8"/>
      <c r="T5026" s="14" t="str">
        <f t="shared" si="626"/>
        <v>Exit</v>
      </c>
      <c r="U5026" s="14"/>
      <c r="V5026" s="8" t="str">
        <f t="shared" si="627"/>
        <v>Germany</v>
      </c>
      <c r="W5026" s="8"/>
      <c r="X5026" s="8"/>
      <c r="Y5026" s="8"/>
      <c r="Z5026" s="14" t="str">
        <f t="shared" si="628"/>
        <v>Female</v>
      </c>
      <c r="AA5026" s="14"/>
      <c r="AB5026" s="14"/>
      <c r="AC5026" s="14"/>
      <c r="AE5026" t="str">
        <f t="shared" si="629"/>
        <v>Middle aged</v>
      </c>
      <c r="AF5026" t="str">
        <f t="shared" si="630"/>
        <v>Very good</v>
      </c>
      <c r="AG5026" t="str">
        <f t="shared" si="631"/>
        <v>High</v>
      </c>
    </row>
    <row r="5027" spans="1:33" x14ac:dyDescent="0.2">
      <c r="A5027">
        <v>5026</v>
      </c>
      <c r="B5027">
        <v>15780432</v>
      </c>
      <c r="C5027">
        <v>728</v>
      </c>
      <c r="D5027">
        <v>1</v>
      </c>
      <c r="E5027">
        <v>1</v>
      </c>
      <c r="F5027">
        <v>37</v>
      </c>
      <c r="G5027">
        <v>6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s="2" t="s">
        <v>1076</v>
      </c>
      <c r="P5027" s="11" t="str">
        <f t="shared" si="624"/>
        <v>2017</v>
      </c>
      <c r="Q5027" s="12"/>
      <c r="R5027" s="8" t="str">
        <f t="shared" si="625"/>
        <v>02</v>
      </c>
      <c r="S5027" s="8"/>
      <c r="T5027" s="14" t="str">
        <f t="shared" si="626"/>
        <v>Exit</v>
      </c>
      <c r="U5027" s="14"/>
      <c r="V5027" s="8" t="str">
        <f t="shared" si="627"/>
        <v>France</v>
      </c>
      <c r="W5027" s="8"/>
      <c r="X5027" s="8"/>
      <c r="Y5027" s="8"/>
      <c r="Z5027" s="14" t="str">
        <f t="shared" si="628"/>
        <v>Male</v>
      </c>
      <c r="AA5027" s="14"/>
      <c r="AB5027" s="14"/>
      <c r="AC5027" s="14"/>
      <c r="AE5027" t="str">
        <f t="shared" si="629"/>
        <v>Adults</v>
      </c>
      <c r="AF5027" t="str">
        <f t="shared" si="630"/>
        <v>Good</v>
      </c>
      <c r="AG5027" t="str">
        <f t="shared" si="631"/>
        <v>High</v>
      </c>
    </row>
    <row r="5028" spans="1:33" x14ac:dyDescent="0.2">
      <c r="A5028">
        <v>5027</v>
      </c>
      <c r="B5028">
        <v>15673223</v>
      </c>
      <c r="C5028">
        <v>626</v>
      </c>
      <c r="D5028">
        <v>1</v>
      </c>
      <c r="E5028">
        <v>1</v>
      </c>
      <c r="F5028">
        <v>44</v>
      </c>
      <c r="G5028">
        <v>6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s="2" t="s">
        <v>265</v>
      </c>
      <c r="P5028" s="11" t="str">
        <f t="shared" si="624"/>
        <v>2016</v>
      </c>
      <c r="Q5028" s="12"/>
      <c r="R5028" s="8" t="str">
        <f t="shared" si="625"/>
        <v>12</v>
      </c>
      <c r="S5028" s="8"/>
      <c r="T5028" s="14" t="str">
        <f t="shared" si="626"/>
        <v>Retain</v>
      </c>
      <c r="U5028" s="14"/>
      <c r="V5028" s="8" t="str">
        <f t="shared" si="627"/>
        <v>France</v>
      </c>
      <c r="W5028" s="8"/>
      <c r="X5028" s="8"/>
      <c r="Y5028" s="8"/>
      <c r="Z5028" s="14" t="str">
        <f t="shared" si="628"/>
        <v>Male</v>
      </c>
      <c r="AA5028" s="14"/>
      <c r="AB5028" s="14"/>
      <c r="AC5028" s="14"/>
      <c r="AE5028" t="str">
        <f t="shared" si="629"/>
        <v>Middle aged</v>
      </c>
      <c r="AF5028" t="str">
        <f t="shared" si="630"/>
        <v>Fair</v>
      </c>
      <c r="AG5028" t="str">
        <f t="shared" si="631"/>
        <v>Very low</v>
      </c>
    </row>
    <row r="5029" spans="1:33" x14ac:dyDescent="0.2">
      <c r="A5029">
        <v>5028</v>
      </c>
      <c r="B5029">
        <v>15807989</v>
      </c>
      <c r="C5029">
        <v>681</v>
      </c>
      <c r="D5029">
        <v>3</v>
      </c>
      <c r="E5029">
        <v>1</v>
      </c>
      <c r="F5029">
        <v>37</v>
      </c>
      <c r="G5029">
        <v>6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s="2" t="s">
        <v>312</v>
      </c>
      <c r="P5029" s="11" t="str">
        <f t="shared" si="624"/>
        <v>2017</v>
      </c>
      <c r="Q5029" s="12"/>
      <c r="R5029" s="8" t="str">
        <f t="shared" si="625"/>
        <v>03</v>
      </c>
      <c r="S5029" s="8"/>
      <c r="T5029" s="14" t="str">
        <f t="shared" si="626"/>
        <v>Retain</v>
      </c>
      <c r="U5029" s="14"/>
      <c r="V5029" s="8" t="str">
        <f t="shared" si="627"/>
        <v>Germany</v>
      </c>
      <c r="W5029" s="8"/>
      <c r="X5029" s="8"/>
      <c r="Y5029" s="8"/>
      <c r="Z5029" s="14" t="str">
        <f t="shared" si="628"/>
        <v>Male</v>
      </c>
      <c r="AA5029" s="14"/>
      <c r="AB5029" s="14"/>
      <c r="AC5029" s="14"/>
      <c r="AE5029" t="str">
        <f t="shared" si="629"/>
        <v>Adults</v>
      </c>
      <c r="AF5029" t="str">
        <f t="shared" si="630"/>
        <v>Good</v>
      </c>
      <c r="AG5029" t="str">
        <f t="shared" si="631"/>
        <v>Medium</v>
      </c>
    </row>
    <row r="5030" spans="1:33" x14ac:dyDescent="0.2">
      <c r="A5030">
        <v>5029</v>
      </c>
      <c r="B5030">
        <v>15761168</v>
      </c>
      <c r="C5030">
        <v>478</v>
      </c>
      <c r="D5030">
        <v>1</v>
      </c>
      <c r="E5030">
        <v>2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s="2" t="s">
        <v>77</v>
      </c>
      <c r="P5030" s="11" t="str">
        <f t="shared" si="624"/>
        <v>2019</v>
      </c>
      <c r="Q5030" s="12"/>
      <c r="R5030" s="8" t="str">
        <f t="shared" si="625"/>
        <v>04</v>
      </c>
      <c r="S5030" s="8"/>
      <c r="T5030" s="14" t="str">
        <f t="shared" si="626"/>
        <v>Exit</v>
      </c>
      <c r="U5030" s="14"/>
      <c r="V5030" s="8" t="str">
        <f t="shared" si="627"/>
        <v>France</v>
      </c>
      <c r="W5030" s="8"/>
      <c r="X5030" s="8"/>
      <c r="Y5030" s="8"/>
      <c r="Z5030" s="14" t="str">
        <f t="shared" si="628"/>
        <v>Female</v>
      </c>
      <c r="AA5030" s="14"/>
      <c r="AB5030" s="14"/>
      <c r="AC5030" s="14"/>
      <c r="AE5030" t="str">
        <f t="shared" si="629"/>
        <v>Adults</v>
      </c>
      <c r="AF5030" t="str">
        <f t="shared" si="630"/>
        <v>Poor</v>
      </c>
      <c r="AG5030" t="str">
        <f t="shared" si="631"/>
        <v>Very high</v>
      </c>
    </row>
    <row r="5031" spans="1:33" x14ac:dyDescent="0.2">
      <c r="A5031">
        <v>5030</v>
      </c>
      <c r="B5031">
        <v>15651272</v>
      </c>
      <c r="C5031">
        <v>709</v>
      </c>
      <c r="D5031">
        <v>1</v>
      </c>
      <c r="E5031">
        <v>1</v>
      </c>
      <c r="F5031">
        <v>38</v>
      </c>
      <c r="G5031">
        <v>4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s="2" t="s">
        <v>469</v>
      </c>
      <c r="P5031" s="11" t="str">
        <f t="shared" si="624"/>
        <v>2018</v>
      </c>
      <c r="Q5031" s="12"/>
      <c r="R5031" s="8" t="str">
        <f t="shared" si="625"/>
        <v>11</v>
      </c>
      <c r="S5031" s="8"/>
      <c r="T5031" s="14" t="str">
        <f t="shared" si="626"/>
        <v>Retain</v>
      </c>
      <c r="U5031" s="14"/>
      <c r="V5031" s="8" t="str">
        <f t="shared" si="627"/>
        <v>France</v>
      </c>
      <c r="W5031" s="8"/>
      <c r="X5031" s="8"/>
      <c r="Y5031" s="8"/>
      <c r="Z5031" s="14" t="str">
        <f t="shared" si="628"/>
        <v>Male</v>
      </c>
      <c r="AA5031" s="14"/>
      <c r="AB5031" s="14"/>
      <c r="AC5031" s="14"/>
      <c r="AE5031" t="str">
        <f t="shared" si="629"/>
        <v>Adults</v>
      </c>
      <c r="AF5031" t="str">
        <f t="shared" si="630"/>
        <v>Good</v>
      </c>
      <c r="AG5031" t="str">
        <f t="shared" si="631"/>
        <v>Very low</v>
      </c>
    </row>
    <row r="5032" spans="1:33" x14ac:dyDescent="0.2">
      <c r="A5032">
        <v>5031</v>
      </c>
      <c r="B5032">
        <v>15812832</v>
      </c>
      <c r="C5032">
        <v>562</v>
      </c>
      <c r="D5032">
        <v>3</v>
      </c>
      <c r="E5032">
        <v>1</v>
      </c>
      <c r="F5032">
        <v>33</v>
      </c>
      <c r="G5032">
        <v>6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s="2" t="s">
        <v>475</v>
      </c>
      <c r="P5032" s="11" t="str">
        <f t="shared" si="624"/>
        <v>2016</v>
      </c>
      <c r="Q5032" s="12"/>
      <c r="R5032" s="8" t="str">
        <f t="shared" si="625"/>
        <v>11</v>
      </c>
      <c r="S5032" s="8"/>
      <c r="T5032" s="14" t="str">
        <f t="shared" si="626"/>
        <v>Retain</v>
      </c>
      <c r="U5032" s="14"/>
      <c r="V5032" s="8" t="str">
        <f t="shared" si="627"/>
        <v>Germany</v>
      </c>
      <c r="W5032" s="8"/>
      <c r="X5032" s="8"/>
      <c r="Y5032" s="8"/>
      <c r="Z5032" s="14" t="str">
        <f t="shared" si="628"/>
        <v>Male</v>
      </c>
      <c r="AA5032" s="14"/>
      <c r="AB5032" s="14"/>
      <c r="AC5032" s="14"/>
      <c r="AE5032" t="str">
        <f t="shared" si="629"/>
        <v>Adults</v>
      </c>
      <c r="AF5032" t="str">
        <f t="shared" si="630"/>
        <v>Poor</v>
      </c>
      <c r="AG5032" t="str">
        <f t="shared" si="631"/>
        <v>Medium</v>
      </c>
    </row>
    <row r="5033" spans="1:33" x14ac:dyDescent="0.2">
      <c r="A5033">
        <v>5032</v>
      </c>
      <c r="B5033">
        <v>15680517</v>
      </c>
      <c r="C5033">
        <v>769</v>
      </c>
      <c r="D5033">
        <v>3</v>
      </c>
      <c r="E5033">
        <v>2</v>
      </c>
      <c r="F5033">
        <v>34</v>
      </c>
      <c r="G5033">
        <v>5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s="2" t="s">
        <v>709</v>
      </c>
      <c r="P5033" s="11" t="str">
        <f t="shared" si="624"/>
        <v>2017</v>
      </c>
      <c r="Q5033" s="12"/>
      <c r="R5033" s="8" t="str">
        <f t="shared" si="625"/>
        <v>12</v>
      </c>
      <c r="S5033" s="8"/>
      <c r="T5033" s="14" t="str">
        <f t="shared" si="626"/>
        <v>Exit</v>
      </c>
      <c r="U5033" s="14"/>
      <c r="V5033" s="8" t="str">
        <f t="shared" si="627"/>
        <v>Germany</v>
      </c>
      <c r="W5033" s="8"/>
      <c r="X5033" s="8"/>
      <c r="Y5033" s="8"/>
      <c r="Z5033" s="14" t="str">
        <f t="shared" si="628"/>
        <v>Female</v>
      </c>
      <c r="AA5033" s="14"/>
      <c r="AB5033" s="14"/>
      <c r="AC5033" s="14"/>
      <c r="AE5033" t="str">
        <f t="shared" si="629"/>
        <v>Adults</v>
      </c>
      <c r="AF5033" t="str">
        <f t="shared" si="630"/>
        <v>Very good</v>
      </c>
      <c r="AG5033" t="str">
        <f t="shared" si="631"/>
        <v>High</v>
      </c>
    </row>
    <row r="5034" spans="1:33" x14ac:dyDescent="0.2">
      <c r="A5034">
        <v>5033</v>
      </c>
      <c r="B5034">
        <v>15750569</v>
      </c>
      <c r="C5034">
        <v>684</v>
      </c>
      <c r="D5034">
        <v>3</v>
      </c>
      <c r="E5034">
        <v>2</v>
      </c>
      <c r="F5034">
        <v>46</v>
      </c>
      <c r="G5034">
        <v>5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s="2" t="s">
        <v>645</v>
      </c>
      <c r="P5034" s="11" t="str">
        <f t="shared" si="624"/>
        <v>2017</v>
      </c>
      <c r="Q5034" s="12"/>
      <c r="R5034" s="8" t="str">
        <f t="shared" si="625"/>
        <v>10</v>
      </c>
      <c r="S5034" s="8"/>
      <c r="T5034" s="14" t="str">
        <f t="shared" si="626"/>
        <v>Retain</v>
      </c>
      <c r="U5034" s="14"/>
      <c r="V5034" s="8" t="str">
        <f t="shared" si="627"/>
        <v>Germany</v>
      </c>
      <c r="W5034" s="8"/>
      <c r="X5034" s="8"/>
      <c r="Y5034" s="8"/>
      <c r="Z5034" s="14" t="str">
        <f t="shared" si="628"/>
        <v>Female</v>
      </c>
      <c r="AA5034" s="14"/>
      <c r="AB5034" s="14"/>
      <c r="AC5034" s="14"/>
      <c r="AE5034" t="str">
        <f t="shared" si="629"/>
        <v>Middle aged</v>
      </c>
      <c r="AF5034" t="str">
        <f t="shared" si="630"/>
        <v>Good</v>
      </c>
      <c r="AG5034" t="str">
        <f t="shared" si="631"/>
        <v>High</v>
      </c>
    </row>
    <row r="5035" spans="1:33" x14ac:dyDescent="0.2">
      <c r="A5035">
        <v>5034</v>
      </c>
      <c r="B5035">
        <v>15690743</v>
      </c>
      <c r="C5035">
        <v>536</v>
      </c>
      <c r="D5035">
        <v>1</v>
      </c>
      <c r="E5035">
        <v>2</v>
      </c>
      <c r="F5035">
        <v>61</v>
      </c>
      <c r="G5035">
        <v>5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s="2" t="s">
        <v>946</v>
      </c>
      <c r="P5035" s="11" t="str">
        <f t="shared" si="624"/>
        <v>2017</v>
      </c>
      <c r="Q5035" s="12"/>
      <c r="R5035" s="8" t="str">
        <f t="shared" si="625"/>
        <v>10</v>
      </c>
      <c r="S5035" s="8"/>
      <c r="T5035" s="14" t="str">
        <f t="shared" si="626"/>
        <v>Exit</v>
      </c>
      <c r="U5035" s="14"/>
      <c r="V5035" s="8" t="str">
        <f t="shared" si="627"/>
        <v>France</v>
      </c>
      <c r="W5035" s="8"/>
      <c r="X5035" s="8"/>
      <c r="Y5035" s="8"/>
      <c r="Z5035" s="14" t="str">
        <f t="shared" si="628"/>
        <v>Female</v>
      </c>
      <c r="AA5035" s="14"/>
      <c r="AB5035" s="14"/>
      <c r="AC5035" s="14"/>
      <c r="AE5035" t="str">
        <f t="shared" si="629"/>
        <v>Middle aged</v>
      </c>
      <c r="AF5035" t="str">
        <f t="shared" si="630"/>
        <v>Poor</v>
      </c>
      <c r="AG5035" t="str">
        <f t="shared" si="631"/>
        <v>Medium</v>
      </c>
    </row>
    <row r="5036" spans="1:33" x14ac:dyDescent="0.2">
      <c r="A5036">
        <v>5035</v>
      </c>
      <c r="B5036">
        <v>15627741</v>
      </c>
      <c r="C5036">
        <v>631</v>
      </c>
      <c r="D5036">
        <v>3</v>
      </c>
      <c r="E5036">
        <v>2</v>
      </c>
      <c r="F5036">
        <v>29</v>
      </c>
      <c r="G5036">
        <v>3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s="2" t="s">
        <v>17</v>
      </c>
      <c r="P5036" s="11" t="str">
        <f t="shared" si="624"/>
        <v>2019</v>
      </c>
      <c r="Q5036" s="12"/>
      <c r="R5036" s="8" t="str">
        <f t="shared" si="625"/>
        <v>10</v>
      </c>
      <c r="S5036" s="8"/>
      <c r="T5036" s="14" t="str">
        <f t="shared" si="626"/>
        <v>Retain</v>
      </c>
      <c r="U5036" s="14"/>
      <c r="V5036" s="8" t="str">
        <f t="shared" si="627"/>
        <v>Germany</v>
      </c>
      <c r="W5036" s="8"/>
      <c r="X5036" s="8"/>
      <c r="Y5036" s="8"/>
      <c r="Z5036" s="14" t="str">
        <f t="shared" si="628"/>
        <v>Female</v>
      </c>
      <c r="AA5036" s="14"/>
      <c r="AB5036" s="14"/>
      <c r="AC5036" s="14"/>
      <c r="AE5036" t="str">
        <f t="shared" si="629"/>
        <v>Adults</v>
      </c>
      <c r="AF5036" t="str">
        <f t="shared" si="630"/>
        <v>Fair</v>
      </c>
      <c r="AG5036" t="str">
        <f t="shared" si="631"/>
        <v>Medium</v>
      </c>
    </row>
    <row r="5037" spans="1:33" x14ac:dyDescent="0.2">
      <c r="A5037">
        <v>5036</v>
      </c>
      <c r="B5037">
        <v>15712121</v>
      </c>
      <c r="C5037">
        <v>657</v>
      </c>
      <c r="D5037">
        <v>2</v>
      </c>
      <c r="E5037">
        <v>1</v>
      </c>
      <c r="F5037">
        <v>34</v>
      </c>
      <c r="G5037">
        <v>7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s="2" t="s">
        <v>564</v>
      </c>
      <c r="P5037" s="11" t="str">
        <f t="shared" si="624"/>
        <v>2016</v>
      </c>
      <c r="Q5037" s="12"/>
      <c r="R5037" s="8" t="str">
        <f t="shared" si="625"/>
        <v>04</v>
      </c>
      <c r="S5037" s="8"/>
      <c r="T5037" s="14" t="str">
        <f t="shared" si="626"/>
        <v>Retain</v>
      </c>
      <c r="U5037" s="14"/>
      <c r="V5037" s="8" t="str">
        <f t="shared" si="627"/>
        <v>Spain</v>
      </c>
      <c r="W5037" s="8"/>
      <c r="X5037" s="8"/>
      <c r="Y5037" s="8"/>
      <c r="Z5037" s="14" t="str">
        <f t="shared" si="628"/>
        <v>Male</v>
      </c>
      <c r="AA5037" s="14"/>
      <c r="AB5037" s="14"/>
      <c r="AC5037" s="14"/>
      <c r="AE5037" t="str">
        <f t="shared" si="629"/>
        <v>Adults</v>
      </c>
      <c r="AF5037" t="str">
        <f t="shared" si="630"/>
        <v>Fair</v>
      </c>
      <c r="AG5037" t="str">
        <f t="shared" si="631"/>
        <v>Very high</v>
      </c>
    </row>
    <row r="5038" spans="1:33" x14ac:dyDescent="0.2">
      <c r="A5038">
        <v>5037</v>
      </c>
      <c r="B5038">
        <v>15805429</v>
      </c>
      <c r="C5038">
        <v>699</v>
      </c>
      <c r="D5038">
        <v>3</v>
      </c>
      <c r="E5038">
        <v>1</v>
      </c>
      <c r="F5038">
        <v>59</v>
      </c>
      <c r="G5038">
        <v>6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s="2" t="s">
        <v>561</v>
      </c>
      <c r="P5038" s="11" t="str">
        <f t="shared" si="624"/>
        <v>2016</v>
      </c>
      <c r="Q5038" s="12"/>
      <c r="R5038" s="8" t="str">
        <f t="shared" si="625"/>
        <v>11</v>
      </c>
      <c r="S5038" s="8"/>
      <c r="T5038" s="14" t="str">
        <f t="shared" si="626"/>
        <v>Retain</v>
      </c>
      <c r="U5038" s="14"/>
      <c r="V5038" s="8" t="str">
        <f t="shared" si="627"/>
        <v>Germany</v>
      </c>
      <c r="W5038" s="8"/>
      <c r="X5038" s="8"/>
      <c r="Y5038" s="8"/>
      <c r="Z5038" s="14" t="str">
        <f t="shared" si="628"/>
        <v>Male</v>
      </c>
      <c r="AA5038" s="14"/>
      <c r="AB5038" s="14"/>
      <c r="AC5038" s="14"/>
      <c r="AE5038" t="str">
        <f t="shared" si="629"/>
        <v>Middle aged</v>
      </c>
      <c r="AF5038" t="str">
        <f t="shared" si="630"/>
        <v>Good</v>
      </c>
      <c r="AG5038" t="str">
        <f t="shared" si="631"/>
        <v>High</v>
      </c>
    </row>
    <row r="5039" spans="1:33" x14ac:dyDescent="0.2">
      <c r="A5039">
        <v>5038</v>
      </c>
      <c r="B5039">
        <v>15814923</v>
      </c>
      <c r="C5039">
        <v>606</v>
      </c>
      <c r="D5039">
        <v>2</v>
      </c>
      <c r="E5039">
        <v>1</v>
      </c>
      <c r="F5039">
        <v>38</v>
      </c>
      <c r="G5039">
        <v>6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s="2" t="s">
        <v>145</v>
      </c>
      <c r="P5039" s="11" t="str">
        <f t="shared" si="624"/>
        <v>2016</v>
      </c>
      <c r="Q5039" s="12"/>
      <c r="R5039" s="8" t="str">
        <f t="shared" si="625"/>
        <v>11</v>
      </c>
      <c r="S5039" s="8"/>
      <c r="T5039" s="14" t="str">
        <f t="shared" si="626"/>
        <v>Retain</v>
      </c>
      <c r="U5039" s="14"/>
      <c r="V5039" s="8" t="str">
        <f t="shared" si="627"/>
        <v>Spain</v>
      </c>
      <c r="W5039" s="8"/>
      <c r="X5039" s="8"/>
      <c r="Y5039" s="8"/>
      <c r="Z5039" s="14" t="str">
        <f t="shared" si="628"/>
        <v>Male</v>
      </c>
      <c r="AA5039" s="14"/>
      <c r="AB5039" s="14"/>
      <c r="AC5039" s="14"/>
      <c r="AE5039" t="str">
        <f t="shared" si="629"/>
        <v>Adults</v>
      </c>
      <c r="AF5039" t="str">
        <f t="shared" si="630"/>
        <v>Fair</v>
      </c>
      <c r="AG5039" t="str">
        <f t="shared" si="631"/>
        <v>High</v>
      </c>
    </row>
    <row r="5040" spans="1:33" x14ac:dyDescent="0.2">
      <c r="A5040">
        <v>5039</v>
      </c>
      <c r="B5040">
        <v>15589230</v>
      </c>
      <c r="C5040">
        <v>612</v>
      </c>
      <c r="D5040">
        <v>1</v>
      </c>
      <c r="E5040">
        <v>2</v>
      </c>
      <c r="F5040">
        <v>63</v>
      </c>
      <c r="G5040">
        <v>3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s="2" t="s">
        <v>1221</v>
      </c>
      <c r="P5040" s="11" t="str">
        <f t="shared" si="624"/>
        <v>2019</v>
      </c>
      <c r="Q5040" s="12"/>
      <c r="R5040" s="8" t="str">
        <f t="shared" si="625"/>
        <v>10</v>
      </c>
      <c r="S5040" s="8"/>
      <c r="T5040" s="14" t="str">
        <f t="shared" si="626"/>
        <v>Retain</v>
      </c>
      <c r="U5040" s="14"/>
      <c r="V5040" s="8" t="str">
        <f t="shared" si="627"/>
        <v>France</v>
      </c>
      <c r="W5040" s="8"/>
      <c r="X5040" s="8"/>
      <c r="Y5040" s="8"/>
      <c r="Z5040" s="14" t="str">
        <f t="shared" si="628"/>
        <v>Female</v>
      </c>
      <c r="AA5040" s="14"/>
      <c r="AB5040" s="14"/>
      <c r="AC5040" s="14"/>
      <c r="AE5040" t="str">
        <f t="shared" si="629"/>
        <v>Middle aged</v>
      </c>
      <c r="AF5040" t="str">
        <f t="shared" si="630"/>
        <v>Fair</v>
      </c>
      <c r="AG5040" t="str">
        <f t="shared" si="631"/>
        <v>High</v>
      </c>
    </row>
    <row r="5041" spans="1:33" x14ac:dyDescent="0.2">
      <c r="A5041">
        <v>5040</v>
      </c>
      <c r="B5041">
        <v>15775490</v>
      </c>
      <c r="C5041">
        <v>660</v>
      </c>
      <c r="D5041">
        <v>1</v>
      </c>
      <c r="E5041">
        <v>2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s="2" t="s">
        <v>106</v>
      </c>
      <c r="P5041" s="11" t="str">
        <f t="shared" si="624"/>
        <v>2018</v>
      </c>
      <c r="Q5041" s="12"/>
      <c r="R5041" s="8" t="str">
        <f t="shared" si="625"/>
        <v>01</v>
      </c>
      <c r="S5041" s="8"/>
      <c r="T5041" s="14" t="str">
        <f t="shared" si="626"/>
        <v>Retain</v>
      </c>
      <c r="U5041" s="14"/>
      <c r="V5041" s="8" t="str">
        <f t="shared" si="627"/>
        <v>France</v>
      </c>
      <c r="W5041" s="8"/>
      <c r="X5041" s="8"/>
      <c r="Y5041" s="8"/>
      <c r="Z5041" s="14" t="str">
        <f t="shared" si="628"/>
        <v>Female</v>
      </c>
      <c r="AA5041" s="14"/>
      <c r="AB5041" s="14"/>
      <c r="AC5041" s="14"/>
      <c r="AE5041" t="str">
        <f t="shared" si="629"/>
        <v>Adults</v>
      </c>
      <c r="AF5041" t="str">
        <f t="shared" si="630"/>
        <v>Fair</v>
      </c>
      <c r="AG5041" t="str">
        <f t="shared" si="631"/>
        <v>High</v>
      </c>
    </row>
    <row r="5042" spans="1:33" x14ac:dyDescent="0.2">
      <c r="A5042">
        <v>5041</v>
      </c>
      <c r="B5042">
        <v>15749727</v>
      </c>
      <c r="C5042">
        <v>829</v>
      </c>
      <c r="D5042">
        <v>2</v>
      </c>
      <c r="E5042">
        <v>1</v>
      </c>
      <c r="F5042">
        <v>50</v>
      </c>
      <c r="G5042">
        <v>6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s="2" t="s">
        <v>588</v>
      </c>
      <c r="P5042" s="11" t="str">
        <f t="shared" si="624"/>
        <v>2017</v>
      </c>
      <c r="Q5042" s="12"/>
      <c r="R5042" s="8" t="str">
        <f t="shared" si="625"/>
        <v>04</v>
      </c>
      <c r="S5042" s="8"/>
      <c r="T5042" s="14" t="str">
        <f t="shared" si="626"/>
        <v>Retain</v>
      </c>
      <c r="U5042" s="14"/>
      <c r="V5042" s="8" t="str">
        <f t="shared" si="627"/>
        <v>Spain</v>
      </c>
      <c r="W5042" s="8"/>
      <c r="X5042" s="8"/>
      <c r="Y5042" s="8"/>
      <c r="Z5042" s="14" t="str">
        <f t="shared" si="628"/>
        <v>Male</v>
      </c>
      <c r="AA5042" s="14"/>
      <c r="AB5042" s="14"/>
      <c r="AC5042" s="14"/>
      <c r="AE5042" t="str">
        <f t="shared" si="629"/>
        <v>Middle aged</v>
      </c>
      <c r="AF5042" t="str">
        <f t="shared" si="630"/>
        <v>Excellent</v>
      </c>
      <c r="AG5042" t="str">
        <f t="shared" si="631"/>
        <v>Very low</v>
      </c>
    </row>
    <row r="5043" spans="1:33" x14ac:dyDescent="0.2">
      <c r="A5043">
        <v>5042</v>
      </c>
      <c r="B5043">
        <v>15619238</v>
      </c>
      <c r="C5043">
        <v>567</v>
      </c>
      <c r="D5043">
        <v>2</v>
      </c>
      <c r="E5043">
        <v>1</v>
      </c>
      <c r="F5043">
        <v>29</v>
      </c>
      <c r="G5043">
        <v>4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s="2" t="s">
        <v>1049</v>
      </c>
      <c r="P5043" s="11" t="str">
        <f t="shared" si="624"/>
        <v>2019</v>
      </c>
      <c r="Q5043" s="12"/>
      <c r="R5043" s="8" t="str">
        <f t="shared" si="625"/>
        <v>07</v>
      </c>
      <c r="S5043" s="8"/>
      <c r="T5043" s="14" t="str">
        <f t="shared" si="626"/>
        <v>Retain</v>
      </c>
      <c r="U5043" s="14"/>
      <c r="V5043" s="8" t="str">
        <f t="shared" si="627"/>
        <v>Spain</v>
      </c>
      <c r="W5043" s="8"/>
      <c r="X5043" s="8"/>
      <c r="Y5043" s="8"/>
      <c r="Z5043" s="14" t="str">
        <f t="shared" si="628"/>
        <v>Male</v>
      </c>
      <c r="AA5043" s="14"/>
      <c r="AB5043" s="14"/>
      <c r="AC5043" s="14"/>
      <c r="AE5043" t="str">
        <f t="shared" si="629"/>
        <v>Adults</v>
      </c>
      <c r="AF5043" t="str">
        <f t="shared" si="630"/>
        <v>Poor</v>
      </c>
      <c r="AG5043" t="str">
        <f t="shared" si="631"/>
        <v>Very low</v>
      </c>
    </row>
    <row r="5044" spans="1:33" x14ac:dyDescent="0.2">
      <c r="A5044">
        <v>5043</v>
      </c>
      <c r="B5044">
        <v>15593468</v>
      </c>
      <c r="C5044">
        <v>850</v>
      </c>
      <c r="D5044">
        <v>1</v>
      </c>
      <c r="E5044">
        <v>2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s="2" t="s">
        <v>26</v>
      </c>
      <c r="P5044" s="11" t="str">
        <f t="shared" si="624"/>
        <v>2019</v>
      </c>
      <c r="Q5044" s="12"/>
      <c r="R5044" s="8" t="str">
        <f t="shared" si="625"/>
        <v>11</v>
      </c>
      <c r="S5044" s="8"/>
      <c r="T5044" s="14" t="str">
        <f t="shared" si="626"/>
        <v>Retain</v>
      </c>
      <c r="U5044" s="14"/>
      <c r="V5044" s="8" t="str">
        <f t="shared" si="627"/>
        <v>France</v>
      </c>
      <c r="W5044" s="8"/>
      <c r="X5044" s="8"/>
      <c r="Y5044" s="8"/>
      <c r="Z5044" s="14" t="str">
        <f t="shared" si="628"/>
        <v>Female</v>
      </c>
      <c r="AA5044" s="14"/>
      <c r="AB5044" s="14"/>
      <c r="AC5044" s="14"/>
      <c r="AE5044" t="str">
        <f t="shared" si="629"/>
        <v>Adults</v>
      </c>
      <c r="AF5044" t="str">
        <f t="shared" si="630"/>
        <v>Excellent</v>
      </c>
      <c r="AG5044" t="str">
        <f t="shared" si="631"/>
        <v>Very low</v>
      </c>
    </row>
    <row r="5045" spans="1:33" x14ac:dyDescent="0.2">
      <c r="A5045">
        <v>5044</v>
      </c>
      <c r="B5045">
        <v>15718454</v>
      </c>
      <c r="C5045">
        <v>712</v>
      </c>
      <c r="D5045">
        <v>2</v>
      </c>
      <c r="E5045">
        <v>2</v>
      </c>
      <c r="F5045">
        <v>44</v>
      </c>
      <c r="G5045">
        <v>6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s="2" t="s">
        <v>948</v>
      </c>
      <c r="P5045" s="11" t="str">
        <f t="shared" si="624"/>
        <v>2016</v>
      </c>
      <c r="Q5045" s="12"/>
      <c r="R5045" s="8" t="str">
        <f t="shared" si="625"/>
        <v>12</v>
      </c>
      <c r="S5045" s="8"/>
      <c r="T5045" s="14" t="str">
        <f t="shared" si="626"/>
        <v>Retain</v>
      </c>
      <c r="U5045" s="14"/>
      <c r="V5045" s="8" t="str">
        <f t="shared" si="627"/>
        <v>Spain</v>
      </c>
      <c r="W5045" s="8"/>
      <c r="X5045" s="8"/>
      <c r="Y5045" s="8"/>
      <c r="Z5045" s="14" t="str">
        <f t="shared" si="628"/>
        <v>Female</v>
      </c>
      <c r="AA5045" s="14"/>
      <c r="AB5045" s="14"/>
      <c r="AC5045" s="14"/>
      <c r="AE5045" t="str">
        <f t="shared" si="629"/>
        <v>Middle aged</v>
      </c>
      <c r="AF5045" t="str">
        <f t="shared" si="630"/>
        <v>Good</v>
      </c>
      <c r="AG5045" t="str">
        <f t="shared" si="631"/>
        <v>Very low</v>
      </c>
    </row>
    <row r="5046" spans="1:33" x14ac:dyDescent="0.2">
      <c r="A5046">
        <v>5045</v>
      </c>
      <c r="B5046">
        <v>15789498</v>
      </c>
      <c r="C5046">
        <v>562</v>
      </c>
      <c r="D5046">
        <v>1</v>
      </c>
      <c r="E5046">
        <v>1</v>
      </c>
      <c r="F5046">
        <v>30</v>
      </c>
      <c r="G5046">
        <v>4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s="2" t="s">
        <v>30</v>
      </c>
      <c r="P5046" s="11" t="str">
        <f t="shared" si="624"/>
        <v>2018</v>
      </c>
      <c r="Q5046" s="12"/>
      <c r="R5046" s="8" t="str">
        <f t="shared" si="625"/>
        <v>10</v>
      </c>
      <c r="S5046" s="8"/>
      <c r="T5046" s="14" t="str">
        <f t="shared" si="626"/>
        <v>Retain</v>
      </c>
      <c r="U5046" s="14"/>
      <c r="V5046" s="8" t="str">
        <f t="shared" si="627"/>
        <v>France</v>
      </c>
      <c r="W5046" s="8"/>
      <c r="X5046" s="8"/>
      <c r="Y5046" s="8"/>
      <c r="Z5046" s="14" t="str">
        <f t="shared" si="628"/>
        <v>Male</v>
      </c>
      <c r="AA5046" s="14"/>
      <c r="AB5046" s="14"/>
      <c r="AC5046" s="14"/>
      <c r="AE5046" t="str">
        <f t="shared" si="629"/>
        <v>Adults</v>
      </c>
      <c r="AF5046" t="str">
        <f t="shared" si="630"/>
        <v>Poor</v>
      </c>
      <c r="AG5046" t="str">
        <f t="shared" si="631"/>
        <v>High</v>
      </c>
    </row>
    <row r="5047" spans="1:33" x14ac:dyDescent="0.2">
      <c r="A5047">
        <v>5046</v>
      </c>
      <c r="B5047">
        <v>15744691</v>
      </c>
      <c r="C5047">
        <v>755</v>
      </c>
      <c r="D5047">
        <v>1</v>
      </c>
      <c r="E5047">
        <v>2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s="2" t="s">
        <v>993</v>
      </c>
      <c r="P5047" s="11" t="str">
        <f t="shared" si="624"/>
        <v>2019</v>
      </c>
      <c r="Q5047" s="12"/>
      <c r="R5047" s="8" t="str">
        <f t="shared" si="625"/>
        <v>12</v>
      </c>
      <c r="S5047" s="8"/>
      <c r="T5047" s="14" t="str">
        <f t="shared" si="626"/>
        <v>Retain</v>
      </c>
      <c r="U5047" s="14"/>
      <c r="V5047" s="8" t="str">
        <f t="shared" si="627"/>
        <v>France</v>
      </c>
      <c r="W5047" s="8"/>
      <c r="X5047" s="8"/>
      <c r="Y5047" s="8"/>
      <c r="Z5047" s="14" t="str">
        <f t="shared" si="628"/>
        <v>Female</v>
      </c>
      <c r="AA5047" s="14"/>
      <c r="AB5047" s="14"/>
      <c r="AC5047" s="14"/>
      <c r="AE5047" t="str">
        <f t="shared" si="629"/>
        <v>Adults</v>
      </c>
      <c r="AF5047" t="str">
        <f t="shared" si="630"/>
        <v>Very good</v>
      </c>
      <c r="AG5047" t="str">
        <f t="shared" si="631"/>
        <v>Very low</v>
      </c>
    </row>
    <row r="5048" spans="1:33" x14ac:dyDescent="0.2">
      <c r="A5048">
        <v>5047</v>
      </c>
      <c r="B5048">
        <v>15708289</v>
      </c>
      <c r="C5048">
        <v>793</v>
      </c>
      <c r="D5048">
        <v>2</v>
      </c>
      <c r="E5048">
        <v>1</v>
      </c>
      <c r="F5048">
        <v>25</v>
      </c>
      <c r="G5048">
        <v>6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s="2" t="s">
        <v>660</v>
      </c>
      <c r="P5048" s="11" t="str">
        <f t="shared" si="624"/>
        <v>2017</v>
      </c>
      <c r="Q5048" s="12"/>
      <c r="R5048" s="8" t="str">
        <f t="shared" si="625"/>
        <v>08</v>
      </c>
      <c r="S5048" s="8"/>
      <c r="T5048" s="14" t="str">
        <f t="shared" si="626"/>
        <v>Retain</v>
      </c>
      <c r="U5048" s="14"/>
      <c r="V5048" s="8" t="str">
        <f t="shared" si="627"/>
        <v>Spain</v>
      </c>
      <c r="W5048" s="8"/>
      <c r="X5048" s="8"/>
      <c r="Y5048" s="8"/>
      <c r="Z5048" s="14" t="str">
        <f t="shared" si="628"/>
        <v>Male</v>
      </c>
      <c r="AA5048" s="14"/>
      <c r="AB5048" s="14"/>
      <c r="AC5048" s="14"/>
      <c r="AE5048" t="str">
        <f t="shared" si="629"/>
        <v>Adults</v>
      </c>
      <c r="AF5048" t="str">
        <f t="shared" si="630"/>
        <v>Very good</v>
      </c>
      <c r="AG5048" t="str">
        <f t="shared" si="631"/>
        <v>High</v>
      </c>
    </row>
    <row r="5049" spans="1:33" x14ac:dyDescent="0.2">
      <c r="A5049">
        <v>5048</v>
      </c>
      <c r="B5049">
        <v>15790412</v>
      </c>
      <c r="C5049">
        <v>471</v>
      </c>
      <c r="D5049">
        <v>2</v>
      </c>
      <c r="E5049">
        <v>1</v>
      </c>
      <c r="F5049">
        <v>26</v>
      </c>
      <c r="G5049">
        <v>5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s="2" t="s">
        <v>1156</v>
      </c>
      <c r="P5049" s="11" t="str">
        <f t="shared" si="624"/>
        <v>2018</v>
      </c>
      <c r="Q5049" s="12"/>
      <c r="R5049" s="8" t="str">
        <f t="shared" si="625"/>
        <v>06</v>
      </c>
      <c r="S5049" s="8"/>
      <c r="T5049" s="14" t="str">
        <f t="shared" si="626"/>
        <v>Retain</v>
      </c>
      <c r="U5049" s="14"/>
      <c r="V5049" s="8" t="str">
        <f t="shared" si="627"/>
        <v>Spain</v>
      </c>
      <c r="W5049" s="8"/>
      <c r="X5049" s="8"/>
      <c r="Y5049" s="8"/>
      <c r="Z5049" s="14" t="str">
        <f t="shared" si="628"/>
        <v>Male</v>
      </c>
      <c r="AA5049" s="14"/>
      <c r="AB5049" s="14"/>
      <c r="AC5049" s="14"/>
      <c r="AE5049" t="str">
        <f t="shared" si="629"/>
        <v>Adults</v>
      </c>
      <c r="AF5049" t="str">
        <f t="shared" si="630"/>
        <v>Poor</v>
      </c>
      <c r="AG5049" t="str">
        <f t="shared" si="631"/>
        <v>Very low</v>
      </c>
    </row>
    <row r="5050" spans="1:33" x14ac:dyDescent="0.2">
      <c r="A5050">
        <v>5049</v>
      </c>
      <c r="B5050">
        <v>15741416</v>
      </c>
      <c r="C5050">
        <v>707</v>
      </c>
      <c r="D5050">
        <v>1</v>
      </c>
      <c r="E5050">
        <v>1</v>
      </c>
      <c r="F5050">
        <v>42</v>
      </c>
      <c r="G5050">
        <v>6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s="2" t="s">
        <v>616</v>
      </c>
      <c r="P5050" s="11" t="str">
        <f t="shared" si="624"/>
        <v>2016</v>
      </c>
      <c r="Q5050" s="12"/>
      <c r="R5050" s="8" t="str">
        <f t="shared" si="625"/>
        <v>10</v>
      </c>
      <c r="S5050" s="8"/>
      <c r="T5050" s="14" t="str">
        <f t="shared" si="626"/>
        <v>Retain</v>
      </c>
      <c r="U5050" s="14"/>
      <c r="V5050" s="8" t="str">
        <f t="shared" si="627"/>
        <v>France</v>
      </c>
      <c r="W5050" s="8"/>
      <c r="X5050" s="8"/>
      <c r="Y5050" s="8"/>
      <c r="Z5050" s="14" t="str">
        <f t="shared" si="628"/>
        <v>Male</v>
      </c>
      <c r="AA5050" s="14"/>
      <c r="AB5050" s="14"/>
      <c r="AC5050" s="14"/>
      <c r="AE5050" t="str">
        <f t="shared" si="629"/>
        <v>Middle aged</v>
      </c>
      <c r="AF5050" t="str">
        <f t="shared" si="630"/>
        <v>Good</v>
      </c>
      <c r="AG5050" t="str">
        <f t="shared" si="631"/>
        <v>Very low</v>
      </c>
    </row>
    <row r="5051" spans="1:33" x14ac:dyDescent="0.2">
      <c r="A5051">
        <v>5050</v>
      </c>
      <c r="B5051">
        <v>15598894</v>
      </c>
      <c r="C5051">
        <v>784</v>
      </c>
      <c r="D5051">
        <v>2</v>
      </c>
      <c r="E5051">
        <v>1</v>
      </c>
      <c r="F5051">
        <v>38</v>
      </c>
      <c r="G5051">
        <v>6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s="2" t="s">
        <v>567</v>
      </c>
      <c r="P5051" s="11" t="str">
        <f t="shared" si="624"/>
        <v>2017</v>
      </c>
      <c r="Q5051" s="12"/>
      <c r="R5051" s="8" t="str">
        <f t="shared" si="625"/>
        <v>09</v>
      </c>
      <c r="S5051" s="8"/>
      <c r="T5051" s="14" t="str">
        <f t="shared" si="626"/>
        <v>Retain</v>
      </c>
      <c r="U5051" s="14"/>
      <c r="V5051" s="8" t="str">
        <f t="shared" si="627"/>
        <v>Spain</v>
      </c>
      <c r="W5051" s="8"/>
      <c r="X5051" s="8"/>
      <c r="Y5051" s="8"/>
      <c r="Z5051" s="14" t="str">
        <f t="shared" si="628"/>
        <v>Male</v>
      </c>
      <c r="AA5051" s="14"/>
      <c r="AB5051" s="14"/>
      <c r="AC5051" s="14"/>
      <c r="AE5051" t="str">
        <f t="shared" si="629"/>
        <v>Adults</v>
      </c>
      <c r="AF5051" t="str">
        <f t="shared" si="630"/>
        <v>Very good</v>
      </c>
      <c r="AG5051" t="str">
        <f t="shared" si="631"/>
        <v>High</v>
      </c>
    </row>
    <row r="5052" spans="1:33" x14ac:dyDescent="0.2">
      <c r="A5052">
        <v>5051</v>
      </c>
      <c r="B5052">
        <v>15663294</v>
      </c>
      <c r="C5052">
        <v>703</v>
      </c>
      <c r="D5052">
        <v>1</v>
      </c>
      <c r="E5052">
        <v>1</v>
      </c>
      <c r="F5052">
        <v>32</v>
      </c>
      <c r="G5052">
        <v>7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s="2" t="s">
        <v>438</v>
      </c>
      <c r="P5052" s="11" t="str">
        <f t="shared" si="624"/>
        <v>2016</v>
      </c>
      <c r="Q5052" s="12"/>
      <c r="R5052" s="8" t="str">
        <f t="shared" si="625"/>
        <v>09</v>
      </c>
      <c r="S5052" s="8"/>
      <c r="T5052" s="14" t="str">
        <f t="shared" si="626"/>
        <v>Retain</v>
      </c>
      <c r="U5052" s="14"/>
      <c r="V5052" s="8" t="str">
        <f t="shared" si="627"/>
        <v>France</v>
      </c>
      <c r="W5052" s="8"/>
      <c r="X5052" s="8"/>
      <c r="Y5052" s="8"/>
      <c r="Z5052" s="14" t="str">
        <f t="shared" si="628"/>
        <v>Male</v>
      </c>
      <c r="AA5052" s="14"/>
      <c r="AB5052" s="14"/>
      <c r="AC5052" s="14"/>
      <c r="AE5052" t="str">
        <f t="shared" si="629"/>
        <v>Adults</v>
      </c>
      <c r="AF5052" t="str">
        <f t="shared" si="630"/>
        <v>Good</v>
      </c>
      <c r="AG5052" t="str">
        <f t="shared" si="631"/>
        <v>High</v>
      </c>
    </row>
    <row r="5053" spans="1:33" x14ac:dyDescent="0.2">
      <c r="A5053">
        <v>5052</v>
      </c>
      <c r="B5053">
        <v>15572728</v>
      </c>
      <c r="C5053">
        <v>704</v>
      </c>
      <c r="D5053">
        <v>2</v>
      </c>
      <c r="E5053">
        <v>1</v>
      </c>
      <c r="F5053">
        <v>36</v>
      </c>
      <c r="G5053">
        <v>3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s="2" t="s">
        <v>216</v>
      </c>
      <c r="P5053" s="11" t="str">
        <f t="shared" si="624"/>
        <v>2019</v>
      </c>
      <c r="Q5053" s="12"/>
      <c r="R5053" s="8" t="str">
        <f t="shared" si="625"/>
        <v>11</v>
      </c>
      <c r="S5053" s="8"/>
      <c r="T5053" s="14" t="str">
        <f t="shared" si="626"/>
        <v>Retain</v>
      </c>
      <c r="U5053" s="14"/>
      <c r="V5053" s="8" t="str">
        <f t="shared" si="627"/>
        <v>Spain</v>
      </c>
      <c r="W5053" s="8"/>
      <c r="X5053" s="8"/>
      <c r="Y5053" s="8"/>
      <c r="Z5053" s="14" t="str">
        <f t="shared" si="628"/>
        <v>Male</v>
      </c>
      <c r="AA5053" s="14"/>
      <c r="AB5053" s="14"/>
      <c r="AC5053" s="14"/>
      <c r="AE5053" t="str">
        <f t="shared" si="629"/>
        <v>Adults</v>
      </c>
      <c r="AF5053" t="str">
        <f t="shared" si="630"/>
        <v>Good</v>
      </c>
      <c r="AG5053" t="str">
        <f t="shared" si="631"/>
        <v>High</v>
      </c>
    </row>
    <row r="5054" spans="1:33" x14ac:dyDescent="0.2">
      <c r="A5054">
        <v>5053</v>
      </c>
      <c r="B5054">
        <v>15706729</v>
      </c>
      <c r="C5054">
        <v>662</v>
      </c>
      <c r="D5054">
        <v>1</v>
      </c>
      <c r="E5054">
        <v>1</v>
      </c>
      <c r="F5054">
        <v>38</v>
      </c>
      <c r="G5054">
        <v>5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s="2" t="s">
        <v>487</v>
      </c>
      <c r="P5054" s="11" t="str">
        <f t="shared" si="624"/>
        <v>2017</v>
      </c>
      <c r="Q5054" s="12"/>
      <c r="R5054" s="8" t="str">
        <f t="shared" si="625"/>
        <v>12</v>
      </c>
      <c r="S5054" s="8"/>
      <c r="T5054" s="14" t="str">
        <f t="shared" si="626"/>
        <v>Retain</v>
      </c>
      <c r="U5054" s="14"/>
      <c r="V5054" s="8" t="str">
        <f t="shared" si="627"/>
        <v>France</v>
      </c>
      <c r="W5054" s="8"/>
      <c r="X5054" s="8"/>
      <c r="Y5054" s="8"/>
      <c r="Z5054" s="14" t="str">
        <f t="shared" si="628"/>
        <v>Male</v>
      </c>
      <c r="AA5054" s="14"/>
      <c r="AB5054" s="14"/>
      <c r="AC5054" s="14"/>
      <c r="AE5054" t="str">
        <f t="shared" si="629"/>
        <v>Adults</v>
      </c>
      <c r="AF5054" t="str">
        <f t="shared" si="630"/>
        <v>Fair</v>
      </c>
      <c r="AG5054" t="str">
        <f t="shared" si="631"/>
        <v>High</v>
      </c>
    </row>
    <row r="5055" spans="1:33" x14ac:dyDescent="0.2">
      <c r="A5055">
        <v>5054</v>
      </c>
      <c r="B5055">
        <v>15674433</v>
      </c>
      <c r="C5055">
        <v>636</v>
      </c>
      <c r="D5055">
        <v>3</v>
      </c>
      <c r="E5055">
        <v>2</v>
      </c>
      <c r="F5055">
        <v>28</v>
      </c>
      <c r="G5055">
        <v>3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s="2" t="s">
        <v>707</v>
      </c>
      <c r="P5055" s="11" t="str">
        <f t="shared" si="624"/>
        <v>2019</v>
      </c>
      <c r="Q5055" s="12"/>
      <c r="R5055" s="8" t="str">
        <f t="shared" si="625"/>
        <v>11</v>
      </c>
      <c r="S5055" s="8"/>
      <c r="T5055" s="14" t="str">
        <f t="shared" si="626"/>
        <v>Retain</v>
      </c>
      <c r="U5055" s="14"/>
      <c r="V5055" s="8" t="str">
        <f t="shared" si="627"/>
        <v>Germany</v>
      </c>
      <c r="W5055" s="8"/>
      <c r="X5055" s="8"/>
      <c r="Y5055" s="8"/>
      <c r="Z5055" s="14" t="str">
        <f t="shared" si="628"/>
        <v>Female</v>
      </c>
      <c r="AA5055" s="14"/>
      <c r="AB5055" s="14"/>
      <c r="AC5055" s="14"/>
      <c r="AE5055" t="str">
        <f t="shared" si="629"/>
        <v>Adults</v>
      </c>
      <c r="AF5055" t="str">
        <f t="shared" si="630"/>
        <v>Fair</v>
      </c>
      <c r="AG5055" t="str">
        <f t="shared" si="631"/>
        <v>High</v>
      </c>
    </row>
    <row r="5056" spans="1:33" x14ac:dyDescent="0.2">
      <c r="A5056">
        <v>5055</v>
      </c>
      <c r="B5056">
        <v>15641170</v>
      </c>
      <c r="C5056">
        <v>640</v>
      </c>
      <c r="D5056">
        <v>2</v>
      </c>
      <c r="E5056">
        <v>1</v>
      </c>
      <c r="F5056">
        <v>36</v>
      </c>
      <c r="G5056">
        <v>5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s="2" t="s">
        <v>963</v>
      </c>
      <c r="P5056" s="11" t="str">
        <f t="shared" si="624"/>
        <v>2018</v>
      </c>
      <c r="Q5056" s="12"/>
      <c r="R5056" s="8" t="str">
        <f t="shared" si="625"/>
        <v>01</v>
      </c>
      <c r="S5056" s="8"/>
      <c r="T5056" s="14" t="str">
        <f t="shared" si="626"/>
        <v>Retain</v>
      </c>
      <c r="U5056" s="14"/>
      <c r="V5056" s="8" t="str">
        <f t="shared" si="627"/>
        <v>Spain</v>
      </c>
      <c r="W5056" s="8"/>
      <c r="X5056" s="8"/>
      <c r="Y5056" s="8"/>
      <c r="Z5056" s="14" t="str">
        <f t="shared" si="628"/>
        <v>Male</v>
      </c>
      <c r="AA5056" s="14"/>
      <c r="AB5056" s="14"/>
      <c r="AC5056" s="14"/>
      <c r="AE5056" t="str">
        <f t="shared" si="629"/>
        <v>Adults</v>
      </c>
      <c r="AF5056" t="str">
        <f t="shared" si="630"/>
        <v>Fair</v>
      </c>
      <c r="AG5056" t="str">
        <f t="shared" si="631"/>
        <v>Very low</v>
      </c>
    </row>
    <row r="5057" spans="1:33" x14ac:dyDescent="0.2">
      <c r="A5057">
        <v>5056</v>
      </c>
      <c r="B5057">
        <v>15806284</v>
      </c>
      <c r="C5057">
        <v>739</v>
      </c>
      <c r="D5057">
        <v>2</v>
      </c>
      <c r="E5057">
        <v>1</v>
      </c>
      <c r="F5057">
        <v>31</v>
      </c>
      <c r="G5057">
        <v>3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s="2" t="s">
        <v>169</v>
      </c>
      <c r="P5057" s="11" t="str">
        <f t="shared" si="624"/>
        <v>2019</v>
      </c>
      <c r="Q5057" s="12"/>
      <c r="R5057" s="8" t="str">
        <f t="shared" si="625"/>
        <v>12</v>
      </c>
      <c r="S5057" s="8"/>
      <c r="T5057" s="14" t="str">
        <f t="shared" si="626"/>
        <v>Retain</v>
      </c>
      <c r="U5057" s="14"/>
      <c r="V5057" s="8" t="str">
        <f t="shared" si="627"/>
        <v>Spain</v>
      </c>
      <c r="W5057" s="8"/>
      <c r="X5057" s="8"/>
      <c r="Y5057" s="8"/>
      <c r="Z5057" s="14" t="str">
        <f t="shared" si="628"/>
        <v>Male</v>
      </c>
      <c r="AA5057" s="14"/>
      <c r="AB5057" s="14"/>
      <c r="AC5057" s="14"/>
      <c r="AE5057" t="str">
        <f t="shared" si="629"/>
        <v>Adults</v>
      </c>
      <c r="AF5057" t="str">
        <f t="shared" si="630"/>
        <v>Good</v>
      </c>
      <c r="AG5057" t="str">
        <f t="shared" si="631"/>
        <v>Very low</v>
      </c>
    </row>
    <row r="5058" spans="1:33" x14ac:dyDescent="0.2">
      <c r="A5058">
        <v>5057</v>
      </c>
      <c r="B5058">
        <v>15690958</v>
      </c>
      <c r="C5058">
        <v>767</v>
      </c>
      <c r="D5058">
        <v>3</v>
      </c>
      <c r="E5058">
        <v>1</v>
      </c>
      <c r="F5058">
        <v>23</v>
      </c>
      <c r="G5058">
        <v>5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s="2" t="s">
        <v>372</v>
      </c>
      <c r="P5058" s="11" t="str">
        <f t="shared" si="624"/>
        <v>2017</v>
      </c>
      <c r="Q5058" s="12"/>
      <c r="R5058" s="8" t="str">
        <f t="shared" si="625"/>
        <v>11</v>
      </c>
      <c r="S5058" s="8"/>
      <c r="T5058" s="14" t="str">
        <f t="shared" si="626"/>
        <v>Retain</v>
      </c>
      <c r="U5058" s="14"/>
      <c r="V5058" s="8" t="str">
        <f t="shared" si="627"/>
        <v>Germany</v>
      </c>
      <c r="W5058" s="8"/>
      <c r="X5058" s="8"/>
      <c r="Y5058" s="8"/>
      <c r="Z5058" s="14" t="str">
        <f t="shared" si="628"/>
        <v>Male</v>
      </c>
      <c r="AA5058" s="14"/>
      <c r="AB5058" s="14"/>
      <c r="AC5058" s="14"/>
      <c r="AE5058" t="str">
        <f t="shared" si="629"/>
        <v>Young Adults</v>
      </c>
      <c r="AF5058" t="str">
        <f t="shared" si="630"/>
        <v>Very good</v>
      </c>
      <c r="AG5058" t="str">
        <f t="shared" si="631"/>
        <v>High</v>
      </c>
    </row>
    <row r="5059" spans="1:33" x14ac:dyDescent="0.2">
      <c r="A5059">
        <v>5058</v>
      </c>
      <c r="B5059">
        <v>15606386</v>
      </c>
      <c r="C5059">
        <v>753</v>
      </c>
      <c r="D5059">
        <v>3</v>
      </c>
      <c r="E5059">
        <v>2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s="2" t="s">
        <v>233</v>
      </c>
      <c r="P5059" s="11" t="str">
        <f t="shared" ref="P5059:P5122" si="632">RIGHT($N5059,4)</f>
        <v>2019</v>
      </c>
      <c r="Q5059" s="12"/>
      <c r="R5059" s="8" t="str">
        <f t="shared" ref="R5059:R5122" si="633">MID(N5059,4,2)</f>
        <v>11</v>
      </c>
      <c r="S5059" s="8"/>
      <c r="T5059" s="14" t="str">
        <f t="shared" ref="T5059:T5122" si="634">IF(M5059=1,"Exit","Retain")</f>
        <v>Exit</v>
      </c>
      <c r="U5059" s="14"/>
      <c r="V5059" s="8" t="str">
        <f t="shared" ref="V5059:V5122" si="635">IF(D5059=1,"France",IF(D5059=2,"Spain",IF(D5059=3,"Germany","NONE")))</f>
        <v>Germany</v>
      </c>
      <c r="W5059" s="8"/>
      <c r="X5059" s="8"/>
      <c r="Y5059" s="8"/>
      <c r="Z5059" s="14" t="str">
        <f t="shared" ref="Z5059:Z5122" si="636">IF(E5059=1,"Male","Female")</f>
        <v>Female</v>
      </c>
      <c r="AA5059" s="14"/>
      <c r="AB5059" s="14"/>
      <c r="AC5059" s="14"/>
      <c r="AE5059" t="str">
        <f t="shared" ref="AE5059:AE5122" si="637">IF(F5059&lt;18,"Kids",IF(AND(F5059&gt;=18,F5059&lt;24),"Young Adults",IF(AND(F5059&gt;=24,F5059&lt;39),"Adults",IF(AND(F5059&gt;=39,F5059&lt;64),"Middle aged","Retired"))))</f>
        <v>Middle aged</v>
      </c>
      <c r="AF5059" t="str">
        <f t="shared" ref="AF5059:AF5122" si="638">IF(AND(C5059&gt;=800,C5059&lt;=850),"Excellent",IF(AND(C5059&gt;=740,C5059&lt;=799),"Very good",IF(AND(C5059&gt;=670,C5059&lt;=739),"Good",IF(AND(C5059&gt;=580,C5059&lt;=669),"Fair",IF(AND(C5059&gt;=300,C5059&lt;=579),"Poor","None")))))</f>
        <v>Very good</v>
      </c>
      <c r="AG5059" t="str">
        <f t="shared" ref="AG5059:AG5122" si="639">IF(H5059&lt;25000,"Very low",IF(AND(H5059&gt;25000,H5059&lt;=50000),"Low",IF(AND(H5059&gt;50000,H5059&lt;=100000),"Medium",IF(AND(H5059&gt;100000,H5059&lt;=150000),"High",IF(AND(H5059&gt;150000,H5059&lt;=200000),"Very high",IF(H5059&gt;200000,"Extreme","None"))))))</f>
        <v>High</v>
      </c>
    </row>
    <row r="5060" spans="1:33" x14ac:dyDescent="0.2">
      <c r="A5060">
        <v>5059</v>
      </c>
      <c r="B5060">
        <v>15682322</v>
      </c>
      <c r="C5060">
        <v>714</v>
      </c>
      <c r="D5060">
        <v>1</v>
      </c>
      <c r="E5060">
        <v>1</v>
      </c>
      <c r="F5060">
        <v>37</v>
      </c>
      <c r="G5060">
        <v>6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s="2" t="s">
        <v>1222</v>
      </c>
      <c r="P5060" s="11" t="str">
        <f t="shared" si="632"/>
        <v>2017</v>
      </c>
      <c r="Q5060" s="12"/>
      <c r="R5060" s="8" t="str">
        <f t="shared" si="633"/>
        <v>08</v>
      </c>
      <c r="S5060" s="8"/>
      <c r="T5060" s="14" t="str">
        <f t="shared" si="634"/>
        <v>Retain</v>
      </c>
      <c r="U5060" s="14"/>
      <c r="V5060" s="8" t="str">
        <f t="shared" si="635"/>
        <v>France</v>
      </c>
      <c r="W5060" s="8"/>
      <c r="X5060" s="8"/>
      <c r="Y5060" s="8"/>
      <c r="Z5060" s="14" t="str">
        <f t="shared" si="636"/>
        <v>Male</v>
      </c>
      <c r="AA5060" s="14"/>
      <c r="AB5060" s="14"/>
      <c r="AC5060" s="14"/>
      <c r="AE5060" t="str">
        <f t="shared" si="637"/>
        <v>Adults</v>
      </c>
      <c r="AF5060" t="str">
        <f t="shared" si="638"/>
        <v>Good</v>
      </c>
      <c r="AG5060" t="str">
        <f t="shared" si="639"/>
        <v>High</v>
      </c>
    </row>
    <row r="5061" spans="1:33" x14ac:dyDescent="0.2">
      <c r="A5061">
        <v>5060</v>
      </c>
      <c r="B5061">
        <v>15579915</v>
      </c>
      <c r="C5061">
        <v>707</v>
      </c>
      <c r="D5061">
        <v>1</v>
      </c>
      <c r="E5061">
        <v>1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s="2" t="s">
        <v>94</v>
      </c>
      <c r="P5061" s="11" t="str">
        <f t="shared" si="632"/>
        <v>2018</v>
      </c>
      <c r="Q5061" s="12"/>
      <c r="R5061" s="8" t="str">
        <f t="shared" si="633"/>
        <v>11</v>
      </c>
      <c r="S5061" s="8"/>
      <c r="T5061" s="14" t="str">
        <f t="shared" si="634"/>
        <v>Retain</v>
      </c>
      <c r="U5061" s="14"/>
      <c r="V5061" s="8" t="str">
        <f t="shared" si="635"/>
        <v>France</v>
      </c>
      <c r="W5061" s="8"/>
      <c r="X5061" s="8"/>
      <c r="Y5061" s="8"/>
      <c r="Z5061" s="14" t="str">
        <f t="shared" si="636"/>
        <v>Male</v>
      </c>
      <c r="AA5061" s="14"/>
      <c r="AB5061" s="14"/>
      <c r="AC5061" s="14"/>
      <c r="AE5061" t="str">
        <f t="shared" si="637"/>
        <v>Adults</v>
      </c>
      <c r="AF5061" t="str">
        <f t="shared" si="638"/>
        <v>Good</v>
      </c>
      <c r="AG5061" t="str">
        <f t="shared" si="639"/>
        <v>Very low</v>
      </c>
    </row>
    <row r="5062" spans="1:33" x14ac:dyDescent="0.2">
      <c r="A5062">
        <v>5061</v>
      </c>
      <c r="B5062">
        <v>15681928</v>
      </c>
      <c r="C5062">
        <v>577</v>
      </c>
      <c r="D5062">
        <v>1</v>
      </c>
      <c r="E5062">
        <v>2</v>
      </c>
      <c r="F5062">
        <v>35</v>
      </c>
      <c r="G5062">
        <v>7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s="2" t="s">
        <v>554</v>
      </c>
      <c r="P5062" s="11" t="str">
        <f t="shared" si="632"/>
        <v>2016</v>
      </c>
      <c r="Q5062" s="12"/>
      <c r="R5062" s="8" t="str">
        <f t="shared" si="633"/>
        <v>04</v>
      </c>
      <c r="S5062" s="8"/>
      <c r="T5062" s="14" t="str">
        <f t="shared" si="634"/>
        <v>Retain</v>
      </c>
      <c r="U5062" s="14"/>
      <c r="V5062" s="8" t="str">
        <f t="shared" si="635"/>
        <v>France</v>
      </c>
      <c r="W5062" s="8"/>
      <c r="X5062" s="8"/>
      <c r="Y5062" s="8"/>
      <c r="Z5062" s="14" t="str">
        <f t="shared" si="636"/>
        <v>Female</v>
      </c>
      <c r="AA5062" s="14"/>
      <c r="AB5062" s="14"/>
      <c r="AC5062" s="14"/>
      <c r="AE5062" t="str">
        <f t="shared" si="637"/>
        <v>Adults</v>
      </c>
      <c r="AF5062" t="str">
        <f t="shared" si="638"/>
        <v>Poor</v>
      </c>
      <c r="AG5062" t="str">
        <f t="shared" si="639"/>
        <v>High</v>
      </c>
    </row>
    <row r="5063" spans="1:33" x14ac:dyDescent="0.2">
      <c r="A5063">
        <v>5062</v>
      </c>
      <c r="B5063">
        <v>15734005</v>
      </c>
      <c r="C5063">
        <v>633</v>
      </c>
      <c r="D5063">
        <v>1</v>
      </c>
      <c r="E5063">
        <v>2</v>
      </c>
      <c r="F5063">
        <v>42</v>
      </c>
      <c r="G5063">
        <v>6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s="2" t="s">
        <v>347</v>
      </c>
      <c r="P5063" s="11" t="str">
        <f t="shared" si="632"/>
        <v>2016</v>
      </c>
      <c r="Q5063" s="12"/>
      <c r="R5063" s="8" t="str">
        <f t="shared" si="633"/>
        <v>11</v>
      </c>
      <c r="S5063" s="8"/>
      <c r="T5063" s="14" t="str">
        <f t="shared" si="634"/>
        <v>Retain</v>
      </c>
      <c r="U5063" s="14"/>
      <c r="V5063" s="8" t="str">
        <f t="shared" si="635"/>
        <v>France</v>
      </c>
      <c r="W5063" s="8"/>
      <c r="X5063" s="8"/>
      <c r="Y5063" s="8"/>
      <c r="Z5063" s="14" t="str">
        <f t="shared" si="636"/>
        <v>Female</v>
      </c>
      <c r="AA5063" s="14"/>
      <c r="AB5063" s="14"/>
      <c r="AC5063" s="14"/>
      <c r="AE5063" t="str">
        <f t="shared" si="637"/>
        <v>Middle aged</v>
      </c>
      <c r="AF5063" t="str">
        <f t="shared" si="638"/>
        <v>Fair</v>
      </c>
      <c r="AG5063" t="str">
        <f t="shared" si="639"/>
        <v>Very low</v>
      </c>
    </row>
    <row r="5064" spans="1:33" x14ac:dyDescent="0.2">
      <c r="A5064">
        <v>5063</v>
      </c>
      <c r="B5064">
        <v>15650432</v>
      </c>
      <c r="C5064">
        <v>849</v>
      </c>
      <c r="D5064">
        <v>3</v>
      </c>
      <c r="E5064">
        <v>1</v>
      </c>
      <c r="F5064">
        <v>41</v>
      </c>
      <c r="G5064">
        <v>3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s="2" t="s">
        <v>245</v>
      </c>
      <c r="P5064" s="11" t="str">
        <f t="shared" si="632"/>
        <v>2019</v>
      </c>
      <c r="Q5064" s="12"/>
      <c r="R5064" s="8" t="str">
        <f t="shared" si="633"/>
        <v>12</v>
      </c>
      <c r="S5064" s="8"/>
      <c r="T5064" s="14" t="str">
        <f t="shared" si="634"/>
        <v>Retain</v>
      </c>
      <c r="U5064" s="14"/>
      <c r="V5064" s="8" t="str">
        <f t="shared" si="635"/>
        <v>Germany</v>
      </c>
      <c r="W5064" s="8"/>
      <c r="X5064" s="8"/>
      <c r="Y5064" s="8"/>
      <c r="Z5064" s="14" t="str">
        <f t="shared" si="636"/>
        <v>Male</v>
      </c>
      <c r="AA5064" s="14"/>
      <c r="AB5064" s="14"/>
      <c r="AC5064" s="14"/>
      <c r="AE5064" t="str">
        <f t="shared" si="637"/>
        <v>Middle aged</v>
      </c>
      <c r="AF5064" t="str">
        <f t="shared" si="638"/>
        <v>Excellent</v>
      </c>
      <c r="AG5064" t="str">
        <f t="shared" si="639"/>
        <v>Medium</v>
      </c>
    </row>
    <row r="5065" spans="1:33" x14ac:dyDescent="0.2">
      <c r="A5065">
        <v>5064</v>
      </c>
      <c r="B5065">
        <v>15592578</v>
      </c>
      <c r="C5065">
        <v>614</v>
      </c>
      <c r="D5065">
        <v>2</v>
      </c>
      <c r="E5065">
        <v>2</v>
      </c>
      <c r="F5065">
        <v>41</v>
      </c>
      <c r="G5065">
        <v>5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s="2" t="s">
        <v>322</v>
      </c>
      <c r="P5065" s="11" t="str">
        <f t="shared" si="632"/>
        <v>2018</v>
      </c>
      <c r="Q5065" s="12"/>
      <c r="R5065" s="8" t="str">
        <f t="shared" si="633"/>
        <v>04</v>
      </c>
      <c r="S5065" s="8"/>
      <c r="T5065" s="14" t="str">
        <f t="shared" si="634"/>
        <v>Retain</v>
      </c>
      <c r="U5065" s="14"/>
      <c r="V5065" s="8" t="str">
        <f t="shared" si="635"/>
        <v>Spain</v>
      </c>
      <c r="W5065" s="8"/>
      <c r="X5065" s="8"/>
      <c r="Y5065" s="8"/>
      <c r="Z5065" s="14" t="str">
        <f t="shared" si="636"/>
        <v>Female</v>
      </c>
      <c r="AA5065" s="14"/>
      <c r="AB5065" s="14"/>
      <c r="AC5065" s="14"/>
      <c r="AE5065" t="str">
        <f t="shared" si="637"/>
        <v>Middle aged</v>
      </c>
      <c r="AF5065" t="str">
        <f t="shared" si="638"/>
        <v>Fair</v>
      </c>
      <c r="AG5065" t="str">
        <f t="shared" si="639"/>
        <v>High</v>
      </c>
    </row>
    <row r="5066" spans="1:33" x14ac:dyDescent="0.2">
      <c r="A5066">
        <v>5065</v>
      </c>
      <c r="B5066">
        <v>15671243</v>
      </c>
      <c r="C5066">
        <v>558</v>
      </c>
      <c r="D5066">
        <v>1</v>
      </c>
      <c r="E5066">
        <v>2</v>
      </c>
      <c r="F5066">
        <v>47</v>
      </c>
      <c r="G5066">
        <v>6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s="2" t="s">
        <v>1223</v>
      </c>
      <c r="P5066" s="11" t="str">
        <f t="shared" si="632"/>
        <v>2017</v>
      </c>
      <c r="Q5066" s="12"/>
      <c r="R5066" s="8" t="str">
        <f t="shared" si="633"/>
        <v>06</v>
      </c>
      <c r="S5066" s="8"/>
      <c r="T5066" s="14" t="str">
        <f t="shared" si="634"/>
        <v>Retain</v>
      </c>
      <c r="U5066" s="14"/>
      <c r="V5066" s="8" t="str">
        <f t="shared" si="635"/>
        <v>France</v>
      </c>
      <c r="W5066" s="8"/>
      <c r="X5066" s="8"/>
      <c r="Y5066" s="8"/>
      <c r="Z5066" s="14" t="str">
        <f t="shared" si="636"/>
        <v>Female</v>
      </c>
      <c r="AA5066" s="14"/>
      <c r="AB5066" s="14"/>
      <c r="AC5066" s="14"/>
      <c r="AE5066" t="str">
        <f t="shared" si="637"/>
        <v>Middle aged</v>
      </c>
      <c r="AF5066" t="str">
        <f t="shared" si="638"/>
        <v>Poor</v>
      </c>
      <c r="AG5066" t="str">
        <f t="shared" si="639"/>
        <v>Very low</v>
      </c>
    </row>
    <row r="5067" spans="1:33" x14ac:dyDescent="0.2">
      <c r="A5067">
        <v>5066</v>
      </c>
      <c r="B5067">
        <v>15775709</v>
      </c>
      <c r="C5067">
        <v>832</v>
      </c>
      <c r="D5067">
        <v>1</v>
      </c>
      <c r="E5067">
        <v>2</v>
      </c>
      <c r="F5067">
        <v>27</v>
      </c>
      <c r="G5067">
        <v>6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s="2" t="s">
        <v>976</v>
      </c>
      <c r="P5067" s="11" t="str">
        <f t="shared" si="632"/>
        <v>2016</v>
      </c>
      <c r="Q5067" s="12"/>
      <c r="R5067" s="8" t="str">
        <f t="shared" si="633"/>
        <v>12</v>
      </c>
      <c r="S5067" s="8"/>
      <c r="T5067" s="14" t="str">
        <f t="shared" si="634"/>
        <v>Retain</v>
      </c>
      <c r="U5067" s="14"/>
      <c r="V5067" s="8" t="str">
        <f t="shared" si="635"/>
        <v>France</v>
      </c>
      <c r="W5067" s="8"/>
      <c r="X5067" s="8"/>
      <c r="Y5067" s="8"/>
      <c r="Z5067" s="14" t="str">
        <f t="shared" si="636"/>
        <v>Female</v>
      </c>
      <c r="AA5067" s="14"/>
      <c r="AB5067" s="14"/>
      <c r="AC5067" s="14"/>
      <c r="AE5067" t="str">
        <f t="shared" si="637"/>
        <v>Adults</v>
      </c>
      <c r="AF5067" t="str">
        <f t="shared" si="638"/>
        <v>Excellent</v>
      </c>
      <c r="AG5067" t="str">
        <f t="shared" si="639"/>
        <v>Medium</v>
      </c>
    </row>
    <row r="5068" spans="1:33" x14ac:dyDescent="0.2">
      <c r="A5068">
        <v>5067</v>
      </c>
      <c r="B5068">
        <v>15702631</v>
      </c>
      <c r="C5068">
        <v>567</v>
      </c>
      <c r="D5068">
        <v>1</v>
      </c>
      <c r="E5068">
        <v>2</v>
      </c>
      <c r="F5068">
        <v>26</v>
      </c>
      <c r="G5068">
        <v>6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s="2" t="s">
        <v>1224</v>
      </c>
      <c r="P5068" s="11" t="str">
        <f t="shared" si="632"/>
        <v>2017</v>
      </c>
      <c r="Q5068" s="12"/>
      <c r="R5068" s="8" t="str">
        <f t="shared" si="633"/>
        <v>05</v>
      </c>
      <c r="S5068" s="8"/>
      <c r="T5068" s="14" t="str">
        <f t="shared" si="634"/>
        <v>Retain</v>
      </c>
      <c r="U5068" s="14"/>
      <c r="V5068" s="8" t="str">
        <f t="shared" si="635"/>
        <v>France</v>
      </c>
      <c r="W5068" s="8"/>
      <c r="X5068" s="8"/>
      <c r="Y5068" s="8"/>
      <c r="Z5068" s="14" t="str">
        <f t="shared" si="636"/>
        <v>Female</v>
      </c>
      <c r="AA5068" s="14"/>
      <c r="AB5068" s="14"/>
      <c r="AC5068" s="14"/>
      <c r="AE5068" t="str">
        <f t="shared" si="637"/>
        <v>Adults</v>
      </c>
      <c r="AF5068" t="str">
        <f t="shared" si="638"/>
        <v>Poor</v>
      </c>
      <c r="AG5068" t="str">
        <f t="shared" si="639"/>
        <v>Very low</v>
      </c>
    </row>
    <row r="5069" spans="1:33" x14ac:dyDescent="0.2">
      <c r="A5069">
        <v>5068</v>
      </c>
      <c r="B5069">
        <v>15602282</v>
      </c>
      <c r="C5069">
        <v>587</v>
      </c>
      <c r="D5069">
        <v>3</v>
      </c>
      <c r="E5069">
        <v>2</v>
      </c>
      <c r="F5069">
        <v>45</v>
      </c>
      <c r="G5069">
        <v>5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s="2" t="s">
        <v>787</v>
      </c>
      <c r="P5069" s="11" t="str">
        <f t="shared" si="632"/>
        <v>2018</v>
      </c>
      <c r="Q5069" s="12"/>
      <c r="R5069" s="8" t="str">
        <f t="shared" si="633"/>
        <v>05</v>
      </c>
      <c r="S5069" s="8"/>
      <c r="T5069" s="14" t="str">
        <f t="shared" si="634"/>
        <v>Exit</v>
      </c>
      <c r="U5069" s="14"/>
      <c r="V5069" s="8" t="str">
        <f t="shared" si="635"/>
        <v>Germany</v>
      </c>
      <c r="W5069" s="8"/>
      <c r="X5069" s="8"/>
      <c r="Y5069" s="8"/>
      <c r="Z5069" s="14" t="str">
        <f t="shared" si="636"/>
        <v>Female</v>
      </c>
      <c r="AA5069" s="14"/>
      <c r="AB5069" s="14"/>
      <c r="AC5069" s="14"/>
      <c r="AE5069" t="str">
        <f t="shared" si="637"/>
        <v>Middle aged</v>
      </c>
      <c r="AF5069" t="str">
        <f t="shared" si="638"/>
        <v>Fair</v>
      </c>
      <c r="AG5069" t="str">
        <f t="shared" si="639"/>
        <v>High</v>
      </c>
    </row>
    <row r="5070" spans="1:33" x14ac:dyDescent="0.2">
      <c r="A5070">
        <v>5069</v>
      </c>
      <c r="B5070">
        <v>15717879</v>
      </c>
      <c r="C5070">
        <v>712</v>
      </c>
      <c r="D5070">
        <v>2</v>
      </c>
      <c r="E5070">
        <v>2</v>
      </c>
      <c r="F5070">
        <v>79</v>
      </c>
      <c r="G5070">
        <v>4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s="2" t="s">
        <v>105</v>
      </c>
      <c r="P5070" s="11" t="str">
        <f t="shared" si="632"/>
        <v>2019</v>
      </c>
      <c r="Q5070" s="12"/>
      <c r="R5070" s="8" t="str">
        <f t="shared" si="633"/>
        <v>04</v>
      </c>
      <c r="S5070" s="8"/>
      <c r="T5070" s="14" t="str">
        <f t="shared" si="634"/>
        <v>Retain</v>
      </c>
      <c r="U5070" s="14"/>
      <c r="V5070" s="8" t="str">
        <f t="shared" si="635"/>
        <v>Spain</v>
      </c>
      <c r="W5070" s="8"/>
      <c r="X5070" s="8"/>
      <c r="Y5070" s="8"/>
      <c r="Z5070" s="14" t="str">
        <f t="shared" si="636"/>
        <v>Female</v>
      </c>
      <c r="AA5070" s="14"/>
      <c r="AB5070" s="14"/>
      <c r="AC5070" s="14"/>
      <c r="AE5070" t="str">
        <f t="shared" si="637"/>
        <v>Retired</v>
      </c>
      <c r="AF5070" t="str">
        <f t="shared" si="638"/>
        <v>Good</v>
      </c>
      <c r="AG5070" t="str">
        <f t="shared" si="639"/>
        <v>High</v>
      </c>
    </row>
    <row r="5071" spans="1:33" x14ac:dyDescent="0.2">
      <c r="A5071">
        <v>5070</v>
      </c>
      <c r="B5071">
        <v>15740878</v>
      </c>
      <c r="C5071">
        <v>655</v>
      </c>
      <c r="D5071">
        <v>2</v>
      </c>
      <c r="E5071">
        <v>2</v>
      </c>
      <c r="F5071">
        <v>29</v>
      </c>
      <c r="G5071">
        <v>7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s="2" t="s">
        <v>1225</v>
      </c>
      <c r="P5071" s="11" t="str">
        <f t="shared" si="632"/>
        <v>2016</v>
      </c>
      <c r="Q5071" s="12"/>
      <c r="R5071" s="8" t="str">
        <f t="shared" si="633"/>
        <v>05</v>
      </c>
      <c r="S5071" s="8"/>
      <c r="T5071" s="14" t="str">
        <f t="shared" si="634"/>
        <v>Retain</v>
      </c>
      <c r="U5071" s="14"/>
      <c r="V5071" s="8" t="str">
        <f t="shared" si="635"/>
        <v>Spain</v>
      </c>
      <c r="W5071" s="8"/>
      <c r="X5071" s="8"/>
      <c r="Y5071" s="8"/>
      <c r="Z5071" s="14" t="str">
        <f t="shared" si="636"/>
        <v>Female</v>
      </c>
      <c r="AA5071" s="14"/>
      <c r="AB5071" s="14"/>
      <c r="AC5071" s="14"/>
      <c r="AE5071" t="str">
        <f t="shared" si="637"/>
        <v>Adults</v>
      </c>
      <c r="AF5071" t="str">
        <f t="shared" si="638"/>
        <v>Fair</v>
      </c>
      <c r="AG5071" t="str">
        <f t="shared" si="639"/>
        <v>Very low</v>
      </c>
    </row>
    <row r="5072" spans="1:33" x14ac:dyDescent="0.2">
      <c r="A5072">
        <v>5071</v>
      </c>
      <c r="B5072">
        <v>15794468</v>
      </c>
      <c r="C5072">
        <v>641</v>
      </c>
      <c r="D5072">
        <v>1</v>
      </c>
      <c r="E5072">
        <v>2</v>
      </c>
      <c r="F5072">
        <v>42</v>
      </c>
      <c r="G5072">
        <v>7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s="2" t="s">
        <v>583</v>
      </c>
      <c r="P5072" s="11" t="str">
        <f t="shared" si="632"/>
        <v>2016</v>
      </c>
      <c r="Q5072" s="12"/>
      <c r="R5072" s="8" t="str">
        <f t="shared" si="633"/>
        <v>01</v>
      </c>
      <c r="S5072" s="8"/>
      <c r="T5072" s="14" t="str">
        <f t="shared" si="634"/>
        <v>Retain</v>
      </c>
      <c r="U5072" s="14"/>
      <c r="V5072" s="8" t="str">
        <f t="shared" si="635"/>
        <v>France</v>
      </c>
      <c r="W5072" s="8"/>
      <c r="X5072" s="8"/>
      <c r="Y5072" s="8"/>
      <c r="Z5072" s="14" t="str">
        <f t="shared" si="636"/>
        <v>Female</v>
      </c>
      <c r="AA5072" s="14"/>
      <c r="AB5072" s="14"/>
      <c r="AC5072" s="14"/>
      <c r="AE5072" t="str">
        <f t="shared" si="637"/>
        <v>Middle aged</v>
      </c>
      <c r="AF5072" t="str">
        <f t="shared" si="638"/>
        <v>Fair</v>
      </c>
      <c r="AG5072" t="str">
        <f t="shared" si="639"/>
        <v>Very low</v>
      </c>
    </row>
    <row r="5073" spans="1:33" x14ac:dyDescent="0.2">
      <c r="A5073">
        <v>5072</v>
      </c>
      <c r="B5073">
        <v>15773277</v>
      </c>
      <c r="C5073">
        <v>676</v>
      </c>
      <c r="D5073">
        <v>1</v>
      </c>
      <c r="E5073">
        <v>1</v>
      </c>
      <c r="F5073">
        <v>35</v>
      </c>
      <c r="G5073">
        <v>7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s="2" t="s">
        <v>289</v>
      </c>
      <c r="P5073" s="11" t="str">
        <f t="shared" si="632"/>
        <v>2016</v>
      </c>
      <c r="Q5073" s="12"/>
      <c r="R5073" s="8" t="str">
        <f t="shared" si="633"/>
        <v>02</v>
      </c>
      <c r="S5073" s="8"/>
      <c r="T5073" s="14" t="str">
        <f t="shared" si="634"/>
        <v>Retain</v>
      </c>
      <c r="U5073" s="14"/>
      <c r="V5073" s="8" t="str">
        <f t="shared" si="635"/>
        <v>France</v>
      </c>
      <c r="W5073" s="8"/>
      <c r="X5073" s="8"/>
      <c r="Y5073" s="8"/>
      <c r="Z5073" s="14" t="str">
        <f t="shared" si="636"/>
        <v>Male</v>
      </c>
      <c r="AA5073" s="14"/>
      <c r="AB5073" s="14"/>
      <c r="AC5073" s="14"/>
      <c r="AE5073" t="str">
        <f t="shared" si="637"/>
        <v>Adults</v>
      </c>
      <c r="AF5073" t="str">
        <f t="shared" si="638"/>
        <v>Good</v>
      </c>
      <c r="AG5073" t="str">
        <f t="shared" si="639"/>
        <v>High</v>
      </c>
    </row>
    <row r="5074" spans="1:33" x14ac:dyDescent="0.2">
      <c r="A5074">
        <v>5073</v>
      </c>
      <c r="B5074">
        <v>15572657</v>
      </c>
      <c r="C5074">
        <v>472</v>
      </c>
      <c r="D5074">
        <v>1</v>
      </c>
      <c r="E5074">
        <v>1</v>
      </c>
      <c r="F5074">
        <v>29</v>
      </c>
      <c r="G5074">
        <v>5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s="2" t="s">
        <v>33</v>
      </c>
      <c r="P5074" s="11" t="str">
        <f t="shared" si="632"/>
        <v>2018</v>
      </c>
      <c r="Q5074" s="12"/>
      <c r="R5074" s="8" t="str">
        <f t="shared" si="633"/>
        <v>03</v>
      </c>
      <c r="S5074" s="8"/>
      <c r="T5074" s="14" t="str">
        <f t="shared" si="634"/>
        <v>Retain</v>
      </c>
      <c r="U5074" s="14"/>
      <c r="V5074" s="8" t="str">
        <f t="shared" si="635"/>
        <v>France</v>
      </c>
      <c r="W5074" s="8"/>
      <c r="X5074" s="8"/>
      <c r="Y5074" s="8"/>
      <c r="Z5074" s="14" t="str">
        <f t="shared" si="636"/>
        <v>Male</v>
      </c>
      <c r="AA5074" s="14"/>
      <c r="AB5074" s="14"/>
      <c r="AC5074" s="14"/>
      <c r="AE5074" t="str">
        <f t="shared" si="637"/>
        <v>Adults</v>
      </c>
      <c r="AF5074" t="str">
        <f t="shared" si="638"/>
        <v>Poor</v>
      </c>
      <c r="AG5074" t="str">
        <f t="shared" si="639"/>
        <v>High</v>
      </c>
    </row>
    <row r="5075" spans="1:33" x14ac:dyDescent="0.2">
      <c r="A5075">
        <v>5074</v>
      </c>
      <c r="B5075">
        <v>15800295</v>
      </c>
      <c r="C5075">
        <v>644</v>
      </c>
      <c r="D5075">
        <v>3</v>
      </c>
      <c r="E5075">
        <v>1</v>
      </c>
      <c r="F5075">
        <v>34</v>
      </c>
      <c r="G5075">
        <v>4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s="2" t="s">
        <v>19</v>
      </c>
      <c r="P5075" s="11" t="str">
        <f t="shared" si="632"/>
        <v>2018</v>
      </c>
      <c r="Q5075" s="12"/>
      <c r="R5075" s="8" t="str">
        <f t="shared" si="633"/>
        <v>12</v>
      </c>
      <c r="S5075" s="8"/>
      <c r="T5075" s="14" t="str">
        <f t="shared" si="634"/>
        <v>Retain</v>
      </c>
      <c r="U5075" s="14"/>
      <c r="V5075" s="8" t="str">
        <f t="shared" si="635"/>
        <v>Germany</v>
      </c>
      <c r="W5075" s="8"/>
      <c r="X5075" s="8"/>
      <c r="Y5075" s="8"/>
      <c r="Z5075" s="14" t="str">
        <f t="shared" si="636"/>
        <v>Male</v>
      </c>
      <c r="AA5075" s="14"/>
      <c r="AB5075" s="14"/>
      <c r="AC5075" s="14"/>
      <c r="AE5075" t="str">
        <f t="shared" si="637"/>
        <v>Adults</v>
      </c>
      <c r="AF5075" t="str">
        <f t="shared" si="638"/>
        <v>Fair</v>
      </c>
      <c r="AG5075" t="str">
        <f t="shared" si="639"/>
        <v>High</v>
      </c>
    </row>
    <row r="5076" spans="1:33" x14ac:dyDescent="0.2">
      <c r="A5076">
        <v>5075</v>
      </c>
      <c r="B5076">
        <v>15672397</v>
      </c>
      <c r="C5076">
        <v>598</v>
      </c>
      <c r="D5076">
        <v>1</v>
      </c>
      <c r="E5076">
        <v>1</v>
      </c>
      <c r="F5076">
        <v>38</v>
      </c>
      <c r="G5076">
        <v>6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s="2" t="s">
        <v>342</v>
      </c>
      <c r="P5076" s="11" t="str">
        <f t="shared" si="632"/>
        <v>2017</v>
      </c>
      <c r="Q5076" s="12"/>
      <c r="R5076" s="8" t="str">
        <f t="shared" si="633"/>
        <v>03</v>
      </c>
      <c r="S5076" s="8"/>
      <c r="T5076" s="14" t="str">
        <f t="shared" si="634"/>
        <v>Retain</v>
      </c>
      <c r="U5076" s="14"/>
      <c r="V5076" s="8" t="str">
        <f t="shared" si="635"/>
        <v>France</v>
      </c>
      <c r="W5076" s="8"/>
      <c r="X5076" s="8"/>
      <c r="Y5076" s="8"/>
      <c r="Z5076" s="14" t="str">
        <f t="shared" si="636"/>
        <v>Male</v>
      </c>
      <c r="AA5076" s="14"/>
      <c r="AB5076" s="14"/>
      <c r="AC5076" s="14"/>
      <c r="AE5076" t="str">
        <f t="shared" si="637"/>
        <v>Adults</v>
      </c>
      <c r="AF5076" t="str">
        <f t="shared" si="638"/>
        <v>Fair</v>
      </c>
      <c r="AG5076" t="str">
        <f t="shared" si="639"/>
        <v>High</v>
      </c>
    </row>
    <row r="5077" spans="1:33" x14ac:dyDescent="0.2">
      <c r="A5077">
        <v>5076</v>
      </c>
      <c r="B5077">
        <v>15684921</v>
      </c>
      <c r="C5077">
        <v>792</v>
      </c>
      <c r="D5077">
        <v>2</v>
      </c>
      <c r="E5077">
        <v>1</v>
      </c>
      <c r="F5077">
        <v>25</v>
      </c>
      <c r="G5077">
        <v>5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s="2" t="s">
        <v>427</v>
      </c>
      <c r="P5077" s="11" t="str">
        <f t="shared" si="632"/>
        <v>2017</v>
      </c>
      <c r="Q5077" s="12"/>
      <c r="R5077" s="8" t="str">
        <f t="shared" si="633"/>
        <v>10</v>
      </c>
      <c r="S5077" s="8"/>
      <c r="T5077" s="14" t="str">
        <f t="shared" si="634"/>
        <v>Retain</v>
      </c>
      <c r="U5077" s="14"/>
      <c r="V5077" s="8" t="str">
        <f t="shared" si="635"/>
        <v>Spain</v>
      </c>
      <c r="W5077" s="8"/>
      <c r="X5077" s="8"/>
      <c r="Y5077" s="8"/>
      <c r="Z5077" s="14" t="str">
        <f t="shared" si="636"/>
        <v>Male</v>
      </c>
      <c r="AA5077" s="14"/>
      <c r="AB5077" s="14"/>
      <c r="AC5077" s="14"/>
      <c r="AE5077" t="str">
        <f t="shared" si="637"/>
        <v>Adults</v>
      </c>
      <c r="AF5077" t="str">
        <f t="shared" si="638"/>
        <v>Very good</v>
      </c>
      <c r="AG5077" t="str">
        <f t="shared" si="639"/>
        <v>High</v>
      </c>
    </row>
    <row r="5078" spans="1:33" x14ac:dyDescent="0.2">
      <c r="A5078">
        <v>5077</v>
      </c>
      <c r="B5078">
        <v>15720676</v>
      </c>
      <c r="C5078">
        <v>700</v>
      </c>
      <c r="D5078">
        <v>1</v>
      </c>
      <c r="E5078">
        <v>2</v>
      </c>
      <c r="F5078">
        <v>37</v>
      </c>
      <c r="G5078">
        <v>5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s="2" t="s">
        <v>802</v>
      </c>
      <c r="P5078" s="11" t="str">
        <f t="shared" si="632"/>
        <v>2018</v>
      </c>
      <c r="Q5078" s="12"/>
      <c r="R5078" s="8" t="str">
        <f t="shared" si="633"/>
        <v>04</v>
      </c>
      <c r="S5078" s="8"/>
      <c r="T5078" s="14" t="str">
        <f t="shared" si="634"/>
        <v>Retain</v>
      </c>
      <c r="U5078" s="14"/>
      <c r="V5078" s="8" t="str">
        <f t="shared" si="635"/>
        <v>France</v>
      </c>
      <c r="W5078" s="8"/>
      <c r="X5078" s="8"/>
      <c r="Y5078" s="8"/>
      <c r="Z5078" s="14" t="str">
        <f t="shared" si="636"/>
        <v>Female</v>
      </c>
      <c r="AA5078" s="14"/>
      <c r="AB5078" s="14"/>
      <c r="AC5078" s="14"/>
      <c r="AE5078" t="str">
        <f t="shared" si="637"/>
        <v>Adults</v>
      </c>
      <c r="AF5078" t="str">
        <f t="shared" si="638"/>
        <v>Good</v>
      </c>
      <c r="AG5078" t="str">
        <f t="shared" si="639"/>
        <v>Very low</v>
      </c>
    </row>
    <row r="5079" spans="1:33" x14ac:dyDescent="0.2">
      <c r="A5079">
        <v>5078</v>
      </c>
      <c r="B5079">
        <v>15731829</v>
      </c>
      <c r="C5079">
        <v>616</v>
      </c>
      <c r="D5079">
        <v>1</v>
      </c>
      <c r="E5079">
        <v>1</v>
      </c>
      <c r="F5079">
        <v>34</v>
      </c>
      <c r="G5079">
        <v>5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s="2" t="s">
        <v>789</v>
      </c>
      <c r="P5079" s="11" t="str">
        <f t="shared" si="632"/>
        <v>2018</v>
      </c>
      <c r="Q5079" s="12"/>
      <c r="R5079" s="8" t="str">
        <f t="shared" si="633"/>
        <v>07</v>
      </c>
      <c r="S5079" s="8"/>
      <c r="T5079" s="14" t="str">
        <f t="shared" si="634"/>
        <v>Retain</v>
      </c>
      <c r="U5079" s="14"/>
      <c r="V5079" s="8" t="str">
        <f t="shared" si="635"/>
        <v>France</v>
      </c>
      <c r="W5079" s="8"/>
      <c r="X5079" s="8"/>
      <c r="Y5079" s="8"/>
      <c r="Z5079" s="14" t="str">
        <f t="shared" si="636"/>
        <v>Male</v>
      </c>
      <c r="AA5079" s="14"/>
      <c r="AB5079" s="14"/>
      <c r="AC5079" s="14"/>
      <c r="AE5079" t="str">
        <f t="shared" si="637"/>
        <v>Adults</v>
      </c>
      <c r="AF5079" t="str">
        <f t="shared" si="638"/>
        <v>Fair</v>
      </c>
      <c r="AG5079" t="str">
        <f t="shared" si="639"/>
        <v>Very low</v>
      </c>
    </row>
    <row r="5080" spans="1:33" x14ac:dyDescent="0.2">
      <c r="A5080">
        <v>5079</v>
      </c>
      <c r="B5080">
        <v>15732672</v>
      </c>
      <c r="C5080">
        <v>743</v>
      </c>
      <c r="D5080">
        <v>2</v>
      </c>
      <c r="E5080">
        <v>1</v>
      </c>
      <c r="F5080">
        <v>35</v>
      </c>
      <c r="G5080">
        <v>5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s="2" t="s">
        <v>398</v>
      </c>
      <c r="P5080" s="11" t="str">
        <f t="shared" si="632"/>
        <v>2018</v>
      </c>
      <c r="Q5080" s="12"/>
      <c r="R5080" s="8" t="str">
        <f t="shared" si="633"/>
        <v>07</v>
      </c>
      <c r="S5080" s="8"/>
      <c r="T5080" s="14" t="str">
        <f t="shared" si="634"/>
        <v>Retain</v>
      </c>
      <c r="U5080" s="14"/>
      <c r="V5080" s="8" t="str">
        <f t="shared" si="635"/>
        <v>Spain</v>
      </c>
      <c r="W5080" s="8"/>
      <c r="X5080" s="8"/>
      <c r="Y5080" s="8"/>
      <c r="Z5080" s="14" t="str">
        <f t="shared" si="636"/>
        <v>Male</v>
      </c>
      <c r="AA5080" s="14"/>
      <c r="AB5080" s="14"/>
      <c r="AC5080" s="14"/>
      <c r="AE5080" t="str">
        <f t="shared" si="637"/>
        <v>Adults</v>
      </c>
      <c r="AF5080" t="str">
        <f t="shared" si="638"/>
        <v>Very good</v>
      </c>
      <c r="AG5080" t="str">
        <f t="shared" si="639"/>
        <v>Medium</v>
      </c>
    </row>
    <row r="5081" spans="1:33" x14ac:dyDescent="0.2">
      <c r="A5081">
        <v>5080</v>
      </c>
      <c r="B5081">
        <v>15692406</v>
      </c>
      <c r="C5081">
        <v>427</v>
      </c>
      <c r="D5081">
        <v>1</v>
      </c>
      <c r="E5081">
        <v>1</v>
      </c>
      <c r="F5081">
        <v>37</v>
      </c>
      <c r="G5081">
        <v>3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s="2" t="s">
        <v>365</v>
      </c>
      <c r="P5081" s="11" t="str">
        <f t="shared" si="632"/>
        <v>2019</v>
      </c>
      <c r="Q5081" s="12"/>
      <c r="R5081" s="8" t="str">
        <f t="shared" si="633"/>
        <v>11</v>
      </c>
      <c r="S5081" s="8"/>
      <c r="T5081" s="14" t="str">
        <f t="shared" si="634"/>
        <v>Retain</v>
      </c>
      <c r="U5081" s="14"/>
      <c r="V5081" s="8" t="str">
        <f t="shared" si="635"/>
        <v>France</v>
      </c>
      <c r="W5081" s="8"/>
      <c r="X5081" s="8"/>
      <c r="Y5081" s="8"/>
      <c r="Z5081" s="14" t="str">
        <f t="shared" si="636"/>
        <v>Male</v>
      </c>
      <c r="AA5081" s="14"/>
      <c r="AB5081" s="14"/>
      <c r="AC5081" s="14"/>
      <c r="AE5081" t="str">
        <f t="shared" si="637"/>
        <v>Adults</v>
      </c>
      <c r="AF5081" t="str">
        <f t="shared" si="638"/>
        <v>Poor</v>
      </c>
      <c r="AG5081" t="str">
        <f t="shared" si="639"/>
        <v>Very low</v>
      </c>
    </row>
    <row r="5082" spans="1:33" x14ac:dyDescent="0.2">
      <c r="A5082">
        <v>5081</v>
      </c>
      <c r="B5082">
        <v>15764405</v>
      </c>
      <c r="C5082">
        <v>731</v>
      </c>
      <c r="D5082">
        <v>1</v>
      </c>
      <c r="E5082">
        <v>1</v>
      </c>
      <c r="F5082">
        <v>29</v>
      </c>
      <c r="G5082">
        <v>5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s="2" t="s">
        <v>855</v>
      </c>
      <c r="P5082" s="11" t="str">
        <f t="shared" si="632"/>
        <v>2018</v>
      </c>
      <c r="Q5082" s="12"/>
      <c r="R5082" s="8" t="str">
        <f t="shared" si="633"/>
        <v>03</v>
      </c>
      <c r="S5082" s="8"/>
      <c r="T5082" s="14" t="str">
        <f t="shared" si="634"/>
        <v>Retain</v>
      </c>
      <c r="U5082" s="14"/>
      <c r="V5082" s="8" t="str">
        <f t="shared" si="635"/>
        <v>France</v>
      </c>
      <c r="W5082" s="8"/>
      <c r="X5082" s="8"/>
      <c r="Y5082" s="8"/>
      <c r="Z5082" s="14" t="str">
        <f t="shared" si="636"/>
        <v>Male</v>
      </c>
      <c r="AA5082" s="14"/>
      <c r="AB5082" s="14"/>
      <c r="AC5082" s="14"/>
      <c r="AE5082" t="str">
        <f t="shared" si="637"/>
        <v>Adults</v>
      </c>
      <c r="AF5082" t="str">
        <f t="shared" si="638"/>
        <v>Good</v>
      </c>
      <c r="AG5082" t="str">
        <f t="shared" si="639"/>
        <v>Very low</v>
      </c>
    </row>
    <row r="5083" spans="1:33" x14ac:dyDescent="0.2">
      <c r="A5083">
        <v>5082</v>
      </c>
      <c r="B5083">
        <v>15757537</v>
      </c>
      <c r="C5083">
        <v>610</v>
      </c>
      <c r="D5083">
        <v>1</v>
      </c>
      <c r="E5083">
        <v>2</v>
      </c>
      <c r="F5083">
        <v>31</v>
      </c>
      <c r="G5083">
        <v>5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s="2" t="s">
        <v>592</v>
      </c>
      <c r="P5083" s="11" t="str">
        <f t="shared" si="632"/>
        <v>2017</v>
      </c>
      <c r="Q5083" s="12"/>
      <c r="R5083" s="8" t="str">
        <f t="shared" si="633"/>
        <v>12</v>
      </c>
      <c r="S5083" s="8"/>
      <c r="T5083" s="14" t="str">
        <f t="shared" si="634"/>
        <v>Retain</v>
      </c>
      <c r="U5083" s="14"/>
      <c r="V5083" s="8" t="str">
        <f t="shared" si="635"/>
        <v>France</v>
      </c>
      <c r="W5083" s="8"/>
      <c r="X5083" s="8"/>
      <c r="Y5083" s="8"/>
      <c r="Z5083" s="14" t="str">
        <f t="shared" si="636"/>
        <v>Female</v>
      </c>
      <c r="AA5083" s="14"/>
      <c r="AB5083" s="14"/>
      <c r="AC5083" s="14"/>
      <c r="AE5083" t="str">
        <f t="shared" si="637"/>
        <v>Adults</v>
      </c>
      <c r="AF5083" t="str">
        <f t="shared" si="638"/>
        <v>Fair</v>
      </c>
      <c r="AG5083" t="str">
        <f t="shared" si="639"/>
        <v>High</v>
      </c>
    </row>
    <row r="5084" spans="1:33" x14ac:dyDescent="0.2">
      <c r="A5084">
        <v>5083</v>
      </c>
      <c r="B5084">
        <v>15793307</v>
      </c>
      <c r="C5084">
        <v>724</v>
      </c>
      <c r="D5084">
        <v>2</v>
      </c>
      <c r="E5084">
        <v>2</v>
      </c>
      <c r="F5084">
        <v>41</v>
      </c>
      <c r="G5084">
        <v>5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s="2" t="s">
        <v>1152</v>
      </c>
      <c r="P5084" s="11" t="str">
        <f t="shared" si="632"/>
        <v>2018</v>
      </c>
      <c r="Q5084" s="12"/>
      <c r="R5084" s="8" t="str">
        <f t="shared" si="633"/>
        <v>07</v>
      </c>
      <c r="S5084" s="8"/>
      <c r="T5084" s="14" t="str">
        <f t="shared" si="634"/>
        <v>Exit</v>
      </c>
      <c r="U5084" s="14"/>
      <c r="V5084" s="8" t="str">
        <f t="shared" si="635"/>
        <v>Spain</v>
      </c>
      <c r="W5084" s="8"/>
      <c r="X5084" s="8"/>
      <c r="Y5084" s="8"/>
      <c r="Z5084" s="14" t="str">
        <f t="shared" si="636"/>
        <v>Female</v>
      </c>
      <c r="AA5084" s="14"/>
      <c r="AB5084" s="14"/>
      <c r="AC5084" s="14"/>
      <c r="AE5084" t="str">
        <f t="shared" si="637"/>
        <v>Middle aged</v>
      </c>
      <c r="AF5084" t="str">
        <f t="shared" si="638"/>
        <v>Good</v>
      </c>
      <c r="AG5084" t="str">
        <f t="shared" si="639"/>
        <v>High</v>
      </c>
    </row>
    <row r="5085" spans="1:33" x14ac:dyDescent="0.2">
      <c r="A5085">
        <v>5084</v>
      </c>
      <c r="B5085">
        <v>15660679</v>
      </c>
      <c r="C5085">
        <v>653</v>
      </c>
      <c r="D5085">
        <v>2</v>
      </c>
      <c r="E5085">
        <v>2</v>
      </c>
      <c r="F5085">
        <v>38</v>
      </c>
      <c r="G5085">
        <v>4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s="2" t="s">
        <v>984</v>
      </c>
      <c r="P5085" s="11" t="str">
        <f t="shared" si="632"/>
        <v>2018</v>
      </c>
      <c r="Q5085" s="12"/>
      <c r="R5085" s="8" t="str">
        <f t="shared" si="633"/>
        <v>11</v>
      </c>
      <c r="S5085" s="8"/>
      <c r="T5085" s="14" t="str">
        <f t="shared" si="634"/>
        <v>Retain</v>
      </c>
      <c r="U5085" s="14"/>
      <c r="V5085" s="8" t="str">
        <f t="shared" si="635"/>
        <v>Spain</v>
      </c>
      <c r="W5085" s="8"/>
      <c r="X5085" s="8"/>
      <c r="Y5085" s="8"/>
      <c r="Z5085" s="14" t="str">
        <f t="shared" si="636"/>
        <v>Female</v>
      </c>
      <c r="AA5085" s="14"/>
      <c r="AB5085" s="14"/>
      <c r="AC5085" s="14"/>
      <c r="AE5085" t="str">
        <f t="shared" si="637"/>
        <v>Adults</v>
      </c>
      <c r="AF5085" t="str">
        <f t="shared" si="638"/>
        <v>Fair</v>
      </c>
      <c r="AG5085" t="str">
        <f t="shared" si="639"/>
        <v>High</v>
      </c>
    </row>
    <row r="5086" spans="1:33" x14ac:dyDescent="0.2">
      <c r="A5086">
        <v>5085</v>
      </c>
      <c r="B5086">
        <v>15666856</v>
      </c>
      <c r="C5086">
        <v>774</v>
      </c>
      <c r="D5086">
        <v>1</v>
      </c>
      <c r="E5086">
        <v>1</v>
      </c>
      <c r="F5086">
        <v>49</v>
      </c>
      <c r="G5086">
        <v>4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s="2" t="s">
        <v>1074</v>
      </c>
      <c r="P5086" s="11" t="str">
        <f t="shared" si="632"/>
        <v>2019</v>
      </c>
      <c r="Q5086" s="12"/>
      <c r="R5086" s="8" t="str">
        <f t="shared" si="633"/>
        <v>08</v>
      </c>
      <c r="S5086" s="8"/>
      <c r="T5086" s="14" t="str">
        <f t="shared" si="634"/>
        <v>Retain</v>
      </c>
      <c r="U5086" s="14"/>
      <c r="V5086" s="8" t="str">
        <f t="shared" si="635"/>
        <v>France</v>
      </c>
      <c r="W5086" s="8"/>
      <c r="X5086" s="8"/>
      <c r="Y5086" s="8"/>
      <c r="Z5086" s="14" t="str">
        <f t="shared" si="636"/>
        <v>Male</v>
      </c>
      <c r="AA5086" s="14"/>
      <c r="AB5086" s="14"/>
      <c r="AC5086" s="14"/>
      <c r="AE5086" t="str">
        <f t="shared" si="637"/>
        <v>Middle aged</v>
      </c>
      <c r="AF5086" t="str">
        <f t="shared" si="638"/>
        <v>Very good</v>
      </c>
      <c r="AG5086" t="str">
        <f t="shared" si="639"/>
        <v>High</v>
      </c>
    </row>
    <row r="5087" spans="1:33" x14ac:dyDescent="0.2">
      <c r="A5087">
        <v>5086</v>
      </c>
      <c r="B5087">
        <v>15687372</v>
      </c>
      <c r="C5087">
        <v>547</v>
      </c>
      <c r="D5087">
        <v>3</v>
      </c>
      <c r="E5087">
        <v>1</v>
      </c>
      <c r="F5087">
        <v>49</v>
      </c>
      <c r="G5087">
        <v>4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s="2" t="s">
        <v>226</v>
      </c>
      <c r="P5087" s="11" t="str">
        <f t="shared" si="632"/>
        <v>2019</v>
      </c>
      <c r="Q5087" s="12"/>
      <c r="R5087" s="8" t="str">
        <f t="shared" si="633"/>
        <v>08</v>
      </c>
      <c r="S5087" s="8"/>
      <c r="T5087" s="14" t="str">
        <f t="shared" si="634"/>
        <v>Exit</v>
      </c>
      <c r="U5087" s="14"/>
      <c r="V5087" s="8" t="str">
        <f t="shared" si="635"/>
        <v>Germany</v>
      </c>
      <c r="W5087" s="8"/>
      <c r="X5087" s="8"/>
      <c r="Y5087" s="8"/>
      <c r="Z5087" s="14" t="str">
        <f t="shared" si="636"/>
        <v>Male</v>
      </c>
      <c r="AA5087" s="14"/>
      <c r="AB5087" s="14"/>
      <c r="AC5087" s="14"/>
      <c r="AE5087" t="str">
        <f t="shared" si="637"/>
        <v>Middle aged</v>
      </c>
      <c r="AF5087" t="str">
        <f t="shared" si="638"/>
        <v>Poor</v>
      </c>
      <c r="AG5087" t="str">
        <f t="shared" si="639"/>
        <v>High</v>
      </c>
    </row>
    <row r="5088" spans="1:33" x14ac:dyDescent="0.2">
      <c r="A5088">
        <v>5087</v>
      </c>
      <c r="B5088">
        <v>15667289</v>
      </c>
      <c r="C5088">
        <v>719</v>
      </c>
      <c r="D5088">
        <v>2</v>
      </c>
      <c r="E5088">
        <v>1</v>
      </c>
      <c r="F5088">
        <v>50</v>
      </c>
      <c r="G5088">
        <v>4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s="2" t="s">
        <v>43</v>
      </c>
      <c r="P5088" s="11" t="str">
        <f t="shared" si="632"/>
        <v>2019</v>
      </c>
      <c r="Q5088" s="12"/>
      <c r="R5088" s="8" t="str">
        <f t="shared" si="633"/>
        <v>08</v>
      </c>
      <c r="S5088" s="8"/>
      <c r="T5088" s="14" t="str">
        <f t="shared" si="634"/>
        <v>Retain</v>
      </c>
      <c r="U5088" s="14"/>
      <c r="V5088" s="8" t="str">
        <f t="shared" si="635"/>
        <v>Spain</v>
      </c>
      <c r="W5088" s="8"/>
      <c r="X5088" s="8"/>
      <c r="Y5088" s="8"/>
      <c r="Z5088" s="14" t="str">
        <f t="shared" si="636"/>
        <v>Male</v>
      </c>
      <c r="AA5088" s="14"/>
      <c r="AB5088" s="14"/>
      <c r="AC5088" s="14"/>
      <c r="AE5088" t="str">
        <f t="shared" si="637"/>
        <v>Middle aged</v>
      </c>
      <c r="AF5088" t="str">
        <f t="shared" si="638"/>
        <v>Good</v>
      </c>
      <c r="AG5088" t="str">
        <f t="shared" si="639"/>
        <v>Very low</v>
      </c>
    </row>
    <row r="5089" spans="1:33" x14ac:dyDescent="0.2">
      <c r="A5089">
        <v>5088</v>
      </c>
      <c r="B5089">
        <v>15624641</v>
      </c>
      <c r="C5089">
        <v>740</v>
      </c>
      <c r="D5089">
        <v>2</v>
      </c>
      <c r="E5089">
        <v>1</v>
      </c>
      <c r="F5089">
        <v>43</v>
      </c>
      <c r="G5089">
        <v>3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s="2" t="s">
        <v>978</v>
      </c>
      <c r="P5089" s="11" t="str">
        <f t="shared" si="632"/>
        <v>2019</v>
      </c>
      <c r="Q5089" s="12"/>
      <c r="R5089" s="8" t="str">
        <f t="shared" si="633"/>
        <v>10</v>
      </c>
      <c r="S5089" s="8"/>
      <c r="T5089" s="14" t="str">
        <f t="shared" si="634"/>
        <v>Exit</v>
      </c>
      <c r="U5089" s="14"/>
      <c r="V5089" s="8" t="str">
        <f t="shared" si="635"/>
        <v>Spain</v>
      </c>
      <c r="W5089" s="8"/>
      <c r="X5089" s="8"/>
      <c r="Y5089" s="8"/>
      <c r="Z5089" s="14" t="str">
        <f t="shared" si="636"/>
        <v>Male</v>
      </c>
      <c r="AA5089" s="14"/>
      <c r="AB5089" s="14"/>
      <c r="AC5089" s="14"/>
      <c r="AE5089" t="str">
        <f t="shared" si="637"/>
        <v>Middle aged</v>
      </c>
      <c r="AF5089" t="str">
        <f t="shared" si="638"/>
        <v>Very good</v>
      </c>
      <c r="AG5089" t="str">
        <f t="shared" si="639"/>
        <v>Very low</v>
      </c>
    </row>
    <row r="5090" spans="1:33" x14ac:dyDescent="0.2">
      <c r="A5090">
        <v>5089</v>
      </c>
      <c r="B5090">
        <v>15734610</v>
      </c>
      <c r="C5090">
        <v>543</v>
      </c>
      <c r="D5090">
        <v>1</v>
      </c>
      <c r="E5090">
        <v>1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s="2" t="s">
        <v>1053</v>
      </c>
      <c r="P5090" s="11" t="str">
        <f t="shared" si="632"/>
        <v>2018</v>
      </c>
      <c r="Q5090" s="12"/>
      <c r="R5090" s="8" t="str">
        <f t="shared" si="633"/>
        <v>10</v>
      </c>
      <c r="S5090" s="8"/>
      <c r="T5090" s="14" t="str">
        <f t="shared" si="634"/>
        <v>Exit</v>
      </c>
      <c r="U5090" s="14"/>
      <c r="V5090" s="8" t="str">
        <f t="shared" si="635"/>
        <v>France</v>
      </c>
      <c r="W5090" s="8"/>
      <c r="X5090" s="8"/>
      <c r="Y5090" s="8"/>
      <c r="Z5090" s="14" t="str">
        <f t="shared" si="636"/>
        <v>Male</v>
      </c>
      <c r="AA5090" s="14"/>
      <c r="AB5090" s="14"/>
      <c r="AC5090" s="14"/>
      <c r="AE5090" t="str">
        <f t="shared" si="637"/>
        <v>Middle aged</v>
      </c>
      <c r="AF5090" t="str">
        <f t="shared" si="638"/>
        <v>Poor</v>
      </c>
      <c r="AG5090" t="str">
        <f t="shared" si="639"/>
        <v>Medium</v>
      </c>
    </row>
    <row r="5091" spans="1:33" x14ac:dyDescent="0.2">
      <c r="A5091">
        <v>5090</v>
      </c>
      <c r="B5091">
        <v>15631882</v>
      </c>
      <c r="C5091">
        <v>688</v>
      </c>
      <c r="D5091">
        <v>3</v>
      </c>
      <c r="E5091">
        <v>1</v>
      </c>
      <c r="F5091">
        <v>45</v>
      </c>
      <c r="G5091">
        <v>5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s="2" t="s">
        <v>1045</v>
      </c>
      <c r="P5091" s="11" t="str">
        <f t="shared" si="632"/>
        <v>2018</v>
      </c>
      <c r="Q5091" s="12"/>
      <c r="R5091" s="8" t="str">
        <f t="shared" si="633"/>
        <v>06</v>
      </c>
      <c r="S5091" s="8"/>
      <c r="T5091" s="14" t="str">
        <f t="shared" si="634"/>
        <v>Retain</v>
      </c>
      <c r="U5091" s="14"/>
      <c r="V5091" s="8" t="str">
        <f t="shared" si="635"/>
        <v>Germany</v>
      </c>
      <c r="W5091" s="8"/>
      <c r="X5091" s="8"/>
      <c r="Y5091" s="8"/>
      <c r="Z5091" s="14" t="str">
        <f t="shared" si="636"/>
        <v>Male</v>
      </c>
      <c r="AA5091" s="14"/>
      <c r="AB5091" s="14"/>
      <c r="AC5091" s="14"/>
      <c r="AE5091" t="str">
        <f t="shared" si="637"/>
        <v>Middle aged</v>
      </c>
      <c r="AF5091" t="str">
        <f t="shared" si="638"/>
        <v>Good</v>
      </c>
      <c r="AG5091" t="str">
        <f t="shared" si="639"/>
        <v>High</v>
      </c>
    </row>
    <row r="5092" spans="1:33" x14ac:dyDescent="0.2">
      <c r="A5092">
        <v>5091</v>
      </c>
      <c r="B5092">
        <v>15642709</v>
      </c>
      <c r="C5092">
        <v>474</v>
      </c>
      <c r="D5092">
        <v>1</v>
      </c>
      <c r="E5092">
        <v>2</v>
      </c>
      <c r="F5092">
        <v>30</v>
      </c>
      <c r="G5092">
        <v>5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s="2" t="s">
        <v>34</v>
      </c>
      <c r="P5092" s="11" t="str">
        <f t="shared" si="632"/>
        <v>2017</v>
      </c>
      <c r="Q5092" s="12"/>
      <c r="R5092" s="8" t="str">
        <f t="shared" si="633"/>
        <v>12</v>
      </c>
      <c r="S5092" s="8"/>
      <c r="T5092" s="14" t="str">
        <f t="shared" si="634"/>
        <v>Retain</v>
      </c>
      <c r="U5092" s="14"/>
      <c r="V5092" s="8" t="str">
        <f t="shared" si="635"/>
        <v>France</v>
      </c>
      <c r="W5092" s="8"/>
      <c r="X5092" s="8"/>
      <c r="Y5092" s="8"/>
      <c r="Z5092" s="14" t="str">
        <f t="shared" si="636"/>
        <v>Female</v>
      </c>
      <c r="AA5092" s="14"/>
      <c r="AB5092" s="14"/>
      <c r="AC5092" s="14"/>
      <c r="AE5092" t="str">
        <f t="shared" si="637"/>
        <v>Adults</v>
      </c>
      <c r="AF5092" t="str">
        <f t="shared" si="638"/>
        <v>Poor</v>
      </c>
      <c r="AG5092" t="str">
        <f t="shared" si="639"/>
        <v>Very low</v>
      </c>
    </row>
    <row r="5093" spans="1:33" x14ac:dyDescent="0.2">
      <c r="A5093">
        <v>5092</v>
      </c>
      <c r="B5093">
        <v>15811026</v>
      </c>
      <c r="C5093">
        <v>505</v>
      </c>
      <c r="D5093">
        <v>3</v>
      </c>
      <c r="E5093">
        <v>1</v>
      </c>
      <c r="F5093">
        <v>43</v>
      </c>
      <c r="G5093">
        <v>6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s="2" t="s">
        <v>347</v>
      </c>
      <c r="P5093" s="11" t="str">
        <f t="shared" si="632"/>
        <v>2016</v>
      </c>
      <c r="Q5093" s="12"/>
      <c r="R5093" s="8" t="str">
        <f t="shared" si="633"/>
        <v>11</v>
      </c>
      <c r="S5093" s="8"/>
      <c r="T5093" s="14" t="str">
        <f t="shared" si="634"/>
        <v>Retain</v>
      </c>
      <c r="U5093" s="14"/>
      <c r="V5093" s="8" t="str">
        <f t="shared" si="635"/>
        <v>Germany</v>
      </c>
      <c r="W5093" s="8"/>
      <c r="X5093" s="8"/>
      <c r="Y5093" s="8"/>
      <c r="Z5093" s="14" t="str">
        <f t="shared" si="636"/>
        <v>Male</v>
      </c>
      <c r="AA5093" s="14"/>
      <c r="AB5093" s="14"/>
      <c r="AC5093" s="14"/>
      <c r="AE5093" t="str">
        <f t="shared" si="637"/>
        <v>Middle aged</v>
      </c>
      <c r="AF5093" t="str">
        <f t="shared" si="638"/>
        <v>Poor</v>
      </c>
      <c r="AG5093" t="str">
        <f t="shared" si="639"/>
        <v>High</v>
      </c>
    </row>
    <row r="5094" spans="1:33" x14ac:dyDescent="0.2">
      <c r="A5094">
        <v>5093</v>
      </c>
      <c r="B5094">
        <v>15596303</v>
      </c>
      <c r="C5094">
        <v>688</v>
      </c>
      <c r="D5094">
        <v>1</v>
      </c>
      <c r="E5094">
        <v>2</v>
      </c>
      <c r="F5094">
        <v>39</v>
      </c>
      <c r="G5094">
        <v>6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s="2" t="s">
        <v>809</v>
      </c>
      <c r="P5094" s="11" t="str">
        <f t="shared" si="632"/>
        <v>2017</v>
      </c>
      <c r="Q5094" s="12"/>
      <c r="R5094" s="8" t="str">
        <f t="shared" si="633"/>
        <v>06</v>
      </c>
      <c r="S5094" s="8"/>
      <c r="T5094" s="14" t="str">
        <f t="shared" si="634"/>
        <v>Exit</v>
      </c>
      <c r="U5094" s="14"/>
      <c r="V5094" s="8" t="str">
        <f t="shared" si="635"/>
        <v>France</v>
      </c>
      <c r="W5094" s="8"/>
      <c r="X5094" s="8"/>
      <c r="Y5094" s="8"/>
      <c r="Z5094" s="14" t="str">
        <f t="shared" si="636"/>
        <v>Female</v>
      </c>
      <c r="AA5094" s="14"/>
      <c r="AB5094" s="14"/>
      <c r="AC5094" s="14"/>
      <c r="AE5094" t="str">
        <f t="shared" si="637"/>
        <v>Middle aged</v>
      </c>
      <c r="AF5094" t="str">
        <f t="shared" si="638"/>
        <v>Good</v>
      </c>
      <c r="AG5094" t="str">
        <f t="shared" si="639"/>
        <v>Very low</v>
      </c>
    </row>
    <row r="5095" spans="1:33" x14ac:dyDescent="0.2">
      <c r="A5095">
        <v>5094</v>
      </c>
      <c r="B5095">
        <v>15787255</v>
      </c>
      <c r="C5095">
        <v>650</v>
      </c>
      <c r="D5095">
        <v>3</v>
      </c>
      <c r="E5095">
        <v>2</v>
      </c>
      <c r="F5095">
        <v>55</v>
      </c>
      <c r="G5095">
        <v>6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s="2" t="s">
        <v>1061</v>
      </c>
      <c r="P5095" s="11" t="str">
        <f t="shared" si="632"/>
        <v>2017</v>
      </c>
      <c r="Q5095" s="12"/>
      <c r="R5095" s="8" t="str">
        <f t="shared" si="633"/>
        <v>01</v>
      </c>
      <c r="S5095" s="8"/>
      <c r="T5095" s="14" t="str">
        <f t="shared" si="634"/>
        <v>Exit</v>
      </c>
      <c r="U5095" s="14"/>
      <c r="V5095" s="8" t="str">
        <f t="shared" si="635"/>
        <v>Germany</v>
      </c>
      <c r="W5095" s="8"/>
      <c r="X5095" s="8"/>
      <c r="Y5095" s="8"/>
      <c r="Z5095" s="14" t="str">
        <f t="shared" si="636"/>
        <v>Female</v>
      </c>
      <c r="AA5095" s="14"/>
      <c r="AB5095" s="14"/>
      <c r="AC5095" s="14"/>
      <c r="AE5095" t="str">
        <f t="shared" si="637"/>
        <v>Middle aged</v>
      </c>
      <c r="AF5095" t="str">
        <f t="shared" si="638"/>
        <v>Fair</v>
      </c>
      <c r="AG5095" t="str">
        <f t="shared" si="639"/>
        <v>High</v>
      </c>
    </row>
    <row r="5096" spans="1:33" x14ac:dyDescent="0.2">
      <c r="A5096">
        <v>5095</v>
      </c>
      <c r="B5096">
        <v>15617166</v>
      </c>
      <c r="C5096">
        <v>610</v>
      </c>
      <c r="D5096">
        <v>1</v>
      </c>
      <c r="E5096">
        <v>1</v>
      </c>
      <c r="F5096">
        <v>37</v>
      </c>
      <c r="G5096">
        <v>3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s="2" t="s">
        <v>123</v>
      </c>
      <c r="P5096" s="11" t="str">
        <f t="shared" si="632"/>
        <v>2019</v>
      </c>
      <c r="Q5096" s="12"/>
      <c r="R5096" s="8" t="str">
        <f t="shared" si="633"/>
        <v>10</v>
      </c>
      <c r="S5096" s="8"/>
      <c r="T5096" s="14" t="str">
        <f t="shared" si="634"/>
        <v>Retain</v>
      </c>
      <c r="U5096" s="14"/>
      <c r="V5096" s="8" t="str">
        <f t="shared" si="635"/>
        <v>France</v>
      </c>
      <c r="W5096" s="8"/>
      <c r="X5096" s="8"/>
      <c r="Y5096" s="8"/>
      <c r="Z5096" s="14" t="str">
        <f t="shared" si="636"/>
        <v>Male</v>
      </c>
      <c r="AA5096" s="14"/>
      <c r="AB5096" s="14"/>
      <c r="AC5096" s="14"/>
      <c r="AE5096" t="str">
        <f t="shared" si="637"/>
        <v>Adults</v>
      </c>
      <c r="AF5096" t="str">
        <f t="shared" si="638"/>
        <v>Fair</v>
      </c>
      <c r="AG5096" t="str">
        <f t="shared" si="639"/>
        <v>Very low</v>
      </c>
    </row>
    <row r="5097" spans="1:33" x14ac:dyDescent="0.2">
      <c r="A5097">
        <v>5096</v>
      </c>
      <c r="B5097">
        <v>15742442</v>
      </c>
      <c r="C5097">
        <v>705</v>
      </c>
      <c r="D5097">
        <v>2</v>
      </c>
      <c r="E5097">
        <v>2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s="2" t="s">
        <v>496</v>
      </c>
      <c r="P5097" s="11" t="str">
        <f t="shared" si="632"/>
        <v>2018</v>
      </c>
      <c r="Q5097" s="12"/>
      <c r="R5097" s="8" t="str">
        <f t="shared" si="633"/>
        <v>09</v>
      </c>
      <c r="S5097" s="8"/>
      <c r="T5097" s="14" t="str">
        <f t="shared" si="634"/>
        <v>Retain</v>
      </c>
      <c r="U5097" s="14"/>
      <c r="V5097" s="8" t="str">
        <f t="shared" si="635"/>
        <v>Spain</v>
      </c>
      <c r="W5097" s="8"/>
      <c r="X5097" s="8"/>
      <c r="Y5097" s="8"/>
      <c r="Z5097" s="14" t="str">
        <f t="shared" si="636"/>
        <v>Female</v>
      </c>
      <c r="AA5097" s="14"/>
      <c r="AB5097" s="14"/>
      <c r="AC5097" s="14"/>
      <c r="AE5097" t="str">
        <f t="shared" si="637"/>
        <v>Middle aged</v>
      </c>
      <c r="AF5097" t="str">
        <f t="shared" si="638"/>
        <v>Good</v>
      </c>
      <c r="AG5097" t="str">
        <f t="shared" si="639"/>
        <v>Medium</v>
      </c>
    </row>
    <row r="5098" spans="1:33" x14ac:dyDescent="0.2">
      <c r="A5098">
        <v>5097</v>
      </c>
      <c r="B5098">
        <v>15758692</v>
      </c>
      <c r="C5098">
        <v>669</v>
      </c>
      <c r="D5098">
        <v>1</v>
      </c>
      <c r="E5098">
        <v>2</v>
      </c>
      <c r="F5098">
        <v>29</v>
      </c>
      <c r="G5098">
        <v>6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s="2" t="s">
        <v>494</v>
      </c>
      <c r="P5098" s="11" t="str">
        <f t="shared" si="632"/>
        <v>2017</v>
      </c>
      <c r="Q5098" s="12"/>
      <c r="R5098" s="8" t="str">
        <f t="shared" si="633"/>
        <v>09</v>
      </c>
      <c r="S5098" s="8"/>
      <c r="T5098" s="14" t="str">
        <f t="shared" si="634"/>
        <v>Retain</v>
      </c>
      <c r="U5098" s="14"/>
      <c r="V5098" s="8" t="str">
        <f t="shared" si="635"/>
        <v>France</v>
      </c>
      <c r="W5098" s="8"/>
      <c r="X5098" s="8"/>
      <c r="Y5098" s="8"/>
      <c r="Z5098" s="14" t="str">
        <f t="shared" si="636"/>
        <v>Female</v>
      </c>
      <c r="AA5098" s="14"/>
      <c r="AB5098" s="14"/>
      <c r="AC5098" s="14"/>
      <c r="AE5098" t="str">
        <f t="shared" si="637"/>
        <v>Adults</v>
      </c>
      <c r="AF5098" t="str">
        <f t="shared" si="638"/>
        <v>Fair</v>
      </c>
      <c r="AG5098" t="str">
        <f t="shared" si="639"/>
        <v>High</v>
      </c>
    </row>
    <row r="5099" spans="1:33" x14ac:dyDescent="0.2">
      <c r="A5099">
        <v>5098</v>
      </c>
      <c r="B5099">
        <v>15568238</v>
      </c>
      <c r="C5099">
        <v>650</v>
      </c>
      <c r="D5099">
        <v>2</v>
      </c>
      <c r="E5099">
        <v>1</v>
      </c>
      <c r="F5099">
        <v>20</v>
      </c>
      <c r="G5099">
        <v>7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s="2" t="s">
        <v>618</v>
      </c>
      <c r="P5099" s="11" t="str">
        <f t="shared" si="632"/>
        <v>2016</v>
      </c>
      <c r="Q5099" s="12"/>
      <c r="R5099" s="8" t="str">
        <f t="shared" si="633"/>
        <v>03</v>
      </c>
      <c r="S5099" s="8"/>
      <c r="T5099" s="14" t="str">
        <f t="shared" si="634"/>
        <v>Retain</v>
      </c>
      <c r="U5099" s="14"/>
      <c r="V5099" s="8" t="str">
        <f t="shared" si="635"/>
        <v>Spain</v>
      </c>
      <c r="W5099" s="8"/>
      <c r="X5099" s="8"/>
      <c r="Y5099" s="8"/>
      <c r="Z5099" s="14" t="str">
        <f t="shared" si="636"/>
        <v>Male</v>
      </c>
      <c r="AA5099" s="14"/>
      <c r="AB5099" s="14"/>
      <c r="AC5099" s="14"/>
      <c r="AE5099" t="str">
        <f t="shared" si="637"/>
        <v>Young Adults</v>
      </c>
      <c r="AF5099" t="str">
        <f t="shared" si="638"/>
        <v>Fair</v>
      </c>
      <c r="AG5099" t="str">
        <f t="shared" si="639"/>
        <v>Very low</v>
      </c>
    </row>
    <row r="5100" spans="1:33" x14ac:dyDescent="0.2">
      <c r="A5100">
        <v>5099</v>
      </c>
      <c r="B5100">
        <v>15730353</v>
      </c>
      <c r="C5100">
        <v>550</v>
      </c>
      <c r="D5100">
        <v>3</v>
      </c>
      <c r="E5100">
        <v>1</v>
      </c>
      <c r="F5100">
        <v>29</v>
      </c>
      <c r="G5100">
        <v>6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s="2" t="s">
        <v>406</v>
      </c>
      <c r="P5100" s="11" t="str">
        <f t="shared" si="632"/>
        <v>2016</v>
      </c>
      <c r="Q5100" s="12"/>
      <c r="R5100" s="8" t="str">
        <f t="shared" si="633"/>
        <v>12</v>
      </c>
      <c r="S5100" s="8"/>
      <c r="T5100" s="14" t="str">
        <f t="shared" si="634"/>
        <v>Retain</v>
      </c>
      <c r="U5100" s="14"/>
      <c r="V5100" s="8" t="str">
        <f t="shared" si="635"/>
        <v>Germany</v>
      </c>
      <c r="W5100" s="8"/>
      <c r="X5100" s="8"/>
      <c r="Y5100" s="8"/>
      <c r="Z5100" s="14" t="str">
        <f t="shared" si="636"/>
        <v>Male</v>
      </c>
      <c r="AA5100" s="14"/>
      <c r="AB5100" s="14"/>
      <c r="AC5100" s="14"/>
      <c r="AE5100" t="str">
        <f t="shared" si="637"/>
        <v>Adults</v>
      </c>
      <c r="AF5100" t="str">
        <f t="shared" si="638"/>
        <v>Poor</v>
      </c>
      <c r="AG5100" t="str">
        <f t="shared" si="639"/>
        <v>High</v>
      </c>
    </row>
    <row r="5101" spans="1:33" x14ac:dyDescent="0.2">
      <c r="A5101">
        <v>5100</v>
      </c>
      <c r="B5101">
        <v>15731555</v>
      </c>
      <c r="C5101">
        <v>595</v>
      </c>
      <c r="D5101">
        <v>3</v>
      </c>
      <c r="E5101">
        <v>2</v>
      </c>
      <c r="F5101">
        <v>45</v>
      </c>
      <c r="G5101">
        <v>6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s="2" t="s">
        <v>463</v>
      </c>
      <c r="P5101" s="11" t="str">
        <f t="shared" si="632"/>
        <v>2017</v>
      </c>
      <c r="Q5101" s="12"/>
      <c r="R5101" s="8" t="str">
        <f t="shared" si="633"/>
        <v>05</v>
      </c>
      <c r="S5101" s="8"/>
      <c r="T5101" s="14" t="str">
        <f t="shared" si="634"/>
        <v>Exit</v>
      </c>
      <c r="U5101" s="14"/>
      <c r="V5101" s="8" t="str">
        <f t="shared" si="635"/>
        <v>Germany</v>
      </c>
      <c r="W5101" s="8"/>
      <c r="X5101" s="8"/>
      <c r="Y5101" s="8"/>
      <c r="Z5101" s="14" t="str">
        <f t="shared" si="636"/>
        <v>Female</v>
      </c>
      <c r="AA5101" s="14"/>
      <c r="AB5101" s="14"/>
      <c r="AC5101" s="14"/>
      <c r="AE5101" t="str">
        <f t="shared" si="637"/>
        <v>Middle aged</v>
      </c>
      <c r="AF5101" t="str">
        <f t="shared" si="638"/>
        <v>Fair</v>
      </c>
      <c r="AG5101" t="str">
        <f t="shared" si="639"/>
        <v>High</v>
      </c>
    </row>
    <row r="5102" spans="1:33" x14ac:dyDescent="0.2">
      <c r="A5102">
        <v>5101</v>
      </c>
      <c r="B5102">
        <v>15582404</v>
      </c>
      <c r="C5102">
        <v>572</v>
      </c>
      <c r="D5102">
        <v>2</v>
      </c>
      <c r="E5102">
        <v>2</v>
      </c>
      <c r="F5102">
        <v>26</v>
      </c>
      <c r="G5102">
        <v>4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s="2" t="s">
        <v>776</v>
      </c>
      <c r="P5102" s="11" t="str">
        <f t="shared" si="632"/>
        <v>2018</v>
      </c>
      <c r="Q5102" s="12"/>
      <c r="R5102" s="8" t="str">
        <f t="shared" si="633"/>
        <v>09</v>
      </c>
      <c r="S5102" s="8"/>
      <c r="T5102" s="14" t="str">
        <f t="shared" si="634"/>
        <v>Retain</v>
      </c>
      <c r="U5102" s="14"/>
      <c r="V5102" s="8" t="str">
        <f t="shared" si="635"/>
        <v>Spain</v>
      </c>
      <c r="W5102" s="8"/>
      <c r="X5102" s="8"/>
      <c r="Y5102" s="8"/>
      <c r="Z5102" s="14" t="str">
        <f t="shared" si="636"/>
        <v>Female</v>
      </c>
      <c r="AA5102" s="14"/>
      <c r="AB5102" s="14"/>
      <c r="AC5102" s="14"/>
      <c r="AE5102" t="str">
        <f t="shared" si="637"/>
        <v>Adults</v>
      </c>
      <c r="AF5102" t="str">
        <f t="shared" si="638"/>
        <v>Poor</v>
      </c>
      <c r="AG5102" t="str">
        <f t="shared" si="639"/>
        <v>Very low</v>
      </c>
    </row>
    <row r="5103" spans="1:33" x14ac:dyDescent="0.2">
      <c r="A5103">
        <v>5102</v>
      </c>
      <c r="B5103">
        <v>15721462</v>
      </c>
      <c r="C5103">
        <v>622</v>
      </c>
      <c r="D5103">
        <v>2</v>
      </c>
      <c r="E5103">
        <v>2</v>
      </c>
      <c r="F5103">
        <v>58</v>
      </c>
      <c r="G5103">
        <v>4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s="2" t="s">
        <v>76</v>
      </c>
      <c r="P5103" s="11" t="str">
        <f t="shared" si="632"/>
        <v>2019</v>
      </c>
      <c r="Q5103" s="12"/>
      <c r="R5103" s="8" t="str">
        <f t="shared" si="633"/>
        <v>01</v>
      </c>
      <c r="S5103" s="8"/>
      <c r="T5103" s="14" t="str">
        <f t="shared" si="634"/>
        <v>Retain</v>
      </c>
      <c r="U5103" s="14"/>
      <c r="V5103" s="8" t="str">
        <f t="shared" si="635"/>
        <v>Spain</v>
      </c>
      <c r="W5103" s="8"/>
      <c r="X5103" s="8"/>
      <c r="Y5103" s="8"/>
      <c r="Z5103" s="14" t="str">
        <f t="shared" si="636"/>
        <v>Female</v>
      </c>
      <c r="AA5103" s="14"/>
      <c r="AB5103" s="14"/>
      <c r="AC5103" s="14"/>
      <c r="AE5103" t="str">
        <f t="shared" si="637"/>
        <v>Middle aged</v>
      </c>
      <c r="AF5103" t="str">
        <f t="shared" si="638"/>
        <v>Fair</v>
      </c>
      <c r="AG5103" t="str">
        <f t="shared" si="639"/>
        <v>Very low</v>
      </c>
    </row>
    <row r="5104" spans="1:33" x14ac:dyDescent="0.2">
      <c r="A5104">
        <v>5103</v>
      </c>
      <c r="B5104">
        <v>15632899</v>
      </c>
      <c r="C5104">
        <v>662</v>
      </c>
      <c r="D5104">
        <v>2</v>
      </c>
      <c r="E5104">
        <v>1</v>
      </c>
      <c r="F5104">
        <v>20</v>
      </c>
      <c r="G5104">
        <v>4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s="2" t="s">
        <v>105</v>
      </c>
      <c r="P5104" s="11" t="str">
        <f t="shared" si="632"/>
        <v>2019</v>
      </c>
      <c r="Q5104" s="12"/>
      <c r="R5104" s="8" t="str">
        <f t="shared" si="633"/>
        <v>04</v>
      </c>
      <c r="S5104" s="8"/>
      <c r="T5104" s="14" t="str">
        <f t="shared" si="634"/>
        <v>Retain</v>
      </c>
      <c r="U5104" s="14"/>
      <c r="V5104" s="8" t="str">
        <f t="shared" si="635"/>
        <v>Spain</v>
      </c>
      <c r="W5104" s="8"/>
      <c r="X5104" s="8"/>
      <c r="Y5104" s="8"/>
      <c r="Z5104" s="14" t="str">
        <f t="shared" si="636"/>
        <v>Male</v>
      </c>
      <c r="AA5104" s="14"/>
      <c r="AB5104" s="14"/>
      <c r="AC5104" s="14"/>
      <c r="AE5104" t="str">
        <f t="shared" si="637"/>
        <v>Young Adults</v>
      </c>
      <c r="AF5104" t="str">
        <f t="shared" si="638"/>
        <v>Fair</v>
      </c>
      <c r="AG5104" t="str">
        <f t="shared" si="639"/>
        <v>High</v>
      </c>
    </row>
    <row r="5105" spans="1:33" x14ac:dyDescent="0.2">
      <c r="A5105">
        <v>5104</v>
      </c>
      <c r="B5105">
        <v>15808526</v>
      </c>
      <c r="C5105">
        <v>783</v>
      </c>
      <c r="D5105">
        <v>3</v>
      </c>
      <c r="E5105">
        <v>2</v>
      </c>
      <c r="F5105">
        <v>58</v>
      </c>
      <c r="G5105">
        <v>5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s="2" t="s">
        <v>424</v>
      </c>
      <c r="P5105" s="11" t="str">
        <f t="shared" si="632"/>
        <v>2017</v>
      </c>
      <c r="Q5105" s="12"/>
      <c r="R5105" s="8" t="str">
        <f t="shared" si="633"/>
        <v>12</v>
      </c>
      <c r="S5105" s="8"/>
      <c r="T5105" s="14" t="str">
        <f t="shared" si="634"/>
        <v>Exit</v>
      </c>
      <c r="U5105" s="14"/>
      <c r="V5105" s="8" t="str">
        <f t="shared" si="635"/>
        <v>Germany</v>
      </c>
      <c r="W5105" s="8"/>
      <c r="X5105" s="8"/>
      <c r="Y5105" s="8"/>
      <c r="Z5105" s="14" t="str">
        <f t="shared" si="636"/>
        <v>Female</v>
      </c>
      <c r="AA5105" s="14"/>
      <c r="AB5105" s="14"/>
      <c r="AC5105" s="14"/>
      <c r="AE5105" t="str">
        <f t="shared" si="637"/>
        <v>Middle aged</v>
      </c>
      <c r="AF5105" t="str">
        <f t="shared" si="638"/>
        <v>Very good</v>
      </c>
      <c r="AG5105" t="str">
        <f t="shared" si="639"/>
        <v>High</v>
      </c>
    </row>
    <row r="5106" spans="1:33" x14ac:dyDescent="0.2">
      <c r="A5106">
        <v>5105</v>
      </c>
      <c r="B5106">
        <v>15694349</v>
      </c>
      <c r="C5106">
        <v>714</v>
      </c>
      <c r="D5106">
        <v>2</v>
      </c>
      <c r="E5106">
        <v>1</v>
      </c>
      <c r="F5106">
        <v>44</v>
      </c>
      <c r="G5106">
        <v>4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s="2" t="s">
        <v>129</v>
      </c>
      <c r="P5106" s="11" t="str">
        <f t="shared" si="632"/>
        <v>2019</v>
      </c>
      <c r="Q5106" s="12"/>
      <c r="R5106" s="8" t="str">
        <f t="shared" si="633"/>
        <v>06</v>
      </c>
      <c r="S5106" s="8"/>
      <c r="T5106" s="14" t="str">
        <f t="shared" si="634"/>
        <v>Retain</v>
      </c>
      <c r="U5106" s="14"/>
      <c r="V5106" s="8" t="str">
        <f t="shared" si="635"/>
        <v>Spain</v>
      </c>
      <c r="W5106" s="8"/>
      <c r="X5106" s="8"/>
      <c r="Y5106" s="8"/>
      <c r="Z5106" s="14" t="str">
        <f t="shared" si="636"/>
        <v>Male</v>
      </c>
      <c r="AA5106" s="14"/>
      <c r="AB5106" s="14"/>
      <c r="AC5106" s="14"/>
      <c r="AE5106" t="str">
        <f t="shared" si="637"/>
        <v>Middle aged</v>
      </c>
      <c r="AF5106" t="str">
        <f t="shared" si="638"/>
        <v>Good</v>
      </c>
      <c r="AG5106" t="str">
        <f t="shared" si="639"/>
        <v>Very low</v>
      </c>
    </row>
    <row r="5107" spans="1:33" x14ac:dyDescent="0.2">
      <c r="A5107">
        <v>5106</v>
      </c>
      <c r="B5107">
        <v>15718465</v>
      </c>
      <c r="C5107">
        <v>671</v>
      </c>
      <c r="D5107">
        <v>3</v>
      </c>
      <c r="E5107">
        <v>1</v>
      </c>
      <c r="F5107">
        <v>51</v>
      </c>
      <c r="G5107">
        <v>4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s="2" t="s">
        <v>718</v>
      </c>
      <c r="P5107" s="11" t="str">
        <f t="shared" si="632"/>
        <v>2019</v>
      </c>
      <c r="Q5107" s="12"/>
      <c r="R5107" s="8" t="str">
        <f t="shared" si="633"/>
        <v>06</v>
      </c>
      <c r="S5107" s="8"/>
      <c r="T5107" s="14" t="str">
        <f t="shared" si="634"/>
        <v>Exit</v>
      </c>
      <c r="U5107" s="14"/>
      <c r="V5107" s="8" t="str">
        <f t="shared" si="635"/>
        <v>Germany</v>
      </c>
      <c r="W5107" s="8"/>
      <c r="X5107" s="8"/>
      <c r="Y5107" s="8"/>
      <c r="Z5107" s="14" t="str">
        <f t="shared" si="636"/>
        <v>Male</v>
      </c>
      <c r="AA5107" s="14"/>
      <c r="AB5107" s="14"/>
      <c r="AC5107" s="14"/>
      <c r="AE5107" t="str">
        <f t="shared" si="637"/>
        <v>Middle aged</v>
      </c>
      <c r="AF5107" t="str">
        <f t="shared" si="638"/>
        <v>Good</v>
      </c>
      <c r="AG5107" t="str">
        <f t="shared" si="639"/>
        <v>Medium</v>
      </c>
    </row>
    <row r="5108" spans="1:33" x14ac:dyDescent="0.2">
      <c r="A5108">
        <v>5107</v>
      </c>
      <c r="B5108">
        <v>15682995</v>
      </c>
      <c r="C5108">
        <v>600</v>
      </c>
      <c r="D5108">
        <v>1</v>
      </c>
      <c r="E5108">
        <v>2</v>
      </c>
      <c r="F5108">
        <v>32</v>
      </c>
      <c r="G5108">
        <v>4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s="2" t="s">
        <v>502</v>
      </c>
      <c r="P5108" s="11" t="str">
        <f t="shared" si="632"/>
        <v>2019</v>
      </c>
      <c r="Q5108" s="12"/>
      <c r="R5108" s="8" t="str">
        <f t="shared" si="633"/>
        <v>03</v>
      </c>
      <c r="S5108" s="8"/>
      <c r="T5108" s="14" t="str">
        <f t="shared" si="634"/>
        <v>Retain</v>
      </c>
      <c r="U5108" s="14"/>
      <c r="V5108" s="8" t="str">
        <f t="shared" si="635"/>
        <v>France</v>
      </c>
      <c r="W5108" s="8"/>
      <c r="X5108" s="8"/>
      <c r="Y5108" s="8"/>
      <c r="Z5108" s="14" t="str">
        <f t="shared" si="636"/>
        <v>Female</v>
      </c>
      <c r="AA5108" s="14"/>
      <c r="AB5108" s="14"/>
      <c r="AC5108" s="14"/>
      <c r="AE5108" t="str">
        <f t="shared" si="637"/>
        <v>Adults</v>
      </c>
      <c r="AF5108" t="str">
        <f t="shared" si="638"/>
        <v>Fair</v>
      </c>
      <c r="AG5108" t="str">
        <f t="shared" si="639"/>
        <v>Medium</v>
      </c>
    </row>
    <row r="5109" spans="1:33" x14ac:dyDescent="0.2">
      <c r="A5109">
        <v>5108</v>
      </c>
      <c r="B5109">
        <v>15584776</v>
      </c>
      <c r="C5109">
        <v>847</v>
      </c>
      <c r="D5109">
        <v>2</v>
      </c>
      <c r="E5109">
        <v>2</v>
      </c>
      <c r="F5109">
        <v>37</v>
      </c>
      <c r="G5109">
        <v>5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s="2" t="s">
        <v>661</v>
      </c>
      <c r="P5109" s="11" t="str">
        <f t="shared" si="632"/>
        <v>2018</v>
      </c>
      <c r="Q5109" s="12"/>
      <c r="R5109" s="8" t="str">
        <f t="shared" si="633"/>
        <v>03</v>
      </c>
      <c r="S5109" s="8"/>
      <c r="T5109" s="14" t="str">
        <f t="shared" si="634"/>
        <v>Retain</v>
      </c>
      <c r="U5109" s="14"/>
      <c r="V5109" s="8" t="str">
        <f t="shared" si="635"/>
        <v>Spain</v>
      </c>
      <c r="W5109" s="8"/>
      <c r="X5109" s="8"/>
      <c r="Y5109" s="8"/>
      <c r="Z5109" s="14" t="str">
        <f t="shared" si="636"/>
        <v>Female</v>
      </c>
      <c r="AA5109" s="14"/>
      <c r="AB5109" s="14"/>
      <c r="AC5109" s="14"/>
      <c r="AE5109" t="str">
        <f t="shared" si="637"/>
        <v>Adults</v>
      </c>
      <c r="AF5109" t="str">
        <f t="shared" si="638"/>
        <v>Excellent</v>
      </c>
      <c r="AG5109" t="str">
        <f t="shared" si="639"/>
        <v>High</v>
      </c>
    </row>
    <row r="5110" spans="1:33" x14ac:dyDescent="0.2">
      <c r="A5110">
        <v>5109</v>
      </c>
      <c r="B5110">
        <v>15777772</v>
      </c>
      <c r="C5110">
        <v>650</v>
      </c>
      <c r="D5110">
        <v>2</v>
      </c>
      <c r="E5110">
        <v>1</v>
      </c>
      <c r="F5110">
        <v>55</v>
      </c>
      <c r="G5110">
        <v>7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s="2" t="s">
        <v>273</v>
      </c>
      <c r="P5110" s="11" t="str">
        <f t="shared" si="632"/>
        <v>2016</v>
      </c>
      <c r="Q5110" s="12"/>
      <c r="R5110" s="8" t="str">
        <f t="shared" si="633"/>
        <v>09</v>
      </c>
      <c r="S5110" s="8"/>
      <c r="T5110" s="14" t="str">
        <f t="shared" si="634"/>
        <v>Retain</v>
      </c>
      <c r="U5110" s="14"/>
      <c r="V5110" s="8" t="str">
        <f t="shared" si="635"/>
        <v>Spain</v>
      </c>
      <c r="W5110" s="8"/>
      <c r="X5110" s="8"/>
      <c r="Y5110" s="8"/>
      <c r="Z5110" s="14" t="str">
        <f t="shared" si="636"/>
        <v>Male</v>
      </c>
      <c r="AA5110" s="14"/>
      <c r="AB5110" s="14"/>
      <c r="AC5110" s="14"/>
      <c r="AE5110" t="str">
        <f t="shared" si="637"/>
        <v>Middle aged</v>
      </c>
      <c r="AF5110" t="str">
        <f t="shared" si="638"/>
        <v>Fair</v>
      </c>
      <c r="AG5110" t="str">
        <f t="shared" si="639"/>
        <v>High</v>
      </c>
    </row>
    <row r="5111" spans="1:33" x14ac:dyDescent="0.2">
      <c r="A5111">
        <v>5110</v>
      </c>
      <c r="B5111">
        <v>15576156</v>
      </c>
      <c r="C5111">
        <v>710</v>
      </c>
      <c r="D5111">
        <v>2</v>
      </c>
      <c r="E5111">
        <v>2</v>
      </c>
      <c r="F5111">
        <v>28</v>
      </c>
      <c r="G5111">
        <v>4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s="2" t="s">
        <v>825</v>
      </c>
      <c r="P5111" s="11" t="str">
        <f t="shared" si="632"/>
        <v>2019</v>
      </c>
      <c r="Q5111" s="12"/>
      <c r="R5111" s="8" t="str">
        <f t="shared" si="633"/>
        <v>02</v>
      </c>
      <c r="S5111" s="8"/>
      <c r="T5111" s="14" t="str">
        <f t="shared" si="634"/>
        <v>Retain</v>
      </c>
      <c r="U5111" s="14"/>
      <c r="V5111" s="8" t="str">
        <f t="shared" si="635"/>
        <v>Spain</v>
      </c>
      <c r="W5111" s="8"/>
      <c r="X5111" s="8"/>
      <c r="Y5111" s="8"/>
      <c r="Z5111" s="14" t="str">
        <f t="shared" si="636"/>
        <v>Female</v>
      </c>
      <c r="AA5111" s="14"/>
      <c r="AB5111" s="14"/>
      <c r="AC5111" s="14"/>
      <c r="AE5111" t="str">
        <f t="shared" si="637"/>
        <v>Adults</v>
      </c>
      <c r="AF5111" t="str">
        <f t="shared" si="638"/>
        <v>Good</v>
      </c>
      <c r="AG5111" t="str">
        <f t="shared" si="639"/>
        <v>Very low</v>
      </c>
    </row>
    <row r="5112" spans="1:33" x14ac:dyDescent="0.2">
      <c r="A5112">
        <v>5111</v>
      </c>
      <c r="B5112">
        <v>15646756</v>
      </c>
      <c r="C5112">
        <v>682</v>
      </c>
      <c r="D5112">
        <v>1</v>
      </c>
      <c r="E5112">
        <v>2</v>
      </c>
      <c r="F5112">
        <v>33</v>
      </c>
      <c r="G5112">
        <v>3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s="2" t="s">
        <v>175</v>
      </c>
      <c r="P5112" s="11" t="str">
        <f t="shared" si="632"/>
        <v>2019</v>
      </c>
      <c r="Q5112" s="12"/>
      <c r="R5112" s="8" t="str">
        <f t="shared" si="633"/>
        <v>10</v>
      </c>
      <c r="S5112" s="8"/>
      <c r="T5112" s="14" t="str">
        <f t="shared" si="634"/>
        <v>Retain</v>
      </c>
      <c r="U5112" s="14"/>
      <c r="V5112" s="8" t="str">
        <f t="shared" si="635"/>
        <v>France</v>
      </c>
      <c r="W5112" s="8"/>
      <c r="X5112" s="8"/>
      <c r="Y5112" s="8"/>
      <c r="Z5112" s="14" t="str">
        <f t="shared" si="636"/>
        <v>Female</v>
      </c>
      <c r="AA5112" s="14"/>
      <c r="AB5112" s="14"/>
      <c r="AC5112" s="14"/>
      <c r="AE5112" t="str">
        <f t="shared" si="637"/>
        <v>Adults</v>
      </c>
      <c r="AF5112" t="str">
        <f t="shared" si="638"/>
        <v>Good</v>
      </c>
      <c r="AG5112" t="str">
        <f t="shared" si="639"/>
        <v>Medium</v>
      </c>
    </row>
    <row r="5113" spans="1:33" x14ac:dyDescent="0.2">
      <c r="A5113">
        <v>5112</v>
      </c>
      <c r="B5113">
        <v>15742886</v>
      </c>
      <c r="C5113">
        <v>642</v>
      </c>
      <c r="D5113">
        <v>1</v>
      </c>
      <c r="E5113">
        <v>1</v>
      </c>
      <c r="F5113">
        <v>26</v>
      </c>
      <c r="G5113">
        <v>6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s="2" t="s">
        <v>386</v>
      </c>
      <c r="P5113" s="11" t="str">
        <f t="shared" si="632"/>
        <v>2017</v>
      </c>
      <c r="Q5113" s="12"/>
      <c r="R5113" s="8" t="str">
        <f t="shared" si="633"/>
        <v>01</v>
      </c>
      <c r="S5113" s="8"/>
      <c r="T5113" s="14" t="str">
        <f t="shared" si="634"/>
        <v>Retain</v>
      </c>
      <c r="U5113" s="14"/>
      <c r="V5113" s="8" t="str">
        <f t="shared" si="635"/>
        <v>France</v>
      </c>
      <c r="W5113" s="8"/>
      <c r="X5113" s="8"/>
      <c r="Y5113" s="8"/>
      <c r="Z5113" s="14" t="str">
        <f t="shared" si="636"/>
        <v>Male</v>
      </c>
      <c r="AA5113" s="14"/>
      <c r="AB5113" s="14"/>
      <c r="AC5113" s="14"/>
      <c r="AE5113" t="str">
        <f t="shared" si="637"/>
        <v>Adults</v>
      </c>
      <c r="AF5113" t="str">
        <f t="shared" si="638"/>
        <v>Fair</v>
      </c>
      <c r="AG5113" t="str">
        <f t="shared" si="639"/>
        <v>High</v>
      </c>
    </row>
    <row r="5114" spans="1:33" x14ac:dyDescent="0.2">
      <c r="A5114">
        <v>5113</v>
      </c>
      <c r="B5114">
        <v>15586135</v>
      </c>
      <c r="C5114">
        <v>536</v>
      </c>
      <c r="D5114">
        <v>2</v>
      </c>
      <c r="E5114">
        <v>2</v>
      </c>
      <c r="F5114">
        <v>28</v>
      </c>
      <c r="G5114">
        <v>5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s="2" t="s">
        <v>1116</v>
      </c>
      <c r="P5114" s="11" t="str">
        <f t="shared" si="632"/>
        <v>2017</v>
      </c>
      <c r="Q5114" s="12"/>
      <c r="R5114" s="8" t="str">
        <f t="shared" si="633"/>
        <v>10</v>
      </c>
      <c r="S5114" s="8"/>
      <c r="T5114" s="14" t="str">
        <f t="shared" si="634"/>
        <v>Retain</v>
      </c>
      <c r="U5114" s="14"/>
      <c r="V5114" s="8" t="str">
        <f t="shared" si="635"/>
        <v>Spain</v>
      </c>
      <c r="W5114" s="8"/>
      <c r="X5114" s="8"/>
      <c r="Y5114" s="8"/>
      <c r="Z5114" s="14" t="str">
        <f t="shared" si="636"/>
        <v>Female</v>
      </c>
      <c r="AA5114" s="14"/>
      <c r="AB5114" s="14"/>
      <c r="AC5114" s="14"/>
      <c r="AE5114" t="str">
        <f t="shared" si="637"/>
        <v>Adults</v>
      </c>
      <c r="AF5114" t="str">
        <f t="shared" si="638"/>
        <v>Poor</v>
      </c>
      <c r="AG5114" t="str">
        <f t="shared" si="639"/>
        <v>Very low</v>
      </c>
    </row>
    <row r="5115" spans="1:33" x14ac:dyDescent="0.2">
      <c r="A5115">
        <v>5114</v>
      </c>
      <c r="B5115">
        <v>15616152</v>
      </c>
      <c r="C5115">
        <v>754</v>
      </c>
      <c r="D5115">
        <v>1</v>
      </c>
      <c r="E5115">
        <v>2</v>
      </c>
      <c r="F5115">
        <v>47</v>
      </c>
      <c r="G5115">
        <v>6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s="2" t="s">
        <v>1226</v>
      </c>
      <c r="P5115" s="11" t="str">
        <f t="shared" si="632"/>
        <v>2017</v>
      </c>
      <c r="Q5115" s="12"/>
      <c r="R5115" s="8" t="str">
        <f t="shared" si="633"/>
        <v>06</v>
      </c>
      <c r="S5115" s="8"/>
      <c r="T5115" s="14" t="str">
        <f t="shared" si="634"/>
        <v>Retain</v>
      </c>
      <c r="U5115" s="14"/>
      <c r="V5115" s="8" t="str">
        <f t="shared" si="635"/>
        <v>France</v>
      </c>
      <c r="W5115" s="8"/>
      <c r="X5115" s="8"/>
      <c r="Y5115" s="8"/>
      <c r="Z5115" s="14" t="str">
        <f t="shared" si="636"/>
        <v>Female</v>
      </c>
      <c r="AA5115" s="14"/>
      <c r="AB5115" s="14"/>
      <c r="AC5115" s="14"/>
      <c r="AE5115" t="str">
        <f t="shared" si="637"/>
        <v>Middle aged</v>
      </c>
      <c r="AF5115" t="str">
        <f t="shared" si="638"/>
        <v>Very good</v>
      </c>
      <c r="AG5115" t="str">
        <f t="shared" si="639"/>
        <v>Very high</v>
      </c>
    </row>
    <row r="5116" spans="1:33" x14ac:dyDescent="0.2">
      <c r="A5116">
        <v>5115</v>
      </c>
      <c r="B5116">
        <v>15721460</v>
      </c>
      <c r="C5116">
        <v>678</v>
      </c>
      <c r="D5116">
        <v>1</v>
      </c>
      <c r="E5116">
        <v>1</v>
      </c>
      <c r="F5116">
        <v>60</v>
      </c>
      <c r="G5116">
        <v>6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s="2" t="s">
        <v>295</v>
      </c>
      <c r="P5116" s="11" t="str">
        <f t="shared" si="632"/>
        <v>2016</v>
      </c>
      <c r="Q5116" s="12"/>
      <c r="R5116" s="8" t="str">
        <f t="shared" si="633"/>
        <v>11</v>
      </c>
      <c r="S5116" s="8"/>
      <c r="T5116" s="14" t="str">
        <f t="shared" si="634"/>
        <v>Exit</v>
      </c>
      <c r="U5116" s="14"/>
      <c r="V5116" s="8" t="str">
        <f t="shared" si="635"/>
        <v>France</v>
      </c>
      <c r="W5116" s="8"/>
      <c r="X5116" s="8"/>
      <c r="Y5116" s="8"/>
      <c r="Z5116" s="14" t="str">
        <f t="shared" si="636"/>
        <v>Male</v>
      </c>
      <c r="AA5116" s="14"/>
      <c r="AB5116" s="14"/>
      <c r="AC5116" s="14"/>
      <c r="AE5116" t="str">
        <f t="shared" si="637"/>
        <v>Middle aged</v>
      </c>
      <c r="AF5116" t="str">
        <f t="shared" si="638"/>
        <v>Good</v>
      </c>
      <c r="AG5116" t="str">
        <f t="shared" si="639"/>
        <v>Very high</v>
      </c>
    </row>
    <row r="5117" spans="1:33" x14ac:dyDescent="0.2">
      <c r="A5117">
        <v>5116</v>
      </c>
      <c r="B5117">
        <v>15727317</v>
      </c>
      <c r="C5117">
        <v>533</v>
      </c>
      <c r="D5117">
        <v>3</v>
      </c>
      <c r="E5117">
        <v>2</v>
      </c>
      <c r="F5117">
        <v>49</v>
      </c>
      <c r="G5117">
        <v>4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s="2" t="s">
        <v>1024</v>
      </c>
      <c r="P5117" s="11" t="str">
        <f t="shared" si="632"/>
        <v>2018</v>
      </c>
      <c r="Q5117" s="12"/>
      <c r="R5117" s="8" t="str">
        <f t="shared" si="633"/>
        <v>10</v>
      </c>
      <c r="S5117" s="8"/>
      <c r="T5117" s="14" t="str">
        <f t="shared" si="634"/>
        <v>Exit</v>
      </c>
      <c r="U5117" s="14"/>
      <c r="V5117" s="8" t="str">
        <f t="shared" si="635"/>
        <v>Germany</v>
      </c>
      <c r="W5117" s="8"/>
      <c r="X5117" s="8"/>
      <c r="Y5117" s="8"/>
      <c r="Z5117" s="14" t="str">
        <f t="shared" si="636"/>
        <v>Female</v>
      </c>
      <c r="AA5117" s="14"/>
      <c r="AB5117" s="14"/>
      <c r="AC5117" s="14"/>
      <c r="AE5117" t="str">
        <f t="shared" si="637"/>
        <v>Middle aged</v>
      </c>
      <c r="AF5117" t="str">
        <f t="shared" si="638"/>
        <v>Poor</v>
      </c>
      <c r="AG5117" t="str">
        <f t="shared" si="639"/>
        <v>High</v>
      </c>
    </row>
    <row r="5118" spans="1:33" x14ac:dyDescent="0.2">
      <c r="A5118">
        <v>5117</v>
      </c>
      <c r="B5118">
        <v>15649536</v>
      </c>
      <c r="C5118">
        <v>741</v>
      </c>
      <c r="D5118">
        <v>3</v>
      </c>
      <c r="E5118">
        <v>1</v>
      </c>
      <c r="F5118">
        <v>38</v>
      </c>
      <c r="G5118">
        <v>6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s="2" t="s">
        <v>52</v>
      </c>
      <c r="P5118" s="11" t="str">
        <f t="shared" si="632"/>
        <v>2016</v>
      </c>
      <c r="Q5118" s="12"/>
      <c r="R5118" s="8" t="str">
        <f t="shared" si="633"/>
        <v>11</v>
      </c>
      <c r="S5118" s="8"/>
      <c r="T5118" s="14" t="str">
        <f t="shared" si="634"/>
        <v>Retain</v>
      </c>
      <c r="U5118" s="14"/>
      <c r="V5118" s="8" t="str">
        <f t="shared" si="635"/>
        <v>Germany</v>
      </c>
      <c r="W5118" s="8"/>
      <c r="X5118" s="8"/>
      <c r="Y5118" s="8"/>
      <c r="Z5118" s="14" t="str">
        <f t="shared" si="636"/>
        <v>Male</v>
      </c>
      <c r="AA5118" s="14"/>
      <c r="AB5118" s="14"/>
      <c r="AC5118" s="14"/>
      <c r="AE5118" t="str">
        <f t="shared" si="637"/>
        <v>Adults</v>
      </c>
      <c r="AF5118" t="str">
        <f t="shared" si="638"/>
        <v>Very good</v>
      </c>
      <c r="AG5118" t="str">
        <f t="shared" si="639"/>
        <v>High</v>
      </c>
    </row>
    <row r="5119" spans="1:33" x14ac:dyDescent="0.2">
      <c r="A5119">
        <v>5118</v>
      </c>
      <c r="B5119">
        <v>15754929</v>
      </c>
      <c r="C5119">
        <v>757</v>
      </c>
      <c r="D5119">
        <v>1</v>
      </c>
      <c r="E5119">
        <v>1</v>
      </c>
      <c r="F5119">
        <v>31</v>
      </c>
      <c r="G5119">
        <v>5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s="2" t="s">
        <v>478</v>
      </c>
      <c r="P5119" s="11" t="str">
        <f t="shared" si="632"/>
        <v>2017</v>
      </c>
      <c r="Q5119" s="12"/>
      <c r="R5119" s="8" t="str">
        <f t="shared" si="633"/>
        <v>11</v>
      </c>
      <c r="S5119" s="8"/>
      <c r="T5119" s="14" t="str">
        <f t="shared" si="634"/>
        <v>Retain</v>
      </c>
      <c r="U5119" s="14"/>
      <c r="V5119" s="8" t="str">
        <f t="shared" si="635"/>
        <v>France</v>
      </c>
      <c r="W5119" s="8"/>
      <c r="X5119" s="8"/>
      <c r="Y5119" s="8"/>
      <c r="Z5119" s="14" t="str">
        <f t="shared" si="636"/>
        <v>Male</v>
      </c>
      <c r="AA5119" s="14"/>
      <c r="AB5119" s="14"/>
      <c r="AC5119" s="14"/>
      <c r="AE5119" t="str">
        <f t="shared" si="637"/>
        <v>Adults</v>
      </c>
      <c r="AF5119" t="str">
        <f t="shared" si="638"/>
        <v>Very good</v>
      </c>
      <c r="AG5119" t="str">
        <f t="shared" si="639"/>
        <v>Low</v>
      </c>
    </row>
    <row r="5120" spans="1:33" x14ac:dyDescent="0.2">
      <c r="A5120">
        <v>5119</v>
      </c>
      <c r="B5120">
        <v>15572051</v>
      </c>
      <c r="C5120">
        <v>721</v>
      </c>
      <c r="D5120">
        <v>1</v>
      </c>
      <c r="E5120">
        <v>1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s="2" t="s">
        <v>647</v>
      </c>
      <c r="P5120" s="11" t="str">
        <f t="shared" si="632"/>
        <v>2019</v>
      </c>
      <c r="Q5120" s="12"/>
      <c r="R5120" s="8" t="str">
        <f t="shared" si="633"/>
        <v>11</v>
      </c>
      <c r="S5120" s="8"/>
      <c r="T5120" s="14" t="str">
        <f t="shared" si="634"/>
        <v>Retain</v>
      </c>
      <c r="U5120" s="14"/>
      <c r="V5120" s="8" t="str">
        <f t="shared" si="635"/>
        <v>France</v>
      </c>
      <c r="W5120" s="8"/>
      <c r="X5120" s="8"/>
      <c r="Y5120" s="8"/>
      <c r="Z5120" s="14" t="str">
        <f t="shared" si="636"/>
        <v>Male</v>
      </c>
      <c r="AA5120" s="14"/>
      <c r="AB5120" s="14"/>
      <c r="AC5120" s="14"/>
      <c r="AE5120" t="str">
        <f t="shared" si="637"/>
        <v>Middle aged</v>
      </c>
      <c r="AF5120" t="str">
        <f t="shared" si="638"/>
        <v>Good</v>
      </c>
      <c r="AG5120" t="str">
        <f t="shared" si="639"/>
        <v>Very low</v>
      </c>
    </row>
    <row r="5121" spans="1:33" x14ac:dyDescent="0.2">
      <c r="A5121">
        <v>5120</v>
      </c>
      <c r="B5121">
        <v>15668142</v>
      </c>
      <c r="C5121">
        <v>700</v>
      </c>
      <c r="D5121">
        <v>1</v>
      </c>
      <c r="E5121">
        <v>1</v>
      </c>
      <c r="F5121">
        <v>37</v>
      </c>
      <c r="G5121">
        <v>4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s="2" t="s">
        <v>833</v>
      </c>
      <c r="P5121" s="11" t="str">
        <f t="shared" si="632"/>
        <v>2018</v>
      </c>
      <c r="Q5121" s="12"/>
      <c r="R5121" s="8" t="str">
        <f t="shared" si="633"/>
        <v>10</v>
      </c>
      <c r="S5121" s="8"/>
      <c r="T5121" s="14" t="str">
        <f t="shared" si="634"/>
        <v>Retain</v>
      </c>
      <c r="U5121" s="14"/>
      <c r="V5121" s="8" t="str">
        <f t="shared" si="635"/>
        <v>France</v>
      </c>
      <c r="W5121" s="8"/>
      <c r="X5121" s="8"/>
      <c r="Y5121" s="8"/>
      <c r="Z5121" s="14" t="str">
        <f t="shared" si="636"/>
        <v>Male</v>
      </c>
      <c r="AA5121" s="14"/>
      <c r="AB5121" s="14"/>
      <c r="AC5121" s="14"/>
      <c r="AE5121" t="str">
        <f t="shared" si="637"/>
        <v>Adults</v>
      </c>
      <c r="AF5121" t="str">
        <f t="shared" si="638"/>
        <v>Good</v>
      </c>
      <c r="AG5121" t="str">
        <f t="shared" si="639"/>
        <v>Medium</v>
      </c>
    </row>
    <row r="5122" spans="1:33" x14ac:dyDescent="0.2">
      <c r="A5122">
        <v>5121</v>
      </c>
      <c r="B5122">
        <v>15701176</v>
      </c>
      <c r="C5122">
        <v>663</v>
      </c>
      <c r="D5122">
        <v>1</v>
      </c>
      <c r="E5122">
        <v>1</v>
      </c>
      <c r="F5122">
        <v>26</v>
      </c>
      <c r="G5122">
        <v>4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s="2" t="s">
        <v>242</v>
      </c>
      <c r="P5122" s="11" t="str">
        <f t="shared" si="632"/>
        <v>2019</v>
      </c>
      <c r="Q5122" s="12"/>
      <c r="R5122" s="8" t="str">
        <f t="shared" si="633"/>
        <v>09</v>
      </c>
      <c r="S5122" s="8"/>
      <c r="T5122" s="14" t="str">
        <f t="shared" si="634"/>
        <v>Retain</v>
      </c>
      <c r="U5122" s="14"/>
      <c r="V5122" s="8" t="str">
        <f t="shared" si="635"/>
        <v>France</v>
      </c>
      <c r="W5122" s="8"/>
      <c r="X5122" s="8"/>
      <c r="Y5122" s="8"/>
      <c r="Z5122" s="14" t="str">
        <f t="shared" si="636"/>
        <v>Male</v>
      </c>
      <c r="AA5122" s="14"/>
      <c r="AB5122" s="14"/>
      <c r="AC5122" s="14"/>
      <c r="AE5122" t="str">
        <f t="shared" si="637"/>
        <v>Adults</v>
      </c>
      <c r="AF5122" t="str">
        <f t="shared" si="638"/>
        <v>Fair</v>
      </c>
      <c r="AG5122" t="str">
        <f t="shared" si="639"/>
        <v>High</v>
      </c>
    </row>
    <row r="5123" spans="1:33" x14ac:dyDescent="0.2">
      <c r="A5123">
        <v>5122</v>
      </c>
      <c r="B5123">
        <v>15708422</v>
      </c>
      <c r="C5123">
        <v>677</v>
      </c>
      <c r="D5123">
        <v>2</v>
      </c>
      <c r="E5123">
        <v>2</v>
      </c>
      <c r="F5123">
        <v>35</v>
      </c>
      <c r="G5123">
        <v>7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s="2" t="s">
        <v>583</v>
      </c>
      <c r="P5123" s="11" t="str">
        <f t="shared" ref="P5123:P5186" si="640">RIGHT($N5123,4)</f>
        <v>2016</v>
      </c>
      <c r="Q5123" s="12"/>
      <c r="R5123" s="8" t="str">
        <f t="shared" ref="R5123:R5186" si="641">MID(N5123,4,2)</f>
        <v>01</v>
      </c>
      <c r="S5123" s="8"/>
      <c r="T5123" s="14" t="str">
        <f t="shared" ref="T5123:T5186" si="642">IF(M5123=1,"Exit","Retain")</f>
        <v>Retain</v>
      </c>
      <c r="U5123" s="14"/>
      <c r="V5123" s="8" t="str">
        <f t="shared" ref="V5123:V5186" si="643">IF(D5123=1,"France",IF(D5123=2,"Spain",IF(D5123=3,"Germany","NONE")))</f>
        <v>Spain</v>
      </c>
      <c r="W5123" s="8"/>
      <c r="X5123" s="8"/>
      <c r="Y5123" s="8"/>
      <c r="Z5123" s="14" t="str">
        <f t="shared" ref="Z5123:Z5186" si="644">IF(E5123=1,"Male","Female")</f>
        <v>Female</v>
      </c>
      <c r="AA5123" s="14"/>
      <c r="AB5123" s="14"/>
      <c r="AC5123" s="14"/>
      <c r="AE5123" t="str">
        <f t="shared" ref="AE5123:AE5186" si="645">IF(F5123&lt;18,"Kids",IF(AND(F5123&gt;=18,F5123&lt;24),"Young Adults",IF(AND(F5123&gt;=24,F5123&lt;39),"Adults",IF(AND(F5123&gt;=39,F5123&lt;64),"Middle aged","Retired"))))</f>
        <v>Adults</v>
      </c>
      <c r="AF5123" t="str">
        <f t="shared" ref="AF5123:AF5186" si="646">IF(AND(C5123&gt;=800,C5123&lt;=850),"Excellent",IF(AND(C5123&gt;=740,C5123&lt;=799),"Very good",IF(AND(C5123&gt;=670,C5123&lt;=739),"Good",IF(AND(C5123&gt;=580,C5123&lt;=669),"Fair",IF(AND(C5123&gt;=300,C5123&lt;=579),"Poor","None")))))</f>
        <v>Good</v>
      </c>
      <c r="AG5123" t="str">
        <f t="shared" ref="AG5123:AG5186" si="647">IF(H5123&lt;25000,"Very low",IF(AND(H5123&gt;25000,H5123&lt;=50000),"Low",IF(AND(H5123&gt;50000,H5123&lt;=100000),"Medium",IF(AND(H5123&gt;100000,H5123&lt;=150000),"High",IF(AND(H5123&gt;150000,H5123&lt;=200000),"Very high",IF(H5123&gt;200000,"Extreme","None"))))))</f>
        <v>Very low</v>
      </c>
    </row>
    <row r="5124" spans="1:33" x14ac:dyDescent="0.2">
      <c r="A5124">
        <v>5123</v>
      </c>
      <c r="B5124">
        <v>15655632</v>
      </c>
      <c r="C5124">
        <v>655</v>
      </c>
      <c r="D5124">
        <v>1</v>
      </c>
      <c r="E5124">
        <v>1</v>
      </c>
      <c r="F5124">
        <v>27</v>
      </c>
      <c r="G5124">
        <v>3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s="2" t="s">
        <v>870</v>
      </c>
      <c r="P5124" s="11" t="str">
        <f t="shared" si="640"/>
        <v>2019</v>
      </c>
      <c r="Q5124" s="12"/>
      <c r="R5124" s="8" t="str">
        <f t="shared" si="641"/>
        <v>11</v>
      </c>
      <c r="S5124" s="8"/>
      <c r="T5124" s="14" t="str">
        <f t="shared" si="642"/>
        <v>Retain</v>
      </c>
      <c r="U5124" s="14"/>
      <c r="V5124" s="8" t="str">
        <f t="shared" si="643"/>
        <v>France</v>
      </c>
      <c r="W5124" s="8"/>
      <c r="X5124" s="8"/>
      <c r="Y5124" s="8"/>
      <c r="Z5124" s="14" t="str">
        <f t="shared" si="644"/>
        <v>Male</v>
      </c>
      <c r="AA5124" s="14"/>
      <c r="AB5124" s="14"/>
      <c r="AC5124" s="14"/>
      <c r="AE5124" t="str">
        <f t="shared" si="645"/>
        <v>Adults</v>
      </c>
      <c r="AF5124" t="str">
        <f t="shared" si="646"/>
        <v>Fair</v>
      </c>
      <c r="AG5124" t="str">
        <f t="shared" si="647"/>
        <v>High</v>
      </c>
    </row>
    <row r="5125" spans="1:33" x14ac:dyDescent="0.2">
      <c r="A5125">
        <v>5124</v>
      </c>
      <c r="B5125">
        <v>15744606</v>
      </c>
      <c r="C5125">
        <v>832</v>
      </c>
      <c r="D5125">
        <v>2</v>
      </c>
      <c r="E5125">
        <v>1</v>
      </c>
      <c r="F5125">
        <v>29</v>
      </c>
      <c r="G5125">
        <v>5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s="2" t="s">
        <v>725</v>
      </c>
      <c r="P5125" s="11" t="str">
        <f t="shared" si="640"/>
        <v>2017</v>
      </c>
      <c r="Q5125" s="12"/>
      <c r="R5125" s="8" t="str">
        <f t="shared" si="641"/>
        <v>12</v>
      </c>
      <c r="S5125" s="8"/>
      <c r="T5125" s="14" t="str">
        <f t="shared" si="642"/>
        <v>Retain</v>
      </c>
      <c r="U5125" s="14"/>
      <c r="V5125" s="8" t="str">
        <f t="shared" si="643"/>
        <v>Spain</v>
      </c>
      <c r="W5125" s="8"/>
      <c r="X5125" s="8"/>
      <c r="Y5125" s="8"/>
      <c r="Z5125" s="14" t="str">
        <f t="shared" si="644"/>
        <v>Male</v>
      </c>
      <c r="AA5125" s="14"/>
      <c r="AB5125" s="14"/>
      <c r="AC5125" s="14"/>
      <c r="AE5125" t="str">
        <f t="shared" si="645"/>
        <v>Adults</v>
      </c>
      <c r="AF5125" t="str">
        <f t="shared" si="646"/>
        <v>Excellent</v>
      </c>
      <c r="AG5125" t="str">
        <f t="shared" si="647"/>
        <v>Medium</v>
      </c>
    </row>
    <row r="5126" spans="1:33" x14ac:dyDescent="0.2">
      <c r="A5126">
        <v>5125</v>
      </c>
      <c r="B5126">
        <v>15612140</v>
      </c>
      <c r="C5126">
        <v>721</v>
      </c>
      <c r="D5126">
        <v>2</v>
      </c>
      <c r="E5126">
        <v>2</v>
      </c>
      <c r="F5126">
        <v>46</v>
      </c>
      <c r="G5126">
        <v>6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s="2" t="s">
        <v>694</v>
      </c>
      <c r="P5126" s="11" t="str">
        <f t="shared" si="640"/>
        <v>2017</v>
      </c>
      <c r="Q5126" s="12"/>
      <c r="R5126" s="8" t="str">
        <f t="shared" si="641"/>
        <v>08</v>
      </c>
      <c r="S5126" s="8"/>
      <c r="T5126" s="14" t="str">
        <f t="shared" si="642"/>
        <v>Retain</v>
      </c>
      <c r="U5126" s="14"/>
      <c r="V5126" s="8" t="str">
        <f t="shared" si="643"/>
        <v>Spain</v>
      </c>
      <c r="W5126" s="8"/>
      <c r="X5126" s="8"/>
      <c r="Y5126" s="8"/>
      <c r="Z5126" s="14" t="str">
        <f t="shared" si="644"/>
        <v>Female</v>
      </c>
      <c r="AA5126" s="14"/>
      <c r="AB5126" s="14"/>
      <c r="AC5126" s="14"/>
      <c r="AE5126" t="str">
        <f t="shared" si="645"/>
        <v>Middle aged</v>
      </c>
      <c r="AF5126" t="str">
        <f t="shared" si="646"/>
        <v>Good</v>
      </c>
      <c r="AG5126" t="str">
        <f t="shared" si="647"/>
        <v>High</v>
      </c>
    </row>
    <row r="5127" spans="1:33" x14ac:dyDescent="0.2">
      <c r="A5127">
        <v>5126</v>
      </c>
      <c r="B5127">
        <v>15656086</v>
      </c>
      <c r="C5127">
        <v>542</v>
      </c>
      <c r="D5127">
        <v>2</v>
      </c>
      <c r="E5127">
        <v>1</v>
      </c>
      <c r="F5127">
        <v>54</v>
      </c>
      <c r="G5127">
        <v>5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s="2" t="s">
        <v>906</v>
      </c>
      <c r="P5127" s="11" t="str">
        <f t="shared" si="640"/>
        <v>2018</v>
      </c>
      <c r="Q5127" s="12"/>
      <c r="R5127" s="8" t="str">
        <f t="shared" si="641"/>
        <v>01</v>
      </c>
      <c r="S5127" s="8"/>
      <c r="T5127" s="14" t="str">
        <f t="shared" si="642"/>
        <v>Exit</v>
      </c>
      <c r="U5127" s="14"/>
      <c r="V5127" s="8" t="str">
        <f t="shared" si="643"/>
        <v>Spain</v>
      </c>
      <c r="W5127" s="8"/>
      <c r="X5127" s="8"/>
      <c r="Y5127" s="8"/>
      <c r="Z5127" s="14" t="str">
        <f t="shared" si="644"/>
        <v>Male</v>
      </c>
      <c r="AA5127" s="14"/>
      <c r="AB5127" s="14"/>
      <c r="AC5127" s="14"/>
      <c r="AE5127" t="str">
        <f t="shared" si="645"/>
        <v>Middle aged</v>
      </c>
      <c r="AF5127" t="str">
        <f t="shared" si="646"/>
        <v>Poor</v>
      </c>
      <c r="AG5127" t="str">
        <f t="shared" si="647"/>
        <v>High</v>
      </c>
    </row>
    <row r="5128" spans="1:33" x14ac:dyDescent="0.2">
      <c r="A5128">
        <v>5127</v>
      </c>
      <c r="B5128">
        <v>15655298</v>
      </c>
      <c r="C5128">
        <v>654</v>
      </c>
      <c r="D5128">
        <v>2</v>
      </c>
      <c r="E5128">
        <v>2</v>
      </c>
      <c r="F5128">
        <v>54</v>
      </c>
      <c r="G5128">
        <v>4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s="2" t="s">
        <v>405</v>
      </c>
      <c r="P5128" s="11" t="str">
        <f t="shared" si="640"/>
        <v>2018</v>
      </c>
      <c r="Q5128" s="12"/>
      <c r="R5128" s="8" t="str">
        <f t="shared" si="641"/>
        <v>11</v>
      </c>
      <c r="S5128" s="8"/>
      <c r="T5128" s="14" t="str">
        <f t="shared" si="642"/>
        <v>Retain</v>
      </c>
      <c r="U5128" s="14"/>
      <c r="V5128" s="8" t="str">
        <f t="shared" si="643"/>
        <v>Spain</v>
      </c>
      <c r="W5128" s="8"/>
      <c r="X5128" s="8"/>
      <c r="Y5128" s="8"/>
      <c r="Z5128" s="14" t="str">
        <f t="shared" si="644"/>
        <v>Female</v>
      </c>
      <c r="AA5128" s="14"/>
      <c r="AB5128" s="14"/>
      <c r="AC5128" s="14"/>
      <c r="AE5128" t="str">
        <f t="shared" si="645"/>
        <v>Middle aged</v>
      </c>
      <c r="AF5128" t="str">
        <f t="shared" si="646"/>
        <v>Fair</v>
      </c>
      <c r="AG5128" t="str">
        <f t="shared" si="647"/>
        <v>Very low</v>
      </c>
    </row>
    <row r="5129" spans="1:33" x14ac:dyDescent="0.2">
      <c r="A5129">
        <v>5128</v>
      </c>
      <c r="B5129">
        <v>15644796</v>
      </c>
      <c r="C5129">
        <v>821</v>
      </c>
      <c r="D5129">
        <v>2</v>
      </c>
      <c r="E5129">
        <v>2</v>
      </c>
      <c r="F5129">
        <v>38</v>
      </c>
      <c r="G5129">
        <v>3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s="2" t="s">
        <v>327</v>
      </c>
      <c r="P5129" s="11" t="str">
        <f t="shared" si="640"/>
        <v>2019</v>
      </c>
      <c r="Q5129" s="12"/>
      <c r="R5129" s="8" t="str">
        <f t="shared" si="641"/>
        <v>10</v>
      </c>
      <c r="S5129" s="8"/>
      <c r="T5129" s="14" t="str">
        <f t="shared" si="642"/>
        <v>Exit</v>
      </c>
      <c r="U5129" s="14"/>
      <c r="V5129" s="8" t="str">
        <f t="shared" si="643"/>
        <v>Spain</v>
      </c>
      <c r="W5129" s="8"/>
      <c r="X5129" s="8"/>
      <c r="Y5129" s="8"/>
      <c r="Z5129" s="14" t="str">
        <f t="shared" si="644"/>
        <v>Female</v>
      </c>
      <c r="AA5129" s="14"/>
      <c r="AB5129" s="14"/>
      <c r="AC5129" s="14"/>
      <c r="AE5129" t="str">
        <f t="shared" si="645"/>
        <v>Adults</v>
      </c>
      <c r="AF5129" t="str">
        <f t="shared" si="646"/>
        <v>Excellent</v>
      </c>
      <c r="AG5129" t="str">
        <f t="shared" si="647"/>
        <v>Very low</v>
      </c>
    </row>
    <row r="5130" spans="1:33" x14ac:dyDescent="0.2">
      <c r="A5130">
        <v>5129</v>
      </c>
      <c r="B5130">
        <v>15726250</v>
      </c>
      <c r="C5130">
        <v>508</v>
      </c>
      <c r="D5130">
        <v>1</v>
      </c>
      <c r="E5130">
        <v>2</v>
      </c>
      <c r="F5130">
        <v>38</v>
      </c>
      <c r="G5130">
        <v>4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s="2" t="s">
        <v>433</v>
      </c>
      <c r="P5130" s="11" t="str">
        <f t="shared" si="640"/>
        <v>2019</v>
      </c>
      <c r="Q5130" s="12"/>
      <c r="R5130" s="8" t="str">
        <f t="shared" si="641"/>
        <v>08</v>
      </c>
      <c r="S5130" s="8"/>
      <c r="T5130" s="14" t="str">
        <f t="shared" si="642"/>
        <v>Retain</v>
      </c>
      <c r="U5130" s="14"/>
      <c r="V5130" s="8" t="str">
        <f t="shared" si="643"/>
        <v>France</v>
      </c>
      <c r="W5130" s="8"/>
      <c r="X5130" s="8"/>
      <c r="Y5130" s="8"/>
      <c r="Z5130" s="14" t="str">
        <f t="shared" si="644"/>
        <v>Female</v>
      </c>
      <c r="AA5130" s="14"/>
      <c r="AB5130" s="14"/>
      <c r="AC5130" s="14"/>
      <c r="AE5130" t="str">
        <f t="shared" si="645"/>
        <v>Adults</v>
      </c>
      <c r="AF5130" t="str">
        <f t="shared" si="646"/>
        <v>Poor</v>
      </c>
      <c r="AG5130" t="str">
        <f t="shared" si="647"/>
        <v>Very high</v>
      </c>
    </row>
    <row r="5131" spans="1:33" x14ac:dyDescent="0.2">
      <c r="A5131">
        <v>5130</v>
      </c>
      <c r="B5131">
        <v>15764432</v>
      </c>
      <c r="C5131">
        <v>588</v>
      </c>
      <c r="D5131">
        <v>3</v>
      </c>
      <c r="E5131">
        <v>2</v>
      </c>
      <c r="F5131">
        <v>42</v>
      </c>
      <c r="G5131">
        <v>6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s="2" t="s">
        <v>56</v>
      </c>
      <c r="P5131" s="11" t="str">
        <f t="shared" si="640"/>
        <v>2017</v>
      </c>
      <c r="Q5131" s="12"/>
      <c r="R5131" s="8" t="str">
        <f t="shared" si="641"/>
        <v>05</v>
      </c>
      <c r="S5131" s="8"/>
      <c r="T5131" s="14" t="str">
        <f t="shared" si="642"/>
        <v>Retain</v>
      </c>
      <c r="U5131" s="14"/>
      <c r="V5131" s="8" t="str">
        <f t="shared" si="643"/>
        <v>Germany</v>
      </c>
      <c r="W5131" s="8"/>
      <c r="X5131" s="8"/>
      <c r="Y5131" s="8"/>
      <c r="Z5131" s="14" t="str">
        <f t="shared" si="644"/>
        <v>Female</v>
      </c>
      <c r="AA5131" s="14"/>
      <c r="AB5131" s="14"/>
      <c r="AC5131" s="14"/>
      <c r="AE5131" t="str">
        <f t="shared" si="645"/>
        <v>Middle aged</v>
      </c>
      <c r="AF5131" t="str">
        <f t="shared" si="646"/>
        <v>Fair</v>
      </c>
      <c r="AG5131" t="str">
        <f t="shared" si="647"/>
        <v>Very high</v>
      </c>
    </row>
    <row r="5132" spans="1:33" x14ac:dyDescent="0.2">
      <c r="A5132">
        <v>5131</v>
      </c>
      <c r="B5132">
        <v>15631721</v>
      </c>
      <c r="C5132">
        <v>691</v>
      </c>
      <c r="D5132">
        <v>3</v>
      </c>
      <c r="E5132">
        <v>1</v>
      </c>
      <c r="F5132">
        <v>38</v>
      </c>
      <c r="G5132">
        <v>4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s="2" t="s">
        <v>291</v>
      </c>
      <c r="P5132" s="11" t="str">
        <f t="shared" si="640"/>
        <v>2019</v>
      </c>
      <c r="Q5132" s="12"/>
      <c r="R5132" s="8" t="str">
        <f t="shared" si="641"/>
        <v>02</v>
      </c>
      <c r="S5132" s="8"/>
      <c r="T5132" s="14" t="str">
        <f t="shared" si="642"/>
        <v>Retain</v>
      </c>
      <c r="U5132" s="14"/>
      <c r="V5132" s="8" t="str">
        <f t="shared" si="643"/>
        <v>Germany</v>
      </c>
      <c r="W5132" s="8"/>
      <c r="X5132" s="8"/>
      <c r="Y5132" s="8"/>
      <c r="Z5132" s="14" t="str">
        <f t="shared" si="644"/>
        <v>Male</v>
      </c>
      <c r="AA5132" s="14"/>
      <c r="AB5132" s="14"/>
      <c r="AC5132" s="14"/>
      <c r="AE5132" t="str">
        <f t="shared" si="645"/>
        <v>Adults</v>
      </c>
      <c r="AF5132" t="str">
        <f t="shared" si="646"/>
        <v>Good</v>
      </c>
      <c r="AG5132" t="str">
        <f t="shared" si="647"/>
        <v>Very high</v>
      </c>
    </row>
    <row r="5133" spans="1:33" x14ac:dyDescent="0.2">
      <c r="A5133">
        <v>5132</v>
      </c>
      <c r="B5133">
        <v>15707479</v>
      </c>
      <c r="C5133">
        <v>664</v>
      </c>
      <c r="D5133">
        <v>1</v>
      </c>
      <c r="E5133">
        <v>1</v>
      </c>
      <c r="F5133">
        <v>40</v>
      </c>
      <c r="G5133">
        <v>4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s="2" t="s">
        <v>194</v>
      </c>
      <c r="P5133" s="11" t="str">
        <f t="shared" si="640"/>
        <v>2019</v>
      </c>
      <c r="Q5133" s="12"/>
      <c r="R5133" s="8" t="str">
        <f t="shared" si="641"/>
        <v>07</v>
      </c>
      <c r="S5133" s="8"/>
      <c r="T5133" s="14" t="str">
        <f t="shared" si="642"/>
        <v>Retain</v>
      </c>
      <c r="U5133" s="14"/>
      <c r="V5133" s="8" t="str">
        <f t="shared" si="643"/>
        <v>France</v>
      </c>
      <c r="W5133" s="8"/>
      <c r="X5133" s="8"/>
      <c r="Y5133" s="8"/>
      <c r="Z5133" s="14" t="str">
        <f t="shared" si="644"/>
        <v>Male</v>
      </c>
      <c r="AA5133" s="14"/>
      <c r="AB5133" s="14"/>
      <c r="AC5133" s="14"/>
      <c r="AE5133" t="str">
        <f t="shared" si="645"/>
        <v>Middle aged</v>
      </c>
      <c r="AF5133" t="str">
        <f t="shared" si="646"/>
        <v>Fair</v>
      </c>
      <c r="AG5133" t="str">
        <f t="shared" si="647"/>
        <v>High</v>
      </c>
    </row>
    <row r="5134" spans="1:33" x14ac:dyDescent="0.2">
      <c r="A5134">
        <v>5133</v>
      </c>
      <c r="B5134">
        <v>15579826</v>
      </c>
      <c r="C5134">
        <v>439</v>
      </c>
      <c r="D5134">
        <v>1</v>
      </c>
      <c r="E5134">
        <v>2</v>
      </c>
      <c r="F5134">
        <v>66</v>
      </c>
      <c r="G5134">
        <v>3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s="2" t="s">
        <v>515</v>
      </c>
      <c r="P5134" s="11" t="str">
        <f t="shared" si="640"/>
        <v>2019</v>
      </c>
      <c r="Q5134" s="12"/>
      <c r="R5134" s="8" t="str">
        <f t="shared" si="641"/>
        <v>12</v>
      </c>
      <c r="S5134" s="8"/>
      <c r="T5134" s="14" t="str">
        <f t="shared" si="642"/>
        <v>Retain</v>
      </c>
      <c r="U5134" s="14"/>
      <c r="V5134" s="8" t="str">
        <f t="shared" si="643"/>
        <v>France</v>
      </c>
      <c r="W5134" s="8"/>
      <c r="X5134" s="8"/>
      <c r="Y5134" s="8"/>
      <c r="Z5134" s="14" t="str">
        <f t="shared" si="644"/>
        <v>Female</v>
      </c>
      <c r="AA5134" s="14"/>
      <c r="AB5134" s="14"/>
      <c r="AC5134" s="14"/>
      <c r="AE5134" t="str">
        <f t="shared" si="645"/>
        <v>Retired</v>
      </c>
      <c r="AF5134" t="str">
        <f t="shared" si="646"/>
        <v>Poor</v>
      </c>
      <c r="AG5134" t="str">
        <f t="shared" si="647"/>
        <v>Very low</v>
      </c>
    </row>
    <row r="5135" spans="1:33" x14ac:dyDescent="0.2">
      <c r="A5135">
        <v>5134</v>
      </c>
      <c r="B5135">
        <v>15668104</v>
      </c>
      <c r="C5135">
        <v>479</v>
      </c>
      <c r="D5135">
        <v>2</v>
      </c>
      <c r="E5135">
        <v>1</v>
      </c>
      <c r="F5135">
        <v>37</v>
      </c>
      <c r="G5135">
        <v>4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s="2" t="s">
        <v>413</v>
      </c>
      <c r="P5135" s="11" t="str">
        <f t="shared" si="640"/>
        <v>2019</v>
      </c>
      <c r="Q5135" s="12"/>
      <c r="R5135" s="8" t="str">
        <f t="shared" si="641"/>
        <v>06</v>
      </c>
      <c r="S5135" s="8"/>
      <c r="T5135" s="14" t="str">
        <f t="shared" si="642"/>
        <v>Retain</v>
      </c>
      <c r="U5135" s="14"/>
      <c r="V5135" s="8" t="str">
        <f t="shared" si="643"/>
        <v>Spain</v>
      </c>
      <c r="W5135" s="8"/>
      <c r="X5135" s="8"/>
      <c r="Y5135" s="8"/>
      <c r="Z5135" s="14" t="str">
        <f t="shared" si="644"/>
        <v>Male</v>
      </c>
      <c r="AA5135" s="14"/>
      <c r="AB5135" s="14"/>
      <c r="AC5135" s="14"/>
      <c r="AE5135" t="str">
        <f t="shared" si="645"/>
        <v>Adults</v>
      </c>
      <c r="AF5135" t="str">
        <f t="shared" si="646"/>
        <v>Poor</v>
      </c>
      <c r="AG5135" t="str">
        <f t="shared" si="647"/>
        <v>High</v>
      </c>
    </row>
    <row r="5136" spans="1:33" x14ac:dyDescent="0.2">
      <c r="A5136">
        <v>5135</v>
      </c>
      <c r="B5136">
        <v>15641604</v>
      </c>
      <c r="C5136">
        <v>850</v>
      </c>
      <c r="D5136">
        <v>1</v>
      </c>
      <c r="E5136">
        <v>2</v>
      </c>
      <c r="F5136">
        <v>55</v>
      </c>
      <c r="G5136">
        <v>6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s="2" t="s">
        <v>491</v>
      </c>
      <c r="P5136" s="11" t="str">
        <f t="shared" si="640"/>
        <v>2016</v>
      </c>
      <c r="Q5136" s="12"/>
      <c r="R5136" s="8" t="str">
        <f t="shared" si="641"/>
        <v>11</v>
      </c>
      <c r="S5136" s="8"/>
      <c r="T5136" s="14" t="str">
        <f t="shared" si="642"/>
        <v>Exit</v>
      </c>
      <c r="U5136" s="14"/>
      <c r="V5136" s="8" t="str">
        <f t="shared" si="643"/>
        <v>France</v>
      </c>
      <c r="W5136" s="8"/>
      <c r="X5136" s="8"/>
      <c r="Y5136" s="8"/>
      <c r="Z5136" s="14" t="str">
        <f t="shared" si="644"/>
        <v>Female</v>
      </c>
      <c r="AA5136" s="14"/>
      <c r="AB5136" s="14"/>
      <c r="AC5136" s="14"/>
      <c r="AE5136" t="str">
        <f t="shared" si="645"/>
        <v>Middle aged</v>
      </c>
      <c r="AF5136" t="str">
        <f t="shared" si="646"/>
        <v>Excellent</v>
      </c>
      <c r="AG5136" t="str">
        <f t="shared" si="647"/>
        <v>Medium</v>
      </c>
    </row>
    <row r="5137" spans="1:33" x14ac:dyDescent="0.2">
      <c r="A5137">
        <v>5136</v>
      </c>
      <c r="B5137">
        <v>15587240</v>
      </c>
      <c r="C5137">
        <v>518</v>
      </c>
      <c r="D5137">
        <v>1</v>
      </c>
      <c r="E5137">
        <v>1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s="2" t="s">
        <v>355</v>
      </c>
      <c r="P5137" s="11" t="str">
        <f t="shared" si="640"/>
        <v>2018</v>
      </c>
      <c r="Q5137" s="12"/>
      <c r="R5137" s="8" t="str">
        <f t="shared" si="641"/>
        <v>12</v>
      </c>
      <c r="S5137" s="8"/>
      <c r="T5137" s="14" t="str">
        <f t="shared" si="642"/>
        <v>Retain</v>
      </c>
      <c r="U5137" s="14"/>
      <c r="V5137" s="8" t="str">
        <f t="shared" si="643"/>
        <v>France</v>
      </c>
      <c r="W5137" s="8"/>
      <c r="X5137" s="8"/>
      <c r="Y5137" s="8"/>
      <c r="Z5137" s="14" t="str">
        <f t="shared" si="644"/>
        <v>Male</v>
      </c>
      <c r="AA5137" s="14"/>
      <c r="AB5137" s="14"/>
      <c r="AC5137" s="14"/>
      <c r="AE5137" t="str">
        <f t="shared" si="645"/>
        <v>Middle aged</v>
      </c>
      <c r="AF5137" t="str">
        <f t="shared" si="646"/>
        <v>Poor</v>
      </c>
      <c r="AG5137" t="str">
        <f t="shared" si="647"/>
        <v>Very low</v>
      </c>
    </row>
    <row r="5138" spans="1:33" x14ac:dyDescent="0.2">
      <c r="A5138">
        <v>5137</v>
      </c>
      <c r="B5138">
        <v>15680767</v>
      </c>
      <c r="C5138">
        <v>717</v>
      </c>
      <c r="D5138">
        <v>3</v>
      </c>
      <c r="E5138">
        <v>2</v>
      </c>
      <c r="F5138">
        <v>64</v>
      </c>
      <c r="G5138">
        <v>4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s="2" t="s">
        <v>1108</v>
      </c>
      <c r="P5138" s="11" t="str">
        <f t="shared" si="640"/>
        <v>2019</v>
      </c>
      <c r="Q5138" s="12"/>
      <c r="R5138" s="8" t="str">
        <f t="shared" si="641"/>
        <v>06</v>
      </c>
      <c r="S5138" s="8"/>
      <c r="T5138" s="14" t="str">
        <f t="shared" si="642"/>
        <v>Retain</v>
      </c>
      <c r="U5138" s="14"/>
      <c r="V5138" s="8" t="str">
        <f t="shared" si="643"/>
        <v>Germany</v>
      </c>
      <c r="W5138" s="8"/>
      <c r="X5138" s="8"/>
      <c r="Y5138" s="8"/>
      <c r="Z5138" s="14" t="str">
        <f t="shared" si="644"/>
        <v>Female</v>
      </c>
      <c r="AA5138" s="14"/>
      <c r="AB5138" s="14"/>
      <c r="AC5138" s="14"/>
      <c r="AE5138" t="str">
        <f t="shared" si="645"/>
        <v>Retired</v>
      </c>
      <c r="AF5138" t="str">
        <f t="shared" si="646"/>
        <v>Good</v>
      </c>
      <c r="AG5138" t="str">
        <f t="shared" si="647"/>
        <v>Medium</v>
      </c>
    </row>
    <row r="5139" spans="1:33" x14ac:dyDescent="0.2">
      <c r="A5139">
        <v>5138</v>
      </c>
      <c r="B5139">
        <v>15601594</v>
      </c>
      <c r="C5139">
        <v>698</v>
      </c>
      <c r="D5139">
        <v>1</v>
      </c>
      <c r="E5139">
        <v>2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s="2" t="s">
        <v>1168</v>
      </c>
      <c r="P5139" s="11" t="str">
        <f t="shared" si="640"/>
        <v>2017</v>
      </c>
      <c r="Q5139" s="12"/>
      <c r="R5139" s="8" t="str">
        <f t="shared" si="641"/>
        <v>04</v>
      </c>
      <c r="S5139" s="8"/>
      <c r="T5139" s="14" t="str">
        <f t="shared" si="642"/>
        <v>Exit</v>
      </c>
      <c r="U5139" s="14"/>
      <c r="V5139" s="8" t="str">
        <f t="shared" si="643"/>
        <v>France</v>
      </c>
      <c r="W5139" s="8"/>
      <c r="X5139" s="8"/>
      <c r="Y5139" s="8"/>
      <c r="Z5139" s="14" t="str">
        <f t="shared" si="644"/>
        <v>Female</v>
      </c>
      <c r="AA5139" s="14"/>
      <c r="AB5139" s="14"/>
      <c r="AC5139" s="14"/>
      <c r="AE5139" t="str">
        <f t="shared" si="645"/>
        <v>Middle aged</v>
      </c>
      <c r="AF5139" t="str">
        <f t="shared" si="646"/>
        <v>Good</v>
      </c>
      <c r="AG5139" t="str">
        <f t="shared" si="647"/>
        <v>High</v>
      </c>
    </row>
    <row r="5140" spans="1:33" x14ac:dyDescent="0.2">
      <c r="A5140">
        <v>5139</v>
      </c>
      <c r="B5140">
        <v>15589969</v>
      </c>
      <c r="C5140">
        <v>850</v>
      </c>
      <c r="D5140">
        <v>1</v>
      </c>
      <c r="E5140">
        <v>1</v>
      </c>
      <c r="F5140">
        <v>34</v>
      </c>
      <c r="G5140">
        <v>5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s="2" t="s">
        <v>221</v>
      </c>
      <c r="P5140" s="11" t="str">
        <f t="shared" si="640"/>
        <v>2018</v>
      </c>
      <c r="Q5140" s="12"/>
      <c r="R5140" s="8" t="str">
        <f t="shared" si="641"/>
        <v>07</v>
      </c>
      <c r="S5140" s="8"/>
      <c r="T5140" s="14" t="str">
        <f t="shared" si="642"/>
        <v>Retain</v>
      </c>
      <c r="U5140" s="14"/>
      <c r="V5140" s="8" t="str">
        <f t="shared" si="643"/>
        <v>France</v>
      </c>
      <c r="W5140" s="8"/>
      <c r="X5140" s="8"/>
      <c r="Y5140" s="8"/>
      <c r="Z5140" s="14" t="str">
        <f t="shared" si="644"/>
        <v>Male</v>
      </c>
      <c r="AA5140" s="14"/>
      <c r="AB5140" s="14"/>
      <c r="AC5140" s="14"/>
      <c r="AE5140" t="str">
        <f t="shared" si="645"/>
        <v>Adults</v>
      </c>
      <c r="AF5140" t="str">
        <f t="shared" si="646"/>
        <v>Excellent</v>
      </c>
      <c r="AG5140" t="str">
        <f t="shared" si="647"/>
        <v>Very low</v>
      </c>
    </row>
    <row r="5141" spans="1:33" x14ac:dyDescent="0.2">
      <c r="A5141">
        <v>5140</v>
      </c>
      <c r="B5141">
        <v>15703728</v>
      </c>
      <c r="C5141">
        <v>700</v>
      </c>
      <c r="D5141">
        <v>2</v>
      </c>
      <c r="E5141">
        <v>1</v>
      </c>
      <c r="F5141">
        <v>47</v>
      </c>
      <c r="G5141">
        <v>5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s="2" t="s">
        <v>501</v>
      </c>
      <c r="P5141" s="11" t="str">
        <f t="shared" si="640"/>
        <v>2017</v>
      </c>
      <c r="Q5141" s="12"/>
      <c r="R5141" s="8" t="str">
        <f t="shared" si="641"/>
        <v>11</v>
      </c>
      <c r="S5141" s="8"/>
      <c r="T5141" s="14" t="str">
        <f t="shared" si="642"/>
        <v>Exit</v>
      </c>
      <c r="U5141" s="14"/>
      <c r="V5141" s="8" t="str">
        <f t="shared" si="643"/>
        <v>Spain</v>
      </c>
      <c r="W5141" s="8"/>
      <c r="X5141" s="8"/>
      <c r="Y5141" s="8"/>
      <c r="Z5141" s="14" t="str">
        <f t="shared" si="644"/>
        <v>Male</v>
      </c>
      <c r="AA5141" s="14"/>
      <c r="AB5141" s="14"/>
      <c r="AC5141" s="14"/>
      <c r="AE5141" t="str">
        <f t="shared" si="645"/>
        <v>Middle aged</v>
      </c>
      <c r="AF5141" t="str">
        <f t="shared" si="646"/>
        <v>Good</v>
      </c>
      <c r="AG5141" t="str">
        <f t="shared" si="647"/>
        <v>Very low</v>
      </c>
    </row>
    <row r="5142" spans="1:33" x14ac:dyDescent="0.2">
      <c r="A5142">
        <v>5141</v>
      </c>
      <c r="B5142">
        <v>15617790</v>
      </c>
      <c r="C5142">
        <v>626</v>
      </c>
      <c r="D5142">
        <v>1</v>
      </c>
      <c r="E5142">
        <v>2</v>
      </c>
      <c r="F5142">
        <v>29</v>
      </c>
      <c r="G5142">
        <v>6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s="2" t="s">
        <v>569</v>
      </c>
      <c r="P5142" s="11" t="str">
        <f t="shared" si="640"/>
        <v>2017</v>
      </c>
      <c r="Q5142" s="12"/>
      <c r="R5142" s="8" t="str">
        <f t="shared" si="641"/>
        <v>08</v>
      </c>
      <c r="S5142" s="8"/>
      <c r="T5142" s="14" t="str">
        <f t="shared" si="642"/>
        <v>Retain</v>
      </c>
      <c r="U5142" s="14"/>
      <c r="V5142" s="8" t="str">
        <f t="shared" si="643"/>
        <v>France</v>
      </c>
      <c r="W5142" s="8"/>
      <c r="X5142" s="8"/>
      <c r="Y5142" s="8"/>
      <c r="Z5142" s="14" t="str">
        <f t="shared" si="644"/>
        <v>Female</v>
      </c>
      <c r="AA5142" s="14"/>
      <c r="AB5142" s="14"/>
      <c r="AC5142" s="14"/>
      <c r="AE5142" t="str">
        <f t="shared" si="645"/>
        <v>Adults</v>
      </c>
      <c r="AF5142" t="str">
        <f t="shared" si="646"/>
        <v>Fair</v>
      </c>
      <c r="AG5142" t="str">
        <f t="shared" si="647"/>
        <v>High</v>
      </c>
    </row>
    <row r="5143" spans="1:33" x14ac:dyDescent="0.2">
      <c r="A5143">
        <v>5142</v>
      </c>
      <c r="B5143">
        <v>15662500</v>
      </c>
      <c r="C5143">
        <v>774</v>
      </c>
      <c r="D5143">
        <v>2</v>
      </c>
      <c r="E5143">
        <v>1</v>
      </c>
      <c r="F5143">
        <v>32</v>
      </c>
      <c r="G5143">
        <v>3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s="2" t="s">
        <v>182</v>
      </c>
      <c r="P5143" s="11" t="str">
        <f t="shared" si="640"/>
        <v>2019</v>
      </c>
      <c r="Q5143" s="12"/>
      <c r="R5143" s="8" t="str">
        <f t="shared" si="641"/>
        <v>12</v>
      </c>
      <c r="S5143" s="8"/>
      <c r="T5143" s="14" t="str">
        <f t="shared" si="642"/>
        <v>Retain</v>
      </c>
      <c r="U5143" s="14"/>
      <c r="V5143" s="8" t="str">
        <f t="shared" si="643"/>
        <v>Spain</v>
      </c>
      <c r="W5143" s="8"/>
      <c r="X5143" s="8"/>
      <c r="Y5143" s="8"/>
      <c r="Z5143" s="14" t="str">
        <f t="shared" si="644"/>
        <v>Male</v>
      </c>
      <c r="AA5143" s="14"/>
      <c r="AB5143" s="14"/>
      <c r="AC5143" s="14"/>
      <c r="AE5143" t="str">
        <f t="shared" si="645"/>
        <v>Adults</v>
      </c>
      <c r="AF5143" t="str">
        <f t="shared" si="646"/>
        <v>Very good</v>
      </c>
      <c r="AG5143" t="str">
        <f t="shared" si="647"/>
        <v>Very low</v>
      </c>
    </row>
    <row r="5144" spans="1:33" x14ac:dyDescent="0.2">
      <c r="A5144">
        <v>5143</v>
      </c>
      <c r="B5144">
        <v>15778526</v>
      </c>
      <c r="C5144">
        <v>719</v>
      </c>
      <c r="D5144">
        <v>2</v>
      </c>
      <c r="E5144">
        <v>2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s="2" t="s">
        <v>362</v>
      </c>
      <c r="P5144" s="11" t="str">
        <f t="shared" si="640"/>
        <v>2017</v>
      </c>
      <c r="Q5144" s="12"/>
      <c r="R5144" s="8" t="str">
        <f t="shared" si="641"/>
        <v>09</v>
      </c>
      <c r="S5144" s="8"/>
      <c r="T5144" s="14" t="str">
        <f t="shared" si="642"/>
        <v>Retain</v>
      </c>
      <c r="U5144" s="14"/>
      <c r="V5144" s="8" t="str">
        <f t="shared" si="643"/>
        <v>Spain</v>
      </c>
      <c r="W5144" s="8"/>
      <c r="X5144" s="8"/>
      <c r="Y5144" s="8"/>
      <c r="Z5144" s="14" t="str">
        <f t="shared" si="644"/>
        <v>Female</v>
      </c>
      <c r="AA5144" s="14"/>
      <c r="AB5144" s="14"/>
      <c r="AC5144" s="14"/>
      <c r="AE5144" t="str">
        <f t="shared" si="645"/>
        <v>Middle aged</v>
      </c>
      <c r="AF5144" t="str">
        <f t="shared" si="646"/>
        <v>Good</v>
      </c>
      <c r="AG5144" t="str">
        <f t="shared" si="647"/>
        <v>Very low</v>
      </c>
    </row>
    <row r="5145" spans="1:33" x14ac:dyDescent="0.2">
      <c r="A5145">
        <v>5144</v>
      </c>
      <c r="B5145">
        <v>15670584</v>
      </c>
      <c r="C5145">
        <v>646</v>
      </c>
      <c r="D5145">
        <v>2</v>
      </c>
      <c r="E5145">
        <v>1</v>
      </c>
      <c r="F5145">
        <v>31</v>
      </c>
      <c r="G5145">
        <v>5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s="2" t="s">
        <v>1021</v>
      </c>
      <c r="P5145" s="11" t="str">
        <f t="shared" si="640"/>
        <v>2017</v>
      </c>
      <c r="Q5145" s="12"/>
      <c r="R5145" s="8" t="str">
        <f t="shared" si="641"/>
        <v>12</v>
      </c>
      <c r="S5145" s="8"/>
      <c r="T5145" s="14" t="str">
        <f t="shared" si="642"/>
        <v>Exit</v>
      </c>
      <c r="U5145" s="14"/>
      <c r="V5145" s="8" t="str">
        <f t="shared" si="643"/>
        <v>Spain</v>
      </c>
      <c r="W5145" s="8"/>
      <c r="X5145" s="8"/>
      <c r="Y5145" s="8"/>
      <c r="Z5145" s="14" t="str">
        <f t="shared" si="644"/>
        <v>Male</v>
      </c>
      <c r="AA5145" s="14"/>
      <c r="AB5145" s="14"/>
      <c r="AC5145" s="14"/>
      <c r="AE5145" t="str">
        <f t="shared" si="645"/>
        <v>Adults</v>
      </c>
      <c r="AF5145" t="str">
        <f t="shared" si="646"/>
        <v>Fair</v>
      </c>
      <c r="AG5145" t="str">
        <f t="shared" si="647"/>
        <v>Very low</v>
      </c>
    </row>
    <row r="5146" spans="1:33" x14ac:dyDescent="0.2">
      <c r="A5146">
        <v>5145</v>
      </c>
      <c r="B5146">
        <v>15748069</v>
      </c>
      <c r="C5146">
        <v>485</v>
      </c>
      <c r="D5146">
        <v>1</v>
      </c>
      <c r="E5146">
        <v>2</v>
      </c>
      <c r="F5146">
        <v>25</v>
      </c>
      <c r="G5146">
        <v>4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s="2" t="s">
        <v>497</v>
      </c>
      <c r="P5146" s="11" t="str">
        <f t="shared" si="640"/>
        <v>2019</v>
      </c>
      <c r="Q5146" s="12"/>
      <c r="R5146" s="8" t="str">
        <f t="shared" si="641"/>
        <v>07</v>
      </c>
      <c r="S5146" s="8"/>
      <c r="T5146" s="14" t="str">
        <f t="shared" si="642"/>
        <v>Retain</v>
      </c>
      <c r="U5146" s="14"/>
      <c r="V5146" s="8" t="str">
        <f t="shared" si="643"/>
        <v>France</v>
      </c>
      <c r="W5146" s="8"/>
      <c r="X5146" s="8"/>
      <c r="Y5146" s="8"/>
      <c r="Z5146" s="14" t="str">
        <f t="shared" si="644"/>
        <v>Female</v>
      </c>
      <c r="AA5146" s="14"/>
      <c r="AB5146" s="14"/>
      <c r="AC5146" s="14"/>
      <c r="AE5146" t="str">
        <f t="shared" si="645"/>
        <v>Adults</v>
      </c>
      <c r="AF5146" t="str">
        <f t="shared" si="646"/>
        <v>Poor</v>
      </c>
      <c r="AG5146" t="str">
        <f t="shared" si="647"/>
        <v>High</v>
      </c>
    </row>
    <row r="5147" spans="1:33" x14ac:dyDescent="0.2">
      <c r="A5147">
        <v>5146</v>
      </c>
      <c r="B5147">
        <v>15680597</v>
      </c>
      <c r="C5147">
        <v>784</v>
      </c>
      <c r="D5147">
        <v>3</v>
      </c>
      <c r="E5147">
        <v>1</v>
      </c>
      <c r="F5147">
        <v>38</v>
      </c>
      <c r="G5147">
        <v>7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s="2" t="s">
        <v>25</v>
      </c>
      <c r="P5147" s="11" t="str">
        <f t="shared" si="640"/>
        <v>2016</v>
      </c>
      <c r="Q5147" s="12"/>
      <c r="R5147" s="8" t="str">
        <f t="shared" si="641"/>
        <v>09</v>
      </c>
      <c r="S5147" s="8"/>
      <c r="T5147" s="14" t="str">
        <f t="shared" si="642"/>
        <v>Retain</v>
      </c>
      <c r="U5147" s="14"/>
      <c r="V5147" s="8" t="str">
        <f t="shared" si="643"/>
        <v>Germany</v>
      </c>
      <c r="W5147" s="8"/>
      <c r="X5147" s="8"/>
      <c r="Y5147" s="8"/>
      <c r="Z5147" s="14" t="str">
        <f t="shared" si="644"/>
        <v>Male</v>
      </c>
      <c r="AA5147" s="14"/>
      <c r="AB5147" s="14"/>
      <c r="AC5147" s="14"/>
      <c r="AE5147" t="str">
        <f t="shared" si="645"/>
        <v>Adults</v>
      </c>
      <c r="AF5147" t="str">
        <f t="shared" si="646"/>
        <v>Very good</v>
      </c>
      <c r="AG5147" t="str">
        <f t="shared" si="647"/>
        <v>High</v>
      </c>
    </row>
    <row r="5148" spans="1:33" x14ac:dyDescent="0.2">
      <c r="A5148">
        <v>5147</v>
      </c>
      <c r="B5148">
        <v>15628992</v>
      </c>
      <c r="C5148">
        <v>850</v>
      </c>
      <c r="D5148">
        <v>3</v>
      </c>
      <c r="E5148">
        <v>1</v>
      </c>
      <c r="F5148">
        <v>32</v>
      </c>
      <c r="G5148">
        <v>3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s="2" t="s">
        <v>1221</v>
      </c>
      <c r="P5148" s="11" t="str">
        <f t="shared" si="640"/>
        <v>2019</v>
      </c>
      <c r="Q5148" s="12"/>
      <c r="R5148" s="8" t="str">
        <f t="shared" si="641"/>
        <v>10</v>
      </c>
      <c r="S5148" s="8"/>
      <c r="T5148" s="14" t="str">
        <f t="shared" si="642"/>
        <v>Retain</v>
      </c>
      <c r="U5148" s="14"/>
      <c r="V5148" s="8" t="str">
        <f t="shared" si="643"/>
        <v>Germany</v>
      </c>
      <c r="W5148" s="8"/>
      <c r="X5148" s="8"/>
      <c r="Y5148" s="8"/>
      <c r="Z5148" s="14" t="str">
        <f t="shared" si="644"/>
        <v>Male</v>
      </c>
      <c r="AA5148" s="14"/>
      <c r="AB5148" s="14"/>
      <c r="AC5148" s="14"/>
      <c r="AE5148" t="str">
        <f t="shared" si="645"/>
        <v>Adults</v>
      </c>
      <c r="AF5148" t="str">
        <f t="shared" si="646"/>
        <v>Excellent</v>
      </c>
      <c r="AG5148" t="str">
        <f t="shared" si="647"/>
        <v>High</v>
      </c>
    </row>
    <row r="5149" spans="1:33" x14ac:dyDescent="0.2">
      <c r="A5149">
        <v>5148</v>
      </c>
      <c r="B5149">
        <v>15719624</v>
      </c>
      <c r="C5149">
        <v>669</v>
      </c>
      <c r="D5149">
        <v>1</v>
      </c>
      <c r="E5149">
        <v>2</v>
      </c>
      <c r="F5149">
        <v>38</v>
      </c>
      <c r="G5149">
        <v>6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s="2" t="s">
        <v>342</v>
      </c>
      <c r="P5149" s="11" t="str">
        <f t="shared" si="640"/>
        <v>2017</v>
      </c>
      <c r="Q5149" s="12"/>
      <c r="R5149" s="8" t="str">
        <f t="shared" si="641"/>
        <v>03</v>
      </c>
      <c r="S5149" s="8"/>
      <c r="T5149" s="14" t="str">
        <f t="shared" si="642"/>
        <v>Retain</v>
      </c>
      <c r="U5149" s="14"/>
      <c r="V5149" s="8" t="str">
        <f t="shared" si="643"/>
        <v>France</v>
      </c>
      <c r="W5149" s="8"/>
      <c r="X5149" s="8"/>
      <c r="Y5149" s="8"/>
      <c r="Z5149" s="14" t="str">
        <f t="shared" si="644"/>
        <v>Female</v>
      </c>
      <c r="AA5149" s="14"/>
      <c r="AB5149" s="14"/>
      <c r="AC5149" s="14"/>
      <c r="AE5149" t="str">
        <f t="shared" si="645"/>
        <v>Adults</v>
      </c>
      <c r="AF5149" t="str">
        <f t="shared" si="646"/>
        <v>Fair</v>
      </c>
      <c r="AG5149" t="str">
        <f t="shared" si="647"/>
        <v>High</v>
      </c>
    </row>
    <row r="5150" spans="1:33" x14ac:dyDescent="0.2">
      <c r="A5150">
        <v>5149</v>
      </c>
      <c r="B5150">
        <v>15812767</v>
      </c>
      <c r="C5150">
        <v>731</v>
      </c>
      <c r="D5150">
        <v>2</v>
      </c>
      <c r="E5150">
        <v>1</v>
      </c>
      <c r="F5150">
        <v>70</v>
      </c>
      <c r="G5150">
        <v>4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s="2" t="s">
        <v>443</v>
      </c>
      <c r="P5150" s="11" t="str">
        <f t="shared" si="640"/>
        <v>2018</v>
      </c>
      <c r="Q5150" s="12"/>
      <c r="R5150" s="8" t="str">
        <f t="shared" si="641"/>
        <v>11</v>
      </c>
      <c r="S5150" s="8"/>
      <c r="T5150" s="14" t="str">
        <f t="shared" si="642"/>
        <v>Retain</v>
      </c>
      <c r="U5150" s="14"/>
      <c r="V5150" s="8" t="str">
        <f t="shared" si="643"/>
        <v>Spain</v>
      </c>
      <c r="W5150" s="8"/>
      <c r="X5150" s="8"/>
      <c r="Y5150" s="8"/>
      <c r="Z5150" s="14" t="str">
        <f t="shared" si="644"/>
        <v>Male</v>
      </c>
      <c r="AA5150" s="14"/>
      <c r="AB5150" s="14"/>
      <c r="AC5150" s="14"/>
      <c r="AE5150" t="str">
        <f t="shared" si="645"/>
        <v>Retired</v>
      </c>
      <c r="AF5150" t="str">
        <f t="shared" si="646"/>
        <v>Good</v>
      </c>
      <c r="AG5150" t="str">
        <f t="shared" si="647"/>
        <v>Very low</v>
      </c>
    </row>
    <row r="5151" spans="1:33" x14ac:dyDescent="0.2">
      <c r="A5151">
        <v>5150</v>
      </c>
      <c r="B5151">
        <v>15689201</v>
      </c>
      <c r="C5151">
        <v>721</v>
      </c>
      <c r="D5151">
        <v>1</v>
      </c>
      <c r="E5151">
        <v>2</v>
      </c>
      <c r="F5151">
        <v>49</v>
      </c>
      <c r="G5151">
        <v>7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s="2" t="s">
        <v>828</v>
      </c>
      <c r="P5151" s="11" t="str">
        <f t="shared" si="640"/>
        <v>2016</v>
      </c>
      <c r="Q5151" s="12"/>
      <c r="R5151" s="8" t="str">
        <f t="shared" si="641"/>
        <v>04</v>
      </c>
      <c r="S5151" s="8"/>
      <c r="T5151" s="14" t="str">
        <f t="shared" si="642"/>
        <v>Retain</v>
      </c>
      <c r="U5151" s="14"/>
      <c r="V5151" s="8" t="str">
        <f t="shared" si="643"/>
        <v>France</v>
      </c>
      <c r="W5151" s="8"/>
      <c r="X5151" s="8"/>
      <c r="Y5151" s="8"/>
      <c r="Z5151" s="14" t="str">
        <f t="shared" si="644"/>
        <v>Female</v>
      </c>
      <c r="AA5151" s="14"/>
      <c r="AB5151" s="14"/>
      <c r="AC5151" s="14"/>
      <c r="AE5151" t="str">
        <f t="shared" si="645"/>
        <v>Middle aged</v>
      </c>
      <c r="AF5151" t="str">
        <f t="shared" si="646"/>
        <v>Good</v>
      </c>
      <c r="AG5151" t="str">
        <f t="shared" si="647"/>
        <v>High</v>
      </c>
    </row>
    <row r="5152" spans="1:33" x14ac:dyDescent="0.2">
      <c r="A5152">
        <v>5151</v>
      </c>
      <c r="B5152">
        <v>15614716</v>
      </c>
      <c r="C5152">
        <v>515</v>
      </c>
      <c r="D5152">
        <v>1</v>
      </c>
      <c r="E5152">
        <v>2</v>
      </c>
      <c r="F5152">
        <v>37</v>
      </c>
      <c r="G5152">
        <v>5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s="2" t="s">
        <v>257</v>
      </c>
      <c r="P5152" s="11" t="str">
        <f t="shared" si="640"/>
        <v>2018</v>
      </c>
      <c r="Q5152" s="12"/>
      <c r="R5152" s="8" t="str">
        <f t="shared" si="641"/>
        <v>06</v>
      </c>
      <c r="S5152" s="8"/>
      <c r="T5152" s="14" t="str">
        <f t="shared" si="642"/>
        <v>Retain</v>
      </c>
      <c r="U5152" s="14"/>
      <c r="V5152" s="8" t="str">
        <f t="shared" si="643"/>
        <v>France</v>
      </c>
      <c r="W5152" s="8"/>
      <c r="X5152" s="8"/>
      <c r="Y5152" s="8"/>
      <c r="Z5152" s="14" t="str">
        <f t="shared" si="644"/>
        <v>Female</v>
      </c>
      <c r="AA5152" s="14"/>
      <c r="AB5152" s="14"/>
      <c r="AC5152" s="14"/>
      <c r="AE5152" t="str">
        <f t="shared" si="645"/>
        <v>Adults</v>
      </c>
      <c r="AF5152" t="str">
        <f t="shared" si="646"/>
        <v>Poor</v>
      </c>
      <c r="AG5152" t="str">
        <f t="shared" si="647"/>
        <v>Very high</v>
      </c>
    </row>
    <row r="5153" spans="1:33" x14ac:dyDescent="0.2">
      <c r="A5153">
        <v>5152</v>
      </c>
      <c r="B5153">
        <v>15683618</v>
      </c>
      <c r="C5153">
        <v>774</v>
      </c>
      <c r="D5153">
        <v>1</v>
      </c>
      <c r="E5153">
        <v>2</v>
      </c>
      <c r="F5153">
        <v>35</v>
      </c>
      <c r="G5153">
        <v>7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s="2" t="s">
        <v>876</v>
      </c>
      <c r="P5153" s="11" t="str">
        <f t="shared" si="640"/>
        <v>2016</v>
      </c>
      <c r="Q5153" s="12"/>
      <c r="R5153" s="8" t="str">
        <f t="shared" si="641"/>
        <v>04</v>
      </c>
      <c r="S5153" s="8"/>
      <c r="T5153" s="14" t="str">
        <f t="shared" si="642"/>
        <v>Retain</v>
      </c>
      <c r="U5153" s="14"/>
      <c r="V5153" s="8" t="str">
        <f t="shared" si="643"/>
        <v>France</v>
      </c>
      <c r="W5153" s="8"/>
      <c r="X5153" s="8"/>
      <c r="Y5153" s="8"/>
      <c r="Z5153" s="14" t="str">
        <f t="shared" si="644"/>
        <v>Female</v>
      </c>
      <c r="AA5153" s="14"/>
      <c r="AB5153" s="14"/>
      <c r="AC5153" s="14"/>
      <c r="AE5153" t="str">
        <f t="shared" si="645"/>
        <v>Adults</v>
      </c>
      <c r="AF5153" t="str">
        <f t="shared" si="646"/>
        <v>Very good</v>
      </c>
      <c r="AG5153" t="str">
        <f t="shared" si="647"/>
        <v>High</v>
      </c>
    </row>
    <row r="5154" spans="1:33" x14ac:dyDescent="0.2">
      <c r="A5154">
        <v>5153</v>
      </c>
      <c r="B5154">
        <v>15799631</v>
      </c>
      <c r="C5154">
        <v>585</v>
      </c>
      <c r="D5154">
        <v>2</v>
      </c>
      <c r="E5154">
        <v>1</v>
      </c>
      <c r="F5154">
        <v>36</v>
      </c>
      <c r="G5154">
        <v>7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s="2" t="s">
        <v>731</v>
      </c>
      <c r="P5154" s="11" t="str">
        <f t="shared" si="640"/>
        <v>2016</v>
      </c>
      <c r="Q5154" s="12"/>
      <c r="R5154" s="8" t="str">
        <f t="shared" si="641"/>
        <v>03</v>
      </c>
      <c r="S5154" s="8"/>
      <c r="T5154" s="14" t="str">
        <f t="shared" si="642"/>
        <v>Retain</v>
      </c>
      <c r="U5154" s="14"/>
      <c r="V5154" s="8" t="str">
        <f t="shared" si="643"/>
        <v>Spain</v>
      </c>
      <c r="W5154" s="8"/>
      <c r="X5154" s="8"/>
      <c r="Y5154" s="8"/>
      <c r="Z5154" s="14" t="str">
        <f t="shared" si="644"/>
        <v>Male</v>
      </c>
      <c r="AA5154" s="14"/>
      <c r="AB5154" s="14"/>
      <c r="AC5154" s="14"/>
      <c r="AE5154" t="str">
        <f t="shared" si="645"/>
        <v>Adults</v>
      </c>
      <c r="AF5154" t="str">
        <f t="shared" si="646"/>
        <v>Fair</v>
      </c>
      <c r="AG5154" t="str">
        <f t="shared" si="647"/>
        <v>Very low</v>
      </c>
    </row>
    <row r="5155" spans="1:33" x14ac:dyDescent="0.2">
      <c r="A5155">
        <v>5154</v>
      </c>
      <c r="B5155">
        <v>15692259</v>
      </c>
      <c r="C5155">
        <v>695</v>
      </c>
      <c r="D5155">
        <v>1</v>
      </c>
      <c r="E5155">
        <v>2</v>
      </c>
      <c r="F5155">
        <v>29</v>
      </c>
      <c r="G5155">
        <v>7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s="2" t="s">
        <v>554</v>
      </c>
      <c r="P5155" s="11" t="str">
        <f t="shared" si="640"/>
        <v>2016</v>
      </c>
      <c r="Q5155" s="12"/>
      <c r="R5155" s="8" t="str">
        <f t="shared" si="641"/>
        <v>04</v>
      </c>
      <c r="S5155" s="8"/>
      <c r="T5155" s="14" t="str">
        <f t="shared" si="642"/>
        <v>Retain</v>
      </c>
      <c r="U5155" s="14"/>
      <c r="V5155" s="8" t="str">
        <f t="shared" si="643"/>
        <v>France</v>
      </c>
      <c r="W5155" s="8"/>
      <c r="X5155" s="8"/>
      <c r="Y5155" s="8"/>
      <c r="Z5155" s="14" t="str">
        <f t="shared" si="644"/>
        <v>Female</v>
      </c>
      <c r="AA5155" s="14"/>
      <c r="AB5155" s="14"/>
      <c r="AC5155" s="14"/>
      <c r="AE5155" t="str">
        <f t="shared" si="645"/>
        <v>Adults</v>
      </c>
      <c r="AF5155" t="str">
        <f t="shared" si="646"/>
        <v>Good</v>
      </c>
      <c r="AG5155" t="str">
        <f t="shared" si="647"/>
        <v>Very low</v>
      </c>
    </row>
    <row r="5156" spans="1:33" x14ac:dyDescent="0.2">
      <c r="A5156">
        <v>5155</v>
      </c>
      <c r="B5156">
        <v>15590966</v>
      </c>
      <c r="C5156">
        <v>729</v>
      </c>
      <c r="D5156">
        <v>3</v>
      </c>
      <c r="E5156">
        <v>2</v>
      </c>
      <c r="F5156">
        <v>42</v>
      </c>
      <c r="G5156">
        <v>6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s="2" t="s">
        <v>558</v>
      </c>
      <c r="P5156" s="11" t="str">
        <f t="shared" si="640"/>
        <v>2016</v>
      </c>
      <c r="Q5156" s="12"/>
      <c r="R5156" s="8" t="str">
        <f t="shared" si="641"/>
        <v>11</v>
      </c>
      <c r="S5156" s="8"/>
      <c r="T5156" s="14" t="str">
        <f t="shared" si="642"/>
        <v>Retain</v>
      </c>
      <c r="U5156" s="14"/>
      <c r="V5156" s="8" t="str">
        <f t="shared" si="643"/>
        <v>Germany</v>
      </c>
      <c r="W5156" s="8"/>
      <c r="X5156" s="8"/>
      <c r="Y5156" s="8"/>
      <c r="Z5156" s="14" t="str">
        <f t="shared" si="644"/>
        <v>Female</v>
      </c>
      <c r="AA5156" s="14"/>
      <c r="AB5156" s="14"/>
      <c r="AC5156" s="14"/>
      <c r="AE5156" t="str">
        <f t="shared" si="645"/>
        <v>Middle aged</v>
      </c>
      <c r="AF5156" t="str">
        <f t="shared" si="646"/>
        <v>Good</v>
      </c>
      <c r="AG5156" t="str">
        <f t="shared" si="647"/>
        <v>Medium</v>
      </c>
    </row>
    <row r="5157" spans="1:33" x14ac:dyDescent="0.2">
      <c r="A5157">
        <v>5156</v>
      </c>
      <c r="B5157">
        <v>15656426</v>
      </c>
      <c r="C5157">
        <v>713</v>
      </c>
      <c r="D5157">
        <v>1</v>
      </c>
      <c r="E5157">
        <v>2</v>
      </c>
      <c r="F5157">
        <v>42</v>
      </c>
      <c r="G5157">
        <v>4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s="2" t="s">
        <v>432</v>
      </c>
      <c r="P5157" s="11" t="str">
        <f t="shared" si="640"/>
        <v>2019</v>
      </c>
      <c r="Q5157" s="12"/>
      <c r="R5157" s="8" t="str">
        <f t="shared" si="641"/>
        <v>03</v>
      </c>
      <c r="S5157" s="8"/>
      <c r="T5157" s="14" t="str">
        <f t="shared" si="642"/>
        <v>Retain</v>
      </c>
      <c r="U5157" s="14"/>
      <c r="V5157" s="8" t="str">
        <f t="shared" si="643"/>
        <v>France</v>
      </c>
      <c r="W5157" s="8"/>
      <c r="X5157" s="8"/>
      <c r="Y5157" s="8"/>
      <c r="Z5157" s="14" t="str">
        <f t="shared" si="644"/>
        <v>Female</v>
      </c>
      <c r="AA5157" s="14"/>
      <c r="AB5157" s="14"/>
      <c r="AC5157" s="14"/>
      <c r="AE5157" t="str">
        <f t="shared" si="645"/>
        <v>Middle aged</v>
      </c>
      <c r="AF5157" t="str">
        <f t="shared" si="646"/>
        <v>Good</v>
      </c>
      <c r="AG5157" t="str">
        <f t="shared" si="647"/>
        <v>Very low</v>
      </c>
    </row>
    <row r="5158" spans="1:33" x14ac:dyDescent="0.2">
      <c r="A5158">
        <v>5157</v>
      </c>
      <c r="B5158">
        <v>15675256</v>
      </c>
      <c r="C5158">
        <v>555</v>
      </c>
      <c r="D5158">
        <v>2</v>
      </c>
      <c r="E5158">
        <v>1</v>
      </c>
      <c r="F5158">
        <v>33</v>
      </c>
      <c r="G5158">
        <v>3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s="2" t="s">
        <v>110</v>
      </c>
      <c r="P5158" s="11" t="str">
        <f t="shared" si="640"/>
        <v>2019</v>
      </c>
      <c r="Q5158" s="12"/>
      <c r="R5158" s="8" t="str">
        <f t="shared" si="641"/>
        <v>12</v>
      </c>
      <c r="S5158" s="8"/>
      <c r="T5158" s="14" t="str">
        <f t="shared" si="642"/>
        <v>Retain</v>
      </c>
      <c r="U5158" s="14"/>
      <c r="V5158" s="8" t="str">
        <f t="shared" si="643"/>
        <v>Spain</v>
      </c>
      <c r="W5158" s="8"/>
      <c r="X5158" s="8"/>
      <c r="Y5158" s="8"/>
      <c r="Z5158" s="14" t="str">
        <f t="shared" si="644"/>
        <v>Male</v>
      </c>
      <c r="AA5158" s="14"/>
      <c r="AB5158" s="14"/>
      <c r="AC5158" s="14"/>
      <c r="AE5158" t="str">
        <f t="shared" si="645"/>
        <v>Adults</v>
      </c>
      <c r="AF5158" t="str">
        <f t="shared" si="646"/>
        <v>Poor</v>
      </c>
      <c r="AG5158" t="str">
        <f t="shared" si="647"/>
        <v>High</v>
      </c>
    </row>
    <row r="5159" spans="1:33" x14ac:dyDescent="0.2">
      <c r="A5159">
        <v>5158</v>
      </c>
      <c r="B5159">
        <v>15751185</v>
      </c>
      <c r="C5159">
        <v>699</v>
      </c>
      <c r="D5159">
        <v>2</v>
      </c>
      <c r="E5159">
        <v>2</v>
      </c>
      <c r="F5159">
        <v>50</v>
      </c>
      <c r="G5159">
        <v>7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s="2" t="s">
        <v>996</v>
      </c>
      <c r="P5159" s="11" t="str">
        <f t="shared" si="640"/>
        <v>2016</v>
      </c>
      <c r="Q5159" s="12"/>
      <c r="R5159" s="8" t="str">
        <f t="shared" si="641"/>
        <v>08</v>
      </c>
      <c r="S5159" s="8"/>
      <c r="T5159" s="14" t="str">
        <f t="shared" si="642"/>
        <v>Retain</v>
      </c>
      <c r="U5159" s="14"/>
      <c r="V5159" s="8" t="str">
        <f t="shared" si="643"/>
        <v>Spain</v>
      </c>
      <c r="W5159" s="8"/>
      <c r="X5159" s="8"/>
      <c r="Y5159" s="8"/>
      <c r="Z5159" s="14" t="str">
        <f t="shared" si="644"/>
        <v>Female</v>
      </c>
      <c r="AA5159" s="14"/>
      <c r="AB5159" s="14"/>
      <c r="AC5159" s="14"/>
      <c r="AE5159" t="str">
        <f t="shared" si="645"/>
        <v>Middle aged</v>
      </c>
      <c r="AF5159" t="str">
        <f t="shared" si="646"/>
        <v>Good</v>
      </c>
      <c r="AG5159" t="str">
        <f t="shared" si="647"/>
        <v>Very high</v>
      </c>
    </row>
    <row r="5160" spans="1:33" x14ac:dyDescent="0.2">
      <c r="A5160">
        <v>5159</v>
      </c>
      <c r="B5160">
        <v>15789582</v>
      </c>
      <c r="C5160">
        <v>587</v>
      </c>
      <c r="D5160">
        <v>1</v>
      </c>
      <c r="E5160">
        <v>1</v>
      </c>
      <c r="F5160">
        <v>55</v>
      </c>
      <c r="G5160">
        <v>6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s="2" t="s">
        <v>1227</v>
      </c>
      <c r="P5160" s="11" t="str">
        <f t="shared" si="640"/>
        <v>2017</v>
      </c>
      <c r="Q5160" s="12"/>
      <c r="R5160" s="8" t="str">
        <f t="shared" si="641"/>
        <v>01</v>
      </c>
      <c r="S5160" s="8"/>
      <c r="T5160" s="14" t="str">
        <f t="shared" si="642"/>
        <v>Retain</v>
      </c>
      <c r="U5160" s="14"/>
      <c r="V5160" s="8" t="str">
        <f t="shared" si="643"/>
        <v>France</v>
      </c>
      <c r="W5160" s="8"/>
      <c r="X5160" s="8"/>
      <c r="Y5160" s="8"/>
      <c r="Z5160" s="14" t="str">
        <f t="shared" si="644"/>
        <v>Male</v>
      </c>
      <c r="AA5160" s="14"/>
      <c r="AB5160" s="14"/>
      <c r="AC5160" s="14"/>
      <c r="AE5160" t="str">
        <f t="shared" si="645"/>
        <v>Middle aged</v>
      </c>
      <c r="AF5160" t="str">
        <f t="shared" si="646"/>
        <v>Fair</v>
      </c>
      <c r="AG5160" t="str">
        <f t="shared" si="647"/>
        <v>Very low</v>
      </c>
    </row>
    <row r="5161" spans="1:33" x14ac:dyDescent="0.2">
      <c r="A5161">
        <v>5160</v>
      </c>
      <c r="B5161">
        <v>15651103</v>
      </c>
      <c r="C5161">
        <v>762</v>
      </c>
      <c r="D5161">
        <v>2</v>
      </c>
      <c r="E5161">
        <v>2</v>
      </c>
      <c r="F5161">
        <v>69</v>
      </c>
      <c r="G5161">
        <v>6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s="2" t="s">
        <v>869</v>
      </c>
      <c r="P5161" s="11" t="str">
        <f t="shared" si="640"/>
        <v>2017</v>
      </c>
      <c r="Q5161" s="12"/>
      <c r="R5161" s="8" t="str">
        <f t="shared" si="641"/>
        <v>05</v>
      </c>
      <c r="S5161" s="8"/>
      <c r="T5161" s="14" t="str">
        <f t="shared" si="642"/>
        <v>Retain</v>
      </c>
      <c r="U5161" s="14"/>
      <c r="V5161" s="8" t="str">
        <f t="shared" si="643"/>
        <v>Spain</v>
      </c>
      <c r="W5161" s="8"/>
      <c r="X5161" s="8"/>
      <c r="Y5161" s="8"/>
      <c r="Z5161" s="14" t="str">
        <f t="shared" si="644"/>
        <v>Female</v>
      </c>
      <c r="AA5161" s="14"/>
      <c r="AB5161" s="14"/>
      <c r="AC5161" s="14"/>
      <c r="AE5161" t="str">
        <f t="shared" si="645"/>
        <v>Retired</v>
      </c>
      <c r="AF5161" t="str">
        <f t="shared" si="646"/>
        <v>Very good</v>
      </c>
      <c r="AG5161" t="str">
        <f t="shared" si="647"/>
        <v>Very high</v>
      </c>
    </row>
    <row r="5162" spans="1:33" x14ac:dyDescent="0.2">
      <c r="A5162">
        <v>5161</v>
      </c>
      <c r="B5162">
        <v>15672299</v>
      </c>
      <c r="C5162">
        <v>510</v>
      </c>
      <c r="D5162">
        <v>1</v>
      </c>
      <c r="E5162">
        <v>1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s="2" t="s">
        <v>569</v>
      </c>
      <c r="P5162" s="11" t="str">
        <f t="shared" si="640"/>
        <v>2017</v>
      </c>
      <c r="Q5162" s="12"/>
      <c r="R5162" s="8" t="str">
        <f t="shared" si="641"/>
        <v>08</v>
      </c>
      <c r="S5162" s="8"/>
      <c r="T5162" s="14" t="str">
        <f t="shared" si="642"/>
        <v>Retain</v>
      </c>
      <c r="U5162" s="14"/>
      <c r="V5162" s="8" t="str">
        <f t="shared" si="643"/>
        <v>France</v>
      </c>
      <c r="W5162" s="8"/>
      <c r="X5162" s="8"/>
      <c r="Y5162" s="8"/>
      <c r="Z5162" s="14" t="str">
        <f t="shared" si="644"/>
        <v>Male</v>
      </c>
      <c r="AA5162" s="14"/>
      <c r="AB5162" s="14"/>
      <c r="AC5162" s="14"/>
      <c r="AE5162" t="str">
        <f t="shared" si="645"/>
        <v>Middle aged</v>
      </c>
      <c r="AF5162" t="str">
        <f t="shared" si="646"/>
        <v>Poor</v>
      </c>
      <c r="AG5162" t="str">
        <f t="shared" si="647"/>
        <v>Very low</v>
      </c>
    </row>
    <row r="5163" spans="1:33" x14ac:dyDescent="0.2">
      <c r="A5163">
        <v>5162</v>
      </c>
      <c r="B5163">
        <v>15772250</v>
      </c>
      <c r="C5163">
        <v>842</v>
      </c>
      <c r="D5163">
        <v>2</v>
      </c>
      <c r="E5163">
        <v>1</v>
      </c>
      <c r="F5163">
        <v>46</v>
      </c>
      <c r="G5163">
        <v>5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s="2" t="s">
        <v>1218</v>
      </c>
      <c r="P5163" s="11" t="str">
        <f t="shared" si="640"/>
        <v>2018</v>
      </c>
      <c r="Q5163" s="12"/>
      <c r="R5163" s="8" t="str">
        <f t="shared" si="641"/>
        <v>05</v>
      </c>
      <c r="S5163" s="8"/>
      <c r="T5163" s="14" t="str">
        <f t="shared" si="642"/>
        <v>Retain</v>
      </c>
      <c r="U5163" s="14"/>
      <c r="V5163" s="8" t="str">
        <f t="shared" si="643"/>
        <v>Spain</v>
      </c>
      <c r="W5163" s="8"/>
      <c r="X5163" s="8"/>
      <c r="Y5163" s="8"/>
      <c r="Z5163" s="14" t="str">
        <f t="shared" si="644"/>
        <v>Male</v>
      </c>
      <c r="AA5163" s="14"/>
      <c r="AB5163" s="14"/>
      <c r="AC5163" s="14"/>
      <c r="AE5163" t="str">
        <f t="shared" si="645"/>
        <v>Middle aged</v>
      </c>
      <c r="AF5163" t="str">
        <f t="shared" si="646"/>
        <v>Excellent</v>
      </c>
      <c r="AG5163" t="str">
        <f t="shared" si="647"/>
        <v>Very low</v>
      </c>
    </row>
    <row r="5164" spans="1:33" x14ac:dyDescent="0.2">
      <c r="A5164">
        <v>5163</v>
      </c>
      <c r="B5164">
        <v>15763922</v>
      </c>
      <c r="C5164">
        <v>608</v>
      </c>
      <c r="D5164">
        <v>1</v>
      </c>
      <c r="E5164">
        <v>1</v>
      </c>
      <c r="F5164">
        <v>31</v>
      </c>
      <c r="G5164">
        <v>4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s="2" t="s">
        <v>45</v>
      </c>
      <c r="P5164" s="11" t="str">
        <f t="shared" si="640"/>
        <v>2019</v>
      </c>
      <c r="Q5164" s="12"/>
      <c r="R5164" s="8" t="str">
        <f t="shared" si="641"/>
        <v>08</v>
      </c>
      <c r="S5164" s="8"/>
      <c r="T5164" s="14" t="str">
        <f t="shared" si="642"/>
        <v>Retain</v>
      </c>
      <c r="U5164" s="14"/>
      <c r="V5164" s="8" t="str">
        <f t="shared" si="643"/>
        <v>France</v>
      </c>
      <c r="W5164" s="8"/>
      <c r="X5164" s="8"/>
      <c r="Y5164" s="8"/>
      <c r="Z5164" s="14" t="str">
        <f t="shared" si="644"/>
        <v>Male</v>
      </c>
      <c r="AA5164" s="14"/>
      <c r="AB5164" s="14"/>
      <c r="AC5164" s="14"/>
      <c r="AE5164" t="str">
        <f t="shared" si="645"/>
        <v>Adults</v>
      </c>
      <c r="AF5164" t="str">
        <f t="shared" si="646"/>
        <v>Fair</v>
      </c>
      <c r="AG5164" t="str">
        <f t="shared" si="647"/>
        <v>Medium</v>
      </c>
    </row>
    <row r="5165" spans="1:33" x14ac:dyDescent="0.2">
      <c r="A5165">
        <v>5164</v>
      </c>
      <c r="B5165">
        <v>15633870</v>
      </c>
      <c r="C5165">
        <v>850</v>
      </c>
      <c r="D5165">
        <v>1</v>
      </c>
      <c r="E5165">
        <v>2</v>
      </c>
      <c r="F5165">
        <v>36</v>
      </c>
      <c r="G5165">
        <v>4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s="2" t="s">
        <v>568</v>
      </c>
      <c r="P5165" s="11" t="str">
        <f t="shared" si="640"/>
        <v>2019</v>
      </c>
      <c r="Q5165" s="12"/>
      <c r="R5165" s="8" t="str">
        <f t="shared" si="641"/>
        <v>05</v>
      </c>
      <c r="S5165" s="8"/>
      <c r="T5165" s="14" t="str">
        <f t="shared" si="642"/>
        <v>Retain</v>
      </c>
      <c r="U5165" s="14"/>
      <c r="V5165" s="8" t="str">
        <f t="shared" si="643"/>
        <v>France</v>
      </c>
      <c r="W5165" s="8"/>
      <c r="X5165" s="8"/>
      <c r="Y5165" s="8"/>
      <c r="Z5165" s="14" t="str">
        <f t="shared" si="644"/>
        <v>Female</v>
      </c>
      <c r="AA5165" s="14"/>
      <c r="AB5165" s="14"/>
      <c r="AC5165" s="14"/>
      <c r="AE5165" t="str">
        <f t="shared" si="645"/>
        <v>Adults</v>
      </c>
      <c r="AF5165" t="str">
        <f t="shared" si="646"/>
        <v>Excellent</v>
      </c>
      <c r="AG5165" t="str">
        <f t="shared" si="647"/>
        <v>Very low</v>
      </c>
    </row>
    <row r="5166" spans="1:33" x14ac:dyDescent="0.2">
      <c r="A5166">
        <v>5165</v>
      </c>
      <c r="B5166">
        <v>15624323</v>
      </c>
      <c r="C5166">
        <v>642</v>
      </c>
      <c r="D5166">
        <v>1</v>
      </c>
      <c r="E5166">
        <v>1</v>
      </c>
      <c r="F5166">
        <v>36</v>
      </c>
      <c r="G5166">
        <v>5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s="2" t="s">
        <v>839</v>
      </c>
      <c r="P5166" s="11" t="str">
        <f t="shared" si="640"/>
        <v>2018</v>
      </c>
      <c r="Q5166" s="12"/>
      <c r="R5166" s="8" t="str">
        <f t="shared" si="641"/>
        <v>01</v>
      </c>
      <c r="S5166" s="8"/>
      <c r="T5166" s="14" t="str">
        <f t="shared" si="642"/>
        <v>Retain</v>
      </c>
      <c r="U5166" s="14"/>
      <c r="V5166" s="8" t="str">
        <f t="shared" si="643"/>
        <v>France</v>
      </c>
      <c r="W5166" s="8"/>
      <c r="X5166" s="8"/>
      <c r="Y5166" s="8"/>
      <c r="Z5166" s="14" t="str">
        <f t="shared" si="644"/>
        <v>Male</v>
      </c>
      <c r="AA5166" s="14"/>
      <c r="AB5166" s="14"/>
      <c r="AC5166" s="14"/>
      <c r="AE5166" t="str">
        <f t="shared" si="645"/>
        <v>Adults</v>
      </c>
      <c r="AF5166" t="str">
        <f t="shared" si="646"/>
        <v>Fair</v>
      </c>
      <c r="AG5166" t="str">
        <f t="shared" si="647"/>
        <v>Very low</v>
      </c>
    </row>
    <row r="5167" spans="1:33" x14ac:dyDescent="0.2">
      <c r="A5167">
        <v>5166</v>
      </c>
      <c r="B5167">
        <v>15688612</v>
      </c>
      <c r="C5167">
        <v>850</v>
      </c>
      <c r="D5167">
        <v>1</v>
      </c>
      <c r="E5167">
        <v>1</v>
      </c>
      <c r="F5167">
        <v>33</v>
      </c>
      <c r="G5167">
        <v>4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s="2" t="s">
        <v>833</v>
      </c>
      <c r="P5167" s="11" t="str">
        <f t="shared" si="640"/>
        <v>2018</v>
      </c>
      <c r="Q5167" s="12"/>
      <c r="R5167" s="8" t="str">
        <f t="shared" si="641"/>
        <v>10</v>
      </c>
      <c r="S5167" s="8"/>
      <c r="T5167" s="14" t="str">
        <f t="shared" si="642"/>
        <v>Retain</v>
      </c>
      <c r="U5167" s="14"/>
      <c r="V5167" s="8" t="str">
        <f t="shared" si="643"/>
        <v>France</v>
      </c>
      <c r="W5167" s="8"/>
      <c r="X5167" s="8"/>
      <c r="Y5167" s="8"/>
      <c r="Z5167" s="14" t="str">
        <f t="shared" si="644"/>
        <v>Male</v>
      </c>
      <c r="AA5167" s="14"/>
      <c r="AB5167" s="14"/>
      <c r="AC5167" s="14"/>
      <c r="AE5167" t="str">
        <f t="shared" si="645"/>
        <v>Adults</v>
      </c>
      <c r="AF5167" t="str">
        <f t="shared" si="646"/>
        <v>Excellent</v>
      </c>
      <c r="AG5167" t="str">
        <f t="shared" si="647"/>
        <v>High</v>
      </c>
    </row>
    <row r="5168" spans="1:33" x14ac:dyDescent="0.2">
      <c r="A5168">
        <v>5167</v>
      </c>
      <c r="B5168">
        <v>15694644</v>
      </c>
      <c r="C5168">
        <v>455</v>
      </c>
      <c r="D5168">
        <v>2</v>
      </c>
      <c r="E5168">
        <v>2</v>
      </c>
      <c r="F5168">
        <v>43</v>
      </c>
      <c r="G5168">
        <v>5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s="2" t="s">
        <v>196</v>
      </c>
      <c r="P5168" s="11" t="str">
        <f t="shared" si="640"/>
        <v>2018</v>
      </c>
      <c r="Q5168" s="12"/>
      <c r="R5168" s="8" t="str">
        <f t="shared" si="641"/>
        <v>09</v>
      </c>
      <c r="S5168" s="8"/>
      <c r="T5168" s="14" t="str">
        <f t="shared" si="642"/>
        <v>Retain</v>
      </c>
      <c r="U5168" s="14"/>
      <c r="V5168" s="8" t="str">
        <f t="shared" si="643"/>
        <v>Spain</v>
      </c>
      <c r="W5168" s="8"/>
      <c r="X5168" s="8"/>
      <c r="Y5168" s="8"/>
      <c r="Z5168" s="14" t="str">
        <f t="shared" si="644"/>
        <v>Female</v>
      </c>
      <c r="AA5168" s="14"/>
      <c r="AB5168" s="14"/>
      <c r="AC5168" s="14"/>
      <c r="AE5168" t="str">
        <f t="shared" si="645"/>
        <v>Middle aged</v>
      </c>
      <c r="AF5168" t="str">
        <f t="shared" si="646"/>
        <v>Poor</v>
      </c>
      <c r="AG5168" t="str">
        <f t="shared" si="647"/>
        <v>Very low</v>
      </c>
    </row>
    <row r="5169" spans="1:33" x14ac:dyDescent="0.2">
      <c r="A5169">
        <v>5168</v>
      </c>
      <c r="B5169">
        <v>15587174</v>
      </c>
      <c r="C5169">
        <v>726</v>
      </c>
      <c r="D5169">
        <v>1</v>
      </c>
      <c r="E5169">
        <v>1</v>
      </c>
      <c r="F5169">
        <v>29</v>
      </c>
      <c r="G5169">
        <v>4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s="2" t="s">
        <v>1091</v>
      </c>
      <c r="P5169" s="11" t="str">
        <f t="shared" si="640"/>
        <v>2018</v>
      </c>
      <c r="Q5169" s="12"/>
      <c r="R5169" s="8" t="str">
        <f t="shared" si="641"/>
        <v>11</v>
      </c>
      <c r="S5169" s="8"/>
      <c r="T5169" s="14" t="str">
        <f t="shared" si="642"/>
        <v>Exit</v>
      </c>
      <c r="U5169" s="14"/>
      <c r="V5169" s="8" t="str">
        <f t="shared" si="643"/>
        <v>France</v>
      </c>
      <c r="W5169" s="8"/>
      <c r="X5169" s="8"/>
      <c r="Y5169" s="8"/>
      <c r="Z5169" s="14" t="str">
        <f t="shared" si="644"/>
        <v>Male</v>
      </c>
      <c r="AA5169" s="14"/>
      <c r="AB5169" s="14"/>
      <c r="AC5169" s="14"/>
      <c r="AE5169" t="str">
        <f t="shared" si="645"/>
        <v>Adults</v>
      </c>
      <c r="AF5169" t="str">
        <f t="shared" si="646"/>
        <v>Good</v>
      </c>
      <c r="AG5169" t="str">
        <f t="shared" si="647"/>
        <v>Very low</v>
      </c>
    </row>
    <row r="5170" spans="1:33" x14ac:dyDescent="0.2">
      <c r="A5170">
        <v>5169</v>
      </c>
      <c r="B5170">
        <v>15579559</v>
      </c>
      <c r="C5170">
        <v>544</v>
      </c>
      <c r="D5170">
        <v>2</v>
      </c>
      <c r="E5170">
        <v>1</v>
      </c>
      <c r="F5170">
        <v>30</v>
      </c>
      <c r="G5170">
        <v>4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s="2" t="s">
        <v>917</v>
      </c>
      <c r="P5170" s="11" t="str">
        <f t="shared" si="640"/>
        <v>2018</v>
      </c>
      <c r="Q5170" s="12"/>
      <c r="R5170" s="8" t="str">
        <f t="shared" si="641"/>
        <v>11</v>
      </c>
      <c r="S5170" s="8"/>
      <c r="T5170" s="14" t="str">
        <f t="shared" si="642"/>
        <v>Retain</v>
      </c>
      <c r="U5170" s="14"/>
      <c r="V5170" s="8" t="str">
        <f t="shared" si="643"/>
        <v>Spain</v>
      </c>
      <c r="W5170" s="8"/>
      <c r="X5170" s="8"/>
      <c r="Y5170" s="8"/>
      <c r="Z5170" s="14" t="str">
        <f t="shared" si="644"/>
        <v>Male</v>
      </c>
      <c r="AA5170" s="14"/>
      <c r="AB5170" s="14"/>
      <c r="AC5170" s="14"/>
      <c r="AE5170" t="str">
        <f t="shared" si="645"/>
        <v>Adults</v>
      </c>
      <c r="AF5170" t="str">
        <f t="shared" si="646"/>
        <v>Poor</v>
      </c>
      <c r="AG5170" t="str">
        <f t="shared" si="647"/>
        <v>High</v>
      </c>
    </row>
    <row r="5171" spans="1:33" x14ac:dyDescent="0.2">
      <c r="A5171">
        <v>5170</v>
      </c>
      <c r="B5171">
        <v>15775430</v>
      </c>
      <c r="C5171">
        <v>651</v>
      </c>
      <c r="D5171">
        <v>3</v>
      </c>
      <c r="E5171">
        <v>1</v>
      </c>
      <c r="F5171">
        <v>31</v>
      </c>
      <c r="G5171">
        <v>6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s="2" t="s">
        <v>1154</v>
      </c>
      <c r="P5171" s="11" t="str">
        <f t="shared" si="640"/>
        <v>2016</v>
      </c>
      <c r="Q5171" s="12"/>
      <c r="R5171" s="8" t="str">
        <f t="shared" si="641"/>
        <v>10</v>
      </c>
      <c r="S5171" s="8"/>
      <c r="T5171" s="14" t="str">
        <f t="shared" si="642"/>
        <v>Retain</v>
      </c>
      <c r="U5171" s="14"/>
      <c r="V5171" s="8" t="str">
        <f t="shared" si="643"/>
        <v>Germany</v>
      </c>
      <c r="W5171" s="8"/>
      <c r="X5171" s="8"/>
      <c r="Y5171" s="8"/>
      <c r="Z5171" s="14" t="str">
        <f t="shared" si="644"/>
        <v>Male</v>
      </c>
      <c r="AA5171" s="14"/>
      <c r="AB5171" s="14"/>
      <c r="AC5171" s="14"/>
      <c r="AE5171" t="str">
        <f t="shared" si="645"/>
        <v>Adults</v>
      </c>
      <c r="AF5171" t="str">
        <f t="shared" si="646"/>
        <v>Fair</v>
      </c>
      <c r="AG5171" t="str">
        <f t="shared" si="647"/>
        <v>High</v>
      </c>
    </row>
    <row r="5172" spans="1:33" x14ac:dyDescent="0.2">
      <c r="A5172">
        <v>5171</v>
      </c>
      <c r="B5172">
        <v>15623695</v>
      </c>
      <c r="C5172">
        <v>814</v>
      </c>
      <c r="D5172">
        <v>1</v>
      </c>
      <c r="E5172">
        <v>2</v>
      </c>
      <c r="F5172">
        <v>31</v>
      </c>
      <c r="G5172">
        <v>6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s="2" t="s">
        <v>197</v>
      </c>
      <c r="P5172" s="11" t="str">
        <f t="shared" si="640"/>
        <v>2016</v>
      </c>
      <c r="Q5172" s="12"/>
      <c r="R5172" s="8" t="str">
        <f t="shared" si="641"/>
        <v>11</v>
      </c>
      <c r="S5172" s="8"/>
      <c r="T5172" s="14" t="str">
        <f t="shared" si="642"/>
        <v>Retain</v>
      </c>
      <c r="U5172" s="14"/>
      <c r="V5172" s="8" t="str">
        <f t="shared" si="643"/>
        <v>France</v>
      </c>
      <c r="W5172" s="8"/>
      <c r="X5172" s="8"/>
      <c r="Y5172" s="8"/>
      <c r="Z5172" s="14" t="str">
        <f t="shared" si="644"/>
        <v>Female</v>
      </c>
      <c r="AA5172" s="14"/>
      <c r="AB5172" s="14"/>
      <c r="AC5172" s="14"/>
      <c r="AE5172" t="str">
        <f t="shared" si="645"/>
        <v>Adults</v>
      </c>
      <c r="AF5172" t="str">
        <f t="shared" si="646"/>
        <v>Excellent</v>
      </c>
      <c r="AG5172" t="str">
        <f t="shared" si="647"/>
        <v>Very low</v>
      </c>
    </row>
    <row r="5173" spans="1:33" x14ac:dyDescent="0.2">
      <c r="A5173">
        <v>5172</v>
      </c>
      <c r="B5173">
        <v>15760849</v>
      </c>
      <c r="C5173">
        <v>537</v>
      </c>
      <c r="D5173">
        <v>1</v>
      </c>
      <c r="E5173">
        <v>1</v>
      </c>
      <c r="F5173">
        <v>39</v>
      </c>
      <c r="G5173">
        <v>7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s="2" t="s">
        <v>459</v>
      </c>
      <c r="P5173" s="11" t="str">
        <f t="shared" si="640"/>
        <v>2016</v>
      </c>
      <c r="Q5173" s="12"/>
      <c r="R5173" s="8" t="str">
        <f t="shared" si="641"/>
        <v>07</v>
      </c>
      <c r="S5173" s="8"/>
      <c r="T5173" s="14" t="str">
        <f t="shared" si="642"/>
        <v>Retain</v>
      </c>
      <c r="U5173" s="14"/>
      <c r="V5173" s="8" t="str">
        <f t="shared" si="643"/>
        <v>France</v>
      </c>
      <c r="W5173" s="8"/>
      <c r="X5173" s="8"/>
      <c r="Y5173" s="8"/>
      <c r="Z5173" s="14" t="str">
        <f t="shared" si="644"/>
        <v>Male</v>
      </c>
      <c r="AA5173" s="14"/>
      <c r="AB5173" s="14"/>
      <c r="AC5173" s="14"/>
      <c r="AE5173" t="str">
        <f t="shared" si="645"/>
        <v>Middle aged</v>
      </c>
      <c r="AF5173" t="str">
        <f t="shared" si="646"/>
        <v>Poor</v>
      </c>
      <c r="AG5173" t="str">
        <f t="shared" si="647"/>
        <v>Very low</v>
      </c>
    </row>
    <row r="5174" spans="1:33" x14ac:dyDescent="0.2">
      <c r="A5174">
        <v>5173</v>
      </c>
      <c r="B5174">
        <v>15813095</v>
      </c>
      <c r="C5174">
        <v>553</v>
      </c>
      <c r="D5174">
        <v>1</v>
      </c>
      <c r="E5174">
        <v>1</v>
      </c>
      <c r="F5174">
        <v>37</v>
      </c>
      <c r="G5174">
        <v>6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s="2" t="s">
        <v>331</v>
      </c>
      <c r="P5174" s="11" t="str">
        <f t="shared" si="640"/>
        <v>2016</v>
      </c>
      <c r="Q5174" s="12"/>
      <c r="R5174" s="8" t="str">
        <f t="shared" si="641"/>
        <v>12</v>
      </c>
      <c r="S5174" s="8"/>
      <c r="T5174" s="14" t="str">
        <f t="shared" si="642"/>
        <v>Retain</v>
      </c>
      <c r="U5174" s="14"/>
      <c r="V5174" s="8" t="str">
        <f t="shared" si="643"/>
        <v>France</v>
      </c>
      <c r="W5174" s="8"/>
      <c r="X5174" s="8"/>
      <c r="Y5174" s="8"/>
      <c r="Z5174" s="14" t="str">
        <f t="shared" si="644"/>
        <v>Male</v>
      </c>
      <c r="AA5174" s="14"/>
      <c r="AB5174" s="14"/>
      <c r="AC5174" s="14"/>
      <c r="AE5174" t="str">
        <f t="shared" si="645"/>
        <v>Adults</v>
      </c>
      <c r="AF5174" t="str">
        <f t="shared" si="646"/>
        <v>Poor</v>
      </c>
      <c r="AG5174" t="str">
        <f t="shared" si="647"/>
        <v>Very low</v>
      </c>
    </row>
    <row r="5175" spans="1:33" x14ac:dyDescent="0.2">
      <c r="A5175">
        <v>5174</v>
      </c>
      <c r="B5175">
        <v>15705281</v>
      </c>
      <c r="C5175">
        <v>800</v>
      </c>
      <c r="D5175">
        <v>2</v>
      </c>
      <c r="E5175">
        <v>1</v>
      </c>
      <c r="F5175">
        <v>38</v>
      </c>
      <c r="G5175">
        <v>6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s="2" t="s">
        <v>924</v>
      </c>
      <c r="P5175" s="11" t="str">
        <f t="shared" si="640"/>
        <v>2017</v>
      </c>
      <c r="Q5175" s="12"/>
      <c r="R5175" s="8" t="str">
        <f t="shared" si="641"/>
        <v>02</v>
      </c>
      <c r="S5175" s="8"/>
      <c r="T5175" s="14" t="str">
        <f t="shared" si="642"/>
        <v>Retain</v>
      </c>
      <c r="U5175" s="14"/>
      <c r="V5175" s="8" t="str">
        <f t="shared" si="643"/>
        <v>Spain</v>
      </c>
      <c r="W5175" s="8"/>
      <c r="X5175" s="8"/>
      <c r="Y5175" s="8"/>
      <c r="Z5175" s="14" t="str">
        <f t="shared" si="644"/>
        <v>Male</v>
      </c>
      <c r="AA5175" s="14"/>
      <c r="AB5175" s="14"/>
      <c r="AC5175" s="14"/>
      <c r="AE5175" t="str">
        <f t="shared" si="645"/>
        <v>Adults</v>
      </c>
      <c r="AF5175" t="str">
        <f t="shared" si="646"/>
        <v>Excellent</v>
      </c>
      <c r="AG5175" t="str">
        <f t="shared" si="647"/>
        <v>Very low</v>
      </c>
    </row>
    <row r="5176" spans="1:33" x14ac:dyDescent="0.2">
      <c r="A5176">
        <v>5175</v>
      </c>
      <c r="B5176">
        <v>15812594</v>
      </c>
      <c r="C5176">
        <v>791</v>
      </c>
      <c r="D5176">
        <v>1</v>
      </c>
      <c r="E5176">
        <v>1</v>
      </c>
      <c r="F5176">
        <v>34</v>
      </c>
      <c r="G5176">
        <v>5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s="2" t="s">
        <v>46</v>
      </c>
      <c r="P5176" s="11" t="str">
        <f t="shared" si="640"/>
        <v>2018</v>
      </c>
      <c r="Q5176" s="12"/>
      <c r="R5176" s="8" t="str">
        <f t="shared" si="641"/>
        <v>09</v>
      </c>
      <c r="S5176" s="8"/>
      <c r="T5176" s="14" t="str">
        <f t="shared" si="642"/>
        <v>Retain</v>
      </c>
      <c r="U5176" s="14"/>
      <c r="V5176" s="8" t="str">
        <f t="shared" si="643"/>
        <v>France</v>
      </c>
      <c r="W5176" s="8"/>
      <c r="X5176" s="8"/>
      <c r="Y5176" s="8"/>
      <c r="Z5176" s="14" t="str">
        <f t="shared" si="644"/>
        <v>Male</v>
      </c>
      <c r="AA5176" s="14"/>
      <c r="AB5176" s="14"/>
      <c r="AC5176" s="14"/>
      <c r="AE5176" t="str">
        <f t="shared" si="645"/>
        <v>Adults</v>
      </c>
      <c r="AF5176" t="str">
        <f t="shared" si="646"/>
        <v>Very good</v>
      </c>
      <c r="AG5176" t="str">
        <f t="shared" si="647"/>
        <v>Very low</v>
      </c>
    </row>
    <row r="5177" spans="1:33" x14ac:dyDescent="0.2">
      <c r="A5177">
        <v>5176</v>
      </c>
      <c r="B5177">
        <v>15626322</v>
      </c>
      <c r="C5177">
        <v>699</v>
      </c>
      <c r="D5177">
        <v>2</v>
      </c>
      <c r="E5177">
        <v>2</v>
      </c>
      <c r="F5177">
        <v>29</v>
      </c>
      <c r="G5177">
        <v>4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s="2" t="s">
        <v>576</v>
      </c>
      <c r="P5177" s="11" t="str">
        <f t="shared" si="640"/>
        <v>2018</v>
      </c>
      <c r="Q5177" s="12"/>
      <c r="R5177" s="8" t="str">
        <f t="shared" si="641"/>
        <v>12</v>
      </c>
      <c r="S5177" s="8"/>
      <c r="T5177" s="14" t="str">
        <f t="shared" si="642"/>
        <v>Retain</v>
      </c>
      <c r="U5177" s="14"/>
      <c r="V5177" s="8" t="str">
        <f t="shared" si="643"/>
        <v>Spain</v>
      </c>
      <c r="W5177" s="8"/>
      <c r="X5177" s="8"/>
      <c r="Y5177" s="8"/>
      <c r="Z5177" s="14" t="str">
        <f t="shared" si="644"/>
        <v>Female</v>
      </c>
      <c r="AA5177" s="14"/>
      <c r="AB5177" s="14"/>
      <c r="AC5177" s="14"/>
      <c r="AE5177" t="str">
        <f t="shared" si="645"/>
        <v>Adults</v>
      </c>
      <c r="AF5177" t="str">
        <f t="shared" si="646"/>
        <v>Good</v>
      </c>
      <c r="AG5177" t="str">
        <f t="shared" si="647"/>
        <v>High</v>
      </c>
    </row>
    <row r="5178" spans="1:33" x14ac:dyDescent="0.2">
      <c r="A5178">
        <v>5177</v>
      </c>
      <c r="B5178">
        <v>15723105</v>
      </c>
      <c r="C5178">
        <v>756</v>
      </c>
      <c r="D5178">
        <v>1</v>
      </c>
      <c r="E5178">
        <v>2</v>
      </c>
      <c r="F5178">
        <v>28</v>
      </c>
      <c r="G5178">
        <v>4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s="2" t="s">
        <v>259</v>
      </c>
      <c r="P5178" s="11" t="str">
        <f t="shared" si="640"/>
        <v>2019</v>
      </c>
      <c r="Q5178" s="12"/>
      <c r="R5178" s="8" t="str">
        <f t="shared" si="641"/>
        <v>06</v>
      </c>
      <c r="S5178" s="8"/>
      <c r="T5178" s="14" t="str">
        <f t="shared" si="642"/>
        <v>Retain</v>
      </c>
      <c r="U5178" s="14"/>
      <c r="V5178" s="8" t="str">
        <f t="shared" si="643"/>
        <v>France</v>
      </c>
      <c r="W5178" s="8"/>
      <c r="X5178" s="8"/>
      <c r="Y5178" s="8"/>
      <c r="Z5178" s="14" t="str">
        <f t="shared" si="644"/>
        <v>Female</v>
      </c>
      <c r="AA5178" s="14"/>
      <c r="AB5178" s="14"/>
      <c r="AC5178" s="14"/>
      <c r="AE5178" t="str">
        <f t="shared" si="645"/>
        <v>Adults</v>
      </c>
      <c r="AF5178" t="str">
        <f t="shared" si="646"/>
        <v>Very good</v>
      </c>
      <c r="AG5178" t="str">
        <f t="shared" si="647"/>
        <v>Very low</v>
      </c>
    </row>
    <row r="5179" spans="1:33" x14ac:dyDescent="0.2">
      <c r="A5179">
        <v>5178</v>
      </c>
      <c r="B5179">
        <v>15588449</v>
      </c>
      <c r="C5179">
        <v>591</v>
      </c>
      <c r="D5179">
        <v>2</v>
      </c>
      <c r="E5179">
        <v>2</v>
      </c>
      <c r="F5179">
        <v>27</v>
      </c>
      <c r="G5179">
        <v>3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s="2" t="s">
        <v>168</v>
      </c>
      <c r="P5179" s="11" t="str">
        <f t="shared" si="640"/>
        <v>2019</v>
      </c>
      <c r="Q5179" s="12"/>
      <c r="R5179" s="8" t="str">
        <f t="shared" si="641"/>
        <v>10</v>
      </c>
      <c r="S5179" s="8"/>
      <c r="T5179" s="14" t="str">
        <f t="shared" si="642"/>
        <v>Exit</v>
      </c>
      <c r="U5179" s="14"/>
      <c r="V5179" s="8" t="str">
        <f t="shared" si="643"/>
        <v>Spain</v>
      </c>
      <c r="W5179" s="8"/>
      <c r="X5179" s="8"/>
      <c r="Y5179" s="8"/>
      <c r="Z5179" s="14" t="str">
        <f t="shared" si="644"/>
        <v>Female</v>
      </c>
      <c r="AA5179" s="14"/>
      <c r="AB5179" s="14"/>
      <c r="AC5179" s="14"/>
      <c r="AE5179" t="str">
        <f t="shared" si="645"/>
        <v>Adults</v>
      </c>
      <c r="AF5179" t="str">
        <f t="shared" si="646"/>
        <v>Fair</v>
      </c>
      <c r="AG5179" t="str">
        <f t="shared" si="647"/>
        <v>High</v>
      </c>
    </row>
    <row r="5180" spans="1:33" x14ac:dyDescent="0.2">
      <c r="A5180">
        <v>5179</v>
      </c>
      <c r="B5180">
        <v>15794849</v>
      </c>
      <c r="C5180">
        <v>850</v>
      </c>
      <c r="D5180">
        <v>3</v>
      </c>
      <c r="E5180">
        <v>1</v>
      </c>
      <c r="F5180">
        <v>22</v>
      </c>
      <c r="G5180">
        <v>4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s="2" t="s">
        <v>1158</v>
      </c>
      <c r="P5180" s="11" t="str">
        <f t="shared" si="640"/>
        <v>2019</v>
      </c>
      <c r="Q5180" s="12"/>
      <c r="R5180" s="8" t="str">
        <f t="shared" si="641"/>
        <v>03</v>
      </c>
      <c r="S5180" s="8"/>
      <c r="T5180" s="14" t="str">
        <f t="shared" si="642"/>
        <v>Retain</v>
      </c>
      <c r="U5180" s="14"/>
      <c r="V5180" s="8" t="str">
        <f t="shared" si="643"/>
        <v>Germany</v>
      </c>
      <c r="W5180" s="8"/>
      <c r="X5180" s="8"/>
      <c r="Y5180" s="8"/>
      <c r="Z5180" s="14" t="str">
        <f t="shared" si="644"/>
        <v>Male</v>
      </c>
      <c r="AA5180" s="14"/>
      <c r="AB5180" s="14"/>
      <c r="AC5180" s="14"/>
      <c r="AE5180" t="str">
        <f t="shared" si="645"/>
        <v>Young Adults</v>
      </c>
      <c r="AF5180" t="str">
        <f t="shared" si="646"/>
        <v>Excellent</v>
      </c>
      <c r="AG5180" t="str">
        <f t="shared" si="647"/>
        <v>Medium</v>
      </c>
    </row>
    <row r="5181" spans="1:33" x14ac:dyDescent="0.2">
      <c r="A5181">
        <v>5180</v>
      </c>
      <c r="B5181">
        <v>15620000</v>
      </c>
      <c r="C5181">
        <v>760</v>
      </c>
      <c r="D5181">
        <v>3</v>
      </c>
      <c r="E5181">
        <v>1</v>
      </c>
      <c r="F5181">
        <v>34</v>
      </c>
      <c r="G5181">
        <v>3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s="2" t="s">
        <v>245</v>
      </c>
      <c r="P5181" s="11" t="str">
        <f t="shared" si="640"/>
        <v>2019</v>
      </c>
      <c r="Q5181" s="12"/>
      <c r="R5181" s="8" t="str">
        <f t="shared" si="641"/>
        <v>12</v>
      </c>
      <c r="S5181" s="8"/>
      <c r="T5181" s="14" t="str">
        <f t="shared" si="642"/>
        <v>Retain</v>
      </c>
      <c r="U5181" s="14"/>
      <c r="V5181" s="8" t="str">
        <f t="shared" si="643"/>
        <v>Germany</v>
      </c>
      <c r="W5181" s="8"/>
      <c r="X5181" s="8"/>
      <c r="Y5181" s="8"/>
      <c r="Z5181" s="14" t="str">
        <f t="shared" si="644"/>
        <v>Male</v>
      </c>
      <c r="AA5181" s="14"/>
      <c r="AB5181" s="14"/>
      <c r="AC5181" s="14"/>
      <c r="AE5181" t="str">
        <f t="shared" si="645"/>
        <v>Adults</v>
      </c>
      <c r="AF5181" t="str">
        <f t="shared" si="646"/>
        <v>Very good</v>
      </c>
      <c r="AG5181" t="str">
        <f t="shared" si="647"/>
        <v>High</v>
      </c>
    </row>
    <row r="5182" spans="1:33" x14ac:dyDescent="0.2">
      <c r="A5182">
        <v>5181</v>
      </c>
      <c r="B5182">
        <v>15799720</v>
      </c>
      <c r="C5182">
        <v>569</v>
      </c>
      <c r="D5182">
        <v>2</v>
      </c>
      <c r="E5182">
        <v>1</v>
      </c>
      <c r="F5182">
        <v>43</v>
      </c>
      <c r="G5182">
        <v>7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s="2" t="s">
        <v>1103</v>
      </c>
      <c r="P5182" s="11" t="str">
        <f t="shared" si="640"/>
        <v>2016</v>
      </c>
      <c r="Q5182" s="12"/>
      <c r="R5182" s="8" t="str">
        <f t="shared" si="641"/>
        <v>07</v>
      </c>
      <c r="S5182" s="8"/>
      <c r="T5182" s="14" t="str">
        <f t="shared" si="642"/>
        <v>Retain</v>
      </c>
      <c r="U5182" s="14"/>
      <c r="V5182" s="8" t="str">
        <f t="shared" si="643"/>
        <v>Spain</v>
      </c>
      <c r="W5182" s="8"/>
      <c r="X5182" s="8"/>
      <c r="Y5182" s="8"/>
      <c r="Z5182" s="14" t="str">
        <f t="shared" si="644"/>
        <v>Male</v>
      </c>
      <c r="AA5182" s="14"/>
      <c r="AB5182" s="14"/>
      <c r="AC5182" s="14"/>
      <c r="AE5182" t="str">
        <f t="shared" si="645"/>
        <v>Middle aged</v>
      </c>
      <c r="AF5182" t="str">
        <f t="shared" si="646"/>
        <v>Poor</v>
      </c>
      <c r="AG5182" t="str">
        <f t="shared" si="647"/>
        <v>Very high</v>
      </c>
    </row>
    <row r="5183" spans="1:33" x14ac:dyDescent="0.2">
      <c r="A5183">
        <v>5182</v>
      </c>
      <c r="B5183">
        <v>15711287</v>
      </c>
      <c r="C5183">
        <v>661</v>
      </c>
      <c r="D5183">
        <v>2</v>
      </c>
      <c r="E5183">
        <v>2</v>
      </c>
      <c r="F5183">
        <v>35</v>
      </c>
      <c r="G5183">
        <v>7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s="2" t="s">
        <v>273</v>
      </c>
      <c r="P5183" s="11" t="str">
        <f t="shared" si="640"/>
        <v>2016</v>
      </c>
      <c r="Q5183" s="12"/>
      <c r="R5183" s="8" t="str">
        <f t="shared" si="641"/>
        <v>09</v>
      </c>
      <c r="S5183" s="8"/>
      <c r="T5183" s="14" t="str">
        <f t="shared" si="642"/>
        <v>Retain</v>
      </c>
      <c r="U5183" s="14"/>
      <c r="V5183" s="8" t="str">
        <f t="shared" si="643"/>
        <v>Spain</v>
      </c>
      <c r="W5183" s="8"/>
      <c r="X5183" s="8"/>
      <c r="Y5183" s="8"/>
      <c r="Z5183" s="14" t="str">
        <f t="shared" si="644"/>
        <v>Female</v>
      </c>
      <c r="AA5183" s="14"/>
      <c r="AB5183" s="14"/>
      <c r="AC5183" s="14"/>
      <c r="AE5183" t="str">
        <f t="shared" si="645"/>
        <v>Adults</v>
      </c>
      <c r="AF5183" t="str">
        <f t="shared" si="646"/>
        <v>Fair</v>
      </c>
      <c r="AG5183" t="str">
        <f t="shared" si="647"/>
        <v>High</v>
      </c>
    </row>
    <row r="5184" spans="1:33" x14ac:dyDescent="0.2">
      <c r="A5184">
        <v>5183</v>
      </c>
      <c r="B5184">
        <v>15613102</v>
      </c>
      <c r="C5184">
        <v>670</v>
      </c>
      <c r="D5184">
        <v>1</v>
      </c>
      <c r="E5184">
        <v>2</v>
      </c>
      <c r="F5184">
        <v>31</v>
      </c>
      <c r="G5184">
        <v>6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s="2" t="s">
        <v>485</v>
      </c>
      <c r="P5184" s="11" t="str">
        <f t="shared" si="640"/>
        <v>2016</v>
      </c>
      <c r="Q5184" s="12"/>
      <c r="R5184" s="8" t="str">
        <f t="shared" si="641"/>
        <v>10</v>
      </c>
      <c r="S5184" s="8"/>
      <c r="T5184" s="14" t="str">
        <f t="shared" si="642"/>
        <v>Exit</v>
      </c>
      <c r="U5184" s="14"/>
      <c r="V5184" s="8" t="str">
        <f t="shared" si="643"/>
        <v>France</v>
      </c>
      <c r="W5184" s="8"/>
      <c r="X5184" s="8"/>
      <c r="Y5184" s="8"/>
      <c r="Z5184" s="14" t="str">
        <f t="shared" si="644"/>
        <v>Female</v>
      </c>
      <c r="AA5184" s="14"/>
      <c r="AB5184" s="14"/>
      <c r="AC5184" s="14"/>
      <c r="AE5184" t="str">
        <f t="shared" si="645"/>
        <v>Adults</v>
      </c>
      <c r="AF5184" t="str">
        <f t="shared" si="646"/>
        <v>Good</v>
      </c>
      <c r="AG5184" t="str">
        <f t="shared" si="647"/>
        <v>Medium</v>
      </c>
    </row>
    <row r="5185" spans="1:33" x14ac:dyDescent="0.2">
      <c r="A5185">
        <v>5184</v>
      </c>
      <c r="B5185">
        <v>15621440</v>
      </c>
      <c r="C5185">
        <v>694</v>
      </c>
      <c r="D5185">
        <v>1</v>
      </c>
      <c r="E5185">
        <v>1</v>
      </c>
      <c r="F5185">
        <v>38</v>
      </c>
      <c r="G5185">
        <v>5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s="2" t="s">
        <v>86</v>
      </c>
      <c r="P5185" s="11" t="str">
        <f t="shared" si="640"/>
        <v>2018</v>
      </c>
      <c r="Q5185" s="12"/>
      <c r="R5185" s="8" t="str">
        <f t="shared" si="641"/>
        <v>07</v>
      </c>
      <c r="S5185" s="8"/>
      <c r="T5185" s="14" t="str">
        <f t="shared" si="642"/>
        <v>Retain</v>
      </c>
      <c r="U5185" s="14"/>
      <c r="V5185" s="8" t="str">
        <f t="shared" si="643"/>
        <v>France</v>
      </c>
      <c r="W5185" s="8"/>
      <c r="X5185" s="8"/>
      <c r="Y5185" s="8"/>
      <c r="Z5185" s="14" t="str">
        <f t="shared" si="644"/>
        <v>Male</v>
      </c>
      <c r="AA5185" s="14"/>
      <c r="AB5185" s="14"/>
      <c r="AC5185" s="14"/>
      <c r="AE5185" t="str">
        <f t="shared" si="645"/>
        <v>Adults</v>
      </c>
      <c r="AF5185" t="str">
        <f t="shared" si="646"/>
        <v>Good</v>
      </c>
      <c r="AG5185" t="str">
        <f t="shared" si="647"/>
        <v>Very low</v>
      </c>
    </row>
    <row r="5186" spans="1:33" x14ac:dyDescent="0.2">
      <c r="A5186">
        <v>5185</v>
      </c>
      <c r="B5186">
        <v>15677146</v>
      </c>
      <c r="C5186">
        <v>728</v>
      </c>
      <c r="D5186">
        <v>1</v>
      </c>
      <c r="E5186">
        <v>2</v>
      </c>
      <c r="F5186">
        <v>28</v>
      </c>
      <c r="G5186">
        <v>7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s="2" t="s">
        <v>477</v>
      </c>
      <c r="P5186" s="11" t="str">
        <f t="shared" si="640"/>
        <v>2016</v>
      </c>
      <c r="Q5186" s="12"/>
      <c r="R5186" s="8" t="str">
        <f t="shared" si="641"/>
        <v>04</v>
      </c>
      <c r="S5186" s="8"/>
      <c r="T5186" s="14" t="str">
        <f t="shared" si="642"/>
        <v>Retain</v>
      </c>
      <c r="U5186" s="14"/>
      <c r="V5186" s="8" t="str">
        <f t="shared" si="643"/>
        <v>France</v>
      </c>
      <c r="W5186" s="8"/>
      <c r="X5186" s="8"/>
      <c r="Y5186" s="8"/>
      <c r="Z5186" s="14" t="str">
        <f t="shared" si="644"/>
        <v>Female</v>
      </c>
      <c r="AA5186" s="14"/>
      <c r="AB5186" s="14"/>
      <c r="AC5186" s="14"/>
      <c r="AE5186" t="str">
        <f t="shared" si="645"/>
        <v>Adults</v>
      </c>
      <c r="AF5186" t="str">
        <f t="shared" si="646"/>
        <v>Good</v>
      </c>
      <c r="AG5186" t="str">
        <f t="shared" si="647"/>
        <v>High</v>
      </c>
    </row>
    <row r="5187" spans="1:33" x14ac:dyDescent="0.2">
      <c r="A5187">
        <v>5186</v>
      </c>
      <c r="B5187">
        <v>15801169</v>
      </c>
      <c r="C5187">
        <v>764</v>
      </c>
      <c r="D5187">
        <v>3</v>
      </c>
      <c r="E5187">
        <v>2</v>
      </c>
      <c r="F5187">
        <v>39</v>
      </c>
      <c r="G5187">
        <v>4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s="2" t="s">
        <v>1059</v>
      </c>
      <c r="P5187" s="11" t="str">
        <f t="shared" ref="P5187:P5250" si="648">RIGHT($N5187,4)</f>
        <v>2019</v>
      </c>
      <c r="Q5187" s="12"/>
      <c r="R5187" s="8" t="str">
        <f t="shared" ref="R5187:R5250" si="649">MID(N5187,4,2)</f>
        <v>05</v>
      </c>
      <c r="S5187" s="8"/>
      <c r="T5187" s="14" t="str">
        <f t="shared" ref="T5187:T5250" si="650">IF(M5187=1,"Exit","Retain")</f>
        <v>Exit</v>
      </c>
      <c r="U5187" s="14"/>
      <c r="V5187" s="8" t="str">
        <f t="shared" ref="V5187:V5250" si="651">IF(D5187=1,"France",IF(D5187=2,"Spain",IF(D5187=3,"Germany","NONE")))</f>
        <v>Germany</v>
      </c>
      <c r="W5187" s="8"/>
      <c r="X5187" s="8"/>
      <c r="Y5187" s="8"/>
      <c r="Z5187" s="14" t="str">
        <f t="shared" ref="Z5187:Z5250" si="652">IF(E5187=1,"Male","Female")</f>
        <v>Female</v>
      </c>
      <c r="AA5187" s="14"/>
      <c r="AB5187" s="14"/>
      <c r="AC5187" s="14"/>
      <c r="AE5187" t="str">
        <f t="shared" ref="AE5187:AE5250" si="653">IF(F5187&lt;18,"Kids",IF(AND(F5187&gt;=18,F5187&lt;24),"Young Adults",IF(AND(F5187&gt;=24,F5187&lt;39),"Adults",IF(AND(F5187&gt;=39,F5187&lt;64),"Middle aged","Retired"))))</f>
        <v>Middle aged</v>
      </c>
      <c r="AF5187" t="str">
        <f t="shared" ref="AF5187:AF5250" si="654">IF(AND(C5187&gt;=800,C5187&lt;=850),"Excellent",IF(AND(C5187&gt;=740,C5187&lt;=799),"Very good",IF(AND(C5187&gt;=670,C5187&lt;=739),"Good",IF(AND(C5187&gt;=580,C5187&lt;=669),"Fair",IF(AND(C5187&gt;=300,C5187&lt;=579),"Poor","None")))))</f>
        <v>Very good</v>
      </c>
      <c r="AG5187" t="str">
        <f t="shared" ref="AG5187:AG5250" si="655">IF(H5187&lt;25000,"Very low",IF(AND(H5187&gt;25000,H5187&lt;=50000),"Low",IF(AND(H5187&gt;50000,H5187&lt;=100000),"Medium",IF(AND(H5187&gt;100000,H5187&lt;=150000),"High",IF(AND(H5187&gt;150000,H5187&lt;=200000),"Very high",IF(H5187&gt;200000,"Extreme","None"))))))</f>
        <v>High</v>
      </c>
    </row>
    <row r="5188" spans="1:33" x14ac:dyDescent="0.2">
      <c r="A5188">
        <v>5187</v>
      </c>
      <c r="B5188">
        <v>15722425</v>
      </c>
      <c r="C5188">
        <v>639</v>
      </c>
      <c r="D5188">
        <v>1</v>
      </c>
      <c r="E5188">
        <v>1</v>
      </c>
      <c r="F5188">
        <v>32</v>
      </c>
      <c r="G5188">
        <v>6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s="2" t="s">
        <v>145</v>
      </c>
      <c r="P5188" s="11" t="str">
        <f t="shared" si="648"/>
        <v>2016</v>
      </c>
      <c r="Q5188" s="12"/>
      <c r="R5188" s="8" t="str">
        <f t="shared" si="649"/>
        <v>11</v>
      </c>
      <c r="S5188" s="8"/>
      <c r="T5188" s="14" t="str">
        <f t="shared" si="650"/>
        <v>Retain</v>
      </c>
      <c r="U5188" s="14"/>
      <c r="V5188" s="8" t="str">
        <f t="shared" si="651"/>
        <v>France</v>
      </c>
      <c r="W5188" s="8"/>
      <c r="X5188" s="8"/>
      <c r="Y5188" s="8"/>
      <c r="Z5188" s="14" t="str">
        <f t="shared" si="652"/>
        <v>Male</v>
      </c>
      <c r="AA5188" s="14"/>
      <c r="AB5188" s="14"/>
      <c r="AC5188" s="14"/>
      <c r="AE5188" t="str">
        <f t="shared" si="653"/>
        <v>Adults</v>
      </c>
      <c r="AF5188" t="str">
        <f t="shared" si="654"/>
        <v>Fair</v>
      </c>
      <c r="AG5188" t="str">
        <f t="shared" si="655"/>
        <v>Very low</v>
      </c>
    </row>
    <row r="5189" spans="1:33" x14ac:dyDescent="0.2">
      <c r="A5189">
        <v>5188</v>
      </c>
      <c r="B5189">
        <v>15682421</v>
      </c>
      <c r="C5189">
        <v>683</v>
      </c>
      <c r="D5189">
        <v>1</v>
      </c>
      <c r="E5189">
        <v>2</v>
      </c>
      <c r="F5189">
        <v>30</v>
      </c>
      <c r="G5189">
        <v>4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s="2" t="s">
        <v>1067</v>
      </c>
      <c r="P5189" s="11" t="str">
        <f t="shared" si="648"/>
        <v>2019</v>
      </c>
      <c r="Q5189" s="12"/>
      <c r="R5189" s="8" t="str">
        <f t="shared" si="649"/>
        <v>01</v>
      </c>
      <c r="S5189" s="8"/>
      <c r="T5189" s="14" t="str">
        <f t="shared" si="650"/>
        <v>Exit</v>
      </c>
      <c r="U5189" s="14"/>
      <c r="V5189" s="8" t="str">
        <f t="shared" si="651"/>
        <v>France</v>
      </c>
      <c r="W5189" s="8"/>
      <c r="X5189" s="8"/>
      <c r="Y5189" s="8"/>
      <c r="Z5189" s="14" t="str">
        <f t="shared" si="652"/>
        <v>Female</v>
      </c>
      <c r="AA5189" s="14"/>
      <c r="AB5189" s="14"/>
      <c r="AC5189" s="14"/>
      <c r="AE5189" t="str">
        <f t="shared" si="653"/>
        <v>Adults</v>
      </c>
      <c r="AF5189" t="str">
        <f t="shared" si="654"/>
        <v>Good</v>
      </c>
      <c r="AG5189" t="str">
        <f t="shared" si="655"/>
        <v>Very low</v>
      </c>
    </row>
    <row r="5190" spans="1:33" x14ac:dyDescent="0.2">
      <c r="A5190">
        <v>5189</v>
      </c>
      <c r="B5190">
        <v>15691910</v>
      </c>
      <c r="C5190">
        <v>663</v>
      </c>
      <c r="D5190">
        <v>2</v>
      </c>
      <c r="E5190">
        <v>1</v>
      </c>
      <c r="F5190">
        <v>30</v>
      </c>
      <c r="G5190">
        <v>3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s="2" t="s">
        <v>390</v>
      </c>
      <c r="P5190" s="11" t="str">
        <f t="shared" si="648"/>
        <v>2019</v>
      </c>
      <c r="Q5190" s="12"/>
      <c r="R5190" s="8" t="str">
        <f t="shared" si="649"/>
        <v>11</v>
      </c>
      <c r="S5190" s="8"/>
      <c r="T5190" s="14" t="str">
        <f t="shared" si="650"/>
        <v>Retain</v>
      </c>
      <c r="U5190" s="14"/>
      <c r="V5190" s="8" t="str">
        <f t="shared" si="651"/>
        <v>Spain</v>
      </c>
      <c r="W5190" s="8"/>
      <c r="X5190" s="8"/>
      <c r="Y5190" s="8"/>
      <c r="Z5190" s="14" t="str">
        <f t="shared" si="652"/>
        <v>Male</v>
      </c>
      <c r="AA5190" s="14"/>
      <c r="AB5190" s="14"/>
      <c r="AC5190" s="14"/>
      <c r="AE5190" t="str">
        <f t="shared" si="653"/>
        <v>Adults</v>
      </c>
      <c r="AF5190" t="str">
        <f t="shared" si="654"/>
        <v>Fair</v>
      </c>
      <c r="AG5190" t="str">
        <f t="shared" si="655"/>
        <v>Very low</v>
      </c>
    </row>
    <row r="5191" spans="1:33" x14ac:dyDescent="0.2">
      <c r="A5191">
        <v>5190</v>
      </c>
      <c r="B5191">
        <v>15721779</v>
      </c>
      <c r="C5191">
        <v>826</v>
      </c>
      <c r="D5191">
        <v>2</v>
      </c>
      <c r="E5191">
        <v>1</v>
      </c>
      <c r="F5191">
        <v>41</v>
      </c>
      <c r="G5191">
        <v>7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s="2" t="s">
        <v>174</v>
      </c>
      <c r="P5191" s="11" t="str">
        <f t="shared" si="648"/>
        <v>2016</v>
      </c>
      <c r="Q5191" s="12"/>
      <c r="R5191" s="8" t="str">
        <f t="shared" si="649"/>
        <v>06</v>
      </c>
      <c r="S5191" s="8"/>
      <c r="T5191" s="14" t="str">
        <f t="shared" si="650"/>
        <v>Retain</v>
      </c>
      <c r="U5191" s="14"/>
      <c r="V5191" s="8" t="str">
        <f t="shared" si="651"/>
        <v>Spain</v>
      </c>
      <c r="W5191" s="8"/>
      <c r="X5191" s="8"/>
      <c r="Y5191" s="8"/>
      <c r="Z5191" s="14" t="str">
        <f t="shared" si="652"/>
        <v>Male</v>
      </c>
      <c r="AA5191" s="14"/>
      <c r="AB5191" s="14"/>
      <c r="AC5191" s="14"/>
      <c r="AE5191" t="str">
        <f t="shared" si="653"/>
        <v>Middle aged</v>
      </c>
      <c r="AF5191" t="str">
        <f t="shared" si="654"/>
        <v>Excellent</v>
      </c>
      <c r="AG5191" t="str">
        <f t="shared" si="655"/>
        <v>High</v>
      </c>
    </row>
    <row r="5192" spans="1:33" x14ac:dyDescent="0.2">
      <c r="A5192">
        <v>5191</v>
      </c>
      <c r="B5192">
        <v>15579548</v>
      </c>
      <c r="C5192">
        <v>735</v>
      </c>
      <c r="D5192">
        <v>2</v>
      </c>
      <c r="E5192">
        <v>1</v>
      </c>
      <c r="F5192">
        <v>36</v>
      </c>
      <c r="G5192">
        <v>3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s="2" t="s">
        <v>870</v>
      </c>
      <c r="P5192" s="11" t="str">
        <f t="shared" si="648"/>
        <v>2019</v>
      </c>
      <c r="Q5192" s="12"/>
      <c r="R5192" s="8" t="str">
        <f t="shared" si="649"/>
        <v>11</v>
      </c>
      <c r="S5192" s="8"/>
      <c r="T5192" s="14" t="str">
        <f t="shared" si="650"/>
        <v>Retain</v>
      </c>
      <c r="U5192" s="14"/>
      <c r="V5192" s="8" t="str">
        <f t="shared" si="651"/>
        <v>Spain</v>
      </c>
      <c r="W5192" s="8"/>
      <c r="X5192" s="8"/>
      <c r="Y5192" s="8"/>
      <c r="Z5192" s="14" t="str">
        <f t="shared" si="652"/>
        <v>Male</v>
      </c>
      <c r="AA5192" s="14"/>
      <c r="AB5192" s="14"/>
      <c r="AC5192" s="14"/>
      <c r="AE5192" t="str">
        <f t="shared" si="653"/>
        <v>Adults</v>
      </c>
      <c r="AF5192" t="str">
        <f t="shared" si="654"/>
        <v>Good</v>
      </c>
      <c r="AG5192" t="str">
        <f t="shared" si="655"/>
        <v>Very low</v>
      </c>
    </row>
    <row r="5193" spans="1:33" x14ac:dyDescent="0.2">
      <c r="A5193">
        <v>5192</v>
      </c>
      <c r="B5193">
        <v>15681075</v>
      </c>
      <c r="C5193">
        <v>682</v>
      </c>
      <c r="D5193">
        <v>1</v>
      </c>
      <c r="E5193">
        <v>2</v>
      </c>
      <c r="F5193">
        <v>58</v>
      </c>
      <c r="G5193">
        <v>4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s="2" t="s">
        <v>628</v>
      </c>
      <c r="P5193" s="11" t="str">
        <f t="shared" si="648"/>
        <v>2018</v>
      </c>
      <c r="Q5193" s="12"/>
      <c r="R5193" s="8" t="str">
        <f t="shared" si="649"/>
        <v>11</v>
      </c>
      <c r="S5193" s="8"/>
      <c r="T5193" s="14" t="str">
        <f t="shared" si="650"/>
        <v>Retain</v>
      </c>
      <c r="U5193" s="14"/>
      <c r="V5193" s="8" t="str">
        <f t="shared" si="651"/>
        <v>France</v>
      </c>
      <c r="W5193" s="8"/>
      <c r="X5193" s="8"/>
      <c r="Y5193" s="8"/>
      <c r="Z5193" s="14" t="str">
        <f t="shared" si="652"/>
        <v>Female</v>
      </c>
      <c r="AA5193" s="14"/>
      <c r="AB5193" s="14"/>
      <c r="AC5193" s="14"/>
      <c r="AE5193" t="str">
        <f t="shared" si="653"/>
        <v>Middle aged</v>
      </c>
      <c r="AF5193" t="str">
        <f t="shared" si="654"/>
        <v>Good</v>
      </c>
      <c r="AG5193" t="str">
        <f t="shared" si="655"/>
        <v>Very low</v>
      </c>
    </row>
    <row r="5194" spans="1:33" x14ac:dyDescent="0.2">
      <c r="A5194">
        <v>5193</v>
      </c>
      <c r="B5194">
        <v>15607884</v>
      </c>
      <c r="C5194">
        <v>663</v>
      </c>
      <c r="D5194">
        <v>1</v>
      </c>
      <c r="E5194">
        <v>2</v>
      </c>
      <c r="F5194">
        <v>39</v>
      </c>
      <c r="G5194">
        <v>7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s="2" t="s">
        <v>303</v>
      </c>
      <c r="P5194" s="11" t="str">
        <f t="shared" si="648"/>
        <v>2016</v>
      </c>
      <c r="Q5194" s="12"/>
      <c r="R5194" s="8" t="str">
        <f t="shared" si="649"/>
        <v>08</v>
      </c>
      <c r="S5194" s="8"/>
      <c r="T5194" s="14" t="str">
        <f t="shared" si="650"/>
        <v>Retain</v>
      </c>
      <c r="U5194" s="14"/>
      <c r="V5194" s="8" t="str">
        <f t="shared" si="651"/>
        <v>France</v>
      </c>
      <c r="W5194" s="8"/>
      <c r="X5194" s="8"/>
      <c r="Y5194" s="8"/>
      <c r="Z5194" s="14" t="str">
        <f t="shared" si="652"/>
        <v>Female</v>
      </c>
      <c r="AA5194" s="14"/>
      <c r="AB5194" s="14"/>
      <c r="AC5194" s="14"/>
      <c r="AE5194" t="str">
        <f t="shared" si="653"/>
        <v>Middle aged</v>
      </c>
      <c r="AF5194" t="str">
        <f t="shared" si="654"/>
        <v>Fair</v>
      </c>
      <c r="AG5194" t="str">
        <f t="shared" si="655"/>
        <v>Very low</v>
      </c>
    </row>
    <row r="5195" spans="1:33" x14ac:dyDescent="0.2">
      <c r="A5195">
        <v>5194</v>
      </c>
      <c r="B5195">
        <v>15767757</v>
      </c>
      <c r="C5195">
        <v>562</v>
      </c>
      <c r="D5195">
        <v>2</v>
      </c>
      <c r="E5195">
        <v>2</v>
      </c>
      <c r="F5195">
        <v>29</v>
      </c>
      <c r="G5195">
        <v>4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s="2" t="s">
        <v>1228</v>
      </c>
      <c r="P5195" s="11" t="str">
        <f t="shared" si="648"/>
        <v>2019</v>
      </c>
      <c r="Q5195" s="12"/>
      <c r="R5195" s="8" t="str">
        <f t="shared" si="649"/>
        <v>05</v>
      </c>
      <c r="S5195" s="8"/>
      <c r="T5195" s="14" t="str">
        <f t="shared" si="650"/>
        <v>Retain</v>
      </c>
      <c r="U5195" s="14"/>
      <c r="V5195" s="8" t="str">
        <f t="shared" si="651"/>
        <v>Spain</v>
      </c>
      <c r="W5195" s="8"/>
      <c r="X5195" s="8"/>
      <c r="Y5195" s="8"/>
      <c r="Z5195" s="14" t="str">
        <f t="shared" si="652"/>
        <v>Female</v>
      </c>
      <c r="AA5195" s="14"/>
      <c r="AB5195" s="14"/>
      <c r="AC5195" s="14"/>
      <c r="AE5195" t="str">
        <f t="shared" si="653"/>
        <v>Adults</v>
      </c>
      <c r="AF5195" t="str">
        <f t="shared" si="654"/>
        <v>Poor</v>
      </c>
      <c r="AG5195" t="str">
        <f t="shared" si="655"/>
        <v>High</v>
      </c>
    </row>
    <row r="5196" spans="1:33" x14ac:dyDescent="0.2">
      <c r="A5196">
        <v>5195</v>
      </c>
      <c r="B5196">
        <v>15791550</v>
      </c>
      <c r="C5196">
        <v>696</v>
      </c>
      <c r="D5196">
        <v>1</v>
      </c>
      <c r="E5196">
        <v>1</v>
      </c>
      <c r="F5196">
        <v>27</v>
      </c>
      <c r="G5196">
        <v>6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s="2" t="s">
        <v>1229</v>
      </c>
      <c r="P5196" s="11" t="str">
        <f t="shared" si="648"/>
        <v>2017</v>
      </c>
      <c r="Q5196" s="12"/>
      <c r="R5196" s="8" t="str">
        <f t="shared" si="649"/>
        <v>05</v>
      </c>
      <c r="S5196" s="8"/>
      <c r="T5196" s="14" t="str">
        <f t="shared" si="650"/>
        <v>Retain</v>
      </c>
      <c r="U5196" s="14"/>
      <c r="V5196" s="8" t="str">
        <f t="shared" si="651"/>
        <v>France</v>
      </c>
      <c r="W5196" s="8"/>
      <c r="X5196" s="8"/>
      <c r="Y5196" s="8"/>
      <c r="Z5196" s="14" t="str">
        <f t="shared" si="652"/>
        <v>Male</v>
      </c>
      <c r="AA5196" s="14"/>
      <c r="AB5196" s="14"/>
      <c r="AC5196" s="14"/>
      <c r="AE5196" t="str">
        <f t="shared" si="653"/>
        <v>Adults</v>
      </c>
      <c r="AF5196" t="str">
        <f t="shared" si="654"/>
        <v>Good</v>
      </c>
      <c r="AG5196" t="str">
        <f t="shared" si="655"/>
        <v>Medium</v>
      </c>
    </row>
    <row r="5197" spans="1:33" x14ac:dyDescent="0.2">
      <c r="A5197">
        <v>5196</v>
      </c>
      <c r="B5197">
        <v>15658589</v>
      </c>
      <c r="C5197">
        <v>850</v>
      </c>
      <c r="D5197">
        <v>2</v>
      </c>
      <c r="E5197">
        <v>1</v>
      </c>
      <c r="F5197">
        <v>38</v>
      </c>
      <c r="G5197">
        <v>5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s="2" t="s">
        <v>759</v>
      </c>
      <c r="P5197" s="11" t="str">
        <f t="shared" si="648"/>
        <v>2018</v>
      </c>
      <c r="Q5197" s="12"/>
      <c r="R5197" s="8" t="str">
        <f t="shared" si="649"/>
        <v>04</v>
      </c>
      <c r="S5197" s="8"/>
      <c r="T5197" s="14" t="str">
        <f t="shared" si="650"/>
        <v>Retain</v>
      </c>
      <c r="U5197" s="14"/>
      <c r="V5197" s="8" t="str">
        <f t="shared" si="651"/>
        <v>Spain</v>
      </c>
      <c r="W5197" s="8"/>
      <c r="X5197" s="8"/>
      <c r="Y5197" s="8"/>
      <c r="Z5197" s="14" t="str">
        <f t="shared" si="652"/>
        <v>Male</v>
      </c>
      <c r="AA5197" s="14"/>
      <c r="AB5197" s="14"/>
      <c r="AC5197" s="14"/>
      <c r="AE5197" t="str">
        <f t="shared" si="653"/>
        <v>Adults</v>
      </c>
      <c r="AF5197" t="str">
        <f t="shared" si="654"/>
        <v>Excellent</v>
      </c>
      <c r="AG5197" t="str">
        <f t="shared" si="655"/>
        <v>Medium</v>
      </c>
    </row>
    <row r="5198" spans="1:33" x14ac:dyDescent="0.2">
      <c r="A5198">
        <v>5197</v>
      </c>
      <c r="B5198">
        <v>15670822</v>
      </c>
      <c r="C5198">
        <v>719</v>
      </c>
      <c r="D5198">
        <v>1</v>
      </c>
      <c r="E5198">
        <v>2</v>
      </c>
      <c r="F5198">
        <v>22</v>
      </c>
      <c r="G5198">
        <v>4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s="2" t="s">
        <v>753</v>
      </c>
      <c r="P5198" s="11" t="str">
        <f t="shared" si="648"/>
        <v>2019</v>
      </c>
      <c r="Q5198" s="12"/>
      <c r="R5198" s="8" t="str">
        <f t="shared" si="649"/>
        <v>03</v>
      </c>
      <c r="S5198" s="8"/>
      <c r="T5198" s="14" t="str">
        <f t="shared" si="650"/>
        <v>Retain</v>
      </c>
      <c r="U5198" s="14"/>
      <c r="V5198" s="8" t="str">
        <f t="shared" si="651"/>
        <v>France</v>
      </c>
      <c r="W5198" s="8"/>
      <c r="X5198" s="8"/>
      <c r="Y5198" s="8"/>
      <c r="Z5198" s="14" t="str">
        <f t="shared" si="652"/>
        <v>Female</v>
      </c>
      <c r="AA5198" s="14"/>
      <c r="AB5198" s="14"/>
      <c r="AC5198" s="14"/>
      <c r="AE5198" t="str">
        <f t="shared" si="653"/>
        <v>Young Adults</v>
      </c>
      <c r="AF5198" t="str">
        <f t="shared" si="654"/>
        <v>Good</v>
      </c>
      <c r="AG5198" t="str">
        <f t="shared" si="655"/>
        <v>High</v>
      </c>
    </row>
    <row r="5199" spans="1:33" x14ac:dyDescent="0.2">
      <c r="A5199">
        <v>5198</v>
      </c>
      <c r="B5199">
        <v>15629744</v>
      </c>
      <c r="C5199">
        <v>804</v>
      </c>
      <c r="D5199">
        <v>1</v>
      </c>
      <c r="E5199">
        <v>2</v>
      </c>
      <c r="F5199">
        <v>71</v>
      </c>
      <c r="G5199">
        <v>5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s="2" t="s">
        <v>458</v>
      </c>
      <c r="P5199" s="11" t="str">
        <f t="shared" si="648"/>
        <v>2018</v>
      </c>
      <c r="Q5199" s="12"/>
      <c r="R5199" s="8" t="str">
        <f t="shared" si="649"/>
        <v>05</v>
      </c>
      <c r="S5199" s="8"/>
      <c r="T5199" s="14" t="str">
        <f t="shared" si="650"/>
        <v>Retain</v>
      </c>
      <c r="U5199" s="14"/>
      <c r="V5199" s="8" t="str">
        <f t="shared" si="651"/>
        <v>France</v>
      </c>
      <c r="W5199" s="8"/>
      <c r="X5199" s="8"/>
      <c r="Y5199" s="8"/>
      <c r="Z5199" s="14" t="str">
        <f t="shared" si="652"/>
        <v>Female</v>
      </c>
      <c r="AA5199" s="14"/>
      <c r="AB5199" s="14"/>
      <c r="AC5199" s="14"/>
      <c r="AE5199" t="str">
        <f t="shared" si="653"/>
        <v>Retired</v>
      </c>
      <c r="AF5199" t="str">
        <f t="shared" si="654"/>
        <v>Excellent</v>
      </c>
      <c r="AG5199" t="str">
        <f t="shared" si="655"/>
        <v>Very low</v>
      </c>
    </row>
    <row r="5200" spans="1:33" x14ac:dyDescent="0.2">
      <c r="A5200">
        <v>5199</v>
      </c>
      <c r="B5200">
        <v>15660768</v>
      </c>
      <c r="C5200">
        <v>604</v>
      </c>
      <c r="D5200">
        <v>1</v>
      </c>
      <c r="E5200">
        <v>1</v>
      </c>
      <c r="F5200">
        <v>40</v>
      </c>
      <c r="G5200">
        <v>4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s="2" t="s">
        <v>546</v>
      </c>
      <c r="P5200" s="11" t="str">
        <f t="shared" si="648"/>
        <v>2018</v>
      </c>
      <c r="Q5200" s="12"/>
      <c r="R5200" s="8" t="str">
        <f t="shared" si="649"/>
        <v>12</v>
      </c>
      <c r="S5200" s="8"/>
      <c r="T5200" s="14" t="str">
        <f t="shared" si="650"/>
        <v>Retain</v>
      </c>
      <c r="U5200" s="14"/>
      <c r="V5200" s="8" t="str">
        <f t="shared" si="651"/>
        <v>France</v>
      </c>
      <c r="W5200" s="8"/>
      <c r="X5200" s="8"/>
      <c r="Y5200" s="8"/>
      <c r="Z5200" s="14" t="str">
        <f t="shared" si="652"/>
        <v>Male</v>
      </c>
      <c r="AA5200" s="14"/>
      <c r="AB5200" s="14"/>
      <c r="AC5200" s="14"/>
      <c r="AE5200" t="str">
        <f t="shared" si="653"/>
        <v>Middle aged</v>
      </c>
      <c r="AF5200" t="str">
        <f t="shared" si="654"/>
        <v>Fair</v>
      </c>
      <c r="AG5200" t="str">
        <f t="shared" si="655"/>
        <v>Medium</v>
      </c>
    </row>
    <row r="5201" spans="1:33" x14ac:dyDescent="0.2">
      <c r="A5201">
        <v>5200</v>
      </c>
      <c r="B5201">
        <v>15726310</v>
      </c>
      <c r="C5201">
        <v>782</v>
      </c>
      <c r="D5201">
        <v>2</v>
      </c>
      <c r="E5201">
        <v>2</v>
      </c>
      <c r="F5201">
        <v>27</v>
      </c>
      <c r="G5201">
        <v>7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s="2" t="s">
        <v>731</v>
      </c>
      <c r="P5201" s="11" t="str">
        <f t="shared" si="648"/>
        <v>2016</v>
      </c>
      <c r="Q5201" s="12"/>
      <c r="R5201" s="8" t="str">
        <f t="shared" si="649"/>
        <v>03</v>
      </c>
      <c r="S5201" s="8"/>
      <c r="T5201" s="14" t="str">
        <f t="shared" si="650"/>
        <v>Retain</v>
      </c>
      <c r="U5201" s="14"/>
      <c r="V5201" s="8" t="str">
        <f t="shared" si="651"/>
        <v>Spain</v>
      </c>
      <c r="W5201" s="8"/>
      <c r="X5201" s="8"/>
      <c r="Y5201" s="8"/>
      <c r="Z5201" s="14" t="str">
        <f t="shared" si="652"/>
        <v>Female</v>
      </c>
      <c r="AA5201" s="14"/>
      <c r="AB5201" s="14"/>
      <c r="AC5201" s="14"/>
      <c r="AE5201" t="str">
        <f t="shared" si="653"/>
        <v>Adults</v>
      </c>
      <c r="AF5201" t="str">
        <f t="shared" si="654"/>
        <v>Very good</v>
      </c>
      <c r="AG5201" t="str">
        <f t="shared" si="655"/>
        <v>Very low</v>
      </c>
    </row>
    <row r="5202" spans="1:33" x14ac:dyDescent="0.2">
      <c r="A5202">
        <v>5201</v>
      </c>
      <c r="B5202">
        <v>15641298</v>
      </c>
      <c r="C5202">
        <v>512</v>
      </c>
      <c r="D5202">
        <v>3</v>
      </c>
      <c r="E5202">
        <v>1</v>
      </c>
      <c r="F5202">
        <v>42</v>
      </c>
      <c r="G5202">
        <v>4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s="2" t="s">
        <v>559</v>
      </c>
      <c r="P5202" s="11" t="str">
        <f t="shared" si="648"/>
        <v>2019</v>
      </c>
      <c r="Q5202" s="12"/>
      <c r="R5202" s="8" t="str">
        <f t="shared" si="649"/>
        <v>05</v>
      </c>
      <c r="S5202" s="8"/>
      <c r="T5202" s="14" t="str">
        <f t="shared" si="650"/>
        <v>Retain</v>
      </c>
      <c r="U5202" s="14"/>
      <c r="V5202" s="8" t="str">
        <f t="shared" si="651"/>
        <v>Germany</v>
      </c>
      <c r="W5202" s="8"/>
      <c r="X5202" s="8"/>
      <c r="Y5202" s="8"/>
      <c r="Z5202" s="14" t="str">
        <f t="shared" si="652"/>
        <v>Male</v>
      </c>
      <c r="AA5202" s="14"/>
      <c r="AB5202" s="14"/>
      <c r="AC5202" s="14"/>
      <c r="AE5202" t="str">
        <f t="shared" si="653"/>
        <v>Middle aged</v>
      </c>
      <c r="AF5202" t="str">
        <f t="shared" si="654"/>
        <v>Poor</v>
      </c>
      <c r="AG5202" t="str">
        <f t="shared" si="655"/>
        <v>Medium</v>
      </c>
    </row>
    <row r="5203" spans="1:33" x14ac:dyDescent="0.2">
      <c r="A5203">
        <v>5202</v>
      </c>
      <c r="B5203">
        <v>15625675</v>
      </c>
      <c r="C5203">
        <v>569</v>
      </c>
      <c r="D5203">
        <v>1</v>
      </c>
      <c r="E5203">
        <v>1</v>
      </c>
      <c r="F5203">
        <v>36</v>
      </c>
      <c r="G5203">
        <v>6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s="2" t="s">
        <v>320</v>
      </c>
      <c r="P5203" s="11" t="str">
        <f t="shared" si="648"/>
        <v>2017</v>
      </c>
      <c r="Q5203" s="12"/>
      <c r="R5203" s="8" t="str">
        <f t="shared" si="649"/>
        <v>06</v>
      </c>
      <c r="S5203" s="8"/>
      <c r="T5203" s="14" t="str">
        <f t="shared" si="650"/>
        <v>Retain</v>
      </c>
      <c r="U5203" s="14"/>
      <c r="V5203" s="8" t="str">
        <f t="shared" si="651"/>
        <v>France</v>
      </c>
      <c r="W5203" s="8"/>
      <c r="X5203" s="8"/>
      <c r="Y5203" s="8"/>
      <c r="Z5203" s="14" t="str">
        <f t="shared" si="652"/>
        <v>Male</v>
      </c>
      <c r="AA5203" s="14"/>
      <c r="AB5203" s="14"/>
      <c r="AC5203" s="14"/>
      <c r="AE5203" t="str">
        <f t="shared" si="653"/>
        <v>Adults</v>
      </c>
      <c r="AF5203" t="str">
        <f t="shared" si="654"/>
        <v>Poor</v>
      </c>
      <c r="AG5203" t="str">
        <f t="shared" si="655"/>
        <v>Medium</v>
      </c>
    </row>
    <row r="5204" spans="1:33" x14ac:dyDescent="0.2">
      <c r="A5204">
        <v>5203</v>
      </c>
      <c r="B5204">
        <v>15713354</v>
      </c>
      <c r="C5204">
        <v>597</v>
      </c>
      <c r="D5204">
        <v>3</v>
      </c>
      <c r="E5204">
        <v>2</v>
      </c>
      <c r="F5204">
        <v>22</v>
      </c>
      <c r="G5204">
        <v>5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s="2" t="s">
        <v>317</v>
      </c>
      <c r="P5204" s="11" t="str">
        <f t="shared" si="648"/>
        <v>2018</v>
      </c>
      <c r="Q5204" s="12"/>
      <c r="R5204" s="8" t="str">
        <f t="shared" si="649"/>
        <v>09</v>
      </c>
      <c r="S5204" s="8"/>
      <c r="T5204" s="14" t="str">
        <f t="shared" si="650"/>
        <v>Exit</v>
      </c>
      <c r="U5204" s="14"/>
      <c r="V5204" s="8" t="str">
        <f t="shared" si="651"/>
        <v>Germany</v>
      </c>
      <c r="W5204" s="8"/>
      <c r="X5204" s="8"/>
      <c r="Y5204" s="8"/>
      <c r="Z5204" s="14" t="str">
        <f t="shared" si="652"/>
        <v>Female</v>
      </c>
      <c r="AA5204" s="14"/>
      <c r="AB5204" s="14"/>
      <c r="AC5204" s="14"/>
      <c r="AE5204" t="str">
        <f t="shared" si="653"/>
        <v>Young Adults</v>
      </c>
      <c r="AF5204" t="str">
        <f t="shared" si="654"/>
        <v>Fair</v>
      </c>
      <c r="AG5204" t="str">
        <f t="shared" si="655"/>
        <v>High</v>
      </c>
    </row>
    <row r="5205" spans="1:33" x14ac:dyDescent="0.2">
      <c r="A5205">
        <v>5204</v>
      </c>
      <c r="B5205">
        <v>15633866</v>
      </c>
      <c r="C5205">
        <v>753</v>
      </c>
      <c r="D5205">
        <v>3</v>
      </c>
      <c r="E5205">
        <v>1</v>
      </c>
      <c r="F5205">
        <v>30</v>
      </c>
      <c r="G5205">
        <v>4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s="2" t="s">
        <v>817</v>
      </c>
      <c r="P5205" s="11" t="str">
        <f t="shared" si="648"/>
        <v>2018</v>
      </c>
      <c r="Q5205" s="12"/>
      <c r="R5205" s="8" t="str">
        <f t="shared" si="649"/>
        <v>09</v>
      </c>
      <c r="S5205" s="8"/>
      <c r="T5205" s="14" t="str">
        <f t="shared" si="650"/>
        <v>Retain</v>
      </c>
      <c r="U5205" s="14"/>
      <c r="V5205" s="8" t="str">
        <f t="shared" si="651"/>
        <v>Germany</v>
      </c>
      <c r="W5205" s="8"/>
      <c r="X5205" s="8"/>
      <c r="Y5205" s="8"/>
      <c r="Z5205" s="14" t="str">
        <f t="shared" si="652"/>
        <v>Male</v>
      </c>
      <c r="AA5205" s="14"/>
      <c r="AB5205" s="14"/>
      <c r="AC5205" s="14"/>
      <c r="AE5205" t="str">
        <f t="shared" si="653"/>
        <v>Adults</v>
      </c>
      <c r="AF5205" t="str">
        <f t="shared" si="654"/>
        <v>Very good</v>
      </c>
      <c r="AG5205" t="str">
        <f t="shared" si="655"/>
        <v>High</v>
      </c>
    </row>
    <row r="5206" spans="1:33" x14ac:dyDescent="0.2">
      <c r="A5206">
        <v>5205</v>
      </c>
      <c r="B5206">
        <v>15704231</v>
      </c>
      <c r="C5206">
        <v>430</v>
      </c>
      <c r="D5206">
        <v>1</v>
      </c>
      <c r="E5206">
        <v>2</v>
      </c>
      <c r="F5206">
        <v>33</v>
      </c>
      <c r="G5206">
        <v>6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s="2" t="s">
        <v>866</v>
      </c>
      <c r="P5206" s="11" t="str">
        <f t="shared" si="648"/>
        <v>2017</v>
      </c>
      <c r="Q5206" s="12"/>
      <c r="R5206" s="8" t="str">
        <f t="shared" si="649"/>
        <v>07</v>
      </c>
      <c r="S5206" s="8"/>
      <c r="T5206" s="14" t="str">
        <f t="shared" si="650"/>
        <v>Retain</v>
      </c>
      <c r="U5206" s="14"/>
      <c r="V5206" s="8" t="str">
        <f t="shared" si="651"/>
        <v>France</v>
      </c>
      <c r="W5206" s="8"/>
      <c r="X5206" s="8"/>
      <c r="Y5206" s="8"/>
      <c r="Z5206" s="14" t="str">
        <f t="shared" si="652"/>
        <v>Female</v>
      </c>
      <c r="AA5206" s="14"/>
      <c r="AB5206" s="14"/>
      <c r="AC5206" s="14"/>
      <c r="AE5206" t="str">
        <f t="shared" si="653"/>
        <v>Adults</v>
      </c>
      <c r="AF5206" t="str">
        <f t="shared" si="654"/>
        <v>Poor</v>
      </c>
      <c r="AG5206" t="str">
        <f t="shared" si="655"/>
        <v>Very low</v>
      </c>
    </row>
    <row r="5207" spans="1:33" x14ac:dyDescent="0.2">
      <c r="A5207">
        <v>5206</v>
      </c>
      <c r="B5207">
        <v>15735400</v>
      </c>
      <c r="C5207">
        <v>756</v>
      </c>
      <c r="D5207">
        <v>1</v>
      </c>
      <c r="E5207">
        <v>1</v>
      </c>
      <c r="F5207">
        <v>28</v>
      </c>
      <c r="G5207">
        <v>5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s="2" t="s">
        <v>781</v>
      </c>
      <c r="P5207" s="11" t="str">
        <f t="shared" si="648"/>
        <v>2018</v>
      </c>
      <c r="Q5207" s="12"/>
      <c r="R5207" s="8" t="str">
        <f t="shared" si="649"/>
        <v>02</v>
      </c>
      <c r="S5207" s="8"/>
      <c r="T5207" s="14" t="str">
        <f t="shared" si="650"/>
        <v>Retain</v>
      </c>
      <c r="U5207" s="14"/>
      <c r="V5207" s="8" t="str">
        <f t="shared" si="651"/>
        <v>France</v>
      </c>
      <c r="W5207" s="8"/>
      <c r="X5207" s="8"/>
      <c r="Y5207" s="8"/>
      <c r="Z5207" s="14" t="str">
        <f t="shared" si="652"/>
        <v>Male</v>
      </c>
      <c r="AA5207" s="14"/>
      <c r="AB5207" s="14"/>
      <c r="AC5207" s="14"/>
      <c r="AE5207" t="str">
        <f t="shared" si="653"/>
        <v>Adults</v>
      </c>
      <c r="AF5207" t="str">
        <f t="shared" si="654"/>
        <v>Very good</v>
      </c>
      <c r="AG5207" t="str">
        <f t="shared" si="655"/>
        <v>Very high</v>
      </c>
    </row>
    <row r="5208" spans="1:33" x14ac:dyDescent="0.2">
      <c r="A5208">
        <v>5207</v>
      </c>
      <c r="B5208">
        <v>15632826</v>
      </c>
      <c r="C5208">
        <v>493</v>
      </c>
      <c r="D5208">
        <v>1</v>
      </c>
      <c r="E5208">
        <v>1</v>
      </c>
      <c r="F5208">
        <v>38</v>
      </c>
      <c r="G5208">
        <v>4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s="2" t="s">
        <v>125</v>
      </c>
      <c r="P5208" s="11" t="str">
        <f t="shared" si="648"/>
        <v>2018</v>
      </c>
      <c r="Q5208" s="12"/>
      <c r="R5208" s="8" t="str">
        <f t="shared" si="649"/>
        <v>11</v>
      </c>
      <c r="S5208" s="8"/>
      <c r="T5208" s="14" t="str">
        <f t="shared" si="650"/>
        <v>Retain</v>
      </c>
      <c r="U5208" s="14"/>
      <c r="V5208" s="8" t="str">
        <f t="shared" si="651"/>
        <v>France</v>
      </c>
      <c r="W5208" s="8"/>
      <c r="X5208" s="8"/>
      <c r="Y5208" s="8"/>
      <c r="Z5208" s="14" t="str">
        <f t="shared" si="652"/>
        <v>Male</v>
      </c>
      <c r="AA5208" s="14"/>
      <c r="AB5208" s="14"/>
      <c r="AC5208" s="14"/>
      <c r="AE5208" t="str">
        <f t="shared" si="653"/>
        <v>Adults</v>
      </c>
      <c r="AF5208" t="str">
        <f t="shared" si="654"/>
        <v>Poor</v>
      </c>
      <c r="AG5208" t="str">
        <f t="shared" si="655"/>
        <v>High</v>
      </c>
    </row>
    <row r="5209" spans="1:33" x14ac:dyDescent="0.2">
      <c r="A5209">
        <v>5208</v>
      </c>
      <c r="B5209">
        <v>15751022</v>
      </c>
      <c r="C5209">
        <v>777</v>
      </c>
      <c r="D5209">
        <v>3</v>
      </c>
      <c r="E5209">
        <v>2</v>
      </c>
      <c r="F5209">
        <v>37</v>
      </c>
      <c r="G5209">
        <v>5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s="2" t="s">
        <v>328</v>
      </c>
      <c r="P5209" s="11" t="str">
        <f t="shared" si="648"/>
        <v>2018</v>
      </c>
      <c r="Q5209" s="12"/>
      <c r="R5209" s="8" t="str">
        <f t="shared" si="649"/>
        <v>06</v>
      </c>
      <c r="S5209" s="8"/>
      <c r="T5209" s="14" t="str">
        <f t="shared" si="650"/>
        <v>Retain</v>
      </c>
      <c r="U5209" s="14"/>
      <c r="V5209" s="8" t="str">
        <f t="shared" si="651"/>
        <v>Germany</v>
      </c>
      <c r="W5209" s="8"/>
      <c r="X5209" s="8"/>
      <c r="Y5209" s="8"/>
      <c r="Z5209" s="14" t="str">
        <f t="shared" si="652"/>
        <v>Female</v>
      </c>
      <c r="AA5209" s="14"/>
      <c r="AB5209" s="14"/>
      <c r="AC5209" s="14"/>
      <c r="AE5209" t="str">
        <f t="shared" si="653"/>
        <v>Adults</v>
      </c>
      <c r="AF5209" t="str">
        <f t="shared" si="654"/>
        <v>Very good</v>
      </c>
      <c r="AG5209" t="str">
        <f t="shared" si="655"/>
        <v>High</v>
      </c>
    </row>
    <row r="5210" spans="1:33" x14ac:dyDescent="0.2">
      <c r="A5210">
        <v>5209</v>
      </c>
      <c r="B5210">
        <v>15664737</v>
      </c>
      <c r="C5210">
        <v>779</v>
      </c>
      <c r="D5210">
        <v>2</v>
      </c>
      <c r="E5210">
        <v>2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s="2" t="s">
        <v>1098</v>
      </c>
      <c r="P5210" s="11" t="str">
        <f t="shared" si="648"/>
        <v>2016</v>
      </c>
      <c r="Q5210" s="12"/>
      <c r="R5210" s="8" t="str">
        <f t="shared" si="649"/>
        <v>05</v>
      </c>
      <c r="S5210" s="8"/>
      <c r="T5210" s="14" t="str">
        <f t="shared" si="650"/>
        <v>Retain</v>
      </c>
      <c r="U5210" s="14"/>
      <c r="V5210" s="8" t="str">
        <f t="shared" si="651"/>
        <v>Spain</v>
      </c>
      <c r="W5210" s="8"/>
      <c r="X5210" s="8"/>
      <c r="Y5210" s="8"/>
      <c r="Z5210" s="14" t="str">
        <f t="shared" si="652"/>
        <v>Female</v>
      </c>
      <c r="AA5210" s="14"/>
      <c r="AB5210" s="14"/>
      <c r="AC5210" s="14"/>
      <c r="AE5210" t="str">
        <f t="shared" si="653"/>
        <v>Adults</v>
      </c>
      <c r="AF5210" t="str">
        <f t="shared" si="654"/>
        <v>Very good</v>
      </c>
      <c r="AG5210" t="str">
        <f t="shared" si="655"/>
        <v>Very low</v>
      </c>
    </row>
    <row r="5211" spans="1:33" x14ac:dyDescent="0.2">
      <c r="A5211">
        <v>5210</v>
      </c>
      <c r="B5211">
        <v>15681126</v>
      </c>
      <c r="C5211">
        <v>702</v>
      </c>
      <c r="D5211">
        <v>2</v>
      </c>
      <c r="E5211">
        <v>2</v>
      </c>
      <c r="F5211">
        <v>38</v>
      </c>
      <c r="G5211">
        <v>6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s="2" t="s">
        <v>406</v>
      </c>
      <c r="P5211" s="11" t="str">
        <f t="shared" si="648"/>
        <v>2016</v>
      </c>
      <c r="Q5211" s="12"/>
      <c r="R5211" s="8" t="str">
        <f t="shared" si="649"/>
        <v>12</v>
      </c>
      <c r="S5211" s="8"/>
      <c r="T5211" s="14" t="str">
        <f t="shared" si="650"/>
        <v>Retain</v>
      </c>
      <c r="U5211" s="14"/>
      <c r="V5211" s="8" t="str">
        <f t="shared" si="651"/>
        <v>Spain</v>
      </c>
      <c r="W5211" s="8"/>
      <c r="X5211" s="8"/>
      <c r="Y5211" s="8"/>
      <c r="Z5211" s="14" t="str">
        <f t="shared" si="652"/>
        <v>Female</v>
      </c>
      <c r="AA5211" s="14"/>
      <c r="AB5211" s="14"/>
      <c r="AC5211" s="14"/>
      <c r="AE5211" t="str">
        <f t="shared" si="653"/>
        <v>Adults</v>
      </c>
      <c r="AF5211" t="str">
        <f t="shared" si="654"/>
        <v>Good</v>
      </c>
      <c r="AG5211" t="str">
        <f t="shared" si="655"/>
        <v>Very low</v>
      </c>
    </row>
    <row r="5212" spans="1:33" x14ac:dyDescent="0.2">
      <c r="A5212">
        <v>5211</v>
      </c>
      <c r="B5212">
        <v>15738954</v>
      </c>
      <c r="C5212">
        <v>551</v>
      </c>
      <c r="D5212">
        <v>1</v>
      </c>
      <c r="E5212">
        <v>1</v>
      </c>
      <c r="F5212">
        <v>35</v>
      </c>
      <c r="G5212">
        <v>5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s="2" t="s">
        <v>313</v>
      </c>
      <c r="P5212" s="11" t="str">
        <f t="shared" si="648"/>
        <v>2018</v>
      </c>
      <c r="Q5212" s="12"/>
      <c r="R5212" s="8" t="str">
        <f t="shared" si="649"/>
        <v>09</v>
      </c>
      <c r="S5212" s="8"/>
      <c r="T5212" s="14" t="str">
        <f t="shared" si="650"/>
        <v>Retain</v>
      </c>
      <c r="U5212" s="14"/>
      <c r="V5212" s="8" t="str">
        <f t="shared" si="651"/>
        <v>France</v>
      </c>
      <c r="W5212" s="8"/>
      <c r="X5212" s="8"/>
      <c r="Y5212" s="8"/>
      <c r="Z5212" s="14" t="str">
        <f t="shared" si="652"/>
        <v>Male</v>
      </c>
      <c r="AA5212" s="14"/>
      <c r="AB5212" s="14"/>
      <c r="AC5212" s="14"/>
      <c r="AE5212" t="str">
        <f t="shared" si="653"/>
        <v>Adults</v>
      </c>
      <c r="AF5212" t="str">
        <f t="shared" si="654"/>
        <v>Poor</v>
      </c>
      <c r="AG5212" t="str">
        <f t="shared" si="655"/>
        <v>High</v>
      </c>
    </row>
    <row r="5213" spans="1:33" x14ac:dyDescent="0.2">
      <c r="A5213">
        <v>5212</v>
      </c>
      <c r="B5213">
        <v>15662263</v>
      </c>
      <c r="C5213">
        <v>749</v>
      </c>
      <c r="D5213">
        <v>3</v>
      </c>
      <c r="E5213">
        <v>1</v>
      </c>
      <c r="F5213">
        <v>22</v>
      </c>
      <c r="G5213">
        <v>5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s="2" t="s">
        <v>322</v>
      </c>
      <c r="P5213" s="11" t="str">
        <f t="shared" si="648"/>
        <v>2018</v>
      </c>
      <c r="Q5213" s="12"/>
      <c r="R5213" s="8" t="str">
        <f t="shared" si="649"/>
        <v>04</v>
      </c>
      <c r="S5213" s="8"/>
      <c r="T5213" s="14" t="str">
        <f t="shared" si="650"/>
        <v>Retain</v>
      </c>
      <c r="U5213" s="14"/>
      <c r="V5213" s="8" t="str">
        <f t="shared" si="651"/>
        <v>Germany</v>
      </c>
      <c r="W5213" s="8"/>
      <c r="X5213" s="8"/>
      <c r="Y5213" s="8"/>
      <c r="Z5213" s="14" t="str">
        <f t="shared" si="652"/>
        <v>Male</v>
      </c>
      <c r="AA5213" s="14"/>
      <c r="AB5213" s="14"/>
      <c r="AC5213" s="14"/>
      <c r="AE5213" t="str">
        <f t="shared" si="653"/>
        <v>Young Adults</v>
      </c>
      <c r="AF5213" t="str">
        <f t="shared" si="654"/>
        <v>Very good</v>
      </c>
      <c r="AG5213" t="str">
        <f t="shared" si="655"/>
        <v>Medium</v>
      </c>
    </row>
    <row r="5214" spans="1:33" x14ac:dyDescent="0.2">
      <c r="A5214">
        <v>5213</v>
      </c>
      <c r="B5214">
        <v>15621611</v>
      </c>
      <c r="C5214">
        <v>742</v>
      </c>
      <c r="D5214">
        <v>3</v>
      </c>
      <c r="E5214">
        <v>1</v>
      </c>
      <c r="F5214">
        <v>55</v>
      </c>
      <c r="G5214">
        <v>6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s="2" t="s">
        <v>643</v>
      </c>
      <c r="P5214" s="11" t="str">
        <f t="shared" si="648"/>
        <v>2016</v>
      </c>
      <c r="Q5214" s="12"/>
      <c r="R5214" s="8" t="str">
        <f t="shared" si="649"/>
        <v>12</v>
      </c>
      <c r="S5214" s="8"/>
      <c r="T5214" s="14" t="str">
        <f t="shared" si="650"/>
        <v>Exit</v>
      </c>
      <c r="U5214" s="14"/>
      <c r="V5214" s="8" t="str">
        <f t="shared" si="651"/>
        <v>Germany</v>
      </c>
      <c r="W5214" s="8"/>
      <c r="X5214" s="8"/>
      <c r="Y5214" s="8"/>
      <c r="Z5214" s="14" t="str">
        <f t="shared" si="652"/>
        <v>Male</v>
      </c>
      <c r="AA5214" s="14"/>
      <c r="AB5214" s="14"/>
      <c r="AC5214" s="14"/>
      <c r="AE5214" t="str">
        <f t="shared" si="653"/>
        <v>Middle aged</v>
      </c>
      <c r="AF5214" t="str">
        <f t="shared" si="654"/>
        <v>Very good</v>
      </c>
      <c r="AG5214" t="str">
        <f t="shared" si="655"/>
        <v>Very high</v>
      </c>
    </row>
    <row r="5215" spans="1:33" x14ac:dyDescent="0.2">
      <c r="A5215">
        <v>5214</v>
      </c>
      <c r="B5215">
        <v>15783752</v>
      </c>
      <c r="C5215">
        <v>752</v>
      </c>
      <c r="D5215">
        <v>3</v>
      </c>
      <c r="E5215">
        <v>1</v>
      </c>
      <c r="F5215">
        <v>29</v>
      </c>
      <c r="G5215">
        <v>3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s="2" t="s">
        <v>542</v>
      </c>
      <c r="P5215" s="11" t="str">
        <f t="shared" si="648"/>
        <v>2019</v>
      </c>
      <c r="Q5215" s="12"/>
      <c r="R5215" s="8" t="str">
        <f t="shared" si="649"/>
        <v>12</v>
      </c>
      <c r="S5215" s="8"/>
      <c r="T5215" s="14" t="str">
        <f t="shared" si="650"/>
        <v>Retain</v>
      </c>
      <c r="U5215" s="14"/>
      <c r="V5215" s="8" t="str">
        <f t="shared" si="651"/>
        <v>Germany</v>
      </c>
      <c r="W5215" s="8"/>
      <c r="X5215" s="8"/>
      <c r="Y5215" s="8"/>
      <c r="Z5215" s="14" t="str">
        <f t="shared" si="652"/>
        <v>Male</v>
      </c>
      <c r="AA5215" s="14"/>
      <c r="AB5215" s="14"/>
      <c r="AC5215" s="14"/>
      <c r="AE5215" t="str">
        <f t="shared" si="653"/>
        <v>Adults</v>
      </c>
      <c r="AF5215" t="str">
        <f t="shared" si="654"/>
        <v>Very good</v>
      </c>
      <c r="AG5215" t="str">
        <f t="shared" si="655"/>
        <v>High</v>
      </c>
    </row>
    <row r="5216" spans="1:33" x14ac:dyDescent="0.2">
      <c r="A5216">
        <v>5215</v>
      </c>
      <c r="B5216">
        <v>15709474</v>
      </c>
      <c r="C5216">
        <v>740</v>
      </c>
      <c r="D5216">
        <v>3</v>
      </c>
      <c r="E5216">
        <v>2</v>
      </c>
      <c r="F5216">
        <v>57</v>
      </c>
      <c r="G5216">
        <v>4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s="2" t="s">
        <v>94</v>
      </c>
      <c r="P5216" s="11" t="str">
        <f t="shared" si="648"/>
        <v>2018</v>
      </c>
      <c r="Q5216" s="12"/>
      <c r="R5216" s="8" t="str">
        <f t="shared" si="649"/>
        <v>11</v>
      </c>
      <c r="S5216" s="8"/>
      <c r="T5216" s="14" t="str">
        <f t="shared" si="650"/>
        <v>Exit</v>
      </c>
      <c r="U5216" s="14"/>
      <c r="V5216" s="8" t="str">
        <f t="shared" si="651"/>
        <v>Germany</v>
      </c>
      <c r="W5216" s="8"/>
      <c r="X5216" s="8"/>
      <c r="Y5216" s="8"/>
      <c r="Z5216" s="14" t="str">
        <f t="shared" si="652"/>
        <v>Female</v>
      </c>
      <c r="AA5216" s="14"/>
      <c r="AB5216" s="14"/>
      <c r="AC5216" s="14"/>
      <c r="AE5216" t="str">
        <f t="shared" si="653"/>
        <v>Middle aged</v>
      </c>
      <c r="AF5216" t="str">
        <f t="shared" si="654"/>
        <v>Very good</v>
      </c>
      <c r="AG5216" t="str">
        <f t="shared" si="655"/>
        <v>High</v>
      </c>
    </row>
    <row r="5217" spans="1:33" x14ac:dyDescent="0.2">
      <c r="A5217">
        <v>5216</v>
      </c>
      <c r="B5217">
        <v>15701280</v>
      </c>
      <c r="C5217">
        <v>576</v>
      </c>
      <c r="D5217">
        <v>1</v>
      </c>
      <c r="E5217">
        <v>1</v>
      </c>
      <c r="F5217">
        <v>24</v>
      </c>
      <c r="G5217">
        <v>4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s="2" t="s">
        <v>64</v>
      </c>
      <c r="P5217" s="11" t="str">
        <f t="shared" si="648"/>
        <v>2019</v>
      </c>
      <c r="Q5217" s="12"/>
      <c r="R5217" s="8" t="str">
        <f t="shared" si="649"/>
        <v>05</v>
      </c>
      <c r="S5217" s="8"/>
      <c r="T5217" s="14" t="str">
        <f t="shared" si="650"/>
        <v>Exit</v>
      </c>
      <c r="U5217" s="14"/>
      <c r="V5217" s="8" t="str">
        <f t="shared" si="651"/>
        <v>France</v>
      </c>
      <c r="W5217" s="8"/>
      <c r="X5217" s="8"/>
      <c r="Y5217" s="8"/>
      <c r="Z5217" s="14" t="str">
        <f t="shared" si="652"/>
        <v>Male</v>
      </c>
      <c r="AA5217" s="14"/>
      <c r="AB5217" s="14"/>
      <c r="AC5217" s="14"/>
      <c r="AE5217" t="str">
        <f t="shared" si="653"/>
        <v>Adults</v>
      </c>
      <c r="AF5217" t="str">
        <f t="shared" si="654"/>
        <v>Poor</v>
      </c>
      <c r="AG5217" t="str">
        <f t="shared" si="655"/>
        <v>Very low</v>
      </c>
    </row>
    <row r="5218" spans="1:33" x14ac:dyDescent="0.2">
      <c r="A5218">
        <v>5217</v>
      </c>
      <c r="B5218">
        <v>15671104</v>
      </c>
      <c r="C5218">
        <v>637</v>
      </c>
      <c r="D5218">
        <v>2</v>
      </c>
      <c r="E5218">
        <v>1</v>
      </c>
      <c r="F5218">
        <v>43</v>
      </c>
      <c r="G5218">
        <v>6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s="2" t="s">
        <v>98</v>
      </c>
      <c r="P5218" s="11" t="str">
        <f t="shared" si="648"/>
        <v>2016</v>
      </c>
      <c r="Q5218" s="12"/>
      <c r="R5218" s="8" t="str">
        <f t="shared" si="649"/>
        <v>09</v>
      </c>
      <c r="S5218" s="8"/>
      <c r="T5218" s="14" t="str">
        <f t="shared" si="650"/>
        <v>Retain</v>
      </c>
      <c r="U5218" s="14"/>
      <c r="V5218" s="8" t="str">
        <f t="shared" si="651"/>
        <v>Spain</v>
      </c>
      <c r="W5218" s="8"/>
      <c r="X5218" s="8"/>
      <c r="Y5218" s="8"/>
      <c r="Z5218" s="14" t="str">
        <f t="shared" si="652"/>
        <v>Male</v>
      </c>
      <c r="AA5218" s="14"/>
      <c r="AB5218" s="14"/>
      <c r="AC5218" s="14"/>
      <c r="AE5218" t="str">
        <f t="shared" si="653"/>
        <v>Middle aged</v>
      </c>
      <c r="AF5218" t="str">
        <f t="shared" si="654"/>
        <v>Fair</v>
      </c>
      <c r="AG5218" t="str">
        <f t="shared" si="655"/>
        <v>Very high</v>
      </c>
    </row>
    <row r="5219" spans="1:33" x14ac:dyDescent="0.2">
      <c r="A5219">
        <v>5218</v>
      </c>
      <c r="B5219">
        <v>15796434</v>
      </c>
      <c r="C5219">
        <v>724</v>
      </c>
      <c r="D5219">
        <v>1</v>
      </c>
      <c r="E5219">
        <v>1</v>
      </c>
      <c r="F5219">
        <v>28</v>
      </c>
      <c r="G5219">
        <v>6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s="2" t="s">
        <v>172</v>
      </c>
      <c r="P5219" s="11" t="str">
        <f t="shared" si="648"/>
        <v>2017</v>
      </c>
      <c r="Q5219" s="12"/>
      <c r="R5219" s="8" t="str">
        <f t="shared" si="649"/>
        <v>01</v>
      </c>
      <c r="S5219" s="8"/>
      <c r="T5219" s="14" t="str">
        <f t="shared" si="650"/>
        <v>Retain</v>
      </c>
      <c r="U5219" s="14"/>
      <c r="V5219" s="8" t="str">
        <f t="shared" si="651"/>
        <v>France</v>
      </c>
      <c r="W5219" s="8"/>
      <c r="X5219" s="8"/>
      <c r="Y5219" s="8"/>
      <c r="Z5219" s="14" t="str">
        <f t="shared" si="652"/>
        <v>Male</v>
      </c>
      <c r="AA5219" s="14"/>
      <c r="AB5219" s="14"/>
      <c r="AC5219" s="14"/>
      <c r="AE5219" t="str">
        <f t="shared" si="653"/>
        <v>Adults</v>
      </c>
      <c r="AF5219" t="str">
        <f t="shared" si="654"/>
        <v>Good</v>
      </c>
      <c r="AG5219" t="str">
        <f t="shared" si="655"/>
        <v>Medium</v>
      </c>
    </row>
    <row r="5220" spans="1:33" x14ac:dyDescent="0.2">
      <c r="A5220">
        <v>5219</v>
      </c>
      <c r="B5220">
        <v>15781505</v>
      </c>
      <c r="C5220">
        <v>685</v>
      </c>
      <c r="D5220">
        <v>1</v>
      </c>
      <c r="E5220">
        <v>1</v>
      </c>
      <c r="F5220">
        <v>20</v>
      </c>
      <c r="G5220">
        <v>5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s="2" t="s">
        <v>1093</v>
      </c>
      <c r="P5220" s="11" t="str">
        <f t="shared" si="648"/>
        <v>2017</v>
      </c>
      <c r="Q5220" s="12"/>
      <c r="R5220" s="8" t="str">
        <f t="shared" si="649"/>
        <v>10</v>
      </c>
      <c r="S5220" s="8"/>
      <c r="T5220" s="14" t="str">
        <f t="shared" si="650"/>
        <v>Retain</v>
      </c>
      <c r="U5220" s="14"/>
      <c r="V5220" s="8" t="str">
        <f t="shared" si="651"/>
        <v>France</v>
      </c>
      <c r="W5220" s="8"/>
      <c r="X5220" s="8"/>
      <c r="Y5220" s="8"/>
      <c r="Z5220" s="14" t="str">
        <f t="shared" si="652"/>
        <v>Male</v>
      </c>
      <c r="AA5220" s="14"/>
      <c r="AB5220" s="14"/>
      <c r="AC5220" s="14"/>
      <c r="AE5220" t="str">
        <f t="shared" si="653"/>
        <v>Young Adults</v>
      </c>
      <c r="AF5220" t="str">
        <f t="shared" si="654"/>
        <v>Good</v>
      </c>
      <c r="AG5220" t="str">
        <f t="shared" si="655"/>
        <v>High</v>
      </c>
    </row>
    <row r="5221" spans="1:33" x14ac:dyDescent="0.2">
      <c r="A5221">
        <v>5220</v>
      </c>
      <c r="B5221">
        <v>15625819</v>
      </c>
      <c r="C5221">
        <v>625</v>
      </c>
      <c r="D5221">
        <v>1</v>
      </c>
      <c r="E5221">
        <v>2</v>
      </c>
      <c r="F5221">
        <v>38</v>
      </c>
      <c r="G5221">
        <v>5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s="2" t="s">
        <v>550</v>
      </c>
      <c r="P5221" s="11" t="str">
        <f t="shared" si="648"/>
        <v>2017</v>
      </c>
      <c r="Q5221" s="12"/>
      <c r="R5221" s="8" t="str">
        <f t="shared" si="649"/>
        <v>11</v>
      </c>
      <c r="S5221" s="8"/>
      <c r="T5221" s="14" t="str">
        <f t="shared" si="650"/>
        <v>Retain</v>
      </c>
      <c r="U5221" s="14"/>
      <c r="V5221" s="8" t="str">
        <f t="shared" si="651"/>
        <v>France</v>
      </c>
      <c r="W5221" s="8"/>
      <c r="X5221" s="8"/>
      <c r="Y5221" s="8"/>
      <c r="Z5221" s="14" t="str">
        <f t="shared" si="652"/>
        <v>Female</v>
      </c>
      <c r="AA5221" s="14"/>
      <c r="AB5221" s="14"/>
      <c r="AC5221" s="14"/>
      <c r="AE5221" t="str">
        <f t="shared" si="653"/>
        <v>Adults</v>
      </c>
      <c r="AF5221" t="str">
        <f t="shared" si="654"/>
        <v>Fair</v>
      </c>
      <c r="AG5221" t="str">
        <f t="shared" si="655"/>
        <v>Very low</v>
      </c>
    </row>
    <row r="5222" spans="1:33" x14ac:dyDescent="0.2">
      <c r="A5222">
        <v>5221</v>
      </c>
      <c r="B5222">
        <v>15753174</v>
      </c>
      <c r="C5222">
        <v>571</v>
      </c>
      <c r="D5222">
        <v>3</v>
      </c>
      <c r="E5222">
        <v>1</v>
      </c>
      <c r="F5222">
        <v>37</v>
      </c>
      <c r="G5222">
        <v>5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s="2" t="s">
        <v>165</v>
      </c>
      <c r="P5222" s="11" t="str">
        <f t="shared" si="648"/>
        <v>2017</v>
      </c>
      <c r="Q5222" s="12"/>
      <c r="R5222" s="8" t="str">
        <f t="shared" si="649"/>
        <v>12</v>
      </c>
      <c r="S5222" s="8"/>
      <c r="T5222" s="14" t="str">
        <f t="shared" si="650"/>
        <v>Exit</v>
      </c>
      <c r="U5222" s="14"/>
      <c r="V5222" s="8" t="str">
        <f t="shared" si="651"/>
        <v>Germany</v>
      </c>
      <c r="W5222" s="8"/>
      <c r="X5222" s="8"/>
      <c r="Y5222" s="8"/>
      <c r="Z5222" s="14" t="str">
        <f t="shared" si="652"/>
        <v>Male</v>
      </c>
      <c r="AA5222" s="14"/>
      <c r="AB5222" s="14"/>
      <c r="AC5222" s="14"/>
      <c r="AE5222" t="str">
        <f t="shared" si="653"/>
        <v>Adults</v>
      </c>
      <c r="AF5222" t="str">
        <f t="shared" si="654"/>
        <v>Poor</v>
      </c>
      <c r="AG5222" t="str">
        <f t="shared" si="655"/>
        <v>High</v>
      </c>
    </row>
    <row r="5223" spans="1:33" x14ac:dyDescent="0.2">
      <c r="A5223">
        <v>5222</v>
      </c>
      <c r="B5223">
        <v>15654067</v>
      </c>
      <c r="C5223">
        <v>584</v>
      </c>
      <c r="D5223">
        <v>2</v>
      </c>
      <c r="E5223">
        <v>2</v>
      </c>
      <c r="F5223">
        <v>29</v>
      </c>
      <c r="G5223">
        <v>5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s="2" t="s">
        <v>732</v>
      </c>
      <c r="P5223" s="11" t="str">
        <f t="shared" si="648"/>
        <v>2018</v>
      </c>
      <c r="Q5223" s="12"/>
      <c r="R5223" s="8" t="str">
        <f t="shared" si="649"/>
        <v>09</v>
      </c>
      <c r="S5223" s="8"/>
      <c r="T5223" s="14" t="str">
        <f t="shared" si="650"/>
        <v>Retain</v>
      </c>
      <c r="U5223" s="14"/>
      <c r="V5223" s="8" t="str">
        <f t="shared" si="651"/>
        <v>Spain</v>
      </c>
      <c r="W5223" s="8"/>
      <c r="X5223" s="8"/>
      <c r="Y5223" s="8"/>
      <c r="Z5223" s="14" t="str">
        <f t="shared" si="652"/>
        <v>Female</v>
      </c>
      <c r="AA5223" s="14"/>
      <c r="AB5223" s="14"/>
      <c r="AC5223" s="14"/>
      <c r="AE5223" t="str">
        <f t="shared" si="653"/>
        <v>Adults</v>
      </c>
      <c r="AF5223" t="str">
        <f t="shared" si="654"/>
        <v>Fair</v>
      </c>
      <c r="AG5223" t="str">
        <f t="shared" si="655"/>
        <v>Very low</v>
      </c>
    </row>
    <row r="5224" spans="1:33" x14ac:dyDescent="0.2">
      <c r="A5224">
        <v>5223</v>
      </c>
      <c r="B5224">
        <v>15724719</v>
      </c>
      <c r="C5224">
        <v>550</v>
      </c>
      <c r="D5224">
        <v>1</v>
      </c>
      <c r="E5224">
        <v>2</v>
      </c>
      <c r="F5224">
        <v>22</v>
      </c>
      <c r="G5224">
        <v>4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s="2" t="s">
        <v>29</v>
      </c>
      <c r="P5224" s="11" t="str">
        <f t="shared" si="648"/>
        <v>2019</v>
      </c>
      <c r="Q5224" s="12"/>
      <c r="R5224" s="8" t="str">
        <f t="shared" si="649"/>
        <v>01</v>
      </c>
      <c r="S5224" s="8"/>
      <c r="T5224" s="14" t="str">
        <f t="shared" si="650"/>
        <v>Retain</v>
      </c>
      <c r="U5224" s="14"/>
      <c r="V5224" s="8" t="str">
        <f t="shared" si="651"/>
        <v>France</v>
      </c>
      <c r="W5224" s="8"/>
      <c r="X5224" s="8"/>
      <c r="Y5224" s="8"/>
      <c r="Z5224" s="14" t="str">
        <f t="shared" si="652"/>
        <v>Female</v>
      </c>
      <c r="AA5224" s="14"/>
      <c r="AB5224" s="14"/>
      <c r="AC5224" s="14"/>
      <c r="AE5224" t="str">
        <f t="shared" si="653"/>
        <v>Young Adults</v>
      </c>
      <c r="AF5224" t="str">
        <f t="shared" si="654"/>
        <v>Poor</v>
      </c>
      <c r="AG5224" t="str">
        <f t="shared" si="655"/>
        <v>High</v>
      </c>
    </row>
    <row r="5225" spans="1:33" x14ac:dyDescent="0.2">
      <c r="A5225">
        <v>5224</v>
      </c>
      <c r="B5225">
        <v>15624695</v>
      </c>
      <c r="C5225">
        <v>662</v>
      </c>
      <c r="D5225">
        <v>2</v>
      </c>
      <c r="E5225">
        <v>2</v>
      </c>
      <c r="F5225">
        <v>72</v>
      </c>
      <c r="G5225">
        <v>4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s="2" t="s">
        <v>744</v>
      </c>
      <c r="P5225" s="11" t="str">
        <f t="shared" si="648"/>
        <v>2019</v>
      </c>
      <c r="Q5225" s="12"/>
      <c r="R5225" s="8" t="str">
        <f t="shared" si="649"/>
        <v>06</v>
      </c>
      <c r="S5225" s="8"/>
      <c r="T5225" s="14" t="str">
        <f t="shared" si="650"/>
        <v>Retain</v>
      </c>
      <c r="U5225" s="14"/>
      <c r="V5225" s="8" t="str">
        <f t="shared" si="651"/>
        <v>Spain</v>
      </c>
      <c r="W5225" s="8"/>
      <c r="X5225" s="8"/>
      <c r="Y5225" s="8"/>
      <c r="Z5225" s="14" t="str">
        <f t="shared" si="652"/>
        <v>Female</v>
      </c>
      <c r="AA5225" s="14"/>
      <c r="AB5225" s="14"/>
      <c r="AC5225" s="14"/>
      <c r="AE5225" t="str">
        <f t="shared" si="653"/>
        <v>Retired</v>
      </c>
      <c r="AF5225" t="str">
        <f t="shared" si="654"/>
        <v>Fair</v>
      </c>
      <c r="AG5225" t="str">
        <f t="shared" si="655"/>
        <v>High</v>
      </c>
    </row>
    <row r="5226" spans="1:33" x14ac:dyDescent="0.2">
      <c r="A5226">
        <v>5225</v>
      </c>
      <c r="B5226">
        <v>15718216</v>
      </c>
      <c r="C5226">
        <v>803</v>
      </c>
      <c r="D5226">
        <v>2</v>
      </c>
      <c r="E5226">
        <v>1</v>
      </c>
      <c r="F5226">
        <v>43</v>
      </c>
      <c r="G5226">
        <v>4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s="2" t="s">
        <v>680</v>
      </c>
      <c r="P5226" s="11" t="str">
        <f t="shared" si="648"/>
        <v>2019</v>
      </c>
      <c r="Q5226" s="12"/>
      <c r="R5226" s="8" t="str">
        <f t="shared" si="649"/>
        <v>09</v>
      </c>
      <c r="S5226" s="8"/>
      <c r="T5226" s="14" t="str">
        <f t="shared" si="650"/>
        <v>Retain</v>
      </c>
      <c r="U5226" s="14"/>
      <c r="V5226" s="8" t="str">
        <f t="shared" si="651"/>
        <v>Spain</v>
      </c>
      <c r="W5226" s="8"/>
      <c r="X5226" s="8"/>
      <c r="Y5226" s="8"/>
      <c r="Z5226" s="14" t="str">
        <f t="shared" si="652"/>
        <v>Male</v>
      </c>
      <c r="AA5226" s="14"/>
      <c r="AB5226" s="14"/>
      <c r="AC5226" s="14"/>
      <c r="AE5226" t="str">
        <f t="shared" si="653"/>
        <v>Middle aged</v>
      </c>
      <c r="AF5226" t="str">
        <f t="shared" si="654"/>
        <v>Excellent</v>
      </c>
      <c r="AG5226" t="str">
        <f t="shared" si="655"/>
        <v>Very low</v>
      </c>
    </row>
    <row r="5227" spans="1:33" x14ac:dyDescent="0.2">
      <c r="A5227">
        <v>5226</v>
      </c>
      <c r="B5227">
        <v>15586300</v>
      </c>
      <c r="C5227">
        <v>615</v>
      </c>
      <c r="D5227">
        <v>1</v>
      </c>
      <c r="E5227">
        <v>1</v>
      </c>
      <c r="F5227">
        <v>66</v>
      </c>
      <c r="G5227">
        <v>3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s="2" t="s">
        <v>455</v>
      </c>
      <c r="P5227" s="11" t="str">
        <f t="shared" si="648"/>
        <v>2019</v>
      </c>
      <c r="Q5227" s="12"/>
      <c r="R5227" s="8" t="str">
        <f t="shared" si="649"/>
        <v>09</v>
      </c>
      <c r="S5227" s="8"/>
      <c r="T5227" s="14" t="str">
        <f t="shared" si="650"/>
        <v>Retain</v>
      </c>
      <c r="U5227" s="14"/>
      <c r="V5227" s="8" t="str">
        <f t="shared" si="651"/>
        <v>France</v>
      </c>
      <c r="W5227" s="8"/>
      <c r="X5227" s="8"/>
      <c r="Y5227" s="8"/>
      <c r="Z5227" s="14" t="str">
        <f t="shared" si="652"/>
        <v>Male</v>
      </c>
      <c r="AA5227" s="14"/>
      <c r="AB5227" s="14"/>
      <c r="AC5227" s="14"/>
      <c r="AE5227" t="str">
        <f t="shared" si="653"/>
        <v>Retired</v>
      </c>
      <c r="AF5227" t="str">
        <f t="shared" si="654"/>
        <v>Fair</v>
      </c>
      <c r="AG5227" t="str">
        <f t="shared" si="655"/>
        <v>Very low</v>
      </c>
    </row>
    <row r="5228" spans="1:33" x14ac:dyDescent="0.2">
      <c r="A5228">
        <v>5227</v>
      </c>
      <c r="B5228">
        <v>15783349</v>
      </c>
      <c r="C5228">
        <v>481</v>
      </c>
      <c r="D5228">
        <v>2</v>
      </c>
      <c r="E5228">
        <v>1</v>
      </c>
      <c r="F5228">
        <v>39</v>
      </c>
      <c r="G5228">
        <v>5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s="2" t="s">
        <v>177</v>
      </c>
      <c r="P5228" s="11" t="str">
        <f t="shared" si="648"/>
        <v>2017</v>
      </c>
      <c r="Q5228" s="12"/>
      <c r="R5228" s="8" t="str">
        <f t="shared" si="649"/>
        <v>09</v>
      </c>
      <c r="S5228" s="8"/>
      <c r="T5228" s="14" t="str">
        <f t="shared" si="650"/>
        <v>Retain</v>
      </c>
      <c r="U5228" s="14"/>
      <c r="V5228" s="8" t="str">
        <f t="shared" si="651"/>
        <v>Spain</v>
      </c>
      <c r="W5228" s="8"/>
      <c r="X5228" s="8"/>
      <c r="Y5228" s="8"/>
      <c r="Z5228" s="14" t="str">
        <f t="shared" si="652"/>
        <v>Male</v>
      </c>
      <c r="AA5228" s="14"/>
      <c r="AB5228" s="14"/>
      <c r="AC5228" s="14"/>
      <c r="AE5228" t="str">
        <f t="shared" si="653"/>
        <v>Middle aged</v>
      </c>
      <c r="AF5228" t="str">
        <f t="shared" si="654"/>
        <v>Poor</v>
      </c>
      <c r="AG5228" t="str">
        <f t="shared" si="655"/>
        <v>High</v>
      </c>
    </row>
    <row r="5229" spans="1:33" x14ac:dyDescent="0.2">
      <c r="A5229">
        <v>5228</v>
      </c>
      <c r="B5229">
        <v>15725767</v>
      </c>
      <c r="C5229">
        <v>701</v>
      </c>
      <c r="D5229">
        <v>1</v>
      </c>
      <c r="E5229">
        <v>1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s="2" t="s">
        <v>614</v>
      </c>
      <c r="P5229" s="11" t="str">
        <f t="shared" si="648"/>
        <v>2019</v>
      </c>
      <c r="Q5229" s="12"/>
      <c r="R5229" s="8" t="str">
        <f t="shared" si="649"/>
        <v>11</v>
      </c>
      <c r="S5229" s="8"/>
      <c r="T5229" s="14" t="str">
        <f t="shared" si="650"/>
        <v>Retain</v>
      </c>
      <c r="U5229" s="14"/>
      <c r="V5229" s="8" t="str">
        <f t="shared" si="651"/>
        <v>France</v>
      </c>
      <c r="W5229" s="8"/>
      <c r="X5229" s="8"/>
      <c r="Y5229" s="8"/>
      <c r="Z5229" s="14" t="str">
        <f t="shared" si="652"/>
        <v>Male</v>
      </c>
      <c r="AA5229" s="14"/>
      <c r="AB5229" s="14"/>
      <c r="AC5229" s="14"/>
      <c r="AE5229" t="str">
        <f t="shared" si="653"/>
        <v>Young Adults</v>
      </c>
      <c r="AF5229" t="str">
        <f t="shared" si="654"/>
        <v>Good</v>
      </c>
      <c r="AG5229" t="str">
        <f t="shared" si="655"/>
        <v>Very low</v>
      </c>
    </row>
    <row r="5230" spans="1:33" x14ac:dyDescent="0.2">
      <c r="A5230">
        <v>5229</v>
      </c>
      <c r="B5230">
        <v>15791925</v>
      </c>
      <c r="C5230">
        <v>751</v>
      </c>
      <c r="D5230">
        <v>1</v>
      </c>
      <c r="E5230">
        <v>1</v>
      </c>
      <c r="F5230">
        <v>29</v>
      </c>
      <c r="G5230">
        <v>6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s="2" t="s">
        <v>1168</v>
      </c>
      <c r="P5230" s="11" t="str">
        <f t="shared" si="648"/>
        <v>2017</v>
      </c>
      <c r="Q5230" s="12"/>
      <c r="R5230" s="8" t="str">
        <f t="shared" si="649"/>
        <v>04</v>
      </c>
      <c r="S5230" s="8"/>
      <c r="T5230" s="14" t="str">
        <f t="shared" si="650"/>
        <v>Retain</v>
      </c>
      <c r="U5230" s="14"/>
      <c r="V5230" s="8" t="str">
        <f t="shared" si="651"/>
        <v>France</v>
      </c>
      <c r="W5230" s="8"/>
      <c r="X5230" s="8"/>
      <c r="Y5230" s="8"/>
      <c r="Z5230" s="14" t="str">
        <f t="shared" si="652"/>
        <v>Male</v>
      </c>
      <c r="AA5230" s="14"/>
      <c r="AB5230" s="14"/>
      <c r="AC5230" s="14"/>
      <c r="AE5230" t="str">
        <f t="shared" si="653"/>
        <v>Adults</v>
      </c>
      <c r="AF5230" t="str">
        <f t="shared" si="654"/>
        <v>Very good</v>
      </c>
      <c r="AG5230" t="str">
        <f t="shared" si="655"/>
        <v>High</v>
      </c>
    </row>
    <row r="5231" spans="1:33" x14ac:dyDescent="0.2">
      <c r="A5231">
        <v>5230</v>
      </c>
      <c r="B5231">
        <v>15793585</v>
      </c>
      <c r="C5231">
        <v>675</v>
      </c>
      <c r="D5231">
        <v>1</v>
      </c>
      <c r="E5231">
        <v>1</v>
      </c>
      <c r="F5231">
        <v>35</v>
      </c>
      <c r="G5231">
        <v>5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s="2" t="s">
        <v>127</v>
      </c>
      <c r="P5231" s="11" t="str">
        <f t="shared" si="648"/>
        <v>2017</v>
      </c>
      <c r="Q5231" s="12"/>
      <c r="R5231" s="8" t="str">
        <f t="shared" si="649"/>
        <v>12</v>
      </c>
      <c r="S5231" s="8"/>
      <c r="T5231" s="14" t="str">
        <f t="shared" si="650"/>
        <v>Retain</v>
      </c>
      <c r="U5231" s="14"/>
      <c r="V5231" s="8" t="str">
        <f t="shared" si="651"/>
        <v>France</v>
      </c>
      <c r="W5231" s="8"/>
      <c r="X5231" s="8"/>
      <c r="Y5231" s="8"/>
      <c r="Z5231" s="14" t="str">
        <f t="shared" si="652"/>
        <v>Male</v>
      </c>
      <c r="AA5231" s="14"/>
      <c r="AB5231" s="14"/>
      <c r="AC5231" s="14"/>
      <c r="AE5231" t="str">
        <f t="shared" si="653"/>
        <v>Adults</v>
      </c>
      <c r="AF5231" t="str">
        <f t="shared" si="654"/>
        <v>Good</v>
      </c>
      <c r="AG5231" t="str">
        <f t="shared" si="655"/>
        <v>Very low</v>
      </c>
    </row>
    <row r="5232" spans="1:33" x14ac:dyDescent="0.2">
      <c r="A5232">
        <v>5231</v>
      </c>
      <c r="B5232">
        <v>15576641</v>
      </c>
      <c r="C5232">
        <v>733</v>
      </c>
      <c r="D5232">
        <v>3</v>
      </c>
      <c r="E5232">
        <v>1</v>
      </c>
      <c r="F5232">
        <v>40</v>
      </c>
      <c r="G5232">
        <v>4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s="2" t="s">
        <v>105</v>
      </c>
      <c r="P5232" s="11" t="str">
        <f t="shared" si="648"/>
        <v>2019</v>
      </c>
      <c r="Q5232" s="12"/>
      <c r="R5232" s="8" t="str">
        <f t="shared" si="649"/>
        <v>04</v>
      </c>
      <c r="S5232" s="8"/>
      <c r="T5232" s="14" t="str">
        <f t="shared" si="650"/>
        <v>Retain</v>
      </c>
      <c r="U5232" s="14"/>
      <c r="V5232" s="8" t="str">
        <f t="shared" si="651"/>
        <v>Germany</v>
      </c>
      <c r="W5232" s="8"/>
      <c r="X5232" s="8"/>
      <c r="Y5232" s="8"/>
      <c r="Z5232" s="14" t="str">
        <f t="shared" si="652"/>
        <v>Male</v>
      </c>
      <c r="AA5232" s="14"/>
      <c r="AB5232" s="14"/>
      <c r="AC5232" s="14"/>
      <c r="AE5232" t="str">
        <f t="shared" si="653"/>
        <v>Middle aged</v>
      </c>
      <c r="AF5232" t="str">
        <f t="shared" si="654"/>
        <v>Good</v>
      </c>
      <c r="AG5232" t="str">
        <f t="shared" si="655"/>
        <v>High</v>
      </c>
    </row>
    <row r="5233" spans="1:33" x14ac:dyDescent="0.2">
      <c r="A5233">
        <v>5232</v>
      </c>
      <c r="B5233">
        <v>15749519</v>
      </c>
      <c r="C5233">
        <v>822</v>
      </c>
      <c r="D5233">
        <v>1</v>
      </c>
      <c r="E5233">
        <v>1</v>
      </c>
      <c r="F5233">
        <v>38</v>
      </c>
      <c r="G5233">
        <v>4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s="2" t="s">
        <v>299</v>
      </c>
      <c r="P5233" s="11" t="str">
        <f t="shared" si="648"/>
        <v>2019</v>
      </c>
      <c r="Q5233" s="12"/>
      <c r="R5233" s="8" t="str">
        <f t="shared" si="649"/>
        <v>06</v>
      </c>
      <c r="S5233" s="8"/>
      <c r="T5233" s="14" t="str">
        <f t="shared" si="650"/>
        <v>Exit</v>
      </c>
      <c r="U5233" s="14"/>
      <c r="V5233" s="8" t="str">
        <f t="shared" si="651"/>
        <v>France</v>
      </c>
      <c r="W5233" s="8"/>
      <c r="X5233" s="8"/>
      <c r="Y5233" s="8"/>
      <c r="Z5233" s="14" t="str">
        <f t="shared" si="652"/>
        <v>Male</v>
      </c>
      <c r="AA5233" s="14"/>
      <c r="AB5233" s="14"/>
      <c r="AC5233" s="14"/>
      <c r="AE5233" t="str">
        <f t="shared" si="653"/>
        <v>Adults</v>
      </c>
      <c r="AF5233" t="str">
        <f t="shared" si="654"/>
        <v>Excellent</v>
      </c>
      <c r="AG5233" t="str">
        <f t="shared" si="655"/>
        <v>High</v>
      </c>
    </row>
    <row r="5234" spans="1:33" x14ac:dyDescent="0.2">
      <c r="A5234">
        <v>5233</v>
      </c>
      <c r="B5234">
        <v>15684960</v>
      </c>
      <c r="C5234">
        <v>559</v>
      </c>
      <c r="D5234">
        <v>1</v>
      </c>
      <c r="E5234">
        <v>2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s="2" t="s">
        <v>473</v>
      </c>
      <c r="P5234" s="11" t="str">
        <f t="shared" si="648"/>
        <v>2018</v>
      </c>
      <c r="Q5234" s="12"/>
      <c r="R5234" s="8" t="str">
        <f t="shared" si="649"/>
        <v>08</v>
      </c>
      <c r="S5234" s="8"/>
      <c r="T5234" s="14" t="str">
        <f t="shared" si="650"/>
        <v>Exit</v>
      </c>
      <c r="U5234" s="14"/>
      <c r="V5234" s="8" t="str">
        <f t="shared" si="651"/>
        <v>France</v>
      </c>
      <c r="W5234" s="8"/>
      <c r="X5234" s="8"/>
      <c r="Y5234" s="8"/>
      <c r="Z5234" s="14" t="str">
        <f t="shared" si="652"/>
        <v>Female</v>
      </c>
      <c r="AA5234" s="14"/>
      <c r="AB5234" s="14"/>
      <c r="AC5234" s="14"/>
      <c r="AE5234" t="str">
        <f t="shared" si="653"/>
        <v>Middle aged</v>
      </c>
      <c r="AF5234" t="str">
        <f t="shared" si="654"/>
        <v>Poor</v>
      </c>
      <c r="AG5234" t="str">
        <f t="shared" si="655"/>
        <v>Very low</v>
      </c>
    </row>
    <row r="5235" spans="1:33" x14ac:dyDescent="0.2">
      <c r="A5235">
        <v>5234</v>
      </c>
      <c r="B5235">
        <v>15591286</v>
      </c>
      <c r="C5235">
        <v>731</v>
      </c>
      <c r="D5235">
        <v>3</v>
      </c>
      <c r="E5235">
        <v>2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s="2" t="s">
        <v>947</v>
      </c>
      <c r="P5235" s="11" t="str">
        <f t="shared" si="648"/>
        <v>2019</v>
      </c>
      <c r="Q5235" s="12"/>
      <c r="R5235" s="8" t="str">
        <f t="shared" si="649"/>
        <v>01</v>
      </c>
      <c r="S5235" s="8"/>
      <c r="T5235" s="14" t="str">
        <f t="shared" si="650"/>
        <v>Exit</v>
      </c>
      <c r="U5235" s="14"/>
      <c r="V5235" s="8" t="str">
        <f t="shared" si="651"/>
        <v>Germany</v>
      </c>
      <c r="W5235" s="8"/>
      <c r="X5235" s="8"/>
      <c r="Y5235" s="8"/>
      <c r="Z5235" s="14" t="str">
        <f t="shared" si="652"/>
        <v>Female</v>
      </c>
      <c r="AA5235" s="14"/>
      <c r="AB5235" s="14"/>
      <c r="AC5235" s="14"/>
      <c r="AE5235" t="str">
        <f t="shared" si="653"/>
        <v>Middle aged</v>
      </c>
      <c r="AF5235" t="str">
        <f t="shared" si="654"/>
        <v>Good</v>
      </c>
      <c r="AG5235" t="str">
        <f t="shared" si="655"/>
        <v>Medium</v>
      </c>
    </row>
    <row r="5236" spans="1:33" x14ac:dyDescent="0.2">
      <c r="A5236">
        <v>5235</v>
      </c>
      <c r="B5236">
        <v>15668323</v>
      </c>
      <c r="C5236">
        <v>678</v>
      </c>
      <c r="D5236">
        <v>1</v>
      </c>
      <c r="E5236">
        <v>2</v>
      </c>
      <c r="F5236">
        <v>41</v>
      </c>
      <c r="G5236">
        <v>7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s="2" t="s">
        <v>486</v>
      </c>
      <c r="P5236" s="11" t="str">
        <f t="shared" si="648"/>
        <v>2016</v>
      </c>
      <c r="Q5236" s="12"/>
      <c r="R5236" s="8" t="str">
        <f t="shared" si="649"/>
        <v>08</v>
      </c>
      <c r="S5236" s="8"/>
      <c r="T5236" s="14" t="str">
        <f t="shared" si="650"/>
        <v>Exit</v>
      </c>
      <c r="U5236" s="14"/>
      <c r="V5236" s="8" t="str">
        <f t="shared" si="651"/>
        <v>France</v>
      </c>
      <c r="W5236" s="8"/>
      <c r="X5236" s="8"/>
      <c r="Y5236" s="8"/>
      <c r="Z5236" s="14" t="str">
        <f t="shared" si="652"/>
        <v>Female</v>
      </c>
      <c r="AA5236" s="14"/>
      <c r="AB5236" s="14"/>
      <c r="AC5236" s="14"/>
      <c r="AE5236" t="str">
        <f t="shared" si="653"/>
        <v>Middle aged</v>
      </c>
      <c r="AF5236" t="str">
        <f t="shared" si="654"/>
        <v>Good</v>
      </c>
      <c r="AG5236" t="str">
        <f t="shared" si="655"/>
        <v>High</v>
      </c>
    </row>
    <row r="5237" spans="1:33" x14ac:dyDescent="0.2">
      <c r="A5237">
        <v>5236</v>
      </c>
      <c r="B5237">
        <v>15608528</v>
      </c>
      <c r="C5237">
        <v>645</v>
      </c>
      <c r="D5237">
        <v>1</v>
      </c>
      <c r="E5237">
        <v>2</v>
      </c>
      <c r="F5237">
        <v>68</v>
      </c>
      <c r="G5237">
        <v>3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s="2" t="s">
        <v>169</v>
      </c>
      <c r="P5237" s="11" t="str">
        <f t="shared" si="648"/>
        <v>2019</v>
      </c>
      <c r="Q5237" s="12"/>
      <c r="R5237" s="8" t="str">
        <f t="shared" si="649"/>
        <v>12</v>
      </c>
      <c r="S5237" s="8"/>
      <c r="T5237" s="14" t="str">
        <f t="shared" si="650"/>
        <v>Exit</v>
      </c>
      <c r="U5237" s="14"/>
      <c r="V5237" s="8" t="str">
        <f t="shared" si="651"/>
        <v>France</v>
      </c>
      <c r="W5237" s="8"/>
      <c r="X5237" s="8"/>
      <c r="Y5237" s="8"/>
      <c r="Z5237" s="14" t="str">
        <f t="shared" si="652"/>
        <v>Female</v>
      </c>
      <c r="AA5237" s="14"/>
      <c r="AB5237" s="14"/>
      <c r="AC5237" s="14"/>
      <c r="AE5237" t="str">
        <f t="shared" si="653"/>
        <v>Retired</v>
      </c>
      <c r="AF5237" t="str">
        <f t="shared" si="654"/>
        <v>Fair</v>
      </c>
      <c r="AG5237" t="str">
        <f t="shared" si="655"/>
        <v>Very low</v>
      </c>
    </row>
    <row r="5238" spans="1:33" x14ac:dyDescent="0.2">
      <c r="A5238">
        <v>5237</v>
      </c>
      <c r="B5238">
        <v>15645184</v>
      </c>
      <c r="C5238">
        <v>701</v>
      </c>
      <c r="D5238">
        <v>1</v>
      </c>
      <c r="E5238">
        <v>1</v>
      </c>
      <c r="F5238">
        <v>29</v>
      </c>
      <c r="G5238">
        <v>6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s="2" t="s">
        <v>652</v>
      </c>
      <c r="P5238" s="11" t="str">
        <f t="shared" si="648"/>
        <v>2017</v>
      </c>
      <c r="Q5238" s="12"/>
      <c r="R5238" s="8" t="str">
        <f t="shared" si="649"/>
        <v>04</v>
      </c>
      <c r="S5238" s="8"/>
      <c r="T5238" s="14" t="str">
        <f t="shared" si="650"/>
        <v>Retain</v>
      </c>
      <c r="U5238" s="14"/>
      <c r="V5238" s="8" t="str">
        <f t="shared" si="651"/>
        <v>France</v>
      </c>
      <c r="W5238" s="8"/>
      <c r="X5238" s="8"/>
      <c r="Y5238" s="8"/>
      <c r="Z5238" s="14" t="str">
        <f t="shared" si="652"/>
        <v>Male</v>
      </c>
      <c r="AA5238" s="14"/>
      <c r="AB5238" s="14"/>
      <c r="AC5238" s="14"/>
      <c r="AE5238" t="str">
        <f t="shared" si="653"/>
        <v>Adults</v>
      </c>
      <c r="AF5238" t="str">
        <f t="shared" si="654"/>
        <v>Good</v>
      </c>
      <c r="AG5238" t="str">
        <f t="shared" si="655"/>
        <v>Very low</v>
      </c>
    </row>
    <row r="5239" spans="1:33" x14ac:dyDescent="0.2">
      <c r="A5239">
        <v>5238</v>
      </c>
      <c r="B5239">
        <v>15702566</v>
      </c>
      <c r="C5239">
        <v>554</v>
      </c>
      <c r="D5239">
        <v>2</v>
      </c>
      <c r="E5239">
        <v>1</v>
      </c>
      <c r="F5239">
        <v>26</v>
      </c>
      <c r="G5239">
        <v>6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s="2" t="s">
        <v>1003</v>
      </c>
      <c r="P5239" s="11" t="str">
        <f t="shared" si="648"/>
        <v>2017</v>
      </c>
      <c r="Q5239" s="12"/>
      <c r="R5239" s="8" t="str">
        <f t="shared" si="649"/>
        <v>06</v>
      </c>
      <c r="S5239" s="8"/>
      <c r="T5239" s="14" t="str">
        <f t="shared" si="650"/>
        <v>Retain</v>
      </c>
      <c r="U5239" s="14"/>
      <c r="V5239" s="8" t="str">
        <f t="shared" si="651"/>
        <v>Spain</v>
      </c>
      <c r="W5239" s="8"/>
      <c r="X5239" s="8"/>
      <c r="Y5239" s="8"/>
      <c r="Z5239" s="14" t="str">
        <f t="shared" si="652"/>
        <v>Male</v>
      </c>
      <c r="AA5239" s="14"/>
      <c r="AB5239" s="14"/>
      <c r="AC5239" s="14"/>
      <c r="AE5239" t="str">
        <f t="shared" si="653"/>
        <v>Adults</v>
      </c>
      <c r="AF5239" t="str">
        <f t="shared" si="654"/>
        <v>Poor</v>
      </c>
      <c r="AG5239" t="str">
        <f t="shared" si="655"/>
        <v>High</v>
      </c>
    </row>
    <row r="5240" spans="1:33" x14ac:dyDescent="0.2">
      <c r="A5240">
        <v>5239</v>
      </c>
      <c r="B5240">
        <v>15660840</v>
      </c>
      <c r="C5240">
        <v>723</v>
      </c>
      <c r="D5240">
        <v>1</v>
      </c>
      <c r="E5240">
        <v>1</v>
      </c>
      <c r="F5240">
        <v>30</v>
      </c>
      <c r="G5240">
        <v>4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s="2" t="s">
        <v>498</v>
      </c>
      <c r="P5240" s="11" t="str">
        <f t="shared" si="648"/>
        <v>2018</v>
      </c>
      <c r="Q5240" s="12"/>
      <c r="R5240" s="8" t="str">
        <f t="shared" si="649"/>
        <v>10</v>
      </c>
      <c r="S5240" s="8"/>
      <c r="T5240" s="14" t="str">
        <f t="shared" si="650"/>
        <v>Retain</v>
      </c>
      <c r="U5240" s="14"/>
      <c r="V5240" s="8" t="str">
        <f t="shared" si="651"/>
        <v>France</v>
      </c>
      <c r="W5240" s="8"/>
      <c r="X5240" s="8"/>
      <c r="Y5240" s="8"/>
      <c r="Z5240" s="14" t="str">
        <f t="shared" si="652"/>
        <v>Male</v>
      </c>
      <c r="AA5240" s="14"/>
      <c r="AB5240" s="14"/>
      <c r="AC5240" s="14"/>
      <c r="AE5240" t="str">
        <f t="shared" si="653"/>
        <v>Adults</v>
      </c>
      <c r="AF5240" t="str">
        <f t="shared" si="654"/>
        <v>Good</v>
      </c>
      <c r="AG5240" t="str">
        <f t="shared" si="655"/>
        <v>High</v>
      </c>
    </row>
    <row r="5241" spans="1:33" x14ac:dyDescent="0.2">
      <c r="A5241">
        <v>5240</v>
      </c>
      <c r="B5241">
        <v>15750811</v>
      </c>
      <c r="C5241">
        <v>766</v>
      </c>
      <c r="D5241">
        <v>3</v>
      </c>
      <c r="E5241">
        <v>1</v>
      </c>
      <c r="F5241">
        <v>44</v>
      </c>
      <c r="G5241">
        <v>4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s="2" t="s">
        <v>334</v>
      </c>
      <c r="P5241" s="11" t="str">
        <f t="shared" si="648"/>
        <v>2018</v>
      </c>
      <c r="Q5241" s="12"/>
      <c r="R5241" s="8" t="str">
        <f t="shared" si="649"/>
        <v>11</v>
      </c>
      <c r="S5241" s="8"/>
      <c r="T5241" s="14" t="str">
        <f t="shared" si="650"/>
        <v>Retain</v>
      </c>
      <c r="U5241" s="14"/>
      <c r="V5241" s="8" t="str">
        <f t="shared" si="651"/>
        <v>Germany</v>
      </c>
      <c r="W5241" s="8"/>
      <c r="X5241" s="8"/>
      <c r="Y5241" s="8"/>
      <c r="Z5241" s="14" t="str">
        <f t="shared" si="652"/>
        <v>Male</v>
      </c>
      <c r="AA5241" s="14"/>
      <c r="AB5241" s="14"/>
      <c r="AC5241" s="14"/>
      <c r="AE5241" t="str">
        <f t="shared" si="653"/>
        <v>Middle aged</v>
      </c>
      <c r="AF5241" t="str">
        <f t="shared" si="654"/>
        <v>Very good</v>
      </c>
      <c r="AG5241" t="str">
        <f t="shared" si="655"/>
        <v>High</v>
      </c>
    </row>
    <row r="5242" spans="1:33" x14ac:dyDescent="0.2">
      <c r="A5242">
        <v>5241</v>
      </c>
      <c r="B5242">
        <v>15733842</v>
      </c>
      <c r="C5242">
        <v>597</v>
      </c>
      <c r="D5242">
        <v>1</v>
      </c>
      <c r="E5242">
        <v>2</v>
      </c>
      <c r="F5242">
        <v>24</v>
      </c>
      <c r="G5242">
        <v>4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s="2" t="s">
        <v>426</v>
      </c>
      <c r="P5242" s="11" t="str">
        <f t="shared" si="648"/>
        <v>2019</v>
      </c>
      <c r="Q5242" s="12"/>
      <c r="R5242" s="8" t="str">
        <f t="shared" si="649"/>
        <v>05</v>
      </c>
      <c r="S5242" s="8"/>
      <c r="T5242" s="14" t="str">
        <f t="shared" si="650"/>
        <v>Retain</v>
      </c>
      <c r="U5242" s="14"/>
      <c r="V5242" s="8" t="str">
        <f t="shared" si="651"/>
        <v>France</v>
      </c>
      <c r="W5242" s="8"/>
      <c r="X5242" s="8"/>
      <c r="Y5242" s="8"/>
      <c r="Z5242" s="14" t="str">
        <f t="shared" si="652"/>
        <v>Female</v>
      </c>
      <c r="AA5242" s="14"/>
      <c r="AB5242" s="14"/>
      <c r="AC5242" s="14"/>
      <c r="AE5242" t="str">
        <f t="shared" si="653"/>
        <v>Adults</v>
      </c>
      <c r="AF5242" t="str">
        <f t="shared" si="654"/>
        <v>Fair</v>
      </c>
      <c r="AG5242" t="str">
        <f t="shared" si="655"/>
        <v>High</v>
      </c>
    </row>
    <row r="5243" spans="1:33" x14ac:dyDescent="0.2">
      <c r="A5243">
        <v>5242</v>
      </c>
      <c r="B5243">
        <v>15581526</v>
      </c>
      <c r="C5243">
        <v>574</v>
      </c>
      <c r="D5243">
        <v>1</v>
      </c>
      <c r="E5243">
        <v>1</v>
      </c>
      <c r="F5243">
        <v>41</v>
      </c>
      <c r="G5243">
        <v>3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s="2" t="s">
        <v>967</v>
      </c>
      <c r="P5243" s="11" t="str">
        <f t="shared" si="648"/>
        <v>2019</v>
      </c>
      <c r="Q5243" s="12"/>
      <c r="R5243" s="8" t="str">
        <f t="shared" si="649"/>
        <v>10</v>
      </c>
      <c r="S5243" s="8"/>
      <c r="T5243" s="14" t="str">
        <f t="shared" si="650"/>
        <v>Retain</v>
      </c>
      <c r="U5243" s="14"/>
      <c r="V5243" s="8" t="str">
        <f t="shared" si="651"/>
        <v>France</v>
      </c>
      <c r="W5243" s="8"/>
      <c r="X5243" s="8"/>
      <c r="Y5243" s="8"/>
      <c r="Z5243" s="14" t="str">
        <f t="shared" si="652"/>
        <v>Male</v>
      </c>
      <c r="AA5243" s="14"/>
      <c r="AB5243" s="14"/>
      <c r="AC5243" s="14"/>
      <c r="AE5243" t="str">
        <f t="shared" si="653"/>
        <v>Middle aged</v>
      </c>
      <c r="AF5243" t="str">
        <f t="shared" si="654"/>
        <v>Poor</v>
      </c>
      <c r="AG5243" t="str">
        <f t="shared" si="655"/>
        <v>Very low</v>
      </c>
    </row>
    <row r="5244" spans="1:33" x14ac:dyDescent="0.2">
      <c r="A5244">
        <v>5243</v>
      </c>
      <c r="B5244">
        <v>15662751</v>
      </c>
      <c r="C5244">
        <v>655</v>
      </c>
      <c r="D5244">
        <v>3</v>
      </c>
      <c r="E5244">
        <v>2</v>
      </c>
      <c r="F5244">
        <v>40</v>
      </c>
      <c r="G5244">
        <v>3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s="2" t="s">
        <v>428</v>
      </c>
      <c r="P5244" s="11" t="str">
        <f t="shared" si="648"/>
        <v>2019</v>
      </c>
      <c r="Q5244" s="12"/>
      <c r="R5244" s="8" t="str">
        <f t="shared" si="649"/>
        <v>11</v>
      </c>
      <c r="S5244" s="8"/>
      <c r="T5244" s="14" t="str">
        <f t="shared" si="650"/>
        <v>Exit</v>
      </c>
      <c r="U5244" s="14"/>
      <c r="V5244" s="8" t="str">
        <f t="shared" si="651"/>
        <v>Germany</v>
      </c>
      <c r="W5244" s="8"/>
      <c r="X5244" s="8"/>
      <c r="Y5244" s="8"/>
      <c r="Z5244" s="14" t="str">
        <f t="shared" si="652"/>
        <v>Female</v>
      </c>
      <c r="AA5244" s="14"/>
      <c r="AB5244" s="14"/>
      <c r="AC5244" s="14"/>
      <c r="AE5244" t="str">
        <f t="shared" si="653"/>
        <v>Middle aged</v>
      </c>
      <c r="AF5244" t="str">
        <f t="shared" si="654"/>
        <v>Fair</v>
      </c>
      <c r="AG5244" t="str">
        <f t="shared" si="655"/>
        <v>Medium</v>
      </c>
    </row>
    <row r="5245" spans="1:33" x14ac:dyDescent="0.2">
      <c r="A5245">
        <v>5244</v>
      </c>
      <c r="B5245">
        <v>15684319</v>
      </c>
      <c r="C5245">
        <v>780</v>
      </c>
      <c r="D5245">
        <v>3</v>
      </c>
      <c r="E5245">
        <v>2</v>
      </c>
      <c r="F5245">
        <v>37</v>
      </c>
      <c r="G5245">
        <v>4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s="2" t="s">
        <v>227</v>
      </c>
      <c r="P5245" s="11" t="str">
        <f t="shared" si="648"/>
        <v>2019</v>
      </c>
      <c r="Q5245" s="12"/>
      <c r="R5245" s="8" t="str">
        <f t="shared" si="649"/>
        <v>09</v>
      </c>
      <c r="S5245" s="8"/>
      <c r="T5245" s="14" t="str">
        <f t="shared" si="650"/>
        <v>Exit</v>
      </c>
      <c r="U5245" s="14"/>
      <c r="V5245" s="8" t="str">
        <f t="shared" si="651"/>
        <v>Germany</v>
      </c>
      <c r="W5245" s="8"/>
      <c r="X5245" s="8"/>
      <c r="Y5245" s="8"/>
      <c r="Z5245" s="14" t="str">
        <f t="shared" si="652"/>
        <v>Female</v>
      </c>
      <c r="AA5245" s="14"/>
      <c r="AB5245" s="14"/>
      <c r="AC5245" s="14"/>
      <c r="AE5245" t="str">
        <f t="shared" si="653"/>
        <v>Adults</v>
      </c>
      <c r="AF5245" t="str">
        <f t="shared" si="654"/>
        <v>Very good</v>
      </c>
      <c r="AG5245" t="str">
        <f t="shared" si="655"/>
        <v>Medium</v>
      </c>
    </row>
    <row r="5246" spans="1:33" x14ac:dyDescent="0.2">
      <c r="A5246">
        <v>5245</v>
      </c>
      <c r="B5246">
        <v>15702190</v>
      </c>
      <c r="C5246">
        <v>672</v>
      </c>
      <c r="D5246">
        <v>2</v>
      </c>
      <c r="E5246">
        <v>1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s="2" t="s">
        <v>59</v>
      </c>
      <c r="P5246" s="11" t="str">
        <f t="shared" si="648"/>
        <v>2018</v>
      </c>
      <c r="Q5246" s="12"/>
      <c r="R5246" s="8" t="str">
        <f t="shared" si="649"/>
        <v>05</v>
      </c>
      <c r="S5246" s="8"/>
      <c r="T5246" s="14" t="str">
        <f t="shared" si="650"/>
        <v>Retain</v>
      </c>
      <c r="U5246" s="14"/>
      <c r="V5246" s="8" t="str">
        <f t="shared" si="651"/>
        <v>Spain</v>
      </c>
      <c r="W5246" s="8"/>
      <c r="X5246" s="8"/>
      <c r="Y5246" s="8"/>
      <c r="Z5246" s="14" t="str">
        <f t="shared" si="652"/>
        <v>Male</v>
      </c>
      <c r="AA5246" s="14"/>
      <c r="AB5246" s="14"/>
      <c r="AC5246" s="14"/>
      <c r="AE5246" t="str">
        <f t="shared" si="653"/>
        <v>Middle aged</v>
      </c>
      <c r="AF5246" t="str">
        <f t="shared" si="654"/>
        <v>Good</v>
      </c>
      <c r="AG5246" t="str">
        <f t="shared" si="655"/>
        <v>Very low</v>
      </c>
    </row>
    <row r="5247" spans="1:33" x14ac:dyDescent="0.2">
      <c r="A5247">
        <v>5246</v>
      </c>
      <c r="B5247">
        <v>15588517</v>
      </c>
      <c r="C5247">
        <v>717</v>
      </c>
      <c r="D5247">
        <v>1</v>
      </c>
      <c r="E5247">
        <v>1</v>
      </c>
      <c r="F5247">
        <v>38</v>
      </c>
      <c r="G5247">
        <v>4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s="2" t="s">
        <v>1230</v>
      </c>
      <c r="P5247" s="11" t="str">
        <f t="shared" si="648"/>
        <v>2019</v>
      </c>
      <c r="Q5247" s="12"/>
      <c r="R5247" s="8" t="str">
        <f t="shared" si="649"/>
        <v>02</v>
      </c>
      <c r="S5247" s="8"/>
      <c r="T5247" s="14" t="str">
        <f t="shared" si="650"/>
        <v>Retain</v>
      </c>
      <c r="U5247" s="14"/>
      <c r="V5247" s="8" t="str">
        <f t="shared" si="651"/>
        <v>France</v>
      </c>
      <c r="W5247" s="8"/>
      <c r="X5247" s="8"/>
      <c r="Y5247" s="8"/>
      <c r="Z5247" s="14" t="str">
        <f t="shared" si="652"/>
        <v>Male</v>
      </c>
      <c r="AA5247" s="14"/>
      <c r="AB5247" s="14"/>
      <c r="AC5247" s="14"/>
      <c r="AE5247" t="str">
        <f t="shared" si="653"/>
        <v>Adults</v>
      </c>
      <c r="AF5247" t="str">
        <f t="shared" si="654"/>
        <v>Good</v>
      </c>
      <c r="AG5247" t="str">
        <f t="shared" si="655"/>
        <v>Very low</v>
      </c>
    </row>
    <row r="5248" spans="1:33" x14ac:dyDescent="0.2">
      <c r="A5248">
        <v>5247</v>
      </c>
      <c r="B5248">
        <v>15801863</v>
      </c>
      <c r="C5248">
        <v>521</v>
      </c>
      <c r="D5248">
        <v>1</v>
      </c>
      <c r="E5248">
        <v>2</v>
      </c>
      <c r="F5248">
        <v>32</v>
      </c>
      <c r="G5248">
        <v>4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s="2" t="s">
        <v>287</v>
      </c>
      <c r="P5248" s="11" t="str">
        <f t="shared" si="648"/>
        <v>2018</v>
      </c>
      <c r="Q5248" s="12"/>
      <c r="R5248" s="8" t="str">
        <f t="shared" si="649"/>
        <v>12</v>
      </c>
      <c r="S5248" s="8"/>
      <c r="T5248" s="14" t="str">
        <f t="shared" si="650"/>
        <v>Retain</v>
      </c>
      <c r="U5248" s="14"/>
      <c r="V5248" s="8" t="str">
        <f t="shared" si="651"/>
        <v>France</v>
      </c>
      <c r="W5248" s="8"/>
      <c r="X5248" s="8"/>
      <c r="Y5248" s="8"/>
      <c r="Z5248" s="14" t="str">
        <f t="shared" si="652"/>
        <v>Female</v>
      </c>
      <c r="AA5248" s="14"/>
      <c r="AB5248" s="14"/>
      <c r="AC5248" s="14"/>
      <c r="AE5248" t="str">
        <f t="shared" si="653"/>
        <v>Adults</v>
      </c>
      <c r="AF5248" t="str">
        <f t="shared" si="654"/>
        <v>Poor</v>
      </c>
      <c r="AG5248" t="str">
        <f t="shared" si="655"/>
        <v>High</v>
      </c>
    </row>
    <row r="5249" spans="1:33" x14ac:dyDescent="0.2">
      <c r="A5249">
        <v>5248</v>
      </c>
      <c r="B5249">
        <v>15584271</v>
      </c>
      <c r="C5249">
        <v>633</v>
      </c>
      <c r="D5249">
        <v>1</v>
      </c>
      <c r="E5249">
        <v>1</v>
      </c>
      <c r="F5249">
        <v>59</v>
      </c>
      <c r="G5249">
        <v>4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s="2" t="s">
        <v>171</v>
      </c>
      <c r="P5249" s="11" t="str">
        <f t="shared" si="648"/>
        <v>2018</v>
      </c>
      <c r="Q5249" s="12"/>
      <c r="R5249" s="8" t="str">
        <f t="shared" si="649"/>
        <v>12</v>
      </c>
      <c r="S5249" s="8"/>
      <c r="T5249" s="14" t="str">
        <f t="shared" si="650"/>
        <v>Retain</v>
      </c>
      <c r="U5249" s="14"/>
      <c r="V5249" s="8" t="str">
        <f t="shared" si="651"/>
        <v>France</v>
      </c>
      <c r="W5249" s="8"/>
      <c r="X5249" s="8"/>
      <c r="Y5249" s="8"/>
      <c r="Z5249" s="14" t="str">
        <f t="shared" si="652"/>
        <v>Male</v>
      </c>
      <c r="AA5249" s="14"/>
      <c r="AB5249" s="14"/>
      <c r="AC5249" s="14"/>
      <c r="AE5249" t="str">
        <f t="shared" si="653"/>
        <v>Middle aged</v>
      </c>
      <c r="AF5249" t="str">
        <f t="shared" si="654"/>
        <v>Fair</v>
      </c>
      <c r="AG5249" t="str">
        <f t="shared" si="655"/>
        <v>Very low</v>
      </c>
    </row>
    <row r="5250" spans="1:33" x14ac:dyDescent="0.2">
      <c r="A5250">
        <v>5249</v>
      </c>
      <c r="B5250">
        <v>15700366</v>
      </c>
      <c r="C5250">
        <v>669</v>
      </c>
      <c r="D5250">
        <v>1</v>
      </c>
      <c r="E5250">
        <v>1</v>
      </c>
      <c r="F5250">
        <v>39</v>
      </c>
      <c r="G5250">
        <v>7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s="2" t="s">
        <v>143</v>
      </c>
      <c r="P5250" s="11" t="str">
        <f t="shared" si="648"/>
        <v>2016</v>
      </c>
      <c r="Q5250" s="12"/>
      <c r="R5250" s="8" t="str">
        <f t="shared" si="649"/>
        <v>06</v>
      </c>
      <c r="S5250" s="8"/>
      <c r="T5250" s="14" t="str">
        <f t="shared" si="650"/>
        <v>Retain</v>
      </c>
      <c r="U5250" s="14"/>
      <c r="V5250" s="8" t="str">
        <f t="shared" si="651"/>
        <v>France</v>
      </c>
      <c r="W5250" s="8"/>
      <c r="X5250" s="8"/>
      <c r="Y5250" s="8"/>
      <c r="Z5250" s="14" t="str">
        <f t="shared" si="652"/>
        <v>Male</v>
      </c>
      <c r="AA5250" s="14"/>
      <c r="AB5250" s="14"/>
      <c r="AC5250" s="14"/>
      <c r="AE5250" t="str">
        <f t="shared" si="653"/>
        <v>Middle aged</v>
      </c>
      <c r="AF5250" t="str">
        <f t="shared" si="654"/>
        <v>Fair</v>
      </c>
      <c r="AG5250" t="str">
        <f t="shared" si="655"/>
        <v>High</v>
      </c>
    </row>
    <row r="5251" spans="1:33" x14ac:dyDescent="0.2">
      <c r="A5251">
        <v>5250</v>
      </c>
      <c r="B5251">
        <v>15804038</v>
      </c>
      <c r="C5251">
        <v>740</v>
      </c>
      <c r="D5251">
        <v>1</v>
      </c>
      <c r="E5251">
        <v>1</v>
      </c>
      <c r="F5251">
        <v>44</v>
      </c>
      <c r="G5251">
        <v>6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s="2" t="s">
        <v>982</v>
      </c>
      <c r="P5251" s="11" t="str">
        <f t="shared" ref="P5251:P5314" si="656">RIGHT($N5251,4)</f>
        <v>2017</v>
      </c>
      <c r="Q5251" s="12"/>
      <c r="R5251" s="8" t="str">
        <f t="shared" ref="R5251:R5314" si="657">MID(N5251,4,2)</f>
        <v>06</v>
      </c>
      <c r="S5251" s="8"/>
      <c r="T5251" s="14" t="str">
        <f t="shared" ref="T5251:T5314" si="658">IF(M5251=1,"Exit","Retain")</f>
        <v>Exit</v>
      </c>
      <c r="U5251" s="14"/>
      <c r="V5251" s="8" t="str">
        <f t="shared" ref="V5251:V5314" si="659">IF(D5251=1,"France",IF(D5251=2,"Spain",IF(D5251=3,"Germany","NONE")))</f>
        <v>France</v>
      </c>
      <c r="W5251" s="8"/>
      <c r="X5251" s="8"/>
      <c r="Y5251" s="8"/>
      <c r="Z5251" s="14" t="str">
        <f t="shared" ref="Z5251:Z5314" si="660">IF(E5251=1,"Male","Female")</f>
        <v>Male</v>
      </c>
      <c r="AA5251" s="14"/>
      <c r="AB5251" s="14"/>
      <c r="AC5251" s="14"/>
      <c r="AE5251" t="str">
        <f t="shared" ref="AE5251:AE5314" si="661">IF(F5251&lt;18,"Kids",IF(AND(F5251&gt;=18,F5251&lt;24),"Young Adults",IF(AND(F5251&gt;=24,F5251&lt;39),"Adults",IF(AND(F5251&gt;=39,F5251&lt;64),"Middle aged","Retired"))))</f>
        <v>Middle aged</v>
      </c>
      <c r="AF5251" t="str">
        <f t="shared" ref="AF5251:AF5314" si="662">IF(AND(C5251&gt;=800,C5251&lt;=850),"Excellent",IF(AND(C5251&gt;=740,C5251&lt;=799),"Very good",IF(AND(C5251&gt;=670,C5251&lt;=739),"Good",IF(AND(C5251&gt;=580,C5251&lt;=669),"Fair",IF(AND(C5251&gt;=300,C5251&lt;=579),"Poor","None")))))</f>
        <v>Very good</v>
      </c>
      <c r="AG5251" t="str">
        <f t="shared" ref="AG5251:AG5314" si="663">IF(H5251&lt;25000,"Very low",IF(AND(H5251&gt;25000,H5251&lt;=50000),"Low",IF(AND(H5251&gt;50000,H5251&lt;=100000),"Medium",IF(AND(H5251&gt;100000,H5251&lt;=150000),"High",IF(AND(H5251&gt;150000,H5251&lt;=200000),"Very high",IF(H5251&gt;200000,"Extreme","None"))))))</f>
        <v>Very low</v>
      </c>
    </row>
    <row r="5252" spans="1:33" x14ac:dyDescent="0.2">
      <c r="A5252">
        <v>5251</v>
      </c>
      <c r="B5252">
        <v>15720820</v>
      </c>
      <c r="C5252">
        <v>462</v>
      </c>
      <c r="D5252">
        <v>3</v>
      </c>
      <c r="E5252">
        <v>2</v>
      </c>
      <c r="F5252">
        <v>24</v>
      </c>
      <c r="G5252">
        <v>6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s="2" t="s">
        <v>391</v>
      </c>
      <c r="P5252" s="11" t="str">
        <f t="shared" si="656"/>
        <v>2016</v>
      </c>
      <c r="Q5252" s="12"/>
      <c r="R5252" s="8" t="str">
        <f t="shared" si="657"/>
        <v>11</v>
      </c>
      <c r="S5252" s="8"/>
      <c r="T5252" s="14" t="str">
        <f t="shared" si="658"/>
        <v>Retain</v>
      </c>
      <c r="U5252" s="14"/>
      <c r="V5252" s="8" t="str">
        <f t="shared" si="659"/>
        <v>Germany</v>
      </c>
      <c r="W5252" s="8"/>
      <c r="X5252" s="8"/>
      <c r="Y5252" s="8"/>
      <c r="Z5252" s="14" t="str">
        <f t="shared" si="660"/>
        <v>Female</v>
      </c>
      <c r="AA5252" s="14"/>
      <c r="AB5252" s="14"/>
      <c r="AC5252" s="14"/>
      <c r="AE5252" t="str">
        <f t="shared" si="661"/>
        <v>Adults</v>
      </c>
      <c r="AF5252" t="str">
        <f t="shared" si="662"/>
        <v>Poor</v>
      </c>
      <c r="AG5252" t="str">
        <f t="shared" si="663"/>
        <v>Medium</v>
      </c>
    </row>
    <row r="5253" spans="1:33" x14ac:dyDescent="0.2">
      <c r="A5253">
        <v>5252</v>
      </c>
      <c r="B5253">
        <v>15743759</v>
      </c>
      <c r="C5253">
        <v>619</v>
      </c>
      <c r="D5253">
        <v>1</v>
      </c>
      <c r="E5253">
        <v>1</v>
      </c>
      <c r="F5253">
        <v>39</v>
      </c>
      <c r="G5253">
        <v>7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s="2" t="s">
        <v>479</v>
      </c>
      <c r="P5253" s="11" t="str">
        <f t="shared" si="656"/>
        <v>2016</v>
      </c>
      <c r="Q5253" s="12"/>
      <c r="R5253" s="8" t="str">
        <f t="shared" si="657"/>
        <v>05</v>
      </c>
      <c r="S5253" s="8"/>
      <c r="T5253" s="14" t="str">
        <f t="shared" si="658"/>
        <v>Retain</v>
      </c>
      <c r="U5253" s="14"/>
      <c r="V5253" s="8" t="str">
        <f t="shared" si="659"/>
        <v>France</v>
      </c>
      <c r="W5253" s="8"/>
      <c r="X5253" s="8"/>
      <c r="Y5253" s="8"/>
      <c r="Z5253" s="14" t="str">
        <f t="shared" si="660"/>
        <v>Male</v>
      </c>
      <c r="AA5253" s="14"/>
      <c r="AB5253" s="14"/>
      <c r="AC5253" s="14"/>
      <c r="AE5253" t="str">
        <f t="shared" si="661"/>
        <v>Middle aged</v>
      </c>
      <c r="AF5253" t="str">
        <f t="shared" si="662"/>
        <v>Fair</v>
      </c>
      <c r="AG5253" t="str">
        <f t="shared" si="663"/>
        <v>Very low</v>
      </c>
    </row>
    <row r="5254" spans="1:33" x14ac:dyDescent="0.2">
      <c r="A5254">
        <v>5253</v>
      </c>
      <c r="B5254">
        <v>15749947</v>
      </c>
      <c r="C5254">
        <v>665</v>
      </c>
      <c r="D5254">
        <v>1</v>
      </c>
      <c r="E5254">
        <v>2</v>
      </c>
      <c r="F5254">
        <v>44</v>
      </c>
      <c r="G5254">
        <v>6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s="2" t="s">
        <v>347</v>
      </c>
      <c r="P5254" s="11" t="str">
        <f t="shared" si="656"/>
        <v>2016</v>
      </c>
      <c r="Q5254" s="12"/>
      <c r="R5254" s="8" t="str">
        <f t="shared" si="657"/>
        <v>11</v>
      </c>
      <c r="S5254" s="8"/>
      <c r="T5254" s="14" t="str">
        <f t="shared" si="658"/>
        <v>Retain</v>
      </c>
      <c r="U5254" s="14"/>
      <c r="V5254" s="8" t="str">
        <f t="shared" si="659"/>
        <v>France</v>
      </c>
      <c r="W5254" s="8"/>
      <c r="X5254" s="8"/>
      <c r="Y5254" s="8"/>
      <c r="Z5254" s="14" t="str">
        <f t="shared" si="660"/>
        <v>Female</v>
      </c>
      <c r="AA5254" s="14"/>
      <c r="AB5254" s="14"/>
      <c r="AC5254" s="14"/>
      <c r="AE5254" t="str">
        <f t="shared" si="661"/>
        <v>Middle aged</v>
      </c>
      <c r="AF5254" t="str">
        <f t="shared" si="662"/>
        <v>Fair</v>
      </c>
      <c r="AG5254" t="str">
        <f t="shared" si="663"/>
        <v>Very low</v>
      </c>
    </row>
    <row r="5255" spans="1:33" x14ac:dyDescent="0.2">
      <c r="A5255">
        <v>5254</v>
      </c>
      <c r="B5255">
        <v>15670496</v>
      </c>
      <c r="C5255">
        <v>655</v>
      </c>
      <c r="D5255">
        <v>2</v>
      </c>
      <c r="E5255">
        <v>2</v>
      </c>
      <c r="F5255">
        <v>27</v>
      </c>
      <c r="G5255">
        <v>5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s="2" t="s">
        <v>587</v>
      </c>
      <c r="P5255" s="11" t="str">
        <f t="shared" si="656"/>
        <v>2018</v>
      </c>
      <c r="Q5255" s="12"/>
      <c r="R5255" s="8" t="str">
        <f t="shared" si="657"/>
        <v>05</v>
      </c>
      <c r="S5255" s="8"/>
      <c r="T5255" s="14" t="str">
        <f t="shared" si="658"/>
        <v>Retain</v>
      </c>
      <c r="U5255" s="14"/>
      <c r="V5255" s="8" t="str">
        <f t="shared" si="659"/>
        <v>Spain</v>
      </c>
      <c r="W5255" s="8"/>
      <c r="X5255" s="8"/>
      <c r="Y5255" s="8"/>
      <c r="Z5255" s="14" t="str">
        <f t="shared" si="660"/>
        <v>Female</v>
      </c>
      <c r="AA5255" s="14"/>
      <c r="AB5255" s="14"/>
      <c r="AC5255" s="14"/>
      <c r="AE5255" t="str">
        <f t="shared" si="661"/>
        <v>Adults</v>
      </c>
      <c r="AF5255" t="str">
        <f t="shared" si="662"/>
        <v>Fair</v>
      </c>
      <c r="AG5255" t="str">
        <f t="shared" si="663"/>
        <v>Very low</v>
      </c>
    </row>
    <row r="5256" spans="1:33" x14ac:dyDescent="0.2">
      <c r="A5256">
        <v>5255</v>
      </c>
      <c r="B5256">
        <v>15746664</v>
      </c>
      <c r="C5256">
        <v>463</v>
      </c>
      <c r="D5256">
        <v>2</v>
      </c>
      <c r="E5256">
        <v>1</v>
      </c>
      <c r="F5256">
        <v>20</v>
      </c>
      <c r="G5256">
        <v>5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s="2" t="s">
        <v>1132</v>
      </c>
      <c r="P5256" s="11" t="str">
        <f t="shared" si="656"/>
        <v>2018</v>
      </c>
      <c r="Q5256" s="12"/>
      <c r="R5256" s="8" t="str">
        <f t="shared" si="657"/>
        <v>01</v>
      </c>
      <c r="S5256" s="8"/>
      <c r="T5256" s="14" t="str">
        <f t="shared" si="658"/>
        <v>Retain</v>
      </c>
      <c r="U5256" s="14"/>
      <c r="V5256" s="8" t="str">
        <f t="shared" si="659"/>
        <v>Spain</v>
      </c>
      <c r="W5256" s="8"/>
      <c r="X5256" s="8"/>
      <c r="Y5256" s="8"/>
      <c r="Z5256" s="14" t="str">
        <f t="shared" si="660"/>
        <v>Male</v>
      </c>
      <c r="AA5256" s="14"/>
      <c r="AB5256" s="14"/>
      <c r="AC5256" s="14"/>
      <c r="AE5256" t="str">
        <f t="shared" si="661"/>
        <v>Young Adults</v>
      </c>
      <c r="AF5256" t="str">
        <f t="shared" si="662"/>
        <v>Poor</v>
      </c>
      <c r="AG5256" t="str">
        <f t="shared" si="663"/>
        <v>Extreme</v>
      </c>
    </row>
    <row r="5257" spans="1:33" x14ac:dyDescent="0.2">
      <c r="A5257">
        <v>5256</v>
      </c>
      <c r="B5257">
        <v>15745533</v>
      </c>
      <c r="C5257">
        <v>799</v>
      </c>
      <c r="D5257">
        <v>1</v>
      </c>
      <c r="E5257">
        <v>2</v>
      </c>
      <c r="F5257">
        <v>63</v>
      </c>
      <c r="G5257">
        <v>5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s="2" t="s">
        <v>451</v>
      </c>
      <c r="P5257" s="11" t="str">
        <f t="shared" si="656"/>
        <v>2018</v>
      </c>
      <c r="Q5257" s="12"/>
      <c r="R5257" s="8" t="str">
        <f t="shared" si="657"/>
        <v>07</v>
      </c>
      <c r="S5257" s="8"/>
      <c r="T5257" s="14" t="str">
        <f t="shared" si="658"/>
        <v>Exit</v>
      </c>
      <c r="U5257" s="14"/>
      <c r="V5257" s="8" t="str">
        <f t="shared" si="659"/>
        <v>France</v>
      </c>
      <c r="W5257" s="8"/>
      <c r="X5257" s="8"/>
      <c r="Y5257" s="8"/>
      <c r="Z5257" s="14" t="str">
        <f t="shared" si="660"/>
        <v>Female</v>
      </c>
      <c r="AA5257" s="14"/>
      <c r="AB5257" s="14"/>
      <c r="AC5257" s="14"/>
      <c r="AE5257" t="str">
        <f t="shared" si="661"/>
        <v>Middle aged</v>
      </c>
      <c r="AF5257" t="str">
        <f t="shared" si="662"/>
        <v>Very good</v>
      </c>
      <c r="AG5257" t="str">
        <f t="shared" si="663"/>
        <v>High</v>
      </c>
    </row>
    <row r="5258" spans="1:33" x14ac:dyDescent="0.2">
      <c r="A5258">
        <v>5257</v>
      </c>
      <c r="B5258">
        <v>15761497</v>
      </c>
      <c r="C5258">
        <v>713</v>
      </c>
      <c r="D5258">
        <v>2</v>
      </c>
      <c r="E5258">
        <v>2</v>
      </c>
      <c r="F5258">
        <v>48</v>
      </c>
      <c r="G5258">
        <v>4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s="2" t="s">
        <v>1067</v>
      </c>
      <c r="P5258" s="11" t="str">
        <f t="shared" si="656"/>
        <v>2019</v>
      </c>
      <c r="Q5258" s="12"/>
      <c r="R5258" s="8" t="str">
        <f t="shared" si="657"/>
        <v>01</v>
      </c>
      <c r="S5258" s="8"/>
      <c r="T5258" s="14" t="str">
        <f t="shared" si="658"/>
        <v>Exit</v>
      </c>
      <c r="U5258" s="14"/>
      <c r="V5258" s="8" t="str">
        <f t="shared" si="659"/>
        <v>Spain</v>
      </c>
      <c r="W5258" s="8"/>
      <c r="X5258" s="8"/>
      <c r="Y5258" s="8"/>
      <c r="Z5258" s="14" t="str">
        <f t="shared" si="660"/>
        <v>Female</v>
      </c>
      <c r="AA5258" s="14"/>
      <c r="AB5258" s="14"/>
      <c r="AC5258" s="14"/>
      <c r="AE5258" t="str">
        <f t="shared" si="661"/>
        <v>Middle aged</v>
      </c>
      <c r="AF5258" t="str">
        <f t="shared" si="662"/>
        <v>Good</v>
      </c>
      <c r="AG5258" t="str">
        <f t="shared" si="663"/>
        <v>Very high</v>
      </c>
    </row>
    <row r="5259" spans="1:33" x14ac:dyDescent="0.2">
      <c r="A5259">
        <v>5258</v>
      </c>
      <c r="B5259">
        <v>15628600</v>
      </c>
      <c r="C5259">
        <v>807</v>
      </c>
      <c r="D5259">
        <v>3</v>
      </c>
      <c r="E5259">
        <v>2</v>
      </c>
      <c r="F5259">
        <v>31</v>
      </c>
      <c r="G5259">
        <v>4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s="2" t="s">
        <v>1060</v>
      </c>
      <c r="P5259" s="11" t="str">
        <f t="shared" si="656"/>
        <v>2019</v>
      </c>
      <c r="Q5259" s="12"/>
      <c r="R5259" s="8" t="str">
        <f t="shared" si="657"/>
        <v>09</v>
      </c>
      <c r="S5259" s="8"/>
      <c r="T5259" s="14" t="str">
        <f t="shared" si="658"/>
        <v>Retain</v>
      </c>
      <c r="U5259" s="14"/>
      <c r="V5259" s="8" t="str">
        <f t="shared" si="659"/>
        <v>Germany</v>
      </c>
      <c r="W5259" s="8"/>
      <c r="X5259" s="8"/>
      <c r="Y5259" s="8"/>
      <c r="Z5259" s="14" t="str">
        <f t="shared" si="660"/>
        <v>Female</v>
      </c>
      <c r="AA5259" s="14"/>
      <c r="AB5259" s="14"/>
      <c r="AC5259" s="14"/>
      <c r="AE5259" t="str">
        <f t="shared" si="661"/>
        <v>Adults</v>
      </c>
      <c r="AF5259" t="str">
        <f t="shared" si="662"/>
        <v>Excellent</v>
      </c>
      <c r="AG5259" t="str">
        <f t="shared" si="663"/>
        <v>High</v>
      </c>
    </row>
    <row r="5260" spans="1:33" x14ac:dyDescent="0.2">
      <c r="A5260">
        <v>5259</v>
      </c>
      <c r="B5260">
        <v>15627002</v>
      </c>
      <c r="C5260">
        <v>728</v>
      </c>
      <c r="D5260">
        <v>1</v>
      </c>
      <c r="E5260">
        <v>1</v>
      </c>
      <c r="F5260">
        <v>38</v>
      </c>
      <c r="G5260">
        <v>6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s="2" t="s">
        <v>208</v>
      </c>
      <c r="P5260" s="11" t="str">
        <f t="shared" si="656"/>
        <v>2017</v>
      </c>
      <c r="Q5260" s="12"/>
      <c r="R5260" s="8" t="str">
        <f t="shared" si="657"/>
        <v>01</v>
      </c>
      <c r="S5260" s="8"/>
      <c r="T5260" s="14" t="str">
        <f t="shared" si="658"/>
        <v>Retain</v>
      </c>
      <c r="U5260" s="14"/>
      <c r="V5260" s="8" t="str">
        <f t="shared" si="659"/>
        <v>France</v>
      </c>
      <c r="W5260" s="8"/>
      <c r="X5260" s="8"/>
      <c r="Y5260" s="8"/>
      <c r="Z5260" s="14" t="str">
        <f t="shared" si="660"/>
        <v>Male</v>
      </c>
      <c r="AA5260" s="14"/>
      <c r="AB5260" s="14"/>
      <c r="AC5260" s="14"/>
      <c r="AE5260" t="str">
        <f t="shared" si="661"/>
        <v>Adults</v>
      </c>
      <c r="AF5260" t="str">
        <f t="shared" si="662"/>
        <v>Good</v>
      </c>
      <c r="AG5260" t="str">
        <f t="shared" si="663"/>
        <v>High</v>
      </c>
    </row>
    <row r="5261" spans="1:33" x14ac:dyDescent="0.2">
      <c r="A5261">
        <v>5260</v>
      </c>
      <c r="B5261">
        <v>15614635</v>
      </c>
      <c r="C5261">
        <v>582</v>
      </c>
      <c r="D5261">
        <v>1</v>
      </c>
      <c r="E5261">
        <v>1</v>
      </c>
      <c r="F5261">
        <v>52</v>
      </c>
      <c r="G5261">
        <v>5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s="2" t="s">
        <v>80</v>
      </c>
      <c r="P5261" s="11" t="str">
        <f t="shared" si="656"/>
        <v>2018</v>
      </c>
      <c r="Q5261" s="12"/>
      <c r="R5261" s="8" t="str">
        <f t="shared" si="657"/>
        <v>08</v>
      </c>
      <c r="S5261" s="8"/>
      <c r="T5261" s="14" t="str">
        <f t="shared" si="658"/>
        <v>Retain</v>
      </c>
      <c r="U5261" s="14"/>
      <c r="V5261" s="8" t="str">
        <f t="shared" si="659"/>
        <v>France</v>
      </c>
      <c r="W5261" s="8"/>
      <c r="X5261" s="8"/>
      <c r="Y5261" s="8"/>
      <c r="Z5261" s="14" t="str">
        <f t="shared" si="660"/>
        <v>Male</v>
      </c>
      <c r="AA5261" s="14"/>
      <c r="AB5261" s="14"/>
      <c r="AC5261" s="14"/>
      <c r="AE5261" t="str">
        <f t="shared" si="661"/>
        <v>Middle aged</v>
      </c>
      <c r="AF5261" t="str">
        <f t="shared" si="662"/>
        <v>Fair</v>
      </c>
      <c r="AG5261" t="str">
        <f t="shared" si="663"/>
        <v>Very high</v>
      </c>
    </row>
    <row r="5262" spans="1:33" x14ac:dyDescent="0.2">
      <c r="A5262">
        <v>5261</v>
      </c>
      <c r="B5262">
        <v>15731281</v>
      </c>
      <c r="C5262">
        <v>704</v>
      </c>
      <c r="D5262">
        <v>3</v>
      </c>
      <c r="E5262">
        <v>2</v>
      </c>
      <c r="F5262">
        <v>35</v>
      </c>
      <c r="G5262">
        <v>4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s="2" t="s">
        <v>206</v>
      </c>
      <c r="P5262" s="11" t="str">
        <f t="shared" si="656"/>
        <v>2019</v>
      </c>
      <c r="Q5262" s="12"/>
      <c r="R5262" s="8" t="str">
        <f t="shared" si="657"/>
        <v>09</v>
      </c>
      <c r="S5262" s="8"/>
      <c r="T5262" s="14" t="str">
        <f t="shared" si="658"/>
        <v>Retain</v>
      </c>
      <c r="U5262" s="14"/>
      <c r="V5262" s="8" t="str">
        <f t="shared" si="659"/>
        <v>Germany</v>
      </c>
      <c r="W5262" s="8"/>
      <c r="X5262" s="8"/>
      <c r="Y5262" s="8"/>
      <c r="Z5262" s="14" t="str">
        <f t="shared" si="660"/>
        <v>Female</v>
      </c>
      <c r="AA5262" s="14"/>
      <c r="AB5262" s="14"/>
      <c r="AC5262" s="14"/>
      <c r="AE5262" t="str">
        <f t="shared" si="661"/>
        <v>Adults</v>
      </c>
      <c r="AF5262" t="str">
        <f t="shared" si="662"/>
        <v>Good</v>
      </c>
      <c r="AG5262" t="str">
        <f t="shared" si="663"/>
        <v>Very high</v>
      </c>
    </row>
    <row r="5263" spans="1:33" x14ac:dyDescent="0.2">
      <c r="A5263">
        <v>5262</v>
      </c>
      <c r="B5263">
        <v>15814022</v>
      </c>
      <c r="C5263">
        <v>714</v>
      </c>
      <c r="D5263">
        <v>1</v>
      </c>
      <c r="E5263">
        <v>2</v>
      </c>
      <c r="F5263">
        <v>26</v>
      </c>
      <c r="G5263">
        <v>6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s="2" t="s">
        <v>659</v>
      </c>
      <c r="P5263" s="11" t="str">
        <f t="shared" si="656"/>
        <v>2017</v>
      </c>
      <c r="Q5263" s="12"/>
      <c r="R5263" s="8" t="str">
        <f t="shared" si="657"/>
        <v>09</v>
      </c>
      <c r="S5263" s="8"/>
      <c r="T5263" s="14" t="str">
        <f t="shared" si="658"/>
        <v>Retain</v>
      </c>
      <c r="U5263" s="14"/>
      <c r="V5263" s="8" t="str">
        <f t="shared" si="659"/>
        <v>France</v>
      </c>
      <c r="W5263" s="8"/>
      <c r="X5263" s="8"/>
      <c r="Y5263" s="8"/>
      <c r="Z5263" s="14" t="str">
        <f t="shared" si="660"/>
        <v>Female</v>
      </c>
      <c r="AA5263" s="14"/>
      <c r="AB5263" s="14"/>
      <c r="AC5263" s="14"/>
      <c r="AE5263" t="str">
        <f t="shared" si="661"/>
        <v>Adults</v>
      </c>
      <c r="AF5263" t="str">
        <f t="shared" si="662"/>
        <v>Good</v>
      </c>
      <c r="AG5263" t="str">
        <f t="shared" si="663"/>
        <v>Medium</v>
      </c>
    </row>
    <row r="5264" spans="1:33" x14ac:dyDescent="0.2">
      <c r="A5264">
        <v>5263</v>
      </c>
      <c r="B5264">
        <v>15659194</v>
      </c>
      <c r="C5264">
        <v>628</v>
      </c>
      <c r="D5264">
        <v>1</v>
      </c>
      <c r="E5264">
        <v>1</v>
      </c>
      <c r="F5264">
        <v>30</v>
      </c>
      <c r="G5264">
        <v>6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s="2" t="s">
        <v>734</v>
      </c>
      <c r="P5264" s="11" t="str">
        <f t="shared" si="656"/>
        <v>2016</v>
      </c>
      <c r="Q5264" s="12"/>
      <c r="R5264" s="8" t="str">
        <f t="shared" si="657"/>
        <v>11</v>
      </c>
      <c r="S5264" s="8"/>
      <c r="T5264" s="14" t="str">
        <f t="shared" si="658"/>
        <v>Retain</v>
      </c>
      <c r="U5264" s="14"/>
      <c r="V5264" s="8" t="str">
        <f t="shared" si="659"/>
        <v>France</v>
      </c>
      <c r="W5264" s="8"/>
      <c r="X5264" s="8"/>
      <c r="Y5264" s="8"/>
      <c r="Z5264" s="14" t="str">
        <f t="shared" si="660"/>
        <v>Male</v>
      </c>
      <c r="AA5264" s="14"/>
      <c r="AB5264" s="14"/>
      <c r="AC5264" s="14"/>
      <c r="AE5264" t="str">
        <f t="shared" si="661"/>
        <v>Adults</v>
      </c>
      <c r="AF5264" t="str">
        <f t="shared" si="662"/>
        <v>Fair</v>
      </c>
      <c r="AG5264" t="str">
        <f t="shared" si="663"/>
        <v>Medium</v>
      </c>
    </row>
    <row r="5265" spans="1:33" x14ac:dyDescent="0.2">
      <c r="A5265">
        <v>5264</v>
      </c>
      <c r="B5265">
        <v>15745030</v>
      </c>
      <c r="C5265">
        <v>809</v>
      </c>
      <c r="D5265">
        <v>3</v>
      </c>
      <c r="E5265">
        <v>1</v>
      </c>
      <c r="F5265">
        <v>41</v>
      </c>
      <c r="G5265">
        <v>5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s="2" t="s">
        <v>257</v>
      </c>
      <c r="P5265" s="11" t="str">
        <f t="shared" si="656"/>
        <v>2018</v>
      </c>
      <c r="Q5265" s="12"/>
      <c r="R5265" s="8" t="str">
        <f t="shared" si="657"/>
        <v>06</v>
      </c>
      <c r="S5265" s="8"/>
      <c r="T5265" s="14" t="str">
        <f t="shared" si="658"/>
        <v>Retain</v>
      </c>
      <c r="U5265" s="14"/>
      <c r="V5265" s="8" t="str">
        <f t="shared" si="659"/>
        <v>Germany</v>
      </c>
      <c r="W5265" s="8"/>
      <c r="X5265" s="8"/>
      <c r="Y5265" s="8"/>
      <c r="Z5265" s="14" t="str">
        <f t="shared" si="660"/>
        <v>Male</v>
      </c>
      <c r="AA5265" s="14"/>
      <c r="AB5265" s="14"/>
      <c r="AC5265" s="14"/>
      <c r="AE5265" t="str">
        <f t="shared" si="661"/>
        <v>Middle aged</v>
      </c>
      <c r="AF5265" t="str">
        <f t="shared" si="662"/>
        <v>Excellent</v>
      </c>
      <c r="AG5265" t="str">
        <f t="shared" si="663"/>
        <v>Medium</v>
      </c>
    </row>
    <row r="5266" spans="1:33" x14ac:dyDescent="0.2">
      <c r="A5266">
        <v>5265</v>
      </c>
      <c r="B5266">
        <v>15691817</v>
      </c>
      <c r="C5266">
        <v>547</v>
      </c>
      <c r="D5266">
        <v>2</v>
      </c>
      <c r="E5266">
        <v>2</v>
      </c>
      <c r="F5266">
        <v>44</v>
      </c>
      <c r="G5266">
        <v>4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s="2" t="s">
        <v>431</v>
      </c>
      <c r="P5266" s="11" t="str">
        <f t="shared" si="656"/>
        <v>2019</v>
      </c>
      <c r="Q5266" s="12"/>
      <c r="R5266" s="8" t="str">
        <f t="shared" si="657"/>
        <v>09</v>
      </c>
      <c r="S5266" s="8"/>
      <c r="T5266" s="14" t="str">
        <f t="shared" si="658"/>
        <v>Exit</v>
      </c>
      <c r="U5266" s="14"/>
      <c r="V5266" s="8" t="str">
        <f t="shared" si="659"/>
        <v>Spain</v>
      </c>
      <c r="W5266" s="8"/>
      <c r="X5266" s="8"/>
      <c r="Y5266" s="8"/>
      <c r="Z5266" s="14" t="str">
        <f t="shared" si="660"/>
        <v>Female</v>
      </c>
      <c r="AA5266" s="14"/>
      <c r="AB5266" s="14"/>
      <c r="AC5266" s="14"/>
      <c r="AE5266" t="str">
        <f t="shared" si="661"/>
        <v>Middle aged</v>
      </c>
      <c r="AF5266" t="str">
        <f t="shared" si="662"/>
        <v>Poor</v>
      </c>
      <c r="AG5266" t="str">
        <f t="shared" si="663"/>
        <v>Very low</v>
      </c>
    </row>
    <row r="5267" spans="1:33" x14ac:dyDescent="0.2">
      <c r="A5267">
        <v>5266</v>
      </c>
      <c r="B5267">
        <v>15707488</v>
      </c>
      <c r="C5267">
        <v>560</v>
      </c>
      <c r="D5267">
        <v>1</v>
      </c>
      <c r="E5267">
        <v>2</v>
      </c>
      <c r="F5267">
        <v>27</v>
      </c>
      <c r="G5267">
        <v>6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s="2" t="s">
        <v>610</v>
      </c>
      <c r="P5267" s="11" t="str">
        <f t="shared" si="656"/>
        <v>2017</v>
      </c>
      <c r="Q5267" s="12"/>
      <c r="R5267" s="8" t="str">
        <f t="shared" si="657"/>
        <v>05</v>
      </c>
      <c r="S5267" s="8"/>
      <c r="T5267" s="14" t="str">
        <f t="shared" si="658"/>
        <v>Retain</v>
      </c>
      <c r="U5267" s="14"/>
      <c r="V5267" s="8" t="str">
        <f t="shared" si="659"/>
        <v>France</v>
      </c>
      <c r="W5267" s="8"/>
      <c r="X5267" s="8"/>
      <c r="Y5267" s="8"/>
      <c r="Z5267" s="14" t="str">
        <f t="shared" si="660"/>
        <v>Female</v>
      </c>
      <c r="AA5267" s="14"/>
      <c r="AB5267" s="14"/>
      <c r="AC5267" s="14"/>
      <c r="AE5267" t="str">
        <f t="shared" si="661"/>
        <v>Adults</v>
      </c>
      <c r="AF5267" t="str">
        <f t="shared" si="662"/>
        <v>Poor</v>
      </c>
      <c r="AG5267" t="str">
        <f t="shared" si="663"/>
        <v>Very low</v>
      </c>
    </row>
    <row r="5268" spans="1:33" x14ac:dyDescent="0.2">
      <c r="A5268">
        <v>5267</v>
      </c>
      <c r="B5268">
        <v>15784700</v>
      </c>
      <c r="C5268">
        <v>811</v>
      </c>
      <c r="D5268">
        <v>1</v>
      </c>
      <c r="E5268">
        <v>1</v>
      </c>
      <c r="F5268">
        <v>31</v>
      </c>
      <c r="G5268">
        <v>4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s="2" t="s">
        <v>223</v>
      </c>
      <c r="P5268" s="11" t="str">
        <f t="shared" si="656"/>
        <v>2019</v>
      </c>
      <c r="Q5268" s="12"/>
      <c r="R5268" s="8" t="str">
        <f t="shared" si="657"/>
        <v>09</v>
      </c>
      <c r="S5268" s="8"/>
      <c r="T5268" s="14" t="str">
        <f t="shared" si="658"/>
        <v>Retain</v>
      </c>
      <c r="U5268" s="14"/>
      <c r="V5268" s="8" t="str">
        <f t="shared" si="659"/>
        <v>France</v>
      </c>
      <c r="W5268" s="8"/>
      <c r="X5268" s="8"/>
      <c r="Y5268" s="8"/>
      <c r="Z5268" s="14" t="str">
        <f t="shared" si="660"/>
        <v>Male</v>
      </c>
      <c r="AA5268" s="14"/>
      <c r="AB5268" s="14"/>
      <c r="AC5268" s="14"/>
      <c r="AE5268" t="str">
        <f t="shared" si="661"/>
        <v>Adults</v>
      </c>
      <c r="AF5268" t="str">
        <f t="shared" si="662"/>
        <v>Excellent</v>
      </c>
      <c r="AG5268" t="str">
        <f t="shared" si="663"/>
        <v>High</v>
      </c>
    </row>
    <row r="5269" spans="1:33" x14ac:dyDescent="0.2">
      <c r="A5269">
        <v>5268</v>
      </c>
      <c r="B5269">
        <v>15710397</v>
      </c>
      <c r="C5269">
        <v>584</v>
      </c>
      <c r="D5269">
        <v>1</v>
      </c>
      <c r="E5269">
        <v>1</v>
      </c>
      <c r="F5269">
        <v>26</v>
      </c>
      <c r="G5269">
        <v>3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s="2" t="s">
        <v>110</v>
      </c>
      <c r="P5269" s="11" t="str">
        <f t="shared" si="656"/>
        <v>2019</v>
      </c>
      <c r="Q5269" s="12"/>
      <c r="R5269" s="8" t="str">
        <f t="shared" si="657"/>
        <v>12</v>
      </c>
      <c r="S5269" s="8"/>
      <c r="T5269" s="14" t="str">
        <f t="shared" si="658"/>
        <v>Retain</v>
      </c>
      <c r="U5269" s="14"/>
      <c r="V5269" s="8" t="str">
        <f t="shared" si="659"/>
        <v>France</v>
      </c>
      <c r="W5269" s="8"/>
      <c r="X5269" s="8"/>
      <c r="Y5269" s="8"/>
      <c r="Z5269" s="14" t="str">
        <f t="shared" si="660"/>
        <v>Male</v>
      </c>
      <c r="AA5269" s="14"/>
      <c r="AB5269" s="14"/>
      <c r="AC5269" s="14"/>
      <c r="AE5269" t="str">
        <f t="shared" si="661"/>
        <v>Adults</v>
      </c>
      <c r="AF5269" t="str">
        <f t="shared" si="662"/>
        <v>Fair</v>
      </c>
      <c r="AG5269" t="str">
        <f t="shared" si="663"/>
        <v>Very low</v>
      </c>
    </row>
    <row r="5270" spans="1:33" x14ac:dyDescent="0.2">
      <c r="A5270">
        <v>5269</v>
      </c>
      <c r="B5270">
        <v>15687648</v>
      </c>
      <c r="C5270">
        <v>691</v>
      </c>
      <c r="D5270">
        <v>1</v>
      </c>
      <c r="E5270">
        <v>1</v>
      </c>
      <c r="F5270">
        <v>28</v>
      </c>
      <c r="G5270">
        <v>6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s="2" t="s">
        <v>333</v>
      </c>
      <c r="P5270" s="11" t="str">
        <f t="shared" si="656"/>
        <v>2016</v>
      </c>
      <c r="Q5270" s="12"/>
      <c r="R5270" s="8" t="str">
        <f t="shared" si="657"/>
        <v>12</v>
      </c>
      <c r="S5270" s="8"/>
      <c r="T5270" s="14" t="str">
        <f t="shared" si="658"/>
        <v>Retain</v>
      </c>
      <c r="U5270" s="14"/>
      <c r="V5270" s="8" t="str">
        <f t="shared" si="659"/>
        <v>France</v>
      </c>
      <c r="W5270" s="8"/>
      <c r="X5270" s="8"/>
      <c r="Y5270" s="8"/>
      <c r="Z5270" s="14" t="str">
        <f t="shared" si="660"/>
        <v>Male</v>
      </c>
      <c r="AA5270" s="14"/>
      <c r="AB5270" s="14"/>
      <c r="AC5270" s="14"/>
      <c r="AE5270" t="str">
        <f t="shared" si="661"/>
        <v>Adults</v>
      </c>
      <c r="AF5270" t="str">
        <f t="shared" si="662"/>
        <v>Good</v>
      </c>
      <c r="AG5270" t="str">
        <f t="shared" si="663"/>
        <v>Very low</v>
      </c>
    </row>
    <row r="5271" spans="1:33" x14ac:dyDescent="0.2">
      <c r="A5271">
        <v>5270</v>
      </c>
      <c r="B5271">
        <v>15732281</v>
      </c>
      <c r="C5271">
        <v>680</v>
      </c>
      <c r="D5271">
        <v>3</v>
      </c>
      <c r="E5271">
        <v>1</v>
      </c>
      <c r="F5271">
        <v>34</v>
      </c>
      <c r="G5271">
        <v>4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s="2" t="s">
        <v>1110</v>
      </c>
      <c r="P5271" s="11" t="str">
        <f t="shared" si="656"/>
        <v>2019</v>
      </c>
      <c r="Q5271" s="12"/>
      <c r="R5271" s="8" t="str">
        <f t="shared" si="657"/>
        <v>04</v>
      </c>
      <c r="S5271" s="8"/>
      <c r="T5271" s="14" t="str">
        <f t="shared" si="658"/>
        <v>Exit</v>
      </c>
      <c r="U5271" s="14"/>
      <c r="V5271" s="8" t="str">
        <f t="shared" si="659"/>
        <v>Germany</v>
      </c>
      <c r="W5271" s="8"/>
      <c r="X5271" s="8"/>
      <c r="Y5271" s="8"/>
      <c r="Z5271" s="14" t="str">
        <f t="shared" si="660"/>
        <v>Male</v>
      </c>
      <c r="AA5271" s="14"/>
      <c r="AB5271" s="14"/>
      <c r="AC5271" s="14"/>
      <c r="AE5271" t="str">
        <f t="shared" si="661"/>
        <v>Adults</v>
      </c>
      <c r="AF5271" t="str">
        <f t="shared" si="662"/>
        <v>Good</v>
      </c>
      <c r="AG5271" t="str">
        <f t="shared" si="663"/>
        <v>High</v>
      </c>
    </row>
    <row r="5272" spans="1:33" x14ac:dyDescent="0.2">
      <c r="A5272">
        <v>5271</v>
      </c>
      <c r="B5272">
        <v>15607230</v>
      </c>
      <c r="C5272">
        <v>588</v>
      </c>
      <c r="D5272">
        <v>3</v>
      </c>
      <c r="E5272">
        <v>1</v>
      </c>
      <c r="F5272">
        <v>33</v>
      </c>
      <c r="G5272">
        <v>4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s="2" t="s">
        <v>396</v>
      </c>
      <c r="P5272" s="11" t="str">
        <f t="shared" si="656"/>
        <v>2018</v>
      </c>
      <c r="Q5272" s="12"/>
      <c r="R5272" s="8" t="str">
        <f t="shared" si="657"/>
        <v>12</v>
      </c>
      <c r="S5272" s="8"/>
      <c r="T5272" s="14" t="str">
        <f t="shared" si="658"/>
        <v>Retain</v>
      </c>
      <c r="U5272" s="14"/>
      <c r="V5272" s="8" t="str">
        <f t="shared" si="659"/>
        <v>Germany</v>
      </c>
      <c r="W5272" s="8"/>
      <c r="X5272" s="8"/>
      <c r="Y5272" s="8"/>
      <c r="Z5272" s="14" t="str">
        <f t="shared" si="660"/>
        <v>Male</v>
      </c>
      <c r="AA5272" s="14"/>
      <c r="AB5272" s="14"/>
      <c r="AC5272" s="14"/>
      <c r="AE5272" t="str">
        <f t="shared" si="661"/>
        <v>Adults</v>
      </c>
      <c r="AF5272" t="str">
        <f t="shared" si="662"/>
        <v>Fair</v>
      </c>
      <c r="AG5272" t="str">
        <f t="shared" si="663"/>
        <v>Very high</v>
      </c>
    </row>
    <row r="5273" spans="1:33" x14ac:dyDescent="0.2">
      <c r="A5273">
        <v>5272</v>
      </c>
      <c r="B5273">
        <v>15567630</v>
      </c>
      <c r="C5273">
        <v>721</v>
      </c>
      <c r="D5273">
        <v>3</v>
      </c>
      <c r="E5273">
        <v>1</v>
      </c>
      <c r="F5273">
        <v>40</v>
      </c>
      <c r="G5273">
        <v>5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s="2" t="s">
        <v>1035</v>
      </c>
      <c r="P5273" s="11" t="str">
        <f t="shared" si="656"/>
        <v>2017</v>
      </c>
      <c r="Q5273" s="12"/>
      <c r="R5273" s="8" t="str">
        <f t="shared" si="657"/>
        <v>10</v>
      </c>
      <c r="S5273" s="8"/>
      <c r="T5273" s="14" t="str">
        <f t="shared" si="658"/>
        <v>Exit</v>
      </c>
      <c r="U5273" s="14"/>
      <c r="V5273" s="8" t="str">
        <f t="shared" si="659"/>
        <v>Germany</v>
      </c>
      <c r="W5273" s="8"/>
      <c r="X5273" s="8"/>
      <c r="Y5273" s="8"/>
      <c r="Z5273" s="14" t="str">
        <f t="shared" si="660"/>
        <v>Male</v>
      </c>
      <c r="AA5273" s="14"/>
      <c r="AB5273" s="14"/>
      <c r="AC5273" s="14"/>
      <c r="AE5273" t="str">
        <f t="shared" si="661"/>
        <v>Middle aged</v>
      </c>
      <c r="AF5273" t="str">
        <f t="shared" si="662"/>
        <v>Good</v>
      </c>
      <c r="AG5273" t="str">
        <f t="shared" si="663"/>
        <v>High</v>
      </c>
    </row>
    <row r="5274" spans="1:33" x14ac:dyDescent="0.2">
      <c r="A5274">
        <v>5273</v>
      </c>
      <c r="B5274">
        <v>15587507</v>
      </c>
      <c r="C5274">
        <v>850</v>
      </c>
      <c r="D5274">
        <v>1</v>
      </c>
      <c r="E5274">
        <v>1</v>
      </c>
      <c r="F5274">
        <v>47</v>
      </c>
      <c r="G5274">
        <v>7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s="2" t="s">
        <v>159</v>
      </c>
      <c r="P5274" s="11" t="str">
        <f t="shared" si="656"/>
        <v>2016</v>
      </c>
      <c r="Q5274" s="12"/>
      <c r="R5274" s="8" t="str">
        <f t="shared" si="657"/>
        <v>03</v>
      </c>
      <c r="S5274" s="8"/>
      <c r="T5274" s="14" t="str">
        <f t="shared" si="658"/>
        <v>Exit</v>
      </c>
      <c r="U5274" s="14"/>
      <c r="V5274" s="8" t="str">
        <f t="shared" si="659"/>
        <v>France</v>
      </c>
      <c r="W5274" s="8"/>
      <c r="X5274" s="8"/>
      <c r="Y5274" s="8"/>
      <c r="Z5274" s="14" t="str">
        <f t="shared" si="660"/>
        <v>Male</v>
      </c>
      <c r="AA5274" s="14"/>
      <c r="AB5274" s="14"/>
      <c r="AC5274" s="14"/>
      <c r="AE5274" t="str">
        <f t="shared" si="661"/>
        <v>Middle aged</v>
      </c>
      <c r="AF5274" t="str">
        <f t="shared" si="662"/>
        <v>Excellent</v>
      </c>
      <c r="AG5274" t="str">
        <f t="shared" si="663"/>
        <v>Very low</v>
      </c>
    </row>
    <row r="5275" spans="1:33" x14ac:dyDescent="0.2">
      <c r="A5275">
        <v>5274</v>
      </c>
      <c r="B5275">
        <v>15733904</v>
      </c>
      <c r="C5275">
        <v>529</v>
      </c>
      <c r="D5275">
        <v>1</v>
      </c>
      <c r="E5275">
        <v>1</v>
      </c>
      <c r="F5275">
        <v>32</v>
      </c>
      <c r="G5275">
        <v>3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s="2" t="s">
        <v>716</v>
      </c>
      <c r="P5275" s="11" t="str">
        <f t="shared" si="656"/>
        <v>2019</v>
      </c>
      <c r="Q5275" s="12"/>
      <c r="R5275" s="8" t="str">
        <f t="shared" si="657"/>
        <v>10</v>
      </c>
      <c r="S5275" s="8"/>
      <c r="T5275" s="14" t="str">
        <f t="shared" si="658"/>
        <v>Retain</v>
      </c>
      <c r="U5275" s="14"/>
      <c r="V5275" s="8" t="str">
        <f t="shared" si="659"/>
        <v>France</v>
      </c>
      <c r="W5275" s="8"/>
      <c r="X5275" s="8"/>
      <c r="Y5275" s="8"/>
      <c r="Z5275" s="14" t="str">
        <f t="shared" si="660"/>
        <v>Male</v>
      </c>
      <c r="AA5275" s="14"/>
      <c r="AB5275" s="14"/>
      <c r="AC5275" s="14"/>
      <c r="AE5275" t="str">
        <f t="shared" si="661"/>
        <v>Adults</v>
      </c>
      <c r="AF5275" t="str">
        <f t="shared" si="662"/>
        <v>Poor</v>
      </c>
      <c r="AG5275" t="str">
        <f t="shared" si="663"/>
        <v>High</v>
      </c>
    </row>
    <row r="5276" spans="1:33" x14ac:dyDescent="0.2">
      <c r="A5276">
        <v>5275</v>
      </c>
      <c r="B5276">
        <v>15709511</v>
      </c>
      <c r="C5276">
        <v>622</v>
      </c>
      <c r="D5276">
        <v>1</v>
      </c>
      <c r="E5276">
        <v>1</v>
      </c>
      <c r="F5276">
        <v>43</v>
      </c>
      <c r="G5276">
        <v>3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s="2" t="s">
        <v>1000</v>
      </c>
      <c r="P5276" s="11" t="str">
        <f t="shared" si="656"/>
        <v>2019</v>
      </c>
      <c r="Q5276" s="12"/>
      <c r="R5276" s="8" t="str">
        <f t="shared" si="657"/>
        <v>11</v>
      </c>
      <c r="S5276" s="8"/>
      <c r="T5276" s="14" t="str">
        <f t="shared" si="658"/>
        <v>Retain</v>
      </c>
      <c r="U5276" s="14"/>
      <c r="V5276" s="8" t="str">
        <f t="shared" si="659"/>
        <v>France</v>
      </c>
      <c r="W5276" s="8"/>
      <c r="X5276" s="8"/>
      <c r="Y5276" s="8"/>
      <c r="Z5276" s="14" t="str">
        <f t="shared" si="660"/>
        <v>Male</v>
      </c>
      <c r="AA5276" s="14"/>
      <c r="AB5276" s="14"/>
      <c r="AC5276" s="14"/>
      <c r="AE5276" t="str">
        <f t="shared" si="661"/>
        <v>Middle aged</v>
      </c>
      <c r="AF5276" t="str">
        <f t="shared" si="662"/>
        <v>Fair</v>
      </c>
      <c r="AG5276" t="str">
        <f t="shared" si="663"/>
        <v>Very low</v>
      </c>
    </row>
    <row r="5277" spans="1:33" x14ac:dyDescent="0.2">
      <c r="A5277">
        <v>5276</v>
      </c>
      <c r="B5277">
        <v>15579616</v>
      </c>
      <c r="C5277">
        <v>683</v>
      </c>
      <c r="D5277">
        <v>1</v>
      </c>
      <c r="E5277">
        <v>2</v>
      </c>
      <c r="F5277">
        <v>42</v>
      </c>
      <c r="G5277">
        <v>6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s="2" t="s">
        <v>297</v>
      </c>
      <c r="P5277" s="11" t="str">
        <f t="shared" si="656"/>
        <v>2017</v>
      </c>
      <c r="Q5277" s="12"/>
      <c r="R5277" s="8" t="str">
        <f t="shared" si="657"/>
        <v>08</v>
      </c>
      <c r="S5277" s="8"/>
      <c r="T5277" s="14" t="str">
        <f t="shared" si="658"/>
        <v>Retain</v>
      </c>
      <c r="U5277" s="14"/>
      <c r="V5277" s="8" t="str">
        <f t="shared" si="659"/>
        <v>France</v>
      </c>
      <c r="W5277" s="8"/>
      <c r="X5277" s="8"/>
      <c r="Y5277" s="8"/>
      <c r="Z5277" s="14" t="str">
        <f t="shared" si="660"/>
        <v>Female</v>
      </c>
      <c r="AA5277" s="14"/>
      <c r="AB5277" s="14"/>
      <c r="AC5277" s="14"/>
      <c r="AE5277" t="str">
        <f t="shared" si="661"/>
        <v>Middle aged</v>
      </c>
      <c r="AF5277" t="str">
        <f t="shared" si="662"/>
        <v>Good</v>
      </c>
      <c r="AG5277" t="str">
        <f t="shared" si="663"/>
        <v>Very low</v>
      </c>
    </row>
    <row r="5278" spans="1:33" x14ac:dyDescent="0.2">
      <c r="A5278">
        <v>5277</v>
      </c>
      <c r="B5278">
        <v>15694852</v>
      </c>
      <c r="C5278">
        <v>575</v>
      </c>
      <c r="D5278">
        <v>1</v>
      </c>
      <c r="E5278">
        <v>1</v>
      </c>
      <c r="F5278">
        <v>29</v>
      </c>
      <c r="G5278">
        <v>5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s="2" t="s">
        <v>262</v>
      </c>
      <c r="P5278" s="11" t="str">
        <f t="shared" si="656"/>
        <v>2018</v>
      </c>
      <c r="Q5278" s="12"/>
      <c r="R5278" s="8" t="str">
        <f t="shared" si="657"/>
        <v>06</v>
      </c>
      <c r="S5278" s="8"/>
      <c r="T5278" s="14" t="str">
        <f t="shared" si="658"/>
        <v>Retain</v>
      </c>
      <c r="U5278" s="14"/>
      <c r="V5278" s="8" t="str">
        <f t="shared" si="659"/>
        <v>France</v>
      </c>
      <c r="W5278" s="8"/>
      <c r="X5278" s="8"/>
      <c r="Y5278" s="8"/>
      <c r="Z5278" s="14" t="str">
        <f t="shared" si="660"/>
        <v>Male</v>
      </c>
      <c r="AA5278" s="14"/>
      <c r="AB5278" s="14"/>
      <c r="AC5278" s="14"/>
      <c r="AE5278" t="str">
        <f t="shared" si="661"/>
        <v>Adults</v>
      </c>
      <c r="AF5278" t="str">
        <f t="shared" si="662"/>
        <v>Poor</v>
      </c>
      <c r="AG5278" t="str">
        <f t="shared" si="663"/>
        <v>High</v>
      </c>
    </row>
    <row r="5279" spans="1:33" x14ac:dyDescent="0.2">
      <c r="A5279">
        <v>5278</v>
      </c>
      <c r="B5279">
        <v>15589924</v>
      </c>
      <c r="C5279">
        <v>577</v>
      </c>
      <c r="D5279">
        <v>2</v>
      </c>
      <c r="E5279">
        <v>2</v>
      </c>
      <c r="F5279">
        <v>40</v>
      </c>
      <c r="G5279">
        <v>5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s="2" t="s">
        <v>338</v>
      </c>
      <c r="P5279" s="11" t="str">
        <f t="shared" si="656"/>
        <v>2018</v>
      </c>
      <c r="Q5279" s="12"/>
      <c r="R5279" s="8" t="str">
        <f t="shared" si="657"/>
        <v>09</v>
      </c>
      <c r="S5279" s="8"/>
      <c r="T5279" s="14" t="str">
        <f t="shared" si="658"/>
        <v>Retain</v>
      </c>
      <c r="U5279" s="14"/>
      <c r="V5279" s="8" t="str">
        <f t="shared" si="659"/>
        <v>Spain</v>
      </c>
      <c r="W5279" s="8"/>
      <c r="X5279" s="8"/>
      <c r="Y5279" s="8"/>
      <c r="Z5279" s="14" t="str">
        <f t="shared" si="660"/>
        <v>Female</v>
      </c>
      <c r="AA5279" s="14"/>
      <c r="AB5279" s="14"/>
      <c r="AC5279" s="14"/>
      <c r="AE5279" t="str">
        <f t="shared" si="661"/>
        <v>Middle aged</v>
      </c>
      <c r="AF5279" t="str">
        <f t="shared" si="662"/>
        <v>Poor</v>
      </c>
      <c r="AG5279" t="str">
        <f t="shared" si="663"/>
        <v>Very low</v>
      </c>
    </row>
    <row r="5280" spans="1:33" x14ac:dyDescent="0.2">
      <c r="A5280">
        <v>5279</v>
      </c>
      <c r="B5280">
        <v>15799300</v>
      </c>
      <c r="C5280">
        <v>510</v>
      </c>
      <c r="D5280">
        <v>3</v>
      </c>
      <c r="E5280">
        <v>1</v>
      </c>
      <c r="F5280">
        <v>31</v>
      </c>
      <c r="G5280">
        <v>4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s="2" t="s">
        <v>160</v>
      </c>
      <c r="P5280" s="11" t="str">
        <f t="shared" si="656"/>
        <v>2019</v>
      </c>
      <c r="Q5280" s="12"/>
      <c r="R5280" s="8" t="str">
        <f t="shared" si="657"/>
        <v>03</v>
      </c>
      <c r="S5280" s="8"/>
      <c r="T5280" s="14" t="str">
        <f t="shared" si="658"/>
        <v>Exit</v>
      </c>
      <c r="U5280" s="14"/>
      <c r="V5280" s="8" t="str">
        <f t="shared" si="659"/>
        <v>Germany</v>
      </c>
      <c r="W5280" s="8"/>
      <c r="X5280" s="8"/>
      <c r="Y5280" s="8"/>
      <c r="Z5280" s="14" t="str">
        <f t="shared" si="660"/>
        <v>Male</v>
      </c>
      <c r="AA5280" s="14"/>
      <c r="AB5280" s="14"/>
      <c r="AC5280" s="14"/>
      <c r="AE5280" t="str">
        <f t="shared" si="661"/>
        <v>Adults</v>
      </c>
      <c r="AF5280" t="str">
        <f t="shared" si="662"/>
        <v>Poor</v>
      </c>
      <c r="AG5280" t="str">
        <f t="shared" si="663"/>
        <v>High</v>
      </c>
    </row>
    <row r="5281" spans="1:33" x14ac:dyDescent="0.2">
      <c r="A5281">
        <v>5280</v>
      </c>
      <c r="B5281">
        <v>15731330</v>
      </c>
      <c r="C5281">
        <v>652</v>
      </c>
      <c r="D5281">
        <v>2</v>
      </c>
      <c r="E5281">
        <v>2</v>
      </c>
      <c r="F5281">
        <v>40</v>
      </c>
      <c r="G5281">
        <v>3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s="2" t="s">
        <v>1121</v>
      </c>
      <c r="P5281" s="11" t="str">
        <f t="shared" si="656"/>
        <v>2019</v>
      </c>
      <c r="Q5281" s="12"/>
      <c r="R5281" s="8" t="str">
        <f t="shared" si="657"/>
        <v>10</v>
      </c>
      <c r="S5281" s="8"/>
      <c r="T5281" s="14" t="str">
        <f t="shared" si="658"/>
        <v>Retain</v>
      </c>
      <c r="U5281" s="14"/>
      <c r="V5281" s="8" t="str">
        <f t="shared" si="659"/>
        <v>Spain</v>
      </c>
      <c r="W5281" s="8"/>
      <c r="X5281" s="8"/>
      <c r="Y5281" s="8"/>
      <c r="Z5281" s="14" t="str">
        <f t="shared" si="660"/>
        <v>Female</v>
      </c>
      <c r="AA5281" s="14"/>
      <c r="AB5281" s="14"/>
      <c r="AC5281" s="14"/>
      <c r="AE5281" t="str">
        <f t="shared" si="661"/>
        <v>Middle aged</v>
      </c>
      <c r="AF5281" t="str">
        <f t="shared" si="662"/>
        <v>Fair</v>
      </c>
      <c r="AG5281" t="str">
        <f t="shared" si="663"/>
        <v>High</v>
      </c>
    </row>
    <row r="5282" spans="1:33" x14ac:dyDescent="0.2">
      <c r="A5282">
        <v>5281</v>
      </c>
      <c r="B5282">
        <v>15694129</v>
      </c>
      <c r="C5282">
        <v>569</v>
      </c>
      <c r="D5282">
        <v>3</v>
      </c>
      <c r="E5282">
        <v>2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s="2" t="s">
        <v>390</v>
      </c>
      <c r="P5282" s="11" t="str">
        <f t="shared" si="656"/>
        <v>2019</v>
      </c>
      <c r="Q5282" s="12"/>
      <c r="R5282" s="8" t="str">
        <f t="shared" si="657"/>
        <v>11</v>
      </c>
      <c r="S5282" s="8"/>
      <c r="T5282" s="14" t="str">
        <f t="shared" si="658"/>
        <v>Exit</v>
      </c>
      <c r="U5282" s="14"/>
      <c r="V5282" s="8" t="str">
        <f t="shared" si="659"/>
        <v>Germany</v>
      </c>
      <c r="W5282" s="8"/>
      <c r="X5282" s="8"/>
      <c r="Y5282" s="8"/>
      <c r="Z5282" s="14" t="str">
        <f t="shared" si="660"/>
        <v>Female</v>
      </c>
      <c r="AA5282" s="14"/>
      <c r="AB5282" s="14"/>
      <c r="AC5282" s="14"/>
      <c r="AE5282" t="str">
        <f t="shared" si="661"/>
        <v>Adults</v>
      </c>
      <c r="AF5282" t="str">
        <f t="shared" si="662"/>
        <v>Poor</v>
      </c>
      <c r="AG5282" t="str">
        <f t="shared" si="663"/>
        <v>High</v>
      </c>
    </row>
    <row r="5283" spans="1:33" x14ac:dyDescent="0.2">
      <c r="A5283">
        <v>5282</v>
      </c>
      <c r="B5283">
        <v>15620372</v>
      </c>
      <c r="C5283">
        <v>687</v>
      </c>
      <c r="D5283">
        <v>2</v>
      </c>
      <c r="E5283">
        <v>1</v>
      </c>
      <c r="F5283">
        <v>31</v>
      </c>
      <c r="G5283">
        <v>6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s="2" t="s">
        <v>847</v>
      </c>
      <c r="P5283" s="11" t="str">
        <f t="shared" si="656"/>
        <v>2017</v>
      </c>
      <c r="Q5283" s="12"/>
      <c r="R5283" s="8" t="str">
        <f t="shared" si="657"/>
        <v>03</v>
      </c>
      <c r="S5283" s="8"/>
      <c r="T5283" s="14" t="str">
        <f t="shared" si="658"/>
        <v>Retain</v>
      </c>
      <c r="U5283" s="14"/>
      <c r="V5283" s="8" t="str">
        <f t="shared" si="659"/>
        <v>Spain</v>
      </c>
      <c r="W5283" s="8"/>
      <c r="X5283" s="8"/>
      <c r="Y5283" s="8"/>
      <c r="Z5283" s="14" t="str">
        <f t="shared" si="660"/>
        <v>Male</v>
      </c>
      <c r="AA5283" s="14"/>
      <c r="AB5283" s="14"/>
      <c r="AC5283" s="14"/>
      <c r="AE5283" t="str">
        <f t="shared" si="661"/>
        <v>Adults</v>
      </c>
      <c r="AF5283" t="str">
        <f t="shared" si="662"/>
        <v>Good</v>
      </c>
      <c r="AG5283" t="str">
        <f t="shared" si="663"/>
        <v>Very low</v>
      </c>
    </row>
    <row r="5284" spans="1:33" x14ac:dyDescent="0.2">
      <c r="A5284">
        <v>5283</v>
      </c>
      <c r="B5284">
        <v>15744622</v>
      </c>
      <c r="C5284">
        <v>822</v>
      </c>
      <c r="D5284">
        <v>1</v>
      </c>
      <c r="E5284">
        <v>1</v>
      </c>
      <c r="F5284">
        <v>32</v>
      </c>
      <c r="G5284">
        <v>6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s="2" t="s">
        <v>1085</v>
      </c>
      <c r="P5284" s="11" t="str">
        <f t="shared" si="656"/>
        <v>2016</v>
      </c>
      <c r="Q5284" s="12"/>
      <c r="R5284" s="8" t="str">
        <f t="shared" si="657"/>
        <v>10</v>
      </c>
      <c r="S5284" s="8"/>
      <c r="T5284" s="14" t="str">
        <f t="shared" si="658"/>
        <v>Retain</v>
      </c>
      <c r="U5284" s="14"/>
      <c r="V5284" s="8" t="str">
        <f t="shared" si="659"/>
        <v>France</v>
      </c>
      <c r="W5284" s="8"/>
      <c r="X5284" s="8"/>
      <c r="Y5284" s="8"/>
      <c r="Z5284" s="14" t="str">
        <f t="shared" si="660"/>
        <v>Male</v>
      </c>
      <c r="AA5284" s="14"/>
      <c r="AB5284" s="14"/>
      <c r="AC5284" s="14"/>
      <c r="AE5284" t="str">
        <f t="shared" si="661"/>
        <v>Adults</v>
      </c>
      <c r="AF5284" t="str">
        <f t="shared" si="662"/>
        <v>Excellent</v>
      </c>
      <c r="AG5284" t="str">
        <f t="shared" si="663"/>
        <v>High</v>
      </c>
    </row>
    <row r="5285" spans="1:33" x14ac:dyDescent="0.2">
      <c r="A5285">
        <v>5284</v>
      </c>
      <c r="B5285">
        <v>15799815</v>
      </c>
      <c r="C5285">
        <v>656</v>
      </c>
      <c r="D5285">
        <v>3</v>
      </c>
      <c r="E5285">
        <v>2</v>
      </c>
      <c r="F5285">
        <v>23</v>
      </c>
      <c r="G5285">
        <v>7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s="2" t="s">
        <v>544</v>
      </c>
      <c r="P5285" s="11" t="str">
        <f t="shared" si="656"/>
        <v>2016</v>
      </c>
      <c r="Q5285" s="12"/>
      <c r="R5285" s="8" t="str">
        <f t="shared" si="657"/>
        <v>05</v>
      </c>
      <c r="S5285" s="8"/>
      <c r="T5285" s="14" t="str">
        <f t="shared" si="658"/>
        <v>Retain</v>
      </c>
      <c r="U5285" s="14"/>
      <c r="V5285" s="8" t="str">
        <f t="shared" si="659"/>
        <v>Germany</v>
      </c>
      <c r="W5285" s="8"/>
      <c r="X5285" s="8"/>
      <c r="Y5285" s="8"/>
      <c r="Z5285" s="14" t="str">
        <f t="shared" si="660"/>
        <v>Female</v>
      </c>
      <c r="AA5285" s="14"/>
      <c r="AB5285" s="14"/>
      <c r="AC5285" s="14"/>
      <c r="AE5285" t="str">
        <f t="shared" si="661"/>
        <v>Young Adults</v>
      </c>
      <c r="AF5285" t="str">
        <f t="shared" si="662"/>
        <v>Fair</v>
      </c>
      <c r="AG5285" t="str">
        <f t="shared" si="663"/>
        <v>Very high</v>
      </c>
    </row>
    <row r="5286" spans="1:33" x14ac:dyDescent="0.2">
      <c r="A5286">
        <v>5285</v>
      </c>
      <c r="B5286">
        <v>15759250</v>
      </c>
      <c r="C5286">
        <v>745</v>
      </c>
      <c r="D5286">
        <v>3</v>
      </c>
      <c r="E5286">
        <v>1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s="2" t="s">
        <v>410</v>
      </c>
      <c r="P5286" s="11" t="str">
        <f t="shared" si="656"/>
        <v>2019</v>
      </c>
      <c r="Q5286" s="12"/>
      <c r="R5286" s="8" t="str">
        <f t="shared" si="657"/>
        <v>12</v>
      </c>
      <c r="S5286" s="8"/>
      <c r="T5286" s="14" t="str">
        <f t="shared" si="658"/>
        <v>Retain</v>
      </c>
      <c r="U5286" s="14"/>
      <c r="V5286" s="8" t="str">
        <f t="shared" si="659"/>
        <v>Germany</v>
      </c>
      <c r="W5286" s="8"/>
      <c r="X5286" s="8"/>
      <c r="Y5286" s="8"/>
      <c r="Z5286" s="14" t="str">
        <f t="shared" si="660"/>
        <v>Male</v>
      </c>
      <c r="AA5286" s="14"/>
      <c r="AB5286" s="14"/>
      <c r="AC5286" s="14"/>
      <c r="AE5286" t="str">
        <f t="shared" si="661"/>
        <v>Middle aged</v>
      </c>
      <c r="AF5286" t="str">
        <f t="shared" si="662"/>
        <v>Very good</v>
      </c>
      <c r="AG5286" t="str">
        <f t="shared" si="663"/>
        <v>Medium</v>
      </c>
    </row>
    <row r="5287" spans="1:33" x14ac:dyDescent="0.2">
      <c r="A5287">
        <v>5286</v>
      </c>
      <c r="B5287">
        <v>15732643</v>
      </c>
      <c r="C5287">
        <v>386</v>
      </c>
      <c r="D5287">
        <v>2</v>
      </c>
      <c r="E5287">
        <v>2</v>
      </c>
      <c r="F5287">
        <v>53</v>
      </c>
      <c r="G5287">
        <v>5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s="2" t="s">
        <v>276</v>
      </c>
      <c r="P5287" s="11" t="str">
        <f t="shared" si="656"/>
        <v>2017</v>
      </c>
      <c r="Q5287" s="12"/>
      <c r="R5287" s="8" t="str">
        <f t="shared" si="657"/>
        <v>10</v>
      </c>
      <c r="S5287" s="8"/>
      <c r="T5287" s="14" t="str">
        <f t="shared" si="658"/>
        <v>Exit</v>
      </c>
      <c r="U5287" s="14"/>
      <c r="V5287" s="8" t="str">
        <f t="shared" si="659"/>
        <v>Spain</v>
      </c>
      <c r="W5287" s="8"/>
      <c r="X5287" s="8"/>
      <c r="Y5287" s="8"/>
      <c r="Z5287" s="14" t="str">
        <f t="shared" si="660"/>
        <v>Female</v>
      </c>
      <c r="AA5287" s="14"/>
      <c r="AB5287" s="14"/>
      <c r="AC5287" s="14"/>
      <c r="AE5287" t="str">
        <f t="shared" si="661"/>
        <v>Middle aged</v>
      </c>
      <c r="AF5287" t="str">
        <f t="shared" si="662"/>
        <v>Poor</v>
      </c>
      <c r="AG5287" t="str">
        <f t="shared" si="663"/>
        <v>High</v>
      </c>
    </row>
    <row r="5288" spans="1:33" x14ac:dyDescent="0.2">
      <c r="A5288">
        <v>5287</v>
      </c>
      <c r="B5288">
        <v>15690540</v>
      </c>
      <c r="C5288">
        <v>684</v>
      </c>
      <c r="D5288">
        <v>2</v>
      </c>
      <c r="E5288">
        <v>2</v>
      </c>
      <c r="F5288">
        <v>41</v>
      </c>
      <c r="G5288">
        <v>7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s="2" t="s">
        <v>1105</v>
      </c>
      <c r="P5288" s="11" t="str">
        <f t="shared" si="656"/>
        <v>2016</v>
      </c>
      <c r="Q5288" s="12"/>
      <c r="R5288" s="8" t="str">
        <f t="shared" si="657"/>
        <v>05</v>
      </c>
      <c r="S5288" s="8"/>
      <c r="T5288" s="14" t="str">
        <f t="shared" si="658"/>
        <v>Retain</v>
      </c>
      <c r="U5288" s="14"/>
      <c r="V5288" s="8" t="str">
        <f t="shared" si="659"/>
        <v>Spain</v>
      </c>
      <c r="W5288" s="8"/>
      <c r="X5288" s="8"/>
      <c r="Y5288" s="8"/>
      <c r="Z5288" s="14" t="str">
        <f t="shared" si="660"/>
        <v>Female</v>
      </c>
      <c r="AA5288" s="14"/>
      <c r="AB5288" s="14"/>
      <c r="AC5288" s="14"/>
      <c r="AE5288" t="str">
        <f t="shared" si="661"/>
        <v>Middle aged</v>
      </c>
      <c r="AF5288" t="str">
        <f t="shared" si="662"/>
        <v>Good</v>
      </c>
      <c r="AG5288" t="str">
        <f t="shared" si="663"/>
        <v>High</v>
      </c>
    </row>
    <row r="5289" spans="1:33" x14ac:dyDescent="0.2">
      <c r="A5289">
        <v>5288</v>
      </c>
      <c r="B5289">
        <v>15803078</v>
      </c>
      <c r="C5289">
        <v>635</v>
      </c>
      <c r="D5289">
        <v>2</v>
      </c>
      <c r="E5289">
        <v>2</v>
      </c>
      <c r="F5289">
        <v>38</v>
      </c>
      <c r="G5289">
        <v>4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s="2" t="s">
        <v>796</v>
      </c>
      <c r="P5289" s="11" t="str">
        <f t="shared" si="656"/>
        <v>2019</v>
      </c>
      <c r="Q5289" s="12"/>
      <c r="R5289" s="8" t="str">
        <f t="shared" si="657"/>
        <v>02</v>
      </c>
      <c r="S5289" s="8"/>
      <c r="T5289" s="14" t="str">
        <f t="shared" si="658"/>
        <v>Retain</v>
      </c>
      <c r="U5289" s="14"/>
      <c r="V5289" s="8" t="str">
        <f t="shared" si="659"/>
        <v>Spain</v>
      </c>
      <c r="W5289" s="8"/>
      <c r="X5289" s="8"/>
      <c r="Y5289" s="8"/>
      <c r="Z5289" s="14" t="str">
        <f t="shared" si="660"/>
        <v>Female</v>
      </c>
      <c r="AA5289" s="14"/>
      <c r="AB5289" s="14"/>
      <c r="AC5289" s="14"/>
      <c r="AE5289" t="str">
        <f t="shared" si="661"/>
        <v>Adults</v>
      </c>
      <c r="AF5289" t="str">
        <f t="shared" si="662"/>
        <v>Fair</v>
      </c>
      <c r="AG5289" t="str">
        <f t="shared" si="663"/>
        <v>Very low</v>
      </c>
    </row>
    <row r="5290" spans="1:33" x14ac:dyDescent="0.2">
      <c r="A5290">
        <v>5289</v>
      </c>
      <c r="B5290">
        <v>15652180</v>
      </c>
      <c r="C5290">
        <v>582</v>
      </c>
      <c r="D5290">
        <v>1</v>
      </c>
      <c r="E5290">
        <v>1</v>
      </c>
      <c r="F5290">
        <v>30</v>
      </c>
      <c r="G5290">
        <v>5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s="2" t="s">
        <v>872</v>
      </c>
      <c r="P5290" s="11" t="str">
        <f t="shared" si="656"/>
        <v>2018</v>
      </c>
      <c r="Q5290" s="12"/>
      <c r="R5290" s="8" t="str">
        <f t="shared" si="657"/>
        <v>06</v>
      </c>
      <c r="S5290" s="8"/>
      <c r="T5290" s="14" t="str">
        <f t="shared" si="658"/>
        <v>Retain</v>
      </c>
      <c r="U5290" s="14"/>
      <c r="V5290" s="8" t="str">
        <f t="shared" si="659"/>
        <v>France</v>
      </c>
      <c r="W5290" s="8"/>
      <c r="X5290" s="8"/>
      <c r="Y5290" s="8"/>
      <c r="Z5290" s="14" t="str">
        <f t="shared" si="660"/>
        <v>Male</v>
      </c>
      <c r="AA5290" s="14"/>
      <c r="AB5290" s="14"/>
      <c r="AC5290" s="14"/>
      <c r="AE5290" t="str">
        <f t="shared" si="661"/>
        <v>Adults</v>
      </c>
      <c r="AF5290" t="str">
        <f t="shared" si="662"/>
        <v>Fair</v>
      </c>
      <c r="AG5290" t="str">
        <f t="shared" si="663"/>
        <v>Very low</v>
      </c>
    </row>
    <row r="5291" spans="1:33" x14ac:dyDescent="0.2">
      <c r="A5291">
        <v>5290</v>
      </c>
      <c r="B5291">
        <v>15741195</v>
      </c>
      <c r="C5291">
        <v>613</v>
      </c>
      <c r="D5291">
        <v>2</v>
      </c>
      <c r="E5291">
        <v>1</v>
      </c>
      <c r="F5291">
        <v>19</v>
      </c>
      <c r="G5291">
        <v>3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s="2" t="s">
        <v>18</v>
      </c>
      <c r="P5291" s="11" t="str">
        <f t="shared" si="656"/>
        <v>2019</v>
      </c>
      <c r="Q5291" s="12"/>
      <c r="R5291" s="8" t="str">
        <f t="shared" si="657"/>
        <v>11</v>
      </c>
      <c r="S5291" s="8"/>
      <c r="T5291" s="14" t="str">
        <f t="shared" si="658"/>
        <v>Retain</v>
      </c>
      <c r="U5291" s="14"/>
      <c r="V5291" s="8" t="str">
        <f t="shared" si="659"/>
        <v>Spain</v>
      </c>
      <c r="W5291" s="8"/>
      <c r="X5291" s="8"/>
      <c r="Y5291" s="8"/>
      <c r="Z5291" s="14" t="str">
        <f t="shared" si="660"/>
        <v>Male</v>
      </c>
      <c r="AA5291" s="14"/>
      <c r="AB5291" s="14"/>
      <c r="AC5291" s="14"/>
      <c r="AE5291" t="str">
        <f t="shared" si="661"/>
        <v>Young Adults</v>
      </c>
      <c r="AF5291" t="str">
        <f t="shared" si="662"/>
        <v>Fair</v>
      </c>
      <c r="AG5291" t="str">
        <f t="shared" si="663"/>
        <v>Very low</v>
      </c>
    </row>
    <row r="5292" spans="1:33" x14ac:dyDescent="0.2">
      <c r="A5292">
        <v>5291</v>
      </c>
      <c r="B5292">
        <v>15743490</v>
      </c>
      <c r="C5292">
        <v>795</v>
      </c>
      <c r="D5292">
        <v>3</v>
      </c>
      <c r="E5292">
        <v>2</v>
      </c>
      <c r="F5292">
        <v>56</v>
      </c>
      <c r="G5292">
        <v>6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s="2" t="s">
        <v>28</v>
      </c>
      <c r="P5292" s="11" t="str">
        <f t="shared" si="656"/>
        <v>2017</v>
      </c>
      <c r="Q5292" s="12"/>
      <c r="R5292" s="8" t="str">
        <f t="shared" si="657"/>
        <v>03</v>
      </c>
      <c r="S5292" s="8"/>
      <c r="T5292" s="14" t="str">
        <f t="shared" si="658"/>
        <v>Exit</v>
      </c>
      <c r="U5292" s="14"/>
      <c r="V5292" s="8" t="str">
        <f t="shared" si="659"/>
        <v>Germany</v>
      </c>
      <c r="W5292" s="8"/>
      <c r="X5292" s="8"/>
      <c r="Y5292" s="8"/>
      <c r="Z5292" s="14" t="str">
        <f t="shared" si="660"/>
        <v>Female</v>
      </c>
      <c r="AA5292" s="14"/>
      <c r="AB5292" s="14"/>
      <c r="AC5292" s="14"/>
      <c r="AE5292" t="str">
        <f t="shared" si="661"/>
        <v>Middle aged</v>
      </c>
      <c r="AF5292" t="str">
        <f t="shared" si="662"/>
        <v>Very good</v>
      </c>
      <c r="AG5292" t="str">
        <f t="shared" si="663"/>
        <v>Medium</v>
      </c>
    </row>
    <row r="5293" spans="1:33" x14ac:dyDescent="0.2">
      <c r="A5293">
        <v>5292</v>
      </c>
      <c r="B5293">
        <v>15575510</v>
      </c>
      <c r="C5293">
        <v>659</v>
      </c>
      <c r="D5293">
        <v>1</v>
      </c>
      <c r="E5293">
        <v>2</v>
      </c>
      <c r="F5293">
        <v>32</v>
      </c>
      <c r="G5293">
        <v>4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s="2" t="s">
        <v>433</v>
      </c>
      <c r="P5293" s="11" t="str">
        <f t="shared" si="656"/>
        <v>2019</v>
      </c>
      <c r="Q5293" s="12"/>
      <c r="R5293" s="8" t="str">
        <f t="shared" si="657"/>
        <v>08</v>
      </c>
      <c r="S5293" s="8"/>
      <c r="T5293" s="14" t="str">
        <f t="shared" si="658"/>
        <v>Retain</v>
      </c>
      <c r="U5293" s="14"/>
      <c r="V5293" s="8" t="str">
        <f t="shared" si="659"/>
        <v>France</v>
      </c>
      <c r="W5293" s="8"/>
      <c r="X5293" s="8"/>
      <c r="Y5293" s="8"/>
      <c r="Z5293" s="14" t="str">
        <f t="shared" si="660"/>
        <v>Female</v>
      </c>
      <c r="AA5293" s="14"/>
      <c r="AB5293" s="14"/>
      <c r="AC5293" s="14"/>
      <c r="AE5293" t="str">
        <f t="shared" si="661"/>
        <v>Adults</v>
      </c>
      <c r="AF5293" t="str">
        <f t="shared" si="662"/>
        <v>Fair</v>
      </c>
      <c r="AG5293" t="str">
        <f t="shared" si="663"/>
        <v>Very high</v>
      </c>
    </row>
    <row r="5294" spans="1:33" x14ac:dyDescent="0.2">
      <c r="A5294">
        <v>5293</v>
      </c>
      <c r="B5294">
        <v>15732610</v>
      </c>
      <c r="C5294">
        <v>745</v>
      </c>
      <c r="D5294">
        <v>1</v>
      </c>
      <c r="E5294">
        <v>2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s="2" t="s">
        <v>440</v>
      </c>
      <c r="P5294" s="11" t="str">
        <f t="shared" si="656"/>
        <v>2016</v>
      </c>
      <c r="Q5294" s="12"/>
      <c r="R5294" s="8" t="str">
        <f t="shared" si="657"/>
        <v>12</v>
      </c>
      <c r="S5294" s="8"/>
      <c r="T5294" s="14" t="str">
        <f t="shared" si="658"/>
        <v>Retain</v>
      </c>
      <c r="U5294" s="14"/>
      <c r="V5294" s="8" t="str">
        <f t="shared" si="659"/>
        <v>France</v>
      </c>
      <c r="W5294" s="8"/>
      <c r="X5294" s="8"/>
      <c r="Y5294" s="8"/>
      <c r="Z5294" s="14" t="str">
        <f t="shared" si="660"/>
        <v>Female</v>
      </c>
      <c r="AA5294" s="14"/>
      <c r="AB5294" s="14"/>
      <c r="AC5294" s="14"/>
      <c r="AE5294" t="str">
        <f t="shared" si="661"/>
        <v>Adults</v>
      </c>
      <c r="AF5294" t="str">
        <f t="shared" si="662"/>
        <v>Very good</v>
      </c>
      <c r="AG5294" t="str">
        <f t="shared" si="663"/>
        <v>Very low</v>
      </c>
    </row>
    <row r="5295" spans="1:33" x14ac:dyDescent="0.2">
      <c r="A5295">
        <v>5294</v>
      </c>
      <c r="B5295">
        <v>15602909</v>
      </c>
      <c r="C5295">
        <v>604</v>
      </c>
      <c r="D5295">
        <v>2</v>
      </c>
      <c r="E5295">
        <v>2</v>
      </c>
      <c r="F5295">
        <v>41</v>
      </c>
      <c r="G5295">
        <v>5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s="2" t="s">
        <v>1213</v>
      </c>
      <c r="P5295" s="11" t="str">
        <f t="shared" si="656"/>
        <v>2018</v>
      </c>
      <c r="Q5295" s="12"/>
      <c r="R5295" s="8" t="str">
        <f t="shared" si="657"/>
        <v>02</v>
      </c>
      <c r="S5295" s="8"/>
      <c r="T5295" s="14" t="str">
        <f t="shared" si="658"/>
        <v>Retain</v>
      </c>
      <c r="U5295" s="14"/>
      <c r="V5295" s="8" t="str">
        <f t="shared" si="659"/>
        <v>Spain</v>
      </c>
      <c r="W5295" s="8"/>
      <c r="X5295" s="8"/>
      <c r="Y5295" s="8"/>
      <c r="Z5295" s="14" t="str">
        <f t="shared" si="660"/>
        <v>Female</v>
      </c>
      <c r="AA5295" s="14"/>
      <c r="AB5295" s="14"/>
      <c r="AC5295" s="14"/>
      <c r="AE5295" t="str">
        <f t="shared" si="661"/>
        <v>Middle aged</v>
      </c>
      <c r="AF5295" t="str">
        <f t="shared" si="662"/>
        <v>Fair</v>
      </c>
      <c r="AG5295" t="str">
        <f t="shared" si="663"/>
        <v>Very low</v>
      </c>
    </row>
    <row r="5296" spans="1:33" x14ac:dyDescent="0.2">
      <c r="A5296">
        <v>5295</v>
      </c>
      <c r="B5296">
        <v>15734058</v>
      </c>
      <c r="C5296">
        <v>509</v>
      </c>
      <c r="D5296">
        <v>3</v>
      </c>
      <c r="E5296">
        <v>1</v>
      </c>
      <c r="F5296">
        <v>32</v>
      </c>
      <c r="G5296">
        <v>7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s="2" t="s">
        <v>950</v>
      </c>
      <c r="P5296" s="11" t="str">
        <f t="shared" si="656"/>
        <v>2016</v>
      </c>
      <c r="Q5296" s="12"/>
      <c r="R5296" s="8" t="str">
        <f t="shared" si="657"/>
        <v>09</v>
      </c>
      <c r="S5296" s="8"/>
      <c r="T5296" s="14" t="str">
        <f t="shared" si="658"/>
        <v>Retain</v>
      </c>
      <c r="U5296" s="14"/>
      <c r="V5296" s="8" t="str">
        <f t="shared" si="659"/>
        <v>Germany</v>
      </c>
      <c r="W5296" s="8"/>
      <c r="X5296" s="8"/>
      <c r="Y5296" s="8"/>
      <c r="Z5296" s="14" t="str">
        <f t="shared" si="660"/>
        <v>Male</v>
      </c>
      <c r="AA5296" s="14"/>
      <c r="AB5296" s="14"/>
      <c r="AC5296" s="14"/>
      <c r="AE5296" t="str">
        <f t="shared" si="661"/>
        <v>Adults</v>
      </c>
      <c r="AF5296" t="str">
        <f t="shared" si="662"/>
        <v>Poor</v>
      </c>
      <c r="AG5296" t="str">
        <f t="shared" si="663"/>
        <v>Very high</v>
      </c>
    </row>
    <row r="5297" spans="1:33" x14ac:dyDescent="0.2">
      <c r="A5297">
        <v>5296</v>
      </c>
      <c r="B5297">
        <v>15801788</v>
      </c>
      <c r="C5297">
        <v>706</v>
      </c>
      <c r="D5297">
        <v>3</v>
      </c>
      <c r="E5297">
        <v>2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s="2" t="s">
        <v>89</v>
      </c>
      <c r="P5297" s="11" t="str">
        <f t="shared" si="656"/>
        <v>2017</v>
      </c>
      <c r="Q5297" s="12"/>
      <c r="R5297" s="8" t="str">
        <f t="shared" si="657"/>
        <v>05</v>
      </c>
      <c r="S5297" s="8"/>
      <c r="T5297" s="14" t="str">
        <f t="shared" si="658"/>
        <v>Retain</v>
      </c>
      <c r="U5297" s="14"/>
      <c r="V5297" s="8" t="str">
        <f t="shared" si="659"/>
        <v>Germany</v>
      </c>
      <c r="W5297" s="8"/>
      <c r="X5297" s="8"/>
      <c r="Y5297" s="8"/>
      <c r="Z5297" s="14" t="str">
        <f t="shared" si="660"/>
        <v>Female</v>
      </c>
      <c r="AA5297" s="14"/>
      <c r="AB5297" s="14"/>
      <c r="AC5297" s="14"/>
      <c r="AE5297" t="str">
        <f t="shared" si="661"/>
        <v>Adults</v>
      </c>
      <c r="AF5297" t="str">
        <f t="shared" si="662"/>
        <v>Good</v>
      </c>
      <c r="AG5297" t="str">
        <f t="shared" si="663"/>
        <v>Very high</v>
      </c>
    </row>
    <row r="5298" spans="1:33" x14ac:dyDescent="0.2">
      <c r="A5298">
        <v>5297</v>
      </c>
      <c r="B5298">
        <v>15702462</v>
      </c>
      <c r="C5298">
        <v>619</v>
      </c>
      <c r="D5298">
        <v>2</v>
      </c>
      <c r="E5298">
        <v>2</v>
      </c>
      <c r="F5298">
        <v>44</v>
      </c>
      <c r="G5298">
        <v>3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s="2" t="s">
        <v>978</v>
      </c>
      <c r="P5298" s="11" t="str">
        <f t="shared" si="656"/>
        <v>2019</v>
      </c>
      <c r="Q5298" s="12"/>
      <c r="R5298" s="8" t="str">
        <f t="shared" si="657"/>
        <v>10</v>
      </c>
      <c r="S5298" s="8"/>
      <c r="T5298" s="14" t="str">
        <f t="shared" si="658"/>
        <v>Exit</v>
      </c>
      <c r="U5298" s="14"/>
      <c r="V5298" s="8" t="str">
        <f t="shared" si="659"/>
        <v>Spain</v>
      </c>
      <c r="W5298" s="8"/>
      <c r="X5298" s="8"/>
      <c r="Y5298" s="8"/>
      <c r="Z5298" s="14" t="str">
        <f t="shared" si="660"/>
        <v>Female</v>
      </c>
      <c r="AA5298" s="14"/>
      <c r="AB5298" s="14"/>
      <c r="AC5298" s="14"/>
      <c r="AE5298" t="str">
        <f t="shared" si="661"/>
        <v>Middle aged</v>
      </c>
      <c r="AF5298" t="str">
        <f t="shared" si="662"/>
        <v>Fair</v>
      </c>
      <c r="AG5298" t="str">
        <f t="shared" si="663"/>
        <v>Medium</v>
      </c>
    </row>
    <row r="5299" spans="1:33" x14ac:dyDescent="0.2">
      <c r="A5299">
        <v>5298</v>
      </c>
      <c r="B5299">
        <v>15683416</v>
      </c>
      <c r="C5299">
        <v>572</v>
      </c>
      <c r="D5299">
        <v>3</v>
      </c>
      <c r="E5299">
        <v>1</v>
      </c>
      <c r="F5299">
        <v>51</v>
      </c>
      <c r="G5299">
        <v>3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s="2" t="s">
        <v>1056</v>
      </c>
      <c r="P5299" s="11" t="str">
        <f t="shared" si="656"/>
        <v>2019</v>
      </c>
      <c r="Q5299" s="12"/>
      <c r="R5299" s="8" t="str">
        <f t="shared" si="657"/>
        <v>12</v>
      </c>
      <c r="S5299" s="8"/>
      <c r="T5299" s="14" t="str">
        <f t="shared" si="658"/>
        <v>Exit</v>
      </c>
      <c r="U5299" s="14"/>
      <c r="V5299" s="8" t="str">
        <f t="shared" si="659"/>
        <v>Germany</v>
      </c>
      <c r="W5299" s="8"/>
      <c r="X5299" s="8"/>
      <c r="Y5299" s="8"/>
      <c r="Z5299" s="14" t="str">
        <f t="shared" si="660"/>
        <v>Male</v>
      </c>
      <c r="AA5299" s="14"/>
      <c r="AB5299" s="14"/>
      <c r="AC5299" s="14"/>
      <c r="AE5299" t="str">
        <f t="shared" si="661"/>
        <v>Middle aged</v>
      </c>
      <c r="AF5299" t="str">
        <f t="shared" si="662"/>
        <v>Poor</v>
      </c>
      <c r="AG5299" t="str">
        <f t="shared" si="663"/>
        <v>Medium</v>
      </c>
    </row>
    <row r="5300" spans="1:33" x14ac:dyDescent="0.2">
      <c r="A5300">
        <v>5299</v>
      </c>
      <c r="B5300">
        <v>15794187</v>
      </c>
      <c r="C5300">
        <v>695</v>
      </c>
      <c r="D5300">
        <v>1</v>
      </c>
      <c r="E5300">
        <v>1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s="2" t="s">
        <v>82</v>
      </c>
      <c r="P5300" s="11" t="str">
        <f t="shared" si="656"/>
        <v>2016</v>
      </c>
      <c r="Q5300" s="12"/>
      <c r="R5300" s="8" t="str">
        <f t="shared" si="657"/>
        <v>12</v>
      </c>
      <c r="S5300" s="8"/>
      <c r="T5300" s="14" t="str">
        <f t="shared" si="658"/>
        <v>Retain</v>
      </c>
      <c r="U5300" s="14"/>
      <c r="V5300" s="8" t="str">
        <f t="shared" si="659"/>
        <v>France</v>
      </c>
      <c r="W5300" s="8"/>
      <c r="X5300" s="8"/>
      <c r="Y5300" s="8"/>
      <c r="Z5300" s="14" t="str">
        <f t="shared" si="660"/>
        <v>Male</v>
      </c>
      <c r="AA5300" s="14"/>
      <c r="AB5300" s="14"/>
      <c r="AC5300" s="14"/>
      <c r="AE5300" t="str">
        <f t="shared" si="661"/>
        <v>Adults</v>
      </c>
      <c r="AF5300" t="str">
        <f t="shared" si="662"/>
        <v>Good</v>
      </c>
      <c r="AG5300" t="str">
        <f t="shared" si="663"/>
        <v>High</v>
      </c>
    </row>
    <row r="5301" spans="1:33" x14ac:dyDescent="0.2">
      <c r="A5301">
        <v>5300</v>
      </c>
      <c r="B5301">
        <v>15792989</v>
      </c>
      <c r="C5301">
        <v>543</v>
      </c>
      <c r="D5301">
        <v>1</v>
      </c>
      <c r="E5301">
        <v>2</v>
      </c>
      <c r="F5301">
        <v>71</v>
      </c>
      <c r="G5301">
        <v>6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s="2" t="s">
        <v>566</v>
      </c>
      <c r="P5301" s="11" t="str">
        <f t="shared" si="656"/>
        <v>2017</v>
      </c>
      <c r="Q5301" s="12"/>
      <c r="R5301" s="8" t="str">
        <f t="shared" si="657"/>
        <v>09</v>
      </c>
      <c r="S5301" s="8"/>
      <c r="T5301" s="14" t="str">
        <f t="shared" si="658"/>
        <v>Retain</v>
      </c>
      <c r="U5301" s="14"/>
      <c r="V5301" s="8" t="str">
        <f t="shared" si="659"/>
        <v>France</v>
      </c>
      <c r="W5301" s="8"/>
      <c r="X5301" s="8"/>
      <c r="Y5301" s="8"/>
      <c r="Z5301" s="14" t="str">
        <f t="shared" si="660"/>
        <v>Female</v>
      </c>
      <c r="AA5301" s="14"/>
      <c r="AB5301" s="14"/>
      <c r="AC5301" s="14"/>
      <c r="AE5301" t="str">
        <f t="shared" si="661"/>
        <v>Retired</v>
      </c>
      <c r="AF5301" t="str">
        <f t="shared" si="662"/>
        <v>Poor</v>
      </c>
      <c r="AG5301" t="str">
        <f t="shared" si="663"/>
        <v>High</v>
      </c>
    </row>
    <row r="5302" spans="1:33" x14ac:dyDescent="0.2">
      <c r="A5302">
        <v>5301</v>
      </c>
      <c r="B5302">
        <v>15613734</v>
      </c>
      <c r="C5302">
        <v>640</v>
      </c>
      <c r="D5302">
        <v>1</v>
      </c>
      <c r="E5302">
        <v>2</v>
      </c>
      <c r="F5302">
        <v>33</v>
      </c>
      <c r="G5302">
        <v>5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s="2" t="s">
        <v>87</v>
      </c>
      <c r="P5302" s="11" t="str">
        <f t="shared" si="656"/>
        <v>2018</v>
      </c>
      <c r="Q5302" s="12"/>
      <c r="R5302" s="8" t="str">
        <f t="shared" si="657"/>
        <v>09</v>
      </c>
      <c r="S5302" s="8"/>
      <c r="T5302" s="14" t="str">
        <f t="shared" si="658"/>
        <v>Retain</v>
      </c>
      <c r="U5302" s="14"/>
      <c r="V5302" s="8" t="str">
        <f t="shared" si="659"/>
        <v>France</v>
      </c>
      <c r="W5302" s="8"/>
      <c r="X5302" s="8"/>
      <c r="Y5302" s="8"/>
      <c r="Z5302" s="14" t="str">
        <f t="shared" si="660"/>
        <v>Female</v>
      </c>
      <c r="AA5302" s="14"/>
      <c r="AB5302" s="14"/>
      <c r="AC5302" s="14"/>
      <c r="AE5302" t="str">
        <f t="shared" si="661"/>
        <v>Adults</v>
      </c>
      <c r="AF5302" t="str">
        <f t="shared" si="662"/>
        <v>Fair</v>
      </c>
      <c r="AG5302" t="str">
        <f t="shared" si="663"/>
        <v>Medium</v>
      </c>
    </row>
    <row r="5303" spans="1:33" x14ac:dyDescent="0.2">
      <c r="A5303">
        <v>5302</v>
      </c>
      <c r="B5303">
        <v>15606177</v>
      </c>
      <c r="C5303">
        <v>672</v>
      </c>
      <c r="D5303">
        <v>1</v>
      </c>
      <c r="E5303">
        <v>1</v>
      </c>
      <c r="F5303">
        <v>39</v>
      </c>
      <c r="G5303">
        <v>4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s="2" t="s">
        <v>1231</v>
      </c>
      <c r="P5303" s="11" t="str">
        <f t="shared" si="656"/>
        <v>2018</v>
      </c>
      <c r="Q5303" s="12"/>
      <c r="R5303" s="8" t="str">
        <f t="shared" si="657"/>
        <v>12</v>
      </c>
      <c r="S5303" s="8"/>
      <c r="T5303" s="14" t="str">
        <f t="shared" si="658"/>
        <v>Retain</v>
      </c>
      <c r="U5303" s="14"/>
      <c r="V5303" s="8" t="str">
        <f t="shared" si="659"/>
        <v>France</v>
      </c>
      <c r="W5303" s="8"/>
      <c r="X5303" s="8"/>
      <c r="Y5303" s="8"/>
      <c r="Z5303" s="14" t="str">
        <f t="shared" si="660"/>
        <v>Male</v>
      </c>
      <c r="AA5303" s="14"/>
      <c r="AB5303" s="14"/>
      <c r="AC5303" s="14"/>
      <c r="AE5303" t="str">
        <f t="shared" si="661"/>
        <v>Middle aged</v>
      </c>
      <c r="AF5303" t="str">
        <f t="shared" si="662"/>
        <v>Good</v>
      </c>
      <c r="AG5303" t="str">
        <f t="shared" si="663"/>
        <v>Very low</v>
      </c>
    </row>
    <row r="5304" spans="1:33" x14ac:dyDescent="0.2">
      <c r="A5304">
        <v>5303</v>
      </c>
      <c r="B5304">
        <v>15636700</v>
      </c>
      <c r="C5304">
        <v>701</v>
      </c>
      <c r="D5304">
        <v>1</v>
      </c>
      <c r="E5304">
        <v>1</v>
      </c>
      <c r="F5304">
        <v>39</v>
      </c>
      <c r="G5304">
        <v>4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s="2" t="s">
        <v>549</v>
      </c>
      <c r="P5304" s="11" t="str">
        <f t="shared" si="656"/>
        <v>2019</v>
      </c>
      <c r="Q5304" s="12"/>
      <c r="R5304" s="8" t="str">
        <f t="shared" si="657"/>
        <v>03</v>
      </c>
      <c r="S5304" s="8"/>
      <c r="T5304" s="14" t="str">
        <f t="shared" si="658"/>
        <v>Retain</v>
      </c>
      <c r="U5304" s="14"/>
      <c r="V5304" s="8" t="str">
        <f t="shared" si="659"/>
        <v>France</v>
      </c>
      <c r="W5304" s="8"/>
      <c r="X5304" s="8"/>
      <c r="Y5304" s="8"/>
      <c r="Z5304" s="14" t="str">
        <f t="shared" si="660"/>
        <v>Male</v>
      </c>
      <c r="AA5304" s="14"/>
      <c r="AB5304" s="14"/>
      <c r="AC5304" s="14"/>
      <c r="AE5304" t="str">
        <f t="shared" si="661"/>
        <v>Middle aged</v>
      </c>
      <c r="AF5304" t="str">
        <f t="shared" si="662"/>
        <v>Good</v>
      </c>
      <c r="AG5304" t="str">
        <f t="shared" si="663"/>
        <v>High</v>
      </c>
    </row>
    <row r="5305" spans="1:33" x14ac:dyDescent="0.2">
      <c r="A5305">
        <v>5304</v>
      </c>
      <c r="B5305">
        <v>15645766</v>
      </c>
      <c r="C5305">
        <v>634</v>
      </c>
      <c r="D5305">
        <v>2</v>
      </c>
      <c r="E5305">
        <v>1</v>
      </c>
      <c r="F5305">
        <v>25</v>
      </c>
      <c r="G5305">
        <v>4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s="2" t="s">
        <v>572</v>
      </c>
      <c r="P5305" s="11" t="str">
        <f t="shared" si="656"/>
        <v>2019</v>
      </c>
      <c r="Q5305" s="12"/>
      <c r="R5305" s="8" t="str">
        <f t="shared" si="657"/>
        <v>03</v>
      </c>
      <c r="S5305" s="8"/>
      <c r="T5305" s="14" t="str">
        <f t="shared" si="658"/>
        <v>Retain</v>
      </c>
      <c r="U5305" s="14"/>
      <c r="V5305" s="8" t="str">
        <f t="shared" si="659"/>
        <v>Spain</v>
      </c>
      <c r="W5305" s="8"/>
      <c r="X5305" s="8"/>
      <c r="Y5305" s="8"/>
      <c r="Z5305" s="14" t="str">
        <f t="shared" si="660"/>
        <v>Male</v>
      </c>
      <c r="AA5305" s="14"/>
      <c r="AB5305" s="14"/>
      <c r="AC5305" s="14"/>
      <c r="AE5305" t="str">
        <f t="shared" si="661"/>
        <v>Adults</v>
      </c>
      <c r="AF5305" t="str">
        <f t="shared" si="662"/>
        <v>Fair</v>
      </c>
      <c r="AG5305" t="str">
        <f t="shared" si="663"/>
        <v>Very low</v>
      </c>
    </row>
    <row r="5306" spans="1:33" x14ac:dyDescent="0.2">
      <c r="A5306">
        <v>5305</v>
      </c>
      <c r="B5306">
        <v>15671345</v>
      </c>
      <c r="C5306">
        <v>531</v>
      </c>
      <c r="D5306">
        <v>2</v>
      </c>
      <c r="E5306">
        <v>2</v>
      </c>
      <c r="F5306">
        <v>42</v>
      </c>
      <c r="G5306">
        <v>7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s="2" t="s">
        <v>1029</v>
      </c>
      <c r="P5306" s="11" t="str">
        <f t="shared" si="656"/>
        <v>2016</v>
      </c>
      <c r="Q5306" s="12"/>
      <c r="R5306" s="8" t="str">
        <f t="shared" si="657"/>
        <v>08</v>
      </c>
      <c r="S5306" s="8"/>
      <c r="T5306" s="14" t="str">
        <f t="shared" si="658"/>
        <v>Retain</v>
      </c>
      <c r="U5306" s="14"/>
      <c r="V5306" s="8" t="str">
        <f t="shared" si="659"/>
        <v>Spain</v>
      </c>
      <c r="W5306" s="8"/>
      <c r="X5306" s="8"/>
      <c r="Y5306" s="8"/>
      <c r="Z5306" s="14" t="str">
        <f t="shared" si="660"/>
        <v>Female</v>
      </c>
      <c r="AA5306" s="14"/>
      <c r="AB5306" s="14"/>
      <c r="AC5306" s="14"/>
      <c r="AE5306" t="str">
        <f t="shared" si="661"/>
        <v>Middle aged</v>
      </c>
      <c r="AF5306" t="str">
        <f t="shared" si="662"/>
        <v>Poor</v>
      </c>
      <c r="AG5306" t="str">
        <f t="shared" si="663"/>
        <v>Medium</v>
      </c>
    </row>
    <row r="5307" spans="1:33" x14ac:dyDescent="0.2">
      <c r="A5307">
        <v>5306</v>
      </c>
      <c r="B5307">
        <v>15652469</v>
      </c>
      <c r="C5307">
        <v>699</v>
      </c>
      <c r="D5307">
        <v>1</v>
      </c>
      <c r="E5307">
        <v>1</v>
      </c>
      <c r="F5307">
        <v>27</v>
      </c>
      <c r="G5307">
        <v>6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s="2" t="s">
        <v>491</v>
      </c>
      <c r="P5307" s="11" t="str">
        <f t="shared" si="656"/>
        <v>2016</v>
      </c>
      <c r="Q5307" s="12"/>
      <c r="R5307" s="8" t="str">
        <f t="shared" si="657"/>
        <v>11</v>
      </c>
      <c r="S5307" s="8"/>
      <c r="T5307" s="14" t="str">
        <f t="shared" si="658"/>
        <v>Retain</v>
      </c>
      <c r="U5307" s="14"/>
      <c r="V5307" s="8" t="str">
        <f t="shared" si="659"/>
        <v>France</v>
      </c>
      <c r="W5307" s="8"/>
      <c r="X5307" s="8"/>
      <c r="Y5307" s="8"/>
      <c r="Z5307" s="14" t="str">
        <f t="shared" si="660"/>
        <v>Male</v>
      </c>
      <c r="AA5307" s="14"/>
      <c r="AB5307" s="14"/>
      <c r="AC5307" s="14"/>
      <c r="AE5307" t="str">
        <f t="shared" si="661"/>
        <v>Adults</v>
      </c>
      <c r="AF5307" t="str">
        <f t="shared" si="662"/>
        <v>Good</v>
      </c>
      <c r="AG5307" t="str">
        <f t="shared" si="663"/>
        <v>Very low</v>
      </c>
    </row>
    <row r="5308" spans="1:33" x14ac:dyDescent="0.2">
      <c r="A5308">
        <v>5307</v>
      </c>
      <c r="B5308">
        <v>15749638</v>
      </c>
      <c r="C5308">
        <v>605</v>
      </c>
      <c r="D5308">
        <v>1</v>
      </c>
      <c r="E5308">
        <v>2</v>
      </c>
      <c r="F5308">
        <v>51</v>
      </c>
      <c r="G5308">
        <v>6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s="2" t="s">
        <v>354</v>
      </c>
      <c r="P5308" s="11" t="str">
        <f t="shared" si="656"/>
        <v>2017</v>
      </c>
      <c r="Q5308" s="12"/>
      <c r="R5308" s="8" t="str">
        <f t="shared" si="657"/>
        <v>09</v>
      </c>
      <c r="S5308" s="8"/>
      <c r="T5308" s="14" t="str">
        <f t="shared" si="658"/>
        <v>Exit</v>
      </c>
      <c r="U5308" s="14"/>
      <c r="V5308" s="8" t="str">
        <f t="shared" si="659"/>
        <v>France</v>
      </c>
      <c r="W5308" s="8"/>
      <c r="X5308" s="8"/>
      <c r="Y5308" s="8"/>
      <c r="Z5308" s="14" t="str">
        <f t="shared" si="660"/>
        <v>Female</v>
      </c>
      <c r="AA5308" s="14"/>
      <c r="AB5308" s="14"/>
      <c r="AC5308" s="14"/>
      <c r="AE5308" t="str">
        <f t="shared" si="661"/>
        <v>Middle aged</v>
      </c>
      <c r="AF5308" t="str">
        <f t="shared" si="662"/>
        <v>Fair</v>
      </c>
      <c r="AG5308" t="str">
        <f t="shared" si="663"/>
        <v>High</v>
      </c>
    </row>
    <row r="5309" spans="1:33" x14ac:dyDescent="0.2">
      <c r="A5309">
        <v>5308</v>
      </c>
      <c r="B5309">
        <v>15728706</v>
      </c>
      <c r="C5309">
        <v>534</v>
      </c>
      <c r="D5309">
        <v>1</v>
      </c>
      <c r="E5309">
        <v>2</v>
      </c>
      <c r="F5309">
        <v>49</v>
      </c>
      <c r="G5309">
        <v>3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s="2" t="s">
        <v>1221</v>
      </c>
      <c r="P5309" s="11" t="str">
        <f t="shared" si="656"/>
        <v>2019</v>
      </c>
      <c r="Q5309" s="12"/>
      <c r="R5309" s="8" t="str">
        <f t="shared" si="657"/>
        <v>10</v>
      </c>
      <c r="S5309" s="8"/>
      <c r="T5309" s="14" t="str">
        <f t="shared" si="658"/>
        <v>Exit</v>
      </c>
      <c r="U5309" s="14"/>
      <c r="V5309" s="8" t="str">
        <f t="shared" si="659"/>
        <v>France</v>
      </c>
      <c r="W5309" s="8"/>
      <c r="X5309" s="8"/>
      <c r="Y5309" s="8"/>
      <c r="Z5309" s="14" t="str">
        <f t="shared" si="660"/>
        <v>Female</v>
      </c>
      <c r="AA5309" s="14"/>
      <c r="AB5309" s="14"/>
      <c r="AC5309" s="14"/>
      <c r="AE5309" t="str">
        <f t="shared" si="661"/>
        <v>Middle aged</v>
      </c>
      <c r="AF5309" t="str">
        <f t="shared" si="662"/>
        <v>Poor</v>
      </c>
      <c r="AG5309" t="str">
        <f t="shared" si="663"/>
        <v>Very low</v>
      </c>
    </row>
    <row r="5310" spans="1:33" x14ac:dyDescent="0.2">
      <c r="A5310">
        <v>5309</v>
      </c>
      <c r="B5310">
        <v>15735439</v>
      </c>
      <c r="C5310">
        <v>449</v>
      </c>
      <c r="D5310">
        <v>2</v>
      </c>
      <c r="E5310">
        <v>2</v>
      </c>
      <c r="F5310">
        <v>31</v>
      </c>
      <c r="G5310">
        <v>6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s="2" t="s">
        <v>995</v>
      </c>
      <c r="P5310" s="11" t="str">
        <f t="shared" si="656"/>
        <v>2016</v>
      </c>
      <c r="Q5310" s="12"/>
      <c r="R5310" s="8" t="str">
        <f t="shared" si="657"/>
        <v>11</v>
      </c>
      <c r="S5310" s="8"/>
      <c r="T5310" s="14" t="str">
        <f t="shared" si="658"/>
        <v>Retain</v>
      </c>
      <c r="U5310" s="14"/>
      <c r="V5310" s="8" t="str">
        <f t="shared" si="659"/>
        <v>Spain</v>
      </c>
      <c r="W5310" s="8"/>
      <c r="X5310" s="8"/>
      <c r="Y5310" s="8"/>
      <c r="Z5310" s="14" t="str">
        <f t="shared" si="660"/>
        <v>Female</v>
      </c>
      <c r="AA5310" s="14"/>
      <c r="AB5310" s="14"/>
      <c r="AC5310" s="14"/>
      <c r="AE5310" t="str">
        <f t="shared" si="661"/>
        <v>Adults</v>
      </c>
      <c r="AF5310" t="str">
        <f t="shared" si="662"/>
        <v>Poor</v>
      </c>
      <c r="AG5310" t="str">
        <f t="shared" si="663"/>
        <v>High</v>
      </c>
    </row>
    <row r="5311" spans="1:33" x14ac:dyDescent="0.2">
      <c r="A5311">
        <v>5310</v>
      </c>
      <c r="B5311">
        <v>15778696</v>
      </c>
      <c r="C5311">
        <v>684</v>
      </c>
      <c r="D5311">
        <v>2</v>
      </c>
      <c r="E5311">
        <v>2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s="2" t="s">
        <v>328</v>
      </c>
      <c r="P5311" s="11" t="str">
        <f t="shared" si="656"/>
        <v>2018</v>
      </c>
      <c r="Q5311" s="12"/>
      <c r="R5311" s="8" t="str">
        <f t="shared" si="657"/>
        <v>06</v>
      </c>
      <c r="S5311" s="8"/>
      <c r="T5311" s="14" t="str">
        <f t="shared" si="658"/>
        <v>Retain</v>
      </c>
      <c r="U5311" s="14"/>
      <c r="V5311" s="8" t="str">
        <f t="shared" si="659"/>
        <v>Spain</v>
      </c>
      <c r="W5311" s="8"/>
      <c r="X5311" s="8"/>
      <c r="Y5311" s="8"/>
      <c r="Z5311" s="14" t="str">
        <f t="shared" si="660"/>
        <v>Female</v>
      </c>
      <c r="AA5311" s="14"/>
      <c r="AB5311" s="14"/>
      <c r="AC5311" s="14"/>
      <c r="AE5311" t="str">
        <f t="shared" si="661"/>
        <v>Adults</v>
      </c>
      <c r="AF5311" t="str">
        <f t="shared" si="662"/>
        <v>Good</v>
      </c>
      <c r="AG5311" t="str">
        <f t="shared" si="663"/>
        <v>Very high</v>
      </c>
    </row>
    <row r="5312" spans="1:33" x14ac:dyDescent="0.2">
      <c r="A5312">
        <v>5311</v>
      </c>
      <c r="B5312">
        <v>15624744</v>
      </c>
      <c r="C5312">
        <v>622</v>
      </c>
      <c r="D5312">
        <v>3</v>
      </c>
      <c r="E5312">
        <v>1</v>
      </c>
      <c r="F5312">
        <v>42</v>
      </c>
      <c r="G5312">
        <v>5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s="2" t="s">
        <v>173</v>
      </c>
      <c r="P5312" s="11" t="str">
        <f t="shared" si="656"/>
        <v>2017</v>
      </c>
      <c r="Q5312" s="12"/>
      <c r="R5312" s="8" t="str">
        <f t="shared" si="657"/>
        <v>12</v>
      </c>
      <c r="S5312" s="8"/>
      <c r="T5312" s="14" t="str">
        <f t="shared" si="658"/>
        <v>Exit</v>
      </c>
      <c r="U5312" s="14"/>
      <c r="V5312" s="8" t="str">
        <f t="shared" si="659"/>
        <v>Germany</v>
      </c>
      <c r="W5312" s="8"/>
      <c r="X5312" s="8"/>
      <c r="Y5312" s="8"/>
      <c r="Z5312" s="14" t="str">
        <f t="shared" si="660"/>
        <v>Male</v>
      </c>
      <c r="AA5312" s="14"/>
      <c r="AB5312" s="14"/>
      <c r="AC5312" s="14"/>
      <c r="AE5312" t="str">
        <f t="shared" si="661"/>
        <v>Middle aged</v>
      </c>
      <c r="AF5312" t="str">
        <f t="shared" si="662"/>
        <v>Fair</v>
      </c>
      <c r="AG5312" t="str">
        <f t="shared" si="663"/>
        <v>High</v>
      </c>
    </row>
    <row r="5313" spans="1:33" x14ac:dyDescent="0.2">
      <c r="A5313">
        <v>5312</v>
      </c>
      <c r="B5313">
        <v>15584338</v>
      </c>
      <c r="C5313">
        <v>714</v>
      </c>
      <c r="D5313">
        <v>1</v>
      </c>
      <c r="E5313">
        <v>2</v>
      </c>
      <c r="F5313">
        <v>40</v>
      </c>
      <c r="G5313">
        <v>6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s="2" t="s">
        <v>341</v>
      </c>
      <c r="P5313" s="11" t="str">
        <f t="shared" si="656"/>
        <v>2017</v>
      </c>
      <c r="Q5313" s="12"/>
      <c r="R5313" s="8" t="str">
        <f t="shared" si="657"/>
        <v>09</v>
      </c>
      <c r="S5313" s="8"/>
      <c r="T5313" s="14" t="str">
        <f t="shared" si="658"/>
        <v>Retain</v>
      </c>
      <c r="U5313" s="14"/>
      <c r="V5313" s="8" t="str">
        <f t="shared" si="659"/>
        <v>France</v>
      </c>
      <c r="W5313" s="8"/>
      <c r="X5313" s="8"/>
      <c r="Y5313" s="8"/>
      <c r="Z5313" s="14" t="str">
        <f t="shared" si="660"/>
        <v>Female</v>
      </c>
      <c r="AA5313" s="14"/>
      <c r="AB5313" s="14"/>
      <c r="AC5313" s="14"/>
      <c r="AE5313" t="str">
        <f t="shared" si="661"/>
        <v>Middle aged</v>
      </c>
      <c r="AF5313" t="str">
        <f t="shared" si="662"/>
        <v>Good</v>
      </c>
      <c r="AG5313" t="str">
        <f t="shared" si="663"/>
        <v>Very low</v>
      </c>
    </row>
    <row r="5314" spans="1:33" x14ac:dyDescent="0.2">
      <c r="A5314">
        <v>5313</v>
      </c>
      <c r="B5314">
        <v>15726178</v>
      </c>
      <c r="C5314">
        <v>712</v>
      </c>
      <c r="D5314">
        <v>2</v>
      </c>
      <c r="E5314">
        <v>2</v>
      </c>
      <c r="F5314">
        <v>48</v>
      </c>
      <c r="G5314">
        <v>6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s="2" t="s">
        <v>161</v>
      </c>
      <c r="P5314" s="11" t="str">
        <f t="shared" si="656"/>
        <v>2016</v>
      </c>
      <c r="Q5314" s="12"/>
      <c r="R5314" s="8" t="str">
        <f t="shared" si="657"/>
        <v>10</v>
      </c>
      <c r="S5314" s="8"/>
      <c r="T5314" s="14" t="str">
        <f t="shared" si="658"/>
        <v>Retain</v>
      </c>
      <c r="U5314" s="14"/>
      <c r="V5314" s="8" t="str">
        <f t="shared" si="659"/>
        <v>Spain</v>
      </c>
      <c r="W5314" s="8"/>
      <c r="X5314" s="8"/>
      <c r="Y5314" s="8"/>
      <c r="Z5314" s="14" t="str">
        <f t="shared" si="660"/>
        <v>Female</v>
      </c>
      <c r="AA5314" s="14"/>
      <c r="AB5314" s="14"/>
      <c r="AC5314" s="14"/>
      <c r="AE5314" t="str">
        <f t="shared" si="661"/>
        <v>Middle aged</v>
      </c>
      <c r="AF5314" t="str">
        <f t="shared" si="662"/>
        <v>Good</v>
      </c>
      <c r="AG5314" t="str">
        <f t="shared" si="663"/>
        <v>Very low</v>
      </c>
    </row>
    <row r="5315" spans="1:33" x14ac:dyDescent="0.2">
      <c r="A5315">
        <v>5314</v>
      </c>
      <c r="B5315">
        <v>15794939</v>
      </c>
      <c r="C5315">
        <v>783</v>
      </c>
      <c r="D5315">
        <v>1</v>
      </c>
      <c r="E5315">
        <v>2</v>
      </c>
      <c r="F5315">
        <v>72</v>
      </c>
      <c r="G5315">
        <v>3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s="2" t="s">
        <v>137</v>
      </c>
      <c r="P5315" s="11" t="str">
        <f t="shared" ref="P5315:P5378" si="664">RIGHT($N5315,4)</f>
        <v>2019</v>
      </c>
      <c r="Q5315" s="12"/>
      <c r="R5315" s="8" t="str">
        <f t="shared" ref="R5315:R5378" si="665">MID(N5315,4,2)</f>
        <v>11</v>
      </c>
      <c r="S5315" s="8"/>
      <c r="T5315" s="14" t="str">
        <f t="shared" ref="T5315:T5378" si="666">IF(M5315=1,"Exit","Retain")</f>
        <v>Retain</v>
      </c>
      <c r="U5315" s="14"/>
      <c r="V5315" s="8" t="str">
        <f t="shared" ref="V5315:V5378" si="667">IF(D5315=1,"France",IF(D5315=2,"Spain",IF(D5315=3,"Germany","NONE")))</f>
        <v>France</v>
      </c>
      <c r="W5315" s="8"/>
      <c r="X5315" s="8"/>
      <c r="Y5315" s="8"/>
      <c r="Z5315" s="14" t="str">
        <f t="shared" ref="Z5315:Z5378" si="668">IF(E5315=1,"Male","Female")</f>
        <v>Female</v>
      </c>
      <c r="AA5315" s="14"/>
      <c r="AB5315" s="14"/>
      <c r="AC5315" s="14"/>
      <c r="AE5315" t="str">
        <f t="shared" ref="AE5315:AE5378" si="669">IF(F5315&lt;18,"Kids",IF(AND(F5315&gt;=18,F5315&lt;24),"Young Adults",IF(AND(F5315&gt;=24,F5315&lt;39),"Adults",IF(AND(F5315&gt;=39,F5315&lt;64),"Middle aged","Retired"))))</f>
        <v>Retired</v>
      </c>
      <c r="AF5315" t="str">
        <f t="shared" ref="AF5315:AF5378" si="670">IF(AND(C5315&gt;=800,C5315&lt;=850),"Excellent",IF(AND(C5315&gt;=740,C5315&lt;=799),"Very good",IF(AND(C5315&gt;=670,C5315&lt;=739),"Good",IF(AND(C5315&gt;=580,C5315&lt;=669),"Fair",IF(AND(C5315&gt;=300,C5315&lt;=579),"Poor","None")))))</f>
        <v>Very good</v>
      </c>
      <c r="AG5315" t="str">
        <f t="shared" ref="AG5315:AG5378" si="671">IF(H5315&lt;25000,"Very low",IF(AND(H5315&gt;25000,H5315&lt;=50000),"Low",IF(AND(H5315&gt;50000,H5315&lt;=100000),"Medium",IF(AND(H5315&gt;100000,H5315&lt;=150000),"High",IF(AND(H5315&gt;150000,H5315&lt;=200000),"Very high",IF(H5315&gt;200000,"Extreme","None"))))))</f>
        <v>High</v>
      </c>
    </row>
    <row r="5316" spans="1:33" x14ac:dyDescent="0.2">
      <c r="A5316">
        <v>5315</v>
      </c>
      <c r="B5316">
        <v>15788068</v>
      </c>
      <c r="C5316">
        <v>743</v>
      </c>
      <c r="D5316">
        <v>3</v>
      </c>
      <c r="E5316">
        <v>1</v>
      </c>
      <c r="F5316">
        <v>45</v>
      </c>
      <c r="G5316">
        <v>4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s="2" t="s">
        <v>994</v>
      </c>
      <c r="P5316" s="11" t="str">
        <f t="shared" si="664"/>
        <v>2019</v>
      </c>
      <c r="Q5316" s="12"/>
      <c r="R5316" s="8" t="str">
        <f t="shared" si="665"/>
        <v>02</v>
      </c>
      <c r="S5316" s="8"/>
      <c r="T5316" s="14" t="str">
        <f t="shared" si="666"/>
        <v>Exit</v>
      </c>
      <c r="U5316" s="14"/>
      <c r="V5316" s="8" t="str">
        <f t="shared" si="667"/>
        <v>Germany</v>
      </c>
      <c r="W5316" s="8"/>
      <c r="X5316" s="8"/>
      <c r="Y5316" s="8"/>
      <c r="Z5316" s="14" t="str">
        <f t="shared" si="668"/>
        <v>Male</v>
      </c>
      <c r="AA5316" s="14"/>
      <c r="AB5316" s="14"/>
      <c r="AC5316" s="14"/>
      <c r="AE5316" t="str">
        <f t="shared" si="669"/>
        <v>Middle aged</v>
      </c>
      <c r="AF5316" t="str">
        <f t="shared" si="670"/>
        <v>Very good</v>
      </c>
      <c r="AG5316" t="str">
        <f t="shared" si="671"/>
        <v>High</v>
      </c>
    </row>
    <row r="5317" spans="1:33" x14ac:dyDescent="0.2">
      <c r="A5317">
        <v>5316</v>
      </c>
      <c r="B5317">
        <v>15572956</v>
      </c>
      <c r="C5317">
        <v>683</v>
      </c>
      <c r="D5317">
        <v>1</v>
      </c>
      <c r="E5317">
        <v>1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s="2" t="s">
        <v>819</v>
      </c>
      <c r="P5317" s="11" t="str">
        <f t="shared" si="664"/>
        <v>2017</v>
      </c>
      <c r="Q5317" s="12"/>
      <c r="R5317" s="8" t="str">
        <f t="shared" si="665"/>
        <v>10</v>
      </c>
      <c r="S5317" s="8"/>
      <c r="T5317" s="14" t="str">
        <f t="shared" si="666"/>
        <v>Retain</v>
      </c>
      <c r="U5317" s="14"/>
      <c r="V5317" s="8" t="str">
        <f t="shared" si="667"/>
        <v>France</v>
      </c>
      <c r="W5317" s="8"/>
      <c r="X5317" s="8"/>
      <c r="Y5317" s="8"/>
      <c r="Z5317" s="14" t="str">
        <f t="shared" si="668"/>
        <v>Male</v>
      </c>
      <c r="AA5317" s="14"/>
      <c r="AB5317" s="14"/>
      <c r="AC5317" s="14"/>
      <c r="AE5317" t="str">
        <f t="shared" si="669"/>
        <v>Adults</v>
      </c>
      <c r="AF5317" t="str">
        <f t="shared" si="670"/>
        <v>Good</v>
      </c>
      <c r="AG5317" t="str">
        <f t="shared" si="671"/>
        <v>High</v>
      </c>
    </row>
    <row r="5318" spans="1:33" x14ac:dyDescent="0.2">
      <c r="A5318">
        <v>5317</v>
      </c>
      <c r="B5318">
        <v>15780386</v>
      </c>
      <c r="C5318">
        <v>654</v>
      </c>
      <c r="D5318">
        <v>2</v>
      </c>
      <c r="E5318">
        <v>1</v>
      </c>
      <c r="F5318">
        <v>40</v>
      </c>
      <c r="G5318">
        <v>4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s="2" t="s">
        <v>525</v>
      </c>
      <c r="P5318" s="11" t="str">
        <f t="shared" si="664"/>
        <v>2019</v>
      </c>
      <c r="Q5318" s="12"/>
      <c r="R5318" s="8" t="str">
        <f t="shared" si="665"/>
        <v>03</v>
      </c>
      <c r="S5318" s="8"/>
      <c r="T5318" s="14" t="str">
        <f t="shared" si="666"/>
        <v>Retain</v>
      </c>
      <c r="U5318" s="14"/>
      <c r="V5318" s="8" t="str">
        <f t="shared" si="667"/>
        <v>Spain</v>
      </c>
      <c r="W5318" s="8"/>
      <c r="X5318" s="8"/>
      <c r="Y5318" s="8"/>
      <c r="Z5318" s="14" t="str">
        <f t="shared" si="668"/>
        <v>Male</v>
      </c>
      <c r="AA5318" s="14"/>
      <c r="AB5318" s="14"/>
      <c r="AC5318" s="14"/>
      <c r="AE5318" t="str">
        <f t="shared" si="669"/>
        <v>Middle aged</v>
      </c>
      <c r="AF5318" t="str">
        <f t="shared" si="670"/>
        <v>Fair</v>
      </c>
      <c r="AG5318" t="str">
        <f t="shared" si="671"/>
        <v>High</v>
      </c>
    </row>
    <row r="5319" spans="1:33" x14ac:dyDescent="0.2">
      <c r="A5319">
        <v>5318</v>
      </c>
      <c r="B5319">
        <v>15791114</v>
      </c>
      <c r="C5319">
        <v>700</v>
      </c>
      <c r="D5319">
        <v>1</v>
      </c>
      <c r="E5319">
        <v>1</v>
      </c>
      <c r="F5319">
        <v>37</v>
      </c>
      <c r="G5319">
        <v>4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s="2" t="s">
        <v>426</v>
      </c>
      <c r="P5319" s="11" t="str">
        <f t="shared" si="664"/>
        <v>2019</v>
      </c>
      <c r="Q5319" s="12"/>
      <c r="R5319" s="8" t="str">
        <f t="shared" si="665"/>
        <v>05</v>
      </c>
      <c r="S5319" s="8"/>
      <c r="T5319" s="14" t="str">
        <f t="shared" si="666"/>
        <v>Retain</v>
      </c>
      <c r="U5319" s="14"/>
      <c r="V5319" s="8" t="str">
        <f t="shared" si="667"/>
        <v>France</v>
      </c>
      <c r="W5319" s="8"/>
      <c r="X5319" s="8"/>
      <c r="Y5319" s="8"/>
      <c r="Z5319" s="14" t="str">
        <f t="shared" si="668"/>
        <v>Male</v>
      </c>
      <c r="AA5319" s="14"/>
      <c r="AB5319" s="14"/>
      <c r="AC5319" s="14"/>
      <c r="AE5319" t="str">
        <f t="shared" si="669"/>
        <v>Adults</v>
      </c>
      <c r="AF5319" t="str">
        <f t="shared" si="670"/>
        <v>Good</v>
      </c>
      <c r="AG5319" t="str">
        <f t="shared" si="671"/>
        <v>High</v>
      </c>
    </row>
    <row r="5320" spans="1:33" x14ac:dyDescent="0.2">
      <c r="A5320">
        <v>5319</v>
      </c>
      <c r="B5320">
        <v>15708046</v>
      </c>
      <c r="C5320">
        <v>744</v>
      </c>
      <c r="D5320">
        <v>2</v>
      </c>
      <c r="E5320">
        <v>1</v>
      </c>
      <c r="F5320">
        <v>31</v>
      </c>
      <c r="G5320">
        <v>6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s="2" t="s">
        <v>606</v>
      </c>
      <c r="P5320" s="11" t="str">
        <f t="shared" si="664"/>
        <v>2017</v>
      </c>
      <c r="Q5320" s="12"/>
      <c r="R5320" s="8" t="str">
        <f t="shared" si="665"/>
        <v>08</v>
      </c>
      <c r="S5320" s="8"/>
      <c r="T5320" s="14" t="str">
        <f t="shared" si="666"/>
        <v>Retain</v>
      </c>
      <c r="U5320" s="14"/>
      <c r="V5320" s="8" t="str">
        <f t="shared" si="667"/>
        <v>Spain</v>
      </c>
      <c r="W5320" s="8"/>
      <c r="X5320" s="8"/>
      <c r="Y5320" s="8"/>
      <c r="Z5320" s="14" t="str">
        <f t="shared" si="668"/>
        <v>Male</v>
      </c>
      <c r="AA5320" s="14"/>
      <c r="AB5320" s="14"/>
      <c r="AC5320" s="14"/>
      <c r="AE5320" t="str">
        <f t="shared" si="669"/>
        <v>Adults</v>
      </c>
      <c r="AF5320" t="str">
        <f t="shared" si="670"/>
        <v>Very good</v>
      </c>
      <c r="AG5320" t="str">
        <f t="shared" si="671"/>
        <v>High</v>
      </c>
    </row>
    <row r="5321" spans="1:33" x14ac:dyDescent="0.2">
      <c r="A5321">
        <v>5320</v>
      </c>
      <c r="B5321">
        <v>15719779</v>
      </c>
      <c r="C5321">
        <v>645</v>
      </c>
      <c r="D5321">
        <v>3</v>
      </c>
      <c r="E5321">
        <v>1</v>
      </c>
      <c r="F5321">
        <v>25</v>
      </c>
      <c r="G5321">
        <v>5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s="2" t="s">
        <v>661</v>
      </c>
      <c r="P5321" s="11" t="str">
        <f t="shared" si="664"/>
        <v>2018</v>
      </c>
      <c r="Q5321" s="12"/>
      <c r="R5321" s="8" t="str">
        <f t="shared" si="665"/>
        <v>03</v>
      </c>
      <c r="S5321" s="8"/>
      <c r="T5321" s="14" t="str">
        <f t="shared" si="666"/>
        <v>Retain</v>
      </c>
      <c r="U5321" s="14"/>
      <c r="V5321" s="8" t="str">
        <f t="shared" si="667"/>
        <v>Germany</v>
      </c>
      <c r="W5321" s="8"/>
      <c r="X5321" s="8"/>
      <c r="Y5321" s="8"/>
      <c r="Z5321" s="14" t="str">
        <f t="shared" si="668"/>
        <v>Male</v>
      </c>
      <c r="AA5321" s="14"/>
      <c r="AB5321" s="14"/>
      <c r="AC5321" s="14"/>
      <c r="AE5321" t="str">
        <f t="shared" si="669"/>
        <v>Adults</v>
      </c>
      <c r="AF5321" t="str">
        <f t="shared" si="670"/>
        <v>Fair</v>
      </c>
      <c r="AG5321" t="str">
        <f t="shared" si="671"/>
        <v>Very high</v>
      </c>
    </row>
    <row r="5322" spans="1:33" x14ac:dyDescent="0.2">
      <c r="A5322">
        <v>5321</v>
      </c>
      <c r="B5322">
        <v>15591550</v>
      </c>
      <c r="C5322">
        <v>525</v>
      </c>
      <c r="D5322">
        <v>2</v>
      </c>
      <c r="E5322">
        <v>1</v>
      </c>
      <c r="F5322">
        <v>36</v>
      </c>
      <c r="G5322">
        <v>6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s="2" t="s">
        <v>683</v>
      </c>
      <c r="P5322" s="11" t="str">
        <f t="shared" si="664"/>
        <v>2017</v>
      </c>
      <c r="Q5322" s="12"/>
      <c r="R5322" s="8" t="str">
        <f t="shared" si="665"/>
        <v>06</v>
      </c>
      <c r="S5322" s="8"/>
      <c r="T5322" s="14" t="str">
        <f t="shared" si="666"/>
        <v>Retain</v>
      </c>
      <c r="U5322" s="14"/>
      <c r="V5322" s="8" t="str">
        <f t="shared" si="667"/>
        <v>Spain</v>
      </c>
      <c r="W5322" s="8"/>
      <c r="X5322" s="8"/>
      <c r="Y5322" s="8"/>
      <c r="Z5322" s="14" t="str">
        <f t="shared" si="668"/>
        <v>Male</v>
      </c>
      <c r="AA5322" s="14"/>
      <c r="AB5322" s="14"/>
      <c r="AC5322" s="14"/>
      <c r="AE5322" t="str">
        <f t="shared" si="669"/>
        <v>Adults</v>
      </c>
      <c r="AF5322" t="str">
        <f t="shared" si="670"/>
        <v>Poor</v>
      </c>
      <c r="AG5322" t="str">
        <f t="shared" si="671"/>
        <v>Medium</v>
      </c>
    </row>
    <row r="5323" spans="1:33" x14ac:dyDescent="0.2">
      <c r="A5323">
        <v>5322</v>
      </c>
      <c r="B5323">
        <v>15639368</v>
      </c>
      <c r="C5323">
        <v>732</v>
      </c>
      <c r="D5323">
        <v>1</v>
      </c>
      <c r="E5323">
        <v>1</v>
      </c>
      <c r="F5323">
        <v>25</v>
      </c>
      <c r="G5323">
        <v>7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s="2" t="s">
        <v>791</v>
      </c>
      <c r="P5323" s="11" t="str">
        <f t="shared" si="664"/>
        <v>2016</v>
      </c>
      <c r="Q5323" s="12"/>
      <c r="R5323" s="8" t="str">
        <f t="shared" si="665"/>
        <v>08</v>
      </c>
      <c r="S5323" s="8"/>
      <c r="T5323" s="14" t="str">
        <f t="shared" si="666"/>
        <v>Retain</v>
      </c>
      <c r="U5323" s="14"/>
      <c r="V5323" s="8" t="str">
        <f t="shared" si="667"/>
        <v>France</v>
      </c>
      <c r="W5323" s="8"/>
      <c r="X5323" s="8"/>
      <c r="Y5323" s="8"/>
      <c r="Z5323" s="14" t="str">
        <f t="shared" si="668"/>
        <v>Male</v>
      </c>
      <c r="AA5323" s="14"/>
      <c r="AB5323" s="14"/>
      <c r="AC5323" s="14"/>
      <c r="AE5323" t="str">
        <f t="shared" si="669"/>
        <v>Adults</v>
      </c>
      <c r="AF5323" t="str">
        <f t="shared" si="670"/>
        <v>Good</v>
      </c>
      <c r="AG5323" t="str">
        <f t="shared" si="671"/>
        <v>High</v>
      </c>
    </row>
    <row r="5324" spans="1:33" x14ac:dyDescent="0.2">
      <c r="A5324">
        <v>5323</v>
      </c>
      <c r="B5324">
        <v>15699830</v>
      </c>
      <c r="C5324">
        <v>721</v>
      </c>
      <c r="D5324">
        <v>1</v>
      </c>
      <c r="E5324">
        <v>2</v>
      </c>
      <c r="F5324">
        <v>40</v>
      </c>
      <c r="G5324">
        <v>5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s="2" t="s">
        <v>766</v>
      </c>
      <c r="P5324" s="11" t="str">
        <f t="shared" si="664"/>
        <v>2018</v>
      </c>
      <c r="Q5324" s="12"/>
      <c r="R5324" s="8" t="str">
        <f t="shared" si="665"/>
        <v>01</v>
      </c>
      <c r="S5324" s="8"/>
      <c r="T5324" s="14" t="str">
        <f t="shared" si="666"/>
        <v>Retain</v>
      </c>
      <c r="U5324" s="14"/>
      <c r="V5324" s="8" t="str">
        <f t="shared" si="667"/>
        <v>France</v>
      </c>
      <c r="W5324" s="8"/>
      <c r="X5324" s="8"/>
      <c r="Y5324" s="8"/>
      <c r="Z5324" s="14" t="str">
        <f t="shared" si="668"/>
        <v>Female</v>
      </c>
      <c r="AA5324" s="14"/>
      <c r="AB5324" s="14"/>
      <c r="AC5324" s="14"/>
      <c r="AE5324" t="str">
        <f t="shared" si="669"/>
        <v>Middle aged</v>
      </c>
      <c r="AF5324" t="str">
        <f t="shared" si="670"/>
        <v>Good</v>
      </c>
      <c r="AG5324" t="str">
        <f t="shared" si="671"/>
        <v>Very low</v>
      </c>
    </row>
    <row r="5325" spans="1:33" x14ac:dyDescent="0.2">
      <c r="A5325">
        <v>5324</v>
      </c>
      <c r="B5325">
        <v>15569264</v>
      </c>
      <c r="C5325">
        <v>622</v>
      </c>
      <c r="D5325">
        <v>1</v>
      </c>
      <c r="E5325">
        <v>1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s="2" t="s">
        <v>65</v>
      </c>
      <c r="P5325" s="11" t="str">
        <f t="shared" si="664"/>
        <v>2018</v>
      </c>
      <c r="Q5325" s="12"/>
      <c r="R5325" s="8" t="str">
        <f t="shared" si="665"/>
        <v>03</v>
      </c>
      <c r="S5325" s="8"/>
      <c r="T5325" s="14" t="str">
        <f t="shared" si="666"/>
        <v>Retain</v>
      </c>
      <c r="U5325" s="14"/>
      <c r="V5325" s="8" t="str">
        <f t="shared" si="667"/>
        <v>France</v>
      </c>
      <c r="W5325" s="8"/>
      <c r="X5325" s="8"/>
      <c r="Y5325" s="8"/>
      <c r="Z5325" s="14" t="str">
        <f t="shared" si="668"/>
        <v>Male</v>
      </c>
      <c r="AA5325" s="14"/>
      <c r="AB5325" s="14"/>
      <c r="AC5325" s="14"/>
      <c r="AE5325" t="str">
        <f t="shared" si="669"/>
        <v>Adults</v>
      </c>
      <c r="AF5325" t="str">
        <f t="shared" si="670"/>
        <v>Fair</v>
      </c>
      <c r="AG5325" t="str">
        <f t="shared" si="671"/>
        <v>Very high</v>
      </c>
    </row>
    <row r="5326" spans="1:33" x14ac:dyDescent="0.2">
      <c r="A5326">
        <v>5325</v>
      </c>
      <c r="B5326">
        <v>15595158</v>
      </c>
      <c r="C5326">
        <v>654</v>
      </c>
      <c r="D5326">
        <v>3</v>
      </c>
      <c r="E5326">
        <v>1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s="2" t="s">
        <v>804</v>
      </c>
      <c r="P5326" s="11" t="str">
        <f t="shared" si="664"/>
        <v>2018</v>
      </c>
      <c r="Q5326" s="12"/>
      <c r="R5326" s="8" t="str">
        <f t="shared" si="665"/>
        <v>07</v>
      </c>
      <c r="S5326" s="8"/>
      <c r="T5326" s="14" t="str">
        <f t="shared" si="666"/>
        <v>Retain</v>
      </c>
      <c r="U5326" s="14"/>
      <c r="V5326" s="8" t="str">
        <f t="shared" si="667"/>
        <v>Germany</v>
      </c>
      <c r="W5326" s="8"/>
      <c r="X5326" s="8"/>
      <c r="Y5326" s="8"/>
      <c r="Z5326" s="14" t="str">
        <f t="shared" si="668"/>
        <v>Male</v>
      </c>
      <c r="AA5326" s="14"/>
      <c r="AB5326" s="14"/>
      <c r="AC5326" s="14"/>
      <c r="AE5326" t="str">
        <f t="shared" si="669"/>
        <v>Adults</v>
      </c>
      <c r="AF5326" t="str">
        <f t="shared" si="670"/>
        <v>Fair</v>
      </c>
      <c r="AG5326" t="str">
        <f t="shared" si="671"/>
        <v>Very high</v>
      </c>
    </row>
    <row r="5327" spans="1:33" x14ac:dyDescent="0.2">
      <c r="A5327">
        <v>5326</v>
      </c>
      <c r="B5327">
        <v>15599126</v>
      </c>
      <c r="C5327">
        <v>529</v>
      </c>
      <c r="D5327">
        <v>1</v>
      </c>
      <c r="E5327">
        <v>2</v>
      </c>
      <c r="F5327">
        <v>43</v>
      </c>
      <c r="G5327">
        <v>5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s="2" t="s">
        <v>789</v>
      </c>
      <c r="P5327" s="11" t="str">
        <f t="shared" si="664"/>
        <v>2018</v>
      </c>
      <c r="Q5327" s="12"/>
      <c r="R5327" s="8" t="str">
        <f t="shared" si="665"/>
        <v>07</v>
      </c>
      <c r="S5327" s="8"/>
      <c r="T5327" s="14" t="str">
        <f t="shared" si="666"/>
        <v>Exit</v>
      </c>
      <c r="U5327" s="14"/>
      <c r="V5327" s="8" t="str">
        <f t="shared" si="667"/>
        <v>France</v>
      </c>
      <c r="W5327" s="8"/>
      <c r="X5327" s="8"/>
      <c r="Y5327" s="8"/>
      <c r="Z5327" s="14" t="str">
        <f t="shared" si="668"/>
        <v>Female</v>
      </c>
      <c r="AA5327" s="14"/>
      <c r="AB5327" s="14"/>
      <c r="AC5327" s="14"/>
      <c r="AE5327" t="str">
        <f t="shared" si="669"/>
        <v>Middle aged</v>
      </c>
      <c r="AF5327" t="str">
        <f t="shared" si="670"/>
        <v>Poor</v>
      </c>
      <c r="AG5327" t="str">
        <f t="shared" si="671"/>
        <v>High</v>
      </c>
    </row>
    <row r="5328" spans="1:33" x14ac:dyDescent="0.2">
      <c r="A5328">
        <v>5327</v>
      </c>
      <c r="B5328">
        <v>15650575</v>
      </c>
      <c r="C5328">
        <v>720</v>
      </c>
      <c r="D5328">
        <v>2</v>
      </c>
      <c r="E5328">
        <v>2</v>
      </c>
      <c r="F5328">
        <v>59</v>
      </c>
      <c r="G5328">
        <v>5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s="2" t="s">
        <v>366</v>
      </c>
      <c r="P5328" s="11" t="str">
        <f t="shared" si="664"/>
        <v>2018</v>
      </c>
      <c r="Q5328" s="12"/>
      <c r="R5328" s="8" t="str">
        <f t="shared" si="665"/>
        <v>08</v>
      </c>
      <c r="S5328" s="8"/>
      <c r="T5328" s="14" t="str">
        <f t="shared" si="666"/>
        <v>Exit</v>
      </c>
      <c r="U5328" s="14"/>
      <c r="V5328" s="8" t="str">
        <f t="shared" si="667"/>
        <v>Spain</v>
      </c>
      <c r="W5328" s="8"/>
      <c r="X5328" s="8"/>
      <c r="Y5328" s="8"/>
      <c r="Z5328" s="14" t="str">
        <f t="shared" si="668"/>
        <v>Female</v>
      </c>
      <c r="AA5328" s="14"/>
      <c r="AB5328" s="14"/>
      <c r="AC5328" s="14"/>
      <c r="AE5328" t="str">
        <f t="shared" si="669"/>
        <v>Middle aged</v>
      </c>
      <c r="AF5328" t="str">
        <f t="shared" si="670"/>
        <v>Good</v>
      </c>
      <c r="AG5328" t="str">
        <f t="shared" si="671"/>
        <v>Very low</v>
      </c>
    </row>
    <row r="5329" spans="1:33" x14ac:dyDescent="0.2">
      <c r="A5329">
        <v>5328</v>
      </c>
      <c r="B5329">
        <v>15641490</v>
      </c>
      <c r="C5329">
        <v>850</v>
      </c>
      <c r="D5329">
        <v>3</v>
      </c>
      <c r="E5329">
        <v>2</v>
      </c>
      <c r="F5329">
        <v>25</v>
      </c>
      <c r="G5329">
        <v>7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s="2" t="s">
        <v>864</v>
      </c>
      <c r="P5329" s="11" t="str">
        <f t="shared" si="664"/>
        <v>2016</v>
      </c>
      <c r="Q5329" s="12"/>
      <c r="R5329" s="8" t="str">
        <f t="shared" si="665"/>
        <v>08</v>
      </c>
      <c r="S5329" s="8"/>
      <c r="T5329" s="14" t="str">
        <f t="shared" si="666"/>
        <v>Retain</v>
      </c>
      <c r="U5329" s="14"/>
      <c r="V5329" s="8" t="str">
        <f t="shared" si="667"/>
        <v>Germany</v>
      </c>
      <c r="W5329" s="8"/>
      <c r="X5329" s="8"/>
      <c r="Y5329" s="8"/>
      <c r="Z5329" s="14" t="str">
        <f t="shared" si="668"/>
        <v>Female</v>
      </c>
      <c r="AA5329" s="14"/>
      <c r="AB5329" s="14"/>
      <c r="AC5329" s="14"/>
      <c r="AE5329" t="str">
        <f t="shared" si="669"/>
        <v>Adults</v>
      </c>
      <c r="AF5329" t="str">
        <f t="shared" si="670"/>
        <v>Excellent</v>
      </c>
      <c r="AG5329" t="str">
        <f t="shared" si="671"/>
        <v>Medium</v>
      </c>
    </row>
    <row r="5330" spans="1:33" x14ac:dyDescent="0.2">
      <c r="A5330">
        <v>5329</v>
      </c>
      <c r="B5330">
        <v>15680234</v>
      </c>
      <c r="C5330">
        <v>667</v>
      </c>
      <c r="D5330">
        <v>3</v>
      </c>
      <c r="E5330">
        <v>1</v>
      </c>
      <c r="F5330">
        <v>27</v>
      </c>
      <c r="G5330">
        <v>5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s="2" t="s">
        <v>666</v>
      </c>
      <c r="P5330" s="11" t="str">
        <f t="shared" si="664"/>
        <v>2017</v>
      </c>
      <c r="Q5330" s="12"/>
      <c r="R5330" s="8" t="str">
        <f t="shared" si="665"/>
        <v>12</v>
      </c>
      <c r="S5330" s="8"/>
      <c r="T5330" s="14" t="str">
        <f t="shared" si="666"/>
        <v>Retain</v>
      </c>
      <c r="U5330" s="14"/>
      <c r="V5330" s="8" t="str">
        <f t="shared" si="667"/>
        <v>Germany</v>
      </c>
      <c r="W5330" s="8"/>
      <c r="X5330" s="8"/>
      <c r="Y5330" s="8"/>
      <c r="Z5330" s="14" t="str">
        <f t="shared" si="668"/>
        <v>Male</v>
      </c>
      <c r="AA5330" s="14"/>
      <c r="AB5330" s="14"/>
      <c r="AC5330" s="14"/>
      <c r="AE5330" t="str">
        <f t="shared" si="669"/>
        <v>Adults</v>
      </c>
      <c r="AF5330" t="str">
        <f t="shared" si="670"/>
        <v>Fair</v>
      </c>
      <c r="AG5330" t="str">
        <f t="shared" si="671"/>
        <v>High</v>
      </c>
    </row>
    <row r="5331" spans="1:33" x14ac:dyDescent="0.2">
      <c r="A5331">
        <v>5330</v>
      </c>
      <c r="B5331">
        <v>15592230</v>
      </c>
      <c r="C5331">
        <v>620</v>
      </c>
      <c r="D5331">
        <v>1</v>
      </c>
      <c r="E5331">
        <v>1</v>
      </c>
      <c r="F5331">
        <v>41</v>
      </c>
      <c r="G5331">
        <v>4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s="2" t="s">
        <v>227</v>
      </c>
      <c r="P5331" s="11" t="str">
        <f t="shared" si="664"/>
        <v>2019</v>
      </c>
      <c r="Q5331" s="12"/>
      <c r="R5331" s="8" t="str">
        <f t="shared" si="665"/>
        <v>09</v>
      </c>
      <c r="S5331" s="8"/>
      <c r="T5331" s="14" t="str">
        <f t="shared" si="666"/>
        <v>Retain</v>
      </c>
      <c r="U5331" s="14"/>
      <c r="V5331" s="8" t="str">
        <f t="shared" si="667"/>
        <v>France</v>
      </c>
      <c r="W5331" s="8"/>
      <c r="X5331" s="8"/>
      <c r="Y5331" s="8"/>
      <c r="Z5331" s="14" t="str">
        <f t="shared" si="668"/>
        <v>Male</v>
      </c>
      <c r="AA5331" s="14"/>
      <c r="AB5331" s="14"/>
      <c r="AC5331" s="14"/>
      <c r="AE5331" t="str">
        <f t="shared" si="669"/>
        <v>Middle aged</v>
      </c>
      <c r="AF5331" t="str">
        <f t="shared" si="670"/>
        <v>Fair</v>
      </c>
      <c r="AG5331" t="str">
        <f t="shared" si="671"/>
        <v>Very low</v>
      </c>
    </row>
    <row r="5332" spans="1:33" x14ac:dyDescent="0.2">
      <c r="A5332">
        <v>5331</v>
      </c>
      <c r="B5332">
        <v>15626212</v>
      </c>
      <c r="C5332">
        <v>616</v>
      </c>
      <c r="D5332">
        <v>1</v>
      </c>
      <c r="E5332">
        <v>1</v>
      </c>
      <c r="F5332">
        <v>29</v>
      </c>
      <c r="G5332">
        <v>3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s="2" t="s">
        <v>152</v>
      </c>
      <c r="P5332" s="11" t="str">
        <f t="shared" si="664"/>
        <v>2019</v>
      </c>
      <c r="Q5332" s="12"/>
      <c r="R5332" s="8" t="str">
        <f t="shared" si="665"/>
        <v>11</v>
      </c>
      <c r="S5332" s="8"/>
      <c r="T5332" s="14" t="str">
        <f t="shared" si="666"/>
        <v>Retain</v>
      </c>
      <c r="U5332" s="14"/>
      <c r="V5332" s="8" t="str">
        <f t="shared" si="667"/>
        <v>France</v>
      </c>
      <c r="W5332" s="8"/>
      <c r="X5332" s="8"/>
      <c r="Y5332" s="8"/>
      <c r="Z5332" s="14" t="str">
        <f t="shared" si="668"/>
        <v>Male</v>
      </c>
      <c r="AA5332" s="14"/>
      <c r="AB5332" s="14"/>
      <c r="AC5332" s="14"/>
      <c r="AE5332" t="str">
        <f t="shared" si="669"/>
        <v>Adults</v>
      </c>
      <c r="AF5332" t="str">
        <f t="shared" si="670"/>
        <v>Fair</v>
      </c>
      <c r="AG5332" t="str">
        <f t="shared" si="671"/>
        <v>Very low</v>
      </c>
    </row>
    <row r="5333" spans="1:33" x14ac:dyDescent="0.2">
      <c r="A5333">
        <v>5332</v>
      </c>
      <c r="B5333">
        <v>15700627</v>
      </c>
      <c r="C5333">
        <v>637</v>
      </c>
      <c r="D5333">
        <v>3</v>
      </c>
      <c r="E5333">
        <v>2</v>
      </c>
      <c r="F5333">
        <v>46</v>
      </c>
      <c r="G5333">
        <v>5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s="2" t="s">
        <v>1080</v>
      </c>
      <c r="P5333" s="11" t="str">
        <f t="shared" si="664"/>
        <v>2017</v>
      </c>
      <c r="Q5333" s="12"/>
      <c r="R5333" s="8" t="str">
        <f t="shared" si="665"/>
        <v>09</v>
      </c>
      <c r="S5333" s="8"/>
      <c r="T5333" s="14" t="str">
        <f t="shared" si="666"/>
        <v>Exit</v>
      </c>
      <c r="U5333" s="14"/>
      <c r="V5333" s="8" t="str">
        <f t="shared" si="667"/>
        <v>Germany</v>
      </c>
      <c r="W5333" s="8"/>
      <c r="X5333" s="8"/>
      <c r="Y5333" s="8"/>
      <c r="Z5333" s="14" t="str">
        <f t="shared" si="668"/>
        <v>Female</v>
      </c>
      <c r="AA5333" s="14"/>
      <c r="AB5333" s="14"/>
      <c r="AC5333" s="14"/>
      <c r="AE5333" t="str">
        <f t="shared" si="669"/>
        <v>Middle aged</v>
      </c>
      <c r="AF5333" t="str">
        <f t="shared" si="670"/>
        <v>Fair</v>
      </c>
      <c r="AG5333" t="str">
        <f t="shared" si="671"/>
        <v>High</v>
      </c>
    </row>
    <row r="5334" spans="1:33" x14ac:dyDescent="0.2">
      <c r="A5334">
        <v>5333</v>
      </c>
      <c r="B5334">
        <v>15782641</v>
      </c>
      <c r="C5334">
        <v>710</v>
      </c>
      <c r="D5334">
        <v>2</v>
      </c>
      <c r="E5334">
        <v>2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s="2" t="s">
        <v>327</v>
      </c>
      <c r="P5334" s="11" t="str">
        <f t="shared" si="664"/>
        <v>2019</v>
      </c>
      <c r="Q5334" s="12"/>
      <c r="R5334" s="8" t="str">
        <f t="shared" si="665"/>
        <v>10</v>
      </c>
      <c r="S5334" s="8"/>
      <c r="T5334" s="14" t="str">
        <f t="shared" si="666"/>
        <v>Retain</v>
      </c>
      <c r="U5334" s="14"/>
      <c r="V5334" s="8" t="str">
        <f t="shared" si="667"/>
        <v>Spain</v>
      </c>
      <c r="W5334" s="8"/>
      <c r="X5334" s="8"/>
      <c r="Y5334" s="8"/>
      <c r="Z5334" s="14" t="str">
        <f t="shared" si="668"/>
        <v>Female</v>
      </c>
      <c r="AA5334" s="14"/>
      <c r="AB5334" s="14"/>
      <c r="AC5334" s="14"/>
      <c r="AE5334" t="str">
        <f t="shared" si="669"/>
        <v>Adults</v>
      </c>
      <c r="AF5334" t="str">
        <f t="shared" si="670"/>
        <v>Good</v>
      </c>
      <c r="AG5334" t="str">
        <f t="shared" si="671"/>
        <v>High</v>
      </c>
    </row>
    <row r="5335" spans="1:33" x14ac:dyDescent="0.2">
      <c r="A5335">
        <v>5334</v>
      </c>
      <c r="B5335">
        <v>15784445</v>
      </c>
      <c r="C5335">
        <v>717</v>
      </c>
      <c r="D5335">
        <v>2</v>
      </c>
      <c r="E5335">
        <v>1</v>
      </c>
      <c r="F5335">
        <v>33</v>
      </c>
      <c r="G5335">
        <v>3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s="2" t="s">
        <v>623</v>
      </c>
      <c r="P5335" s="11" t="str">
        <f t="shared" si="664"/>
        <v>2019</v>
      </c>
      <c r="Q5335" s="12"/>
      <c r="R5335" s="8" t="str">
        <f t="shared" si="665"/>
        <v>12</v>
      </c>
      <c r="S5335" s="8"/>
      <c r="T5335" s="14" t="str">
        <f t="shared" si="666"/>
        <v>Retain</v>
      </c>
      <c r="U5335" s="14"/>
      <c r="V5335" s="8" t="str">
        <f t="shared" si="667"/>
        <v>Spain</v>
      </c>
      <c r="W5335" s="8"/>
      <c r="X5335" s="8"/>
      <c r="Y5335" s="8"/>
      <c r="Z5335" s="14" t="str">
        <f t="shared" si="668"/>
        <v>Male</v>
      </c>
      <c r="AA5335" s="14"/>
      <c r="AB5335" s="14"/>
      <c r="AC5335" s="14"/>
      <c r="AE5335" t="str">
        <f t="shared" si="669"/>
        <v>Adults</v>
      </c>
      <c r="AF5335" t="str">
        <f t="shared" si="670"/>
        <v>Good</v>
      </c>
      <c r="AG5335" t="str">
        <f t="shared" si="671"/>
        <v>Medium</v>
      </c>
    </row>
    <row r="5336" spans="1:33" x14ac:dyDescent="0.2">
      <c r="A5336">
        <v>5335</v>
      </c>
      <c r="B5336">
        <v>15813681</v>
      </c>
      <c r="C5336">
        <v>786</v>
      </c>
      <c r="D5336">
        <v>3</v>
      </c>
      <c r="E5336">
        <v>1</v>
      </c>
      <c r="F5336">
        <v>24</v>
      </c>
      <c r="G5336">
        <v>6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s="2" t="s">
        <v>82</v>
      </c>
      <c r="P5336" s="11" t="str">
        <f t="shared" si="664"/>
        <v>2016</v>
      </c>
      <c r="Q5336" s="12"/>
      <c r="R5336" s="8" t="str">
        <f t="shared" si="665"/>
        <v>12</v>
      </c>
      <c r="S5336" s="8"/>
      <c r="T5336" s="14" t="str">
        <f t="shared" si="666"/>
        <v>Retain</v>
      </c>
      <c r="U5336" s="14"/>
      <c r="V5336" s="8" t="str">
        <f t="shared" si="667"/>
        <v>Germany</v>
      </c>
      <c r="W5336" s="8"/>
      <c r="X5336" s="8"/>
      <c r="Y5336" s="8"/>
      <c r="Z5336" s="14" t="str">
        <f t="shared" si="668"/>
        <v>Male</v>
      </c>
      <c r="AA5336" s="14"/>
      <c r="AB5336" s="14"/>
      <c r="AC5336" s="14"/>
      <c r="AE5336" t="str">
        <f t="shared" si="669"/>
        <v>Adults</v>
      </c>
      <c r="AF5336" t="str">
        <f t="shared" si="670"/>
        <v>Very good</v>
      </c>
      <c r="AG5336" t="str">
        <f t="shared" si="671"/>
        <v>High</v>
      </c>
    </row>
    <row r="5337" spans="1:33" x14ac:dyDescent="0.2">
      <c r="A5337">
        <v>5336</v>
      </c>
      <c r="B5337">
        <v>15596649</v>
      </c>
      <c r="C5337">
        <v>651</v>
      </c>
      <c r="D5337">
        <v>1</v>
      </c>
      <c r="E5337">
        <v>2</v>
      </c>
      <c r="F5337">
        <v>39</v>
      </c>
      <c r="G5337">
        <v>4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s="2" t="s">
        <v>508</v>
      </c>
      <c r="P5337" s="11" t="str">
        <f t="shared" si="664"/>
        <v>2019</v>
      </c>
      <c r="Q5337" s="12"/>
      <c r="R5337" s="8" t="str">
        <f t="shared" si="665"/>
        <v>09</v>
      </c>
      <c r="S5337" s="8"/>
      <c r="T5337" s="14" t="str">
        <f t="shared" si="666"/>
        <v>Retain</v>
      </c>
      <c r="U5337" s="14"/>
      <c r="V5337" s="8" t="str">
        <f t="shared" si="667"/>
        <v>France</v>
      </c>
      <c r="W5337" s="8"/>
      <c r="X5337" s="8"/>
      <c r="Y5337" s="8"/>
      <c r="Z5337" s="14" t="str">
        <f t="shared" si="668"/>
        <v>Female</v>
      </c>
      <c r="AA5337" s="14"/>
      <c r="AB5337" s="14"/>
      <c r="AC5337" s="14"/>
      <c r="AE5337" t="str">
        <f t="shared" si="669"/>
        <v>Middle aged</v>
      </c>
      <c r="AF5337" t="str">
        <f t="shared" si="670"/>
        <v>Fair</v>
      </c>
      <c r="AG5337" t="str">
        <f t="shared" si="671"/>
        <v>Very low</v>
      </c>
    </row>
    <row r="5338" spans="1:33" x14ac:dyDescent="0.2">
      <c r="A5338">
        <v>5337</v>
      </c>
      <c r="B5338">
        <v>15700460</v>
      </c>
      <c r="C5338">
        <v>530</v>
      </c>
      <c r="D5338">
        <v>1</v>
      </c>
      <c r="E5338">
        <v>2</v>
      </c>
      <c r="F5338">
        <v>55</v>
      </c>
      <c r="G5338">
        <v>7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s="2" t="s">
        <v>314</v>
      </c>
      <c r="P5338" s="11" t="str">
        <f t="shared" si="664"/>
        <v>2016</v>
      </c>
      <c r="Q5338" s="12"/>
      <c r="R5338" s="8" t="str">
        <f t="shared" si="665"/>
        <v>03</v>
      </c>
      <c r="S5338" s="8"/>
      <c r="T5338" s="14" t="str">
        <f t="shared" si="666"/>
        <v>Exit</v>
      </c>
      <c r="U5338" s="14"/>
      <c r="V5338" s="8" t="str">
        <f t="shared" si="667"/>
        <v>France</v>
      </c>
      <c r="W5338" s="8"/>
      <c r="X5338" s="8"/>
      <c r="Y5338" s="8"/>
      <c r="Z5338" s="14" t="str">
        <f t="shared" si="668"/>
        <v>Female</v>
      </c>
      <c r="AA5338" s="14"/>
      <c r="AB5338" s="14"/>
      <c r="AC5338" s="14"/>
      <c r="AE5338" t="str">
        <f t="shared" si="669"/>
        <v>Middle aged</v>
      </c>
      <c r="AF5338" t="str">
        <f t="shared" si="670"/>
        <v>Poor</v>
      </c>
      <c r="AG5338" t="str">
        <f t="shared" si="671"/>
        <v>High</v>
      </c>
    </row>
    <row r="5339" spans="1:33" x14ac:dyDescent="0.2">
      <c r="A5339">
        <v>5338</v>
      </c>
      <c r="B5339">
        <v>15724076</v>
      </c>
      <c r="C5339">
        <v>815</v>
      </c>
      <c r="D5339">
        <v>2</v>
      </c>
      <c r="E5339">
        <v>2</v>
      </c>
      <c r="F5339">
        <v>57</v>
      </c>
      <c r="G5339">
        <v>3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s="2" t="s">
        <v>190</v>
      </c>
      <c r="P5339" s="11" t="str">
        <f t="shared" si="664"/>
        <v>2019</v>
      </c>
      <c r="Q5339" s="12"/>
      <c r="R5339" s="8" t="str">
        <f t="shared" si="665"/>
        <v>10</v>
      </c>
      <c r="S5339" s="8"/>
      <c r="T5339" s="14" t="str">
        <f t="shared" si="666"/>
        <v>Exit</v>
      </c>
      <c r="U5339" s="14"/>
      <c r="V5339" s="8" t="str">
        <f t="shared" si="667"/>
        <v>Spain</v>
      </c>
      <c r="W5339" s="8"/>
      <c r="X5339" s="8"/>
      <c r="Y5339" s="8"/>
      <c r="Z5339" s="14" t="str">
        <f t="shared" si="668"/>
        <v>Female</v>
      </c>
      <c r="AA5339" s="14"/>
      <c r="AB5339" s="14"/>
      <c r="AC5339" s="14"/>
      <c r="AE5339" t="str">
        <f t="shared" si="669"/>
        <v>Middle aged</v>
      </c>
      <c r="AF5339" t="str">
        <f t="shared" si="670"/>
        <v>Excellent</v>
      </c>
      <c r="AG5339" t="str">
        <f t="shared" si="671"/>
        <v>Very low</v>
      </c>
    </row>
    <row r="5340" spans="1:33" x14ac:dyDescent="0.2">
      <c r="A5340">
        <v>5339</v>
      </c>
      <c r="B5340">
        <v>15784000</v>
      </c>
      <c r="C5340">
        <v>715</v>
      </c>
      <c r="D5340">
        <v>3</v>
      </c>
      <c r="E5340">
        <v>2</v>
      </c>
      <c r="F5340">
        <v>34</v>
      </c>
      <c r="G5340">
        <v>6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s="2" t="s">
        <v>331</v>
      </c>
      <c r="P5340" s="11" t="str">
        <f t="shared" si="664"/>
        <v>2016</v>
      </c>
      <c r="Q5340" s="12"/>
      <c r="R5340" s="8" t="str">
        <f t="shared" si="665"/>
        <v>12</v>
      </c>
      <c r="S5340" s="8"/>
      <c r="T5340" s="14" t="str">
        <f t="shared" si="666"/>
        <v>Exit</v>
      </c>
      <c r="U5340" s="14"/>
      <c r="V5340" s="8" t="str">
        <f t="shared" si="667"/>
        <v>Germany</v>
      </c>
      <c r="W5340" s="8"/>
      <c r="X5340" s="8"/>
      <c r="Y5340" s="8"/>
      <c r="Z5340" s="14" t="str">
        <f t="shared" si="668"/>
        <v>Female</v>
      </c>
      <c r="AA5340" s="14"/>
      <c r="AB5340" s="14"/>
      <c r="AC5340" s="14"/>
      <c r="AE5340" t="str">
        <f t="shared" si="669"/>
        <v>Adults</v>
      </c>
      <c r="AF5340" t="str">
        <f t="shared" si="670"/>
        <v>Good</v>
      </c>
      <c r="AG5340" t="str">
        <f t="shared" si="671"/>
        <v>High</v>
      </c>
    </row>
    <row r="5341" spans="1:33" x14ac:dyDescent="0.2">
      <c r="A5341">
        <v>5340</v>
      </c>
      <c r="B5341">
        <v>15733966</v>
      </c>
      <c r="C5341">
        <v>496</v>
      </c>
      <c r="D5341">
        <v>3</v>
      </c>
      <c r="E5341">
        <v>2</v>
      </c>
      <c r="F5341">
        <v>55</v>
      </c>
      <c r="G5341">
        <v>6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s="2" t="s">
        <v>834</v>
      </c>
      <c r="P5341" s="11" t="str">
        <f t="shared" si="664"/>
        <v>2017</v>
      </c>
      <c r="Q5341" s="12"/>
      <c r="R5341" s="8" t="str">
        <f t="shared" si="665"/>
        <v>05</v>
      </c>
      <c r="S5341" s="8"/>
      <c r="T5341" s="14" t="str">
        <f t="shared" si="666"/>
        <v>Exit</v>
      </c>
      <c r="U5341" s="14"/>
      <c r="V5341" s="8" t="str">
        <f t="shared" si="667"/>
        <v>Germany</v>
      </c>
      <c r="W5341" s="8"/>
      <c r="X5341" s="8"/>
      <c r="Y5341" s="8"/>
      <c r="Z5341" s="14" t="str">
        <f t="shared" si="668"/>
        <v>Female</v>
      </c>
      <c r="AA5341" s="14"/>
      <c r="AB5341" s="14"/>
      <c r="AC5341" s="14"/>
      <c r="AE5341" t="str">
        <f t="shared" si="669"/>
        <v>Middle aged</v>
      </c>
      <c r="AF5341" t="str">
        <f t="shared" si="670"/>
        <v>Poor</v>
      </c>
      <c r="AG5341" t="str">
        <f t="shared" si="671"/>
        <v>High</v>
      </c>
    </row>
    <row r="5342" spans="1:33" x14ac:dyDescent="0.2">
      <c r="A5342">
        <v>5341</v>
      </c>
      <c r="B5342">
        <v>15612667</v>
      </c>
      <c r="C5342">
        <v>680</v>
      </c>
      <c r="D5342">
        <v>2</v>
      </c>
      <c r="E5342">
        <v>1</v>
      </c>
      <c r="F5342">
        <v>42</v>
      </c>
      <c r="G5342">
        <v>5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s="2" t="s">
        <v>1080</v>
      </c>
      <c r="P5342" s="11" t="str">
        <f t="shared" si="664"/>
        <v>2017</v>
      </c>
      <c r="Q5342" s="12"/>
      <c r="R5342" s="8" t="str">
        <f t="shared" si="665"/>
        <v>09</v>
      </c>
      <c r="S5342" s="8"/>
      <c r="T5342" s="14" t="str">
        <f t="shared" si="666"/>
        <v>Retain</v>
      </c>
      <c r="U5342" s="14"/>
      <c r="V5342" s="8" t="str">
        <f t="shared" si="667"/>
        <v>Spain</v>
      </c>
      <c r="W5342" s="8"/>
      <c r="X5342" s="8"/>
      <c r="Y5342" s="8"/>
      <c r="Z5342" s="14" t="str">
        <f t="shared" si="668"/>
        <v>Male</v>
      </c>
      <c r="AA5342" s="14"/>
      <c r="AB5342" s="14"/>
      <c r="AC5342" s="14"/>
      <c r="AE5342" t="str">
        <f t="shared" si="669"/>
        <v>Middle aged</v>
      </c>
      <c r="AF5342" t="str">
        <f t="shared" si="670"/>
        <v>Good</v>
      </c>
      <c r="AG5342" t="str">
        <f t="shared" si="671"/>
        <v>Very low</v>
      </c>
    </row>
    <row r="5343" spans="1:33" x14ac:dyDescent="0.2">
      <c r="A5343">
        <v>5342</v>
      </c>
      <c r="B5343">
        <v>15654025</v>
      </c>
      <c r="C5343">
        <v>646</v>
      </c>
      <c r="D5343">
        <v>1</v>
      </c>
      <c r="E5343">
        <v>2</v>
      </c>
      <c r="F5343">
        <v>51</v>
      </c>
      <c r="G5343">
        <v>5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s="2" t="s">
        <v>685</v>
      </c>
      <c r="P5343" s="11" t="str">
        <f t="shared" si="664"/>
        <v>2018</v>
      </c>
      <c r="Q5343" s="12"/>
      <c r="R5343" s="8" t="str">
        <f t="shared" si="665"/>
        <v>03</v>
      </c>
      <c r="S5343" s="8"/>
      <c r="T5343" s="14" t="str">
        <f t="shared" si="666"/>
        <v>Retain</v>
      </c>
      <c r="U5343" s="14"/>
      <c r="V5343" s="8" t="str">
        <f t="shared" si="667"/>
        <v>France</v>
      </c>
      <c r="W5343" s="8"/>
      <c r="X5343" s="8"/>
      <c r="Y5343" s="8"/>
      <c r="Z5343" s="14" t="str">
        <f t="shared" si="668"/>
        <v>Female</v>
      </c>
      <c r="AA5343" s="14"/>
      <c r="AB5343" s="14"/>
      <c r="AC5343" s="14"/>
      <c r="AE5343" t="str">
        <f t="shared" si="669"/>
        <v>Middle aged</v>
      </c>
      <c r="AF5343" t="str">
        <f t="shared" si="670"/>
        <v>Fair</v>
      </c>
      <c r="AG5343" t="str">
        <f t="shared" si="671"/>
        <v>High</v>
      </c>
    </row>
    <row r="5344" spans="1:33" x14ac:dyDescent="0.2">
      <c r="A5344">
        <v>5343</v>
      </c>
      <c r="B5344">
        <v>15589431</v>
      </c>
      <c r="C5344">
        <v>807</v>
      </c>
      <c r="D5344">
        <v>3</v>
      </c>
      <c r="E5344">
        <v>1</v>
      </c>
      <c r="F5344">
        <v>47</v>
      </c>
      <c r="G5344">
        <v>4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s="2" t="s">
        <v>150</v>
      </c>
      <c r="P5344" s="11" t="str">
        <f t="shared" si="664"/>
        <v>2018</v>
      </c>
      <c r="Q5344" s="12"/>
      <c r="R5344" s="8" t="str">
        <f t="shared" si="665"/>
        <v>10</v>
      </c>
      <c r="S5344" s="8"/>
      <c r="T5344" s="14" t="str">
        <f t="shared" si="666"/>
        <v>Retain</v>
      </c>
      <c r="U5344" s="14"/>
      <c r="V5344" s="8" t="str">
        <f t="shared" si="667"/>
        <v>Germany</v>
      </c>
      <c r="W5344" s="8"/>
      <c r="X5344" s="8"/>
      <c r="Y5344" s="8"/>
      <c r="Z5344" s="14" t="str">
        <f t="shared" si="668"/>
        <v>Male</v>
      </c>
      <c r="AA5344" s="14"/>
      <c r="AB5344" s="14"/>
      <c r="AC5344" s="14"/>
      <c r="AE5344" t="str">
        <f t="shared" si="669"/>
        <v>Middle aged</v>
      </c>
      <c r="AF5344" t="str">
        <f t="shared" si="670"/>
        <v>Excellent</v>
      </c>
      <c r="AG5344" t="str">
        <f t="shared" si="671"/>
        <v>Very high</v>
      </c>
    </row>
    <row r="5345" spans="1:33" x14ac:dyDescent="0.2">
      <c r="A5345">
        <v>5344</v>
      </c>
      <c r="B5345">
        <v>15578238</v>
      </c>
      <c r="C5345">
        <v>727</v>
      </c>
      <c r="D5345">
        <v>1</v>
      </c>
      <c r="E5345">
        <v>1</v>
      </c>
      <c r="F5345">
        <v>47</v>
      </c>
      <c r="G5345">
        <v>4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s="2" t="s">
        <v>215</v>
      </c>
      <c r="P5345" s="11" t="str">
        <f t="shared" si="664"/>
        <v>2019</v>
      </c>
      <c r="Q5345" s="12"/>
      <c r="R5345" s="8" t="str">
        <f t="shared" si="665"/>
        <v>03</v>
      </c>
      <c r="S5345" s="8"/>
      <c r="T5345" s="14" t="str">
        <f t="shared" si="666"/>
        <v>Retain</v>
      </c>
      <c r="U5345" s="14"/>
      <c r="V5345" s="8" t="str">
        <f t="shared" si="667"/>
        <v>France</v>
      </c>
      <c r="W5345" s="8"/>
      <c r="X5345" s="8"/>
      <c r="Y5345" s="8"/>
      <c r="Z5345" s="14" t="str">
        <f t="shared" si="668"/>
        <v>Male</v>
      </c>
      <c r="AA5345" s="14"/>
      <c r="AB5345" s="14"/>
      <c r="AC5345" s="14"/>
      <c r="AE5345" t="str">
        <f t="shared" si="669"/>
        <v>Middle aged</v>
      </c>
      <c r="AF5345" t="str">
        <f t="shared" si="670"/>
        <v>Good</v>
      </c>
      <c r="AG5345" t="str">
        <f t="shared" si="671"/>
        <v>Very low</v>
      </c>
    </row>
    <row r="5346" spans="1:33" x14ac:dyDescent="0.2">
      <c r="A5346">
        <v>5345</v>
      </c>
      <c r="B5346">
        <v>15566269</v>
      </c>
      <c r="C5346">
        <v>787</v>
      </c>
      <c r="D5346">
        <v>1</v>
      </c>
      <c r="E5346">
        <v>1</v>
      </c>
      <c r="F5346">
        <v>25</v>
      </c>
      <c r="G5346">
        <v>3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s="2" t="s">
        <v>110</v>
      </c>
      <c r="P5346" s="11" t="str">
        <f t="shared" si="664"/>
        <v>2019</v>
      </c>
      <c r="Q5346" s="12"/>
      <c r="R5346" s="8" t="str">
        <f t="shared" si="665"/>
        <v>12</v>
      </c>
      <c r="S5346" s="8"/>
      <c r="T5346" s="14" t="str">
        <f t="shared" si="666"/>
        <v>Retain</v>
      </c>
      <c r="U5346" s="14"/>
      <c r="V5346" s="8" t="str">
        <f t="shared" si="667"/>
        <v>France</v>
      </c>
      <c r="W5346" s="8"/>
      <c r="X5346" s="8"/>
      <c r="Y5346" s="8"/>
      <c r="Z5346" s="14" t="str">
        <f t="shared" si="668"/>
        <v>Male</v>
      </c>
      <c r="AA5346" s="14"/>
      <c r="AB5346" s="14"/>
      <c r="AC5346" s="14"/>
      <c r="AE5346" t="str">
        <f t="shared" si="669"/>
        <v>Adults</v>
      </c>
      <c r="AF5346" t="str">
        <f t="shared" si="670"/>
        <v>Very good</v>
      </c>
      <c r="AG5346" t="str">
        <f t="shared" si="671"/>
        <v>Very low</v>
      </c>
    </row>
    <row r="5347" spans="1:33" x14ac:dyDescent="0.2">
      <c r="A5347">
        <v>5346</v>
      </c>
      <c r="B5347">
        <v>15639217</v>
      </c>
      <c r="C5347">
        <v>806</v>
      </c>
      <c r="D5347">
        <v>1</v>
      </c>
      <c r="E5347">
        <v>1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s="2" t="s">
        <v>815</v>
      </c>
      <c r="P5347" s="11" t="str">
        <f t="shared" si="664"/>
        <v>2016</v>
      </c>
      <c r="Q5347" s="12"/>
      <c r="R5347" s="8" t="str">
        <f t="shared" si="665"/>
        <v>12</v>
      </c>
      <c r="S5347" s="8"/>
      <c r="T5347" s="14" t="str">
        <f t="shared" si="666"/>
        <v>Retain</v>
      </c>
      <c r="U5347" s="14"/>
      <c r="V5347" s="8" t="str">
        <f t="shared" si="667"/>
        <v>France</v>
      </c>
      <c r="W5347" s="8"/>
      <c r="X5347" s="8"/>
      <c r="Y5347" s="8"/>
      <c r="Z5347" s="14" t="str">
        <f t="shared" si="668"/>
        <v>Male</v>
      </c>
      <c r="AA5347" s="14"/>
      <c r="AB5347" s="14"/>
      <c r="AC5347" s="14"/>
      <c r="AE5347" t="str">
        <f t="shared" si="669"/>
        <v>Adults</v>
      </c>
      <c r="AF5347" t="str">
        <f t="shared" si="670"/>
        <v>Excellent</v>
      </c>
      <c r="AG5347" t="str">
        <f t="shared" si="671"/>
        <v>Very low</v>
      </c>
    </row>
    <row r="5348" spans="1:33" x14ac:dyDescent="0.2">
      <c r="A5348">
        <v>5347</v>
      </c>
      <c r="B5348">
        <v>15688644</v>
      </c>
      <c r="C5348">
        <v>603</v>
      </c>
      <c r="D5348">
        <v>1</v>
      </c>
      <c r="E5348">
        <v>1</v>
      </c>
      <c r="F5348">
        <v>31</v>
      </c>
      <c r="G5348">
        <v>5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s="2" t="s">
        <v>177</v>
      </c>
      <c r="P5348" s="11" t="str">
        <f t="shared" si="664"/>
        <v>2017</v>
      </c>
      <c r="Q5348" s="12"/>
      <c r="R5348" s="8" t="str">
        <f t="shared" si="665"/>
        <v>09</v>
      </c>
      <c r="S5348" s="8"/>
      <c r="T5348" s="14" t="str">
        <f t="shared" si="666"/>
        <v>Retain</v>
      </c>
      <c r="U5348" s="14"/>
      <c r="V5348" s="8" t="str">
        <f t="shared" si="667"/>
        <v>France</v>
      </c>
      <c r="W5348" s="8"/>
      <c r="X5348" s="8"/>
      <c r="Y5348" s="8"/>
      <c r="Z5348" s="14" t="str">
        <f t="shared" si="668"/>
        <v>Male</v>
      </c>
      <c r="AA5348" s="14"/>
      <c r="AB5348" s="14"/>
      <c r="AC5348" s="14"/>
      <c r="AE5348" t="str">
        <f t="shared" si="669"/>
        <v>Adults</v>
      </c>
      <c r="AF5348" t="str">
        <f t="shared" si="670"/>
        <v>Fair</v>
      </c>
      <c r="AG5348" t="str">
        <f t="shared" si="671"/>
        <v>High</v>
      </c>
    </row>
    <row r="5349" spans="1:33" x14ac:dyDescent="0.2">
      <c r="A5349">
        <v>5348</v>
      </c>
      <c r="B5349">
        <v>15662426</v>
      </c>
      <c r="C5349">
        <v>649</v>
      </c>
      <c r="D5349">
        <v>2</v>
      </c>
      <c r="E5349">
        <v>1</v>
      </c>
      <c r="F5349">
        <v>32</v>
      </c>
      <c r="G5349">
        <v>5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s="2" t="s">
        <v>571</v>
      </c>
      <c r="P5349" s="11" t="str">
        <f t="shared" si="664"/>
        <v>2018</v>
      </c>
      <c r="Q5349" s="12"/>
      <c r="R5349" s="8" t="str">
        <f t="shared" si="665"/>
        <v>07</v>
      </c>
      <c r="S5349" s="8"/>
      <c r="T5349" s="14" t="str">
        <f t="shared" si="666"/>
        <v>Exit</v>
      </c>
      <c r="U5349" s="14"/>
      <c r="V5349" s="8" t="str">
        <f t="shared" si="667"/>
        <v>Spain</v>
      </c>
      <c r="W5349" s="8"/>
      <c r="X5349" s="8"/>
      <c r="Y5349" s="8"/>
      <c r="Z5349" s="14" t="str">
        <f t="shared" si="668"/>
        <v>Male</v>
      </c>
      <c r="AA5349" s="14"/>
      <c r="AB5349" s="14"/>
      <c r="AC5349" s="14"/>
      <c r="AE5349" t="str">
        <f t="shared" si="669"/>
        <v>Adults</v>
      </c>
      <c r="AF5349" t="str">
        <f t="shared" si="670"/>
        <v>Fair</v>
      </c>
      <c r="AG5349" t="str">
        <f t="shared" si="671"/>
        <v>Very low</v>
      </c>
    </row>
    <row r="5350" spans="1:33" x14ac:dyDescent="0.2">
      <c r="A5350">
        <v>5349</v>
      </c>
      <c r="B5350">
        <v>15720511</v>
      </c>
      <c r="C5350">
        <v>547</v>
      </c>
      <c r="D5350">
        <v>3</v>
      </c>
      <c r="E5350">
        <v>1</v>
      </c>
      <c r="F5350">
        <v>41</v>
      </c>
      <c r="G5350">
        <v>5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s="2" t="s">
        <v>1232</v>
      </c>
      <c r="P5350" s="11" t="str">
        <f t="shared" si="664"/>
        <v>2018</v>
      </c>
      <c r="Q5350" s="12"/>
      <c r="R5350" s="8" t="str">
        <f t="shared" si="665"/>
        <v>05</v>
      </c>
      <c r="S5350" s="8"/>
      <c r="T5350" s="14" t="str">
        <f t="shared" si="666"/>
        <v>Exit</v>
      </c>
      <c r="U5350" s="14"/>
      <c r="V5350" s="8" t="str">
        <f t="shared" si="667"/>
        <v>Germany</v>
      </c>
      <c r="W5350" s="8"/>
      <c r="X5350" s="8"/>
      <c r="Y5350" s="8"/>
      <c r="Z5350" s="14" t="str">
        <f t="shared" si="668"/>
        <v>Male</v>
      </c>
      <c r="AA5350" s="14"/>
      <c r="AB5350" s="14"/>
      <c r="AC5350" s="14"/>
      <c r="AE5350" t="str">
        <f t="shared" si="669"/>
        <v>Middle aged</v>
      </c>
      <c r="AF5350" t="str">
        <f t="shared" si="670"/>
        <v>Poor</v>
      </c>
      <c r="AG5350" t="str">
        <f t="shared" si="671"/>
        <v>Very high</v>
      </c>
    </row>
    <row r="5351" spans="1:33" x14ac:dyDescent="0.2">
      <c r="A5351">
        <v>5350</v>
      </c>
      <c r="B5351">
        <v>15567246</v>
      </c>
      <c r="C5351">
        <v>684</v>
      </c>
      <c r="D5351">
        <v>3</v>
      </c>
      <c r="E5351">
        <v>1</v>
      </c>
      <c r="F5351">
        <v>32</v>
      </c>
      <c r="G5351">
        <v>4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s="2" t="s">
        <v>40</v>
      </c>
      <c r="P5351" s="11" t="str">
        <f t="shared" si="664"/>
        <v>2018</v>
      </c>
      <c r="Q5351" s="12"/>
      <c r="R5351" s="8" t="str">
        <f t="shared" si="665"/>
        <v>10</v>
      </c>
      <c r="S5351" s="8"/>
      <c r="T5351" s="14" t="str">
        <f t="shared" si="666"/>
        <v>Retain</v>
      </c>
      <c r="U5351" s="14"/>
      <c r="V5351" s="8" t="str">
        <f t="shared" si="667"/>
        <v>Germany</v>
      </c>
      <c r="W5351" s="8"/>
      <c r="X5351" s="8"/>
      <c r="Y5351" s="8"/>
      <c r="Z5351" s="14" t="str">
        <f t="shared" si="668"/>
        <v>Male</v>
      </c>
      <c r="AA5351" s="14"/>
      <c r="AB5351" s="14"/>
      <c r="AC5351" s="14"/>
      <c r="AE5351" t="str">
        <f t="shared" si="669"/>
        <v>Adults</v>
      </c>
      <c r="AF5351" t="str">
        <f t="shared" si="670"/>
        <v>Good</v>
      </c>
      <c r="AG5351" t="str">
        <f t="shared" si="671"/>
        <v>High</v>
      </c>
    </row>
    <row r="5352" spans="1:33" x14ac:dyDescent="0.2">
      <c r="A5352">
        <v>5351</v>
      </c>
      <c r="B5352">
        <v>15647965</v>
      </c>
      <c r="C5352">
        <v>477</v>
      </c>
      <c r="D5352">
        <v>1</v>
      </c>
      <c r="E5352">
        <v>2</v>
      </c>
      <c r="F5352">
        <v>57</v>
      </c>
      <c r="G5352">
        <v>6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s="2" t="s">
        <v>265</v>
      </c>
      <c r="P5352" s="11" t="str">
        <f t="shared" si="664"/>
        <v>2016</v>
      </c>
      <c r="Q5352" s="12"/>
      <c r="R5352" s="8" t="str">
        <f t="shared" si="665"/>
        <v>12</v>
      </c>
      <c r="S5352" s="8"/>
      <c r="T5352" s="14" t="str">
        <f t="shared" si="666"/>
        <v>Exit</v>
      </c>
      <c r="U5352" s="14"/>
      <c r="V5352" s="8" t="str">
        <f t="shared" si="667"/>
        <v>France</v>
      </c>
      <c r="W5352" s="8"/>
      <c r="X5352" s="8"/>
      <c r="Y5352" s="8"/>
      <c r="Z5352" s="14" t="str">
        <f t="shared" si="668"/>
        <v>Female</v>
      </c>
      <c r="AA5352" s="14"/>
      <c r="AB5352" s="14"/>
      <c r="AC5352" s="14"/>
      <c r="AE5352" t="str">
        <f t="shared" si="669"/>
        <v>Middle aged</v>
      </c>
      <c r="AF5352" t="str">
        <f t="shared" si="670"/>
        <v>Poor</v>
      </c>
      <c r="AG5352" t="str">
        <f t="shared" si="671"/>
        <v>High</v>
      </c>
    </row>
    <row r="5353" spans="1:33" x14ac:dyDescent="0.2">
      <c r="A5353">
        <v>5352</v>
      </c>
      <c r="B5353">
        <v>15679048</v>
      </c>
      <c r="C5353">
        <v>558</v>
      </c>
      <c r="D5353">
        <v>3</v>
      </c>
      <c r="E5353">
        <v>1</v>
      </c>
      <c r="F5353">
        <v>41</v>
      </c>
      <c r="G5353">
        <v>5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s="2" t="s">
        <v>468</v>
      </c>
      <c r="P5353" s="11" t="str">
        <f t="shared" si="664"/>
        <v>2018</v>
      </c>
      <c r="Q5353" s="12"/>
      <c r="R5353" s="8" t="str">
        <f t="shared" si="665"/>
        <v>04</v>
      </c>
      <c r="S5353" s="8"/>
      <c r="T5353" s="14" t="str">
        <f t="shared" si="666"/>
        <v>Retain</v>
      </c>
      <c r="U5353" s="14"/>
      <c r="V5353" s="8" t="str">
        <f t="shared" si="667"/>
        <v>Germany</v>
      </c>
      <c r="W5353" s="8"/>
      <c r="X5353" s="8"/>
      <c r="Y5353" s="8"/>
      <c r="Z5353" s="14" t="str">
        <f t="shared" si="668"/>
        <v>Male</v>
      </c>
      <c r="AA5353" s="14"/>
      <c r="AB5353" s="14"/>
      <c r="AC5353" s="14"/>
      <c r="AE5353" t="str">
        <f t="shared" si="669"/>
        <v>Middle aged</v>
      </c>
      <c r="AF5353" t="str">
        <f t="shared" si="670"/>
        <v>Poor</v>
      </c>
      <c r="AG5353" t="str">
        <f t="shared" si="671"/>
        <v>High</v>
      </c>
    </row>
    <row r="5354" spans="1:33" x14ac:dyDescent="0.2">
      <c r="A5354">
        <v>5353</v>
      </c>
      <c r="B5354">
        <v>15675749</v>
      </c>
      <c r="C5354">
        <v>695</v>
      </c>
      <c r="D5354">
        <v>1</v>
      </c>
      <c r="E5354">
        <v>2</v>
      </c>
      <c r="F5354">
        <v>23</v>
      </c>
      <c r="G5354">
        <v>3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s="2" t="s">
        <v>190</v>
      </c>
      <c r="P5354" s="11" t="str">
        <f t="shared" si="664"/>
        <v>2019</v>
      </c>
      <c r="Q5354" s="12"/>
      <c r="R5354" s="8" t="str">
        <f t="shared" si="665"/>
        <v>10</v>
      </c>
      <c r="S5354" s="8"/>
      <c r="T5354" s="14" t="str">
        <f t="shared" si="666"/>
        <v>Retain</v>
      </c>
      <c r="U5354" s="14"/>
      <c r="V5354" s="8" t="str">
        <f t="shared" si="667"/>
        <v>France</v>
      </c>
      <c r="W5354" s="8"/>
      <c r="X5354" s="8"/>
      <c r="Y5354" s="8"/>
      <c r="Z5354" s="14" t="str">
        <f t="shared" si="668"/>
        <v>Female</v>
      </c>
      <c r="AA5354" s="14"/>
      <c r="AB5354" s="14"/>
      <c r="AC5354" s="14"/>
      <c r="AE5354" t="str">
        <f t="shared" si="669"/>
        <v>Young Adults</v>
      </c>
      <c r="AF5354" t="str">
        <f t="shared" si="670"/>
        <v>Good</v>
      </c>
      <c r="AG5354" t="str">
        <f t="shared" si="671"/>
        <v>Very low</v>
      </c>
    </row>
    <row r="5355" spans="1:33" x14ac:dyDescent="0.2">
      <c r="A5355">
        <v>5354</v>
      </c>
      <c r="B5355">
        <v>15782181</v>
      </c>
      <c r="C5355">
        <v>592</v>
      </c>
      <c r="D5355">
        <v>2</v>
      </c>
      <c r="E5355">
        <v>1</v>
      </c>
      <c r="F5355">
        <v>35</v>
      </c>
      <c r="G5355">
        <v>7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s="2" t="s">
        <v>143</v>
      </c>
      <c r="P5355" s="11" t="str">
        <f t="shared" si="664"/>
        <v>2016</v>
      </c>
      <c r="Q5355" s="12"/>
      <c r="R5355" s="8" t="str">
        <f t="shared" si="665"/>
        <v>06</v>
      </c>
      <c r="S5355" s="8"/>
      <c r="T5355" s="14" t="str">
        <f t="shared" si="666"/>
        <v>Exit</v>
      </c>
      <c r="U5355" s="14"/>
      <c r="V5355" s="8" t="str">
        <f t="shared" si="667"/>
        <v>Spain</v>
      </c>
      <c r="W5355" s="8"/>
      <c r="X5355" s="8"/>
      <c r="Y5355" s="8"/>
      <c r="Z5355" s="14" t="str">
        <f t="shared" si="668"/>
        <v>Male</v>
      </c>
      <c r="AA5355" s="14"/>
      <c r="AB5355" s="14"/>
      <c r="AC5355" s="14"/>
      <c r="AE5355" t="str">
        <f t="shared" si="669"/>
        <v>Adults</v>
      </c>
      <c r="AF5355" t="str">
        <f t="shared" si="670"/>
        <v>Fair</v>
      </c>
      <c r="AG5355" t="str">
        <f t="shared" si="671"/>
        <v>Medium</v>
      </c>
    </row>
    <row r="5356" spans="1:33" x14ac:dyDescent="0.2">
      <c r="A5356">
        <v>5355</v>
      </c>
      <c r="B5356">
        <v>15795738</v>
      </c>
      <c r="C5356">
        <v>789</v>
      </c>
      <c r="D5356">
        <v>1</v>
      </c>
      <c r="E5356">
        <v>1</v>
      </c>
      <c r="F5356">
        <v>31</v>
      </c>
      <c r="G5356">
        <v>7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s="2" t="s">
        <v>1195</v>
      </c>
      <c r="P5356" s="11" t="str">
        <f t="shared" si="664"/>
        <v>2016</v>
      </c>
      <c r="Q5356" s="12"/>
      <c r="R5356" s="8" t="str">
        <f t="shared" si="665"/>
        <v>03</v>
      </c>
      <c r="S5356" s="8"/>
      <c r="T5356" s="14" t="str">
        <f t="shared" si="666"/>
        <v>Retain</v>
      </c>
      <c r="U5356" s="14"/>
      <c r="V5356" s="8" t="str">
        <f t="shared" si="667"/>
        <v>France</v>
      </c>
      <c r="W5356" s="8"/>
      <c r="X5356" s="8"/>
      <c r="Y5356" s="8"/>
      <c r="Z5356" s="14" t="str">
        <f t="shared" si="668"/>
        <v>Male</v>
      </c>
      <c r="AA5356" s="14"/>
      <c r="AB5356" s="14"/>
      <c r="AC5356" s="14"/>
      <c r="AE5356" t="str">
        <f t="shared" si="669"/>
        <v>Adults</v>
      </c>
      <c r="AF5356" t="str">
        <f t="shared" si="670"/>
        <v>Very good</v>
      </c>
      <c r="AG5356" t="str">
        <f t="shared" si="671"/>
        <v>Very high</v>
      </c>
    </row>
    <row r="5357" spans="1:33" x14ac:dyDescent="0.2">
      <c r="A5357">
        <v>5356</v>
      </c>
      <c r="B5357">
        <v>15773751</v>
      </c>
      <c r="C5357">
        <v>597</v>
      </c>
      <c r="D5357">
        <v>1</v>
      </c>
      <c r="E5357">
        <v>2</v>
      </c>
      <c r="F5357">
        <v>29</v>
      </c>
      <c r="G5357">
        <v>4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s="2" t="s">
        <v>824</v>
      </c>
      <c r="P5357" s="11" t="str">
        <f t="shared" si="664"/>
        <v>2019</v>
      </c>
      <c r="Q5357" s="12"/>
      <c r="R5357" s="8" t="str">
        <f t="shared" si="665"/>
        <v>04</v>
      </c>
      <c r="S5357" s="8"/>
      <c r="T5357" s="14" t="str">
        <f t="shared" si="666"/>
        <v>Retain</v>
      </c>
      <c r="U5357" s="14"/>
      <c r="V5357" s="8" t="str">
        <f t="shared" si="667"/>
        <v>France</v>
      </c>
      <c r="W5357" s="8"/>
      <c r="X5357" s="8"/>
      <c r="Y5357" s="8"/>
      <c r="Z5357" s="14" t="str">
        <f t="shared" si="668"/>
        <v>Female</v>
      </c>
      <c r="AA5357" s="14"/>
      <c r="AB5357" s="14"/>
      <c r="AC5357" s="14"/>
      <c r="AE5357" t="str">
        <f t="shared" si="669"/>
        <v>Adults</v>
      </c>
      <c r="AF5357" t="str">
        <f t="shared" si="670"/>
        <v>Fair</v>
      </c>
      <c r="AG5357" t="str">
        <f t="shared" si="671"/>
        <v>High</v>
      </c>
    </row>
    <row r="5358" spans="1:33" x14ac:dyDescent="0.2">
      <c r="A5358">
        <v>5357</v>
      </c>
      <c r="B5358">
        <v>15655436</v>
      </c>
      <c r="C5358">
        <v>839</v>
      </c>
      <c r="D5358">
        <v>3</v>
      </c>
      <c r="E5358">
        <v>1</v>
      </c>
      <c r="F5358">
        <v>47</v>
      </c>
      <c r="G5358">
        <v>3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s="2" t="s">
        <v>37</v>
      </c>
      <c r="P5358" s="11" t="str">
        <f t="shared" si="664"/>
        <v>2019</v>
      </c>
      <c r="Q5358" s="12"/>
      <c r="R5358" s="8" t="str">
        <f t="shared" si="665"/>
        <v>09</v>
      </c>
      <c r="S5358" s="8"/>
      <c r="T5358" s="14" t="str">
        <f t="shared" si="666"/>
        <v>Exit</v>
      </c>
      <c r="U5358" s="14"/>
      <c r="V5358" s="8" t="str">
        <f t="shared" si="667"/>
        <v>Germany</v>
      </c>
      <c r="W5358" s="8"/>
      <c r="X5358" s="8"/>
      <c r="Y5358" s="8"/>
      <c r="Z5358" s="14" t="str">
        <f t="shared" si="668"/>
        <v>Male</v>
      </c>
      <c r="AA5358" s="14"/>
      <c r="AB5358" s="14"/>
      <c r="AC5358" s="14"/>
      <c r="AE5358" t="str">
        <f t="shared" si="669"/>
        <v>Middle aged</v>
      </c>
      <c r="AF5358" t="str">
        <f t="shared" si="670"/>
        <v>Excellent</v>
      </c>
      <c r="AG5358" t="str">
        <f t="shared" si="671"/>
        <v>High</v>
      </c>
    </row>
    <row r="5359" spans="1:33" x14ac:dyDescent="0.2">
      <c r="A5359">
        <v>5358</v>
      </c>
      <c r="B5359">
        <v>15691396</v>
      </c>
      <c r="C5359">
        <v>405</v>
      </c>
      <c r="D5359">
        <v>3</v>
      </c>
      <c r="E5359">
        <v>1</v>
      </c>
      <c r="F5359">
        <v>31</v>
      </c>
      <c r="G5359">
        <v>7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s="2" t="s">
        <v>1175</v>
      </c>
      <c r="P5359" s="11" t="str">
        <f t="shared" si="664"/>
        <v>2016</v>
      </c>
      <c r="Q5359" s="12"/>
      <c r="R5359" s="8" t="str">
        <f t="shared" si="665"/>
        <v>05</v>
      </c>
      <c r="S5359" s="8"/>
      <c r="T5359" s="14" t="str">
        <f t="shared" si="666"/>
        <v>Retain</v>
      </c>
      <c r="U5359" s="14"/>
      <c r="V5359" s="8" t="str">
        <f t="shared" si="667"/>
        <v>Germany</v>
      </c>
      <c r="W5359" s="8"/>
      <c r="X5359" s="8"/>
      <c r="Y5359" s="8"/>
      <c r="Z5359" s="14" t="str">
        <f t="shared" si="668"/>
        <v>Male</v>
      </c>
      <c r="AA5359" s="14"/>
      <c r="AB5359" s="14"/>
      <c r="AC5359" s="14"/>
      <c r="AE5359" t="str">
        <f t="shared" si="669"/>
        <v>Adults</v>
      </c>
      <c r="AF5359" t="str">
        <f t="shared" si="670"/>
        <v>Poor</v>
      </c>
      <c r="AG5359" t="str">
        <f t="shared" si="671"/>
        <v>High</v>
      </c>
    </row>
    <row r="5360" spans="1:33" x14ac:dyDescent="0.2">
      <c r="A5360">
        <v>5359</v>
      </c>
      <c r="B5360">
        <v>15796958</v>
      </c>
      <c r="C5360">
        <v>658</v>
      </c>
      <c r="D5360">
        <v>1</v>
      </c>
      <c r="E5360">
        <v>1</v>
      </c>
      <c r="F5360">
        <v>39</v>
      </c>
      <c r="G5360">
        <v>6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s="2" t="s">
        <v>683</v>
      </c>
      <c r="P5360" s="11" t="str">
        <f t="shared" si="664"/>
        <v>2017</v>
      </c>
      <c r="Q5360" s="12"/>
      <c r="R5360" s="8" t="str">
        <f t="shared" si="665"/>
        <v>06</v>
      </c>
      <c r="S5360" s="8"/>
      <c r="T5360" s="14" t="str">
        <f t="shared" si="666"/>
        <v>Retain</v>
      </c>
      <c r="U5360" s="14"/>
      <c r="V5360" s="8" t="str">
        <f t="shared" si="667"/>
        <v>France</v>
      </c>
      <c r="W5360" s="8"/>
      <c r="X5360" s="8"/>
      <c r="Y5360" s="8"/>
      <c r="Z5360" s="14" t="str">
        <f t="shared" si="668"/>
        <v>Male</v>
      </c>
      <c r="AA5360" s="14"/>
      <c r="AB5360" s="14"/>
      <c r="AC5360" s="14"/>
      <c r="AE5360" t="str">
        <f t="shared" si="669"/>
        <v>Middle aged</v>
      </c>
      <c r="AF5360" t="str">
        <f t="shared" si="670"/>
        <v>Fair</v>
      </c>
      <c r="AG5360" t="str">
        <f t="shared" si="671"/>
        <v>Very low</v>
      </c>
    </row>
    <row r="5361" spans="1:33" x14ac:dyDescent="0.2">
      <c r="A5361">
        <v>5360</v>
      </c>
      <c r="B5361">
        <v>15801832</v>
      </c>
      <c r="C5361">
        <v>684</v>
      </c>
      <c r="D5361">
        <v>3</v>
      </c>
      <c r="E5361">
        <v>1</v>
      </c>
      <c r="F5361">
        <v>42</v>
      </c>
      <c r="G5361">
        <v>5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s="2" t="s">
        <v>1233</v>
      </c>
      <c r="P5361" s="11" t="str">
        <f t="shared" si="664"/>
        <v>2017</v>
      </c>
      <c r="Q5361" s="12"/>
      <c r="R5361" s="8" t="str">
        <f t="shared" si="665"/>
        <v>10</v>
      </c>
      <c r="S5361" s="8"/>
      <c r="T5361" s="14" t="str">
        <f t="shared" si="666"/>
        <v>Exit</v>
      </c>
      <c r="U5361" s="14"/>
      <c r="V5361" s="8" t="str">
        <f t="shared" si="667"/>
        <v>Germany</v>
      </c>
      <c r="W5361" s="8"/>
      <c r="X5361" s="8"/>
      <c r="Y5361" s="8"/>
      <c r="Z5361" s="14" t="str">
        <f t="shared" si="668"/>
        <v>Male</v>
      </c>
      <c r="AA5361" s="14"/>
      <c r="AB5361" s="14"/>
      <c r="AC5361" s="14"/>
      <c r="AE5361" t="str">
        <f t="shared" si="669"/>
        <v>Middle aged</v>
      </c>
      <c r="AF5361" t="str">
        <f t="shared" si="670"/>
        <v>Good</v>
      </c>
      <c r="AG5361" t="str">
        <f t="shared" si="671"/>
        <v>High</v>
      </c>
    </row>
    <row r="5362" spans="1:33" x14ac:dyDescent="0.2">
      <c r="A5362">
        <v>5361</v>
      </c>
      <c r="B5362">
        <v>15661349</v>
      </c>
      <c r="C5362">
        <v>633</v>
      </c>
      <c r="D5362">
        <v>1</v>
      </c>
      <c r="E5362">
        <v>1</v>
      </c>
      <c r="F5362">
        <v>35</v>
      </c>
      <c r="G5362">
        <v>5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s="2" t="s">
        <v>275</v>
      </c>
      <c r="P5362" s="11" t="str">
        <f t="shared" si="664"/>
        <v>2018</v>
      </c>
      <c r="Q5362" s="12"/>
      <c r="R5362" s="8" t="str">
        <f t="shared" si="665"/>
        <v>05</v>
      </c>
      <c r="S5362" s="8"/>
      <c r="T5362" s="14" t="str">
        <f t="shared" si="666"/>
        <v>Retain</v>
      </c>
      <c r="U5362" s="14"/>
      <c r="V5362" s="8" t="str">
        <f t="shared" si="667"/>
        <v>France</v>
      </c>
      <c r="W5362" s="8"/>
      <c r="X5362" s="8"/>
      <c r="Y5362" s="8"/>
      <c r="Z5362" s="14" t="str">
        <f t="shared" si="668"/>
        <v>Male</v>
      </c>
      <c r="AA5362" s="14"/>
      <c r="AB5362" s="14"/>
      <c r="AC5362" s="14"/>
      <c r="AE5362" t="str">
        <f t="shared" si="669"/>
        <v>Adults</v>
      </c>
      <c r="AF5362" t="str">
        <f t="shared" si="670"/>
        <v>Fair</v>
      </c>
      <c r="AG5362" t="str">
        <f t="shared" si="671"/>
        <v>Very low</v>
      </c>
    </row>
    <row r="5363" spans="1:33" x14ac:dyDescent="0.2">
      <c r="A5363">
        <v>5362</v>
      </c>
      <c r="B5363">
        <v>15719265</v>
      </c>
      <c r="C5363">
        <v>589</v>
      </c>
      <c r="D5363">
        <v>1</v>
      </c>
      <c r="E5363">
        <v>1</v>
      </c>
      <c r="F5363">
        <v>46</v>
      </c>
      <c r="G5363">
        <v>5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s="2" t="s">
        <v>257</v>
      </c>
      <c r="P5363" s="11" t="str">
        <f t="shared" si="664"/>
        <v>2018</v>
      </c>
      <c r="Q5363" s="12"/>
      <c r="R5363" s="8" t="str">
        <f t="shared" si="665"/>
        <v>06</v>
      </c>
      <c r="S5363" s="8"/>
      <c r="T5363" s="14" t="str">
        <f t="shared" si="666"/>
        <v>Retain</v>
      </c>
      <c r="U5363" s="14"/>
      <c r="V5363" s="8" t="str">
        <f t="shared" si="667"/>
        <v>France</v>
      </c>
      <c r="W5363" s="8"/>
      <c r="X5363" s="8"/>
      <c r="Y5363" s="8"/>
      <c r="Z5363" s="14" t="str">
        <f t="shared" si="668"/>
        <v>Male</v>
      </c>
      <c r="AA5363" s="14"/>
      <c r="AB5363" s="14"/>
      <c r="AC5363" s="14"/>
      <c r="AE5363" t="str">
        <f t="shared" si="669"/>
        <v>Middle aged</v>
      </c>
      <c r="AF5363" t="str">
        <f t="shared" si="670"/>
        <v>Fair</v>
      </c>
      <c r="AG5363" t="str">
        <f t="shared" si="671"/>
        <v>Very low</v>
      </c>
    </row>
    <row r="5364" spans="1:33" x14ac:dyDescent="0.2">
      <c r="A5364">
        <v>5363</v>
      </c>
      <c r="B5364">
        <v>15779985</v>
      </c>
      <c r="C5364">
        <v>750</v>
      </c>
      <c r="D5364">
        <v>3</v>
      </c>
      <c r="E5364">
        <v>2</v>
      </c>
      <c r="F5364">
        <v>37</v>
      </c>
      <c r="G5364">
        <v>4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s="2" t="s">
        <v>241</v>
      </c>
      <c r="P5364" s="11" t="str">
        <f t="shared" si="664"/>
        <v>2018</v>
      </c>
      <c r="Q5364" s="12"/>
      <c r="R5364" s="8" t="str">
        <f t="shared" si="665"/>
        <v>12</v>
      </c>
      <c r="S5364" s="8"/>
      <c r="T5364" s="14" t="str">
        <f t="shared" si="666"/>
        <v>Retain</v>
      </c>
      <c r="U5364" s="14"/>
      <c r="V5364" s="8" t="str">
        <f t="shared" si="667"/>
        <v>Germany</v>
      </c>
      <c r="W5364" s="8"/>
      <c r="X5364" s="8"/>
      <c r="Y5364" s="8"/>
      <c r="Z5364" s="14" t="str">
        <f t="shared" si="668"/>
        <v>Female</v>
      </c>
      <c r="AA5364" s="14"/>
      <c r="AB5364" s="14"/>
      <c r="AC5364" s="14"/>
      <c r="AE5364" t="str">
        <f t="shared" si="669"/>
        <v>Adults</v>
      </c>
      <c r="AF5364" t="str">
        <f t="shared" si="670"/>
        <v>Very good</v>
      </c>
      <c r="AG5364" t="str">
        <f t="shared" si="671"/>
        <v>High</v>
      </c>
    </row>
    <row r="5365" spans="1:33" x14ac:dyDescent="0.2">
      <c r="A5365">
        <v>5364</v>
      </c>
      <c r="B5365">
        <v>15663410</v>
      </c>
      <c r="C5365">
        <v>771</v>
      </c>
      <c r="D5365">
        <v>2</v>
      </c>
      <c r="E5365">
        <v>1</v>
      </c>
      <c r="F5365">
        <v>51</v>
      </c>
      <c r="G5365">
        <v>4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s="2" t="s">
        <v>765</v>
      </c>
      <c r="P5365" s="11" t="str">
        <f t="shared" si="664"/>
        <v>2018</v>
      </c>
      <c r="Q5365" s="12"/>
      <c r="R5365" s="8" t="str">
        <f t="shared" si="665"/>
        <v>12</v>
      </c>
      <c r="S5365" s="8"/>
      <c r="T5365" s="14" t="str">
        <f t="shared" si="666"/>
        <v>Exit</v>
      </c>
      <c r="U5365" s="14"/>
      <c r="V5365" s="8" t="str">
        <f t="shared" si="667"/>
        <v>Spain</v>
      </c>
      <c r="W5365" s="8"/>
      <c r="X5365" s="8"/>
      <c r="Y5365" s="8"/>
      <c r="Z5365" s="14" t="str">
        <f t="shared" si="668"/>
        <v>Male</v>
      </c>
      <c r="AA5365" s="14"/>
      <c r="AB5365" s="14"/>
      <c r="AC5365" s="14"/>
      <c r="AE5365" t="str">
        <f t="shared" si="669"/>
        <v>Middle aged</v>
      </c>
      <c r="AF5365" t="str">
        <f t="shared" si="670"/>
        <v>Very good</v>
      </c>
      <c r="AG5365" t="str">
        <f t="shared" si="671"/>
        <v>High</v>
      </c>
    </row>
    <row r="5366" spans="1:33" x14ac:dyDescent="0.2">
      <c r="A5366">
        <v>5365</v>
      </c>
      <c r="B5366">
        <v>15704144</v>
      </c>
      <c r="C5366">
        <v>812</v>
      </c>
      <c r="D5366">
        <v>3</v>
      </c>
      <c r="E5366">
        <v>1</v>
      </c>
      <c r="F5366">
        <v>33</v>
      </c>
      <c r="G5366">
        <v>4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s="2" t="s">
        <v>101</v>
      </c>
      <c r="P5366" s="11" t="str">
        <f t="shared" si="664"/>
        <v>2018</v>
      </c>
      <c r="Q5366" s="12"/>
      <c r="R5366" s="8" t="str">
        <f t="shared" si="665"/>
        <v>12</v>
      </c>
      <c r="S5366" s="8"/>
      <c r="T5366" s="14" t="str">
        <f t="shared" si="666"/>
        <v>Retain</v>
      </c>
      <c r="U5366" s="14"/>
      <c r="V5366" s="8" t="str">
        <f t="shared" si="667"/>
        <v>Germany</v>
      </c>
      <c r="W5366" s="8"/>
      <c r="X5366" s="8"/>
      <c r="Y5366" s="8"/>
      <c r="Z5366" s="14" t="str">
        <f t="shared" si="668"/>
        <v>Male</v>
      </c>
      <c r="AA5366" s="14"/>
      <c r="AB5366" s="14"/>
      <c r="AC5366" s="14"/>
      <c r="AE5366" t="str">
        <f t="shared" si="669"/>
        <v>Adults</v>
      </c>
      <c r="AF5366" t="str">
        <f t="shared" si="670"/>
        <v>Excellent</v>
      </c>
      <c r="AG5366" t="str">
        <f t="shared" si="671"/>
        <v>High</v>
      </c>
    </row>
    <row r="5367" spans="1:33" x14ac:dyDescent="0.2">
      <c r="A5367">
        <v>5366</v>
      </c>
      <c r="B5367">
        <v>15774104</v>
      </c>
      <c r="C5367">
        <v>539</v>
      </c>
      <c r="D5367">
        <v>2</v>
      </c>
      <c r="E5367">
        <v>1</v>
      </c>
      <c r="F5367">
        <v>39</v>
      </c>
      <c r="G5367">
        <v>4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s="2" t="s">
        <v>572</v>
      </c>
      <c r="P5367" s="11" t="str">
        <f t="shared" si="664"/>
        <v>2019</v>
      </c>
      <c r="Q5367" s="12"/>
      <c r="R5367" s="8" t="str">
        <f t="shared" si="665"/>
        <v>03</v>
      </c>
      <c r="S5367" s="8"/>
      <c r="T5367" s="14" t="str">
        <f t="shared" si="666"/>
        <v>Retain</v>
      </c>
      <c r="U5367" s="14"/>
      <c r="V5367" s="8" t="str">
        <f t="shared" si="667"/>
        <v>Spain</v>
      </c>
      <c r="W5367" s="8"/>
      <c r="X5367" s="8"/>
      <c r="Y5367" s="8"/>
      <c r="Z5367" s="14" t="str">
        <f t="shared" si="668"/>
        <v>Male</v>
      </c>
      <c r="AA5367" s="14"/>
      <c r="AB5367" s="14"/>
      <c r="AC5367" s="14"/>
      <c r="AE5367" t="str">
        <f t="shared" si="669"/>
        <v>Middle aged</v>
      </c>
      <c r="AF5367" t="str">
        <f t="shared" si="670"/>
        <v>Poor</v>
      </c>
      <c r="AG5367" t="str">
        <f t="shared" si="671"/>
        <v>Very low</v>
      </c>
    </row>
    <row r="5368" spans="1:33" x14ac:dyDescent="0.2">
      <c r="A5368">
        <v>5367</v>
      </c>
      <c r="B5368">
        <v>15812230</v>
      </c>
      <c r="C5368">
        <v>670</v>
      </c>
      <c r="D5368">
        <v>3</v>
      </c>
      <c r="E5368">
        <v>2</v>
      </c>
      <c r="F5368">
        <v>42</v>
      </c>
      <c r="G5368">
        <v>4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s="2" t="s">
        <v>827</v>
      </c>
      <c r="P5368" s="11" t="str">
        <f t="shared" si="664"/>
        <v>2019</v>
      </c>
      <c r="Q5368" s="12"/>
      <c r="R5368" s="8" t="str">
        <f t="shared" si="665"/>
        <v>06</v>
      </c>
      <c r="S5368" s="8"/>
      <c r="T5368" s="14" t="str">
        <f t="shared" si="666"/>
        <v>Retain</v>
      </c>
      <c r="U5368" s="14"/>
      <c r="V5368" s="8" t="str">
        <f t="shared" si="667"/>
        <v>Germany</v>
      </c>
      <c r="W5368" s="8"/>
      <c r="X5368" s="8"/>
      <c r="Y5368" s="8"/>
      <c r="Z5368" s="14" t="str">
        <f t="shared" si="668"/>
        <v>Female</v>
      </c>
      <c r="AA5368" s="14"/>
      <c r="AB5368" s="14"/>
      <c r="AC5368" s="14"/>
      <c r="AE5368" t="str">
        <f t="shared" si="669"/>
        <v>Middle aged</v>
      </c>
      <c r="AF5368" t="str">
        <f t="shared" si="670"/>
        <v>Good</v>
      </c>
      <c r="AG5368" t="str">
        <f t="shared" si="671"/>
        <v>Low</v>
      </c>
    </row>
    <row r="5369" spans="1:33" x14ac:dyDescent="0.2">
      <c r="A5369">
        <v>5368</v>
      </c>
      <c r="B5369">
        <v>15742848</v>
      </c>
      <c r="C5369">
        <v>673</v>
      </c>
      <c r="D5369">
        <v>1</v>
      </c>
      <c r="E5369">
        <v>1</v>
      </c>
      <c r="F5369">
        <v>41</v>
      </c>
      <c r="G5369">
        <v>4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s="2" t="s">
        <v>508</v>
      </c>
      <c r="P5369" s="11" t="str">
        <f t="shared" si="664"/>
        <v>2019</v>
      </c>
      <c r="Q5369" s="12"/>
      <c r="R5369" s="8" t="str">
        <f t="shared" si="665"/>
        <v>09</v>
      </c>
      <c r="S5369" s="8"/>
      <c r="T5369" s="14" t="str">
        <f t="shared" si="666"/>
        <v>Retain</v>
      </c>
      <c r="U5369" s="14"/>
      <c r="V5369" s="8" t="str">
        <f t="shared" si="667"/>
        <v>France</v>
      </c>
      <c r="W5369" s="8"/>
      <c r="X5369" s="8"/>
      <c r="Y5369" s="8"/>
      <c r="Z5369" s="14" t="str">
        <f t="shared" si="668"/>
        <v>Male</v>
      </c>
      <c r="AA5369" s="14"/>
      <c r="AB5369" s="14"/>
      <c r="AC5369" s="14"/>
      <c r="AE5369" t="str">
        <f t="shared" si="669"/>
        <v>Middle aged</v>
      </c>
      <c r="AF5369" t="str">
        <f t="shared" si="670"/>
        <v>Good</v>
      </c>
      <c r="AG5369" t="str">
        <f t="shared" si="671"/>
        <v>Very low</v>
      </c>
    </row>
    <row r="5370" spans="1:33" x14ac:dyDescent="0.2">
      <c r="A5370">
        <v>5369</v>
      </c>
      <c r="B5370">
        <v>15745326</v>
      </c>
      <c r="C5370">
        <v>538</v>
      </c>
      <c r="D5370">
        <v>1</v>
      </c>
      <c r="E5370">
        <v>2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s="2" t="s">
        <v>456</v>
      </c>
      <c r="P5370" s="11" t="str">
        <f t="shared" si="664"/>
        <v>2019</v>
      </c>
      <c r="Q5370" s="12"/>
      <c r="R5370" s="8" t="str">
        <f t="shared" si="665"/>
        <v>11</v>
      </c>
      <c r="S5370" s="8"/>
      <c r="T5370" s="14" t="str">
        <f t="shared" si="666"/>
        <v>Exit</v>
      </c>
      <c r="U5370" s="14"/>
      <c r="V5370" s="8" t="str">
        <f t="shared" si="667"/>
        <v>France</v>
      </c>
      <c r="W5370" s="8"/>
      <c r="X5370" s="8"/>
      <c r="Y5370" s="8"/>
      <c r="Z5370" s="14" t="str">
        <f t="shared" si="668"/>
        <v>Female</v>
      </c>
      <c r="AA5370" s="14"/>
      <c r="AB5370" s="14"/>
      <c r="AC5370" s="14"/>
      <c r="AE5370" t="str">
        <f t="shared" si="669"/>
        <v>Middle aged</v>
      </c>
      <c r="AF5370" t="str">
        <f t="shared" si="670"/>
        <v>Poor</v>
      </c>
      <c r="AG5370" t="str">
        <f t="shared" si="671"/>
        <v>Medium</v>
      </c>
    </row>
    <row r="5371" spans="1:33" x14ac:dyDescent="0.2">
      <c r="A5371">
        <v>5370</v>
      </c>
      <c r="B5371">
        <v>15674541</v>
      </c>
      <c r="C5371">
        <v>575</v>
      </c>
      <c r="D5371">
        <v>2</v>
      </c>
      <c r="E5371">
        <v>1</v>
      </c>
      <c r="F5371">
        <v>52</v>
      </c>
      <c r="G5371">
        <v>3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s="2" t="s">
        <v>542</v>
      </c>
      <c r="P5371" s="11" t="str">
        <f t="shared" si="664"/>
        <v>2019</v>
      </c>
      <c r="Q5371" s="12"/>
      <c r="R5371" s="8" t="str">
        <f t="shared" si="665"/>
        <v>12</v>
      </c>
      <c r="S5371" s="8"/>
      <c r="T5371" s="14" t="str">
        <f t="shared" si="666"/>
        <v>Exit</v>
      </c>
      <c r="U5371" s="14"/>
      <c r="V5371" s="8" t="str">
        <f t="shared" si="667"/>
        <v>Spain</v>
      </c>
      <c r="W5371" s="8"/>
      <c r="X5371" s="8"/>
      <c r="Y5371" s="8"/>
      <c r="Z5371" s="14" t="str">
        <f t="shared" si="668"/>
        <v>Male</v>
      </c>
      <c r="AA5371" s="14"/>
      <c r="AB5371" s="14"/>
      <c r="AC5371" s="14"/>
      <c r="AE5371" t="str">
        <f t="shared" si="669"/>
        <v>Middle aged</v>
      </c>
      <c r="AF5371" t="str">
        <f t="shared" si="670"/>
        <v>Poor</v>
      </c>
      <c r="AG5371" t="str">
        <f t="shared" si="671"/>
        <v>High</v>
      </c>
    </row>
    <row r="5372" spans="1:33" x14ac:dyDescent="0.2">
      <c r="A5372">
        <v>5371</v>
      </c>
      <c r="B5372">
        <v>15728564</v>
      </c>
      <c r="C5372">
        <v>682</v>
      </c>
      <c r="D5372">
        <v>1</v>
      </c>
      <c r="E5372">
        <v>1</v>
      </c>
      <c r="F5372">
        <v>41</v>
      </c>
      <c r="G5372">
        <v>5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s="2" t="s">
        <v>552</v>
      </c>
      <c r="P5372" s="11" t="str">
        <f t="shared" si="664"/>
        <v>2017</v>
      </c>
      <c r="Q5372" s="12"/>
      <c r="R5372" s="8" t="str">
        <f t="shared" si="665"/>
        <v>11</v>
      </c>
      <c r="S5372" s="8"/>
      <c r="T5372" s="14" t="str">
        <f t="shared" si="666"/>
        <v>Exit</v>
      </c>
      <c r="U5372" s="14"/>
      <c r="V5372" s="8" t="str">
        <f t="shared" si="667"/>
        <v>France</v>
      </c>
      <c r="W5372" s="8"/>
      <c r="X5372" s="8"/>
      <c r="Y5372" s="8"/>
      <c r="Z5372" s="14" t="str">
        <f t="shared" si="668"/>
        <v>Male</v>
      </c>
      <c r="AA5372" s="14"/>
      <c r="AB5372" s="14"/>
      <c r="AC5372" s="14"/>
      <c r="AE5372" t="str">
        <f t="shared" si="669"/>
        <v>Middle aged</v>
      </c>
      <c r="AF5372" t="str">
        <f t="shared" si="670"/>
        <v>Good</v>
      </c>
      <c r="AG5372" t="str">
        <f t="shared" si="671"/>
        <v>Very low</v>
      </c>
    </row>
    <row r="5373" spans="1:33" x14ac:dyDescent="0.2">
      <c r="A5373">
        <v>5372</v>
      </c>
      <c r="B5373">
        <v>15580701</v>
      </c>
      <c r="C5373">
        <v>712</v>
      </c>
      <c r="D5373">
        <v>1</v>
      </c>
      <c r="E5373">
        <v>1</v>
      </c>
      <c r="F5373">
        <v>33</v>
      </c>
      <c r="G5373">
        <v>7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s="2" t="s">
        <v>164</v>
      </c>
      <c r="P5373" s="11" t="str">
        <f t="shared" si="664"/>
        <v>2016</v>
      </c>
      <c r="Q5373" s="12"/>
      <c r="R5373" s="8" t="str">
        <f t="shared" si="665"/>
        <v>05</v>
      </c>
      <c r="S5373" s="8"/>
      <c r="T5373" s="14" t="str">
        <f t="shared" si="666"/>
        <v>Exit</v>
      </c>
      <c r="U5373" s="14"/>
      <c r="V5373" s="8" t="str">
        <f t="shared" si="667"/>
        <v>France</v>
      </c>
      <c r="W5373" s="8"/>
      <c r="X5373" s="8"/>
      <c r="Y5373" s="8"/>
      <c r="Z5373" s="14" t="str">
        <f t="shared" si="668"/>
        <v>Male</v>
      </c>
      <c r="AA5373" s="14"/>
      <c r="AB5373" s="14"/>
      <c r="AC5373" s="14"/>
      <c r="AE5373" t="str">
        <f t="shared" si="669"/>
        <v>Adults</v>
      </c>
      <c r="AF5373" t="str">
        <f t="shared" si="670"/>
        <v>Good</v>
      </c>
      <c r="AG5373" t="str">
        <f t="shared" si="671"/>
        <v>Very high</v>
      </c>
    </row>
    <row r="5374" spans="1:33" x14ac:dyDescent="0.2">
      <c r="A5374">
        <v>5373</v>
      </c>
      <c r="B5374">
        <v>15688973</v>
      </c>
      <c r="C5374">
        <v>598</v>
      </c>
      <c r="D5374">
        <v>2</v>
      </c>
      <c r="E5374">
        <v>2</v>
      </c>
      <c r="F5374">
        <v>39</v>
      </c>
      <c r="G5374">
        <v>4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s="2" t="s">
        <v>334</v>
      </c>
      <c r="P5374" s="11" t="str">
        <f t="shared" si="664"/>
        <v>2018</v>
      </c>
      <c r="Q5374" s="12"/>
      <c r="R5374" s="8" t="str">
        <f t="shared" si="665"/>
        <v>11</v>
      </c>
      <c r="S5374" s="8"/>
      <c r="T5374" s="14" t="str">
        <f t="shared" si="666"/>
        <v>Retain</v>
      </c>
      <c r="U5374" s="14"/>
      <c r="V5374" s="8" t="str">
        <f t="shared" si="667"/>
        <v>Spain</v>
      </c>
      <c r="W5374" s="8"/>
      <c r="X5374" s="8"/>
      <c r="Y5374" s="8"/>
      <c r="Z5374" s="14" t="str">
        <f t="shared" si="668"/>
        <v>Female</v>
      </c>
      <c r="AA5374" s="14"/>
      <c r="AB5374" s="14"/>
      <c r="AC5374" s="14"/>
      <c r="AE5374" t="str">
        <f t="shared" si="669"/>
        <v>Middle aged</v>
      </c>
      <c r="AF5374" t="str">
        <f t="shared" si="670"/>
        <v>Fair</v>
      </c>
      <c r="AG5374" t="str">
        <f t="shared" si="671"/>
        <v>Very low</v>
      </c>
    </row>
    <row r="5375" spans="1:33" x14ac:dyDescent="0.2">
      <c r="A5375">
        <v>5374</v>
      </c>
      <c r="B5375">
        <v>15709412</v>
      </c>
      <c r="C5375">
        <v>776</v>
      </c>
      <c r="D5375">
        <v>2</v>
      </c>
      <c r="E5375">
        <v>1</v>
      </c>
      <c r="F5375">
        <v>30</v>
      </c>
      <c r="G5375">
        <v>4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s="2" t="s">
        <v>19</v>
      </c>
      <c r="P5375" s="11" t="str">
        <f t="shared" si="664"/>
        <v>2018</v>
      </c>
      <c r="Q5375" s="12"/>
      <c r="R5375" s="8" t="str">
        <f t="shared" si="665"/>
        <v>12</v>
      </c>
      <c r="S5375" s="8"/>
      <c r="T5375" s="14" t="str">
        <f t="shared" si="666"/>
        <v>Retain</v>
      </c>
      <c r="U5375" s="14"/>
      <c r="V5375" s="8" t="str">
        <f t="shared" si="667"/>
        <v>Spain</v>
      </c>
      <c r="W5375" s="8"/>
      <c r="X5375" s="8"/>
      <c r="Y5375" s="8"/>
      <c r="Z5375" s="14" t="str">
        <f t="shared" si="668"/>
        <v>Male</v>
      </c>
      <c r="AA5375" s="14"/>
      <c r="AB5375" s="14"/>
      <c r="AC5375" s="14"/>
      <c r="AE5375" t="str">
        <f t="shared" si="669"/>
        <v>Adults</v>
      </c>
      <c r="AF5375" t="str">
        <f t="shared" si="670"/>
        <v>Very good</v>
      </c>
      <c r="AG5375" t="str">
        <f t="shared" si="671"/>
        <v>Very low</v>
      </c>
    </row>
    <row r="5376" spans="1:33" x14ac:dyDescent="0.2">
      <c r="A5376">
        <v>5375</v>
      </c>
      <c r="B5376">
        <v>15607753</v>
      </c>
      <c r="C5376">
        <v>606</v>
      </c>
      <c r="D5376">
        <v>2</v>
      </c>
      <c r="E5376">
        <v>2</v>
      </c>
      <c r="F5376">
        <v>23</v>
      </c>
      <c r="G5376">
        <v>6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s="2" t="s">
        <v>232</v>
      </c>
      <c r="P5376" s="11" t="str">
        <f t="shared" si="664"/>
        <v>2017</v>
      </c>
      <c r="Q5376" s="12"/>
      <c r="R5376" s="8" t="str">
        <f t="shared" si="665"/>
        <v>04</v>
      </c>
      <c r="S5376" s="8"/>
      <c r="T5376" s="14" t="str">
        <f t="shared" si="666"/>
        <v>Retain</v>
      </c>
      <c r="U5376" s="14"/>
      <c r="V5376" s="8" t="str">
        <f t="shared" si="667"/>
        <v>Spain</v>
      </c>
      <c r="W5376" s="8"/>
      <c r="X5376" s="8"/>
      <c r="Y5376" s="8"/>
      <c r="Z5376" s="14" t="str">
        <f t="shared" si="668"/>
        <v>Female</v>
      </c>
      <c r="AA5376" s="14"/>
      <c r="AB5376" s="14"/>
      <c r="AC5376" s="14"/>
      <c r="AE5376" t="str">
        <f t="shared" si="669"/>
        <v>Young Adults</v>
      </c>
      <c r="AF5376" t="str">
        <f t="shared" si="670"/>
        <v>Fair</v>
      </c>
      <c r="AG5376" t="str">
        <f t="shared" si="671"/>
        <v>Medium</v>
      </c>
    </row>
    <row r="5377" spans="1:33" x14ac:dyDescent="0.2">
      <c r="A5377">
        <v>5376</v>
      </c>
      <c r="B5377">
        <v>15705352</v>
      </c>
      <c r="C5377">
        <v>686</v>
      </c>
      <c r="D5377">
        <v>2</v>
      </c>
      <c r="E5377">
        <v>1</v>
      </c>
      <c r="F5377">
        <v>38</v>
      </c>
      <c r="G5377">
        <v>3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s="2" t="s">
        <v>630</v>
      </c>
      <c r="P5377" s="11" t="str">
        <f t="shared" si="664"/>
        <v>2019</v>
      </c>
      <c r="Q5377" s="12"/>
      <c r="R5377" s="8" t="str">
        <f t="shared" si="665"/>
        <v>12</v>
      </c>
      <c r="S5377" s="8"/>
      <c r="T5377" s="14" t="str">
        <f t="shared" si="666"/>
        <v>Retain</v>
      </c>
      <c r="U5377" s="14"/>
      <c r="V5377" s="8" t="str">
        <f t="shared" si="667"/>
        <v>Spain</v>
      </c>
      <c r="W5377" s="8"/>
      <c r="X5377" s="8"/>
      <c r="Y5377" s="8"/>
      <c r="Z5377" s="14" t="str">
        <f t="shared" si="668"/>
        <v>Male</v>
      </c>
      <c r="AA5377" s="14"/>
      <c r="AB5377" s="14"/>
      <c r="AC5377" s="14"/>
      <c r="AE5377" t="str">
        <f t="shared" si="669"/>
        <v>Adults</v>
      </c>
      <c r="AF5377" t="str">
        <f t="shared" si="670"/>
        <v>Good</v>
      </c>
      <c r="AG5377" t="str">
        <f t="shared" si="671"/>
        <v>High</v>
      </c>
    </row>
    <row r="5378" spans="1:33" x14ac:dyDescent="0.2">
      <c r="A5378">
        <v>5377</v>
      </c>
      <c r="B5378">
        <v>15602500</v>
      </c>
      <c r="C5378">
        <v>850</v>
      </c>
      <c r="D5378">
        <v>2</v>
      </c>
      <c r="E5378">
        <v>1</v>
      </c>
      <c r="F5378">
        <v>38</v>
      </c>
      <c r="G5378">
        <v>4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s="2" t="s">
        <v>947</v>
      </c>
      <c r="P5378" s="11" t="str">
        <f t="shared" si="664"/>
        <v>2019</v>
      </c>
      <c r="Q5378" s="12"/>
      <c r="R5378" s="8" t="str">
        <f t="shared" si="665"/>
        <v>01</v>
      </c>
      <c r="S5378" s="8"/>
      <c r="T5378" s="14" t="str">
        <f t="shared" si="666"/>
        <v>Retain</v>
      </c>
      <c r="U5378" s="14"/>
      <c r="V5378" s="8" t="str">
        <f t="shared" si="667"/>
        <v>Spain</v>
      </c>
      <c r="W5378" s="8"/>
      <c r="X5378" s="8"/>
      <c r="Y5378" s="8"/>
      <c r="Z5378" s="14" t="str">
        <f t="shared" si="668"/>
        <v>Male</v>
      </c>
      <c r="AA5378" s="14"/>
      <c r="AB5378" s="14"/>
      <c r="AC5378" s="14"/>
      <c r="AE5378" t="str">
        <f t="shared" si="669"/>
        <v>Adults</v>
      </c>
      <c r="AF5378" t="str">
        <f t="shared" si="670"/>
        <v>Excellent</v>
      </c>
      <c r="AG5378" t="str">
        <f t="shared" si="671"/>
        <v>High</v>
      </c>
    </row>
    <row r="5379" spans="1:33" x14ac:dyDescent="0.2">
      <c r="A5379">
        <v>5378</v>
      </c>
      <c r="B5379">
        <v>15672437</v>
      </c>
      <c r="C5379">
        <v>642</v>
      </c>
      <c r="D5379">
        <v>1</v>
      </c>
      <c r="E5379">
        <v>1</v>
      </c>
      <c r="F5379">
        <v>72</v>
      </c>
      <c r="G5379">
        <v>5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s="2" t="s">
        <v>774</v>
      </c>
      <c r="P5379" s="11" t="str">
        <f t="shared" ref="P5379:P5442" si="672">RIGHT($N5379,4)</f>
        <v>2018</v>
      </c>
      <c r="Q5379" s="12"/>
      <c r="R5379" s="8" t="str">
        <f t="shared" ref="R5379:R5442" si="673">MID(N5379,4,2)</f>
        <v>06</v>
      </c>
      <c r="S5379" s="8"/>
      <c r="T5379" s="14" t="str">
        <f t="shared" ref="T5379:T5442" si="674">IF(M5379=1,"Exit","Retain")</f>
        <v>Retain</v>
      </c>
      <c r="U5379" s="14"/>
      <c r="V5379" s="8" t="str">
        <f t="shared" ref="V5379:V5442" si="675">IF(D5379=1,"France",IF(D5379=2,"Spain",IF(D5379=3,"Germany","NONE")))</f>
        <v>France</v>
      </c>
      <c r="W5379" s="8"/>
      <c r="X5379" s="8"/>
      <c r="Y5379" s="8"/>
      <c r="Z5379" s="14" t="str">
        <f t="shared" ref="Z5379:Z5442" si="676">IF(E5379=1,"Male","Female")</f>
        <v>Male</v>
      </c>
      <c r="AA5379" s="14"/>
      <c r="AB5379" s="14"/>
      <c r="AC5379" s="14"/>
      <c r="AE5379" t="str">
        <f t="shared" ref="AE5379:AE5442" si="677">IF(F5379&lt;18,"Kids",IF(AND(F5379&gt;=18,F5379&lt;24),"Young Adults",IF(AND(F5379&gt;=24,F5379&lt;39),"Adults",IF(AND(F5379&gt;=39,F5379&lt;64),"Middle aged","Retired"))))</f>
        <v>Retired</v>
      </c>
      <c r="AF5379" t="str">
        <f t="shared" ref="AF5379:AF5442" si="678">IF(AND(C5379&gt;=800,C5379&lt;=850),"Excellent",IF(AND(C5379&gt;=740,C5379&lt;=799),"Very good",IF(AND(C5379&gt;=670,C5379&lt;=739),"Good",IF(AND(C5379&gt;=580,C5379&lt;=669),"Fair",IF(AND(C5379&gt;=300,C5379&lt;=579),"Poor","None")))))</f>
        <v>Fair</v>
      </c>
      <c r="AG5379" t="str">
        <f t="shared" ref="AG5379:AG5442" si="679">IF(H5379&lt;25000,"Very low",IF(AND(H5379&gt;25000,H5379&lt;=50000),"Low",IF(AND(H5379&gt;50000,H5379&lt;=100000),"Medium",IF(AND(H5379&gt;100000,H5379&lt;=150000),"High",IF(AND(H5379&gt;150000,H5379&lt;=200000),"Very high",IF(H5379&gt;200000,"Extreme","None"))))))</f>
        <v>Very high</v>
      </c>
    </row>
    <row r="5380" spans="1:33" x14ac:dyDescent="0.2">
      <c r="A5380">
        <v>5379</v>
      </c>
      <c r="B5380">
        <v>15720968</v>
      </c>
      <c r="C5380">
        <v>606</v>
      </c>
      <c r="D5380">
        <v>3</v>
      </c>
      <c r="E5380">
        <v>1</v>
      </c>
      <c r="F5380">
        <v>27</v>
      </c>
      <c r="G5380">
        <v>5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s="2" t="s">
        <v>95</v>
      </c>
      <c r="P5380" s="11" t="str">
        <f t="shared" si="672"/>
        <v>2017</v>
      </c>
      <c r="Q5380" s="12"/>
      <c r="R5380" s="8" t="str">
        <f t="shared" si="673"/>
        <v>12</v>
      </c>
      <c r="S5380" s="8"/>
      <c r="T5380" s="14" t="str">
        <f t="shared" si="674"/>
        <v>Retain</v>
      </c>
      <c r="U5380" s="14"/>
      <c r="V5380" s="8" t="str">
        <f t="shared" si="675"/>
        <v>Germany</v>
      </c>
      <c r="W5380" s="8"/>
      <c r="X5380" s="8"/>
      <c r="Y5380" s="8"/>
      <c r="Z5380" s="14" t="str">
        <f t="shared" si="676"/>
        <v>Male</v>
      </c>
      <c r="AA5380" s="14"/>
      <c r="AB5380" s="14"/>
      <c r="AC5380" s="14"/>
      <c r="AE5380" t="str">
        <f t="shared" si="677"/>
        <v>Adults</v>
      </c>
      <c r="AF5380" t="str">
        <f t="shared" si="678"/>
        <v>Fair</v>
      </c>
      <c r="AG5380" t="str">
        <f t="shared" si="679"/>
        <v>High</v>
      </c>
    </row>
    <row r="5381" spans="1:33" x14ac:dyDescent="0.2">
      <c r="A5381">
        <v>5380</v>
      </c>
      <c r="B5381">
        <v>15730796</v>
      </c>
      <c r="C5381">
        <v>627</v>
      </c>
      <c r="D5381">
        <v>1</v>
      </c>
      <c r="E5381">
        <v>2</v>
      </c>
      <c r="F5381">
        <v>21</v>
      </c>
      <c r="G5381">
        <v>3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s="2" t="s">
        <v>114</v>
      </c>
      <c r="P5381" s="11" t="str">
        <f t="shared" si="672"/>
        <v>2019</v>
      </c>
      <c r="Q5381" s="12"/>
      <c r="R5381" s="8" t="str">
        <f t="shared" si="673"/>
        <v>11</v>
      </c>
      <c r="S5381" s="8"/>
      <c r="T5381" s="14" t="str">
        <f t="shared" si="674"/>
        <v>Retain</v>
      </c>
      <c r="U5381" s="14"/>
      <c r="V5381" s="8" t="str">
        <f t="shared" si="675"/>
        <v>France</v>
      </c>
      <c r="W5381" s="8"/>
      <c r="X5381" s="8"/>
      <c r="Y5381" s="8"/>
      <c r="Z5381" s="14" t="str">
        <f t="shared" si="676"/>
        <v>Female</v>
      </c>
      <c r="AA5381" s="14"/>
      <c r="AB5381" s="14"/>
      <c r="AC5381" s="14"/>
      <c r="AE5381" t="str">
        <f t="shared" si="677"/>
        <v>Young Adults</v>
      </c>
      <c r="AF5381" t="str">
        <f t="shared" si="678"/>
        <v>Fair</v>
      </c>
      <c r="AG5381" t="str">
        <f t="shared" si="679"/>
        <v>Medium</v>
      </c>
    </row>
    <row r="5382" spans="1:33" x14ac:dyDescent="0.2">
      <c r="A5382">
        <v>5381</v>
      </c>
      <c r="B5382">
        <v>15768219</v>
      </c>
      <c r="C5382">
        <v>850</v>
      </c>
      <c r="D5382">
        <v>2</v>
      </c>
      <c r="E5382">
        <v>1</v>
      </c>
      <c r="F5382">
        <v>36</v>
      </c>
      <c r="G5382">
        <v>7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s="2" t="s">
        <v>24</v>
      </c>
      <c r="P5382" s="11" t="str">
        <f t="shared" si="672"/>
        <v>2016</v>
      </c>
      <c r="Q5382" s="12"/>
      <c r="R5382" s="8" t="str">
        <f t="shared" si="673"/>
        <v>07</v>
      </c>
      <c r="S5382" s="8"/>
      <c r="T5382" s="14" t="str">
        <f t="shared" si="674"/>
        <v>Retain</v>
      </c>
      <c r="U5382" s="14"/>
      <c r="V5382" s="8" t="str">
        <f t="shared" si="675"/>
        <v>Spain</v>
      </c>
      <c r="W5382" s="8"/>
      <c r="X5382" s="8"/>
      <c r="Y5382" s="8"/>
      <c r="Z5382" s="14" t="str">
        <f t="shared" si="676"/>
        <v>Male</v>
      </c>
      <c r="AA5382" s="14"/>
      <c r="AB5382" s="14"/>
      <c r="AC5382" s="14"/>
      <c r="AE5382" t="str">
        <f t="shared" si="677"/>
        <v>Adults</v>
      </c>
      <c r="AF5382" t="str">
        <f t="shared" si="678"/>
        <v>Excellent</v>
      </c>
      <c r="AG5382" t="str">
        <f t="shared" si="679"/>
        <v>Very low</v>
      </c>
    </row>
    <row r="5383" spans="1:33" x14ac:dyDescent="0.2">
      <c r="A5383">
        <v>5382</v>
      </c>
      <c r="B5383">
        <v>15663883</v>
      </c>
      <c r="C5383">
        <v>850</v>
      </c>
      <c r="D5383">
        <v>3</v>
      </c>
      <c r="E5383">
        <v>1</v>
      </c>
      <c r="F5383">
        <v>32</v>
      </c>
      <c r="G5383">
        <v>7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s="2" t="s">
        <v>273</v>
      </c>
      <c r="P5383" s="11" t="str">
        <f t="shared" si="672"/>
        <v>2016</v>
      </c>
      <c r="Q5383" s="12"/>
      <c r="R5383" s="8" t="str">
        <f t="shared" si="673"/>
        <v>09</v>
      </c>
      <c r="S5383" s="8"/>
      <c r="T5383" s="14" t="str">
        <f t="shared" si="674"/>
        <v>Retain</v>
      </c>
      <c r="U5383" s="14"/>
      <c r="V5383" s="8" t="str">
        <f t="shared" si="675"/>
        <v>Germany</v>
      </c>
      <c r="W5383" s="8"/>
      <c r="X5383" s="8"/>
      <c r="Y5383" s="8"/>
      <c r="Z5383" s="14" t="str">
        <f t="shared" si="676"/>
        <v>Male</v>
      </c>
      <c r="AA5383" s="14"/>
      <c r="AB5383" s="14"/>
      <c r="AC5383" s="14"/>
      <c r="AE5383" t="str">
        <f t="shared" si="677"/>
        <v>Adults</v>
      </c>
      <c r="AF5383" t="str">
        <f t="shared" si="678"/>
        <v>Excellent</v>
      </c>
      <c r="AG5383" t="str">
        <f t="shared" si="679"/>
        <v>High</v>
      </c>
    </row>
    <row r="5384" spans="1:33" x14ac:dyDescent="0.2">
      <c r="A5384">
        <v>5383</v>
      </c>
      <c r="B5384">
        <v>15589296</v>
      </c>
      <c r="C5384">
        <v>724</v>
      </c>
      <c r="D5384">
        <v>1</v>
      </c>
      <c r="E5384">
        <v>2</v>
      </c>
      <c r="F5384">
        <v>40</v>
      </c>
      <c r="G5384">
        <v>5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s="2" t="s">
        <v>453</v>
      </c>
      <c r="P5384" s="11" t="str">
        <f t="shared" si="672"/>
        <v>2018</v>
      </c>
      <c r="Q5384" s="12"/>
      <c r="R5384" s="8" t="str">
        <f t="shared" si="673"/>
        <v>06</v>
      </c>
      <c r="S5384" s="8"/>
      <c r="T5384" s="14" t="str">
        <f t="shared" si="674"/>
        <v>Retain</v>
      </c>
      <c r="U5384" s="14"/>
      <c r="V5384" s="8" t="str">
        <f t="shared" si="675"/>
        <v>France</v>
      </c>
      <c r="W5384" s="8"/>
      <c r="X5384" s="8"/>
      <c r="Y5384" s="8"/>
      <c r="Z5384" s="14" t="str">
        <f t="shared" si="676"/>
        <v>Female</v>
      </c>
      <c r="AA5384" s="14"/>
      <c r="AB5384" s="14"/>
      <c r="AC5384" s="14"/>
      <c r="AE5384" t="str">
        <f t="shared" si="677"/>
        <v>Middle aged</v>
      </c>
      <c r="AF5384" t="str">
        <f t="shared" si="678"/>
        <v>Good</v>
      </c>
      <c r="AG5384" t="str">
        <f t="shared" si="679"/>
        <v>High</v>
      </c>
    </row>
    <row r="5385" spans="1:33" x14ac:dyDescent="0.2">
      <c r="A5385">
        <v>5384</v>
      </c>
      <c r="B5385">
        <v>15586425</v>
      </c>
      <c r="C5385">
        <v>579</v>
      </c>
      <c r="D5385">
        <v>1</v>
      </c>
      <c r="E5385">
        <v>1</v>
      </c>
      <c r="F5385">
        <v>28</v>
      </c>
      <c r="G5385">
        <v>3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s="2" t="s">
        <v>131</v>
      </c>
      <c r="P5385" s="11" t="str">
        <f t="shared" si="672"/>
        <v>2019</v>
      </c>
      <c r="Q5385" s="12"/>
      <c r="R5385" s="8" t="str">
        <f t="shared" si="673"/>
        <v>10</v>
      </c>
      <c r="S5385" s="8"/>
      <c r="T5385" s="14" t="str">
        <f t="shared" si="674"/>
        <v>Retain</v>
      </c>
      <c r="U5385" s="14"/>
      <c r="V5385" s="8" t="str">
        <f t="shared" si="675"/>
        <v>France</v>
      </c>
      <c r="W5385" s="8"/>
      <c r="X5385" s="8"/>
      <c r="Y5385" s="8"/>
      <c r="Z5385" s="14" t="str">
        <f t="shared" si="676"/>
        <v>Male</v>
      </c>
      <c r="AA5385" s="14"/>
      <c r="AB5385" s="14"/>
      <c r="AC5385" s="14"/>
      <c r="AE5385" t="str">
        <f t="shared" si="677"/>
        <v>Adults</v>
      </c>
      <c r="AF5385" t="str">
        <f t="shared" si="678"/>
        <v>Poor</v>
      </c>
      <c r="AG5385" t="str">
        <f t="shared" si="679"/>
        <v>Very low</v>
      </c>
    </row>
    <row r="5386" spans="1:33" x14ac:dyDescent="0.2">
      <c r="A5386">
        <v>5385</v>
      </c>
      <c r="B5386">
        <v>15679813</v>
      </c>
      <c r="C5386">
        <v>727</v>
      </c>
      <c r="D5386">
        <v>2</v>
      </c>
      <c r="E5386">
        <v>1</v>
      </c>
      <c r="F5386">
        <v>28</v>
      </c>
      <c r="G5386">
        <v>3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s="2" t="s">
        <v>410</v>
      </c>
      <c r="P5386" s="11" t="str">
        <f t="shared" si="672"/>
        <v>2019</v>
      </c>
      <c r="Q5386" s="12"/>
      <c r="R5386" s="8" t="str">
        <f t="shared" si="673"/>
        <v>12</v>
      </c>
      <c r="S5386" s="8"/>
      <c r="T5386" s="14" t="str">
        <f t="shared" si="674"/>
        <v>Retain</v>
      </c>
      <c r="U5386" s="14"/>
      <c r="V5386" s="8" t="str">
        <f t="shared" si="675"/>
        <v>Spain</v>
      </c>
      <c r="W5386" s="8"/>
      <c r="X5386" s="8"/>
      <c r="Y5386" s="8"/>
      <c r="Z5386" s="14" t="str">
        <f t="shared" si="676"/>
        <v>Male</v>
      </c>
      <c r="AA5386" s="14"/>
      <c r="AB5386" s="14"/>
      <c r="AC5386" s="14"/>
      <c r="AE5386" t="str">
        <f t="shared" si="677"/>
        <v>Adults</v>
      </c>
      <c r="AF5386" t="str">
        <f t="shared" si="678"/>
        <v>Good</v>
      </c>
      <c r="AG5386" t="str">
        <f t="shared" si="679"/>
        <v>Very low</v>
      </c>
    </row>
    <row r="5387" spans="1:33" x14ac:dyDescent="0.2">
      <c r="A5387">
        <v>5386</v>
      </c>
      <c r="B5387">
        <v>15681410</v>
      </c>
      <c r="C5387">
        <v>813</v>
      </c>
      <c r="D5387">
        <v>3</v>
      </c>
      <c r="E5387">
        <v>2</v>
      </c>
      <c r="F5387">
        <v>36</v>
      </c>
      <c r="G5387">
        <v>7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s="2" t="s">
        <v>1098</v>
      </c>
      <c r="P5387" s="11" t="str">
        <f t="shared" si="672"/>
        <v>2016</v>
      </c>
      <c r="Q5387" s="12"/>
      <c r="R5387" s="8" t="str">
        <f t="shared" si="673"/>
        <v>05</v>
      </c>
      <c r="S5387" s="8"/>
      <c r="T5387" s="14" t="str">
        <f t="shared" si="674"/>
        <v>Exit</v>
      </c>
      <c r="U5387" s="14"/>
      <c r="V5387" s="8" t="str">
        <f t="shared" si="675"/>
        <v>Germany</v>
      </c>
      <c r="W5387" s="8"/>
      <c r="X5387" s="8"/>
      <c r="Y5387" s="8"/>
      <c r="Z5387" s="14" t="str">
        <f t="shared" si="676"/>
        <v>Female</v>
      </c>
      <c r="AA5387" s="14"/>
      <c r="AB5387" s="14"/>
      <c r="AC5387" s="14"/>
      <c r="AE5387" t="str">
        <f t="shared" si="677"/>
        <v>Adults</v>
      </c>
      <c r="AF5387" t="str">
        <f t="shared" si="678"/>
        <v>Excellent</v>
      </c>
      <c r="AG5387" t="str">
        <f t="shared" si="679"/>
        <v>Medium</v>
      </c>
    </row>
    <row r="5388" spans="1:33" x14ac:dyDescent="0.2">
      <c r="A5388">
        <v>5387</v>
      </c>
      <c r="B5388">
        <v>15668283</v>
      </c>
      <c r="C5388">
        <v>642</v>
      </c>
      <c r="D5388">
        <v>1</v>
      </c>
      <c r="E5388">
        <v>1</v>
      </c>
      <c r="F5388">
        <v>48</v>
      </c>
      <c r="G5388">
        <v>5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s="2" t="s">
        <v>1232</v>
      </c>
      <c r="P5388" s="11" t="str">
        <f t="shared" si="672"/>
        <v>2018</v>
      </c>
      <c r="Q5388" s="12"/>
      <c r="R5388" s="8" t="str">
        <f t="shared" si="673"/>
        <v>05</v>
      </c>
      <c r="S5388" s="8"/>
      <c r="T5388" s="14" t="str">
        <f t="shared" si="674"/>
        <v>Exit</v>
      </c>
      <c r="U5388" s="14"/>
      <c r="V5388" s="8" t="str">
        <f t="shared" si="675"/>
        <v>France</v>
      </c>
      <c r="W5388" s="8"/>
      <c r="X5388" s="8"/>
      <c r="Y5388" s="8"/>
      <c r="Z5388" s="14" t="str">
        <f t="shared" si="676"/>
        <v>Male</v>
      </c>
      <c r="AA5388" s="14"/>
      <c r="AB5388" s="14"/>
      <c r="AC5388" s="14"/>
      <c r="AE5388" t="str">
        <f t="shared" si="677"/>
        <v>Middle aged</v>
      </c>
      <c r="AF5388" t="str">
        <f t="shared" si="678"/>
        <v>Fair</v>
      </c>
      <c r="AG5388" t="str">
        <f t="shared" si="679"/>
        <v>High</v>
      </c>
    </row>
    <row r="5389" spans="1:33" x14ac:dyDescent="0.2">
      <c r="A5389">
        <v>5388</v>
      </c>
      <c r="B5389">
        <v>15624072</v>
      </c>
      <c r="C5389">
        <v>669</v>
      </c>
      <c r="D5389">
        <v>2</v>
      </c>
      <c r="E5389">
        <v>1</v>
      </c>
      <c r="F5389">
        <v>22</v>
      </c>
      <c r="G5389">
        <v>7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s="2" t="s">
        <v>915</v>
      </c>
      <c r="P5389" s="11" t="str">
        <f t="shared" si="672"/>
        <v>2016</v>
      </c>
      <c r="Q5389" s="12"/>
      <c r="R5389" s="8" t="str">
        <f t="shared" si="673"/>
        <v>04</v>
      </c>
      <c r="S5389" s="8"/>
      <c r="T5389" s="14" t="str">
        <f t="shared" si="674"/>
        <v>Retain</v>
      </c>
      <c r="U5389" s="14"/>
      <c r="V5389" s="8" t="str">
        <f t="shared" si="675"/>
        <v>Spain</v>
      </c>
      <c r="W5389" s="8"/>
      <c r="X5389" s="8"/>
      <c r="Y5389" s="8"/>
      <c r="Z5389" s="14" t="str">
        <f t="shared" si="676"/>
        <v>Male</v>
      </c>
      <c r="AA5389" s="14"/>
      <c r="AB5389" s="14"/>
      <c r="AC5389" s="14"/>
      <c r="AE5389" t="str">
        <f t="shared" si="677"/>
        <v>Young Adults</v>
      </c>
      <c r="AF5389" t="str">
        <f t="shared" si="678"/>
        <v>Fair</v>
      </c>
      <c r="AG5389" t="str">
        <f t="shared" si="679"/>
        <v>Very low</v>
      </c>
    </row>
    <row r="5390" spans="1:33" x14ac:dyDescent="0.2">
      <c r="A5390">
        <v>5389</v>
      </c>
      <c r="B5390">
        <v>15669664</v>
      </c>
      <c r="C5390">
        <v>574</v>
      </c>
      <c r="D5390">
        <v>3</v>
      </c>
      <c r="E5390">
        <v>1</v>
      </c>
      <c r="F5390">
        <v>54</v>
      </c>
      <c r="G5390">
        <v>5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s="2" t="s">
        <v>965</v>
      </c>
      <c r="P5390" s="11" t="str">
        <f t="shared" si="672"/>
        <v>2018</v>
      </c>
      <c r="Q5390" s="12"/>
      <c r="R5390" s="8" t="str">
        <f t="shared" si="673"/>
        <v>07</v>
      </c>
      <c r="S5390" s="8"/>
      <c r="T5390" s="14" t="str">
        <f t="shared" si="674"/>
        <v>Exit</v>
      </c>
      <c r="U5390" s="14"/>
      <c r="V5390" s="8" t="str">
        <f t="shared" si="675"/>
        <v>Germany</v>
      </c>
      <c r="W5390" s="8"/>
      <c r="X5390" s="8"/>
      <c r="Y5390" s="8"/>
      <c r="Z5390" s="14" t="str">
        <f t="shared" si="676"/>
        <v>Male</v>
      </c>
      <c r="AA5390" s="14"/>
      <c r="AB5390" s="14"/>
      <c r="AC5390" s="14"/>
      <c r="AE5390" t="str">
        <f t="shared" si="677"/>
        <v>Middle aged</v>
      </c>
      <c r="AF5390" t="str">
        <f t="shared" si="678"/>
        <v>Poor</v>
      </c>
      <c r="AG5390" t="str">
        <f t="shared" si="679"/>
        <v>Medium</v>
      </c>
    </row>
    <row r="5391" spans="1:33" x14ac:dyDescent="0.2">
      <c r="A5391">
        <v>5390</v>
      </c>
      <c r="B5391">
        <v>15682728</v>
      </c>
      <c r="C5391">
        <v>774</v>
      </c>
      <c r="D5391">
        <v>1</v>
      </c>
      <c r="E5391">
        <v>2</v>
      </c>
      <c r="F5391">
        <v>32</v>
      </c>
      <c r="G5391">
        <v>5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s="2" t="s">
        <v>759</v>
      </c>
      <c r="P5391" s="11" t="str">
        <f t="shared" si="672"/>
        <v>2018</v>
      </c>
      <c r="Q5391" s="12"/>
      <c r="R5391" s="8" t="str">
        <f t="shared" si="673"/>
        <v>04</v>
      </c>
      <c r="S5391" s="8"/>
      <c r="T5391" s="14" t="str">
        <f t="shared" si="674"/>
        <v>Retain</v>
      </c>
      <c r="U5391" s="14"/>
      <c r="V5391" s="8" t="str">
        <f t="shared" si="675"/>
        <v>France</v>
      </c>
      <c r="W5391" s="8"/>
      <c r="X5391" s="8"/>
      <c r="Y5391" s="8"/>
      <c r="Z5391" s="14" t="str">
        <f t="shared" si="676"/>
        <v>Female</v>
      </c>
      <c r="AA5391" s="14"/>
      <c r="AB5391" s="14"/>
      <c r="AC5391" s="14"/>
      <c r="AE5391" t="str">
        <f t="shared" si="677"/>
        <v>Adults</v>
      </c>
      <c r="AF5391" t="str">
        <f t="shared" si="678"/>
        <v>Very good</v>
      </c>
      <c r="AG5391" t="str">
        <f t="shared" si="679"/>
        <v>Very low</v>
      </c>
    </row>
    <row r="5392" spans="1:33" x14ac:dyDescent="0.2">
      <c r="A5392">
        <v>5391</v>
      </c>
      <c r="B5392">
        <v>15573851</v>
      </c>
      <c r="C5392">
        <v>735</v>
      </c>
      <c r="D5392">
        <v>1</v>
      </c>
      <c r="E5392">
        <v>2</v>
      </c>
      <c r="F5392">
        <v>38</v>
      </c>
      <c r="G5392">
        <v>7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s="2" t="s">
        <v>518</v>
      </c>
      <c r="P5392" s="11" t="str">
        <f t="shared" si="672"/>
        <v>2016</v>
      </c>
      <c r="Q5392" s="12"/>
      <c r="R5392" s="8" t="str">
        <f t="shared" si="673"/>
        <v>04</v>
      </c>
      <c r="S5392" s="8"/>
      <c r="T5392" s="14" t="str">
        <f t="shared" si="674"/>
        <v>Exit</v>
      </c>
      <c r="U5392" s="14"/>
      <c r="V5392" s="8" t="str">
        <f t="shared" si="675"/>
        <v>France</v>
      </c>
      <c r="W5392" s="8"/>
      <c r="X5392" s="8"/>
      <c r="Y5392" s="8"/>
      <c r="Z5392" s="14" t="str">
        <f t="shared" si="676"/>
        <v>Female</v>
      </c>
      <c r="AA5392" s="14"/>
      <c r="AB5392" s="14"/>
      <c r="AC5392" s="14"/>
      <c r="AE5392" t="str">
        <f t="shared" si="677"/>
        <v>Adults</v>
      </c>
      <c r="AF5392" t="str">
        <f t="shared" si="678"/>
        <v>Good</v>
      </c>
      <c r="AG5392" t="str">
        <f t="shared" si="679"/>
        <v>Very low</v>
      </c>
    </row>
    <row r="5393" spans="1:33" x14ac:dyDescent="0.2">
      <c r="A5393">
        <v>5392</v>
      </c>
      <c r="B5393">
        <v>15733661</v>
      </c>
      <c r="C5393">
        <v>639</v>
      </c>
      <c r="D5393">
        <v>2</v>
      </c>
      <c r="E5393">
        <v>2</v>
      </c>
      <c r="F5393">
        <v>27</v>
      </c>
      <c r="G5393">
        <v>7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s="2" t="s">
        <v>88</v>
      </c>
      <c r="P5393" s="11" t="str">
        <f t="shared" si="672"/>
        <v>2016</v>
      </c>
      <c r="Q5393" s="12"/>
      <c r="R5393" s="8" t="str">
        <f t="shared" si="673"/>
        <v>09</v>
      </c>
      <c r="S5393" s="8"/>
      <c r="T5393" s="14" t="str">
        <f t="shared" si="674"/>
        <v>Retain</v>
      </c>
      <c r="U5393" s="14"/>
      <c r="V5393" s="8" t="str">
        <f t="shared" si="675"/>
        <v>Spain</v>
      </c>
      <c r="W5393" s="8"/>
      <c r="X5393" s="8"/>
      <c r="Y5393" s="8"/>
      <c r="Z5393" s="14" t="str">
        <f t="shared" si="676"/>
        <v>Female</v>
      </c>
      <c r="AA5393" s="14"/>
      <c r="AB5393" s="14"/>
      <c r="AC5393" s="14"/>
      <c r="AE5393" t="str">
        <f t="shared" si="677"/>
        <v>Adults</v>
      </c>
      <c r="AF5393" t="str">
        <f t="shared" si="678"/>
        <v>Fair</v>
      </c>
      <c r="AG5393" t="str">
        <f t="shared" si="679"/>
        <v>High</v>
      </c>
    </row>
    <row r="5394" spans="1:33" x14ac:dyDescent="0.2">
      <c r="A5394">
        <v>5393</v>
      </c>
      <c r="B5394">
        <v>15710012</v>
      </c>
      <c r="C5394">
        <v>738</v>
      </c>
      <c r="D5394">
        <v>2</v>
      </c>
      <c r="E5394">
        <v>1</v>
      </c>
      <c r="F5394">
        <v>44</v>
      </c>
      <c r="G5394">
        <v>5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s="2" t="s">
        <v>649</v>
      </c>
      <c r="P5394" s="11" t="str">
        <f t="shared" si="672"/>
        <v>2018</v>
      </c>
      <c r="Q5394" s="12"/>
      <c r="R5394" s="8" t="str">
        <f t="shared" si="673"/>
        <v>08</v>
      </c>
      <c r="S5394" s="8"/>
      <c r="T5394" s="14" t="str">
        <f t="shared" si="674"/>
        <v>Exit</v>
      </c>
      <c r="U5394" s="14"/>
      <c r="V5394" s="8" t="str">
        <f t="shared" si="675"/>
        <v>Spain</v>
      </c>
      <c r="W5394" s="8"/>
      <c r="X5394" s="8"/>
      <c r="Y5394" s="8"/>
      <c r="Z5394" s="14" t="str">
        <f t="shared" si="676"/>
        <v>Male</v>
      </c>
      <c r="AA5394" s="14"/>
      <c r="AB5394" s="14"/>
      <c r="AC5394" s="14"/>
      <c r="AE5394" t="str">
        <f t="shared" si="677"/>
        <v>Middle aged</v>
      </c>
      <c r="AF5394" t="str">
        <f t="shared" si="678"/>
        <v>Good</v>
      </c>
      <c r="AG5394" t="str">
        <f t="shared" si="679"/>
        <v>Very low</v>
      </c>
    </row>
    <row r="5395" spans="1:33" x14ac:dyDescent="0.2">
      <c r="A5395">
        <v>5394</v>
      </c>
      <c r="B5395">
        <v>15763327</v>
      </c>
      <c r="C5395">
        <v>835</v>
      </c>
      <c r="D5395">
        <v>1</v>
      </c>
      <c r="E5395">
        <v>1</v>
      </c>
      <c r="F5395">
        <v>32</v>
      </c>
      <c r="G5395">
        <v>3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s="2" t="s">
        <v>851</v>
      </c>
      <c r="P5395" s="11" t="str">
        <f t="shared" si="672"/>
        <v>2019</v>
      </c>
      <c r="Q5395" s="12"/>
      <c r="R5395" s="8" t="str">
        <f t="shared" si="673"/>
        <v>11</v>
      </c>
      <c r="S5395" s="8"/>
      <c r="T5395" s="14" t="str">
        <f t="shared" si="674"/>
        <v>Retain</v>
      </c>
      <c r="U5395" s="14"/>
      <c r="V5395" s="8" t="str">
        <f t="shared" si="675"/>
        <v>France</v>
      </c>
      <c r="W5395" s="8"/>
      <c r="X5395" s="8"/>
      <c r="Y5395" s="8"/>
      <c r="Z5395" s="14" t="str">
        <f t="shared" si="676"/>
        <v>Male</v>
      </c>
      <c r="AA5395" s="14"/>
      <c r="AB5395" s="14"/>
      <c r="AC5395" s="14"/>
      <c r="AE5395" t="str">
        <f t="shared" si="677"/>
        <v>Adults</v>
      </c>
      <c r="AF5395" t="str">
        <f t="shared" si="678"/>
        <v>Excellent</v>
      </c>
      <c r="AG5395" t="str">
        <f t="shared" si="679"/>
        <v>High</v>
      </c>
    </row>
    <row r="5396" spans="1:33" x14ac:dyDescent="0.2">
      <c r="A5396">
        <v>5395</v>
      </c>
      <c r="B5396">
        <v>15668853</v>
      </c>
      <c r="C5396">
        <v>637</v>
      </c>
      <c r="D5396">
        <v>2</v>
      </c>
      <c r="E5396">
        <v>2</v>
      </c>
      <c r="F5396">
        <v>44</v>
      </c>
      <c r="G5396">
        <v>3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s="2" t="s">
        <v>114</v>
      </c>
      <c r="P5396" s="11" t="str">
        <f t="shared" si="672"/>
        <v>2019</v>
      </c>
      <c r="Q5396" s="12"/>
      <c r="R5396" s="8" t="str">
        <f t="shared" si="673"/>
        <v>11</v>
      </c>
      <c r="S5396" s="8"/>
      <c r="T5396" s="14" t="str">
        <f t="shared" si="674"/>
        <v>Retain</v>
      </c>
      <c r="U5396" s="14"/>
      <c r="V5396" s="8" t="str">
        <f t="shared" si="675"/>
        <v>Spain</v>
      </c>
      <c r="W5396" s="8"/>
      <c r="X5396" s="8"/>
      <c r="Y5396" s="8"/>
      <c r="Z5396" s="14" t="str">
        <f t="shared" si="676"/>
        <v>Female</v>
      </c>
      <c r="AA5396" s="14"/>
      <c r="AB5396" s="14"/>
      <c r="AC5396" s="14"/>
      <c r="AE5396" t="str">
        <f t="shared" si="677"/>
        <v>Middle aged</v>
      </c>
      <c r="AF5396" t="str">
        <f t="shared" si="678"/>
        <v>Fair</v>
      </c>
      <c r="AG5396" t="str">
        <f t="shared" si="679"/>
        <v>Very high</v>
      </c>
    </row>
    <row r="5397" spans="1:33" x14ac:dyDescent="0.2">
      <c r="A5397">
        <v>5396</v>
      </c>
      <c r="B5397">
        <v>15639303</v>
      </c>
      <c r="C5397">
        <v>589</v>
      </c>
      <c r="D5397">
        <v>3</v>
      </c>
      <c r="E5397">
        <v>1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s="2" t="s">
        <v>925</v>
      </c>
      <c r="P5397" s="11" t="str">
        <f t="shared" si="672"/>
        <v>2018</v>
      </c>
      <c r="Q5397" s="12"/>
      <c r="R5397" s="8" t="str">
        <f t="shared" si="673"/>
        <v>06</v>
      </c>
      <c r="S5397" s="8"/>
      <c r="T5397" s="14" t="str">
        <f t="shared" si="674"/>
        <v>Retain</v>
      </c>
      <c r="U5397" s="14"/>
      <c r="V5397" s="8" t="str">
        <f t="shared" si="675"/>
        <v>Germany</v>
      </c>
      <c r="W5397" s="8"/>
      <c r="X5397" s="8"/>
      <c r="Y5397" s="8"/>
      <c r="Z5397" s="14" t="str">
        <f t="shared" si="676"/>
        <v>Male</v>
      </c>
      <c r="AA5397" s="14"/>
      <c r="AB5397" s="14"/>
      <c r="AC5397" s="14"/>
      <c r="AE5397" t="str">
        <f t="shared" si="677"/>
        <v>Middle aged</v>
      </c>
      <c r="AF5397" t="str">
        <f t="shared" si="678"/>
        <v>Fair</v>
      </c>
      <c r="AG5397" t="str">
        <f t="shared" si="679"/>
        <v>High</v>
      </c>
    </row>
    <row r="5398" spans="1:33" x14ac:dyDescent="0.2">
      <c r="A5398">
        <v>5397</v>
      </c>
      <c r="B5398">
        <v>15691011</v>
      </c>
      <c r="C5398">
        <v>591</v>
      </c>
      <c r="D5398">
        <v>1</v>
      </c>
      <c r="E5398">
        <v>1</v>
      </c>
      <c r="F5398">
        <v>42</v>
      </c>
      <c r="G5398">
        <v>5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s="2" t="s">
        <v>487</v>
      </c>
      <c r="P5398" s="11" t="str">
        <f t="shared" si="672"/>
        <v>2017</v>
      </c>
      <c r="Q5398" s="12"/>
      <c r="R5398" s="8" t="str">
        <f t="shared" si="673"/>
        <v>12</v>
      </c>
      <c r="S5398" s="8"/>
      <c r="T5398" s="14" t="str">
        <f t="shared" si="674"/>
        <v>Retain</v>
      </c>
      <c r="U5398" s="14"/>
      <c r="V5398" s="8" t="str">
        <f t="shared" si="675"/>
        <v>France</v>
      </c>
      <c r="W5398" s="8"/>
      <c r="X5398" s="8"/>
      <c r="Y5398" s="8"/>
      <c r="Z5398" s="14" t="str">
        <f t="shared" si="676"/>
        <v>Male</v>
      </c>
      <c r="AA5398" s="14"/>
      <c r="AB5398" s="14"/>
      <c r="AC5398" s="14"/>
      <c r="AE5398" t="str">
        <f t="shared" si="677"/>
        <v>Middle aged</v>
      </c>
      <c r="AF5398" t="str">
        <f t="shared" si="678"/>
        <v>Fair</v>
      </c>
      <c r="AG5398" t="str">
        <f t="shared" si="679"/>
        <v>Very high</v>
      </c>
    </row>
    <row r="5399" spans="1:33" x14ac:dyDescent="0.2">
      <c r="A5399">
        <v>5398</v>
      </c>
      <c r="B5399">
        <v>15638513</v>
      </c>
      <c r="C5399">
        <v>723</v>
      </c>
      <c r="D5399">
        <v>1</v>
      </c>
      <c r="E5399">
        <v>2</v>
      </c>
      <c r="F5399">
        <v>40</v>
      </c>
      <c r="G5399">
        <v>4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s="2" t="s">
        <v>807</v>
      </c>
      <c r="P5399" s="11" t="str">
        <f t="shared" si="672"/>
        <v>2018</v>
      </c>
      <c r="Q5399" s="12"/>
      <c r="R5399" s="8" t="str">
        <f t="shared" si="673"/>
        <v>11</v>
      </c>
      <c r="S5399" s="8"/>
      <c r="T5399" s="14" t="str">
        <f t="shared" si="674"/>
        <v>Retain</v>
      </c>
      <c r="U5399" s="14"/>
      <c r="V5399" s="8" t="str">
        <f t="shared" si="675"/>
        <v>France</v>
      </c>
      <c r="W5399" s="8"/>
      <c r="X5399" s="8"/>
      <c r="Y5399" s="8"/>
      <c r="Z5399" s="14" t="str">
        <f t="shared" si="676"/>
        <v>Female</v>
      </c>
      <c r="AA5399" s="14"/>
      <c r="AB5399" s="14"/>
      <c r="AC5399" s="14"/>
      <c r="AE5399" t="str">
        <f t="shared" si="677"/>
        <v>Middle aged</v>
      </c>
      <c r="AF5399" t="str">
        <f t="shared" si="678"/>
        <v>Good</v>
      </c>
      <c r="AG5399" t="str">
        <f t="shared" si="679"/>
        <v>High</v>
      </c>
    </row>
    <row r="5400" spans="1:33" x14ac:dyDescent="0.2">
      <c r="A5400">
        <v>5399</v>
      </c>
      <c r="B5400">
        <v>15648933</v>
      </c>
      <c r="C5400">
        <v>831</v>
      </c>
      <c r="D5400">
        <v>3</v>
      </c>
      <c r="E5400">
        <v>1</v>
      </c>
      <c r="F5400">
        <v>44</v>
      </c>
      <c r="G5400">
        <v>4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s="2" t="s">
        <v>370</v>
      </c>
      <c r="P5400" s="11" t="str">
        <f t="shared" si="672"/>
        <v>2018</v>
      </c>
      <c r="Q5400" s="12"/>
      <c r="R5400" s="8" t="str">
        <f t="shared" si="673"/>
        <v>12</v>
      </c>
      <c r="S5400" s="8"/>
      <c r="T5400" s="14" t="str">
        <f t="shared" si="674"/>
        <v>Exit</v>
      </c>
      <c r="U5400" s="14"/>
      <c r="V5400" s="8" t="str">
        <f t="shared" si="675"/>
        <v>Germany</v>
      </c>
      <c r="W5400" s="8"/>
      <c r="X5400" s="8"/>
      <c r="Y5400" s="8"/>
      <c r="Z5400" s="14" t="str">
        <f t="shared" si="676"/>
        <v>Male</v>
      </c>
      <c r="AA5400" s="14"/>
      <c r="AB5400" s="14"/>
      <c r="AC5400" s="14"/>
      <c r="AE5400" t="str">
        <f t="shared" si="677"/>
        <v>Middle aged</v>
      </c>
      <c r="AF5400" t="str">
        <f t="shared" si="678"/>
        <v>Excellent</v>
      </c>
      <c r="AG5400" t="str">
        <f t="shared" si="679"/>
        <v>High</v>
      </c>
    </row>
    <row r="5401" spans="1:33" x14ac:dyDescent="0.2">
      <c r="A5401">
        <v>5400</v>
      </c>
      <c r="B5401">
        <v>15628904</v>
      </c>
      <c r="C5401">
        <v>733</v>
      </c>
      <c r="D5401">
        <v>2</v>
      </c>
      <c r="E5401">
        <v>1</v>
      </c>
      <c r="F5401">
        <v>35</v>
      </c>
      <c r="G5401">
        <v>4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s="2" t="s">
        <v>1097</v>
      </c>
      <c r="P5401" s="11" t="str">
        <f t="shared" si="672"/>
        <v>2019</v>
      </c>
      <c r="Q5401" s="12"/>
      <c r="R5401" s="8" t="str">
        <f t="shared" si="673"/>
        <v>06</v>
      </c>
      <c r="S5401" s="8"/>
      <c r="T5401" s="14" t="str">
        <f t="shared" si="674"/>
        <v>Retain</v>
      </c>
      <c r="U5401" s="14"/>
      <c r="V5401" s="8" t="str">
        <f t="shared" si="675"/>
        <v>Spain</v>
      </c>
      <c r="W5401" s="8"/>
      <c r="X5401" s="8"/>
      <c r="Y5401" s="8"/>
      <c r="Z5401" s="14" t="str">
        <f t="shared" si="676"/>
        <v>Male</v>
      </c>
      <c r="AA5401" s="14"/>
      <c r="AB5401" s="14"/>
      <c r="AC5401" s="14"/>
      <c r="AE5401" t="str">
        <f t="shared" si="677"/>
        <v>Adults</v>
      </c>
      <c r="AF5401" t="str">
        <f t="shared" si="678"/>
        <v>Good</v>
      </c>
      <c r="AG5401" t="str">
        <f t="shared" si="679"/>
        <v>High</v>
      </c>
    </row>
    <row r="5402" spans="1:33" x14ac:dyDescent="0.2">
      <c r="A5402">
        <v>5401</v>
      </c>
      <c r="B5402">
        <v>15644788</v>
      </c>
      <c r="C5402">
        <v>731</v>
      </c>
      <c r="D5402">
        <v>1</v>
      </c>
      <c r="E5402">
        <v>2</v>
      </c>
      <c r="F5402">
        <v>30</v>
      </c>
      <c r="G5402">
        <v>3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s="2" t="s">
        <v>993</v>
      </c>
      <c r="P5402" s="11" t="str">
        <f t="shared" si="672"/>
        <v>2019</v>
      </c>
      <c r="Q5402" s="12"/>
      <c r="R5402" s="8" t="str">
        <f t="shared" si="673"/>
        <v>12</v>
      </c>
      <c r="S5402" s="8"/>
      <c r="T5402" s="14" t="str">
        <f t="shared" si="674"/>
        <v>Retain</v>
      </c>
      <c r="U5402" s="14"/>
      <c r="V5402" s="8" t="str">
        <f t="shared" si="675"/>
        <v>France</v>
      </c>
      <c r="W5402" s="8"/>
      <c r="X5402" s="8"/>
      <c r="Y5402" s="8"/>
      <c r="Z5402" s="14" t="str">
        <f t="shared" si="676"/>
        <v>Female</v>
      </c>
      <c r="AA5402" s="14"/>
      <c r="AB5402" s="14"/>
      <c r="AC5402" s="14"/>
      <c r="AE5402" t="str">
        <f t="shared" si="677"/>
        <v>Adults</v>
      </c>
      <c r="AF5402" t="str">
        <f t="shared" si="678"/>
        <v>Good</v>
      </c>
      <c r="AG5402" t="str">
        <f t="shared" si="679"/>
        <v>Very low</v>
      </c>
    </row>
    <row r="5403" spans="1:33" x14ac:dyDescent="0.2">
      <c r="A5403">
        <v>5402</v>
      </c>
      <c r="B5403">
        <v>15598161</v>
      </c>
      <c r="C5403">
        <v>654</v>
      </c>
      <c r="D5403">
        <v>1</v>
      </c>
      <c r="E5403">
        <v>1</v>
      </c>
      <c r="F5403">
        <v>47</v>
      </c>
      <c r="G5403">
        <v>4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s="2" t="s">
        <v>947</v>
      </c>
      <c r="P5403" s="11" t="str">
        <f t="shared" si="672"/>
        <v>2019</v>
      </c>
      <c r="Q5403" s="12"/>
      <c r="R5403" s="8" t="str">
        <f t="shared" si="673"/>
        <v>01</v>
      </c>
      <c r="S5403" s="8"/>
      <c r="T5403" s="14" t="str">
        <f t="shared" si="674"/>
        <v>Retain</v>
      </c>
      <c r="U5403" s="14"/>
      <c r="V5403" s="8" t="str">
        <f t="shared" si="675"/>
        <v>France</v>
      </c>
      <c r="W5403" s="8"/>
      <c r="X5403" s="8"/>
      <c r="Y5403" s="8"/>
      <c r="Z5403" s="14" t="str">
        <f t="shared" si="676"/>
        <v>Male</v>
      </c>
      <c r="AA5403" s="14"/>
      <c r="AB5403" s="14"/>
      <c r="AC5403" s="14"/>
      <c r="AE5403" t="str">
        <f t="shared" si="677"/>
        <v>Middle aged</v>
      </c>
      <c r="AF5403" t="str">
        <f t="shared" si="678"/>
        <v>Fair</v>
      </c>
      <c r="AG5403" t="str">
        <f t="shared" si="679"/>
        <v>Very low</v>
      </c>
    </row>
    <row r="5404" spans="1:33" x14ac:dyDescent="0.2">
      <c r="A5404">
        <v>5403</v>
      </c>
      <c r="B5404">
        <v>15745624</v>
      </c>
      <c r="C5404">
        <v>828</v>
      </c>
      <c r="D5404">
        <v>1</v>
      </c>
      <c r="E5404">
        <v>1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s="2" t="s">
        <v>517</v>
      </c>
      <c r="P5404" s="11" t="str">
        <f t="shared" si="672"/>
        <v>2018</v>
      </c>
      <c r="Q5404" s="12"/>
      <c r="R5404" s="8" t="str">
        <f t="shared" si="673"/>
        <v>10</v>
      </c>
      <c r="S5404" s="8"/>
      <c r="T5404" s="14" t="str">
        <f t="shared" si="674"/>
        <v>Retain</v>
      </c>
      <c r="U5404" s="14"/>
      <c r="V5404" s="8" t="str">
        <f t="shared" si="675"/>
        <v>France</v>
      </c>
      <c r="W5404" s="8"/>
      <c r="X5404" s="8"/>
      <c r="Y5404" s="8"/>
      <c r="Z5404" s="14" t="str">
        <f t="shared" si="676"/>
        <v>Male</v>
      </c>
      <c r="AA5404" s="14"/>
      <c r="AB5404" s="14"/>
      <c r="AC5404" s="14"/>
      <c r="AE5404" t="str">
        <f t="shared" si="677"/>
        <v>Adults</v>
      </c>
      <c r="AF5404" t="str">
        <f t="shared" si="678"/>
        <v>Excellent</v>
      </c>
      <c r="AG5404" t="str">
        <f t="shared" si="679"/>
        <v>Very low</v>
      </c>
    </row>
    <row r="5405" spans="1:33" x14ac:dyDescent="0.2">
      <c r="A5405">
        <v>5404</v>
      </c>
      <c r="B5405">
        <v>15733169</v>
      </c>
      <c r="C5405">
        <v>590</v>
      </c>
      <c r="D5405">
        <v>2</v>
      </c>
      <c r="E5405">
        <v>1</v>
      </c>
      <c r="F5405">
        <v>22</v>
      </c>
      <c r="G5405">
        <v>6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s="2" t="s">
        <v>694</v>
      </c>
      <c r="P5405" s="11" t="str">
        <f t="shared" si="672"/>
        <v>2017</v>
      </c>
      <c r="Q5405" s="12"/>
      <c r="R5405" s="8" t="str">
        <f t="shared" si="673"/>
        <v>08</v>
      </c>
      <c r="S5405" s="8"/>
      <c r="T5405" s="14" t="str">
        <f t="shared" si="674"/>
        <v>Retain</v>
      </c>
      <c r="U5405" s="14"/>
      <c r="V5405" s="8" t="str">
        <f t="shared" si="675"/>
        <v>Spain</v>
      </c>
      <c r="W5405" s="8"/>
      <c r="X5405" s="8"/>
      <c r="Y5405" s="8"/>
      <c r="Z5405" s="14" t="str">
        <f t="shared" si="676"/>
        <v>Male</v>
      </c>
      <c r="AA5405" s="14"/>
      <c r="AB5405" s="14"/>
      <c r="AC5405" s="14"/>
      <c r="AE5405" t="str">
        <f t="shared" si="677"/>
        <v>Young Adults</v>
      </c>
      <c r="AF5405" t="str">
        <f t="shared" si="678"/>
        <v>Fair</v>
      </c>
      <c r="AG5405" t="str">
        <f t="shared" si="679"/>
        <v>High</v>
      </c>
    </row>
    <row r="5406" spans="1:33" x14ac:dyDescent="0.2">
      <c r="A5406">
        <v>5405</v>
      </c>
      <c r="B5406">
        <v>15801417</v>
      </c>
      <c r="C5406">
        <v>657</v>
      </c>
      <c r="D5406">
        <v>1</v>
      </c>
      <c r="E5406">
        <v>1</v>
      </c>
      <c r="F5406">
        <v>37</v>
      </c>
      <c r="G5406">
        <v>6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s="2" t="s">
        <v>172</v>
      </c>
      <c r="P5406" s="11" t="str">
        <f t="shared" si="672"/>
        <v>2017</v>
      </c>
      <c r="Q5406" s="12"/>
      <c r="R5406" s="8" t="str">
        <f t="shared" si="673"/>
        <v>01</v>
      </c>
      <c r="S5406" s="8"/>
      <c r="T5406" s="14" t="str">
        <f t="shared" si="674"/>
        <v>Retain</v>
      </c>
      <c r="U5406" s="14"/>
      <c r="V5406" s="8" t="str">
        <f t="shared" si="675"/>
        <v>France</v>
      </c>
      <c r="W5406" s="8"/>
      <c r="X5406" s="8"/>
      <c r="Y5406" s="8"/>
      <c r="Z5406" s="14" t="str">
        <f t="shared" si="676"/>
        <v>Male</v>
      </c>
      <c r="AA5406" s="14"/>
      <c r="AB5406" s="14"/>
      <c r="AC5406" s="14"/>
      <c r="AE5406" t="str">
        <f t="shared" si="677"/>
        <v>Adults</v>
      </c>
      <c r="AF5406" t="str">
        <f t="shared" si="678"/>
        <v>Fair</v>
      </c>
      <c r="AG5406" t="str">
        <f t="shared" si="679"/>
        <v>Medium</v>
      </c>
    </row>
    <row r="5407" spans="1:33" x14ac:dyDescent="0.2">
      <c r="A5407">
        <v>5406</v>
      </c>
      <c r="B5407">
        <v>15592707</v>
      </c>
      <c r="C5407">
        <v>531</v>
      </c>
      <c r="D5407">
        <v>3</v>
      </c>
      <c r="E5407">
        <v>2</v>
      </c>
      <c r="F5407">
        <v>64</v>
      </c>
      <c r="G5407">
        <v>7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s="2" t="s">
        <v>731</v>
      </c>
      <c r="P5407" s="11" t="str">
        <f t="shared" si="672"/>
        <v>2016</v>
      </c>
      <c r="Q5407" s="12"/>
      <c r="R5407" s="8" t="str">
        <f t="shared" si="673"/>
        <v>03</v>
      </c>
      <c r="S5407" s="8"/>
      <c r="T5407" s="14" t="str">
        <f t="shared" si="674"/>
        <v>Retain</v>
      </c>
      <c r="U5407" s="14"/>
      <c r="V5407" s="8" t="str">
        <f t="shared" si="675"/>
        <v>Germany</v>
      </c>
      <c r="W5407" s="8"/>
      <c r="X5407" s="8"/>
      <c r="Y5407" s="8"/>
      <c r="Z5407" s="14" t="str">
        <f t="shared" si="676"/>
        <v>Female</v>
      </c>
      <c r="AA5407" s="14"/>
      <c r="AB5407" s="14"/>
      <c r="AC5407" s="14"/>
      <c r="AE5407" t="str">
        <f t="shared" si="677"/>
        <v>Retired</v>
      </c>
      <c r="AF5407" t="str">
        <f t="shared" si="678"/>
        <v>Poor</v>
      </c>
      <c r="AG5407" t="str">
        <f t="shared" si="679"/>
        <v>Very high</v>
      </c>
    </row>
    <row r="5408" spans="1:33" x14ac:dyDescent="0.2">
      <c r="A5408">
        <v>5407</v>
      </c>
      <c r="B5408">
        <v>15593954</v>
      </c>
      <c r="C5408">
        <v>516</v>
      </c>
      <c r="D5408">
        <v>1</v>
      </c>
      <c r="E5408">
        <v>2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s="2" t="s">
        <v>503</v>
      </c>
      <c r="P5408" s="11" t="str">
        <f t="shared" si="672"/>
        <v>2017</v>
      </c>
      <c r="Q5408" s="12"/>
      <c r="R5408" s="8" t="str">
        <f t="shared" si="673"/>
        <v>09</v>
      </c>
      <c r="S5408" s="8"/>
      <c r="T5408" s="14" t="str">
        <f t="shared" si="674"/>
        <v>Retain</v>
      </c>
      <c r="U5408" s="14"/>
      <c r="V5408" s="8" t="str">
        <f t="shared" si="675"/>
        <v>France</v>
      </c>
      <c r="W5408" s="8"/>
      <c r="X5408" s="8"/>
      <c r="Y5408" s="8"/>
      <c r="Z5408" s="14" t="str">
        <f t="shared" si="676"/>
        <v>Female</v>
      </c>
      <c r="AA5408" s="14"/>
      <c r="AB5408" s="14"/>
      <c r="AC5408" s="14"/>
      <c r="AE5408" t="str">
        <f t="shared" si="677"/>
        <v>Middle aged</v>
      </c>
      <c r="AF5408" t="str">
        <f t="shared" si="678"/>
        <v>Poor</v>
      </c>
      <c r="AG5408" t="str">
        <f t="shared" si="679"/>
        <v>High</v>
      </c>
    </row>
    <row r="5409" spans="1:33" x14ac:dyDescent="0.2">
      <c r="A5409">
        <v>5408</v>
      </c>
      <c r="B5409">
        <v>15714431</v>
      </c>
      <c r="C5409">
        <v>561</v>
      </c>
      <c r="D5409">
        <v>1</v>
      </c>
      <c r="E5409">
        <v>1</v>
      </c>
      <c r="F5409">
        <v>37</v>
      </c>
      <c r="G5409">
        <v>4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s="2" t="s">
        <v>425</v>
      </c>
      <c r="P5409" s="11" t="str">
        <f t="shared" si="672"/>
        <v>2019</v>
      </c>
      <c r="Q5409" s="12"/>
      <c r="R5409" s="8" t="str">
        <f t="shared" si="673"/>
        <v>02</v>
      </c>
      <c r="S5409" s="8"/>
      <c r="T5409" s="14" t="str">
        <f t="shared" si="674"/>
        <v>Retain</v>
      </c>
      <c r="U5409" s="14"/>
      <c r="V5409" s="8" t="str">
        <f t="shared" si="675"/>
        <v>France</v>
      </c>
      <c r="W5409" s="8"/>
      <c r="X5409" s="8"/>
      <c r="Y5409" s="8"/>
      <c r="Z5409" s="14" t="str">
        <f t="shared" si="676"/>
        <v>Male</v>
      </c>
      <c r="AA5409" s="14"/>
      <c r="AB5409" s="14"/>
      <c r="AC5409" s="14"/>
      <c r="AE5409" t="str">
        <f t="shared" si="677"/>
        <v>Adults</v>
      </c>
      <c r="AF5409" t="str">
        <f t="shared" si="678"/>
        <v>Poor</v>
      </c>
      <c r="AG5409" t="str">
        <f t="shared" si="679"/>
        <v>High</v>
      </c>
    </row>
    <row r="5410" spans="1:33" x14ac:dyDescent="0.2">
      <c r="A5410">
        <v>5409</v>
      </c>
      <c r="B5410">
        <v>15638257</v>
      </c>
      <c r="C5410">
        <v>682</v>
      </c>
      <c r="D5410">
        <v>2</v>
      </c>
      <c r="E5410">
        <v>2</v>
      </c>
      <c r="F5410">
        <v>54</v>
      </c>
      <c r="G5410">
        <v>4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s="2" t="s">
        <v>199</v>
      </c>
      <c r="P5410" s="11" t="str">
        <f t="shared" si="672"/>
        <v>2018</v>
      </c>
      <c r="Q5410" s="12"/>
      <c r="R5410" s="8" t="str">
        <f t="shared" si="673"/>
        <v>11</v>
      </c>
      <c r="S5410" s="8"/>
      <c r="T5410" s="14" t="str">
        <f t="shared" si="674"/>
        <v>Retain</v>
      </c>
      <c r="U5410" s="14"/>
      <c r="V5410" s="8" t="str">
        <f t="shared" si="675"/>
        <v>Spain</v>
      </c>
      <c r="W5410" s="8"/>
      <c r="X5410" s="8"/>
      <c r="Y5410" s="8"/>
      <c r="Z5410" s="14" t="str">
        <f t="shared" si="676"/>
        <v>Female</v>
      </c>
      <c r="AA5410" s="14"/>
      <c r="AB5410" s="14"/>
      <c r="AC5410" s="14"/>
      <c r="AE5410" t="str">
        <f t="shared" si="677"/>
        <v>Middle aged</v>
      </c>
      <c r="AF5410" t="str">
        <f t="shared" si="678"/>
        <v>Good</v>
      </c>
      <c r="AG5410" t="str">
        <f t="shared" si="679"/>
        <v>Medium</v>
      </c>
    </row>
    <row r="5411" spans="1:33" x14ac:dyDescent="0.2">
      <c r="A5411">
        <v>5410</v>
      </c>
      <c r="B5411">
        <v>15690939</v>
      </c>
      <c r="C5411">
        <v>575</v>
      </c>
      <c r="D5411">
        <v>2</v>
      </c>
      <c r="E5411">
        <v>1</v>
      </c>
      <c r="F5411">
        <v>28</v>
      </c>
      <c r="G5411">
        <v>6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s="2" t="s">
        <v>602</v>
      </c>
      <c r="P5411" s="11" t="str">
        <f t="shared" si="672"/>
        <v>2016</v>
      </c>
      <c r="Q5411" s="12"/>
      <c r="R5411" s="8" t="str">
        <f t="shared" si="673"/>
        <v>12</v>
      </c>
      <c r="S5411" s="8"/>
      <c r="T5411" s="14" t="str">
        <f t="shared" si="674"/>
        <v>Retain</v>
      </c>
      <c r="U5411" s="14"/>
      <c r="V5411" s="8" t="str">
        <f t="shared" si="675"/>
        <v>Spain</v>
      </c>
      <c r="W5411" s="8"/>
      <c r="X5411" s="8"/>
      <c r="Y5411" s="8"/>
      <c r="Z5411" s="14" t="str">
        <f t="shared" si="676"/>
        <v>Male</v>
      </c>
      <c r="AA5411" s="14"/>
      <c r="AB5411" s="14"/>
      <c r="AC5411" s="14"/>
      <c r="AE5411" t="str">
        <f t="shared" si="677"/>
        <v>Adults</v>
      </c>
      <c r="AF5411" t="str">
        <f t="shared" si="678"/>
        <v>Poor</v>
      </c>
      <c r="AG5411" t="str">
        <f t="shared" si="679"/>
        <v>Very low</v>
      </c>
    </row>
    <row r="5412" spans="1:33" x14ac:dyDescent="0.2">
      <c r="A5412">
        <v>5411</v>
      </c>
      <c r="B5412">
        <v>15723613</v>
      </c>
      <c r="C5412">
        <v>623</v>
      </c>
      <c r="D5412">
        <v>1</v>
      </c>
      <c r="E5412">
        <v>2</v>
      </c>
      <c r="F5412">
        <v>28</v>
      </c>
      <c r="G5412">
        <v>5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s="2" t="s">
        <v>165</v>
      </c>
      <c r="P5412" s="11" t="str">
        <f t="shared" si="672"/>
        <v>2017</v>
      </c>
      <c r="Q5412" s="12"/>
      <c r="R5412" s="8" t="str">
        <f t="shared" si="673"/>
        <v>12</v>
      </c>
      <c r="S5412" s="8"/>
      <c r="T5412" s="14" t="str">
        <f t="shared" si="674"/>
        <v>Retain</v>
      </c>
      <c r="U5412" s="14"/>
      <c r="V5412" s="8" t="str">
        <f t="shared" si="675"/>
        <v>France</v>
      </c>
      <c r="W5412" s="8"/>
      <c r="X5412" s="8"/>
      <c r="Y5412" s="8"/>
      <c r="Z5412" s="14" t="str">
        <f t="shared" si="676"/>
        <v>Female</v>
      </c>
      <c r="AA5412" s="14"/>
      <c r="AB5412" s="14"/>
      <c r="AC5412" s="14"/>
      <c r="AE5412" t="str">
        <f t="shared" si="677"/>
        <v>Adults</v>
      </c>
      <c r="AF5412" t="str">
        <f t="shared" si="678"/>
        <v>Fair</v>
      </c>
      <c r="AG5412" t="str">
        <f t="shared" si="679"/>
        <v>Very low</v>
      </c>
    </row>
    <row r="5413" spans="1:33" x14ac:dyDescent="0.2">
      <c r="A5413">
        <v>5412</v>
      </c>
      <c r="B5413">
        <v>15813640</v>
      </c>
      <c r="C5413">
        <v>642</v>
      </c>
      <c r="D5413">
        <v>1</v>
      </c>
      <c r="E5413">
        <v>2</v>
      </c>
      <c r="F5413">
        <v>40</v>
      </c>
      <c r="G5413">
        <v>5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s="2" t="s">
        <v>975</v>
      </c>
      <c r="P5413" s="11" t="str">
        <f t="shared" si="672"/>
        <v>2018</v>
      </c>
      <c r="Q5413" s="12"/>
      <c r="R5413" s="8" t="str">
        <f t="shared" si="673"/>
        <v>02</v>
      </c>
      <c r="S5413" s="8"/>
      <c r="T5413" s="14" t="str">
        <f t="shared" si="674"/>
        <v>Retain</v>
      </c>
      <c r="U5413" s="14"/>
      <c r="V5413" s="8" t="str">
        <f t="shared" si="675"/>
        <v>France</v>
      </c>
      <c r="W5413" s="8"/>
      <c r="X5413" s="8"/>
      <c r="Y5413" s="8"/>
      <c r="Z5413" s="14" t="str">
        <f t="shared" si="676"/>
        <v>Female</v>
      </c>
      <c r="AA5413" s="14"/>
      <c r="AB5413" s="14"/>
      <c r="AC5413" s="14"/>
      <c r="AE5413" t="str">
        <f t="shared" si="677"/>
        <v>Middle aged</v>
      </c>
      <c r="AF5413" t="str">
        <f t="shared" si="678"/>
        <v>Fair</v>
      </c>
      <c r="AG5413" t="str">
        <f t="shared" si="679"/>
        <v>Very low</v>
      </c>
    </row>
    <row r="5414" spans="1:33" x14ac:dyDescent="0.2">
      <c r="A5414">
        <v>5413</v>
      </c>
      <c r="B5414">
        <v>15707322</v>
      </c>
      <c r="C5414">
        <v>779</v>
      </c>
      <c r="D5414">
        <v>1</v>
      </c>
      <c r="E5414">
        <v>2</v>
      </c>
      <c r="F5414">
        <v>48</v>
      </c>
      <c r="G5414">
        <v>5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s="2" t="s">
        <v>372</v>
      </c>
      <c r="P5414" s="11" t="str">
        <f t="shared" si="672"/>
        <v>2017</v>
      </c>
      <c r="Q5414" s="12"/>
      <c r="R5414" s="8" t="str">
        <f t="shared" si="673"/>
        <v>11</v>
      </c>
      <c r="S5414" s="8"/>
      <c r="T5414" s="14" t="str">
        <f t="shared" si="674"/>
        <v>Exit</v>
      </c>
      <c r="U5414" s="14"/>
      <c r="V5414" s="8" t="str">
        <f t="shared" si="675"/>
        <v>France</v>
      </c>
      <c r="W5414" s="8"/>
      <c r="X5414" s="8"/>
      <c r="Y5414" s="8"/>
      <c r="Z5414" s="14" t="str">
        <f t="shared" si="676"/>
        <v>Female</v>
      </c>
      <c r="AA5414" s="14"/>
      <c r="AB5414" s="14"/>
      <c r="AC5414" s="14"/>
      <c r="AE5414" t="str">
        <f t="shared" si="677"/>
        <v>Middle aged</v>
      </c>
      <c r="AF5414" t="str">
        <f t="shared" si="678"/>
        <v>Very good</v>
      </c>
      <c r="AG5414" t="str">
        <f t="shared" si="679"/>
        <v>High</v>
      </c>
    </row>
    <row r="5415" spans="1:33" x14ac:dyDescent="0.2">
      <c r="A5415">
        <v>5414</v>
      </c>
      <c r="B5415">
        <v>15588918</v>
      </c>
      <c r="C5415">
        <v>671</v>
      </c>
      <c r="D5415">
        <v>1</v>
      </c>
      <c r="E5415">
        <v>2</v>
      </c>
      <c r="F5415">
        <v>42</v>
      </c>
      <c r="G5415">
        <v>7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s="2" t="s">
        <v>268</v>
      </c>
      <c r="P5415" s="11" t="str">
        <f t="shared" si="672"/>
        <v>2016</v>
      </c>
      <c r="Q5415" s="12"/>
      <c r="R5415" s="8" t="str">
        <f t="shared" si="673"/>
        <v>06</v>
      </c>
      <c r="S5415" s="8"/>
      <c r="T5415" s="14" t="str">
        <f t="shared" si="674"/>
        <v>Retain</v>
      </c>
      <c r="U5415" s="14"/>
      <c r="V5415" s="8" t="str">
        <f t="shared" si="675"/>
        <v>France</v>
      </c>
      <c r="W5415" s="8"/>
      <c r="X5415" s="8"/>
      <c r="Y5415" s="8"/>
      <c r="Z5415" s="14" t="str">
        <f t="shared" si="676"/>
        <v>Female</v>
      </c>
      <c r="AA5415" s="14"/>
      <c r="AB5415" s="14"/>
      <c r="AC5415" s="14"/>
      <c r="AE5415" t="str">
        <f t="shared" si="677"/>
        <v>Middle aged</v>
      </c>
      <c r="AF5415" t="str">
        <f t="shared" si="678"/>
        <v>Good</v>
      </c>
      <c r="AG5415" t="str">
        <f t="shared" si="679"/>
        <v>Very low</v>
      </c>
    </row>
    <row r="5416" spans="1:33" x14ac:dyDescent="0.2">
      <c r="A5416">
        <v>5415</v>
      </c>
      <c r="B5416">
        <v>15600357</v>
      </c>
      <c r="C5416">
        <v>495</v>
      </c>
      <c r="D5416">
        <v>1</v>
      </c>
      <c r="E5416">
        <v>2</v>
      </c>
      <c r="F5416">
        <v>40</v>
      </c>
      <c r="G5416">
        <v>7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s="2" t="s">
        <v>1019</v>
      </c>
      <c r="P5416" s="11" t="str">
        <f t="shared" si="672"/>
        <v>2016</v>
      </c>
      <c r="Q5416" s="12"/>
      <c r="R5416" s="8" t="str">
        <f t="shared" si="673"/>
        <v>04</v>
      </c>
      <c r="S5416" s="8"/>
      <c r="T5416" s="14" t="str">
        <f t="shared" si="674"/>
        <v>Retain</v>
      </c>
      <c r="U5416" s="14"/>
      <c r="V5416" s="8" t="str">
        <f t="shared" si="675"/>
        <v>France</v>
      </c>
      <c r="W5416" s="8"/>
      <c r="X5416" s="8"/>
      <c r="Y5416" s="8"/>
      <c r="Z5416" s="14" t="str">
        <f t="shared" si="676"/>
        <v>Female</v>
      </c>
      <c r="AA5416" s="14"/>
      <c r="AB5416" s="14"/>
      <c r="AC5416" s="14"/>
      <c r="AE5416" t="str">
        <f t="shared" si="677"/>
        <v>Middle aged</v>
      </c>
      <c r="AF5416" t="str">
        <f t="shared" si="678"/>
        <v>Poor</v>
      </c>
      <c r="AG5416" t="str">
        <f t="shared" si="679"/>
        <v>High</v>
      </c>
    </row>
    <row r="5417" spans="1:33" x14ac:dyDescent="0.2">
      <c r="A5417">
        <v>5416</v>
      </c>
      <c r="B5417">
        <v>15747014</v>
      </c>
      <c r="C5417">
        <v>850</v>
      </c>
      <c r="D5417">
        <v>1</v>
      </c>
      <c r="E5417">
        <v>2</v>
      </c>
      <c r="F5417">
        <v>28</v>
      </c>
      <c r="G5417">
        <v>6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s="2" t="s">
        <v>926</v>
      </c>
      <c r="P5417" s="11" t="str">
        <f t="shared" si="672"/>
        <v>2016</v>
      </c>
      <c r="Q5417" s="12"/>
      <c r="R5417" s="8" t="str">
        <f t="shared" si="673"/>
        <v>11</v>
      </c>
      <c r="S5417" s="8"/>
      <c r="T5417" s="14" t="str">
        <f t="shared" si="674"/>
        <v>Retain</v>
      </c>
      <c r="U5417" s="14"/>
      <c r="V5417" s="8" t="str">
        <f t="shared" si="675"/>
        <v>France</v>
      </c>
      <c r="W5417" s="8"/>
      <c r="X5417" s="8"/>
      <c r="Y5417" s="8"/>
      <c r="Z5417" s="14" t="str">
        <f t="shared" si="676"/>
        <v>Female</v>
      </c>
      <c r="AA5417" s="14"/>
      <c r="AB5417" s="14"/>
      <c r="AC5417" s="14"/>
      <c r="AE5417" t="str">
        <f t="shared" si="677"/>
        <v>Adults</v>
      </c>
      <c r="AF5417" t="str">
        <f t="shared" si="678"/>
        <v>Excellent</v>
      </c>
      <c r="AG5417" t="str">
        <f t="shared" si="679"/>
        <v>High</v>
      </c>
    </row>
    <row r="5418" spans="1:33" x14ac:dyDescent="0.2">
      <c r="A5418">
        <v>5417</v>
      </c>
      <c r="B5418">
        <v>15809830</v>
      </c>
      <c r="C5418">
        <v>630</v>
      </c>
      <c r="D5418">
        <v>1</v>
      </c>
      <c r="E5418">
        <v>1</v>
      </c>
      <c r="F5418">
        <v>50</v>
      </c>
      <c r="G5418">
        <v>5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s="2" t="s">
        <v>766</v>
      </c>
      <c r="P5418" s="11" t="str">
        <f t="shared" si="672"/>
        <v>2018</v>
      </c>
      <c r="Q5418" s="12"/>
      <c r="R5418" s="8" t="str">
        <f t="shared" si="673"/>
        <v>01</v>
      </c>
      <c r="S5418" s="8"/>
      <c r="T5418" s="14" t="str">
        <f t="shared" si="674"/>
        <v>Retain</v>
      </c>
      <c r="U5418" s="14"/>
      <c r="V5418" s="8" t="str">
        <f t="shared" si="675"/>
        <v>France</v>
      </c>
      <c r="W5418" s="8"/>
      <c r="X5418" s="8"/>
      <c r="Y5418" s="8"/>
      <c r="Z5418" s="14" t="str">
        <f t="shared" si="676"/>
        <v>Male</v>
      </c>
      <c r="AA5418" s="14"/>
      <c r="AB5418" s="14"/>
      <c r="AC5418" s="14"/>
      <c r="AE5418" t="str">
        <f t="shared" si="677"/>
        <v>Middle aged</v>
      </c>
      <c r="AF5418" t="str">
        <f t="shared" si="678"/>
        <v>Fair</v>
      </c>
      <c r="AG5418" t="str">
        <f t="shared" si="679"/>
        <v>Very low</v>
      </c>
    </row>
    <row r="5419" spans="1:33" x14ac:dyDescent="0.2">
      <c r="A5419">
        <v>5418</v>
      </c>
      <c r="B5419">
        <v>15662245</v>
      </c>
      <c r="C5419">
        <v>588</v>
      </c>
      <c r="D5419">
        <v>1</v>
      </c>
      <c r="E5419">
        <v>1</v>
      </c>
      <c r="F5419">
        <v>32</v>
      </c>
      <c r="G5419">
        <v>5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s="2" t="s">
        <v>53</v>
      </c>
      <c r="P5419" s="11" t="str">
        <f t="shared" si="672"/>
        <v>2018</v>
      </c>
      <c r="Q5419" s="12"/>
      <c r="R5419" s="8" t="str">
        <f t="shared" si="673"/>
        <v>05</v>
      </c>
      <c r="S5419" s="8"/>
      <c r="T5419" s="14" t="str">
        <f t="shared" si="674"/>
        <v>Retain</v>
      </c>
      <c r="U5419" s="14"/>
      <c r="V5419" s="8" t="str">
        <f t="shared" si="675"/>
        <v>France</v>
      </c>
      <c r="W5419" s="8"/>
      <c r="X5419" s="8"/>
      <c r="Y5419" s="8"/>
      <c r="Z5419" s="14" t="str">
        <f t="shared" si="676"/>
        <v>Male</v>
      </c>
      <c r="AA5419" s="14"/>
      <c r="AB5419" s="14"/>
      <c r="AC5419" s="14"/>
      <c r="AE5419" t="str">
        <f t="shared" si="677"/>
        <v>Adults</v>
      </c>
      <c r="AF5419" t="str">
        <f t="shared" si="678"/>
        <v>Fair</v>
      </c>
      <c r="AG5419" t="str">
        <f t="shared" si="679"/>
        <v>Very low</v>
      </c>
    </row>
    <row r="5420" spans="1:33" x14ac:dyDescent="0.2">
      <c r="A5420">
        <v>5419</v>
      </c>
      <c r="B5420">
        <v>15651075</v>
      </c>
      <c r="C5420">
        <v>562</v>
      </c>
      <c r="D5420">
        <v>3</v>
      </c>
      <c r="E5420">
        <v>1</v>
      </c>
      <c r="F5420">
        <v>35</v>
      </c>
      <c r="G5420">
        <v>5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s="2" t="s">
        <v>626</v>
      </c>
      <c r="P5420" s="11" t="str">
        <f t="shared" si="672"/>
        <v>2018</v>
      </c>
      <c r="Q5420" s="12"/>
      <c r="R5420" s="8" t="str">
        <f t="shared" si="673"/>
        <v>07</v>
      </c>
      <c r="S5420" s="8"/>
      <c r="T5420" s="14" t="str">
        <f t="shared" si="674"/>
        <v>Retain</v>
      </c>
      <c r="U5420" s="14"/>
      <c r="V5420" s="8" t="str">
        <f t="shared" si="675"/>
        <v>Germany</v>
      </c>
      <c r="W5420" s="8"/>
      <c r="X5420" s="8"/>
      <c r="Y5420" s="8"/>
      <c r="Z5420" s="14" t="str">
        <f t="shared" si="676"/>
        <v>Male</v>
      </c>
      <c r="AA5420" s="14"/>
      <c r="AB5420" s="14"/>
      <c r="AC5420" s="14"/>
      <c r="AE5420" t="str">
        <f t="shared" si="677"/>
        <v>Adults</v>
      </c>
      <c r="AF5420" t="str">
        <f t="shared" si="678"/>
        <v>Poor</v>
      </c>
      <c r="AG5420" t="str">
        <f t="shared" si="679"/>
        <v>High</v>
      </c>
    </row>
    <row r="5421" spans="1:33" x14ac:dyDescent="0.2">
      <c r="A5421">
        <v>5420</v>
      </c>
      <c r="B5421">
        <v>15594456</v>
      </c>
      <c r="C5421">
        <v>740</v>
      </c>
      <c r="D5421">
        <v>2</v>
      </c>
      <c r="E5421">
        <v>2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s="2" t="s">
        <v>562</v>
      </c>
      <c r="P5421" s="11" t="str">
        <f t="shared" si="672"/>
        <v>2019</v>
      </c>
      <c r="Q5421" s="12"/>
      <c r="R5421" s="8" t="str">
        <f t="shared" si="673"/>
        <v>04</v>
      </c>
      <c r="S5421" s="8"/>
      <c r="T5421" s="14" t="str">
        <f t="shared" si="674"/>
        <v>Exit</v>
      </c>
      <c r="U5421" s="14"/>
      <c r="V5421" s="8" t="str">
        <f t="shared" si="675"/>
        <v>Spain</v>
      </c>
      <c r="W5421" s="8"/>
      <c r="X5421" s="8"/>
      <c r="Y5421" s="8"/>
      <c r="Z5421" s="14" t="str">
        <f t="shared" si="676"/>
        <v>Female</v>
      </c>
      <c r="AA5421" s="14"/>
      <c r="AB5421" s="14"/>
      <c r="AC5421" s="14"/>
      <c r="AE5421" t="str">
        <f t="shared" si="677"/>
        <v>Middle aged</v>
      </c>
      <c r="AF5421" t="str">
        <f t="shared" si="678"/>
        <v>Very good</v>
      </c>
      <c r="AG5421" t="str">
        <f t="shared" si="679"/>
        <v>Medium</v>
      </c>
    </row>
    <row r="5422" spans="1:33" x14ac:dyDescent="0.2">
      <c r="A5422">
        <v>5421</v>
      </c>
      <c r="B5422">
        <v>15583462</v>
      </c>
      <c r="C5422">
        <v>695</v>
      </c>
      <c r="D5422">
        <v>1</v>
      </c>
      <c r="E5422">
        <v>1</v>
      </c>
      <c r="F5422">
        <v>28</v>
      </c>
      <c r="G5422">
        <v>4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s="2" t="s">
        <v>457</v>
      </c>
      <c r="P5422" s="11" t="str">
        <f t="shared" si="672"/>
        <v>2019</v>
      </c>
      <c r="Q5422" s="12"/>
      <c r="R5422" s="8" t="str">
        <f t="shared" si="673"/>
        <v>06</v>
      </c>
      <c r="S5422" s="8"/>
      <c r="T5422" s="14" t="str">
        <f t="shared" si="674"/>
        <v>Retain</v>
      </c>
      <c r="U5422" s="14"/>
      <c r="V5422" s="8" t="str">
        <f t="shared" si="675"/>
        <v>France</v>
      </c>
      <c r="W5422" s="8"/>
      <c r="X5422" s="8"/>
      <c r="Y5422" s="8"/>
      <c r="Z5422" s="14" t="str">
        <f t="shared" si="676"/>
        <v>Male</v>
      </c>
      <c r="AA5422" s="14"/>
      <c r="AB5422" s="14"/>
      <c r="AC5422" s="14"/>
      <c r="AE5422" t="str">
        <f t="shared" si="677"/>
        <v>Adults</v>
      </c>
      <c r="AF5422" t="str">
        <f t="shared" si="678"/>
        <v>Good</v>
      </c>
      <c r="AG5422" t="str">
        <f t="shared" si="679"/>
        <v>Very high</v>
      </c>
    </row>
    <row r="5423" spans="1:33" x14ac:dyDescent="0.2">
      <c r="A5423">
        <v>5422</v>
      </c>
      <c r="B5423">
        <v>15757661</v>
      </c>
      <c r="C5423">
        <v>589</v>
      </c>
      <c r="D5423">
        <v>1</v>
      </c>
      <c r="E5423">
        <v>2</v>
      </c>
      <c r="F5423">
        <v>39</v>
      </c>
      <c r="G5423">
        <v>3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s="2" t="s">
        <v>993</v>
      </c>
      <c r="P5423" s="11" t="str">
        <f t="shared" si="672"/>
        <v>2019</v>
      </c>
      <c r="Q5423" s="12"/>
      <c r="R5423" s="8" t="str">
        <f t="shared" si="673"/>
        <v>12</v>
      </c>
      <c r="S5423" s="8"/>
      <c r="T5423" s="14" t="str">
        <f t="shared" si="674"/>
        <v>Retain</v>
      </c>
      <c r="U5423" s="14"/>
      <c r="V5423" s="8" t="str">
        <f t="shared" si="675"/>
        <v>France</v>
      </c>
      <c r="W5423" s="8"/>
      <c r="X5423" s="8"/>
      <c r="Y5423" s="8"/>
      <c r="Z5423" s="14" t="str">
        <f t="shared" si="676"/>
        <v>Female</v>
      </c>
      <c r="AA5423" s="14"/>
      <c r="AB5423" s="14"/>
      <c r="AC5423" s="14"/>
      <c r="AE5423" t="str">
        <f t="shared" si="677"/>
        <v>Middle aged</v>
      </c>
      <c r="AF5423" t="str">
        <f t="shared" si="678"/>
        <v>Fair</v>
      </c>
      <c r="AG5423" t="str">
        <f t="shared" si="679"/>
        <v>Very low</v>
      </c>
    </row>
    <row r="5424" spans="1:33" x14ac:dyDescent="0.2">
      <c r="A5424">
        <v>5423</v>
      </c>
      <c r="B5424">
        <v>15729117</v>
      </c>
      <c r="C5424">
        <v>607</v>
      </c>
      <c r="D5424">
        <v>1</v>
      </c>
      <c r="E5424">
        <v>2</v>
      </c>
      <c r="F5424">
        <v>31</v>
      </c>
      <c r="G5424">
        <v>3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s="2" t="s">
        <v>109</v>
      </c>
      <c r="P5424" s="11" t="str">
        <f t="shared" si="672"/>
        <v>2019</v>
      </c>
      <c r="Q5424" s="12"/>
      <c r="R5424" s="8" t="str">
        <f t="shared" si="673"/>
        <v>11</v>
      </c>
      <c r="S5424" s="8"/>
      <c r="T5424" s="14" t="str">
        <f t="shared" si="674"/>
        <v>Retain</v>
      </c>
      <c r="U5424" s="14"/>
      <c r="V5424" s="8" t="str">
        <f t="shared" si="675"/>
        <v>France</v>
      </c>
      <c r="W5424" s="8"/>
      <c r="X5424" s="8"/>
      <c r="Y5424" s="8"/>
      <c r="Z5424" s="14" t="str">
        <f t="shared" si="676"/>
        <v>Female</v>
      </c>
      <c r="AA5424" s="14"/>
      <c r="AB5424" s="14"/>
      <c r="AC5424" s="14"/>
      <c r="AE5424" t="str">
        <f t="shared" si="677"/>
        <v>Adults</v>
      </c>
      <c r="AF5424" t="str">
        <f t="shared" si="678"/>
        <v>Fair</v>
      </c>
      <c r="AG5424" t="str">
        <f t="shared" si="679"/>
        <v>High</v>
      </c>
    </row>
    <row r="5425" spans="1:33" x14ac:dyDescent="0.2">
      <c r="A5425">
        <v>5424</v>
      </c>
      <c r="B5425">
        <v>15749671</v>
      </c>
      <c r="C5425">
        <v>794</v>
      </c>
      <c r="D5425">
        <v>1</v>
      </c>
      <c r="E5425">
        <v>1</v>
      </c>
      <c r="F5425">
        <v>35</v>
      </c>
      <c r="G5425">
        <v>4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s="2" t="s">
        <v>502</v>
      </c>
      <c r="P5425" s="11" t="str">
        <f t="shared" si="672"/>
        <v>2019</v>
      </c>
      <c r="Q5425" s="12"/>
      <c r="R5425" s="8" t="str">
        <f t="shared" si="673"/>
        <v>03</v>
      </c>
      <c r="S5425" s="8"/>
      <c r="T5425" s="14" t="str">
        <f t="shared" si="674"/>
        <v>Retain</v>
      </c>
      <c r="U5425" s="14"/>
      <c r="V5425" s="8" t="str">
        <f t="shared" si="675"/>
        <v>France</v>
      </c>
      <c r="W5425" s="8"/>
      <c r="X5425" s="8"/>
      <c r="Y5425" s="8"/>
      <c r="Z5425" s="14" t="str">
        <f t="shared" si="676"/>
        <v>Male</v>
      </c>
      <c r="AA5425" s="14"/>
      <c r="AB5425" s="14"/>
      <c r="AC5425" s="14"/>
      <c r="AE5425" t="str">
        <f t="shared" si="677"/>
        <v>Adults</v>
      </c>
      <c r="AF5425" t="str">
        <f t="shared" si="678"/>
        <v>Very good</v>
      </c>
      <c r="AG5425" t="str">
        <f t="shared" si="679"/>
        <v>Very low</v>
      </c>
    </row>
    <row r="5426" spans="1:33" x14ac:dyDescent="0.2">
      <c r="A5426">
        <v>5425</v>
      </c>
      <c r="B5426">
        <v>15566253</v>
      </c>
      <c r="C5426">
        <v>580</v>
      </c>
      <c r="D5426">
        <v>3</v>
      </c>
      <c r="E5426">
        <v>1</v>
      </c>
      <c r="F5426">
        <v>44</v>
      </c>
      <c r="G5426">
        <v>7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s="2" t="s">
        <v>251</v>
      </c>
      <c r="P5426" s="11" t="str">
        <f t="shared" si="672"/>
        <v>2016</v>
      </c>
      <c r="Q5426" s="12"/>
      <c r="R5426" s="8" t="str">
        <f t="shared" si="673"/>
        <v>08</v>
      </c>
      <c r="S5426" s="8"/>
      <c r="T5426" s="14" t="str">
        <f t="shared" si="674"/>
        <v>Exit</v>
      </c>
      <c r="U5426" s="14"/>
      <c r="V5426" s="8" t="str">
        <f t="shared" si="675"/>
        <v>Germany</v>
      </c>
      <c r="W5426" s="8"/>
      <c r="X5426" s="8"/>
      <c r="Y5426" s="8"/>
      <c r="Z5426" s="14" t="str">
        <f t="shared" si="676"/>
        <v>Male</v>
      </c>
      <c r="AA5426" s="14"/>
      <c r="AB5426" s="14"/>
      <c r="AC5426" s="14"/>
      <c r="AE5426" t="str">
        <f t="shared" si="677"/>
        <v>Middle aged</v>
      </c>
      <c r="AF5426" t="str">
        <f t="shared" si="678"/>
        <v>Fair</v>
      </c>
      <c r="AG5426" t="str">
        <f t="shared" si="679"/>
        <v>High</v>
      </c>
    </row>
    <row r="5427" spans="1:33" x14ac:dyDescent="0.2">
      <c r="A5427">
        <v>5426</v>
      </c>
      <c r="B5427">
        <v>15595153</v>
      </c>
      <c r="C5427">
        <v>644</v>
      </c>
      <c r="D5427">
        <v>3</v>
      </c>
      <c r="E5427">
        <v>2</v>
      </c>
      <c r="F5427">
        <v>44</v>
      </c>
      <c r="G5427">
        <v>5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s="2" t="s">
        <v>290</v>
      </c>
      <c r="P5427" s="11" t="str">
        <f t="shared" si="672"/>
        <v>2017</v>
      </c>
      <c r="Q5427" s="12"/>
      <c r="R5427" s="8" t="str">
        <f t="shared" si="673"/>
        <v>11</v>
      </c>
      <c r="S5427" s="8"/>
      <c r="T5427" s="14" t="str">
        <f t="shared" si="674"/>
        <v>Retain</v>
      </c>
      <c r="U5427" s="14"/>
      <c r="V5427" s="8" t="str">
        <f t="shared" si="675"/>
        <v>Germany</v>
      </c>
      <c r="W5427" s="8"/>
      <c r="X5427" s="8"/>
      <c r="Y5427" s="8"/>
      <c r="Z5427" s="14" t="str">
        <f t="shared" si="676"/>
        <v>Female</v>
      </c>
      <c r="AA5427" s="14"/>
      <c r="AB5427" s="14"/>
      <c r="AC5427" s="14"/>
      <c r="AE5427" t="str">
        <f t="shared" si="677"/>
        <v>Middle aged</v>
      </c>
      <c r="AF5427" t="str">
        <f t="shared" si="678"/>
        <v>Fair</v>
      </c>
      <c r="AG5427" t="str">
        <f t="shared" si="679"/>
        <v>High</v>
      </c>
    </row>
    <row r="5428" spans="1:33" x14ac:dyDescent="0.2">
      <c r="A5428">
        <v>5427</v>
      </c>
      <c r="B5428">
        <v>15698572</v>
      </c>
      <c r="C5428">
        <v>636</v>
      </c>
      <c r="D5428">
        <v>2</v>
      </c>
      <c r="E5428">
        <v>2</v>
      </c>
      <c r="F5428">
        <v>36</v>
      </c>
      <c r="G5428">
        <v>4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s="2" t="s">
        <v>94</v>
      </c>
      <c r="P5428" s="11" t="str">
        <f t="shared" si="672"/>
        <v>2018</v>
      </c>
      <c r="Q5428" s="12"/>
      <c r="R5428" s="8" t="str">
        <f t="shared" si="673"/>
        <v>11</v>
      </c>
      <c r="S5428" s="8"/>
      <c r="T5428" s="14" t="str">
        <f t="shared" si="674"/>
        <v>Retain</v>
      </c>
      <c r="U5428" s="14"/>
      <c r="V5428" s="8" t="str">
        <f t="shared" si="675"/>
        <v>Spain</v>
      </c>
      <c r="W5428" s="8"/>
      <c r="X5428" s="8"/>
      <c r="Y5428" s="8"/>
      <c r="Z5428" s="14" t="str">
        <f t="shared" si="676"/>
        <v>Female</v>
      </c>
      <c r="AA5428" s="14"/>
      <c r="AB5428" s="14"/>
      <c r="AC5428" s="14"/>
      <c r="AE5428" t="str">
        <f t="shared" si="677"/>
        <v>Adults</v>
      </c>
      <c r="AF5428" t="str">
        <f t="shared" si="678"/>
        <v>Fair</v>
      </c>
      <c r="AG5428" t="str">
        <f t="shared" si="679"/>
        <v>Very low</v>
      </c>
    </row>
    <row r="5429" spans="1:33" x14ac:dyDescent="0.2">
      <c r="A5429">
        <v>5428</v>
      </c>
      <c r="B5429">
        <v>15674149</v>
      </c>
      <c r="C5429">
        <v>599</v>
      </c>
      <c r="D5429">
        <v>3</v>
      </c>
      <c r="E5429">
        <v>1</v>
      </c>
      <c r="F5429">
        <v>36</v>
      </c>
      <c r="G5429">
        <v>6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s="2" t="s">
        <v>834</v>
      </c>
      <c r="P5429" s="11" t="str">
        <f t="shared" si="672"/>
        <v>2017</v>
      </c>
      <c r="Q5429" s="12"/>
      <c r="R5429" s="8" t="str">
        <f t="shared" si="673"/>
        <v>05</v>
      </c>
      <c r="S5429" s="8"/>
      <c r="T5429" s="14" t="str">
        <f t="shared" si="674"/>
        <v>Retain</v>
      </c>
      <c r="U5429" s="14"/>
      <c r="V5429" s="8" t="str">
        <f t="shared" si="675"/>
        <v>Germany</v>
      </c>
      <c r="W5429" s="8"/>
      <c r="X5429" s="8"/>
      <c r="Y5429" s="8"/>
      <c r="Z5429" s="14" t="str">
        <f t="shared" si="676"/>
        <v>Male</v>
      </c>
      <c r="AA5429" s="14"/>
      <c r="AB5429" s="14"/>
      <c r="AC5429" s="14"/>
      <c r="AE5429" t="str">
        <f t="shared" si="677"/>
        <v>Adults</v>
      </c>
      <c r="AF5429" t="str">
        <f t="shared" si="678"/>
        <v>Fair</v>
      </c>
      <c r="AG5429" t="str">
        <f t="shared" si="679"/>
        <v>High</v>
      </c>
    </row>
    <row r="5430" spans="1:33" x14ac:dyDescent="0.2">
      <c r="A5430">
        <v>5429</v>
      </c>
      <c r="B5430">
        <v>15623082</v>
      </c>
      <c r="C5430">
        <v>507</v>
      </c>
      <c r="D5430">
        <v>1</v>
      </c>
      <c r="E5430">
        <v>2</v>
      </c>
      <c r="F5430">
        <v>35</v>
      </c>
      <c r="G5430">
        <v>5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s="2" t="s">
        <v>281</v>
      </c>
      <c r="P5430" s="11" t="str">
        <f t="shared" si="672"/>
        <v>2018</v>
      </c>
      <c r="Q5430" s="12"/>
      <c r="R5430" s="8" t="str">
        <f t="shared" si="673"/>
        <v>07</v>
      </c>
      <c r="S5430" s="8"/>
      <c r="T5430" s="14" t="str">
        <f t="shared" si="674"/>
        <v>Retain</v>
      </c>
      <c r="U5430" s="14"/>
      <c r="V5430" s="8" t="str">
        <f t="shared" si="675"/>
        <v>France</v>
      </c>
      <c r="W5430" s="8"/>
      <c r="X5430" s="8"/>
      <c r="Y5430" s="8"/>
      <c r="Z5430" s="14" t="str">
        <f t="shared" si="676"/>
        <v>Female</v>
      </c>
      <c r="AA5430" s="14"/>
      <c r="AB5430" s="14"/>
      <c r="AC5430" s="14"/>
      <c r="AE5430" t="str">
        <f t="shared" si="677"/>
        <v>Adults</v>
      </c>
      <c r="AF5430" t="str">
        <f t="shared" si="678"/>
        <v>Poor</v>
      </c>
      <c r="AG5430" t="str">
        <f t="shared" si="679"/>
        <v>Very low</v>
      </c>
    </row>
    <row r="5431" spans="1:33" x14ac:dyDescent="0.2">
      <c r="A5431">
        <v>5430</v>
      </c>
      <c r="B5431">
        <v>15797905</v>
      </c>
      <c r="C5431">
        <v>682</v>
      </c>
      <c r="D5431">
        <v>1</v>
      </c>
      <c r="E5431">
        <v>2</v>
      </c>
      <c r="F5431">
        <v>48</v>
      </c>
      <c r="G5431">
        <v>4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s="2" t="s">
        <v>171</v>
      </c>
      <c r="P5431" s="11" t="str">
        <f t="shared" si="672"/>
        <v>2018</v>
      </c>
      <c r="Q5431" s="12"/>
      <c r="R5431" s="8" t="str">
        <f t="shared" si="673"/>
        <v>12</v>
      </c>
      <c r="S5431" s="8"/>
      <c r="T5431" s="14" t="str">
        <f t="shared" si="674"/>
        <v>Retain</v>
      </c>
      <c r="U5431" s="14"/>
      <c r="V5431" s="8" t="str">
        <f t="shared" si="675"/>
        <v>France</v>
      </c>
      <c r="W5431" s="8"/>
      <c r="X5431" s="8"/>
      <c r="Y5431" s="8"/>
      <c r="Z5431" s="14" t="str">
        <f t="shared" si="676"/>
        <v>Female</v>
      </c>
      <c r="AA5431" s="14"/>
      <c r="AB5431" s="14"/>
      <c r="AC5431" s="14"/>
      <c r="AE5431" t="str">
        <f t="shared" si="677"/>
        <v>Middle aged</v>
      </c>
      <c r="AF5431" t="str">
        <f t="shared" si="678"/>
        <v>Good</v>
      </c>
      <c r="AG5431" t="str">
        <f t="shared" si="679"/>
        <v>Very low</v>
      </c>
    </row>
    <row r="5432" spans="1:33" x14ac:dyDescent="0.2">
      <c r="A5432">
        <v>5431</v>
      </c>
      <c r="B5432">
        <v>15746028</v>
      </c>
      <c r="C5432">
        <v>714</v>
      </c>
      <c r="D5432">
        <v>1</v>
      </c>
      <c r="E5432">
        <v>2</v>
      </c>
      <c r="F5432">
        <v>24</v>
      </c>
      <c r="G5432">
        <v>3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s="2" t="s">
        <v>32</v>
      </c>
      <c r="P5432" s="11" t="str">
        <f t="shared" si="672"/>
        <v>2019</v>
      </c>
      <c r="Q5432" s="12"/>
      <c r="R5432" s="8" t="str">
        <f t="shared" si="673"/>
        <v>10</v>
      </c>
      <c r="S5432" s="8"/>
      <c r="T5432" s="14" t="str">
        <f t="shared" si="674"/>
        <v>Retain</v>
      </c>
      <c r="U5432" s="14"/>
      <c r="V5432" s="8" t="str">
        <f t="shared" si="675"/>
        <v>France</v>
      </c>
      <c r="W5432" s="8"/>
      <c r="X5432" s="8"/>
      <c r="Y5432" s="8"/>
      <c r="Z5432" s="14" t="str">
        <f t="shared" si="676"/>
        <v>Female</v>
      </c>
      <c r="AA5432" s="14"/>
      <c r="AB5432" s="14"/>
      <c r="AC5432" s="14"/>
      <c r="AE5432" t="str">
        <f t="shared" si="677"/>
        <v>Adults</v>
      </c>
      <c r="AF5432" t="str">
        <f t="shared" si="678"/>
        <v>Good</v>
      </c>
      <c r="AG5432" t="str">
        <f t="shared" si="679"/>
        <v>Very low</v>
      </c>
    </row>
    <row r="5433" spans="1:33" x14ac:dyDescent="0.2">
      <c r="A5433">
        <v>5432</v>
      </c>
      <c r="B5433">
        <v>15582951</v>
      </c>
      <c r="C5433">
        <v>696</v>
      </c>
      <c r="D5433">
        <v>1</v>
      </c>
      <c r="E5433">
        <v>2</v>
      </c>
      <c r="F5433">
        <v>25</v>
      </c>
      <c r="G5433">
        <v>7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s="2" t="s">
        <v>353</v>
      </c>
      <c r="P5433" s="11" t="str">
        <f t="shared" si="672"/>
        <v>2016</v>
      </c>
      <c r="Q5433" s="12"/>
      <c r="R5433" s="8" t="str">
        <f t="shared" si="673"/>
        <v>01</v>
      </c>
      <c r="S5433" s="8"/>
      <c r="T5433" s="14" t="str">
        <f t="shared" si="674"/>
        <v>Retain</v>
      </c>
      <c r="U5433" s="14"/>
      <c r="V5433" s="8" t="str">
        <f t="shared" si="675"/>
        <v>France</v>
      </c>
      <c r="W5433" s="8"/>
      <c r="X5433" s="8"/>
      <c r="Y5433" s="8"/>
      <c r="Z5433" s="14" t="str">
        <f t="shared" si="676"/>
        <v>Female</v>
      </c>
      <c r="AA5433" s="14"/>
      <c r="AB5433" s="14"/>
      <c r="AC5433" s="14"/>
      <c r="AE5433" t="str">
        <f t="shared" si="677"/>
        <v>Adults</v>
      </c>
      <c r="AF5433" t="str">
        <f t="shared" si="678"/>
        <v>Good</v>
      </c>
      <c r="AG5433" t="str">
        <f t="shared" si="679"/>
        <v>High</v>
      </c>
    </row>
    <row r="5434" spans="1:33" x14ac:dyDescent="0.2">
      <c r="A5434">
        <v>5433</v>
      </c>
      <c r="B5434">
        <v>15616471</v>
      </c>
      <c r="C5434">
        <v>599</v>
      </c>
      <c r="D5434">
        <v>2</v>
      </c>
      <c r="E5434">
        <v>1</v>
      </c>
      <c r="F5434">
        <v>51</v>
      </c>
      <c r="G5434">
        <v>6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s="2" t="s">
        <v>1234</v>
      </c>
      <c r="P5434" s="11" t="str">
        <f t="shared" si="672"/>
        <v>2016</v>
      </c>
      <c r="Q5434" s="12"/>
      <c r="R5434" s="8" t="str">
        <f t="shared" si="673"/>
        <v>09</v>
      </c>
      <c r="S5434" s="8"/>
      <c r="T5434" s="14" t="str">
        <f t="shared" si="674"/>
        <v>Retain</v>
      </c>
      <c r="U5434" s="14"/>
      <c r="V5434" s="8" t="str">
        <f t="shared" si="675"/>
        <v>Spain</v>
      </c>
      <c r="W5434" s="8"/>
      <c r="X5434" s="8"/>
      <c r="Y5434" s="8"/>
      <c r="Z5434" s="14" t="str">
        <f t="shared" si="676"/>
        <v>Male</v>
      </c>
      <c r="AA5434" s="14"/>
      <c r="AB5434" s="14"/>
      <c r="AC5434" s="14"/>
      <c r="AE5434" t="str">
        <f t="shared" si="677"/>
        <v>Middle aged</v>
      </c>
      <c r="AF5434" t="str">
        <f t="shared" si="678"/>
        <v>Fair</v>
      </c>
      <c r="AG5434" t="str">
        <f t="shared" si="679"/>
        <v>Very low</v>
      </c>
    </row>
    <row r="5435" spans="1:33" x14ac:dyDescent="0.2">
      <c r="A5435">
        <v>5434</v>
      </c>
      <c r="B5435">
        <v>15641575</v>
      </c>
      <c r="C5435">
        <v>577</v>
      </c>
      <c r="D5435">
        <v>1</v>
      </c>
      <c r="E5435">
        <v>1</v>
      </c>
      <c r="F5435">
        <v>37</v>
      </c>
      <c r="G5435">
        <v>4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s="2" t="s">
        <v>1235</v>
      </c>
      <c r="P5435" s="11" t="str">
        <f t="shared" si="672"/>
        <v>2018</v>
      </c>
      <c r="Q5435" s="12"/>
      <c r="R5435" s="8" t="str">
        <f t="shared" si="673"/>
        <v>11</v>
      </c>
      <c r="S5435" s="8"/>
      <c r="T5435" s="14" t="str">
        <f t="shared" si="674"/>
        <v>Retain</v>
      </c>
      <c r="U5435" s="14"/>
      <c r="V5435" s="8" t="str">
        <f t="shared" si="675"/>
        <v>France</v>
      </c>
      <c r="W5435" s="8"/>
      <c r="X5435" s="8"/>
      <c r="Y5435" s="8"/>
      <c r="Z5435" s="14" t="str">
        <f t="shared" si="676"/>
        <v>Male</v>
      </c>
      <c r="AA5435" s="14"/>
      <c r="AB5435" s="14"/>
      <c r="AC5435" s="14"/>
      <c r="AE5435" t="str">
        <f t="shared" si="677"/>
        <v>Adults</v>
      </c>
      <c r="AF5435" t="str">
        <f t="shared" si="678"/>
        <v>Poor</v>
      </c>
      <c r="AG5435" t="str">
        <f t="shared" si="679"/>
        <v>High</v>
      </c>
    </row>
    <row r="5436" spans="1:33" x14ac:dyDescent="0.2">
      <c r="A5436">
        <v>5435</v>
      </c>
      <c r="B5436">
        <v>15638803</v>
      </c>
      <c r="C5436">
        <v>733</v>
      </c>
      <c r="D5436">
        <v>2</v>
      </c>
      <c r="E5436">
        <v>2</v>
      </c>
      <c r="F5436">
        <v>32</v>
      </c>
      <c r="G5436">
        <v>4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s="2" t="s">
        <v>1236</v>
      </c>
      <c r="P5436" s="11" t="str">
        <f t="shared" si="672"/>
        <v>2019</v>
      </c>
      <c r="Q5436" s="12"/>
      <c r="R5436" s="8" t="str">
        <f t="shared" si="673"/>
        <v>05</v>
      </c>
      <c r="S5436" s="8"/>
      <c r="T5436" s="14" t="str">
        <f t="shared" si="674"/>
        <v>Retain</v>
      </c>
      <c r="U5436" s="14"/>
      <c r="V5436" s="8" t="str">
        <f t="shared" si="675"/>
        <v>Spain</v>
      </c>
      <c r="W5436" s="8"/>
      <c r="X5436" s="8"/>
      <c r="Y5436" s="8"/>
      <c r="Z5436" s="14" t="str">
        <f t="shared" si="676"/>
        <v>Female</v>
      </c>
      <c r="AA5436" s="14"/>
      <c r="AB5436" s="14"/>
      <c r="AC5436" s="14"/>
      <c r="AE5436" t="str">
        <f t="shared" si="677"/>
        <v>Adults</v>
      </c>
      <c r="AF5436" t="str">
        <f t="shared" si="678"/>
        <v>Good</v>
      </c>
      <c r="AG5436" t="str">
        <f t="shared" si="679"/>
        <v>Very low</v>
      </c>
    </row>
    <row r="5437" spans="1:33" x14ac:dyDescent="0.2">
      <c r="A5437">
        <v>5436</v>
      </c>
      <c r="B5437">
        <v>15808283</v>
      </c>
      <c r="C5437">
        <v>647</v>
      </c>
      <c r="D5437">
        <v>1</v>
      </c>
      <c r="E5437">
        <v>2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s="2" t="s">
        <v>1196</v>
      </c>
      <c r="P5437" s="11" t="str">
        <f t="shared" si="672"/>
        <v>2019</v>
      </c>
      <c r="Q5437" s="12"/>
      <c r="R5437" s="8" t="str">
        <f t="shared" si="673"/>
        <v>06</v>
      </c>
      <c r="S5437" s="8"/>
      <c r="T5437" s="14" t="str">
        <f t="shared" si="674"/>
        <v>Retain</v>
      </c>
      <c r="U5437" s="14"/>
      <c r="V5437" s="8" t="str">
        <f t="shared" si="675"/>
        <v>France</v>
      </c>
      <c r="W5437" s="8"/>
      <c r="X5437" s="8"/>
      <c r="Y5437" s="8"/>
      <c r="Z5437" s="14" t="str">
        <f t="shared" si="676"/>
        <v>Female</v>
      </c>
      <c r="AA5437" s="14"/>
      <c r="AB5437" s="14"/>
      <c r="AC5437" s="14"/>
      <c r="AE5437" t="str">
        <f t="shared" si="677"/>
        <v>Adults</v>
      </c>
      <c r="AF5437" t="str">
        <f t="shared" si="678"/>
        <v>Fair</v>
      </c>
      <c r="AG5437" t="str">
        <f t="shared" si="679"/>
        <v>Very low</v>
      </c>
    </row>
    <row r="5438" spans="1:33" x14ac:dyDescent="0.2">
      <c r="A5438">
        <v>5437</v>
      </c>
      <c r="B5438">
        <v>15811200</v>
      </c>
      <c r="C5438">
        <v>831</v>
      </c>
      <c r="D5438">
        <v>1</v>
      </c>
      <c r="E5438">
        <v>2</v>
      </c>
      <c r="F5438">
        <v>34</v>
      </c>
      <c r="G5438">
        <v>4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s="2" t="s">
        <v>412</v>
      </c>
      <c r="P5438" s="11" t="str">
        <f t="shared" si="672"/>
        <v>2019</v>
      </c>
      <c r="Q5438" s="12"/>
      <c r="R5438" s="8" t="str">
        <f t="shared" si="673"/>
        <v>03</v>
      </c>
      <c r="S5438" s="8"/>
      <c r="T5438" s="14" t="str">
        <f t="shared" si="674"/>
        <v>Retain</v>
      </c>
      <c r="U5438" s="14"/>
      <c r="V5438" s="8" t="str">
        <f t="shared" si="675"/>
        <v>France</v>
      </c>
      <c r="W5438" s="8"/>
      <c r="X5438" s="8"/>
      <c r="Y5438" s="8"/>
      <c r="Z5438" s="14" t="str">
        <f t="shared" si="676"/>
        <v>Female</v>
      </c>
      <c r="AA5438" s="14"/>
      <c r="AB5438" s="14"/>
      <c r="AC5438" s="14"/>
      <c r="AE5438" t="str">
        <f t="shared" si="677"/>
        <v>Adults</v>
      </c>
      <c r="AF5438" t="str">
        <f t="shared" si="678"/>
        <v>Excellent</v>
      </c>
      <c r="AG5438" t="str">
        <f t="shared" si="679"/>
        <v>Very low</v>
      </c>
    </row>
    <row r="5439" spans="1:33" x14ac:dyDescent="0.2">
      <c r="A5439">
        <v>5438</v>
      </c>
      <c r="B5439">
        <v>15733476</v>
      </c>
      <c r="C5439">
        <v>543</v>
      </c>
      <c r="D5439">
        <v>3</v>
      </c>
      <c r="E5439">
        <v>1</v>
      </c>
      <c r="F5439">
        <v>30</v>
      </c>
      <c r="G5439">
        <v>3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s="2" t="s">
        <v>128</v>
      </c>
      <c r="P5439" s="11" t="str">
        <f t="shared" si="672"/>
        <v>2019</v>
      </c>
      <c r="Q5439" s="12"/>
      <c r="R5439" s="8" t="str">
        <f t="shared" si="673"/>
        <v>11</v>
      </c>
      <c r="S5439" s="8"/>
      <c r="T5439" s="14" t="str">
        <f t="shared" si="674"/>
        <v>Retain</v>
      </c>
      <c r="U5439" s="14"/>
      <c r="V5439" s="8" t="str">
        <f t="shared" si="675"/>
        <v>Germany</v>
      </c>
      <c r="W5439" s="8"/>
      <c r="X5439" s="8"/>
      <c r="Y5439" s="8"/>
      <c r="Z5439" s="14" t="str">
        <f t="shared" si="676"/>
        <v>Male</v>
      </c>
      <c r="AA5439" s="14"/>
      <c r="AB5439" s="14"/>
      <c r="AC5439" s="14"/>
      <c r="AE5439" t="str">
        <f t="shared" si="677"/>
        <v>Adults</v>
      </c>
      <c r="AF5439" t="str">
        <f t="shared" si="678"/>
        <v>Poor</v>
      </c>
      <c r="AG5439" t="str">
        <f t="shared" si="679"/>
        <v>Medium</v>
      </c>
    </row>
    <row r="5440" spans="1:33" x14ac:dyDescent="0.2">
      <c r="A5440">
        <v>5439</v>
      </c>
      <c r="B5440">
        <v>15633274</v>
      </c>
      <c r="C5440">
        <v>679</v>
      </c>
      <c r="D5440">
        <v>1</v>
      </c>
      <c r="E5440">
        <v>1</v>
      </c>
      <c r="F5440">
        <v>34</v>
      </c>
      <c r="G5440">
        <v>6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s="2" t="s">
        <v>475</v>
      </c>
      <c r="P5440" s="11" t="str">
        <f t="shared" si="672"/>
        <v>2016</v>
      </c>
      <c r="Q5440" s="12"/>
      <c r="R5440" s="8" t="str">
        <f t="shared" si="673"/>
        <v>11</v>
      </c>
      <c r="S5440" s="8"/>
      <c r="T5440" s="14" t="str">
        <f t="shared" si="674"/>
        <v>Retain</v>
      </c>
      <c r="U5440" s="14"/>
      <c r="V5440" s="8" t="str">
        <f t="shared" si="675"/>
        <v>France</v>
      </c>
      <c r="W5440" s="8"/>
      <c r="X5440" s="8"/>
      <c r="Y5440" s="8"/>
      <c r="Z5440" s="14" t="str">
        <f t="shared" si="676"/>
        <v>Male</v>
      </c>
      <c r="AA5440" s="14"/>
      <c r="AB5440" s="14"/>
      <c r="AC5440" s="14"/>
      <c r="AE5440" t="str">
        <f t="shared" si="677"/>
        <v>Adults</v>
      </c>
      <c r="AF5440" t="str">
        <f t="shared" si="678"/>
        <v>Good</v>
      </c>
      <c r="AG5440" t="str">
        <f t="shared" si="679"/>
        <v>Very high</v>
      </c>
    </row>
    <row r="5441" spans="1:33" x14ac:dyDescent="0.2">
      <c r="A5441">
        <v>5440</v>
      </c>
      <c r="B5441">
        <v>15582168</v>
      </c>
      <c r="C5441">
        <v>713</v>
      </c>
      <c r="D5441">
        <v>3</v>
      </c>
      <c r="E5441">
        <v>2</v>
      </c>
      <c r="F5441">
        <v>61</v>
      </c>
      <c r="G5441">
        <v>3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s="2" t="s">
        <v>216</v>
      </c>
      <c r="P5441" s="11" t="str">
        <f t="shared" si="672"/>
        <v>2019</v>
      </c>
      <c r="Q5441" s="12"/>
      <c r="R5441" s="8" t="str">
        <f t="shared" si="673"/>
        <v>11</v>
      </c>
      <c r="S5441" s="8"/>
      <c r="T5441" s="14" t="str">
        <f t="shared" si="674"/>
        <v>Retain</v>
      </c>
      <c r="U5441" s="14"/>
      <c r="V5441" s="8" t="str">
        <f t="shared" si="675"/>
        <v>Germany</v>
      </c>
      <c r="W5441" s="8"/>
      <c r="X5441" s="8"/>
      <c r="Y5441" s="8"/>
      <c r="Z5441" s="14" t="str">
        <f t="shared" si="676"/>
        <v>Female</v>
      </c>
      <c r="AA5441" s="14"/>
      <c r="AB5441" s="14"/>
      <c r="AC5441" s="14"/>
      <c r="AE5441" t="str">
        <f t="shared" si="677"/>
        <v>Middle aged</v>
      </c>
      <c r="AF5441" t="str">
        <f t="shared" si="678"/>
        <v>Good</v>
      </c>
      <c r="AG5441" t="str">
        <f t="shared" si="679"/>
        <v>High</v>
      </c>
    </row>
    <row r="5442" spans="1:33" x14ac:dyDescent="0.2">
      <c r="A5442">
        <v>5441</v>
      </c>
      <c r="B5442">
        <v>15807269</v>
      </c>
      <c r="C5442">
        <v>690</v>
      </c>
      <c r="D5442">
        <v>3</v>
      </c>
      <c r="E5442">
        <v>1</v>
      </c>
      <c r="F5442">
        <v>43</v>
      </c>
      <c r="G5442">
        <v>3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s="2" t="s">
        <v>304</v>
      </c>
      <c r="P5442" s="11" t="str">
        <f t="shared" si="672"/>
        <v>2019</v>
      </c>
      <c r="Q5442" s="12"/>
      <c r="R5442" s="8" t="str">
        <f t="shared" si="673"/>
        <v>12</v>
      </c>
      <c r="S5442" s="8"/>
      <c r="T5442" s="14" t="str">
        <f t="shared" si="674"/>
        <v>Exit</v>
      </c>
      <c r="U5442" s="14"/>
      <c r="V5442" s="8" t="str">
        <f t="shared" si="675"/>
        <v>Germany</v>
      </c>
      <c r="W5442" s="8"/>
      <c r="X5442" s="8"/>
      <c r="Y5442" s="8"/>
      <c r="Z5442" s="14" t="str">
        <f t="shared" si="676"/>
        <v>Male</v>
      </c>
      <c r="AA5442" s="14"/>
      <c r="AB5442" s="14"/>
      <c r="AC5442" s="14"/>
      <c r="AE5442" t="str">
        <f t="shared" si="677"/>
        <v>Middle aged</v>
      </c>
      <c r="AF5442" t="str">
        <f t="shared" si="678"/>
        <v>Good</v>
      </c>
      <c r="AG5442" t="str">
        <f t="shared" si="679"/>
        <v>Very high</v>
      </c>
    </row>
    <row r="5443" spans="1:33" x14ac:dyDescent="0.2">
      <c r="A5443">
        <v>5442</v>
      </c>
      <c r="B5443">
        <v>15602979</v>
      </c>
      <c r="C5443">
        <v>751</v>
      </c>
      <c r="D5443">
        <v>1</v>
      </c>
      <c r="E5443">
        <v>1</v>
      </c>
      <c r="F5443">
        <v>29</v>
      </c>
      <c r="G5443">
        <v>6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s="2" t="s">
        <v>541</v>
      </c>
      <c r="P5443" s="11" t="str">
        <f t="shared" ref="P5443:P5506" si="680">RIGHT($N5443,4)</f>
        <v>2016</v>
      </c>
      <c r="Q5443" s="12"/>
      <c r="R5443" s="8" t="str">
        <f t="shared" ref="R5443:R5506" si="681">MID(N5443,4,2)</f>
        <v>11</v>
      </c>
      <c r="S5443" s="8"/>
      <c r="T5443" s="14" t="str">
        <f t="shared" ref="T5443:T5506" si="682">IF(M5443=1,"Exit","Retain")</f>
        <v>Retain</v>
      </c>
      <c r="U5443" s="14"/>
      <c r="V5443" s="8" t="str">
        <f t="shared" ref="V5443:V5506" si="683">IF(D5443=1,"France",IF(D5443=2,"Spain",IF(D5443=3,"Germany","NONE")))</f>
        <v>France</v>
      </c>
      <c r="W5443" s="8"/>
      <c r="X5443" s="8"/>
      <c r="Y5443" s="8"/>
      <c r="Z5443" s="14" t="str">
        <f t="shared" ref="Z5443:Z5506" si="684">IF(E5443=1,"Male","Female")</f>
        <v>Male</v>
      </c>
      <c r="AA5443" s="14"/>
      <c r="AB5443" s="14"/>
      <c r="AC5443" s="14"/>
      <c r="AE5443" t="str">
        <f t="shared" ref="AE5443:AE5506" si="685">IF(F5443&lt;18,"Kids",IF(AND(F5443&gt;=18,F5443&lt;24),"Young Adults",IF(AND(F5443&gt;=24,F5443&lt;39),"Adults",IF(AND(F5443&gt;=39,F5443&lt;64),"Middle aged","Retired"))))</f>
        <v>Adults</v>
      </c>
      <c r="AF5443" t="str">
        <f t="shared" ref="AF5443:AF5506" si="686">IF(AND(C5443&gt;=800,C5443&lt;=850),"Excellent",IF(AND(C5443&gt;=740,C5443&lt;=799),"Very good",IF(AND(C5443&gt;=670,C5443&lt;=739),"Good",IF(AND(C5443&gt;=580,C5443&lt;=669),"Fair",IF(AND(C5443&gt;=300,C5443&lt;=579),"Poor","None")))))</f>
        <v>Very good</v>
      </c>
      <c r="AG5443" t="str">
        <f t="shared" ref="AG5443:AG5506" si="687">IF(H5443&lt;25000,"Very low",IF(AND(H5443&gt;25000,H5443&lt;=50000),"Low",IF(AND(H5443&gt;50000,H5443&lt;=100000),"Medium",IF(AND(H5443&gt;100000,H5443&lt;=150000),"High",IF(AND(H5443&gt;150000,H5443&lt;=200000),"Very high",IF(H5443&gt;200000,"Extreme","None"))))))</f>
        <v>High</v>
      </c>
    </row>
    <row r="5444" spans="1:33" x14ac:dyDescent="0.2">
      <c r="A5444">
        <v>5443</v>
      </c>
      <c r="B5444">
        <v>15660417</v>
      </c>
      <c r="C5444">
        <v>613</v>
      </c>
      <c r="D5444">
        <v>3</v>
      </c>
      <c r="E5444">
        <v>2</v>
      </c>
      <c r="F5444">
        <v>43</v>
      </c>
      <c r="G5444">
        <v>6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s="2" t="s">
        <v>815</v>
      </c>
      <c r="P5444" s="11" t="str">
        <f t="shared" si="680"/>
        <v>2016</v>
      </c>
      <c r="Q5444" s="12"/>
      <c r="R5444" s="8" t="str">
        <f t="shared" si="681"/>
        <v>12</v>
      </c>
      <c r="S5444" s="8"/>
      <c r="T5444" s="14" t="str">
        <f t="shared" si="682"/>
        <v>Exit</v>
      </c>
      <c r="U5444" s="14"/>
      <c r="V5444" s="8" t="str">
        <f t="shared" si="683"/>
        <v>Germany</v>
      </c>
      <c r="W5444" s="8"/>
      <c r="X5444" s="8"/>
      <c r="Y5444" s="8"/>
      <c r="Z5444" s="14" t="str">
        <f t="shared" si="684"/>
        <v>Female</v>
      </c>
      <c r="AA5444" s="14"/>
      <c r="AB5444" s="14"/>
      <c r="AC5444" s="14"/>
      <c r="AE5444" t="str">
        <f t="shared" si="685"/>
        <v>Middle aged</v>
      </c>
      <c r="AF5444" t="str">
        <f t="shared" si="686"/>
        <v>Fair</v>
      </c>
      <c r="AG5444" t="str">
        <f t="shared" si="687"/>
        <v>High</v>
      </c>
    </row>
    <row r="5445" spans="1:33" x14ac:dyDescent="0.2">
      <c r="A5445">
        <v>5444</v>
      </c>
      <c r="B5445">
        <v>15590199</v>
      </c>
      <c r="C5445">
        <v>701</v>
      </c>
      <c r="D5445">
        <v>2</v>
      </c>
      <c r="E5445">
        <v>1</v>
      </c>
      <c r="F5445">
        <v>28</v>
      </c>
      <c r="G5445">
        <v>6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s="2" t="s">
        <v>755</v>
      </c>
      <c r="P5445" s="11" t="str">
        <f t="shared" si="680"/>
        <v>2017</v>
      </c>
      <c r="Q5445" s="12"/>
      <c r="R5445" s="8" t="str">
        <f t="shared" si="681"/>
        <v>07</v>
      </c>
      <c r="S5445" s="8"/>
      <c r="T5445" s="14" t="str">
        <f t="shared" si="682"/>
        <v>Retain</v>
      </c>
      <c r="U5445" s="14"/>
      <c r="V5445" s="8" t="str">
        <f t="shared" si="683"/>
        <v>Spain</v>
      </c>
      <c r="W5445" s="8"/>
      <c r="X5445" s="8"/>
      <c r="Y5445" s="8"/>
      <c r="Z5445" s="14" t="str">
        <f t="shared" si="684"/>
        <v>Male</v>
      </c>
      <c r="AA5445" s="14"/>
      <c r="AB5445" s="14"/>
      <c r="AC5445" s="14"/>
      <c r="AE5445" t="str">
        <f t="shared" si="685"/>
        <v>Adults</v>
      </c>
      <c r="AF5445" t="str">
        <f t="shared" si="686"/>
        <v>Good</v>
      </c>
      <c r="AG5445" t="str">
        <f t="shared" si="687"/>
        <v>High</v>
      </c>
    </row>
    <row r="5446" spans="1:33" x14ac:dyDescent="0.2">
      <c r="A5446">
        <v>5445</v>
      </c>
      <c r="B5446">
        <v>15641794</v>
      </c>
      <c r="C5446">
        <v>698</v>
      </c>
      <c r="D5446">
        <v>1</v>
      </c>
      <c r="E5446">
        <v>1</v>
      </c>
      <c r="F5446">
        <v>33</v>
      </c>
      <c r="G5446">
        <v>7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s="2" t="s">
        <v>239</v>
      </c>
      <c r="P5446" s="11" t="str">
        <f t="shared" si="680"/>
        <v>2016</v>
      </c>
      <c r="Q5446" s="12"/>
      <c r="R5446" s="8" t="str">
        <f t="shared" si="681"/>
        <v>05</v>
      </c>
      <c r="S5446" s="8"/>
      <c r="T5446" s="14" t="str">
        <f t="shared" si="682"/>
        <v>Retain</v>
      </c>
      <c r="U5446" s="14"/>
      <c r="V5446" s="8" t="str">
        <f t="shared" si="683"/>
        <v>France</v>
      </c>
      <c r="W5446" s="8"/>
      <c r="X5446" s="8"/>
      <c r="Y5446" s="8"/>
      <c r="Z5446" s="14" t="str">
        <f t="shared" si="684"/>
        <v>Male</v>
      </c>
      <c r="AA5446" s="14"/>
      <c r="AB5446" s="14"/>
      <c r="AC5446" s="14"/>
      <c r="AE5446" t="str">
        <f t="shared" si="685"/>
        <v>Adults</v>
      </c>
      <c r="AF5446" t="str">
        <f t="shared" si="686"/>
        <v>Good</v>
      </c>
      <c r="AG5446" t="str">
        <f t="shared" si="687"/>
        <v>High</v>
      </c>
    </row>
    <row r="5447" spans="1:33" x14ac:dyDescent="0.2">
      <c r="A5447">
        <v>5446</v>
      </c>
      <c r="B5447">
        <v>15779174</v>
      </c>
      <c r="C5447">
        <v>451</v>
      </c>
      <c r="D5447">
        <v>1</v>
      </c>
      <c r="E5447">
        <v>2</v>
      </c>
      <c r="F5447">
        <v>36</v>
      </c>
      <c r="G5447">
        <v>5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s="2" t="s">
        <v>931</v>
      </c>
      <c r="P5447" s="11" t="str">
        <f t="shared" si="680"/>
        <v>2018</v>
      </c>
      <c r="Q5447" s="12"/>
      <c r="R5447" s="8" t="str">
        <f t="shared" si="681"/>
        <v>05</v>
      </c>
      <c r="S5447" s="8"/>
      <c r="T5447" s="14" t="str">
        <f t="shared" si="682"/>
        <v>Retain</v>
      </c>
      <c r="U5447" s="14"/>
      <c r="V5447" s="8" t="str">
        <f t="shared" si="683"/>
        <v>France</v>
      </c>
      <c r="W5447" s="8"/>
      <c r="X5447" s="8"/>
      <c r="Y5447" s="8"/>
      <c r="Z5447" s="14" t="str">
        <f t="shared" si="684"/>
        <v>Female</v>
      </c>
      <c r="AA5447" s="14"/>
      <c r="AB5447" s="14"/>
      <c r="AC5447" s="14"/>
      <c r="AE5447" t="str">
        <f t="shared" si="685"/>
        <v>Adults</v>
      </c>
      <c r="AF5447" t="str">
        <f t="shared" si="686"/>
        <v>Poor</v>
      </c>
      <c r="AG5447" t="str">
        <f t="shared" si="687"/>
        <v>Very low</v>
      </c>
    </row>
    <row r="5448" spans="1:33" x14ac:dyDescent="0.2">
      <c r="A5448">
        <v>5447</v>
      </c>
      <c r="B5448">
        <v>15785547</v>
      </c>
      <c r="C5448">
        <v>665</v>
      </c>
      <c r="D5448">
        <v>1</v>
      </c>
      <c r="E5448">
        <v>1</v>
      </c>
      <c r="F5448">
        <v>28</v>
      </c>
      <c r="G5448">
        <v>5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s="2" t="s">
        <v>747</v>
      </c>
      <c r="P5448" s="11" t="str">
        <f t="shared" si="680"/>
        <v>2018</v>
      </c>
      <c r="Q5448" s="12"/>
      <c r="R5448" s="8" t="str">
        <f t="shared" si="681"/>
        <v>09</v>
      </c>
      <c r="S5448" s="8"/>
      <c r="T5448" s="14" t="str">
        <f t="shared" si="682"/>
        <v>Retain</v>
      </c>
      <c r="U5448" s="14"/>
      <c r="V5448" s="8" t="str">
        <f t="shared" si="683"/>
        <v>France</v>
      </c>
      <c r="W5448" s="8"/>
      <c r="X5448" s="8"/>
      <c r="Y5448" s="8"/>
      <c r="Z5448" s="14" t="str">
        <f t="shared" si="684"/>
        <v>Male</v>
      </c>
      <c r="AA5448" s="14"/>
      <c r="AB5448" s="14"/>
      <c r="AC5448" s="14"/>
      <c r="AE5448" t="str">
        <f t="shared" si="685"/>
        <v>Adults</v>
      </c>
      <c r="AF5448" t="str">
        <f t="shared" si="686"/>
        <v>Fair</v>
      </c>
      <c r="AG5448" t="str">
        <f t="shared" si="687"/>
        <v>Very high</v>
      </c>
    </row>
    <row r="5449" spans="1:33" x14ac:dyDescent="0.2">
      <c r="A5449">
        <v>5448</v>
      </c>
      <c r="B5449">
        <v>15795124</v>
      </c>
      <c r="C5449">
        <v>726</v>
      </c>
      <c r="D5449">
        <v>3</v>
      </c>
      <c r="E5449">
        <v>1</v>
      </c>
      <c r="F5449">
        <v>50</v>
      </c>
      <c r="G5449">
        <v>3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s="2" t="s">
        <v>152</v>
      </c>
      <c r="P5449" s="11" t="str">
        <f t="shared" si="680"/>
        <v>2019</v>
      </c>
      <c r="Q5449" s="12"/>
      <c r="R5449" s="8" t="str">
        <f t="shared" si="681"/>
        <v>11</v>
      </c>
      <c r="S5449" s="8"/>
      <c r="T5449" s="14" t="str">
        <f t="shared" si="682"/>
        <v>Retain</v>
      </c>
      <c r="U5449" s="14"/>
      <c r="V5449" s="8" t="str">
        <f t="shared" si="683"/>
        <v>Germany</v>
      </c>
      <c r="W5449" s="8"/>
      <c r="X5449" s="8"/>
      <c r="Y5449" s="8"/>
      <c r="Z5449" s="14" t="str">
        <f t="shared" si="684"/>
        <v>Male</v>
      </c>
      <c r="AA5449" s="14"/>
      <c r="AB5449" s="14"/>
      <c r="AC5449" s="14"/>
      <c r="AE5449" t="str">
        <f t="shared" si="685"/>
        <v>Middle aged</v>
      </c>
      <c r="AF5449" t="str">
        <f t="shared" si="686"/>
        <v>Good</v>
      </c>
      <c r="AG5449" t="str">
        <f t="shared" si="687"/>
        <v>Medium</v>
      </c>
    </row>
    <row r="5450" spans="1:33" x14ac:dyDescent="0.2">
      <c r="A5450">
        <v>5449</v>
      </c>
      <c r="B5450">
        <v>15718912</v>
      </c>
      <c r="C5450">
        <v>608</v>
      </c>
      <c r="D5450">
        <v>3</v>
      </c>
      <c r="E5450">
        <v>2</v>
      </c>
      <c r="F5450">
        <v>44</v>
      </c>
      <c r="G5450">
        <v>4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s="2" t="s">
        <v>469</v>
      </c>
      <c r="P5450" s="11" t="str">
        <f t="shared" si="680"/>
        <v>2018</v>
      </c>
      <c r="Q5450" s="12"/>
      <c r="R5450" s="8" t="str">
        <f t="shared" si="681"/>
        <v>11</v>
      </c>
      <c r="S5450" s="8"/>
      <c r="T5450" s="14" t="str">
        <f t="shared" si="682"/>
        <v>Exit</v>
      </c>
      <c r="U5450" s="14"/>
      <c r="V5450" s="8" t="str">
        <f t="shared" si="683"/>
        <v>Germany</v>
      </c>
      <c r="W5450" s="8"/>
      <c r="X5450" s="8"/>
      <c r="Y5450" s="8"/>
      <c r="Z5450" s="14" t="str">
        <f t="shared" si="684"/>
        <v>Female</v>
      </c>
      <c r="AA5450" s="14"/>
      <c r="AB5450" s="14"/>
      <c r="AC5450" s="14"/>
      <c r="AE5450" t="str">
        <f t="shared" si="685"/>
        <v>Middle aged</v>
      </c>
      <c r="AF5450" t="str">
        <f t="shared" si="686"/>
        <v>Fair</v>
      </c>
      <c r="AG5450" t="str">
        <f t="shared" si="687"/>
        <v>High</v>
      </c>
    </row>
    <row r="5451" spans="1:33" x14ac:dyDescent="0.2">
      <c r="A5451">
        <v>5450</v>
      </c>
      <c r="B5451">
        <v>15592028</v>
      </c>
      <c r="C5451">
        <v>549</v>
      </c>
      <c r="D5451">
        <v>1</v>
      </c>
      <c r="E5451">
        <v>2</v>
      </c>
      <c r="F5451">
        <v>46</v>
      </c>
      <c r="G5451">
        <v>3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s="2" t="s">
        <v>134</v>
      </c>
      <c r="P5451" s="11" t="str">
        <f t="shared" si="680"/>
        <v>2019</v>
      </c>
      <c r="Q5451" s="12"/>
      <c r="R5451" s="8" t="str">
        <f t="shared" si="681"/>
        <v>12</v>
      </c>
      <c r="S5451" s="8"/>
      <c r="T5451" s="14" t="str">
        <f t="shared" si="682"/>
        <v>Retain</v>
      </c>
      <c r="U5451" s="14"/>
      <c r="V5451" s="8" t="str">
        <f t="shared" si="683"/>
        <v>France</v>
      </c>
      <c r="W5451" s="8"/>
      <c r="X5451" s="8"/>
      <c r="Y5451" s="8"/>
      <c r="Z5451" s="14" t="str">
        <f t="shared" si="684"/>
        <v>Female</v>
      </c>
      <c r="AA5451" s="14"/>
      <c r="AB5451" s="14"/>
      <c r="AC5451" s="14"/>
      <c r="AE5451" t="str">
        <f t="shared" si="685"/>
        <v>Middle aged</v>
      </c>
      <c r="AF5451" t="str">
        <f t="shared" si="686"/>
        <v>Poor</v>
      </c>
      <c r="AG5451" t="str">
        <f t="shared" si="687"/>
        <v>Very low</v>
      </c>
    </row>
    <row r="5452" spans="1:33" x14ac:dyDescent="0.2">
      <c r="A5452">
        <v>5451</v>
      </c>
      <c r="B5452">
        <v>15580227</v>
      </c>
      <c r="C5452">
        <v>803</v>
      </c>
      <c r="D5452">
        <v>1</v>
      </c>
      <c r="E5452">
        <v>1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s="2" t="s">
        <v>54</v>
      </c>
      <c r="P5452" s="11" t="str">
        <f t="shared" si="680"/>
        <v>2016</v>
      </c>
      <c r="Q5452" s="12"/>
      <c r="R5452" s="8" t="str">
        <f t="shared" si="681"/>
        <v>11</v>
      </c>
      <c r="S5452" s="8"/>
      <c r="T5452" s="14" t="str">
        <f t="shared" si="682"/>
        <v>Retain</v>
      </c>
      <c r="U5452" s="14"/>
      <c r="V5452" s="8" t="str">
        <f t="shared" si="683"/>
        <v>France</v>
      </c>
      <c r="W5452" s="8"/>
      <c r="X5452" s="8"/>
      <c r="Y5452" s="8"/>
      <c r="Z5452" s="14" t="str">
        <f t="shared" si="684"/>
        <v>Male</v>
      </c>
      <c r="AA5452" s="14"/>
      <c r="AB5452" s="14"/>
      <c r="AC5452" s="14"/>
      <c r="AE5452" t="str">
        <f t="shared" si="685"/>
        <v>Adults</v>
      </c>
      <c r="AF5452" t="str">
        <f t="shared" si="686"/>
        <v>Excellent</v>
      </c>
      <c r="AG5452" t="str">
        <f t="shared" si="687"/>
        <v>Very low</v>
      </c>
    </row>
    <row r="5453" spans="1:33" x14ac:dyDescent="0.2">
      <c r="A5453">
        <v>5452</v>
      </c>
      <c r="B5453">
        <v>15657830</v>
      </c>
      <c r="C5453">
        <v>663</v>
      </c>
      <c r="D5453">
        <v>1</v>
      </c>
      <c r="E5453">
        <v>1</v>
      </c>
      <c r="F5453">
        <v>43</v>
      </c>
      <c r="G5453">
        <v>6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s="2" t="s">
        <v>374</v>
      </c>
      <c r="P5453" s="11" t="str">
        <f t="shared" si="680"/>
        <v>2017</v>
      </c>
      <c r="Q5453" s="12"/>
      <c r="R5453" s="8" t="str">
        <f t="shared" si="681"/>
        <v>05</v>
      </c>
      <c r="S5453" s="8"/>
      <c r="T5453" s="14" t="str">
        <f t="shared" si="682"/>
        <v>Retain</v>
      </c>
      <c r="U5453" s="14"/>
      <c r="V5453" s="8" t="str">
        <f t="shared" si="683"/>
        <v>France</v>
      </c>
      <c r="W5453" s="8"/>
      <c r="X5453" s="8"/>
      <c r="Y5453" s="8"/>
      <c r="Z5453" s="14" t="str">
        <f t="shared" si="684"/>
        <v>Male</v>
      </c>
      <c r="AA5453" s="14"/>
      <c r="AB5453" s="14"/>
      <c r="AC5453" s="14"/>
      <c r="AE5453" t="str">
        <f t="shared" si="685"/>
        <v>Middle aged</v>
      </c>
      <c r="AF5453" t="str">
        <f t="shared" si="686"/>
        <v>Fair</v>
      </c>
      <c r="AG5453" t="str">
        <f t="shared" si="687"/>
        <v>Medium</v>
      </c>
    </row>
    <row r="5454" spans="1:33" x14ac:dyDescent="0.2">
      <c r="A5454">
        <v>5453</v>
      </c>
      <c r="B5454">
        <v>15798256</v>
      </c>
      <c r="C5454">
        <v>558</v>
      </c>
      <c r="D5454">
        <v>1</v>
      </c>
      <c r="E5454">
        <v>2</v>
      </c>
      <c r="F5454">
        <v>45</v>
      </c>
      <c r="G5454">
        <v>6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s="2" t="s">
        <v>237</v>
      </c>
      <c r="P5454" s="11" t="str">
        <f t="shared" si="680"/>
        <v>2017</v>
      </c>
      <c r="Q5454" s="12"/>
      <c r="R5454" s="8" t="str">
        <f t="shared" si="681"/>
        <v>04</v>
      </c>
      <c r="S5454" s="8"/>
      <c r="T5454" s="14" t="str">
        <f t="shared" si="682"/>
        <v>Exit</v>
      </c>
      <c r="U5454" s="14"/>
      <c r="V5454" s="8" t="str">
        <f t="shared" si="683"/>
        <v>France</v>
      </c>
      <c r="W5454" s="8"/>
      <c r="X5454" s="8"/>
      <c r="Y5454" s="8"/>
      <c r="Z5454" s="14" t="str">
        <f t="shared" si="684"/>
        <v>Female</v>
      </c>
      <c r="AA5454" s="14"/>
      <c r="AB5454" s="14"/>
      <c r="AC5454" s="14"/>
      <c r="AE5454" t="str">
        <f t="shared" si="685"/>
        <v>Middle aged</v>
      </c>
      <c r="AF5454" t="str">
        <f t="shared" si="686"/>
        <v>Poor</v>
      </c>
      <c r="AG5454" t="str">
        <f t="shared" si="687"/>
        <v>Very high</v>
      </c>
    </row>
    <row r="5455" spans="1:33" x14ac:dyDescent="0.2">
      <c r="A5455">
        <v>5454</v>
      </c>
      <c r="B5455">
        <v>15643819</v>
      </c>
      <c r="C5455">
        <v>714</v>
      </c>
      <c r="D5455">
        <v>1</v>
      </c>
      <c r="E5455">
        <v>2</v>
      </c>
      <c r="F5455">
        <v>25</v>
      </c>
      <c r="G5455">
        <v>5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s="2" t="s">
        <v>1109</v>
      </c>
      <c r="P5455" s="11" t="str">
        <f t="shared" si="680"/>
        <v>2017</v>
      </c>
      <c r="Q5455" s="12"/>
      <c r="R5455" s="8" t="str">
        <f t="shared" si="681"/>
        <v>10</v>
      </c>
      <c r="S5455" s="8"/>
      <c r="T5455" s="14" t="str">
        <f t="shared" si="682"/>
        <v>Retain</v>
      </c>
      <c r="U5455" s="14"/>
      <c r="V5455" s="8" t="str">
        <f t="shared" si="683"/>
        <v>France</v>
      </c>
      <c r="W5455" s="8"/>
      <c r="X5455" s="8"/>
      <c r="Y5455" s="8"/>
      <c r="Z5455" s="14" t="str">
        <f t="shared" si="684"/>
        <v>Female</v>
      </c>
      <c r="AA5455" s="14"/>
      <c r="AB5455" s="14"/>
      <c r="AC5455" s="14"/>
      <c r="AE5455" t="str">
        <f t="shared" si="685"/>
        <v>Adults</v>
      </c>
      <c r="AF5455" t="str">
        <f t="shared" si="686"/>
        <v>Good</v>
      </c>
      <c r="AG5455" t="str">
        <f t="shared" si="687"/>
        <v>Very low</v>
      </c>
    </row>
    <row r="5456" spans="1:33" x14ac:dyDescent="0.2">
      <c r="A5456">
        <v>5455</v>
      </c>
      <c r="B5456">
        <v>15754301</v>
      </c>
      <c r="C5456">
        <v>704</v>
      </c>
      <c r="D5456">
        <v>1</v>
      </c>
      <c r="E5456">
        <v>1</v>
      </c>
      <c r="F5456">
        <v>39</v>
      </c>
      <c r="G5456">
        <v>6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s="2" t="s">
        <v>570</v>
      </c>
      <c r="P5456" s="11" t="str">
        <f t="shared" si="680"/>
        <v>2016</v>
      </c>
      <c r="Q5456" s="12"/>
      <c r="R5456" s="8" t="str">
        <f t="shared" si="681"/>
        <v>12</v>
      </c>
      <c r="S5456" s="8"/>
      <c r="T5456" s="14" t="str">
        <f t="shared" si="682"/>
        <v>Retain</v>
      </c>
      <c r="U5456" s="14"/>
      <c r="V5456" s="8" t="str">
        <f t="shared" si="683"/>
        <v>France</v>
      </c>
      <c r="W5456" s="8"/>
      <c r="X5456" s="8"/>
      <c r="Y5456" s="8"/>
      <c r="Z5456" s="14" t="str">
        <f t="shared" si="684"/>
        <v>Male</v>
      </c>
      <c r="AA5456" s="14"/>
      <c r="AB5456" s="14"/>
      <c r="AC5456" s="14"/>
      <c r="AE5456" t="str">
        <f t="shared" si="685"/>
        <v>Middle aged</v>
      </c>
      <c r="AF5456" t="str">
        <f t="shared" si="686"/>
        <v>Good</v>
      </c>
      <c r="AG5456" t="str">
        <f t="shared" si="687"/>
        <v>Very low</v>
      </c>
    </row>
    <row r="5457" spans="1:33" x14ac:dyDescent="0.2">
      <c r="A5457">
        <v>5456</v>
      </c>
      <c r="B5457">
        <v>15726855</v>
      </c>
      <c r="C5457">
        <v>805</v>
      </c>
      <c r="D5457">
        <v>3</v>
      </c>
      <c r="E5457">
        <v>2</v>
      </c>
      <c r="F5457">
        <v>45</v>
      </c>
      <c r="G5457">
        <v>3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s="2" t="s">
        <v>128</v>
      </c>
      <c r="P5457" s="11" t="str">
        <f t="shared" si="680"/>
        <v>2019</v>
      </c>
      <c r="Q5457" s="12"/>
      <c r="R5457" s="8" t="str">
        <f t="shared" si="681"/>
        <v>11</v>
      </c>
      <c r="S5457" s="8"/>
      <c r="T5457" s="14" t="str">
        <f t="shared" si="682"/>
        <v>Exit</v>
      </c>
      <c r="U5457" s="14"/>
      <c r="V5457" s="8" t="str">
        <f t="shared" si="683"/>
        <v>Germany</v>
      </c>
      <c r="W5457" s="8"/>
      <c r="X5457" s="8"/>
      <c r="Y5457" s="8"/>
      <c r="Z5457" s="14" t="str">
        <f t="shared" si="684"/>
        <v>Female</v>
      </c>
      <c r="AA5457" s="14"/>
      <c r="AB5457" s="14"/>
      <c r="AC5457" s="14"/>
      <c r="AE5457" t="str">
        <f t="shared" si="685"/>
        <v>Middle aged</v>
      </c>
      <c r="AF5457" t="str">
        <f t="shared" si="686"/>
        <v>Excellent</v>
      </c>
      <c r="AG5457" t="str">
        <f t="shared" si="687"/>
        <v>High</v>
      </c>
    </row>
    <row r="5458" spans="1:33" x14ac:dyDescent="0.2">
      <c r="A5458">
        <v>5457</v>
      </c>
      <c r="B5458">
        <v>15755225</v>
      </c>
      <c r="C5458">
        <v>659</v>
      </c>
      <c r="D5458">
        <v>3</v>
      </c>
      <c r="E5458">
        <v>1</v>
      </c>
      <c r="F5458">
        <v>34</v>
      </c>
      <c r="G5458">
        <v>3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s="2" t="s">
        <v>17</v>
      </c>
      <c r="P5458" s="11" t="str">
        <f t="shared" si="680"/>
        <v>2019</v>
      </c>
      <c r="Q5458" s="12"/>
      <c r="R5458" s="8" t="str">
        <f t="shared" si="681"/>
        <v>10</v>
      </c>
      <c r="S5458" s="8"/>
      <c r="T5458" s="14" t="str">
        <f t="shared" si="682"/>
        <v>Retain</v>
      </c>
      <c r="U5458" s="14"/>
      <c r="V5458" s="8" t="str">
        <f t="shared" si="683"/>
        <v>Germany</v>
      </c>
      <c r="W5458" s="8"/>
      <c r="X5458" s="8"/>
      <c r="Y5458" s="8"/>
      <c r="Z5458" s="14" t="str">
        <f t="shared" si="684"/>
        <v>Male</v>
      </c>
      <c r="AA5458" s="14"/>
      <c r="AB5458" s="14"/>
      <c r="AC5458" s="14"/>
      <c r="AE5458" t="str">
        <f t="shared" si="685"/>
        <v>Adults</v>
      </c>
      <c r="AF5458" t="str">
        <f t="shared" si="686"/>
        <v>Fair</v>
      </c>
      <c r="AG5458" t="str">
        <f t="shared" si="687"/>
        <v>High</v>
      </c>
    </row>
    <row r="5459" spans="1:33" x14ac:dyDescent="0.2">
      <c r="A5459">
        <v>5458</v>
      </c>
      <c r="B5459">
        <v>15725221</v>
      </c>
      <c r="C5459">
        <v>738</v>
      </c>
      <c r="D5459">
        <v>3</v>
      </c>
      <c r="E5459">
        <v>1</v>
      </c>
      <c r="F5459">
        <v>62</v>
      </c>
      <c r="G5459">
        <v>4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s="2" t="s">
        <v>754</v>
      </c>
      <c r="P5459" s="11" t="str">
        <f t="shared" si="680"/>
        <v>2019</v>
      </c>
      <c r="Q5459" s="12"/>
      <c r="R5459" s="8" t="str">
        <f t="shared" si="681"/>
        <v>06</v>
      </c>
      <c r="S5459" s="8"/>
      <c r="T5459" s="14" t="str">
        <f t="shared" si="682"/>
        <v>Retain</v>
      </c>
      <c r="U5459" s="14"/>
      <c r="V5459" s="8" t="str">
        <f t="shared" si="683"/>
        <v>Germany</v>
      </c>
      <c r="W5459" s="8"/>
      <c r="X5459" s="8"/>
      <c r="Y5459" s="8"/>
      <c r="Z5459" s="14" t="str">
        <f t="shared" si="684"/>
        <v>Male</v>
      </c>
      <c r="AA5459" s="14"/>
      <c r="AB5459" s="14"/>
      <c r="AC5459" s="14"/>
      <c r="AE5459" t="str">
        <f t="shared" si="685"/>
        <v>Middle aged</v>
      </c>
      <c r="AF5459" t="str">
        <f t="shared" si="686"/>
        <v>Good</v>
      </c>
      <c r="AG5459" t="str">
        <f t="shared" si="687"/>
        <v>Medium</v>
      </c>
    </row>
    <row r="5460" spans="1:33" x14ac:dyDescent="0.2">
      <c r="A5460">
        <v>5459</v>
      </c>
      <c r="B5460">
        <v>15789055</v>
      </c>
      <c r="C5460">
        <v>635</v>
      </c>
      <c r="D5460">
        <v>2</v>
      </c>
      <c r="E5460">
        <v>1</v>
      </c>
      <c r="F5460">
        <v>35</v>
      </c>
      <c r="G5460">
        <v>4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s="2" t="s">
        <v>1059</v>
      </c>
      <c r="P5460" s="11" t="str">
        <f t="shared" si="680"/>
        <v>2019</v>
      </c>
      <c r="Q5460" s="12"/>
      <c r="R5460" s="8" t="str">
        <f t="shared" si="681"/>
        <v>05</v>
      </c>
      <c r="S5460" s="8"/>
      <c r="T5460" s="14" t="str">
        <f t="shared" si="682"/>
        <v>Retain</v>
      </c>
      <c r="U5460" s="14"/>
      <c r="V5460" s="8" t="str">
        <f t="shared" si="683"/>
        <v>Spain</v>
      </c>
      <c r="W5460" s="8"/>
      <c r="X5460" s="8"/>
      <c r="Y5460" s="8"/>
      <c r="Z5460" s="14" t="str">
        <f t="shared" si="684"/>
        <v>Male</v>
      </c>
      <c r="AA5460" s="14"/>
      <c r="AB5460" s="14"/>
      <c r="AC5460" s="14"/>
      <c r="AE5460" t="str">
        <f t="shared" si="685"/>
        <v>Adults</v>
      </c>
      <c r="AF5460" t="str">
        <f t="shared" si="686"/>
        <v>Fair</v>
      </c>
      <c r="AG5460" t="str">
        <f t="shared" si="687"/>
        <v>High</v>
      </c>
    </row>
    <row r="5461" spans="1:33" x14ac:dyDescent="0.2">
      <c r="A5461">
        <v>5460</v>
      </c>
      <c r="B5461">
        <v>15617507</v>
      </c>
      <c r="C5461">
        <v>530</v>
      </c>
      <c r="D5461">
        <v>2</v>
      </c>
      <c r="E5461">
        <v>2</v>
      </c>
      <c r="F5461">
        <v>36</v>
      </c>
      <c r="G5461">
        <v>4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s="2" t="s">
        <v>469</v>
      </c>
      <c r="P5461" s="11" t="str">
        <f t="shared" si="680"/>
        <v>2018</v>
      </c>
      <c r="Q5461" s="12"/>
      <c r="R5461" s="8" t="str">
        <f t="shared" si="681"/>
        <v>11</v>
      </c>
      <c r="S5461" s="8"/>
      <c r="T5461" s="14" t="str">
        <f t="shared" si="682"/>
        <v>Retain</v>
      </c>
      <c r="U5461" s="14"/>
      <c r="V5461" s="8" t="str">
        <f t="shared" si="683"/>
        <v>Spain</v>
      </c>
      <c r="W5461" s="8"/>
      <c r="X5461" s="8"/>
      <c r="Y5461" s="8"/>
      <c r="Z5461" s="14" t="str">
        <f t="shared" si="684"/>
        <v>Female</v>
      </c>
      <c r="AA5461" s="14"/>
      <c r="AB5461" s="14"/>
      <c r="AC5461" s="14"/>
      <c r="AE5461" t="str">
        <f t="shared" si="685"/>
        <v>Adults</v>
      </c>
      <c r="AF5461" t="str">
        <f t="shared" si="686"/>
        <v>Poor</v>
      </c>
      <c r="AG5461" t="str">
        <f t="shared" si="687"/>
        <v>Very low</v>
      </c>
    </row>
    <row r="5462" spans="1:33" x14ac:dyDescent="0.2">
      <c r="A5462">
        <v>5461</v>
      </c>
      <c r="B5462">
        <v>15668894</v>
      </c>
      <c r="C5462">
        <v>661</v>
      </c>
      <c r="D5462">
        <v>3</v>
      </c>
      <c r="E5462">
        <v>1</v>
      </c>
      <c r="F5462">
        <v>41</v>
      </c>
      <c r="G5462">
        <v>6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s="2" t="s">
        <v>602</v>
      </c>
      <c r="P5462" s="11" t="str">
        <f t="shared" si="680"/>
        <v>2016</v>
      </c>
      <c r="Q5462" s="12"/>
      <c r="R5462" s="8" t="str">
        <f t="shared" si="681"/>
        <v>12</v>
      </c>
      <c r="S5462" s="8"/>
      <c r="T5462" s="14" t="str">
        <f t="shared" si="682"/>
        <v>Retain</v>
      </c>
      <c r="U5462" s="14"/>
      <c r="V5462" s="8" t="str">
        <f t="shared" si="683"/>
        <v>Germany</v>
      </c>
      <c r="W5462" s="8"/>
      <c r="X5462" s="8"/>
      <c r="Y5462" s="8"/>
      <c r="Z5462" s="14" t="str">
        <f t="shared" si="684"/>
        <v>Male</v>
      </c>
      <c r="AA5462" s="14"/>
      <c r="AB5462" s="14"/>
      <c r="AC5462" s="14"/>
      <c r="AE5462" t="str">
        <f t="shared" si="685"/>
        <v>Middle aged</v>
      </c>
      <c r="AF5462" t="str">
        <f t="shared" si="686"/>
        <v>Fair</v>
      </c>
      <c r="AG5462" t="str">
        <f t="shared" si="687"/>
        <v>High</v>
      </c>
    </row>
    <row r="5463" spans="1:33" x14ac:dyDescent="0.2">
      <c r="A5463">
        <v>5462</v>
      </c>
      <c r="B5463">
        <v>15589563</v>
      </c>
      <c r="C5463">
        <v>531</v>
      </c>
      <c r="D5463">
        <v>2</v>
      </c>
      <c r="E5463">
        <v>1</v>
      </c>
      <c r="F5463">
        <v>31</v>
      </c>
      <c r="G5463">
        <v>6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s="2" t="s">
        <v>1237</v>
      </c>
      <c r="P5463" s="11" t="str">
        <f t="shared" si="680"/>
        <v>2017</v>
      </c>
      <c r="Q5463" s="12"/>
      <c r="R5463" s="8" t="str">
        <f t="shared" si="681"/>
        <v>06</v>
      </c>
      <c r="S5463" s="8"/>
      <c r="T5463" s="14" t="str">
        <f t="shared" si="682"/>
        <v>Retain</v>
      </c>
      <c r="U5463" s="14"/>
      <c r="V5463" s="8" t="str">
        <f t="shared" si="683"/>
        <v>Spain</v>
      </c>
      <c r="W5463" s="8"/>
      <c r="X5463" s="8"/>
      <c r="Y5463" s="8"/>
      <c r="Z5463" s="14" t="str">
        <f t="shared" si="684"/>
        <v>Male</v>
      </c>
      <c r="AA5463" s="14"/>
      <c r="AB5463" s="14"/>
      <c r="AC5463" s="14"/>
      <c r="AE5463" t="str">
        <f t="shared" si="685"/>
        <v>Adults</v>
      </c>
      <c r="AF5463" t="str">
        <f t="shared" si="686"/>
        <v>Poor</v>
      </c>
      <c r="AG5463" t="str">
        <f t="shared" si="687"/>
        <v>High</v>
      </c>
    </row>
    <row r="5464" spans="1:33" x14ac:dyDescent="0.2">
      <c r="A5464">
        <v>5463</v>
      </c>
      <c r="B5464">
        <v>15693162</v>
      </c>
      <c r="C5464">
        <v>694</v>
      </c>
      <c r="D5464">
        <v>1</v>
      </c>
      <c r="E5464">
        <v>2</v>
      </c>
      <c r="F5464">
        <v>29</v>
      </c>
      <c r="G5464">
        <v>4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s="2" t="s">
        <v>502</v>
      </c>
      <c r="P5464" s="11" t="str">
        <f t="shared" si="680"/>
        <v>2019</v>
      </c>
      <c r="Q5464" s="12"/>
      <c r="R5464" s="8" t="str">
        <f t="shared" si="681"/>
        <v>03</v>
      </c>
      <c r="S5464" s="8"/>
      <c r="T5464" s="14" t="str">
        <f t="shared" si="682"/>
        <v>Retain</v>
      </c>
      <c r="U5464" s="14"/>
      <c r="V5464" s="8" t="str">
        <f t="shared" si="683"/>
        <v>France</v>
      </c>
      <c r="W5464" s="8"/>
      <c r="X5464" s="8"/>
      <c r="Y5464" s="8"/>
      <c r="Z5464" s="14" t="str">
        <f t="shared" si="684"/>
        <v>Female</v>
      </c>
      <c r="AA5464" s="14"/>
      <c r="AB5464" s="14"/>
      <c r="AC5464" s="14"/>
      <c r="AE5464" t="str">
        <f t="shared" si="685"/>
        <v>Adults</v>
      </c>
      <c r="AF5464" t="str">
        <f t="shared" si="686"/>
        <v>Good</v>
      </c>
      <c r="AG5464" t="str">
        <f t="shared" si="687"/>
        <v>Medium</v>
      </c>
    </row>
    <row r="5465" spans="1:33" x14ac:dyDescent="0.2">
      <c r="A5465">
        <v>5464</v>
      </c>
      <c r="B5465">
        <v>15750099</v>
      </c>
      <c r="C5465">
        <v>731</v>
      </c>
      <c r="D5465">
        <v>1</v>
      </c>
      <c r="E5465">
        <v>2</v>
      </c>
      <c r="F5465">
        <v>36</v>
      </c>
      <c r="G5465">
        <v>5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s="2" t="s">
        <v>1109</v>
      </c>
      <c r="P5465" s="11" t="str">
        <f t="shared" si="680"/>
        <v>2017</v>
      </c>
      <c r="Q5465" s="12"/>
      <c r="R5465" s="8" t="str">
        <f t="shared" si="681"/>
        <v>10</v>
      </c>
      <c r="S5465" s="8"/>
      <c r="T5465" s="14" t="str">
        <f t="shared" si="682"/>
        <v>Retain</v>
      </c>
      <c r="U5465" s="14"/>
      <c r="V5465" s="8" t="str">
        <f t="shared" si="683"/>
        <v>France</v>
      </c>
      <c r="W5465" s="8"/>
      <c r="X5465" s="8"/>
      <c r="Y5465" s="8"/>
      <c r="Z5465" s="14" t="str">
        <f t="shared" si="684"/>
        <v>Female</v>
      </c>
      <c r="AA5465" s="14"/>
      <c r="AB5465" s="14"/>
      <c r="AC5465" s="14"/>
      <c r="AE5465" t="str">
        <f t="shared" si="685"/>
        <v>Adults</v>
      </c>
      <c r="AF5465" t="str">
        <f t="shared" si="686"/>
        <v>Good</v>
      </c>
      <c r="AG5465" t="str">
        <f t="shared" si="687"/>
        <v>Very low</v>
      </c>
    </row>
    <row r="5466" spans="1:33" x14ac:dyDescent="0.2">
      <c r="A5466">
        <v>5465</v>
      </c>
      <c r="B5466">
        <v>15795540</v>
      </c>
      <c r="C5466">
        <v>556</v>
      </c>
      <c r="D5466">
        <v>1</v>
      </c>
      <c r="E5466">
        <v>2</v>
      </c>
      <c r="F5466">
        <v>36</v>
      </c>
      <c r="G5466">
        <v>4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s="2" t="s">
        <v>893</v>
      </c>
      <c r="P5466" s="11" t="str">
        <f t="shared" si="680"/>
        <v>2018</v>
      </c>
      <c r="Q5466" s="12"/>
      <c r="R5466" s="8" t="str">
        <f t="shared" si="681"/>
        <v>10</v>
      </c>
      <c r="S5466" s="8"/>
      <c r="T5466" s="14" t="str">
        <f t="shared" si="682"/>
        <v>Retain</v>
      </c>
      <c r="U5466" s="14"/>
      <c r="V5466" s="8" t="str">
        <f t="shared" si="683"/>
        <v>France</v>
      </c>
      <c r="W5466" s="8"/>
      <c r="X5466" s="8"/>
      <c r="Y5466" s="8"/>
      <c r="Z5466" s="14" t="str">
        <f t="shared" si="684"/>
        <v>Female</v>
      </c>
      <c r="AA5466" s="14"/>
      <c r="AB5466" s="14"/>
      <c r="AC5466" s="14"/>
      <c r="AE5466" t="str">
        <f t="shared" si="685"/>
        <v>Adults</v>
      </c>
      <c r="AF5466" t="str">
        <f t="shared" si="686"/>
        <v>Poor</v>
      </c>
      <c r="AG5466" t="str">
        <f t="shared" si="687"/>
        <v>High</v>
      </c>
    </row>
    <row r="5467" spans="1:33" x14ac:dyDescent="0.2">
      <c r="A5467">
        <v>5466</v>
      </c>
      <c r="B5467">
        <v>15794941</v>
      </c>
      <c r="C5467">
        <v>647</v>
      </c>
      <c r="D5467">
        <v>3</v>
      </c>
      <c r="E5467">
        <v>2</v>
      </c>
      <c r="F5467">
        <v>41</v>
      </c>
      <c r="G5467">
        <v>4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s="2" t="s">
        <v>538</v>
      </c>
      <c r="P5467" s="11" t="str">
        <f t="shared" si="680"/>
        <v>2019</v>
      </c>
      <c r="Q5467" s="12"/>
      <c r="R5467" s="8" t="str">
        <f t="shared" si="681"/>
        <v>05</v>
      </c>
      <c r="S5467" s="8"/>
      <c r="T5467" s="14" t="str">
        <f t="shared" si="682"/>
        <v>Retain</v>
      </c>
      <c r="U5467" s="14"/>
      <c r="V5467" s="8" t="str">
        <f t="shared" si="683"/>
        <v>Germany</v>
      </c>
      <c r="W5467" s="8"/>
      <c r="X5467" s="8"/>
      <c r="Y5467" s="8"/>
      <c r="Z5467" s="14" t="str">
        <f t="shared" si="684"/>
        <v>Female</v>
      </c>
      <c r="AA5467" s="14"/>
      <c r="AB5467" s="14"/>
      <c r="AC5467" s="14"/>
      <c r="AE5467" t="str">
        <f t="shared" si="685"/>
        <v>Middle aged</v>
      </c>
      <c r="AF5467" t="str">
        <f t="shared" si="686"/>
        <v>Fair</v>
      </c>
      <c r="AG5467" t="str">
        <f t="shared" si="687"/>
        <v>Medium</v>
      </c>
    </row>
    <row r="5468" spans="1:33" x14ac:dyDescent="0.2">
      <c r="A5468">
        <v>5467</v>
      </c>
      <c r="B5468">
        <v>15611848</v>
      </c>
      <c r="C5468">
        <v>850</v>
      </c>
      <c r="D5468">
        <v>3</v>
      </c>
      <c r="E5468">
        <v>1</v>
      </c>
      <c r="F5468">
        <v>32</v>
      </c>
      <c r="G5468">
        <v>7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s="2" t="s">
        <v>314</v>
      </c>
      <c r="P5468" s="11" t="str">
        <f t="shared" si="680"/>
        <v>2016</v>
      </c>
      <c r="Q5468" s="12"/>
      <c r="R5468" s="8" t="str">
        <f t="shared" si="681"/>
        <v>03</v>
      </c>
      <c r="S5468" s="8"/>
      <c r="T5468" s="14" t="str">
        <f t="shared" si="682"/>
        <v>Retain</v>
      </c>
      <c r="U5468" s="14"/>
      <c r="V5468" s="8" t="str">
        <f t="shared" si="683"/>
        <v>Germany</v>
      </c>
      <c r="W5468" s="8"/>
      <c r="X5468" s="8"/>
      <c r="Y5468" s="8"/>
      <c r="Z5468" s="14" t="str">
        <f t="shared" si="684"/>
        <v>Male</v>
      </c>
      <c r="AA5468" s="14"/>
      <c r="AB5468" s="14"/>
      <c r="AC5468" s="14"/>
      <c r="AE5468" t="str">
        <f t="shared" si="685"/>
        <v>Adults</v>
      </c>
      <c r="AF5468" t="str">
        <f t="shared" si="686"/>
        <v>Excellent</v>
      </c>
      <c r="AG5468" t="str">
        <f t="shared" si="687"/>
        <v>High</v>
      </c>
    </row>
    <row r="5469" spans="1:33" x14ac:dyDescent="0.2">
      <c r="A5469">
        <v>5468</v>
      </c>
      <c r="B5469">
        <v>15581237</v>
      </c>
      <c r="C5469">
        <v>573</v>
      </c>
      <c r="D5469">
        <v>2</v>
      </c>
      <c r="E5469">
        <v>1</v>
      </c>
      <c r="F5469">
        <v>33</v>
      </c>
      <c r="G5469">
        <v>6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s="2" t="s">
        <v>485</v>
      </c>
      <c r="P5469" s="11" t="str">
        <f t="shared" si="680"/>
        <v>2016</v>
      </c>
      <c r="Q5469" s="12"/>
      <c r="R5469" s="8" t="str">
        <f t="shared" si="681"/>
        <v>10</v>
      </c>
      <c r="S5469" s="8"/>
      <c r="T5469" s="14" t="str">
        <f t="shared" si="682"/>
        <v>Retain</v>
      </c>
      <c r="U5469" s="14"/>
      <c r="V5469" s="8" t="str">
        <f t="shared" si="683"/>
        <v>Spain</v>
      </c>
      <c r="W5469" s="8"/>
      <c r="X5469" s="8"/>
      <c r="Y5469" s="8"/>
      <c r="Z5469" s="14" t="str">
        <f t="shared" si="684"/>
        <v>Male</v>
      </c>
      <c r="AA5469" s="14"/>
      <c r="AB5469" s="14"/>
      <c r="AC5469" s="14"/>
      <c r="AE5469" t="str">
        <f t="shared" si="685"/>
        <v>Adults</v>
      </c>
      <c r="AF5469" t="str">
        <f t="shared" si="686"/>
        <v>Poor</v>
      </c>
      <c r="AG5469" t="str">
        <f t="shared" si="687"/>
        <v>Very high</v>
      </c>
    </row>
    <row r="5470" spans="1:33" x14ac:dyDescent="0.2">
      <c r="A5470">
        <v>5469</v>
      </c>
      <c r="B5470">
        <v>15738150</v>
      </c>
      <c r="C5470">
        <v>591</v>
      </c>
      <c r="D5470">
        <v>1</v>
      </c>
      <c r="E5470">
        <v>1</v>
      </c>
      <c r="F5470">
        <v>45</v>
      </c>
      <c r="G5470">
        <v>6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s="2" t="s">
        <v>145</v>
      </c>
      <c r="P5470" s="11" t="str">
        <f t="shared" si="680"/>
        <v>2016</v>
      </c>
      <c r="Q5470" s="12"/>
      <c r="R5470" s="8" t="str">
        <f t="shared" si="681"/>
        <v>11</v>
      </c>
      <c r="S5470" s="8"/>
      <c r="T5470" s="14" t="str">
        <f t="shared" si="682"/>
        <v>Retain</v>
      </c>
      <c r="U5470" s="14"/>
      <c r="V5470" s="8" t="str">
        <f t="shared" si="683"/>
        <v>France</v>
      </c>
      <c r="W5470" s="8"/>
      <c r="X5470" s="8"/>
      <c r="Y5470" s="8"/>
      <c r="Z5470" s="14" t="str">
        <f t="shared" si="684"/>
        <v>Male</v>
      </c>
      <c r="AA5470" s="14"/>
      <c r="AB5470" s="14"/>
      <c r="AC5470" s="14"/>
      <c r="AE5470" t="str">
        <f t="shared" si="685"/>
        <v>Middle aged</v>
      </c>
      <c r="AF5470" t="str">
        <f t="shared" si="686"/>
        <v>Fair</v>
      </c>
      <c r="AG5470" t="str">
        <f t="shared" si="687"/>
        <v>Very low</v>
      </c>
    </row>
    <row r="5471" spans="1:33" x14ac:dyDescent="0.2">
      <c r="A5471">
        <v>5470</v>
      </c>
      <c r="B5471">
        <v>15678571</v>
      </c>
      <c r="C5471">
        <v>723</v>
      </c>
      <c r="D5471">
        <v>1</v>
      </c>
      <c r="E5471">
        <v>1</v>
      </c>
      <c r="F5471">
        <v>21</v>
      </c>
      <c r="G5471">
        <v>6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s="2" t="s">
        <v>400</v>
      </c>
      <c r="P5471" s="11" t="str">
        <f t="shared" si="680"/>
        <v>2017</v>
      </c>
      <c r="Q5471" s="12"/>
      <c r="R5471" s="8" t="str">
        <f t="shared" si="681"/>
        <v>09</v>
      </c>
      <c r="S5471" s="8"/>
      <c r="T5471" s="14" t="str">
        <f t="shared" si="682"/>
        <v>Retain</v>
      </c>
      <c r="U5471" s="14"/>
      <c r="V5471" s="8" t="str">
        <f t="shared" si="683"/>
        <v>France</v>
      </c>
      <c r="W5471" s="8"/>
      <c r="X5471" s="8"/>
      <c r="Y5471" s="8"/>
      <c r="Z5471" s="14" t="str">
        <f t="shared" si="684"/>
        <v>Male</v>
      </c>
      <c r="AA5471" s="14"/>
      <c r="AB5471" s="14"/>
      <c r="AC5471" s="14"/>
      <c r="AE5471" t="str">
        <f t="shared" si="685"/>
        <v>Young Adults</v>
      </c>
      <c r="AF5471" t="str">
        <f t="shared" si="686"/>
        <v>Good</v>
      </c>
      <c r="AG5471" t="str">
        <f t="shared" si="687"/>
        <v>Very low</v>
      </c>
    </row>
    <row r="5472" spans="1:33" x14ac:dyDescent="0.2">
      <c r="A5472">
        <v>5471</v>
      </c>
      <c r="B5472">
        <v>15736124</v>
      </c>
      <c r="C5472">
        <v>617</v>
      </c>
      <c r="D5472">
        <v>1</v>
      </c>
      <c r="E5472">
        <v>1</v>
      </c>
      <c r="F5472">
        <v>25</v>
      </c>
      <c r="G5472">
        <v>4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s="2" t="s">
        <v>574</v>
      </c>
      <c r="P5472" s="11" t="str">
        <f t="shared" si="680"/>
        <v>2019</v>
      </c>
      <c r="Q5472" s="12"/>
      <c r="R5472" s="8" t="str">
        <f t="shared" si="681"/>
        <v>09</v>
      </c>
      <c r="S5472" s="8"/>
      <c r="T5472" s="14" t="str">
        <f t="shared" si="682"/>
        <v>Retain</v>
      </c>
      <c r="U5472" s="14"/>
      <c r="V5472" s="8" t="str">
        <f t="shared" si="683"/>
        <v>France</v>
      </c>
      <c r="W5472" s="8"/>
      <c r="X5472" s="8"/>
      <c r="Y5472" s="8"/>
      <c r="Z5472" s="14" t="str">
        <f t="shared" si="684"/>
        <v>Male</v>
      </c>
      <c r="AA5472" s="14"/>
      <c r="AB5472" s="14"/>
      <c r="AC5472" s="14"/>
      <c r="AE5472" t="str">
        <f t="shared" si="685"/>
        <v>Adults</v>
      </c>
      <c r="AF5472" t="str">
        <f t="shared" si="686"/>
        <v>Fair</v>
      </c>
      <c r="AG5472" t="str">
        <f t="shared" si="687"/>
        <v>High</v>
      </c>
    </row>
    <row r="5473" spans="1:33" x14ac:dyDescent="0.2">
      <c r="A5473">
        <v>5472</v>
      </c>
      <c r="B5473">
        <v>15623202</v>
      </c>
      <c r="C5473">
        <v>704</v>
      </c>
      <c r="D5473">
        <v>3</v>
      </c>
      <c r="E5473">
        <v>2</v>
      </c>
      <c r="F5473">
        <v>39</v>
      </c>
      <c r="G5473">
        <v>6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s="2" t="s">
        <v>342</v>
      </c>
      <c r="P5473" s="11" t="str">
        <f t="shared" si="680"/>
        <v>2017</v>
      </c>
      <c r="Q5473" s="12"/>
      <c r="R5473" s="8" t="str">
        <f t="shared" si="681"/>
        <v>03</v>
      </c>
      <c r="S5473" s="8"/>
      <c r="T5473" s="14" t="str">
        <f t="shared" si="682"/>
        <v>Exit</v>
      </c>
      <c r="U5473" s="14"/>
      <c r="V5473" s="8" t="str">
        <f t="shared" si="683"/>
        <v>Germany</v>
      </c>
      <c r="W5473" s="8"/>
      <c r="X5473" s="8"/>
      <c r="Y5473" s="8"/>
      <c r="Z5473" s="14" t="str">
        <f t="shared" si="684"/>
        <v>Female</v>
      </c>
      <c r="AA5473" s="14"/>
      <c r="AB5473" s="14"/>
      <c r="AC5473" s="14"/>
      <c r="AE5473" t="str">
        <f t="shared" si="685"/>
        <v>Middle aged</v>
      </c>
      <c r="AF5473" t="str">
        <f t="shared" si="686"/>
        <v>Good</v>
      </c>
      <c r="AG5473" t="str">
        <f t="shared" si="687"/>
        <v>High</v>
      </c>
    </row>
    <row r="5474" spans="1:33" x14ac:dyDescent="0.2">
      <c r="A5474">
        <v>5473</v>
      </c>
      <c r="B5474">
        <v>15804201</v>
      </c>
      <c r="C5474">
        <v>457</v>
      </c>
      <c r="D5474">
        <v>3</v>
      </c>
      <c r="E5474">
        <v>1</v>
      </c>
      <c r="F5474">
        <v>42</v>
      </c>
      <c r="G5474">
        <v>5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s="2" t="s">
        <v>523</v>
      </c>
      <c r="P5474" s="11" t="str">
        <f t="shared" si="680"/>
        <v>2018</v>
      </c>
      <c r="Q5474" s="12"/>
      <c r="R5474" s="8" t="str">
        <f t="shared" si="681"/>
        <v>09</v>
      </c>
      <c r="S5474" s="8"/>
      <c r="T5474" s="14" t="str">
        <f t="shared" si="682"/>
        <v>Retain</v>
      </c>
      <c r="U5474" s="14"/>
      <c r="V5474" s="8" t="str">
        <f t="shared" si="683"/>
        <v>Germany</v>
      </c>
      <c r="W5474" s="8"/>
      <c r="X5474" s="8"/>
      <c r="Y5474" s="8"/>
      <c r="Z5474" s="14" t="str">
        <f t="shared" si="684"/>
        <v>Male</v>
      </c>
      <c r="AA5474" s="14"/>
      <c r="AB5474" s="14"/>
      <c r="AC5474" s="14"/>
      <c r="AE5474" t="str">
        <f t="shared" si="685"/>
        <v>Middle aged</v>
      </c>
      <c r="AF5474" t="str">
        <f t="shared" si="686"/>
        <v>Poor</v>
      </c>
      <c r="AG5474" t="str">
        <f t="shared" si="687"/>
        <v>High</v>
      </c>
    </row>
    <row r="5475" spans="1:33" x14ac:dyDescent="0.2">
      <c r="A5475">
        <v>5474</v>
      </c>
      <c r="B5475">
        <v>15596863</v>
      </c>
      <c r="C5475">
        <v>787</v>
      </c>
      <c r="D5475">
        <v>3</v>
      </c>
      <c r="E5475">
        <v>2</v>
      </c>
      <c r="F5475">
        <v>38</v>
      </c>
      <c r="G5475">
        <v>5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s="2" t="s">
        <v>766</v>
      </c>
      <c r="P5475" s="11" t="str">
        <f t="shared" si="680"/>
        <v>2018</v>
      </c>
      <c r="Q5475" s="12"/>
      <c r="R5475" s="8" t="str">
        <f t="shared" si="681"/>
        <v>01</v>
      </c>
      <c r="S5475" s="8"/>
      <c r="T5475" s="14" t="str">
        <f t="shared" si="682"/>
        <v>Retain</v>
      </c>
      <c r="U5475" s="14"/>
      <c r="V5475" s="8" t="str">
        <f t="shared" si="683"/>
        <v>Germany</v>
      </c>
      <c r="W5475" s="8"/>
      <c r="X5475" s="8"/>
      <c r="Y5475" s="8"/>
      <c r="Z5475" s="14" t="str">
        <f t="shared" si="684"/>
        <v>Female</v>
      </c>
      <c r="AA5475" s="14"/>
      <c r="AB5475" s="14"/>
      <c r="AC5475" s="14"/>
      <c r="AE5475" t="str">
        <f t="shared" si="685"/>
        <v>Adults</v>
      </c>
      <c r="AF5475" t="str">
        <f t="shared" si="686"/>
        <v>Very good</v>
      </c>
      <c r="AG5475" t="str">
        <f t="shared" si="687"/>
        <v>Very high</v>
      </c>
    </row>
    <row r="5476" spans="1:33" x14ac:dyDescent="0.2">
      <c r="A5476">
        <v>5475</v>
      </c>
      <c r="B5476">
        <v>15696277</v>
      </c>
      <c r="C5476">
        <v>651</v>
      </c>
      <c r="D5476">
        <v>1</v>
      </c>
      <c r="E5476">
        <v>2</v>
      </c>
      <c r="F5476">
        <v>34</v>
      </c>
      <c r="G5476">
        <v>4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s="2" t="s">
        <v>187</v>
      </c>
      <c r="P5476" s="11" t="str">
        <f t="shared" si="680"/>
        <v>2018</v>
      </c>
      <c r="Q5476" s="12"/>
      <c r="R5476" s="8" t="str">
        <f t="shared" si="681"/>
        <v>10</v>
      </c>
      <c r="S5476" s="8"/>
      <c r="T5476" s="14" t="str">
        <f t="shared" si="682"/>
        <v>Retain</v>
      </c>
      <c r="U5476" s="14"/>
      <c r="V5476" s="8" t="str">
        <f t="shared" si="683"/>
        <v>France</v>
      </c>
      <c r="W5476" s="8"/>
      <c r="X5476" s="8"/>
      <c r="Y5476" s="8"/>
      <c r="Z5476" s="14" t="str">
        <f t="shared" si="684"/>
        <v>Female</v>
      </c>
      <c r="AA5476" s="14"/>
      <c r="AB5476" s="14"/>
      <c r="AC5476" s="14"/>
      <c r="AE5476" t="str">
        <f t="shared" si="685"/>
        <v>Adults</v>
      </c>
      <c r="AF5476" t="str">
        <f t="shared" si="686"/>
        <v>Fair</v>
      </c>
      <c r="AG5476" t="str">
        <f t="shared" si="687"/>
        <v>Very low</v>
      </c>
    </row>
    <row r="5477" spans="1:33" x14ac:dyDescent="0.2">
      <c r="A5477">
        <v>5476</v>
      </c>
      <c r="B5477">
        <v>15748608</v>
      </c>
      <c r="C5477">
        <v>612</v>
      </c>
      <c r="D5477">
        <v>3</v>
      </c>
      <c r="E5477">
        <v>1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s="2" t="s">
        <v>473</v>
      </c>
      <c r="P5477" s="11" t="str">
        <f t="shared" si="680"/>
        <v>2018</v>
      </c>
      <c r="Q5477" s="12"/>
      <c r="R5477" s="8" t="str">
        <f t="shared" si="681"/>
        <v>08</v>
      </c>
      <c r="S5477" s="8"/>
      <c r="T5477" s="14" t="str">
        <f t="shared" si="682"/>
        <v>Retain</v>
      </c>
      <c r="U5477" s="14"/>
      <c r="V5477" s="8" t="str">
        <f t="shared" si="683"/>
        <v>Germany</v>
      </c>
      <c r="W5477" s="8"/>
      <c r="X5477" s="8"/>
      <c r="Y5477" s="8"/>
      <c r="Z5477" s="14" t="str">
        <f t="shared" si="684"/>
        <v>Male</v>
      </c>
      <c r="AA5477" s="14"/>
      <c r="AB5477" s="14"/>
      <c r="AC5477" s="14"/>
      <c r="AE5477" t="str">
        <f t="shared" si="685"/>
        <v>Middle aged</v>
      </c>
      <c r="AF5477" t="str">
        <f t="shared" si="686"/>
        <v>Fair</v>
      </c>
      <c r="AG5477" t="str">
        <f t="shared" si="687"/>
        <v>High</v>
      </c>
    </row>
    <row r="5478" spans="1:33" x14ac:dyDescent="0.2">
      <c r="A5478">
        <v>5477</v>
      </c>
      <c r="B5478">
        <v>15723864</v>
      </c>
      <c r="C5478">
        <v>828</v>
      </c>
      <c r="D5478">
        <v>2</v>
      </c>
      <c r="E5478">
        <v>1</v>
      </c>
      <c r="F5478">
        <v>47</v>
      </c>
      <c r="G5478">
        <v>4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s="2" t="s">
        <v>555</v>
      </c>
      <c r="P5478" s="11" t="str">
        <f t="shared" si="680"/>
        <v>2019</v>
      </c>
      <c r="Q5478" s="12"/>
      <c r="R5478" s="8" t="str">
        <f t="shared" si="681"/>
        <v>09</v>
      </c>
      <c r="S5478" s="8"/>
      <c r="T5478" s="14" t="str">
        <f t="shared" si="682"/>
        <v>Exit</v>
      </c>
      <c r="U5478" s="14"/>
      <c r="V5478" s="8" t="str">
        <f t="shared" si="683"/>
        <v>Spain</v>
      </c>
      <c r="W5478" s="8"/>
      <c r="X5478" s="8"/>
      <c r="Y5478" s="8"/>
      <c r="Z5478" s="14" t="str">
        <f t="shared" si="684"/>
        <v>Male</v>
      </c>
      <c r="AA5478" s="14"/>
      <c r="AB5478" s="14"/>
      <c r="AC5478" s="14"/>
      <c r="AE5478" t="str">
        <f t="shared" si="685"/>
        <v>Middle aged</v>
      </c>
      <c r="AF5478" t="str">
        <f t="shared" si="686"/>
        <v>Excellent</v>
      </c>
      <c r="AG5478" t="str">
        <f t="shared" si="687"/>
        <v>High</v>
      </c>
    </row>
    <row r="5479" spans="1:33" x14ac:dyDescent="0.2">
      <c r="A5479">
        <v>5478</v>
      </c>
      <c r="B5479">
        <v>15802390</v>
      </c>
      <c r="C5479">
        <v>724</v>
      </c>
      <c r="D5479">
        <v>1</v>
      </c>
      <c r="E5479">
        <v>2</v>
      </c>
      <c r="F5479">
        <v>34</v>
      </c>
      <c r="G5479">
        <v>6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s="2" t="s">
        <v>394</v>
      </c>
      <c r="P5479" s="11" t="str">
        <f t="shared" si="680"/>
        <v>2017</v>
      </c>
      <c r="Q5479" s="12"/>
      <c r="R5479" s="8" t="str">
        <f t="shared" si="681"/>
        <v>06</v>
      </c>
      <c r="S5479" s="8"/>
      <c r="T5479" s="14" t="str">
        <f t="shared" si="682"/>
        <v>Retain</v>
      </c>
      <c r="U5479" s="14"/>
      <c r="V5479" s="8" t="str">
        <f t="shared" si="683"/>
        <v>France</v>
      </c>
      <c r="W5479" s="8"/>
      <c r="X5479" s="8"/>
      <c r="Y5479" s="8"/>
      <c r="Z5479" s="14" t="str">
        <f t="shared" si="684"/>
        <v>Female</v>
      </c>
      <c r="AA5479" s="14"/>
      <c r="AB5479" s="14"/>
      <c r="AC5479" s="14"/>
      <c r="AE5479" t="str">
        <f t="shared" si="685"/>
        <v>Adults</v>
      </c>
      <c r="AF5479" t="str">
        <f t="shared" si="686"/>
        <v>Good</v>
      </c>
      <c r="AG5479" t="str">
        <f t="shared" si="687"/>
        <v>Very low</v>
      </c>
    </row>
    <row r="5480" spans="1:33" x14ac:dyDescent="0.2">
      <c r="A5480">
        <v>5479</v>
      </c>
      <c r="B5480">
        <v>15774336</v>
      </c>
      <c r="C5480">
        <v>648</v>
      </c>
      <c r="D5480">
        <v>3</v>
      </c>
      <c r="E5480">
        <v>1</v>
      </c>
      <c r="F5480">
        <v>44</v>
      </c>
      <c r="G5480">
        <v>6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s="2" t="s">
        <v>394</v>
      </c>
      <c r="P5480" s="11" t="str">
        <f t="shared" si="680"/>
        <v>2017</v>
      </c>
      <c r="Q5480" s="12"/>
      <c r="R5480" s="8" t="str">
        <f t="shared" si="681"/>
        <v>06</v>
      </c>
      <c r="S5480" s="8"/>
      <c r="T5480" s="14" t="str">
        <f t="shared" si="682"/>
        <v>Retain</v>
      </c>
      <c r="U5480" s="14"/>
      <c r="V5480" s="8" t="str">
        <f t="shared" si="683"/>
        <v>Germany</v>
      </c>
      <c r="W5480" s="8"/>
      <c r="X5480" s="8"/>
      <c r="Y5480" s="8"/>
      <c r="Z5480" s="14" t="str">
        <f t="shared" si="684"/>
        <v>Male</v>
      </c>
      <c r="AA5480" s="14"/>
      <c r="AB5480" s="14"/>
      <c r="AC5480" s="14"/>
      <c r="AE5480" t="str">
        <f t="shared" si="685"/>
        <v>Middle aged</v>
      </c>
      <c r="AF5480" t="str">
        <f t="shared" si="686"/>
        <v>Fair</v>
      </c>
      <c r="AG5480" t="str">
        <f t="shared" si="687"/>
        <v>High</v>
      </c>
    </row>
    <row r="5481" spans="1:33" x14ac:dyDescent="0.2">
      <c r="A5481">
        <v>5480</v>
      </c>
      <c r="B5481">
        <v>15648766</v>
      </c>
      <c r="C5481">
        <v>569</v>
      </c>
      <c r="D5481">
        <v>2</v>
      </c>
      <c r="E5481">
        <v>1</v>
      </c>
      <c r="F5481">
        <v>35</v>
      </c>
      <c r="G5481">
        <v>7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s="2" t="s">
        <v>1139</v>
      </c>
      <c r="P5481" s="11" t="str">
        <f t="shared" si="680"/>
        <v>2016</v>
      </c>
      <c r="Q5481" s="12"/>
      <c r="R5481" s="8" t="str">
        <f t="shared" si="681"/>
        <v>07</v>
      </c>
      <c r="S5481" s="8"/>
      <c r="T5481" s="14" t="str">
        <f t="shared" si="682"/>
        <v>Retain</v>
      </c>
      <c r="U5481" s="14"/>
      <c r="V5481" s="8" t="str">
        <f t="shared" si="683"/>
        <v>Spain</v>
      </c>
      <c r="W5481" s="8"/>
      <c r="X5481" s="8"/>
      <c r="Y5481" s="8"/>
      <c r="Z5481" s="14" t="str">
        <f t="shared" si="684"/>
        <v>Male</v>
      </c>
      <c r="AA5481" s="14"/>
      <c r="AB5481" s="14"/>
      <c r="AC5481" s="14"/>
      <c r="AE5481" t="str">
        <f t="shared" si="685"/>
        <v>Adults</v>
      </c>
      <c r="AF5481" t="str">
        <f t="shared" si="686"/>
        <v>Poor</v>
      </c>
      <c r="AG5481" t="str">
        <f t="shared" si="687"/>
        <v>High</v>
      </c>
    </row>
    <row r="5482" spans="1:33" x14ac:dyDescent="0.2">
      <c r="A5482">
        <v>5481</v>
      </c>
      <c r="B5482">
        <v>15659094</v>
      </c>
      <c r="C5482">
        <v>765</v>
      </c>
      <c r="D5482">
        <v>3</v>
      </c>
      <c r="E5482">
        <v>2</v>
      </c>
      <c r="F5482">
        <v>34</v>
      </c>
      <c r="G5482">
        <v>4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s="2" t="s">
        <v>194</v>
      </c>
      <c r="P5482" s="11" t="str">
        <f t="shared" si="680"/>
        <v>2019</v>
      </c>
      <c r="Q5482" s="12"/>
      <c r="R5482" s="8" t="str">
        <f t="shared" si="681"/>
        <v>07</v>
      </c>
      <c r="S5482" s="8"/>
      <c r="T5482" s="14" t="str">
        <f t="shared" si="682"/>
        <v>Retain</v>
      </c>
      <c r="U5482" s="14"/>
      <c r="V5482" s="8" t="str">
        <f t="shared" si="683"/>
        <v>Germany</v>
      </c>
      <c r="W5482" s="8"/>
      <c r="X5482" s="8"/>
      <c r="Y5482" s="8"/>
      <c r="Z5482" s="14" t="str">
        <f t="shared" si="684"/>
        <v>Female</v>
      </c>
      <c r="AA5482" s="14"/>
      <c r="AB5482" s="14"/>
      <c r="AC5482" s="14"/>
      <c r="AE5482" t="str">
        <f t="shared" si="685"/>
        <v>Adults</v>
      </c>
      <c r="AF5482" t="str">
        <f t="shared" si="686"/>
        <v>Very good</v>
      </c>
      <c r="AG5482" t="str">
        <f t="shared" si="687"/>
        <v>High</v>
      </c>
    </row>
    <row r="5483" spans="1:33" x14ac:dyDescent="0.2">
      <c r="A5483">
        <v>5482</v>
      </c>
      <c r="B5483">
        <v>15606397</v>
      </c>
      <c r="C5483">
        <v>577</v>
      </c>
      <c r="D5483">
        <v>3</v>
      </c>
      <c r="E5483">
        <v>2</v>
      </c>
      <c r="F5483">
        <v>44</v>
      </c>
      <c r="G5483">
        <v>5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s="2" t="s">
        <v>411</v>
      </c>
      <c r="P5483" s="11" t="str">
        <f t="shared" si="680"/>
        <v>2018</v>
      </c>
      <c r="Q5483" s="12"/>
      <c r="R5483" s="8" t="str">
        <f t="shared" si="681"/>
        <v>04</v>
      </c>
      <c r="S5483" s="8"/>
      <c r="T5483" s="14" t="str">
        <f t="shared" si="682"/>
        <v>Exit</v>
      </c>
      <c r="U5483" s="14"/>
      <c r="V5483" s="8" t="str">
        <f t="shared" si="683"/>
        <v>Germany</v>
      </c>
      <c r="W5483" s="8"/>
      <c r="X5483" s="8"/>
      <c r="Y5483" s="8"/>
      <c r="Z5483" s="14" t="str">
        <f t="shared" si="684"/>
        <v>Female</v>
      </c>
      <c r="AA5483" s="14"/>
      <c r="AB5483" s="14"/>
      <c r="AC5483" s="14"/>
      <c r="AE5483" t="str">
        <f t="shared" si="685"/>
        <v>Middle aged</v>
      </c>
      <c r="AF5483" t="str">
        <f t="shared" si="686"/>
        <v>Poor</v>
      </c>
      <c r="AG5483" t="str">
        <f t="shared" si="687"/>
        <v>Very high</v>
      </c>
    </row>
    <row r="5484" spans="1:33" x14ac:dyDescent="0.2">
      <c r="A5484">
        <v>5483</v>
      </c>
      <c r="B5484">
        <v>15642619</v>
      </c>
      <c r="C5484">
        <v>603</v>
      </c>
      <c r="D5484">
        <v>2</v>
      </c>
      <c r="E5484">
        <v>1</v>
      </c>
      <c r="F5484">
        <v>46</v>
      </c>
      <c r="G5484">
        <v>5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s="2" t="s">
        <v>231</v>
      </c>
      <c r="P5484" s="11" t="str">
        <f t="shared" si="680"/>
        <v>2017</v>
      </c>
      <c r="Q5484" s="12"/>
      <c r="R5484" s="8" t="str">
        <f t="shared" si="681"/>
        <v>11</v>
      </c>
      <c r="S5484" s="8"/>
      <c r="T5484" s="14" t="str">
        <f t="shared" si="682"/>
        <v>Retain</v>
      </c>
      <c r="U5484" s="14"/>
      <c r="V5484" s="8" t="str">
        <f t="shared" si="683"/>
        <v>Spain</v>
      </c>
      <c r="W5484" s="8"/>
      <c r="X5484" s="8"/>
      <c r="Y5484" s="8"/>
      <c r="Z5484" s="14" t="str">
        <f t="shared" si="684"/>
        <v>Male</v>
      </c>
      <c r="AA5484" s="14"/>
      <c r="AB5484" s="14"/>
      <c r="AC5484" s="14"/>
      <c r="AE5484" t="str">
        <f t="shared" si="685"/>
        <v>Middle aged</v>
      </c>
      <c r="AF5484" t="str">
        <f t="shared" si="686"/>
        <v>Fair</v>
      </c>
      <c r="AG5484" t="str">
        <f t="shared" si="687"/>
        <v>Very low</v>
      </c>
    </row>
    <row r="5485" spans="1:33" x14ac:dyDescent="0.2">
      <c r="A5485">
        <v>5484</v>
      </c>
      <c r="B5485">
        <v>15666032</v>
      </c>
      <c r="C5485">
        <v>568</v>
      </c>
      <c r="D5485">
        <v>2</v>
      </c>
      <c r="E5485">
        <v>1</v>
      </c>
      <c r="F5485">
        <v>28</v>
      </c>
      <c r="G5485">
        <v>4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s="2" t="s">
        <v>1238</v>
      </c>
      <c r="P5485" s="11" t="str">
        <f t="shared" si="680"/>
        <v>2019</v>
      </c>
      <c r="Q5485" s="12"/>
      <c r="R5485" s="8" t="str">
        <f t="shared" si="681"/>
        <v>04</v>
      </c>
      <c r="S5485" s="8"/>
      <c r="T5485" s="14" t="str">
        <f t="shared" si="682"/>
        <v>Retain</v>
      </c>
      <c r="U5485" s="14"/>
      <c r="V5485" s="8" t="str">
        <f t="shared" si="683"/>
        <v>Spain</v>
      </c>
      <c r="W5485" s="8"/>
      <c r="X5485" s="8"/>
      <c r="Y5485" s="8"/>
      <c r="Z5485" s="14" t="str">
        <f t="shared" si="684"/>
        <v>Male</v>
      </c>
      <c r="AA5485" s="14"/>
      <c r="AB5485" s="14"/>
      <c r="AC5485" s="14"/>
      <c r="AE5485" t="str">
        <f t="shared" si="685"/>
        <v>Adults</v>
      </c>
      <c r="AF5485" t="str">
        <f t="shared" si="686"/>
        <v>Poor</v>
      </c>
      <c r="AG5485" t="str">
        <f t="shared" si="687"/>
        <v>High</v>
      </c>
    </row>
    <row r="5486" spans="1:33" x14ac:dyDescent="0.2">
      <c r="A5486">
        <v>5485</v>
      </c>
      <c r="B5486">
        <v>15595842</v>
      </c>
      <c r="C5486">
        <v>748</v>
      </c>
      <c r="D5486">
        <v>3</v>
      </c>
      <c r="E5486">
        <v>1</v>
      </c>
      <c r="F5486">
        <v>45</v>
      </c>
      <c r="G5486">
        <v>4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s="2" t="s">
        <v>247</v>
      </c>
      <c r="P5486" s="11" t="str">
        <f t="shared" si="680"/>
        <v>2019</v>
      </c>
      <c r="Q5486" s="12"/>
      <c r="R5486" s="8" t="str">
        <f t="shared" si="681"/>
        <v>05</v>
      </c>
      <c r="S5486" s="8"/>
      <c r="T5486" s="14" t="str">
        <f t="shared" si="682"/>
        <v>Exit</v>
      </c>
      <c r="U5486" s="14"/>
      <c r="V5486" s="8" t="str">
        <f t="shared" si="683"/>
        <v>Germany</v>
      </c>
      <c r="W5486" s="8"/>
      <c r="X5486" s="8"/>
      <c r="Y5486" s="8"/>
      <c r="Z5486" s="14" t="str">
        <f t="shared" si="684"/>
        <v>Male</v>
      </c>
      <c r="AA5486" s="14"/>
      <c r="AB5486" s="14"/>
      <c r="AC5486" s="14"/>
      <c r="AE5486" t="str">
        <f t="shared" si="685"/>
        <v>Middle aged</v>
      </c>
      <c r="AF5486" t="str">
        <f t="shared" si="686"/>
        <v>Very good</v>
      </c>
      <c r="AG5486" t="str">
        <f t="shared" si="687"/>
        <v>High</v>
      </c>
    </row>
    <row r="5487" spans="1:33" x14ac:dyDescent="0.2">
      <c r="A5487">
        <v>5486</v>
      </c>
      <c r="B5487">
        <v>15753837</v>
      </c>
      <c r="C5487">
        <v>573</v>
      </c>
      <c r="D5487">
        <v>2</v>
      </c>
      <c r="E5487">
        <v>1</v>
      </c>
      <c r="F5487">
        <v>38</v>
      </c>
      <c r="G5487">
        <v>7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s="2" t="s">
        <v>25</v>
      </c>
      <c r="P5487" s="11" t="str">
        <f t="shared" si="680"/>
        <v>2016</v>
      </c>
      <c r="Q5487" s="12"/>
      <c r="R5487" s="8" t="str">
        <f t="shared" si="681"/>
        <v>09</v>
      </c>
      <c r="S5487" s="8"/>
      <c r="T5487" s="14" t="str">
        <f t="shared" si="682"/>
        <v>Retain</v>
      </c>
      <c r="U5487" s="14"/>
      <c r="V5487" s="8" t="str">
        <f t="shared" si="683"/>
        <v>Spain</v>
      </c>
      <c r="W5487" s="8"/>
      <c r="X5487" s="8"/>
      <c r="Y5487" s="8"/>
      <c r="Z5487" s="14" t="str">
        <f t="shared" si="684"/>
        <v>Male</v>
      </c>
      <c r="AA5487" s="14"/>
      <c r="AB5487" s="14"/>
      <c r="AC5487" s="14"/>
      <c r="AE5487" t="str">
        <f t="shared" si="685"/>
        <v>Adults</v>
      </c>
      <c r="AF5487" t="str">
        <f t="shared" si="686"/>
        <v>Poor</v>
      </c>
      <c r="AG5487" t="str">
        <f t="shared" si="687"/>
        <v>Very low</v>
      </c>
    </row>
    <row r="5488" spans="1:33" x14ac:dyDescent="0.2">
      <c r="A5488">
        <v>5487</v>
      </c>
      <c r="B5488">
        <v>15783882</v>
      </c>
      <c r="C5488">
        <v>771</v>
      </c>
      <c r="D5488">
        <v>2</v>
      </c>
      <c r="E5488">
        <v>2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s="2" t="s">
        <v>290</v>
      </c>
      <c r="P5488" s="11" t="str">
        <f t="shared" si="680"/>
        <v>2017</v>
      </c>
      <c r="Q5488" s="12"/>
      <c r="R5488" s="8" t="str">
        <f t="shared" si="681"/>
        <v>11</v>
      </c>
      <c r="S5488" s="8"/>
      <c r="T5488" s="14" t="str">
        <f t="shared" si="682"/>
        <v>Retain</v>
      </c>
      <c r="U5488" s="14"/>
      <c r="V5488" s="8" t="str">
        <f t="shared" si="683"/>
        <v>Spain</v>
      </c>
      <c r="W5488" s="8"/>
      <c r="X5488" s="8"/>
      <c r="Y5488" s="8"/>
      <c r="Z5488" s="14" t="str">
        <f t="shared" si="684"/>
        <v>Female</v>
      </c>
      <c r="AA5488" s="14"/>
      <c r="AB5488" s="14"/>
      <c r="AC5488" s="14"/>
      <c r="AE5488" t="str">
        <f t="shared" si="685"/>
        <v>Middle aged</v>
      </c>
      <c r="AF5488" t="str">
        <f t="shared" si="686"/>
        <v>Very good</v>
      </c>
      <c r="AG5488" t="str">
        <f t="shared" si="687"/>
        <v>Very low</v>
      </c>
    </row>
    <row r="5489" spans="1:33" x14ac:dyDescent="0.2">
      <c r="A5489">
        <v>5488</v>
      </c>
      <c r="B5489">
        <v>15799790</v>
      </c>
      <c r="C5489">
        <v>763</v>
      </c>
      <c r="D5489">
        <v>1</v>
      </c>
      <c r="E5489">
        <v>1</v>
      </c>
      <c r="F5489">
        <v>35</v>
      </c>
      <c r="G5489">
        <v>5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s="2" t="s">
        <v>653</v>
      </c>
      <c r="P5489" s="11" t="str">
        <f t="shared" si="680"/>
        <v>2018</v>
      </c>
      <c r="Q5489" s="12"/>
      <c r="R5489" s="8" t="str">
        <f t="shared" si="681"/>
        <v>03</v>
      </c>
      <c r="S5489" s="8"/>
      <c r="T5489" s="14" t="str">
        <f t="shared" si="682"/>
        <v>Retain</v>
      </c>
      <c r="U5489" s="14"/>
      <c r="V5489" s="8" t="str">
        <f t="shared" si="683"/>
        <v>France</v>
      </c>
      <c r="W5489" s="8"/>
      <c r="X5489" s="8"/>
      <c r="Y5489" s="8"/>
      <c r="Z5489" s="14" t="str">
        <f t="shared" si="684"/>
        <v>Male</v>
      </c>
      <c r="AA5489" s="14"/>
      <c r="AB5489" s="14"/>
      <c r="AC5489" s="14"/>
      <c r="AE5489" t="str">
        <f t="shared" si="685"/>
        <v>Adults</v>
      </c>
      <c r="AF5489" t="str">
        <f t="shared" si="686"/>
        <v>Very good</v>
      </c>
      <c r="AG5489" t="str">
        <f t="shared" si="687"/>
        <v>Very low</v>
      </c>
    </row>
    <row r="5490" spans="1:33" x14ac:dyDescent="0.2">
      <c r="A5490">
        <v>5489</v>
      </c>
      <c r="B5490">
        <v>15628155</v>
      </c>
      <c r="C5490">
        <v>410</v>
      </c>
      <c r="D5490">
        <v>1</v>
      </c>
      <c r="E5490">
        <v>2</v>
      </c>
      <c r="F5490">
        <v>35</v>
      </c>
      <c r="G5490">
        <v>6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s="2" t="s">
        <v>1061</v>
      </c>
      <c r="P5490" s="11" t="str">
        <f t="shared" si="680"/>
        <v>2017</v>
      </c>
      <c r="Q5490" s="12"/>
      <c r="R5490" s="8" t="str">
        <f t="shared" si="681"/>
        <v>01</v>
      </c>
      <c r="S5490" s="8"/>
      <c r="T5490" s="14" t="str">
        <f t="shared" si="682"/>
        <v>Retain</v>
      </c>
      <c r="U5490" s="14"/>
      <c r="V5490" s="8" t="str">
        <f t="shared" si="683"/>
        <v>France</v>
      </c>
      <c r="W5490" s="8"/>
      <c r="X5490" s="8"/>
      <c r="Y5490" s="8"/>
      <c r="Z5490" s="14" t="str">
        <f t="shared" si="684"/>
        <v>Female</v>
      </c>
      <c r="AA5490" s="14"/>
      <c r="AB5490" s="14"/>
      <c r="AC5490" s="14"/>
      <c r="AE5490" t="str">
        <f t="shared" si="685"/>
        <v>Adults</v>
      </c>
      <c r="AF5490" t="str">
        <f t="shared" si="686"/>
        <v>Poor</v>
      </c>
      <c r="AG5490" t="str">
        <f t="shared" si="687"/>
        <v>High</v>
      </c>
    </row>
    <row r="5491" spans="1:33" x14ac:dyDescent="0.2">
      <c r="A5491">
        <v>5490</v>
      </c>
      <c r="B5491">
        <v>15703778</v>
      </c>
      <c r="C5491">
        <v>728</v>
      </c>
      <c r="D5491">
        <v>1</v>
      </c>
      <c r="E5491">
        <v>1</v>
      </c>
      <c r="F5491">
        <v>33</v>
      </c>
      <c r="G5491">
        <v>3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s="2" t="s">
        <v>327</v>
      </c>
      <c r="P5491" s="11" t="str">
        <f t="shared" si="680"/>
        <v>2019</v>
      </c>
      <c r="Q5491" s="12"/>
      <c r="R5491" s="8" t="str">
        <f t="shared" si="681"/>
        <v>10</v>
      </c>
      <c r="S5491" s="8"/>
      <c r="T5491" s="14" t="str">
        <f t="shared" si="682"/>
        <v>Retain</v>
      </c>
      <c r="U5491" s="14"/>
      <c r="V5491" s="8" t="str">
        <f t="shared" si="683"/>
        <v>France</v>
      </c>
      <c r="W5491" s="8"/>
      <c r="X5491" s="8"/>
      <c r="Y5491" s="8"/>
      <c r="Z5491" s="14" t="str">
        <f t="shared" si="684"/>
        <v>Male</v>
      </c>
      <c r="AA5491" s="14"/>
      <c r="AB5491" s="14"/>
      <c r="AC5491" s="14"/>
      <c r="AE5491" t="str">
        <f t="shared" si="685"/>
        <v>Adults</v>
      </c>
      <c r="AF5491" t="str">
        <f t="shared" si="686"/>
        <v>Good</v>
      </c>
      <c r="AG5491" t="str">
        <f t="shared" si="687"/>
        <v>High</v>
      </c>
    </row>
    <row r="5492" spans="1:33" x14ac:dyDescent="0.2">
      <c r="A5492">
        <v>5491</v>
      </c>
      <c r="B5492">
        <v>15722322</v>
      </c>
      <c r="C5492">
        <v>655</v>
      </c>
      <c r="D5492">
        <v>2</v>
      </c>
      <c r="E5492">
        <v>2</v>
      </c>
      <c r="F5492">
        <v>78</v>
      </c>
      <c r="G5492">
        <v>3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s="2" t="s">
        <v>182</v>
      </c>
      <c r="P5492" s="11" t="str">
        <f t="shared" si="680"/>
        <v>2019</v>
      </c>
      <c r="Q5492" s="12"/>
      <c r="R5492" s="8" t="str">
        <f t="shared" si="681"/>
        <v>12</v>
      </c>
      <c r="S5492" s="8"/>
      <c r="T5492" s="14" t="str">
        <f t="shared" si="682"/>
        <v>Retain</v>
      </c>
      <c r="U5492" s="14"/>
      <c r="V5492" s="8" t="str">
        <f t="shared" si="683"/>
        <v>Spain</v>
      </c>
      <c r="W5492" s="8"/>
      <c r="X5492" s="8"/>
      <c r="Y5492" s="8"/>
      <c r="Z5492" s="14" t="str">
        <f t="shared" si="684"/>
        <v>Female</v>
      </c>
      <c r="AA5492" s="14"/>
      <c r="AB5492" s="14"/>
      <c r="AC5492" s="14"/>
      <c r="AE5492" t="str">
        <f t="shared" si="685"/>
        <v>Retired</v>
      </c>
      <c r="AF5492" t="str">
        <f t="shared" si="686"/>
        <v>Fair</v>
      </c>
      <c r="AG5492" t="str">
        <f t="shared" si="687"/>
        <v>Very low</v>
      </c>
    </row>
    <row r="5493" spans="1:33" x14ac:dyDescent="0.2">
      <c r="A5493">
        <v>5492</v>
      </c>
      <c r="B5493">
        <v>15639278</v>
      </c>
      <c r="C5493">
        <v>580</v>
      </c>
      <c r="D5493">
        <v>3</v>
      </c>
      <c r="E5493">
        <v>2</v>
      </c>
      <c r="F5493">
        <v>36</v>
      </c>
      <c r="G5493">
        <v>4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s="2" t="s">
        <v>916</v>
      </c>
      <c r="P5493" s="11" t="str">
        <f t="shared" si="680"/>
        <v>2019</v>
      </c>
      <c r="Q5493" s="12"/>
      <c r="R5493" s="8" t="str">
        <f t="shared" si="681"/>
        <v>03</v>
      </c>
      <c r="S5493" s="8"/>
      <c r="T5493" s="14" t="str">
        <f t="shared" si="682"/>
        <v>Exit</v>
      </c>
      <c r="U5493" s="14"/>
      <c r="V5493" s="8" t="str">
        <f t="shared" si="683"/>
        <v>Germany</v>
      </c>
      <c r="W5493" s="8"/>
      <c r="X5493" s="8"/>
      <c r="Y5493" s="8"/>
      <c r="Z5493" s="14" t="str">
        <f t="shared" si="684"/>
        <v>Female</v>
      </c>
      <c r="AA5493" s="14"/>
      <c r="AB5493" s="14"/>
      <c r="AC5493" s="14"/>
      <c r="AE5493" t="str">
        <f t="shared" si="685"/>
        <v>Adults</v>
      </c>
      <c r="AF5493" t="str">
        <f t="shared" si="686"/>
        <v>Fair</v>
      </c>
      <c r="AG5493" t="str">
        <f t="shared" si="687"/>
        <v>High</v>
      </c>
    </row>
    <row r="5494" spans="1:33" x14ac:dyDescent="0.2">
      <c r="A5494">
        <v>5493</v>
      </c>
      <c r="B5494">
        <v>15568487</v>
      </c>
      <c r="C5494">
        <v>712</v>
      </c>
      <c r="D5494">
        <v>1</v>
      </c>
      <c r="E5494">
        <v>1</v>
      </c>
      <c r="F5494">
        <v>35</v>
      </c>
      <c r="G5494">
        <v>4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s="2" t="s">
        <v>865</v>
      </c>
      <c r="P5494" s="11" t="str">
        <f t="shared" si="680"/>
        <v>2019</v>
      </c>
      <c r="Q5494" s="12"/>
      <c r="R5494" s="8" t="str">
        <f t="shared" si="681"/>
        <v>05</v>
      </c>
      <c r="S5494" s="8"/>
      <c r="T5494" s="14" t="str">
        <f t="shared" si="682"/>
        <v>Retain</v>
      </c>
      <c r="U5494" s="14"/>
      <c r="V5494" s="8" t="str">
        <f t="shared" si="683"/>
        <v>France</v>
      </c>
      <c r="W5494" s="8"/>
      <c r="X5494" s="8"/>
      <c r="Y5494" s="8"/>
      <c r="Z5494" s="14" t="str">
        <f t="shared" si="684"/>
        <v>Male</v>
      </c>
      <c r="AA5494" s="14"/>
      <c r="AB5494" s="14"/>
      <c r="AC5494" s="14"/>
      <c r="AE5494" t="str">
        <f t="shared" si="685"/>
        <v>Adults</v>
      </c>
      <c r="AF5494" t="str">
        <f t="shared" si="686"/>
        <v>Good</v>
      </c>
      <c r="AG5494" t="str">
        <f t="shared" si="687"/>
        <v>High</v>
      </c>
    </row>
    <row r="5495" spans="1:33" x14ac:dyDescent="0.2">
      <c r="A5495">
        <v>5494</v>
      </c>
      <c r="B5495">
        <v>15682084</v>
      </c>
      <c r="C5495">
        <v>680</v>
      </c>
      <c r="D5495">
        <v>1</v>
      </c>
      <c r="E5495">
        <v>1</v>
      </c>
      <c r="F5495">
        <v>31</v>
      </c>
      <c r="G5495">
        <v>4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s="2" t="s">
        <v>269</v>
      </c>
      <c r="P5495" s="11" t="str">
        <f t="shared" si="680"/>
        <v>2019</v>
      </c>
      <c r="Q5495" s="12"/>
      <c r="R5495" s="8" t="str">
        <f t="shared" si="681"/>
        <v>09</v>
      </c>
      <c r="S5495" s="8"/>
      <c r="T5495" s="14" t="str">
        <f t="shared" si="682"/>
        <v>Retain</v>
      </c>
      <c r="U5495" s="14"/>
      <c r="V5495" s="8" t="str">
        <f t="shared" si="683"/>
        <v>France</v>
      </c>
      <c r="W5495" s="8"/>
      <c r="X5495" s="8"/>
      <c r="Y5495" s="8"/>
      <c r="Z5495" s="14" t="str">
        <f t="shared" si="684"/>
        <v>Male</v>
      </c>
      <c r="AA5495" s="14"/>
      <c r="AB5495" s="14"/>
      <c r="AC5495" s="14"/>
      <c r="AE5495" t="str">
        <f t="shared" si="685"/>
        <v>Adults</v>
      </c>
      <c r="AF5495" t="str">
        <f t="shared" si="686"/>
        <v>Good</v>
      </c>
      <c r="AG5495" t="str">
        <f t="shared" si="687"/>
        <v>Very low</v>
      </c>
    </row>
    <row r="5496" spans="1:33" x14ac:dyDescent="0.2">
      <c r="A5496">
        <v>5495</v>
      </c>
      <c r="B5496">
        <v>15642821</v>
      </c>
      <c r="C5496">
        <v>383</v>
      </c>
      <c r="D5496">
        <v>2</v>
      </c>
      <c r="E5496">
        <v>2</v>
      </c>
      <c r="F5496">
        <v>48</v>
      </c>
      <c r="G5496">
        <v>4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s="2" t="s">
        <v>227</v>
      </c>
      <c r="P5496" s="11" t="str">
        <f t="shared" si="680"/>
        <v>2019</v>
      </c>
      <c r="Q5496" s="12"/>
      <c r="R5496" s="8" t="str">
        <f t="shared" si="681"/>
        <v>09</v>
      </c>
      <c r="S5496" s="8"/>
      <c r="T5496" s="14" t="str">
        <f t="shared" si="682"/>
        <v>Exit</v>
      </c>
      <c r="U5496" s="14"/>
      <c r="V5496" s="8" t="str">
        <f t="shared" si="683"/>
        <v>Spain</v>
      </c>
      <c r="W5496" s="8"/>
      <c r="X5496" s="8"/>
      <c r="Y5496" s="8"/>
      <c r="Z5496" s="14" t="str">
        <f t="shared" si="684"/>
        <v>Female</v>
      </c>
      <c r="AA5496" s="14"/>
      <c r="AB5496" s="14"/>
      <c r="AC5496" s="14"/>
      <c r="AE5496" t="str">
        <f t="shared" si="685"/>
        <v>Middle aged</v>
      </c>
      <c r="AF5496" t="str">
        <f t="shared" si="686"/>
        <v>Poor</v>
      </c>
      <c r="AG5496" t="str">
        <f t="shared" si="687"/>
        <v>Medium</v>
      </c>
    </row>
    <row r="5497" spans="1:33" x14ac:dyDescent="0.2">
      <c r="A5497">
        <v>5496</v>
      </c>
      <c r="B5497">
        <v>15601387</v>
      </c>
      <c r="C5497">
        <v>721</v>
      </c>
      <c r="D5497">
        <v>1</v>
      </c>
      <c r="E5497">
        <v>1</v>
      </c>
      <c r="F5497">
        <v>35</v>
      </c>
      <c r="G5497">
        <v>5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s="2" t="s">
        <v>301</v>
      </c>
      <c r="P5497" s="11" t="str">
        <f t="shared" si="680"/>
        <v>2017</v>
      </c>
      <c r="Q5497" s="12"/>
      <c r="R5497" s="8" t="str">
        <f t="shared" si="681"/>
        <v>11</v>
      </c>
      <c r="S5497" s="8"/>
      <c r="T5497" s="14" t="str">
        <f t="shared" si="682"/>
        <v>Retain</v>
      </c>
      <c r="U5497" s="14"/>
      <c r="V5497" s="8" t="str">
        <f t="shared" si="683"/>
        <v>France</v>
      </c>
      <c r="W5497" s="8"/>
      <c r="X5497" s="8"/>
      <c r="Y5497" s="8"/>
      <c r="Z5497" s="14" t="str">
        <f t="shared" si="684"/>
        <v>Male</v>
      </c>
      <c r="AA5497" s="14"/>
      <c r="AB5497" s="14"/>
      <c r="AC5497" s="14"/>
      <c r="AE5497" t="str">
        <f t="shared" si="685"/>
        <v>Adults</v>
      </c>
      <c r="AF5497" t="str">
        <f t="shared" si="686"/>
        <v>Good</v>
      </c>
      <c r="AG5497" t="str">
        <f t="shared" si="687"/>
        <v>Very low</v>
      </c>
    </row>
    <row r="5498" spans="1:33" x14ac:dyDescent="0.2">
      <c r="A5498">
        <v>5497</v>
      </c>
      <c r="B5498">
        <v>15642515</v>
      </c>
      <c r="C5498">
        <v>620</v>
      </c>
      <c r="D5498">
        <v>1</v>
      </c>
      <c r="E5498">
        <v>2</v>
      </c>
      <c r="F5498">
        <v>42</v>
      </c>
      <c r="G5498">
        <v>5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s="2" t="s">
        <v>253</v>
      </c>
      <c r="P5498" s="11" t="str">
        <f t="shared" si="680"/>
        <v>2018</v>
      </c>
      <c r="Q5498" s="12"/>
      <c r="R5498" s="8" t="str">
        <f t="shared" si="681"/>
        <v>09</v>
      </c>
      <c r="S5498" s="8"/>
      <c r="T5498" s="14" t="str">
        <f t="shared" si="682"/>
        <v>Retain</v>
      </c>
      <c r="U5498" s="14"/>
      <c r="V5498" s="8" t="str">
        <f t="shared" si="683"/>
        <v>France</v>
      </c>
      <c r="W5498" s="8"/>
      <c r="X5498" s="8"/>
      <c r="Y5498" s="8"/>
      <c r="Z5498" s="14" t="str">
        <f t="shared" si="684"/>
        <v>Female</v>
      </c>
      <c r="AA5498" s="14"/>
      <c r="AB5498" s="14"/>
      <c r="AC5498" s="14"/>
      <c r="AE5498" t="str">
        <f t="shared" si="685"/>
        <v>Middle aged</v>
      </c>
      <c r="AF5498" t="str">
        <f t="shared" si="686"/>
        <v>Fair</v>
      </c>
      <c r="AG5498" t="str">
        <f t="shared" si="687"/>
        <v>Very low</v>
      </c>
    </row>
    <row r="5499" spans="1:33" x14ac:dyDescent="0.2">
      <c r="A5499">
        <v>5498</v>
      </c>
      <c r="B5499">
        <v>15710421</v>
      </c>
      <c r="C5499">
        <v>774</v>
      </c>
      <c r="D5499">
        <v>2</v>
      </c>
      <c r="E5499">
        <v>2</v>
      </c>
      <c r="F5499">
        <v>36</v>
      </c>
      <c r="G5499">
        <v>3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s="2" t="s">
        <v>18</v>
      </c>
      <c r="P5499" s="11" t="str">
        <f t="shared" si="680"/>
        <v>2019</v>
      </c>
      <c r="Q5499" s="12"/>
      <c r="R5499" s="8" t="str">
        <f t="shared" si="681"/>
        <v>11</v>
      </c>
      <c r="S5499" s="8"/>
      <c r="T5499" s="14" t="str">
        <f t="shared" si="682"/>
        <v>Retain</v>
      </c>
      <c r="U5499" s="14"/>
      <c r="V5499" s="8" t="str">
        <f t="shared" si="683"/>
        <v>Spain</v>
      </c>
      <c r="W5499" s="8"/>
      <c r="X5499" s="8"/>
      <c r="Y5499" s="8"/>
      <c r="Z5499" s="14" t="str">
        <f t="shared" si="684"/>
        <v>Female</v>
      </c>
      <c r="AA5499" s="14"/>
      <c r="AB5499" s="14"/>
      <c r="AC5499" s="14"/>
      <c r="AE5499" t="str">
        <f t="shared" si="685"/>
        <v>Adults</v>
      </c>
      <c r="AF5499" t="str">
        <f t="shared" si="686"/>
        <v>Very good</v>
      </c>
      <c r="AG5499" t="str">
        <f t="shared" si="687"/>
        <v>High</v>
      </c>
    </row>
    <row r="5500" spans="1:33" x14ac:dyDescent="0.2">
      <c r="A5500">
        <v>5499</v>
      </c>
      <c r="B5500">
        <v>15726774</v>
      </c>
      <c r="C5500">
        <v>563</v>
      </c>
      <c r="D5500">
        <v>1</v>
      </c>
      <c r="E5500">
        <v>1</v>
      </c>
      <c r="F5500">
        <v>35</v>
      </c>
      <c r="G5500">
        <v>4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s="2" t="s">
        <v>105</v>
      </c>
      <c r="P5500" s="11" t="str">
        <f t="shared" si="680"/>
        <v>2019</v>
      </c>
      <c r="Q5500" s="12"/>
      <c r="R5500" s="8" t="str">
        <f t="shared" si="681"/>
        <v>04</v>
      </c>
      <c r="S5500" s="8"/>
      <c r="T5500" s="14" t="str">
        <f t="shared" si="682"/>
        <v>Retain</v>
      </c>
      <c r="U5500" s="14"/>
      <c r="V5500" s="8" t="str">
        <f t="shared" si="683"/>
        <v>France</v>
      </c>
      <c r="W5500" s="8"/>
      <c r="X5500" s="8"/>
      <c r="Y5500" s="8"/>
      <c r="Z5500" s="14" t="str">
        <f t="shared" si="684"/>
        <v>Male</v>
      </c>
      <c r="AA5500" s="14"/>
      <c r="AB5500" s="14"/>
      <c r="AC5500" s="14"/>
      <c r="AE5500" t="str">
        <f t="shared" si="685"/>
        <v>Adults</v>
      </c>
      <c r="AF5500" t="str">
        <f t="shared" si="686"/>
        <v>Poor</v>
      </c>
      <c r="AG5500" t="str">
        <f t="shared" si="687"/>
        <v>High</v>
      </c>
    </row>
    <row r="5501" spans="1:33" x14ac:dyDescent="0.2">
      <c r="A5501">
        <v>5500</v>
      </c>
      <c r="B5501">
        <v>15649078</v>
      </c>
      <c r="C5501">
        <v>850</v>
      </c>
      <c r="D5501">
        <v>3</v>
      </c>
      <c r="E5501">
        <v>2</v>
      </c>
      <c r="F5501">
        <v>27</v>
      </c>
      <c r="G5501">
        <v>4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s="2" t="s">
        <v>61</v>
      </c>
      <c r="P5501" s="11" t="str">
        <f t="shared" si="680"/>
        <v>2018</v>
      </c>
      <c r="Q5501" s="12"/>
      <c r="R5501" s="8" t="str">
        <f t="shared" si="681"/>
        <v>11</v>
      </c>
      <c r="S5501" s="8"/>
      <c r="T5501" s="14" t="str">
        <f t="shared" si="682"/>
        <v>Retain</v>
      </c>
      <c r="U5501" s="14"/>
      <c r="V5501" s="8" t="str">
        <f t="shared" si="683"/>
        <v>Germany</v>
      </c>
      <c r="W5501" s="8"/>
      <c r="X5501" s="8"/>
      <c r="Y5501" s="8"/>
      <c r="Z5501" s="14" t="str">
        <f t="shared" si="684"/>
        <v>Female</v>
      </c>
      <c r="AA5501" s="14"/>
      <c r="AB5501" s="14"/>
      <c r="AC5501" s="14"/>
      <c r="AE5501" t="str">
        <f t="shared" si="685"/>
        <v>Adults</v>
      </c>
      <c r="AF5501" t="str">
        <f t="shared" si="686"/>
        <v>Excellent</v>
      </c>
      <c r="AG5501" t="str">
        <f t="shared" si="687"/>
        <v>High</v>
      </c>
    </row>
    <row r="5502" spans="1:33" x14ac:dyDescent="0.2">
      <c r="A5502">
        <v>5501</v>
      </c>
      <c r="B5502">
        <v>15641877</v>
      </c>
      <c r="C5502">
        <v>681</v>
      </c>
      <c r="D5502">
        <v>1</v>
      </c>
      <c r="E5502">
        <v>1</v>
      </c>
      <c r="F5502">
        <v>47</v>
      </c>
      <c r="G5502">
        <v>7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s="2" t="s">
        <v>273</v>
      </c>
      <c r="P5502" s="11" t="str">
        <f t="shared" si="680"/>
        <v>2016</v>
      </c>
      <c r="Q5502" s="12"/>
      <c r="R5502" s="8" t="str">
        <f t="shared" si="681"/>
        <v>09</v>
      </c>
      <c r="S5502" s="8"/>
      <c r="T5502" s="14" t="str">
        <f t="shared" si="682"/>
        <v>Retain</v>
      </c>
      <c r="U5502" s="14"/>
      <c r="V5502" s="8" t="str">
        <f t="shared" si="683"/>
        <v>France</v>
      </c>
      <c r="W5502" s="8"/>
      <c r="X5502" s="8"/>
      <c r="Y5502" s="8"/>
      <c r="Z5502" s="14" t="str">
        <f t="shared" si="684"/>
        <v>Male</v>
      </c>
      <c r="AA5502" s="14"/>
      <c r="AB5502" s="14"/>
      <c r="AC5502" s="14"/>
      <c r="AE5502" t="str">
        <f t="shared" si="685"/>
        <v>Middle aged</v>
      </c>
      <c r="AF5502" t="str">
        <f t="shared" si="686"/>
        <v>Good</v>
      </c>
      <c r="AG5502" t="str">
        <f t="shared" si="687"/>
        <v>Medium</v>
      </c>
    </row>
    <row r="5503" spans="1:33" x14ac:dyDescent="0.2">
      <c r="A5503">
        <v>5502</v>
      </c>
      <c r="B5503">
        <v>15796496</v>
      </c>
      <c r="C5503">
        <v>631</v>
      </c>
      <c r="D5503">
        <v>1</v>
      </c>
      <c r="E5503">
        <v>2</v>
      </c>
      <c r="F5503">
        <v>31</v>
      </c>
      <c r="G5503">
        <v>5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s="2" t="s">
        <v>441</v>
      </c>
      <c r="P5503" s="11" t="str">
        <f t="shared" si="680"/>
        <v>2017</v>
      </c>
      <c r="Q5503" s="12"/>
      <c r="R5503" s="8" t="str">
        <f t="shared" si="681"/>
        <v>11</v>
      </c>
      <c r="S5503" s="8"/>
      <c r="T5503" s="14" t="str">
        <f t="shared" si="682"/>
        <v>Retain</v>
      </c>
      <c r="U5503" s="14"/>
      <c r="V5503" s="8" t="str">
        <f t="shared" si="683"/>
        <v>France</v>
      </c>
      <c r="W5503" s="8"/>
      <c r="X5503" s="8"/>
      <c r="Y5503" s="8"/>
      <c r="Z5503" s="14" t="str">
        <f t="shared" si="684"/>
        <v>Female</v>
      </c>
      <c r="AA5503" s="14"/>
      <c r="AB5503" s="14"/>
      <c r="AC5503" s="14"/>
      <c r="AE5503" t="str">
        <f t="shared" si="685"/>
        <v>Adults</v>
      </c>
      <c r="AF5503" t="str">
        <f t="shared" si="686"/>
        <v>Fair</v>
      </c>
      <c r="AG5503" t="str">
        <f t="shared" si="687"/>
        <v>High</v>
      </c>
    </row>
    <row r="5504" spans="1:33" x14ac:dyDescent="0.2">
      <c r="A5504">
        <v>5503</v>
      </c>
      <c r="B5504">
        <v>15815690</v>
      </c>
      <c r="C5504">
        <v>614</v>
      </c>
      <c r="D5504">
        <v>2</v>
      </c>
      <c r="E5504">
        <v>2</v>
      </c>
      <c r="F5504">
        <v>40</v>
      </c>
      <c r="G5504">
        <v>6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s="2" t="s">
        <v>809</v>
      </c>
      <c r="P5504" s="11" t="str">
        <f t="shared" si="680"/>
        <v>2017</v>
      </c>
      <c r="Q5504" s="12"/>
      <c r="R5504" s="8" t="str">
        <f t="shared" si="681"/>
        <v>06</v>
      </c>
      <c r="S5504" s="8"/>
      <c r="T5504" s="14" t="str">
        <f t="shared" si="682"/>
        <v>Retain</v>
      </c>
      <c r="U5504" s="14"/>
      <c r="V5504" s="8" t="str">
        <f t="shared" si="683"/>
        <v>Spain</v>
      </c>
      <c r="W5504" s="8"/>
      <c r="X5504" s="8"/>
      <c r="Y5504" s="8"/>
      <c r="Z5504" s="14" t="str">
        <f t="shared" si="684"/>
        <v>Female</v>
      </c>
      <c r="AA5504" s="14"/>
      <c r="AB5504" s="14"/>
      <c r="AC5504" s="14"/>
      <c r="AE5504" t="str">
        <f t="shared" si="685"/>
        <v>Middle aged</v>
      </c>
      <c r="AF5504" t="str">
        <f t="shared" si="686"/>
        <v>Fair</v>
      </c>
      <c r="AG5504" t="str">
        <f t="shared" si="687"/>
        <v>High</v>
      </c>
    </row>
    <row r="5505" spans="1:33" x14ac:dyDescent="0.2">
      <c r="A5505">
        <v>5504</v>
      </c>
      <c r="B5505">
        <v>15631739</v>
      </c>
      <c r="C5505">
        <v>704</v>
      </c>
      <c r="D5505">
        <v>2</v>
      </c>
      <c r="E5505">
        <v>1</v>
      </c>
      <c r="F5505">
        <v>24</v>
      </c>
      <c r="G5505">
        <v>6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s="2" t="s">
        <v>320</v>
      </c>
      <c r="P5505" s="11" t="str">
        <f t="shared" si="680"/>
        <v>2017</v>
      </c>
      <c r="Q5505" s="12"/>
      <c r="R5505" s="8" t="str">
        <f t="shared" si="681"/>
        <v>06</v>
      </c>
      <c r="S5505" s="8"/>
      <c r="T5505" s="14" t="str">
        <f t="shared" si="682"/>
        <v>Retain</v>
      </c>
      <c r="U5505" s="14"/>
      <c r="V5505" s="8" t="str">
        <f t="shared" si="683"/>
        <v>Spain</v>
      </c>
      <c r="W5505" s="8"/>
      <c r="X5505" s="8"/>
      <c r="Y5505" s="8"/>
      <c r="Z5505" s="14" t="str">
        <f t="shared" si="684"/>
        <v>Male</v>
      </c>
      <c r="AA5505" s="14"/>
      <c r="AB5505" s="14"/>
      <c r="AC5505" s="14"/>
      <c r="AE5505" t="str">
        <f t="shared" si="685"/>
        <v>Adults</v>
      </c>
      <c r="AF5505" t="str">
        <f t="shared" si="686"/>
        <v>Good</v>
      </c>
      <c r="AG5505" t="str">
        <f t="shared" si="687"/>
        <v>High</v>
      </c>
    </row>
    <row r="5506" spans="1:33" x14ac:dyDescent="0.2">
      <c r="A5506">
        <v>5505</v>
      </c>
      <c r="B5506">
        <v>15625584</v>
      </c>
      <c r="C5506">
        <v>786</v>
      </c>
      <c r="D5506">
        <v>1</v>
      </c>
      <c r="E5506">
        <v>1</v>
      </c>
      <c r="F5506">
        <v>32</v>
      </c>
      <c r="G5506">
        <v>6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s="2" t="s">
        <v>938</v>
      </c>
      <c r="P5506" s="11" t="str">
        <f t="shared" si="680"/>
        <v>2016</v>
      </c>
      <c r="Q5506" s="12"/>
      <c r="R5506" s="8" t="str">
        <f t="shared" si="681"/>
        <v>12</v>
      </c>
      <c r="S5506" s="8"/>
      <c r="T5506" s="14" t="str">
        <f t="shared" si="682"/>
        <v>Retain</v>
      </c>
      <c r="U5506" s="14"/>
      <c r="V5506" s="8" t="str">
        <f t="shared" si="683"/>
        <v>France</v>
      </c>
      <c r="W5506" s="8"/>
      <c r="X5506" s="8"/>
      <c r="Y5506" s="8"/>
      <c r="Z5506" s="14" t="str">
        <f t="shared" si="684"/>
        <v>Male</v>
      </c>
      <c r="AA5506" s="14"/>
      <c r="AB5506" s="14"/>
      <c r="AC5506" s="14"/>
      <c r="AE5506" t="str">
        <f t="shared" si="685"/>
        <v>Adults</v>
      </c>
      <c r="AF5506" t="str">
        <f t="shared" si="686"/>
        <v>Very good</v>
      </c>
      <c r="AG5506" t="str">
        <f t="shared" si="687"/>
        <v>High</v>
      </c>
    </row>
    <row r="5507" spans="1:33" x14ac:dyDescent="0.2">
      <c r="A5507">
        <v>5506</v>
      </c>
      <c r="B5507">
        <v>15802466</v>
      </c>
      <c r="C5507">
        <v>534</v>
      </c>
      <c r="D5507">
        <v>1</v>
      </c>
      <c r="E5507">
        <v>2</v>
      </c>
      <c r="F5507">
        <v>53</v>
      </c>
      <c r="G5507">
        <v>6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s="2" t="s">
        <v>652</v>
      </c>
      <c r="P5507" s="11" t="str">
        <f t="shared" ref="P5507:P5570" si="688">RIGHT($N5507,4)</f>
        <v>2017</v>
      </c>
      <c r="Q5507" s="12"/>
      <c r="R5507" s="8" t="str">
        <f t="shared" ref="R5507:R5570" si="689">MID(N5507,4,2)</f>
        <v>04</v>
      </c>
      <c r="S5507" s="8"/>
      <c r="T5507" s="14" t="str">
        <f t="shared" ref="T5507:T5570" si="690">IF(M5507=1,"Exit","Retain")</f>
        <v>Retain</v>
      </c>
      <c r="U5507" s="14"/>
      <c r="V5507" s="8" t="str">
        <f t="shared" ref="V5507:V5570" si="691">IF(D5507=1,"France",IF(D5507=2,"Spain",IF(D5507=3,"Germany","NONE")))</f>
        <v>France</v>
      </c>
      <c r="W5507" s="8"/>
      <c r="X5507" s="8"/>
      <c r="Y5507" s="8"/>
      <c r="Z5507" s="14" t="str">
        <f t="shared" ref="Z5507:Z5570" si="692">IF(E5507=1,"Male","Female")</f>
        <v>Female</v>
      </c>
      <c r="AA5507" s="14"/>
      <c r="AB5507" s="14"/>
      <c r="AC5507" s="14"/>
      <c r="AE5507" t="str">
        <f t="shared" ref="AE5507:AE5570" si="693">IF(F5507&lt;18,"Kids",IF(AND(F5507&gt;=18,F5507&lt;24),"Young Adults",IF(AND(F5507&gt;=24,F5507&lt;39),"Adults",IF(AND(F5507&gt;=39,F5507&lt;64),"Middle aged","Retired"))))</f>
        <v>Middle aged</v>
      </c>
      <c r="AF5507" t="str">
        <f t="shared" ref="AF5507:AF5570" si="694">IF(AND(C5507&gt;=800,C5507&lt;=850),"Excellent",IF(AND(C5507&gt;=740,C5507&lt;=799),"Very good",IF(AND(C5507&gt;=670,C5507&lt;=739),"Good",IF(AND(C5507&gt;=580,C5507&lt;=669),"Fair",IF(AND(C5507&gt;=300,C5507&lt;=579),"Poor","None")))))</f>
        <v>Poor</v>
      </c>
      <c r="AG5507" t="str">
        <f t="shared" ref="AG5507:AG5570" si="695">IF(H5507&lt;25000,"Very low",IF(AND(H5507&gt;25000,H5507&lt;=50000),"Low",IF(AND(H5507&gt;50000,H5507&lt;=100000),"Medium",IF(AND(H5507&gt;100000,H5507&lt;=150000),"High",IF(AND(H5507&gt;150000,H5507&lt;=200000),"Very high",IF(H5507&gt;200000,"Extreme","None"))))))</f>
        <v>Very low</v>
      </c>
    </row>
    <row r="5508" spans="1:33" x14ac:dyDescent="0.2">
      <c r="A5508">
        <v>5507</v>
      </c>
      <c r="B5508">
        <v>15697028</v>
      </c>
      <c r="C5508">
        <v>590</v>
      </c>
      <c r="D5508">
        <v>2</v>
      </c>
      <c r="E5508">
        <v>1</v>
      </c>
      <c r="F5508">
        <v>34</v>
      </c>
      <c r="G5508">
        <v>4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s="2" t="s">
        <v>562</v>
      </c>
      <c r="P5508" s="11" t="str">
        <f t="shared" si="688"/>
        <v>2019</v>
      </c>
      <c r="Q5508" s="12"/>
      <c r="R5508" s="8" t="str">
        <f t="shared" si="689"/>
        <v>04</v>
      </c>
      <c r="S5508" s="8"/>
      <c r="T5508" s="14" t="str">
        <f t="shared" si="690"/>
        <v>Retain</v>
      </c>
      <c r="U5508" s="14"/>
      <c r="V5508" s="8" t="str">
        <f t="shared" si="691"/>
        <v>Spain</v>
      </c>
      <c r="W5508" s="8"/>
      <c r="X5508" s="8"/>
      <c r="Y5508" s="8"/>
      <c r="Z5508" s="14" t="str">
        <f t="shared" si="692"/>
        <v>Male</v>
      </c>
      <c r="AA5508" s="14"/>
      <c r="AB5508" s="14"/>
      <c r="AC5508" s="14"/>
      <c r="AE5508" t="str">
        <f t="shared" si="693"/>
        <v>Adults</v>
      </c>
      <c r="AF5508" t="str">
        <f t="shared" si="694"/>
        <v>Fair</v>
      </c>
      <c r="AG5508" t="str">
        <f t="shared" si="695"/>
        <v>Medium</v>
      </c>
    </row>
    <row r="5509" spans="1:33" x14ac:dyDescent="0.2">
      <c r="A5509">
        <v>5508</v>
      </c>
      <c r="B5509">
        <v>15575759</v>
      </c>
      <c r="C5509">
        <v>583</v>
      </c>
      <c r="D5509">
        <v>2</v>
      </c>
      <c r="E5509">
        <v>2</v>
      </c>
      <c r="F5509">
        <v>40</v>
      </c>
      <c r="G5509">
        <v>6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s="2" t="s">
        <v>652</v>
      </c>
      <c r="P5509" s="11" t="str">
        <f t="shared" si="688"/>
        <v>2017</v>
      </c>
      <c r="Q5509" s="12"/>
      <c r="R5509" s="8" t="str">
        <f t="shared" si="689"/>
        <v>04</v>
      </c>
      <c r="S5509" s="8"/>
      <c r="T5509" s="14" t="str">
        <f t="shared" si="690"/>
        <v>Exit</v>
      </c>
      <c r="U5509" s="14"/>
      <c r="V5509" s="8" t="str">
        <f t="shared" si="691"/>
        <v>Spain</v>
      </c>
      <c r="W5509" s="8"/>
      <c r="X5509" s="8"/>
      <c r="Y5509" s="8"/>
      <c r="Z5509" s="14" t="str">
        <f t="shared" si="692"/>
        <v>Female</v>
      </c>
      <c r="AA5509" s="14"/>
      <c r="AB5509" s="14"/>
      <c r="AC5509" s="14"/>
      <c r="AE5509" t="str">
        <f t="shared" si="693"/>
        <v>Middle aged</v>
      </c>
      <c r="AF5509" t="str">
        <f t="shared" si="694"/>
        <v>Fair</v>
      </c>
      <c r="AG5509" t="str">
        <f t="shared" si="695"/>
        <v>Medium</v>
      </c>
    </row>
    <row r="5510" spans="1:33" x14ac:dyDescent="0.2">
      <c r="A5510">
        <v>5509</v>
      </c>
      <c r="B5510">
        <v>15567442</v>
      </c>
      <c r="C5510">
        <v>656</v>
      </c>
      <c r="D5510">
        <v>1</v>
      </c>
      <c r="E5510">
        <v>2</v>
      </c>
      <c r="F5510">
        <v>75</v>
      </c>
      <c r="G5510">
        <v>6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s="2" t="s">
        <v>297</v>
      </c>
      <c r="P5510" s="11" t="str">
        <f t="shared" si="688"/>
        <v>2017</v>
      </c>
      <c r="Q5510" s="12"/>
      <c r="R5510" s="8" t="str">
        <f t="shared" si="689"/>
        <v>08</v>
      </c>
      <c r="S5510" s="8"/>
      <c r="T5510" s="14" t="str">
        <f t="shared" si="690"/>
        <v>Retain</v>
      </c>
      <c r="U5510" s="14"/>
      <c r="V5510" s="8" t="str">
        <f t="shared" si="691"/>
        <v>France</v>
      </c>
      <c r="W5510" s="8"/>
      <c r="X5510" s="8"/>
      <c r="Y5510" s="8"/>
      <c r="Z5510" s="14" t="str">
        <f t="shared" si="692"/>
        <v>Female</v>
      </c>
      <c r="AA5510" s="14"/>
      <c r="AB5510" s="14"/>
      <c r="AC5510" s="14"/>
      <c r="AE5510" t="str">
        <f t="shared" si="693"/>
        <v>Retired</v>
      </c>
      <c r="AF5510" t="str">
        <f t="shared" si="694"/>
        <v>Fair</v>
      </c>
      <c r="AG5510" t="str">
        <f t="shared" si="695"/>
        <v>Very low</v>
      </c>
    </row>
    <row r="5511" spans="1:33" x14ac:dyDescent="0.2">
      <c r="A5511">
        <v>5510</v>
      </c>
      <c r="B5511">
        <v>15746805</v>
      </c>
      <c r="C5511">
        <v>597</v>
      </c>
      <c r="D5511">
        <v>1</v>
      </c>
      <c r="E5511">
        <v>1</v>
      </c>
      <c r="F5511">
        <v>33</v>
      </c>
      <c r="G5511">
        <v>5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s="2" t="s">
        <v>49</v>
      </c>
      <c r="P5511" s="11" t="str">
        <f t="shared" si="688"/>
        <v>2017</v>
      </c>
      <c r="Q5511" s="12"/>
      <c r="R5511" s="8" t="str">
        <f t="shared" si="689"/>
        <v>09</v>
      </c>
      <c r="S5511" s="8"/>
      <c r="T5511" s="14" t="str">
        <f t="shared" si="690"/>
        <v>Retain</v>
      </c>
      <c r="U5511" s="14"/>
      <c r="V5511" s="8" t="str">
        <f t="shared" si="691"/>
        <v>France</v>
      </c>
      <c r="W5511" s="8"/>
      <c r="X5511" s="8"/>
      <c r="Y5511" s="8"/>
      <c r="Z5511" s="14" t="str">
        <f t="shared" si="692"/>
        <v>Male</v>
      </c>
      <c r="AA5511" s="14"/>
      <c r="AB5511" s="14"/>
      <c r="AC5511" s="14"/>
      <c r="AE5511" t="str">
        <f t="shared" si="693"/>
        <v>Adults</v>
      </c>
      <c r="AF5511" t="str">
        <f t="shared" si="694"/>
        <v>Fair</v>
      </c>
      <c r="AG5511" t="str">
        <f t="shared" si="695"/>
        <v>Very low</v>
      </c>
    </row>
    <row r="5512" spans="1:33" x14ac:dyDescent="0.2">
      <c r="A5512">
        <v>5511</v>
      </c>
      <c r="B5512">
        <v>15636330</v>
      </c>
      <c r="C5512">
        <v>588</v>
      </c>
      <c r="D5512">
        <v>3</v>
      </c>
      <c r="E5512">
        <v>2</v>
      </c>
      <c r="F5512">
        <v>48</v>
      </c>
      <c r="G5512">
        <v>4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s="2" t="s">
        <v>776</v>
      </c>
      <c r="P5512" s="11" t="str">
        <f t="shared" si="688"/>
        <v>2018</v>
      </c>
      <c r="Q5512" s="12"/>
      <c r="R5512" s="8" t="str">
        <f t="shared" si="689"/>
        <v>09</v>
      </c>
      <c r="S5512" s="8"/>
      <c r="T5512" s="14" t="str">
        <f t="shared" si="690"/>
        <v>Exit</v>
      </c>
      <c r="U5512" s="14"/>
      <c r="V5512" s="8" t="str">
        <f t="shared" si="691"/>
        <v>Germany</v>
      </c>
      <c r="W5512" s="8"/>
      <c r="X5512" s="8"/>
      <c r="Y5512" s="8"/>
      <c r="Z5512" s="14" t="str">
        <f t="shared" si="692"/>
        <v>Female</v>
      </c>
      <c r="AA5512" s="14"/>
      <c r="AB5512" s="14"/>
      <c r="AC5512" s="14"/>
      <c r="AE5512" t="str">
        <f t="shared" si="693"/>
        <v>Middle aged</v>
      </c>
      <c r="AF5512" t="str">
        <f t="shared" si="694"/>
        <v>Fair</v>
      </c>
      <c r="AG5512" t="str">
        <f t="shared" si="695"/>
        <v>High</v>
      </c>
    </row>
    <row r="5513" spans="1:33" x14ac:dyDescent="0.2">
      <c r="A5513">
        <v>5512</v>
      </c>
      <c r="B5513">
        <v>15714970</v>
      </c>
      <c r="C5513">
        <v>667</v>
      </c>
      <c r="D5513">
        <v>3</v>
      </c>
      <c r="E5513">
        <v>1</v>
      </c>
      <c r="F5513">
        <v>32</v>
      </c>
      <c r="G5513">
        <v>4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s="2" t="s">
        <v>214</v>
      </c>
      <c r="P5513" s="11" t="str">
        <f t="shared" si="688"/>
        <v>2018</v>
      </c>
      <c r="Q5513" s="12"/>
      <c r="R5513" s="8" t="str">
        <f t="shared" si="689"/>
        <v>11</v>
      </c>
      <c r="S5513" s="8"/>
      <c r="T5513" s="14" t="str">
        <f t="shared" si="690"/>
        <v>Retain</v>
      </c>
      <c r="U5513" s="14"/>
      <c r="V5513" s="8" t="str">
        <f t="shared" si="691"/>
        <v>Germany</v>
      </c>
      <c r="W5513" s="8"/>
      <c r="X5513" s="8"/>
      <c r="Y5513" s="8"/>
      <c r="Z5513" s="14" t="str">
        <f t="shared" si="692"/>
        <v>Male</v>
      </c>
      <c r="AA5513" s="14"/>
      <c r="AB5513" s="14"/>
      <c r="AC5513" s="14"/>
      <c r="AE5513" t="str">
        <f t="shared" si="693"/>
        <v>Adults</v>
      </c>
      <c r="AF5513" t="str">
        <f t="shared" si="694"/>
        <v>Fair</v>
      </c>
      <c r="AG5513" t="str">
        <f t="shared" si="695"/>
        <v>High</v>
      </c>
    </row>
    <row r="5514" spans="1:33" x14ac:dyDescent="0.2">
      <c r="A5514">
        <v>5513</v>
      </c>
      <c r="B5514">
        <v>15653784</v>
      </c>
      <c r="C5514">
        <v>627</v>
      </c>
      <c r="D5514">
        <v>1</v>
      </c>
      <c r="E5514">
        <v>1</v>
      </c>
      <c r="F5514">
        <v>37</v>
      </c>
      <c r="G5514">
        <v>4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s="2" t="s">
        <v>101</v>
      </c>
      <c r="P5514" s="11" t="str">
        <f t="shared" si="688"/>
        <v>2018</v>
      </c>
      <c r="Q5514" s="12"/>
      <c r="R5514" s="8" t="str">
        <f t="shared" si="689"/>
        <v>12</v>
      </c>
      <c r="S5514" s="8"/>
      <c r="T5514" s="14" t="str">
        <f t="shared" si="690"/>
        <v>Retain</v>
      </c>
      <c r="U5514" s="14"/>
      <c r="V5514" s="8" t="str">
        <f t="shared" si="691"/>
        <v>France</v>
      </c>
      <c r="W5514" s="8"/>
      <c r="X5514" s="8"/>
      <c r="Y5514" s="8"/>
      <c r="Z5514" s="14" t="str">
        <f t="shared" si="692"/>
        <v>Male</v>
      </c>
      <c r="AA5514" s="14"/>
      <c r="AB5514" s="14"/>
      <c r="AC5514" s="14"/>
      <c r="AE5514" t="str">
        <f t="shared" si="693"/>
        <v>Adults</v>
      </c>
      <c r="AF5514" t="str">
        <f t="shared" si="694"/>
        <v>Fair</v>
      </c>
      <c r="AG5514" t="str">
        <f t="shared" si="695"/>
        <v>High</v>
      </c>
    </row>
    <row r="5515" spans="1:33" x14ac:dyDescent="0.2">
      <c r="A5515">
        <v>5514</v>
      </c>
      <c r="B5515">
        <v>15693543</v>
      </c>
      <c r="C5515">
        <v>708</v>
      </c>
      <c r="D5515">
        <v>1</v>
      </c>
      <c r="E5515">
        <v>2</v>
      </c>
      <c r="F5515">
        <v>33</v>
      </c>
      <c r="G5515">
        <v>3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s="2" t="s">
        <v>327</v>
      </c>
      <c r="P5515" s="11" t="str">
        <f t="shared" si="688"/>
        <v>2019</v>
      </c>
      <c r="Q5515" s="12"/>
      <c r="R5515" s="8" t="str">
        <f t="shared" si="689"/>
        <v>10</v>
      </c>
      <c r="S5515" s="8"/>
      <c r="T5515" s="14" t="str">
        <f t="shared" si="690"/>
        <v>Retain</v>
      </c>
      <c r="U5515" s="14"/>
      <c r="V5515" s="8" t="str">
        <f t="shared" si="691"/>
        <v>France</v>
      </c>
      <c r="W5515" s="8"/>
      <c r="X5515" s="8"/>
      <c r="Y5515" s="8"/>
      <c r="Z5515" s="14" t="str">
        <f t="shared" si="692"/>
        <v>Female</v>
      </c>
      <c r="AA5515" s="14"/>
      <c r="AB5515" s="14"/>
      <c r="AC5515" s="14"/>
      <c r="AE5515" t="str">
        <f t="shared" si="693"/>
        <v>Adults</v>
      </c>
      <c r="AF5515" t="str">
        <f t="shared" si="694"/>
        <v>Good</v>
      </c>
      <c r="AG5515" t="str">
        <f t="shared" si="695"/>
        <v>Very low</v>
      </c>
    </row>
    <row r="5516" spans="1:33" x14ac:dyDescent="0.2">
      <c r="A5516">
        <v>5515</v>
      </c>
      <c r="B5516">
        <v>15773283</v>
      </c>
      <c r="C5516">
        <v>641</v>
      </c>
      <c r="D5516">
        <v>1</v>
      </c>
      <c r="E5516">
        <v>1</v>
      </c>
      <c r="F5516">
        <v>65</v>
      </c>
      <c r="G5516">
        <v>3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s="2" t="s">
        <v>813</v>
      </c>
      <c r="P5516" s="11" t="str">
        <f t="shared" si="688"/>
        <v>2019</v>
      </c>
      <c r="Q5516" s="12"/>
      <c r="R5516" s="8" t="str">
        <f t="shared" si="689"/>
        <v>12</v>
      </c>
      <c r="S5516" s="8"/>
      <c r="T5516" s="14" t="str">
        <f t="shared" si="690"/>
        <v>Exit</v>
      </c>
      <c r="U5516" s="14"/>
      <c r="V5516" s="8" t="str">
        <f t="shared" si="691"/>
        <v>France</v>
      </c>
      <c r="W5516" s="8"/>
      <c r="X5516" s="8"/>
      <c r="Y5516" s="8"/>
      <c r="Z5516" s="14" t="str">
        <f t="shared" si="692"/>
        <v>Male</v>
      </c>
      <c r="AA5516" s="14"/>
      <c r="AB5516" s="14"/>
      <c r="AC5516" s="14"/>
      <c r="AE5516" t="str">
        <f t="shared" si="693"/>
        <v>Retired</v>
      </c>
      <c r="AF5516" t="str">
        <f t="shared" si="694"/>
        <v>Fair</v>
      </c>
      <c r="AG5516" t="str">
        <f t="shared" si="695"/>
        <v>Low</v>
      </c>
    </row>
    <row r="5517" spans="1:33" x14ac:dyDescent="0.2">
      <c r="A5517">
        <v>5516</v>
      </c>
      <c r="B5517">
        <v>15742534</v>
      </c>
      <c r="C5517">
        <v>527</v>
      </c>
      <c r="D5517">
        <v>3</v>
      </c>
      <c r="E5517">
        <v>2</v>
      </c>
      <c r="F5517">
        <v>28</v>
      </c>
      <c r="G5517">
        <v>3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s="2" t="s">
        <v>942</v>
      </c>
      <c r="P5517" s="11" t="str">
        <f t="shared" si="688"/>
        <v>2019</v>
      </c>
      <c r="Q5517" s="12"/>
      <c r="R5517" s="8" t="str">
        <f t="shared" si="689"/>
        <v>12</v>
      </c>
      <c r="S5517" s="8"/>
      <c r="T5517" s="14" t="str">
        <f t="shared" si="690"/>
        <v>Retain</v>
      </c>
      <c r="U5517" s="14"/>
      <c r="V5517" s="8" t="str">
        <f t="shared" si="691"/>
        <v>Germany</v>
      </c>
      <c r="W5517" s="8"/>
      <c r="X5517" s="8"/>
      <c r="Y5517" s="8"/>
      <c r="Z5517" s="14" t="str">
        <f t="shared" si="692"/>
        <v>Female</v>
      </c>
      <c r="AA5517" s="14"/>
      <c r="AB5517" s="14"/>
      <c r="AC5517" s="14"/>
      <c r="AE5517" t="str">
        <f t="shared" si="693"/>
        <v>Adults</v>
      </c>
      <c r="AF5517" t="str">
        <f t="shared" si="694"/>
        <v>Poor</v>
      </c>
      <c r="AG5517" t="str">
        <f t="shared" si="695"/>
        <v>High</v>
      </c>
    </row>
    <row r="5518" spans="1:33" x14ac:dyDescent="0.2">
      <c r="A5518">
        <v>5517</v>
      </c>
      <c r="B5518">
        <v>15569878</v>
      </c>
      <c r="C5518">
        <v>592</v>
      </c>
      <c r="D5518">
        <v>1</v>
      </c>
      <c r="E5518">
        <v>1</v>
      </c>
      <c r="F5518">
        <v>37</v>
      </c>
      <c r="G5518">
        <v>4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s="2" t="s">
        <v>443</v>
      </c>
      <c r="P5518" s="11" t="str">
        <f t="shared" si="688"/>
        <v>2018</v>
      </c>
      <c r="Q5518" s="12"/>
      <c r="R5518" s="8" t="str">
        <f t="shared" si="689"/>
        <v>11</v>
      </c>
      <c r="S5518" s="8"/>
      <c r="T5518" s="14" t="str">
        <f t="shared" si="690"/>
        <v>Retain</v>
      </c>
      <c r="U5518" s="14"/>
      <c r="V5518" s="8" t="str">
        <f t="shared" si="691"/>
        <v>France</v>
      </c>
      <c r="W5518" s="8"/>
      <c r="X5518" s="8"/>
      <c r="Y5518" s="8"/>
      <c r="Z5518" s="14" t="str">
        <f t="shared" si="692"/>
        <v>Male</v>
      </c>
      <c r="AA5518" s="14"/>
      <c r="AB5518" s="14"/>
      <c r="AC5518" s="14"/>
      <c r="AE5518" t="str">
        <f t="shared" si="693"/>
        <v>Adults</v>
      </c>
      <c r="AF5518" t="str">
        <f t="shared" si="694"/>
        <v>Fair</v>
      </c>
      <c r="AG5518" t="str">
        <f t="shared" si="695"/>
        <v>Medium</v>
      </c>
    </row>
    <row r="5519" spans="1:33" x14ac:dyDescent="0.2">
      <c r="A5519">
        <v>5518</v>
      </c>
      <c r="B5519">
        <v>15729454</v>
      </c>
      <c r="C5519">
        <v>465</v>
      </c>
      <c r="D5519">
        <v>1</v>
      </c>
      <c r="E5519">
        <v>1</v>
      </c>
      <c r="F5519">
        <v>33</v>
      </c>
      <c r="G5519">
        <v>4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s="2" t="s">
        <v>100</v>
      </c>
      <c r="P5519" s="11" t="str">
        <f t="shared" si="688"/>
        <v>2019</v>
      </c>
      <c r="Q5519" s="12"/>
      <c r="R5519" s="8" t="str">
        <f t="shared" si="689"/>
        <v>04</v>
      </c>
      <c r="S5519" s="8"/>
      <c r="T5519" s="14" t="str">
        <f t="shared" si="690"/>
        <v>Retain</v>
      </c>
      <c r="U5519" s="14"/>
      <c r="V5519" s="8" t="str">
        <f t="shared" si="691"/>
        <v>France</v>
      </c>
      <c r="W5519" s="8"/>
      <c r="X5519" s="8"/>
      <c r="Y5519" s="8"/>
      <c r="Z5519" s="14" t="str">
        <f t="shared" si="692"/>
        <v>Male</v>
      </c>
      <c r="AA5519" s="14"/>
      <c r="AB5519" s="14"/>
      <c r="AC5519" s="14"/>
      <c r="AE5519" t="str">
        <f t="shared" si="693"/>
        <v>Adults</v>
      </c>
      <c r="AF5519" t="str">
        <f t="shared" si="694"/>
        <v>Poor</v>
      </c>
      <c r="AG5519" t="str">
        <f t="shared" si="695"/>
        <v>Very low</v>
      </c>
    </row>
    <row r="5520" spans="1:33" x14ac:dyDescent="0.2">
      <c r="A5520">
        <v>5519</v>
      </c>
      <c r="B5520">
        <v>15578375</v>
      </c>
      <c r="C5520">
        <v>628</v>
      </c>
      <c r="D5520">
        <v>1</v>
      </c>
      <c r="E5520">
        <v>1</v>
      </c>
      <c r="F5520">
        <v>39</v>
      </c>
      <c r="G5520">
        <v>7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s="2" t="s">
        <v>682</v>
      </c>
      <c r="P5520" s="11" t="str">
        <f t="shared" si="688"/>
        <v>2016</v>
      </c>
      <c r="Q5520" s="12"/>
      <c r="R5520" s="8" t="str">
        <f t="shared" si="689"/>
        <v>07</v>
      </c>
      <c r="S5520" s="8"/>
      <c r="T5520" s="14" t="str">
        <f t="shared" si="690"/>
        <v>Retain</v>
      </c>
      <c r="U5520" s="14"/>
      <c r="V5520" s="8" t="str">
        <f t="shared" si="691"/>
        <v>France</v>
      </c>
      <c r="W5520" s="8"/>
      <c r="X5520" s="8"/>
      <c r="Y5520" s="8"/>
      <c r="Z5520" s="14" t="str">
        <f t="shared" si="692"/>
        <v>Male</v>
      </c>
      <c r="AA5520" s="14"/>
      <c r="AB5520" s="14"/>
      <c r="AC5520" s="14"/>
      <c r="AE5520" t="str">
        <f t="shared" si="693"/>
        <v>Middle aged</v>
      </c>
      <c r="AF5520" t="str">
        <f t="shared" si="694"/>
        <v>Fair</v>
      </c>
      <c r="AG5520" t="str">
        <f t="shared" si="695"/>
        <v>Very low</v>
      </c>
    </row>
    <row r="5521" spans="1:33" x14ac:dyDescent="0.2">
      <c r="A5521">
        <v>5520</v>
      </c>
      <c r="B5521">
        <v>15785559</v>
      </c>
      <c r="C5521">
        <v>678</v>
      </c>
      <c r="D5521">
        <v>1</v>
      </c>
      <c r="E5521">
        <v>1</v>
      </c>
      <c r="F5521">
        <v>43</v>
      </c>
      <c r="G5521">
        <v>6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s="2" t="s">
        <v>145</v>
      </c>
      <c r="P5521" s="11" t="str">
        <f t="shared" si="688"/>
        <v>2016</v>
      </c>
      <c r="Q5521" s="12"/>
      <c r="R5521" s="8" t="str">
        <f t="shared" si="689"/>
        <v>11</v>
      </c>
      <c r="S5521" s="8"/>
      <c r="T5521" s="14" t="str">
        <f t="shared" si="690"/>
        <v>Exit</v>
      </c>
      <c r="U5521" s="14"/>
      <c r="V5521" s="8" t="str">
        <f t="shared" si="691"/>
        <v>France</v>
      </c>
      <c r="W5521" s="8"/>
      <c r="X5521" s="8"/>
      <c r="Y5521" s="8"/>
      <c r="Z5521" s="14" t="str">
        <f t="shared" si="692"/>
        <v>Male</v>
      </c>
      <c r="AA5521" s="14"/>
      <c r="AB5521" s="14"/>
      <c r="AC5521" s="14"/>
      <c r="AE5521" t="str">
        <f t="shared" si="693"/>
        <v>Middle aged</v>
      </c>
      <c r="AF5521" t="str">
        <f t="shared" si="694"/>
        <v>Good</v>
      </c>
      <c r="AG5521" t="str">
        <f t="shared" si="695"/>
        <v>High</v>
      </c>
    </row>
    <row r="5522" spans="1:33" x14ac:dyDescent="0.2">
      <c r="A5522">
        <v>5521</v>
      </c>
      <c r="B5522">
        <v>15649414</v>
      </c>
      <c r="C5522">
        <v>570</v>
      </c>
      <c r="D5522">
        <v>1</v>
      </c>
      <c r="E5522">
        <v>2</v>
      </c>
      <c r="F5522">
        <v>61</v>
      </c>
      <c r="G5522">
        <v>5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s="2" t="s">
        <v>878</v>
      </c>
      <c r="P5522" s="11" t="str">
        <f t="shared" si="688"/>
        <v>2018</v>
      </c>
      <c r="Q5522" s="12"/>
      <c r="R5522" s="8" t="str">
        <f t="shared" si="689"/>
        <v>09</v>
      </c>
      <c r="S5522" s="8"/>
      <c r="T5522" s="14" t="str">
        <f t="shared" si="690"/>
        <v>Retain</v>
      </c>
      <c r="U5522" s="14"/>
      <c r="V5522" s="8" t="str">
        <f t="shared" si="691"/>
        <v>France</v>
      </c>
      <c r="W5522" s="8"/>
      <c r="X5522" s="8"/>
      <c r="Y5522" s="8"/>
      <c r="Z5522" s="14" t="str">
        <f t="shared" si="692"/>
        <v>Female</v>
      </c>
      <c r="AA5522" s="14"/>
      <c r="AB5522" s="14"/>
      <c r="AC5522" s="14"/>
      <c r="AE5522" t="str">
        <f t="shared" si="693"/>
        <v>Middle aged</v>
      </c>
      <c r="AF5522" t="str">
        <f t="shared" si="694"/>
        <v>Poor</v>
      </c>
      <c r="AG5522" t="str">
        <f t="shared" si="695"/>
        <v>High</v>
      </c>
    </row>
    <row r="5523" spans="1:33" x14ac:dyDescent="0.2">
      <c r="A5523">
        <v>5522</v>
      </c>
      <c r="B5523">
        <v>15701605</v>
      </c>
      <c r="C5523">
        <v>815</v>
      </c>
      <c r="D5523">
        <v>1</v>
      </c>
      <c r="E5523">
        <v>1</v>
      </c>
      <c r="F5523">
        <v>37</v>
      </c>
      <c r="G5523">
        <v>4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s="2" t="s">
        <v>917</v>
      </c>
      <c r="P5523" s="11" t="str">
        <f t="shared" si="688"/>
        <v>2018</v>
      </c>
      <c r="Q5523" s="12"/>
      <c r="R5523" s="8" t="str">
        <f t="shared" si="689"/>
        <v>11</v>
      </c>
      <c r="S5523" s="8"/>
      <c r="T5523" s="14" t="str">
        <f t="shared" si="690"/>
        <v>Retain</v>
      </c>
      <c r="U5523" s="14"/>
      <c r="V5523" s="8" t="str">
        <f t="shared" si="691"/>
        <v>France</v>
      </c>
      <c r="W5523" s="8"/>
      <c r="X5523" s="8"/>
      <c r="Y5523" s="8"/>
      <c r="Z5523" s="14" t="str">
        <f t="shared" si="692"/>
        <v>Male</v>
      </c>
      <c r="AA5523" s="14"/>
      <c r="AB5523" s="14"/>
      <c r="AC5523" s="14"/>
      <c r="AE5523" t="str">
        <f t="shared" si="693"/>
        <v>Adults</v>
      </c>
      <c r="AF5523" t="str">
        <f t="shared" si="694"/>
        <v>Excellent</v>
      </c>
      <c r="AG5523" t="str">
        <f t="shared" si="695"/>
        <v>Very high</v>
      </c>
    </row>
    <row r="5524" spans="1:33" x14ac:dyDescent="0.2">
      <c r="A5524">
        <v>5523</v>
      </c>
      <c r="B5524">
        <v>15686696</v>
      </c>
      <c r="C5524">
        <v>817</v>
      </c>
      <c r="D5524">
        <v>1</v>
      </c>
      <c r="E5524">
        <v>2</v>
      </c>
      <c r="F5524">
        <v>37</v>
      </c>
      <c r="G5524">
        <v>4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s="2" t="s">
        <v>688</v>
      </c>
      <c r="P5524" s="11" t="str">
        <f t="shared" si="688"/>
        <v>2019</v>
      </c>
      <c r="Q5524" s="12"/>
      <c r="R5524" s="8" t="str">
        <f t="shared" si="689"/>
        <v>07</v>
      </c>
      <c r="S5524" s="8"/>
      <c r="T5524" s="14" t="str">
        <f t="shared" si="690"/>
        <v>Retain</v>
      </c>
      <c r="U5524" s="14"/>
      <c r="V5524" s="8" t="str">
        <f t="shared" si="691"/>
        <v>France</v>
      </c>
      <c r="W5524" s="8"/>
      <c r="X5524" s="8"/>
      <c r="Y5524" s="8"/>
      <c r="Z5524" s="14" t="str">
        <f t="shared" si="692"/>
        <v>Female</v>
      </c>
      <c r="AA5524" s="14"/>
      <c r="AB5524" s="14"/>
      <c r="AC5524" s="14"/>
      <c r="AE5524" t="str">
        <f t="shared" si="693"/>
        <v>Adults</v>
      </c>
      <c r="AF5524" t="str">
        <f t="shared" si="694"/>
        <v>Excellent</v>
      </c>
      <c r="AG5524" t="str">
        <f t="shared" si="695"/>
        <v>Medium</v>
      </c>
    </row>
    <row r="5525" spans="1:33" x14ac:dyDescent="0.2">
      <c r="A5525">
        <v>5524</v>
      </c>
      <c r="B5525">
        <v>15625586</v>
      </c>
      <c r="C5525">
        <v>717</v>
      </c>
      <c r="D5525">
        <v>1</v>
      </c>
      <c r="E5525">
        <v>1</v>
      </c>
      <c r="F5525">
        <v>35</v>
      </c>
      <c r="G5525">
        <v>7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s="2" t="s">
        <v>1239</v>
      </c>
      <c r="P5525" s="11" t="str">
        <f t="shared" si="688"/>
        <v>2016</v>
      </c>
      <c r="Q5525" s="12"/>
      <c r="R5525" s="8" t="str">
        <f t="shared" si="689"/>
        <v>07</v>
      </c>
      <c r="S5525" s="8"/>
      <c r="T5525" s="14" t="str">
        <f t="shared" si="690"/>
        <v>Retain</v>
      </c>
      <c r="U5525" s="14"/>
      <c r="V5525" s="8" t="str">
        <f t="shared" si="691"/>
        <v>France</v>
      </c>
      <c r="W5525" s="8"/>
      <c r="X5525" s="8"/>
      <c r="Y5525" s="8"/>
      <c r="Z5525" s="14" t="str">
        <f t="shared" si="692"/>
        <v>Male</v>
      </c>
      <c r="AA5525" s="14"/>
      <c r="AB5525" s="14"/>
      <c r="AC5525" s="14"/>
      <c r="AE5525" t="str">
        <f t="shared" si="693"/>
        <v>Adults</v>
      </c>
      <c r="AF5525" t="str">
        <f t="shared" si="694"/>
        <v>Good</v>
      </c>
      <c r="AG5525" t="str">
        <f t="shared" si="695"/>
        <v>Very low</v>
      </c>
    </row>
    <row r="5526" spans="1:33" x14ac:dyDescent="0.2">
      <c r="A5526">
        <v>5525</v>
      </c>
      <c r="B5526">
        <v>15654975</v>
      </c>
      <c r="C5526">
        <v>641</v>
      </c>
      <c r="D5526">
        <v>1</v>
      </c>
      <c r="E5526">
        <v>2</v>
      </c>
      <c r="F5526">
        <v>53</v>
      </c>
      <c r="G5526">
        <v>5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s="2" t="s">
        <v>447</v>
      </c>
      <c r="P5526" s="11" t="str">
        <f t="shared" si="688"/>
        <v>2018</v>
      </c>
      <c r="Q5526" s="12"/>
      <c r="R5526" s="8" t="str">
        <f t="shared" si="689"/>
        <v>03</v>
      </c>
      <c r="S5526" s="8"/>
      <c r="T5526" s="14" t="str">
        <f t="shared" si="690"/>
        <v>Retain</v>
      </c>
      <c r="U5526" s="14"/>
      <c r="V5526" s="8" t="str">
        <f t="shared" si="691"/>
        <v>France</v>
      </c>
      <c r="W5526" s="8"/>
      <c r="X5526" s="8"/>
      <c r="Y5526" s="8"/>
      <c r="Z5526" s="14" t="str">
        <f t="shared" si="692"/>
        <v>Female</v>
      </c>
      <c r="AA5526" s="14"/>
      <c r="AB5526" s="14"/>
      <c r="AC5526" s="14"/>
      <c r="AE5526" t="str">
        <f t="shared" si="693"/>
        <v>Middle aged</v>
      </c>
      <c r="AF5526" t="str">
        <f t="shared" si="694"/>
        <v>Fair</v>
      </c>
      <c r="AG5526" t="str">
        <f t="shared" si="695"/>
        <v>High</v>
      </c>
    </row>
    <row r="5527" spans="1:33" x14ac:dyDescent="0.2">
      <c r="A5527">
        <v>5526</v>
      </c>
      <c r="B5527">
        <v>15782993</v>
      </c>
      <c r="C5527">
        <v>624</v>
      </c>
      <c r="D5527">
        <v>1</v>
      </c>
      <c r="E5527">
        <v>1</v>
      </c>
      <c r="F5527">
        <v>51</v>
      </c>
      <c r="G5527">
        <v>6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s="2" t="s">
        <v>809</v>
      </c>
      <c r="P5527" s="11" t="str">
        <f t="shared" si="688"/>
        <v>2017</v>
      </c>
      <c r="Q5527" s="12"/>
      <c r="R5527" s="8" t="str">
        <f t="shared" si="689"/>
        <v>06</v>
      </c>
      <c r="S5527" s="8"/>
      <c r="T5527" s="14" t="str">
        <f t="shared" si="690"/>
        <v>Retain</v>
      </c>
      <c r="U5527" s="14"/>
      <c r="V5527" s="8" t="str">
        <f t="shared" si="691"/>
        <v>France</v>
      </c>
      <c r="W5527" s="8"/>
      <c r="X5527" s="8"/>
      <c r="Y5527" s="8"/>
      <c r="Z5527" s="14" t="str">
        <f t="shared" si="692"/>
        <v>Male</v>
      </c>
      <c r="AA5527" s="14"/>
      <c r="AB5527" s="14"/>
      <c r="AC5527" s="14"/>
      <c r="AE5527" t="str">
        <f t="shared" si="693"/>
        <v>Middle aged</v>
      </c>
      <c r="AF5527" t="str">
        <f t="shared" si="694"/>
        <v>Fair</v>
      </c>
      <c r="AG5527" t="str">
        <f t="shared" si="695"/>
        <v>High</v>
      </c>
    </row>
    <row r="5528" spans="1:33" x14ac:dyDescent="0.2">
      <c r="A5528">
        <v>5527</v>
      </c>
      <c r="B5528">
        <v>15774382</v>
      </c>
      <c r="C5528">
        <v>579</v>
      </c>
      <c r="D5528">
        <v>3</v>
      </c>
      <c r="E5528">
        <v>1</v>
      </c>
      <c r="F5528">
        <v>49</v>
      </c>
      <c r="G5528">
        <v>6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s="2" t="s">
        <v>1058</v>
      </c>
      <c r="P5528" s="11" t="str">
        <f t="shared" si="688"/>
        <v>2017</v>
      </c>
      <c r="Q5528" s="12"/>
      <c r="R5528" s="8" t="str">
        <f t="shared" si="689"/>
        <v>06</v>
      </c>
      <c r="S5528" s="8"/>
      <c r="T5528" s="14" t="str">
        <f t="shared" si="690"/>
        <v>Retain</v>
      </c>
      <c r="U5528" s="14"/>
      <c r="V5528" s="8" t="str">
        <f t="shared" si="691"/>
        <v>Germany</v>
      </c>
      <c r="W5528" s="8"/>
      <c r="X5528" s="8"/>
      <c r="Y5528" s="8"/>
      <c r="Z5528" s="14" t="str">
        <f t="shared" si="692"/>
        <v>Male</v>
      </c>
      <c r="AA5528" s="14"/>
      <c r="AB5528" s="14"/>
      <c r="AC5528" s="14"/>
      <c r="AE5528" t="str">
        <f t="shared" si="693"/>
        <v>Middle aged</v>
      </c>
      <c r="AF5528" t="str">
        <f t="shared" si="694"/>
        <v>Poor</v>
      </c>
      <c r="AG5528" t="str">
        <f t="shared" si="695"/>
        <v>Very high</v>
      </c>
    </row>
    <row r="5529" spans="1:33" x14ac:dyDescent="0.2">
      <c r="A5529">
        <v>5528</v>
      </c>
      <c r="B5529">
        <v>15689602</v>
      </c>
      <c r="C5529">
        <v>698</v>
      </c>
      <c r="D5529">
        <v>1</v>
      </c>
      <c r="E5529">
        <v>1</v>
      </c>
      <c r="F5529">
        <v>38</v>
      </c>
      <c r="G5529">
        <v>4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s="2" t="s">
        <v>154</v>
      </c>
      <c r="P5529" s="11" t="str">
        <f t="shared" si="688"/>
        <v>2019</v>
      </c>
      <c r="Q5529" s="12"/>
      <c r="R5529" s="8" t="str">
        <f t="shared" si="689"/>
        <v>07</v>
      </c>
      <c r="S5529" s="8"/>
      <c r="T5529" s="14" t="str">
        <f t="shared" si="690"/>
        <v>Retain</v>
      </c>
      <c r="U5529" s="14"/>
      <c r="V5529" s="8" t="str">
        <f t="shared" si="691"/>
        <v>France</v>
      </c>
      <c r="W5529" s="8"/>
      <c r="X5529" s="8"/>
      <c r="Y5529" s="8"/>
      <c r="Z5529" s="14" t="str">
        <f t="shared" si="692"/>
        <v>Male</v>
      </c>
      <c r="AA5529" s="14"/>
      <c r="AB5529" s="14"/>
      <c r="AC5529" s="14"/>
      <c r="AE5529" t="str">
        <f t="shared" si="693"/>
        <v>Adults</v>
      </c>
      <c r="AF5529" t="str">
        <f t="shared" si="694"/>
        <v>Good</v>
      </c>
      <c r="AG5529" t="str">
        <f t="shared" si="695"/>
        <v>High</v>
      </c>
    </row>
    <row r="5530" spans="1:33" x14ac:dyDescent="0.2">
      <c r="A5530">
        <v>5529</v>
      </c>
      <c r="B5530">
        <v>15756155</v>
      </c>
      <c r="C5530">
        <v>645</v>
      </c>
      <c r="D5530">
        <v>1</v>
      </c>
      <c r="E5530">
        <v>1</v>
      </c>
      <c r="F5530">
        <v>32</v>
      </c>
      <c r="G5530">
        <v>7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s="2" t="s">
        <v>1209</v>
      </c>
      <c r="P5530" s="11" t="str">
        <f t="shared" si="688"/>
        <v>2016</v>
      </c>
      <c r="Q5530" s="12"/>
      <c r="R5530" s="8" t="str">
        <f t="shared" si="689"/>
        <v>09</v>
      </c>
      <c r="S5530" s="8"/>
      <c r="T5530" s="14" t="str">
        <f t="shared" si="690"/>
        <v>Retain</v>
      </c>
      <c r="U5530" s="14"/>
      <c r="V5530" s="8" t="str">
        <f t="shared" si="691"/>
        <v>France</v>
      </c>
      <c r="W5530" s="8"/>
      <c r="X5530" s="8"/>
      <c r="Y5530" s="8"/>
      <c r="Z5530" s="14" t="str">
        <f t="shared" si="692"/>
        <v>Male</v>
      </c>
      <c r="AA5530" s="14"/>
      <c r="AB5530" s="14"/>
      <c r="AC5530" s="14"/>
      <c r="AE5530" t="str">
        <f t="shared" si="693"/>
        <v>Adults</v>
      </c>
      <c r="AF5530" t="str">
        <f t="shared" si="694"/>
        <v>Fair</v>
      </c>
      <c r="AG5530" t="str">
        <f t="shared" si="695"/>
        <v>Very low</v>
      </c>
    </row>
    <row r="5531" spans="1:33" x14ac:dyDescent="0.2">
      <c r="A5531">
        <v>5530</v>
      </c>
      <c r="B5531">
        <v>15812647</v>
      </c>
      <c r="C5531">
        <v>691</v>
      </c>
      <c r="D5531">
        <v>1</v>
      </c>
      <c r="E5531">
        <v>1</v>
      </c>
      <c r="F5531">
        <v>34</v>
      </c>
      <c r="G5531">
        <v>6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s="2" t="s">
        <v>659</v>
      </c>
      <c r="P5531" s="11" t="str">
        <f t="shared" si="688"/>
        <v>2017</v>
      </c>
      <c r="Q5531" s="12"/>
      <c r="R5531" s="8" t="str">
        <f t="shared" si="689"/>
        <v>09</v>
      </c>
      <c r="S5531" s="8"/>
      <c r="T5531" s="14" t="str">
        <f t="shared" si="690"/>
        <v>Retain</v>
      </c>
      <c r="U5531" s="14"/>
      <c r="V5531" s="8" t="str">
        <f t="shared" si="691"/>
        <v>France</v>
      </c>
      <c r="W5531" s="8"/>
      <c r="X5531" s="8"/>
      <c r="Y5531" s="8"/>
      <c r="Z5531" s="14" t="str">
        <f t="shared" si="692"/>
        <v>Male</v>
      </c>
      <c r="AA5531" s="14"/>
      <c r="AB5531" s="14"/>
      <c r="AC5531" s="14"/>
      <c r="AE5531" t="str">
        <f t="shared" si="693"/>
        <v>Adults</v>
      </c>
      <c r="AF5531" t="str">
        <f t="shared" si="694"/>
        <v>Good</v>
      </c>
      <c r="AG5531" t="str">
        <f t="shared" si="695"/>
        <v>High</v>
      </c>
    </row>
    <row r="5532" spans="1:33" x14ac:dyDescent="0.2">
      <c r="A5532">
        <v>5531</v>
      </c>
      <c r="B5532">
        <v>15736043</v>
      </c>
      <c r="C5532">
        <v>638</v>
      </c>
      <c r="D5532">
        <v>1</v>
      </c>
      <c r="E5532">
        <v>1</v>
      </c>
      <c r="F5532">
        <v>34</v>
      </c>
      <c r="G5532">
        <v>5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s="2" t="s">
        <v>195</v>
      </c>
      <c r="P5532" s="11" t="str">
        <f t="shared" si="688"/>
        <v>2017</v>
      </c>
      <c r="Q5532" s="12"/>
      <c r="R5532" s="8" t="str">
        <f t="shared" si="689"/>
        <v>12</v>
      </c>
      <c r="S5532" s="8"/>
      <c r="T5532" s="14" t="str">
        <f t="shared" si="690"/>
        <v>Retain</v>
      </c>
      <c r="U5532" s="14"/>
      <c r="V5532" s="8" t="str">
        <f t="shared" si="691"/>
        <v>France</v>
      </c>
      <c r="W5532" s="8"/>
      <c r="X5532" s="8"/>
      <c r="Y5532" s="8"/>
      <c r="Z5532" s="14" t="str">
        <f t="shared" si="692"/>
        <v>Male</v>
      </c>
      <c r="AA5532" s="14"/>
      <c r="AB5532" s="14"/>
      <c r="AC5532" s="14"/>
      <c r="AE5532" t="str">
        <f t="shared" si="693"/>
        <v>Adults</v>
      </c>
      <c r="AF5532" t="str">
        <f t="shared" si="694"/>
        <v>Fair</v>
      </c>
      <c r="AG5532" t="str">
        <f t="shared" si="695"/>
        <v>High</v>
      </c>
    </row>
    <row r="5533" spans="1:33" x14ac:dyDescent="0.2">
      <c r="A5533">
        <v>5532</v>
      </c>
      <c r="B5533">
        <v>15696744</v>
      </c>
      <c r="C5533">
        <v>705</v>
      </c>
      <c r="D5533">
        <v>1</v>
      </c>
      <c r="E5533">
        <v>2</v>
      </c>
      <c r="F5533">
        <v>31</v>
      </c>
      <c r="G5533">
        <v>5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s="2" t="s">
        <v>640</v>
      </c>
      <c r="P5533" s="11" t="str">
        <f t="shared" si="688"/>
        <v>2018</v>
      </c>
      <c r="Q5533" s="12"/>
      <c r="R5533" s="8" t="str">
        <f t="shared" si="689"/>
        <v>07</v>
      </c>
      <c r="S5533" s="8"/>
      <c r="T5533" s="14" t="str">
        <f t="shared" si="690"/>
        <v>Retain</v>
      </c>
      <c r="U5533" s="14"/>
      <c r="V5533" s="8" t="str">
        <f t="shared" si="691"/>
        <v>France</v>
      </c>
      <c r="W5533" s="8"/>
      <c r="X5533" s="8"/>
      <c r="Y5533" s="8"/>
      <c r="Z5533" s="14" t="str">
        <f t="shared" si="692"/>
        <v>Female</v>
      </c>
      <c r="AA5533" s="14"/>
      <c r="AB5533" s="14"/>
      <c r="AC5533" s="14"/>
      <c r="AE5533" t="str">
        <f t="shared" si="693"/>
        <v>Adults</v>
      </c>
      <c r="AF5533" t="str">
        <f t="shared" si="694"/>
        <v>Good</v>
      </c>
      <c r="AG5533" t="str">
        <f t="shared" si="695"/>
        <v>High</v>
      </c>
    </row>
    <row r="5534" spans="1:33" x14ac:dyDescent="0.2">
      <c r="A5534">
        <v>5533</v>
      </c>
      <c r="B5534">
        <v>15602572</v>
      </c>
      <c r="C5534">
        <v>720</v>
      </c>
      <c r="D5534">
        <v>1</v>
      </c>
      <c r="E5534">
        <v>1</v>
      </c>
      <c r="F5534">
        <v>33</v>
      </c>
      <c r="G5534">
        <v>5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s="2" t="s">
        <v>656</v>
      </c>
      <c r="P5534" s="11" t="str">
        <f t="shared" si="688"/>
        <v>2018</v>
      </c>
      <c r="Q5534" s="12"/>
      <c r="R5534" s="8" t="str">
        <f t="shared" si="689"/>
        <v>08</v>
      </c>
      <c r="S5534" s="8"/>
      <c r="T5534" s="14" t="str">
        <f t="shared" si="690"/>
        <v>Retain</v>
      </c>
      <c r="U5534" s="14"/>
      <c r="V5534" s="8" t="str">
        <f t="shared" si="691"/>
        <v>France</v>
      </c>
      <c r="W5534" s="8"/>
      <c r="X5534" s="8"/>
      <c r="Y5534" s="8"/>
      <c r="Z5534" s="14" t="str">
        <f t="shared" si="692"/>
        <v>Male</v>
      </c>
      <c r="AA5534" s="14"/>
      <c r="AB5534" s="14"/>
      <c r="AC5534" s="14"/>
      <c r="AE5534" t="str">
        <f t="shared" si="693"/>
        <v>Adults</v>
      </c>
      <c r="AF5534" t="str">
        <f t="shared" si="694"/>
        <v>Good</v>
      </c>
      <c r="AG5534" t="str">
        <f t="shared" si="695"/>
        <v>Very low</v>
      </c>
    </row>
    <row r="5535" spans="1:33" x14ac:dyDescent="0.2">
      <c r="A5535">
        <v>5534</v>
      </c>
      <c r="B5535">
        <v>15674765</v>
      </c>
      <c r="C5535">
        <v>553</v>
      </c>
      <c r="D5535">
        <v>2</v>
      </c>
      <c r="E5535">
        <v>1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s="2" t="s">
        <v>563</v>
      </c>
      <c r="P5535" s="11" t="str">
        <f t="shared" si="688"/>
        <v>2018</v>
      </c>
      <c r="Q5535" s="12"/>
      <c r="R5535" s="8" t="str">
        <f t="shared" si="689"/>
        <v>11</v>
      </c>
      <c r="S5535" s="8"/>
      <c r="T5535" s="14" t="str">
        <f t="shared" si="690"/>
        <v>Retain</v>
      </c>
      <c r="U5535" s="14"/>
      <c r="V5535" s="8" t="str">
        <f t="shared" si="691"/>
        <v>Spain</v>
      </c>
      <c r="W5535" s="8"/>
      <c r="X5535" s="8"/>
      <c r="Y5535" s="8"/>
      <c r="Z5535" s="14" t="str">
        <f t="shared" si="692"/>
        <v>Male</v>
      </c>
      <c r="AA5535" s="14"/>
      <c r="AB5535" s="14"/>
      <c r="AC5535" s="14"/>
      <c r="AE5535" t="str">
        <f t="shared" si="693"/>
        <v>Middle aged</v>
      </c>
      <c r="AF5535" t="str">
        <f t="shared" si="694"/>
        <v>Poor</v>
      </c>
      <c r="AG5535" t="str">
        <f t="shared" si="695"/>
        <v>Very low</v>
      </c>
    </row>
    <row r="5536" spans="1:33" x14ac:dyDescent="0.2">
      <c r="A5536">
        <v>5535</v>
      </c>
      <c r="B5536">
        <v>15678725</v>
      </c>
      <c r="C5536">
        <v>658</v>
      </c>
      <c r="D5536">
        <v>1</v>
      </c>
      <c r="E5536">
        <v>2</v>
      </c>
      <c r="F5536">
        <v>29</v>
      </c>
      <c r="G5536">
        <v>4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s="2" t="s">
        <v>737</v>
      </c>
      <c r="P5536" s="11" t="str">
        <f t="shared" si="688"/>
        <v>2019</v>
      </c>
      <c r="Q5536" s="12"/>
      <c r="R5536" s="8" t="str">
        <f t="shared" si="689"/>
        <v>04</v>
      </c>
      <c r="S5536" s="8"/>
      <c r="T5536" s="14" t="str">
        <f t="shared" si="690"/>
        <v>Retain</v>
      </c>
      <c r="U5536" s="14"/>
      <c r="V5536" s="8" t="str">
        <f t="shared" si="691"/>
        <v>France</v>
      </c>
      <c r="W5536" s="8"/>
      <c r="X5536" s="8"/>
      <c r="Y5536" s="8"/>
      <c r="Z5536" s="14" t="str">
        <f t="shared" si="692"/>
        <v>Female</v>
      </c>
      <c r="AA5536" s="14"/>
      <c r="AB5536" s="14"/>
      <c r="AC5536" s="14"/>
      <c r="AE5536" t="str">
        <f t="shared" si="693"/>
        <v>Adults</v>
      </c>
      <c r="AF5536" t="str">
        <f t="shared" si="694"/>
        <v>Fair</v>
      </c>
      <c r="AG5536" t="str">
        <f t="shared" si="695"/>
        <v>Very low</v>
      </c>
    </row>
    <row r="5537" spans="1:33" x14ac:dyDescent="0.2">
      <c r="A5537">
        <v>5536</v>
      </c>
      <c r="B5537">
        <v>15694444</v>
      </c>
      <c r="C5537">
        <v>648</v>
      </c>
      <c r="D5537">
        <v>3</v>
      </c>
      <c r="E5537">
        <v>2</v>
      </c>
      <c r="F5537">
        <v>32</v>
      </c>
      <c r="G5537">
        <v>3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s="2" t="s">
        <v>813</v>
      </c>
      <c r="P5537" s="11" t="str">
        <f t="shared" si="688"/>
        <v>2019</v>
      </c>
      <c r="Q5537" s="12"/>
      <c r="R5537" s="8" t="str">
        <f t="shared" si="689"/>
        <v>12</v>
      </c>
      <c r="S5537" s="8"/>
      <c r="T5537" s="14" t="str">
        <f t="shared" si="690"/>
        <v>Exit</v>
      </c>
      <c r="U5537" s="14"/>
      <c r="V5537" s="8" t="str">
        <f t="shared" si="691"/>
        <v>Germany</v>
      </c>
      <c r="W5537" s="8"/>
      <c r="X5537" s="8"/>
      <c r="Y5537" s="8"/>
      <c r="Z5537" s="14" t="str">
        <f t="shared" si="692"/>
        <v>Female</v>
      </c>
      <c r="AA5537" s="14"/>
      <c r="AB5537" s="14"/>
      <c r="AC5537" s="14"/>
      <c r="AE5537" t="str">
        <f t="shared" si="693"/>
        <v>Adults</v>
      </c>
      <c r="AF5537" t="str">
        <f t="shared" si="694"/>
        <v>Fair</v>
      </c>
      <c r="AG5537" t="str">
        <f t="shared" si="695"/>
        <v>Very high</v>
      </c>
    </row>
    <row r="5538" spans="1:33" x14ac:dyDescent="0.2">
      <c r="A5538">
        <v>5537</v>
      </c>
      <c r="B5538">
        <v>15795878</v>
      </c>
      <c r="C5538">
        <v>636</v>
      </c>
      <c r="D5538">
        <v>2</v>
      </c>
      <c r="E5538">
        <v>1</v>
      </c>
      <c r="F5538">
        <v>45</v>
      </c>
      <c r="G5538">
        <v>4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s="2" t="s">
        <v>1030</v>
      </c>
      <c r="P5538" s="11" t="str">
        <f t="shared" si="688"/>
        <v>2018</v>
      </c>
      <c r="Q5538" s="12"/>
      <c r="R5538" s="8" t="str">
        <f t="shared" si="689"/>
        <v>10</v>
      </c>
      <c r="S5538" s="8"/>
      <c r="T5538" s="14" t="str">
        <f t="shared" si="690"/>
        <v>Retain</v>
      </c>
      <c r="U5538" s="14"/>
      <c r="V5538" s="8" t="str">
        <f t="shared" si="691"/>
        <v>Spain</v>
      </c>
      <c r="W5538" s="8"/>
      <c r="X5538" s="8"/>
      <c r="Y5538" s="8"/>
      <c r="Z5538" s="14" t="str">
        <f t="shared" si="692"/>
        <v>Male</v>
      </c>
      <c r="AA5538" s="14"/>
      <c r="AB5538" s="14"/>
      <c r="AC5538" s="14"/>
      <c r="AE5538" t="str">
        <f t="shared" si="693"/>
        <v>Middle aged</v>
      </c>
      <c r="AF5538" t="str">
        <f t="shared" si="694"/>
        <v>Fair</v>
      </c>
      <c r="AG5538" t="str">
        <f t="shared" si="695"/>
        <v>Very low</v>
      </c>
    </row>
    <row r="5539" spans="1:33" x14ac:dyDescent="0.2">
      <c r="A5539">
        <v>5538</v>
      </c>
      <c r="B5539">
        <v>15735346</v>
      </c>
      <c r="C5539">
        <v>527</v>
      </c>
      <c r="D5539">
        <v>3</v>
      </c>
      <c r="E5539">
        <v>2</v>
      </c>
      <c r="F5539">
        <v>41</v>
      </c>
      <c r="G5539">
        <v>5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s="2" t="s">
        <v>55</v>
      </c>
      <c r="P5539" s="11" t="str">
        <f t="shared" si="688"/>
        <v>2018</v>
      </c>
      <c r="Q5539" s="12"/>
      <c r="R5539" s="8" t="str">
        <f t="shared" si="689"/>
        <v>03</v>
      </c>
      <c r="S5539" s="8"/>
      <c r="T5539" s="14" t="str">
        <f t="shared" si="690"/>
        <v>Retain</v>
      </c>
      <c r="U5539" s="14"/>
      <c r="V5539" s="8" t="str">
        <f t="shared" si="691"/>
        <v>Germany</v>
      </c>
      <c r="W5539" s="8"/>
      <c r="X5539" s="8"/>
      <c r="Y5539" s="8"/>
      <c r="Z5539" s="14" t="str">
        <f t="shared" si="692"/>
        <v>Female</v>
      </c>
      <c r="AA5539" s="14"/>
      <c r="AB5539" s="14"/>
      <c r="AC5539" s="14"/>
      <c r="AE5539" t="str">
        <f t="shared" si="693"/>
        <v>Middle aged</v>
      </c>
      <c r="AF5539" t="str">
        <f t="shared" si="694"/>
        <v>Poor</v>
      </c>
      <c r="AG5539" t="str">
        <f t="shared" si="695"/>
        <v>High</v>
      </c>
    </row>
    <row r="5540" spans="1:33" x14ac:dyDescent="0.2">
      <c r="A5540">
        <v>5539</v>
      </c>
      <c r="B5540">
        <v>15687094</v>
      </c>
      <c r="C5540">
        <v>717</v>
      </c>
      <c r="D5540">
        <v>3</v>
      </c>
      <c r="E5540">
        <v>2</v>
      </c>
      <c r="F5540">
        <v>28</v>
      </c>
      <c r="G5540">
        <v>6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s="2" t="s">
        <v>674</v>
      </c>
      <c r="P5540" s="11" t="str">
        <f t="shared" si="688"/>
        <v>2017</v>
      </c>
      <c r="Q5540" s="12"/>
      <c r="R5540" s="8" t="str">
        <f t="shared" si="689"/>
        <v>02</v>
      </c>
      <c r="S5540" s="8"/>
      <c r="T5540" s="14" t="str">
        <f t="shared" si="690"/>
        <v>Retain</v>
      </c>
      <c r="U5540" s="14"/>
      <c r="V5540" s="8" t="str">
        <f t="shared" si="691"/>
        <v>Germany</v>
      </c>
      <c r="W5540" s="8"/>
      <c r="X5540" s="8"/>
      <c r="Y5540" s="8"/>
      <c r="Z5540" s="14" t="str">
        <f t="shared" si="692"/>
        <v>Female</v>
      </c>
      <c r="AA5540" s="14"/>
      <c r="AB5540" s="14"/>
      <c r="AC5540" s="14"/>
      <c r="AE5540" t="str">
        <f t="shared" si="693"/>
        <v>Adults</v>
      </c>
      <c r="AF5540" t="str">
        <f t="shared" si="694"/>
        <v>Good</v>
      </c>
      <c r="AG5540" t="str">
        <f t="shared" si="695"/>
        <v>Medium</v>
      </c>
    </row>
    <row r="5541" spans="1:33" x14ac:dyDescent="0.2">
      <c r="A5541">
        <v>5540</v>
      </c>
      <c r="B5541">
        <v>15790067</v>
      </c>
      <c r="C5541">
        <v>614</v>
      </c>
      <c r="D5541">
        <v>2</v>
      </c>
      <c r="E5541">
        <v>1</v>
      </c>
      <c r="F5541">
        <v>39</v>
      </c>
      <c r="G5541">
        <v>4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s="2" t="s">
        <v>150</v>
      </c>
      <c r="P5541" s="11" t="str">
        <f t="shared" si="688"/>
        <v>2018</v>
      </c>
      <c r="Q5541" s="12"/>
      <c r="R5541" s="8" t="str">
        <f t="shared" si="689"/>
        <v>10</v>
      </c>
      <c r="S5541" s="8"/>
      <c r="T5541" s="14" t="str">
        <f t="shared" si="690"/>
        <v>Retain</v>
      </c>
      <c r="U5541" s="14"/>
      <c r="V5541" s="8" t="str">
        <f t="shared" si="691"/>
        <v>Spain</v>
      </c>
      <c r="W5541" s="8"/>
      <c r="X5541" s="8"/>
      <c r="Y5541" s="8"/>
      <c r="Z5541" s="14" t="str">
        <f t="shared" si="692"/>
        <v>Male</v>
      </c>
      <c r="AA5541" s="14"/>
      <c r="AB5541" s="14"/>
      <c r="AC5541" s="14"/>
      <c r="AE5541" t="str">
        <f t="shared" si="693"/>
        <v>Middle aged</v>
      </c>
      <c r="AF5541" t="str">
        <f t="shared" si="694"/>
        <v>Fair</v>
      </c>
      <c r="AG5541" t="str">
        <f t="shared" si="695"/>
        <v>Very high</v>
      </c>
    </row>
    <row r="5542" spans="1:33" x14ac:dyDescent="0.2">
      <c r="A5542">
        <v>5541</v>
      </c>
      <c r="B5542">
        <v>15605742</v>
      </c>
      <c r="C5542">
        <v>737</v>
      </c>
      <c r="D5542">
        <v>1</v>
      </c>
      <c r="E5542">
        <v>1</v>
      </c>
      <c r="F5542">
        <v>43</v>
      </c>
      <c r="G5542">
        <v>4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s="2" t="s">
        <v>776</v>
      </c>
      <c r="P5542" s="11" t="str">
        <f t="shared" si="688"/>
        <v>2018</v>
      </c>
      <c r="Q5542" s="12"/>
      <c r="R5542" s="8" t="str">
        <f t="shared" si="689"/>
        <v>09</v>
      </c>
      <c r="S5542" s="8"/>
      <c r="T5542" s="14" t="str">
        <f t="shared" si="690"/>
        <v>Exit</v>
      </c>
      <c r="U5542" s="14"/>
      <c r="V5542" s="8" t="str">
        <f t="shared" si="691"/>
        <v>France</v>
      </c>
      <c r="W5542" s="8"/>
      <c r="X5542" s="8"/>
      <c r="Y5542" s="8"/>
      <c r="Z5542" s="14" t="str">
        <f t="shared" si="692"/>
        <v>Male</v>
      </c>
      <c r="AA5542" s="14"/>
      <c r="AB5542" s="14"/>
      <c r="AC5542" s="14"/>
      <c r="AE5542" t="str">
        <f t="shared" si="693"/>
        <v>Middle aged</v>
      </c>
      <c r="AF5542" t="str">
        <f t="shared" si="694"/>
        <v>Good</v>
      </c>
      <c r="AG5542" t="str">
        <f t="shared" si="695"/>
        <v>Medium</v>
      </c>
    </row>
    <row r="5543" spans="1:33" x14ac:dyDescent="0.2">
      <c r="A5543">
        <v>5542</v>
      </c>
      <c r="B5543">
        <v>15566740</v>
      </c>
      <c r="C5543">
        <v>587</v>
      </c>
      <c r="D5543">
        <v>2</v>
      </c>
      <c r="E5543">
        <v>1</v>
      </c>
      <c r="F5543">
        <v>51</v>
      </c>
      <c r="G5543">
        <v>5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s="2" t="s">
        <v>1218</v>
      </c>
      <c r="P5543" s="11" t="str">
        <f t="shared" si="688"/>
        <v>2018</v>
      </c>
      <c r="Q5543" s="12"/>
      <c r="R5543" s="8" t="str">
        <f t="shared" si="689"/>
        <v>05</v>
      </c>
      <c r="S5543" s="8"/>
      <c r="T5543" s="14" t="str">
        <f t="shared" si="690"/>
        <v>Retain</v>
      </c>
      <c r="U5543" s="14"/>
      <c r="V5543" s="8" t="str">
        <f t="shared" si="691"/>
        <v>Spain</v>
      </c>
      <c r="W5543" s="8"/>
      <c r="X5543" s="8"/>
      <c r="Y5543" s="8"/>
      <c r="Z5543" s="14" t="str">
        <f t="shared" si="692"/>
        <v>Male</v>
      </c>
      <c r="AA5543" s="14"/>
      <c r="AB5543" s="14"/>
      <c r="AC5543" s="14"/>
      <c r="AE5543" t="str">
        <f t="shared" si="693"/>
        <v>Middle aged</v>
      </c>
      <c r="AF5543" t="str">
        <f t="shared" si="694"/>
        <v>Fair</v>
      </c>
      <c r="AG5543" t="str">
        <f t="shared" si="695"/>
        <v>Medium</v>
      </c>
    </row>
    <row r="5544" spans="1:33" x14ac:dyDescent="0.2">
      <c r="A5544">
        <v>5543</v>
      </c>
      <c r="B5544">
        <v>15664897</v>
      </c>
      <c r="C5544">
        <v>682</v>
      </c>
      <c r="D5544">
        <v>1</v>
      </c>
      <c r="E5544">
        <v>2</v>
      </c>
      <c r="F5544">
        <v>35</v>
      </c>
      <c r="G5544">
        <v>3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s="2" t="s">
        <v>191</v>
      </c>
      <c r="P5544" s="11" t="str">
        <f t="shared" si="688"/>
        <v>2019</v>
      </c>
      <c r="Q5544" s="12"/>
      <c r="R5544" s="8" t="str">
        <f t="shared" si="689"/>
        <v>11</v>
      </c>
      <c r="S5544" s="8"/>
      <c r="T5544" s="14" t="str">
        <f t="shared" si="690"/>
        <v>Exit</v>
      </c>
      <c r="U5544" s="14"/>
      <c r="V5544" s="8" t="str">
        <f t="shared" si="691"/>
        <v>France</v>
      </c>
      <c r="W5544" s="8"/>
      <c r="X5544" s="8"/>
      <c r="Y5544" s="8"/>
      <c r="Z5544" s="14" t="str">
        <f t="shared" si="692"/>
        <v>Female</v>
      </c>
      <c r="AA5544" s="14"/>
      <c r="AB5544" s="14"/>
      <c r="AC5544" s="14"/>
      <c r="AE5544" t="str">
        <f t="shared" si="693"/>
        <v>Adults</v>
      </c>
      <c r="AF5544" t="str">
        <f t="shared" si="694"/>
        <v>Good</v>
      </c>
      <c r="AG5544" t="str">
        <f t="shared" si="695"/>
        <v>Very high</v>
      </c>
    </row>
    <row r="5545" spans="1:33" x14ac:dyDescent="0.2">
      <c r="A5545">
        <v>5544</v>
      </c>
      <c r="B5545">
        <v>15585777</v>
      </c>
      <c r="C5545">
        <v>710</v>
      </c>
      <c r="D5545">
        <v>1</v>
      </c>
      <c r="E5545">
        <v>1</v>
      </c>
      <c r="F5545">
        <v>38</v>
      </c>
      <c r="G5545">
        <v>7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s="2" t="s">
        <v>954</v>
      </c>
      <c r="P5545" s="11" t="str">
        <f t="shared" si="688"/>
        <v>2016</v>
      </c>
      <c r="Q5545" s="12"/>
      <c r="R5545" s="8" t="str">
        <f t="shared" si="689"/>
        <v>07</v>
      </c>
      <c r="S5545" s="8"/>
      <c r="T5545" s="14" t="str">
        <f t="shared" si="690"/>
        <v>Retain</v>
      </c>
      <c r="U5545" s="14"/>
      <c r="V5545" s="8" t="str">
        <f t="shared" si="691"/>
        <v>France</v>
      </c>
      <c r="W5545" s="8"/>
      <c r="X5545" s="8"/>
      <c r="Y5545" s="8"/>
      <c r="Z5545" s="14" t="str">
        <f t="shared" si="692"/>
        <v>Male</v>
      </c>
      <c r="AA5545" s="14"/>
      <c r="AB5545" s="14"/>
      <c r="AC5545" s="14"/>
      <c r="AE5545" t="str">
        <f t="shared" si="693"/>
        <v>Adults</v>
      </c>
      <c r="AF5545" t="str">
        <f t="shared" si="694"/>
        <v>Good</v>
      </c>
      <c r="AG5545" t="str">
        <f t="shared" si="695"/>
        <v>High</v>
      </c>
    </row>
    <row r="5546" spans="1:33" x14ac:dyDescent="0.2">
      <c r="A5546">
        <v>5545</v>
      </c>
      <c r="B5546">
        <v>15650864</v>
      </c>
      <c r="C5546">
        <v>507</v>
      </c>
      <c r="D5546">
        <v>1</v>
      </c>
      <c r="E5546">
        <v>1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s="2" t="s">
        <v>891</v>
      </c>
      <c r="P5546" s="11" t="str">
        <f t="shared" si="688"/>
        <v>2017</v>
      </c>
      <c r="Q5546" s="12"/>
      <c r="R5546" s="8" t="str">
        <f t="shared" si="689"/>
        <v>05</v>
      </c>
      <c r="S5546" s="8"/>
      <c r="T5546" s="14" t="str">
        <f t="shared" si="690"/>
        <v>Retain</v>
      </c>
      <c r="U5546" s="14"/>
      <c r="V5546" s="8" t="str">
        <f t="shared" si="691"/>
        <v>France</v>
      </c>
      <c r="W5546" s="8"/>
      <c r="X5546" s="8"/>
      <c r="Y5546" s="8"/>
      <c r="Z5546" s="14" t="str">
        <f t="shared" si="692"/>
        <v>Male</v>
      </c>
      <c r="AA5546" s="14"/>
      <c r="AB5546" s="14"/>
      <c r="AC5546" s="14"/>
      <c r="AE5546" t="str">
        <f t="shared" si="693"/>
        <v>Middle aged</v>
      </c>
      <c r="AF5546" t="str">
        <f t="shared" si="694"/>
        <v>Poor</v>
      </c>
      <c r="AG5546" t="str">
        <f t="shared" si="695"/>
        <v>Very low</v>
      </c>
    </row>
    <row r="5547" spans="1:33" x14ac:dyDescent="0.2">
      <c r="A5547">
        <v>5546</v>
      </c>
      <c r="B5547">
        <v>15806709</v>
      </c>
      <c r="C5547">
        <v>609</v>
      </c>
      <c r="D5547">
        <v>3</v>
      </c>
      <c r="E5547">
        <v>1</v>
      </c>
      <c r="F5547">
        <v>33</v>
      </c>
      <c r="G5547">
        <v>5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s="2" t="s">
        <v>787</v>
      </c>
      <c r="P5547" s="11" t="str">
        <f t="shared" si="688"/>
        <v>2018</v>
      </c>
      <c r="Q5547" s="12"/>
      <c r="R5547" s="8" t="str">
        <f t="shared" si="689"/>
        <v>05</v>
      </c>
      <c r="S5547" s="8"/>
      <c r="T5547" s="14" t="str">
        <f t="shared" si="690"/>
        <v>Retain</v>
      </c>
      <c r="U5547" s="14"/>
      <c r="V5547" s="8" t="str">
        <f t="shared" si="691"/>
        <v>Germany</v>
      </c>
      <c r="W5547" s="8"/>
      <c r="X5547" s="8"/>
      <c r="Y5547" s="8"/>
      <c r="Z5547" s="14" t="str">
        <f t="shared" si="692"/>
        <v>Male</v>
      </c>
      <c r="AA5547" s="14"/>
      <c r="AB5547" s="14"/>
      <c r="AC5547" s="14"/>
      <c r="AE5547" t="str">
        <f t="shared" si="693"/>
        <v>Adults</v>
      </c>
      <c r="AF5547" t="str">
        <f t="shared" si="694"/>
        <v>Fair</v>
      </c>
      <c r="AG5547" t="str">
        <f t="shared" si="695"/>
        <v>Medium</v>
      </c>
    </row>
    <row r="5548" spans="1:33" x14ac:dyDescent="0.2">
      <c r="A5548">
        <v>5547</v>
      </c>
      <c r="B5548">
        <v>15633818</v>
      </c>
      <c r="C5548">
        <v>786</v>
      </c>
      <c r="D5548">
        <v>1</v>
      </c>
      <c r="E5548">
        <v>1</v>
      </c>
      <c r="F5548">
        <v>32</v>
      </c>
      <c r="G5548">
        <v>6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s="2" t="s">
        <v>148</v>
      </c>
      <c r="P5548" s="11" t="str">
        <f t="shared" si="688"/>
        <v>2017</v>
      </c>
      <c r="Q5548" s="12"/>
      <c r="R5548" s="8" t="str">
        <f t="shared" si="689"/>
        <v>07</v>
      </c>
      <c r="S5548" s="8"/>
      <c r="T5548" s="14" t="str">
        <f t="shared" si="690"/>
        <v>Retain</v>
      </c>
      <c r="U5548" s="14"/>
      <c r="V5548" s="8" t="str">
        <f t="shared" si="691"/>
        <v>France</v>
      </c>
      <c r="W5548" s="8"/>
      <c r="X5548" s="8"/>
      <c r="Y5548" s="8"/>
      <c r="Z5548" s="14" t="str">
        <f t="shared" si="692"/>
        <v>Male</v>
      </c>
      <c r="AA5548" s="14"/>
      <c r="AB5548" s="14"/>
      <c r="AC5548" s="14"/>
      <c r="AE5548" t="str">
        <f t="shared" si="693"/>
        <v>Adults</v>
      </c>
      <c r="AF5548" t="str">
        <f t="shared" si="694"/>
        <v>Very good</v>
      </c>
      <c r="AG5548" t="str">
        <f t="shared" si="695"/>
        <v>Very low</v>
      </c>
    </row>
    <row r="5549" spans="1:33" x14ac:dyDescent="0.2">
      <c r="A5549">
        <v>5548</v>
      </c>
      <c r="B5549">
        <v>15713845</v>
      </c>
      <c r="C5549">
        <v>688</v>
      </c>
      <c r="D5549">
        <v>1</v>
      </c>
      <c r="E5549">
        <v>1</v>
      </c>
      <c r="F5549">
        <v>38</v>
      </c>
      <c r="G5549">
        <v>5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s="2" t="s">
        <v>424</v>
      </c>
      <c r="P5549" s="11" t="str">
        <f t="shared" si="688"/>
        <v>2017</v>
      </c>
      <c r="Q5549" s="12"/>
      <c r="R5549" s="8" t="str">
        <f t="shared" si="689"/>
        <v>12</v>
      </c>
      <c r="S5549" s="8"/>
      <c r="T5549" s="14" t="str">
        <f t="shared" si="690"/>
        <v>Exit</v>
      </c>
      <c r="U5549" s="14"/>
      <c r="V5549" s="8" t="str">
        <f t="shared" si="691"/>
        <v>France</v>
      </c>
      <c r="W5549" s="8"/>
      <c r="X5549" s="8"/>
      <c r="Y5549" s="8"/>
      <c r="Z5549" s="14" t="str">
        <f t="shared" si="692"/>
        <v>Male</v>
      </c>
      <c r="AA5549" s="14"/>
      <c r="AB5549" s="14"/>
      <c r="AC5549" s="14"/>
      <c r="AE5549" t="str">
        <f t="shared" si="693"/>
        <v>Adults</v>
      </c>
      <c r="AF5549" t="str">
        <f t="shared" si="694"/>
        <v>Good</v>
      </c>
      <c r="AG5549" t="str">
        <f t="shared" si="695"/>
        <v>High</v>
      </c>
    </row>
    <row r="5550" spans="1:33" x14ac:dyDescent="0.2">
      <c r="A5550">
        <v>5549</v>
      </c>
      <c r="B5550">
        <v>15639662</v>
      </c>
      <c r="C5550">
        <v>710</v>
      </c>
      <c r="D5550">
        <v>1</v>
      </c>
      <c r="E5550">
        <v>1</v>
      </c>
      <c r="F5550">
        <v>38</v>
      </c>
      <c r="G5550">
        <v>3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s="2" t="s">
        <v>153</v>
      </c>
      <c r="P5550" s="11" t="str">
        <f t="shared" si="688"/>
        <v>2019</v>
      </c>
      <c r="Q5550" s="12"/>
      <c r="R5550" s="8" t="str">
        <f t="shared" si="689"/>
        <v>12</v>
      </c>
      <c r="S5550" s="8"/>
      <c r="T5550" s="14" t="str">
        <f t="shared" si="690"/>
        <v>Retain</v>
      </c>
      <c r="U5550" s="14"/>
      <c r="V5550" s="8" t="str">
        <f t="shared" si="691"/>
        <v>France</v>
      </c>
      <c r="W5550" s="8"/>
      <c r="X5550" s="8"/>
      <c r="Y5550" s="8"/>
      <c r="Z5550" s="14" t="str">
        <f t="shared" si="692"/>
        <v>Male</v>
      </c>
      <c r="AA5550" s="14"/>
      <c r="AB5550" s="14"/>
      <c r="AC5550" s="14"/>
      <c r="AE5550" t="str">
        <f t="shared" si="693"/>
        <v>Adults</v>
      </c>
      <c r="AF5550" t="str">
        <f t="shared" si="694"/>
        <v>Good</v>
      </c>
      <c r="AG5550" t="str">
        <f t="shared" si="695"/>
        <v>Very low</v>
      </c>
    </row>
    <row r="5551" spans="1:33" x14ac:dyDescent="0.2">
      <c r="A5551">
        <v>5550</v>
      </c>
      <c r="B5551">
        <v>15567013</v>
      </c>
      <c r="C5551">
        <v>779</v>
      </c>
      <c r="D5551">
        <v>2</v>
      </c>
      <c r="E5551">
        <v>1</v>
      </c>
      <c r="F5551">
        <v>33</v>
      </c>
      <c r="G5551">
        <v>7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s="2" t="s">
        <v>292</v>
      </c>
      <c r="P5551" s="11" t="str">
        <f t="shared" si="688"/>
        <v>2016</v>
      </c>
      <c r="Q5551" s="12"/>
      <c r="R5551" s="8" t="str">
        <f t="shared" si="689"/>
        <v>07</v>
      </c>
      <c r="S5551" s="8"/>
      <c r="T5551" s="14" t="str">
        <f t="shared" si="690"/>
        <v>Retain</v>
      </c>
      <c r="U5551" s="14"/>
      <c r="V5551" s="8" t="str">
        <f t="shared" si="691"/>
        <v>Spain</v>
      </c>
      <c r="W5551" s="8"/>
      <c r="X5551" s="8"/>
      <c r="Y5551" s="8"/>
      <c r="Z5551" s="14" t="str">
        <f t="shared" si="692"/>
        <v>Male</v>
      </c>
      <c r="AA5551" s="14"/>
      <c r="AB5551" s="14"/>
      <c r="AC5551" s="14"/>
      <c r="AE5551" t="str">
        <f t="shared" si="693"/>
        <v>Adults</v>
      </c>
      <c r="AF5551" t="str">
        <f t="shared" si="694"/>
        <v>Very good</v>
      </c>
      <c r="AG5551" t="str">
        <f t="shared" si="695"/>
        <v>Very low</v>
      </c>
    </row>
    <row r="5552" spans="1:33" x14ac:dyDescent="0.2">
      <c r="A5552">
        <v>5551</v>
      </c>
      <c r="B5552">
        <v>15777784</v>
      </c>
      <c r="C5552">
        <v>733</v>
      </c>
      <c r="D5552">
        <v>1</v>
      </c>
      <c r="E5552">
        <v>2</v>
      </c>
      <c r="F5552">
        <v>44</v>
      </c>
      <c r="G5552">
        <v>5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s="2" t="s">
        <v>221</v>
      </c>
      <c r="P5552" s="11" t="str">
        <f t="shared" si="688"/>
        <v>2018</v>
      </c>
      <c r="Q5552" s="12"/>
      <c r="R5552" s="8" t="str">
        <f t="shared" si="689"/>
        <v>07</v>
      </c>
      <c r="S5552" s="8"/>
      <c r="T5552" s="14" t="str">
        <f t="shared" si="690"/>
        <v>Retain</v>
      </c>
      <c r="U5552" s="14"/>
      <c r="V5552" s="8" t="str">
        <f t="shared" si="691"/>
        <v>France</v>
      </c>
      <c r="W5552" s="8"/>
      <c r="X5552" s="8"/>
      <c r="Y5552" s="8"/>
      <c r="Z5552" s="14" t="str">
        <f t="shared" si="692"/>
        <v>Female</v>
      </c>
      <c r="AA5552" s="14"/>
      <c r="AB5552" s="14"/>
      <c r="AC5552" s="14"/>
      <c r="AE5552" t="str">
        <f t="shared" si="693"/>
        <v>Middle aged</v>
      </c>
      <c r="AF5552" t="str">
        <f t="shared" si="694"/>
        <v>Good</v>
      </c>
      <c r="AG5552" t="str">
        <f t="shared" si="695"/>
        <v>Very high</v>
      </c>
    </row>
    <row r="5553" spans="1:33" x14ac:dyDescent="0.2">
      <c r="A5553">
        <v>5552</v>
      </c>
      <c r="B5553">
        <v>15800251</v>
      </c>
      <c r="C5553">
        <v>583</v>
      </c>
      <c r="D5553">
        <v>3</v>
      </c>
      <c r="E5553">
        <v>2</v>
      </c>
      <c r="F5553">
        <v>26</v>
      </c>
      <c r="G5553">
        <v>4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s="2" t="s">
        <v>228</v>
      </c>
      <c r="P5553" s="11" t="str">
        <f t="shared" si="688"/>
        <v>2019</v>
      </c>
      <c r="Q5553" s="12"/>
      <c r="R5553" s="8" t="str">
        <f t="shared" si="689"/>
        <v>05</v>
      </c>
      <c r="S5553" s="8"/>
      <c r="T5553" s="14" t="str">
        <f t="shared" si="690"/>
        <v>Retain</v>
      </c>
      <c r="U5553" s="14"/>
      <c r="V5553" s="8" t="str">
        <f t="shared" si="691"/>
        <v>Germany</v>
      </c>
      <c r="W5553" s="8"/>
      <c r="X5553" s="8"/>
      <c r="Y5553" s="8"/>
      <c r="Z5553" s="14" t="str">
        <f t="shared" si="692"/>
        <v>Female</v>
      </c>
      <c r="AA5553" s="14"/>
      <c r="AB5553" s="14"/>
      <c r="AC5553" s="14"/>
      <c r="AE5553" t="str">
        <f t="shared" si="693"/>
        <v>Adults</v>
      </c>
      <c r="AF5553" t="str">
        <f t="shared" si="694"/>
        <v>Fair</v>
      </c>
      <c r="AG5553" t="str">
        <f t="shared" si="695"/>
        <v>Medium</v>
      </c>
    </row>
    <row r="5554" spans="1:33" x14ac:dyDescent="0.2">
      <c r="A5554">
        <v>5553</v>
      </c>
      <c r="B5554">
        <v>15651315</v>
      </c>
      <c r="C5554">
        <v>627</v>
      </c>
      <c r="D5554">
        <v>1</v>
      </c>
      <c r="E5554">
        <v>1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s="2" t="s">
        <v>109</v>
      </c>
      <c r="P5554" s="11" t="str">
        <f t="shared" si="688"/>
        <v>2019</v>
      </c>
      <c r="Q5554" s="12"/>
      <c r="R5554" s="8" t="str">
        <f t="shared" si="689"/>
        <v>11</v>
      </c>
      <c r="S5554" s="8"/>
      <c r="T5554" s="14" t="str">
        <f t="shared" si="690"/>
        <v>Retain</v>
      </c>
      <c r="U5554" s="14"/>
      <c r="V5554" s="8" t="str">
        <f t="shared" si="691"/>
        <v>France</v>
      </c>
      <c r="W5554" s="8"/>
      <c r="X5554" s="8"/>
      <c r="Y5554" s="8"/>
      <c r="Z5554" s="14" t="str">
        <f t="shared" si="692"/>
        <v>Male</v>
      </c>
      <c r="AA5554" s="14"/>
      <c r="AB5554" s="14"/>
      <c r="AC5554" s="14"/>
      <c r="AE5554" t="str">
        <f t="shared" si="693"/>
        <v>Middle aged</v>
      </c>
      <c r="AF5554" t="str">
        <f t="shared" si="694"/>
        <v>Fair</v>
      </c>
      <c r="AG5554" t="str">
        <f t="shared" si="695"/>
        <v>Very low</v>
      </c>
    </row>
    <row r="5555" spans="1:33" x14ac:dyDescent="0.2">
      <c r="A5555">
        <v>5554</v>
      </c>
      <c r="B5555">
        <v>15651450</v>
      </c>
      <c r="C5555">
        <v>666</v>
      </c>
      <c r="D5555">
        <v>3</v>
      </c>
      <c r="E5555">
        <v>1</v>
      </c>
      <c r="F5555">
        <v>31</v>
      </c>
      <c r="G5555">
        <v>6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s="2" t="s">
        <v>973</v>
      </c>
      <c r="P5555" s="11" t="str">
        <f t="shared" si="688"/>
        <v>2017</v>
      </c>
      <c r="Q5555" s="12"/>
      <c r="R5555" s="8" t="str">
        <f t="shared" si="689"/>
        <v>04</v>
      </c>
      <c r="S5555" s="8"/>
      <c r="T5555" s="14" t="str">
        <f t="shared" si="690"/>
        <v>Retain</v>
      </c>
      <c r="U5555" s="14"/>
      <c r="V5555" s="8" t="str">
        <f t="shared" si="691"/>
        <v>Germany</v>
      </c>
      <c r="W5555" s="8"/>
      <c r="X5555" s="8"/>
      <c r="Y5555" s="8"/>
      <c r="Z5555" s="14" t="str">
        <f t="shared" si="692"/>
        <v>Male</v>
      </c>
      <c r="AA5555" s="14"/>
      <c r="AB5555" s="14"/>
      <c r="AC5555" s="14"/>
      <c r="AE5555" t="str">
        <f t="shared" si="693"/>
        <v>Adults</v>
      </c>
      <c r="AF5555" t="str">
        <f t="shared" si="694"/>
        <v>Fair</v>
      </c>
      <c r="AG5555" t="str">
        <f t="shared" si="695"/>
        <v>High</v>
      </c>
    </row>
    <row r="5556" spans="1:33" x14ac:dyDescent="0.2">
      <c r="A5556">
        <v>5555</v>
      </c>
      <c r="B5556">
        <v>15784218</v>
      </c>
      <c r="C5556">
        <v>620</v>
      </c>
      <c r="D5556">
        <v>2</v>
      </c>
      <c r="E5556">
        <v>1</v>
      </c>
      <c r="F5556">
        <v>38</v>
      </c>
      <c r="G5556">
        <v>4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s="2" t="s">
        <v>464</v>
      </c>
      <c r="P5556" s="11" t="str">
        <f t="shared" si="688"/>
        <v>2019</v>
      </c>
      <c r="Q5556" s="12"/>
      <c r="R5556" s="8" t="str">
        <f t="shared" si="689"/>
        <v>08</v>
      </c>
      <c r="S5556" s="8"/>
      <c r="T5556" s="14" t="str">
        <f t="shared" si="690"/>
        <v>Retain</v>
      </c>
      <c r="U5556" s="14"/>
      <c r="V5556" s="8" t="str">
        <f t="shared" si="691"/>
        <v>Spain</v>
      </c>
      <c r="W5556" s="8"/>
      <c r="X5556" s="8"/>
      <c r="Y5556" s="8"/>
      <c r="Z5556" s="14" t="str">
        <f t="shared" si="692"/>
        <v>Male</v>
      </c>
      <c r="AA5556" s="14"/>
      <c r="AB5556" s="14"/>
      <c r="AC5556" s="14"/>
      <c r="AE5556" t="str">
        <f t="shared" si="693"/>
        <v>Adults</v>
      </c>
      <c r="AF5556" t="str">
        <f t="shared" si="694"/>
        <v>Fair</v>
      </c>
      <c r="AG5556" t="str">
        <f t="shared" si="695"/>
        <v>Very low</v>
      </c>
    </row>
    <row r="5557" spans="1:33" x14ac:dyDescent="0.2">
      <c r="A5557">
        <v>5556</v>
      </c>
      <c r="B5557">
        <v>15572398</v>
      </c>
      <c r="C5557">
        <v>614</v>
      </c>
      <c r="D5557">
        <v>2</v>
      </c>
      <c r="E5557">
        <v>2</v>
      </c>
      <c r="F5557">
        <v>39</v>
      </c>
      <c r="G5557">
        <v>7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s="2" t="s">
        <v>67</v>
      </c>
      <c r="P5557" s="11" t="str">
        <f t="shared" si="688"/>
        <v>2016</v>
      </c>
      <c r="Q5557" s="12"/>
      <c r="R5557" s="8" t="str">
        <f t="shared" si="689"/>
        <v>06</v>
      </c>
      <c r="S5557" s="8"/>
      <c r="T5557" s="14" t="str">
        <f t="shared" si="690"/>
        <v>Retain</v>
      </c>
      <c r="U5557" s="14"/>
      <c r="V5557" s="8" t="str">
        <f t="shared" si="691"/>
        <v>Spain</v>
      </c>
      <c r="W5557" s="8"/>
      <c r="X5557" s="8"/>
      <c r="Y5557" s="8"/>
      <c r="Z5557" s="14" t="str">
        <f t="shared" si="692"/>
        <v>Female</v>
      </c>
      <c r="AA5557" s="14"/>
      <c r="AB5557" s="14"/>
      <c r="AC5557" s="14"/>
      <c r="AE5557" t="str">
        <f t="shared" si="693"/>
        <v>Middle aged</v>
      </c>
      <c r="AF5557" t="str">
        <f t="shared" si="694"/>
        <v>Fair</v>
      </c>
      <c r="AG5557" t="str">
        <f t="shared" si="695"/>
        <v>Very low</v>
      </c>
    </row>
    <row r="5558" spans="1:33" x14ac:dyDescent="0.2">
      <c r="A5558">
        <v>5557</v>
      </c>
      <c r="B5558">
        <v>15707962</v>
      </c>
      <c r="C5558">
        <v>606</v>
      </c>
      <c r="D5558">
        <v>1</v>
      </c>
      <c r="E5558">
        <v>1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s="2" t="s">
        <v>584</v>
      </c>
      <c r="P5558" s="11" t="str">
        <f t="shared" si="688"/>
        <v>2016</v>
      </c>
      <c r="Q5558" s="12"/>
      <c r="R5558" s="8" t="str">
        <f t="shared" si="689"/>
        <v>11</v>
      </c>
      <c r="S5558" s="8"/>
      <c r="T5558" s="14" t="str">
        <f t="shared" si="690"/>
        <v>Retain</v>
      </c>
      <c r="U5558" s="14"/>
      <c r="V5558" s="8" t="str">
        <f t="shared" si="691"/>
        <v>France</v>
      </c>
      <c r="W5558" s="8"/>
      <c r="X5558" s="8"/>
      <c r="Y5558" s="8"/>
      <c r="Z5558" s="14" t="str">
        <f t="shared" si="692"/>
        <v>Male</v>
      </c>
      <c r="AA5558" s="14"/>
      <c r="AB5558" s="14"/>
      <c r="AC5558" s="14"/>
      <c r="AE5558" t="str">
        <f t="shared" si="693"/>
        <v>Middle aged</v>
      </c>
      <c r="AF5558" t="str">
        <f t="shared" si="694"/>
        <v>Fair</v>
      </c>
      <c r="AG5558" t="str">
        <f t="shared" si="695"/>
        <v>High</v>
      </c>
    </row>
    <row r="5559" spans="1:33" x14ac:dyDescent="0.2">
      <c r="A5559">
        <v>5558</v>
      </c>
      <c r="B5559">
        <v>15705663</v>
      </c>
      <c r="C5559">
        <v>700</v>
      </c>
      <c r="D5559">
        <v>3</v>
      </c>
      <c r="E5559">
        <v>2</v>
      </c>
      <c r="F5559">
        <v>39</v>
      </c>
      <c r="G5559">
        <v>6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s="2" t="s">
        <v>606</v>
      </c>
      <c r="P5559" s="11" t="str">
        <f t="shared" si="688"/>
        <v>2017</v>
      </c>
      <c r="Q5559" s="12"/>
      <c r="R5559" s="8" t="str">
        <f t="shared" si="689"/>
        <v>08</v>
      </c>
      <c r="S5559" s="8"/>
      <c r="T5559" s="14" t="str">
        <f t="shared" si="690"/>
        <v>Retain</v>
      </c>
      <c r="U5559" s="14"/>
      <c r="V5559" s="8" t="str">
        <f t="shared" si="691"/>
        <v>Germany</v>
      </c>
      <c r="W5559" s="8"/>
      <c r="X5559" s="8"/>
      <c r="Y5559" s="8"/>
      <c r="Z5559" s="14" t="str">
        <f t="shared" si="692"/>
        <v>Female</v>
      </c>
      <c r="AA5559" s="14"/>
      <c r="AB5559" s="14"/>
      <c r="AC5559" s="14"/>
      <c r="AE5559" t="str">
        <f t="shared" si="693"/>
        <v>Middle aged</v>
      </c>
      <c r="AF5559" t="str">
        <f t="shared" si="694"/>
        <v>Good</v>
      </c>
      <c r="AG5559" t="str">
        <f t="shared" si="695"/>
        <v>High</v>
      </c>
    </row>
    <row r="5560" spans="1:33" x14ac:dyDescent="0.2">
      <c r="A5560">
        <v>5559</v>
      </c>
      <c r="B5560">
        <v>15645355</v>
      </c>
      <c r="C5560">
        <v>677</v>
      </c>
      <c r="D5560">
        <v>3</v>
      </c>
      <c r="E5560">
        <v>1</v>
      </c>
      <c r="F5560">
        <v>34</v>
      </c>
      <c r="G5560">
        <v>4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s="2" t="s">
        <v>689</v>
      </c>
      <c r="P5560" s="11" t="str">
        <f t="shared" si="688"/>
        <v>2019</v>
      </c>
      <c r="Q5560" s="12"/>
      <c r="R5560" s="8" t="str">
        <f t="shared" si="689"/>
        <v>07</v>
      </c>
      <c r="S5560" s="8"/>
      <c r="T5560" s="14" t="str">
        <f t="shared" si="690"/>
        <v>Exit</v>
      </c>
      <c r="U5560" s="14"/>
      <c r="V5560" s="8" t="str">
        <f t="shared" si="691"/>
        <v>Germany</v>
      </c>
      <c r="W5560" s="8"/>
      <c r="X5560" s="8"/>
      <c r="Y5560" s="8"/>
      <c r="Z5560" s="14" t="str">
        <f t="shared" si="692"/>
        <v>Male</v>
      </c>
      <c r="AA5560" s="14"/>
      <c r="AB5560" s="14"/>
      <c r="AC5560" s="14"/>
      <c r="AE5560" t="str">
        <f t="shared" si="693"/>
        <v>Adults</v>
      </c>
      <c r="AF5560" t="str">
        <f t="shared" si="694"/>
        <v>Good</v>
      </c>
      <c r="AG5560" t="str">
        <f t="shared" si="695"/>
        <v>High</v>
      </c>
    </row>
    <row r="5561" spans="1:33" x14ac:dyDescent="0.2">
      <c r="A5561">
        <v>5560</v>
      </c>
      <c r="B5561">
        <v>15729557</v>
      </c>
      <c r="C5561">
        <v>850</v>
      </c>
      <c r="D5561">
        <v>3</v>
      </c>
      <c r="E5561">
        <v>1</v>
      </c>
      <c r="F5561">
        <v>36</v>
      </c>
      <c r="G5561">
        <v>3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s="2" t="s">
        <v>456</v>
      </c>
      <c r="P5561" s="11" t="str">
        <f t="shared" si="688"/>
        <v>2019</v>
      </c>
      <c r="Q5561" s="12"/>
      <c r="R5561" s="8" t="str">
        <f t="shared" si="689"/>
        <v>11</v>
      </c>
      <c r="S5561" s="8"/>
      <c r="T5561" s="14" t="str">
        <f t="shared" si="690"/>
        <v>Exit</v>
      </c>
      <c r="U5561" s="14"/>
      <c r="V5561" s="8" t="str">
        <f t="shared" si="691"/>
        <v>Germany</v>
      </c>
      <c r="W5561" s="8"/>
      <c r="X5561" s="8"/>
      <c r="Y5561" s="8"/>
      <c r="Z5561" s="14" t="str">
        <f t="shared" si="692"/>
        <v>Male</v>
      </c>
      <c r="AA5561" s="14"/>
      <c r="AB5561" s="14"/>
      <c r="AC5561" s="14"/>
      <c r="AE5561" t="str">
        <f t="shared" si="693"/>
        <v>Adults</v>
      </c>
      <c r="AF5561" t="str">
        <f t="shared" si="694"/>
        <v>Excellent</v>
      </c>
      <c r="AG5561" t="str">
        <f t="shared" si="695"/>
        <v>High</v>
      </c>
    </row>
    <row r="5562" spans="1:33" x14ac:dyDescent="0.2">
      <c r="A5562">
        <v>5561</v>
      </c>
      <c r="B5562">
        <v>15631436</v>
      </c>
      <c r="C5562">
        <v>564</v>
      </c>
      <c r="D5562">
        <v>1</v>
      </c>
      <c r="E5562">
        <v>1</v>
      </c>
      <c r="F5562">
        <v>35</v>
      </c>
      <c r="G5562">
        <v>6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s="2" t="s">
        <v>493</v>
      </c>
      <c r="P5562" s="11" t="str">
        <f t="shared" si="688"/>
        <v>2016</v>
      </c>
      <c r="Q5562" s="12"/>
      <c r="R5562" s="8" t="str">
        <f t="shared" si="689"/>
        <v>09</v>
      </c>
      <c r="S5562" s="8"/>
      <c r="T5562" s="14" t="str">
        <f t="shared" si="690"/>
        <v>Retain</v>
      </c>
      <c r="U5562" s="14"/>
      <c r="V5562" s="8" t="str">
        <f t="shared" si="691"/>
        <v>France</v>
      </c>
      <c r="W5562" s="8"/>
      <c r="X5562" s="8"/>
      <c r="Y5562" s="8"/>
      <c r="Z5562" s="14" t="str">
        <f t="shared" si="692"/>
        <v>Male</v>
      </c>
      <c r="AA5562" s="14"/>
      <c r="AB5562" s="14"/>
      <c r="AC5562" s="14"/>
      <c r="AE5562" t="str">
        <f t="shared" si="693"/>
        <v>Adults</v>
      </c>
      <c r="AF5562" t="str">
        <f t="shared" si="694"/>
        <v>Poor</v>
      </c>
      <c r="AG5562" t="str">
        <f t="shared" si="695"/>
        <v>Very low</v>
      </c>
    </row>
    <row r="5563" spans="1:33" x14ac:dyDescent="0.2">
      <c r="A5563">
        <v>5562</v>
      </c>
      <c r="B5563">
        <v>15583073</v>
      </c>
      <c r="C5563">
        <v>771</v>
      </c>
      <c r="D5563">
        <v>2</v>
      </c>
      <c r="E5563">
        <v>2</v>
      </c>
      <c r="F5563">
        <v>56</v>
      </c>
      <c r="G5563">
        <v>6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s="2" t="s">
        <v>1007</v>
      </c>
      <c r="P5563" s="11" t="str">
        <f t="shared" si="688"/>
        <v>2017</v>
      </c>
      <c r="Q5563" s="12"/>
      <c r="R5563" s="8" t="str">
        <f t="shared" si="689"/>
        <v>05</v>
      </c>
      <c r="S5563" s="8"/>
      <c r="T5563" s="14" t="str">
        <f t="shared" si="690"/>
        <v>Exit</v>
      </c>
      <c r="U5563" s="14"/>
      <c r="V5563" s="8" t="str">
        <f t="shared" si="691"/>
        <v>Spain</v>
      </c>
      <c r="W5563" s="8"/>
      <c r="X5563" s="8"/>
      <c r="Y5563" s="8"/>
      <c r="Z5563" s="14" t="str">
        <f t="shared" si="692"/>
        <v>Female</v>
      </c>
      <c r="AA5563" s="14"/>
      <c r="AB5563" s="14"/>
      <c r="AC5563" s="14"/>
      <c r="AE5563" t="str">
        <f t="shared" si="693"/>
        <v>Middle aged</v>
      </c>
      <c r="AF5563" t="str">
        <f t="shared" si="694"/>
        <v>Very good</v>
      </c>
      <c r="AG5563" t="str">
        <f t="shared" si="695"/>
        <v>Very low</v>
      </c>
    </row>
    <row r="5564" spans="1:33" x14ac:dyDescent="0.2">
      <c r="A5564">
        <v>5563</v>
      </c>
      <c r="B5564">
        <v>15614361</v>
      </c>
      <c r="C5564">
        <v>620</v>
      </c>
      <c r="D5564">
        <v>2</v>
      </c>
      <c r="E5564">
        <v>1</v>
      </c>
      <c r="F5564">
        <v>42</v>
      </c>
      <c r="G5564">
        <v>5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s="2" t="s">
        <v>389</v>
      </c>
      <c r="P5564" s="11" t="str">
        <f t="shared" si="688"/>
        <v>2018</v>
      </c>
      <c r="Q5564" s="12"/>
      <c r="R5564" s="8" t="str">
        <f t="shared" si="689"/>
        <v>06</v>
      </c>
      <c r="S5564" s="8"/>
      <c r="T5564" s="14" t="str">
        <f t="shared" si="690"/>
        <v>Retain</v>
      </c>
      <c r="U5564" s="14"/>
      <c r="V5564" s="8" t="str">
        <f t="shared" si="691"/>
        <v>Spain</v>
      </c>
      <c r="W5564" s="8"/>
      <c r="X5564" s="8"/>
      <c r="Y5564" s="8"/>
      <c r="Z5564" s="14" t="str">
        <f t="shared" si="692"/>
        <v>Male</v>
      </c>
      <c r="AA5564" s="14"/>
      <c r="AB5564" s="14"/>
      <c r="AC5564" s="14"/>
      <c r="AE5564" t="str">
        <f t="shared" si="693"/>
        <v>Middle aged</v>
      </c>
      <c r="AF5564" t="str">
        <f t="shared" si="694"/>
        <v>Fair</v>
      </c>
      <c r="AG5564" t="str">
        <f t="shared" si="695"/>
        <v>High</v>
      </c>
    </row>
    <row r="5565" spans="1:33" x14ac:dyDescent="0.2">
      <c r="A5565">
        <v>5564</v>
      </c>
      <c r="B5565">
        <v>15724684</v>
      </c>
      <c r="C5565">
        <v>610</v>
      </c>
      <c r="D5565">
        <v>2</v>
      </c>
      <c r="E5565">
        <v>1</v>
      </c>
      <c r="F5565">
        <v>46</v>
      </c>
      <c r="G5565">
        <v>3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s="2" t="s">
        <v>844</v>
      </c>
      <c r="P5565" s="11" t="str">
        <f t="shared" si="688"/>
        <v>2019</v>
      </c>
      <c r="Q5565" s="12"/>
      <c r="R5565" s="8" t="str">
        <f t="shared" si="689"/>
        <v>11</v>
      </c>
      <c r="S5565" s="8"/>
      <c r="T5565" s="14" t="str">
        <f t="shared" si="690"/>
        <v>Retain</v>
      </c>
      <c r="U5565" s="14"/>
      <c r="V5565" s="8" t="str">
        <f t="shared" si="691"/>
        <v>Spain</v>
      </c>
      <c r="W5565" s="8"/>
      <c r="X5565" s="8"/>
      <c r="Y5565" s="8"/>
      <c r="Z5565" s="14" t="str">
        <f t="shared" si="692"/>
        <v>Male</v>
      </c>
      <c r="AA5565" s="14"/>
      <c r="AB5565" s="14"/>
      <c r="AC5565" s="14"/>
      <c r="AE5565" t="str">
        <f t="shared" si="693"/>
        <v>Middle aged</v>
      </c>
      <c r="AF5565" t="str">
        <f t="shared" si="694"/>
        <v>Fair</v>
      </c>
      <c r="AG5565" t="str">
        <f t="shared" si="695"/>
        <v>Medium</v>
      </c>
    </row>
    <row r="5566" spans="1:33" x14ac:dyDescent="0.2">
      <c r="A5566">
        <v>5565</v>
      </c>
      <c r="B5566">
        <v>15700083</v>
      </c>
      <c r="C5566">
        <v>609</v>
      </c>
      <c r="D5566">
        <v>2</v>
      </c>
      <c r="E5566">
        <v>1</v>
      </c>
      <c r="F5566">
        <v>39</v>
      </c>
      <c r="G5566">
        <v>6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s="2" t="s">
        <v>400</v>
      </c>
      <c r="P5566" s="11" t="str">
        <f t="shared" si="688"/>
        <v>2017</v>
      </c>
      <c r="Q5566" s="12"/>
      <c r="R5566" s="8" t="str">
        <f t="shared" si="689"/>
        <v>09</v>
      </c>
      <c r="S5566" s="8"/>
      <c r="T5566" s="14" t="str">
        <f t="shared" si="690"/>
        <v>Retain</v>
      </c>
      <c r="U5566" s="14"/>
      <c r="V5566" s="8" t="str">
        <f t="shared" si="691"/>
        <v>Spain</v>
      </c>
      <c r="W5566" s="8"/>
      <c r="X5566" s="8"/>
      <c r="Y5566" s="8"/>
      <c r="Z5566" s="14" t="str">
        <f t="shared" si="692"/>
        <v>Male</v>
      </c>
      <c r="AA5566" s="14"/>
      <c r="AB5566" s="14"/>
      <c r="AC5566" s="14"/>
      <c r="AE5566" t="str">
        <f t="shared" si="693"/>
        <v>Middle aged</v>
      </c>
      <c r="AF5566" t="str">
        <f t="shared" si="694"/>
        <v>Fair</v>
      </c>
      <c r="AG5566" t="str">
        <f t="shared" si="695"/>
        <v>High</v>
      </c>
    </row>
    <row r="5567" spans="1:33" x14ac:dyDescent="0.2">
      <c r="A5567">
        <v>5566</v>
      </c>
      <c r="B5567">
        <v>15636541</v>
      </c>
      <c r="C5567">
        <v>683</v>
      </c>
      <c r="D5567">
        <v>3</v>
      </c>
      <c r="E5567">
        <v>1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s="2" t="s">
        <v>468</v>
      </c>
      <c r="P5567" s="11" t="str">
        <f t="shared" si="688"/>
        <v>2018</v>
      </c>
      <c r="Q5567" s="12"/>
      <c r="R5567" s="8" t="str">
        <f t="shared" si="689"/>
        <v>04</v>
      </c>
      <c r="S5567" s="8"/>
      <c r="T5567" s="14" t="str">
        <f t="shared" si="690"/>
        <v>Retain</v>
      </c>
      <c r="U5567" s="14"/>
      <c r="V5567" s="8" t="str">
        <f t="shared" si="691"/>
        <v>Germany</v>
      </c>
      <c r="W5567" s="8"/>
      <c r="X5567" s="8"/>
      <c r="Y5567" s="8"/>
      <c r="Z5567" s="14" t="str">
        <f t="shared" si="692"/>
        <v>Male</v>
      </c>
      <c r="AA5567" s="14"/>
      <c r="AB5567" s="14"/>
      <c r="AC5567" s="14"/>
      <c r="AE5567" t="str">
        <f t="shared" si="693"/>
        <v>Adults</v>
      </c>
      <c r="AF5567" t="str">
        <f t="shared" si="694"/>
        <v>Good</v>
      </c>
      <c r="AG5567" t="str">
        <f t="shared" si="695"/>
        <v>High</v>
      </c>
    </row>
    <row r="5568" spans="1:33" x14ac:dyDescent="0.2">
      <c r="A5568">
        <v>5567</v>
      </c>
      <c r="B5568">
        <v>15796015</v>
      </c>
      <c r="C5568">
        <v>633</v>
      </c>
      <c r="D5568">
        <v>3</v>
      </c>
      <c r="E5568">
        <v>1</v>
      </c>
      <c r="F5568">
        <v>42</v>
      </c>
      <c r="G5568">
        <v>5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s="2" t="s">
        <v>195</v>
      </c>
      <c r="P5568" s="11" t="str">
        <f t="shared" si="688"/>
        <v>2017</v>
      </c>
      <c r="Q5568" s="12"/>
      <c r="R5568" s="8" t="str">
        <f t="shared" si="689"/>
        <v>12</v>
      </c>
      <c r="S5568" s="8"/>
      <c r="T5568" s="14" t="str">
        <f t="shared" si="690"/>
        <v>Retain</v>
      </c>
      <c r="U5568" s="14"/>
      <c r="V5568" s="8" t="str">
        <f t="shared" si="691"/>
        <v>Germany</v>
      </c>
      <c r="W5568" s="8"/>
      <c r="X5568" s="8"/>
      <c r="Y5568" s="8"/>
      <c r="Z5568" s="14" t="str">
        <f t="shared" si="692"/>
        <v>Male</v>
      </c>
      <c r="AA5568" s="14"/>
      <c r="AB5568" s="14"/>
      <c r="AC5568" s="14"/>
      <c r="AE5568" t="str">
        <f t="shared" si="693"/>
        <v>Middle aged</v>
      </c>
      <c r="AF5568" t="str">
        <f t="shared" si="694"/>
        <v>Fair</v>
      </c>
      <c r="AG5568" t="str">
        <f t="shared" si="695"/>
        <v>High</v>
      </c>
    </row>
    <row r="5569" spans="1:33" x14ac:dyDescent="0.2">
      <c r="A5569">
        <v>5568</v>
      </c>
      <c r="B5569">
        <v>15787222</v>
      </c>
      <c r="C5569">
        <v>676</v>
      </c>
      <c r="D5569">
        <v>3</v>
      </c>
      <c r="E5569">
        <v>1</v>
      </c>
      <c r="F5569">
        <v>28</v>
      </c>
      <c r="G5569">
        <v>4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s="2" t="s">
        <v>865</v>
      </c>
      <c r="P5569" s="11" t="str">
        <f t="shared" si="688"/>
        <v>2019</v>
      </c>
      <c r="Q5569" s="12"/>
      <c r="R5569" s="8" t="str">
        <f t="shared" si="689"/>
        <v>05</v>
      </c>
      <c r="S5569" s="8"/>
      <c r="T5569" s="14" t="str">
        <f t="shared" si="690"/>
        <v>Retain</v>
      </c>
      <c r="U5569" s="14"/>
      <c r="V5569" s="8" t="str">
        <f t="shared" si="691"/>
        <v>Germany</v>
      </c>
      <c r="W5569" s="8"/>
      <c r="X5569" s="8"/>
      <c r="Y5569" s="8"/>
      <c r="Z5569" s="14" t="str">
        <f t="shared" si="692"/>
        <v>Male</v>
      </c>
      <c r="AA5569" s="14"/>
      <c r="AB5569" s="14"/>
      <c r="AC5569" s="14"/>
      <c r="AE5569" t="str">
        <f t="shared" si="693"/>
        <v>Adults</v>
      </c>
      <c r="AF5569" t="str">
        <f t="shared" si="694"/>
        <v>Good</v>
      </c>
      <c r="AG5569" t="str">
        <f t="shared" si="695"/>
        <v>Medium</v>
      </c>
    </row>
    <row r="5570" spans="1:33" x14ac:dyDescent="0.2">
      <c r="A5570">
        <v>5569</v>
      </c>
      <c r="B5570">
        <v>15594270</v>
      </c>
      <c r="C5570">
        <v>693</v>
      </c>
      <c r="D5570">
        <v>1</v>
      </c>
      <c r="E5570">
        <v>1</v>
      </c>
      <c r="F5570">
        <v>38</v>
      </c>
      <c r="G5570">
        <v>3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s="2" t="s">
        <v>18</v>
      </c>
      <c r="P5570" s="11" t="str">
        <f t="shared" si="688"/>
        <v>2019</v>
      </c>
      <c r="Q5570" s="12"/>
      <c r="R5570" s="8" t="str">
        <f t="shared" si="689"/>
        <v>11</v>
      </c>
      <c r="S5570" s="8"/>
      <c r="T5570" s="14" t="str">
        <f t="shared" si="690"/>
        <v>Retain</v>
      </c>
      <c r="U5570" s="14"/>
      <c r="V5570" s="8" t="str">
        <f t="shared" si="691"/>
        <v>France</v>
      </c>
      <c r="W5570" s="8"/>
      <c r="X5570" s="8"/>
      <c r="Y5570" s="8"/>
      <c r="Z5570" s="14" t="str">
        <f t="shared" si="692"/>
        <v>Male</v>
      </c>
      <c r="AA5570" s="14"/>
      <c r="AB5570" s="14"/>
      <c r="AC5570" s="14"/>
      <c r="AE5570" t="str">
        <f t="shared" si="693"/>
        <v>Adults</v>
      </c>
      <c r="AF5570" t="str">
        <f t="shared" si="694"/>
        <v>Good</v>
      </c>
      <c r="AG5570" t="str">
        <f t="shared" si="695"/>
        <v>Very high</v>
      </c>
    </row>
    <row r="5571" spans="1:33" x14ac:dyDescent="0.2">
      <c r="A5571">
        <v>5570</v>
      </c>
      <c r="B5571">
        <v>15701524</v>
      </c>
      <c r="C5571">
        <v>709</v>
      </c>
      <c r="D5571">
        <v>1</v>
      </c>
      <c r="E5571">
        <v>1</v>
      </c>
      <c r="F5571">
        <v>36</v>
      </c>
      <c r="G5571">
        <v>4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s="2" t="s">
        <v>773</v>
      </c>
      <c r="P5571" s="11" t="str">
        <f t="shared" ref="P5571:P5634" si="696">RIGHT($N5571,4)</f>
        <v>2019</v>
      </c>
      <c r="Q5571" s="12"/>
      <c r="R5571" s="8" t="str">
        <f t="shared" ref="R5571:R5634" si="697">MID(N5571,4,2)</f>
        <v>06</v>
      </c>
      <c r="S5571" s="8"/>
      <c r="T5571" s="14" t="str">
        <f t="shared" ref="T5571:T5634" si="698">IF(M5571=1,"Exit","Retain")</f>
        <v>Retain</v>
      </c>
      <c r="U5571" s="14"/>
      <c r="V5571" s="8" t="str">
        <f t="shared" ref="V5571:V5634" si="699">IF(D5571=1,"France",IF(D5571=2,"Spain",IF(D5571=3,"Germany","NONE")))</f>
        <v>France</v>
      </c>
      <c r="W5571" s="8"/>
      <c r="X5571" s="8"/>
      <c r="Y5571" s="8"/>
      <c r="Z5571" s="14" t="str">
        <f t="shared" ref="Z5571:Z5634" si="700">IF(E5571=1,"Male","Female")</f>
        <v>Male</v>
      </c>
      <c r="AA5571" s="14"/>
      <c r="AB5571" s="14"/>
      <c r="AC5571" s="14"/>
      <c r="AE5571" t="str">
        <f t="shared" ref="AE5571:AE5634" si="701">IF(F5571&lt;18,"Kids",IF(AND(F5571&gt;=18,F5571&lt;24),"Young Adults",IF(AND(F5571&gt;=24,F5571&lt;39),"Adults",IF(AND(F5571&gt;=39,F5571&lt;64),"Middle aged","Retired"))))</f>
        <v>Adults</v>
      </c>
      <c r="AF5571" t="str">
        <f t="shared" ref="AF5571:AF5634" si="702">IF(AND(C5571&gt;=800,C5571&lt;=850),"Excellent",IF(AND(C5571&gt;=740,C5571&lt;=799),"Very good",IF(AND(C5571&gt;=670,C5571&lt;=739),"Good",IF(AND(C5571&gt;=580,C5571&lt;=669),"Fair",IF(AND(C5571&gt;=300,C5571&lt;=579),"Poor","None")))))</f>
        <v>Good</v>
      </c>
      <c r="AG5571" t="str">
        <f t="shared" ref="AG5571:AG5634" si="703">IF(H5571&lt;25000,"Very low",IF(AND(H5571&gt;25000,H5571&lt;=50000),"Low",IF(AND(H5571&gt;50000,H5571&lt;=100000),"Medium",IF(AND(H5571&gt;100000,H5571&lt;=150000),"High",IF(AND(H5571&gt;150000,H5571&lt;=200000),"Very high",IF(H5571&gt;200000,"Extreme","None"))))))</f>
        <v>Very low</v>
      </c>
    </row>
    <row r="5572" spans="1:33" x14ac:dyDescent="0.2">
      <c r="A5572">
        <v>5571</v>
      </c>
      <c r="B5572">
        <v>15645847</v>
      </c>
      <c r="C5572">
        <v>569</v>
      </c>
      <c r="D5572">
        <v>3</v>
      </c>
      <c r="E5572">
        <v>1</v>
      </c>
      <c r="F5572">
        <v>35</v>
      </c>
      <c r="G5572">
        <v>5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s="2" t="s">
        <v>33</v>
      </c>
      <c r="P5572" s="11" t="str">
        <f t="shared" si="696"/>
        <v>2018</v>
      </c>
      <c r="Q5572" s="12"/>
      <c r="R5572" s="8" t="str">
        <f t="shared" si="697"/>
        <v>03</v>
      </c>
      <c r="S5572" s="8"/>
      <c r="T5572" s="14" t="str">
        <f t="shared" si="698"/>
        <v>Exit</v>
      </c>
      <c r="U5572" s="14"/>
      <c r="V5572" s="8" t="str">
        <f t="shared" si="699"/>
        <v>Germany</v>
      </c>
      <c r="W5572" s="8"/>
      <c r="X5572" s="8"/>
      <c r="Y5572" s="8"/>
      <c r="Z5572" s="14" t="str">
        <f t="shared" si="700"/>
        <v>Male</v>
      </c>
      <c r="AA5572" s="14"/>
      <c r="AB5572" s="14"/>
      <c r="AC5572" s="14"/>
      <c r="AE5572" t="str">
        <f t="shared" si="701"/>
        <v>Adults</v>
      </c>
      <c r="AF5572" t="str">
        <f t="shared" si="702"/>
        <v>Poor</v>
      </c>
      <c r="AG5572" t="str">
        <f t="shared" si="703"/>
        <v>High</v>
      </c>
    </row>
    <row r="5573" spans="1:33" x14ac:dyDescent="0.2">
      <c r="A5573">
        <v>5572</v>
      </c>
      <c r="B5573">
        <v>15708867</v>
      </c>
      <c r="C5573">
        <v>684</v>
      </c>
      <c r="D5573">
        <v>2</v>
      </c>
      <c r="E5573">
        <v>2</v>
      </c>
      <c r="F5573">
        <v>38</v>
      </c>
      <c r="G5573">
        <v>4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s="2" t="s">
        <v>980</v>
      </c>
      <c r="P5573" s="11" t="str">
        <f t="shared" si="696"/>
        <v>2019</v>
      </c>
      <c r="Q5573" s="12"/>
      <c r="R5573" s="8" t="str">
        <f t="shared" si="697"/>
        <v>04</v>
      </c>
      <c r="S5573" s="8"/>
      <c r="T5573" s="14" t="str">
        <f t="shared" si="698"/>
        <v>Exit</v>
      </c>
      <c r="U5573" s="14"/>
      <c r="V5573" s="8" t="str">
        <f t="shared" si="699"/>
        <v>Spain</v>
      </c>
      <c r="W5573" s="8"/>
      <c r="X5573" s="8"/>
      <c r="Y5573" s="8"/>
      <c r="Z5573" s="14" t="str">
        <f t="shared" si="700"/>
        <v>Female</v>
      </c>
      <c r="AA5573" s="14"/>
      <c r="AB5573" s="14"/>
      <c r="AC5573" s="14"/>
      <c r="AE5573" t="str">
        <f t="shared" si="701"/>
        <v>Adults</v>
      </c>
      <c r="AF5573" t="str">
        <f t="shared" si="702"/>
        <v>Good</v>
      </c>
      <c r="AG5573" t="str">
        <f t="shared" si="703"/>
        <v>High</v>
      </c>
    </row>
    <row r="5574" spans="1:33" x14ac:dyDescent="0.2">
      <c r="A5574">
        <v>5573</v>
      </c>
      <c r="B5574">
        <v>15613140</v>
      </c>
      <c r="C5574">
        <v>565</v>
      </c>
      <c r="D5574">
        <v>1</v>
      </c>
      <c r="E5574">
        <v>1</v>
      </c>
      <c r="F5574">
        <v>34</v>
      </c>
      <c r="G5574">
        <v>7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s="2" t="s">
        <v>239</v>
      </c>
      <c r="P5574" s="11" t="str">
        <f t="shared" si="696"/>
        <v>2016</v>
      </c>
      <c r="Q5574" s="12"/>
      <c r="R5574" s="8" t="str">
        <f t="shared" si="697"/>
        <v>05</v>
      </c>
      <c r="S5574" s="8"/>
      <c r="T5574" s="14" t="str">
        <f t="shared" si="698"/>
        <v>Retain</v>
      </c>
      <c r="U5574" s="14"/>
      <c r="V5574" s="8" t="str">
        <f t="shared" si="699"/>
        <v>France</v>
      </c>
      <c r="W5574" s="8"/>
      <c r="X5574" s="8"/>
      <c r="Y5574" s="8"/>
      <c r="Z5574" s="14" t="str">
        <f t="shared" si="700"/>
        <v>Male</v>
      </c>
      <c r="AA5574" s="14"/>
      <c r="AB5574" s="14"/>
      <c r="AC5574" s="14"/>
      <c r="AE5574" t="str">
        <f t="shared" si="701"/>
        <v>Adults</v>
      </c>
      <c r="AF5574" t="str">
        <f t="shared" si="702"/>
        <v>Poor</v>
      </c>
      <c r="AG5574" t="str">
        <f t="shared" si="703"/>
        <v>Very low</v>
      </c>
    </row>
    <row r="5575" spans="1:33" x14ac:dyDescent="0.2">
      <c r="A5575">
        <v>5574</v>
      </c>
      <c r="B5575">
        <v>15628893</v>
      </c>
      <c r="C5575">
        <v>681</v>
      </c>
      <c r="D5575">
        <v>1</v>
      </c>
      <c r="E5575">
        <v>1</v>
      </c>
      <c r="F5575">
        <v>29</v>
      </c>
      <c r="G5575">
        <v>5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s="2" t="s">
        <v>591</v>
      </c>
      <c r="P5575" s="11" t="str">
        <f t="shared" si="696"/>
        <v>2018</v>
      </c>
      <c r="Q5575" s="12"/>
      <c r="R5575" s="8" t="str">
        <f t="shared" si="697"/>
        <v>04</v>
      </c>
      <c r="S5575" s="8"/>
      <c r="T5575" s="14" t="str">
        <f t="shared" si="698"/>
        <v>Retain</v>
      </c>
      <c r="U5575" s="14"/>
      <c r="V5575" s="8" t="str">
        <f t="shared" si="699"/>
        <v>France</v>
      </c>
      <c r="W5575" s="8"/>
      <c r="X5575" s="8"/>
      <c r="Y5575" s="8"/>
      <c r="Z5575" s="14" t="str">
        <f t="shared" si="700"/>
        <v>Male</v>
      </c>
      <c r="AA5575" s="14"/>
      <c r="AB5575" s="14"/>
      <c r="AC5575" s="14"/>
      <c r="AE5575" t="str">
        <f t="shared" si="701"/>
        <v>Adults</v>
      </c>
      <c r="AF5575" t="str">
        <f t="shared" si="702"/>
        <v>Good</v>
      </c>
      <c r="AG5575" t="str">
        <f t="shared" si="703"/>
        <v>Very low</v>
      </c>
    </row>
    <row r="5576" spans="1:33" x14ac:dyDescent="0.2">
      <c r="A5576">
        <v>5575</v>
      </c>
      <c r="B5576">
        <v>15764073</v>
      </c>
      <c r="C5576">
        <v>503</v>
      </c>
      <c r="D5576">
        <v>2</v>
      </c>
      <c r="E5576">
        <v>2</v>
      </c>
      <c r="F5576">
        <v>36</v>
      </c>
      <c r="G5576">
        <v>3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s="2" t="s">
        <v>327</v>
      </c>
      <c r="P5576" s="11" t="str">
        <f t="shared" si="696"/>
        <v>2019</v>
      </c>
      <c r="Q5576" s="12"/>
      <c r="R5576" s="8" t="str">
        <f t="shared" si="697"/>
        <v>10</v>
      </c>
      <c r="S5576" s="8"/>
      <c r="T5576" s="14" t="str">
        <f t="shared" si="698"/>
        <v>Retain</v>
      </c>
      <c r="U5576" s="14"/>
      <c r="V5576" s="8" t="str">
        <f t="shared" si="699"/>
        <v>Spain</v>
      </c>
      <c r="W5576" s="8"/>
      <c r="X5576" s="8"/>
      <c r="Y5576" s="8"/>
      <c r="Z5576" s="14" t="str">
        <f t="shared" si="700"/>
        <v>Female</v>
      </c>
      <c r="AA5576" s="14"/>
      <c r="AB5576" s="14"/>
      <c r="AC5576" s="14"/>
      <c r="AE5576" t="str">
        <f t="shared" si="701"/>
        <v>Adults</v>
      </c>
      <c r="AF5576" t="str">
        <f t="shared" si="702"/>
        <v>Poor</v>
      </c>
      <c r="AG5576" t="str">
        <f t="shared" si="703"/>
        <v>Very low</v>
      </c>
    </row>
    <row r="5577" spans="1:33" x14ac:dyDescent="0.2">
      <c r="A5577">
        <v>5576</v>
      </c>
      <c r="B5577">
        <v>15782879</v>
      </c>
      <c r="C5577">
        <v>656</v>
      </c>
      <c r="D5577">
        <v>1</v>
      </c>
      <c r="E5577">
        <v>1</v>
      </c>
      <c r="F5577">
        <v>40</v>
      </c>
      <c r="G5577">
        <v>3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s="2" t="s">
        <v>26</v>
      </c>
      <c r="P5577" s="11" t="str">
        <f t="shared" si="696"/>
        <v>2019</v>
      </c>
      <c r="Q5577" s="12"/>
      <c r="R5577" s="8" t="str">
        <f t="shared" si="697"/>
        <v>11</v>
      </c>
      <c r="S5577" s="8"/>
      <c r="T5577" s="14" t="str">
        <f t="shared" si="698"/>
        <v>Retain</v>
      </c>
      <c r="U5577" s="14"/>
      <c r="V5577" s="8" t="str">
        <f t="shared" si="699"/>
        <v>France</v>
      </c>
      <c r="W5577" s="8"/>
      <c r="X5577" s="8"/>
      <c r="Y5577" s="8"/>
      <c r="Z5577" s="14" t="str">
        <f t="shared" si="700"/>
        <v>Male</v>
      </c>
      <c r="AA5577" s="14"/>
      <c r="AB5577" s="14"/>
      <c r="AC5577" s="14"/>
      <c r="AE5577" t="str">
        <f t="shared" si="701"/>
        <v>Middle aged</v>
      </c>
      <c r="AF5577" t="str">
        <f t="shared" si="702"/>
        <v>Fair</v>
      </c>
      <c r="AG5577" t="str">
        <f t="shared" si="703"/>
        <v>Very low</v>
      </c>
    </row>
    <row r="5578" spans="1:33" x14ac:dyDescent="0.2">
      <c r="A5578">
        <v>5577</v>
      </c>
      <c r="B5578">
        <v>15635964</v>
      </c>
      <c r="C5578">
        <v>566</v>
      </c>
      <c r="D5578">
        <v>3</v>
      </c>
      <c r="E5578">
        <v>1</v>
      </c>
      <c r="F5578">
        <v>65</v>
      </c>
      <c r="G5578">
        <v>5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s="2" t="s">
        <v>955</v>
      </c>
      <c r="P5578" s="11" t="str">
        <f t="shared" si="696"/>
        <v>2018</v>
      </c>
      <c r="Q5578" s="12"/>
      <c r="R5578" s="8" t="str">
        <f t="shared" si="697"/>
        <v>01</v>
      </c>
      <c r="S5578" s="8"/>
      <c r="T5578" s="14" t="str">
        <f t="shared" si="698"/>
        <v>Exit</v>
      </c>
      <c r="U5578" s="14"/>
      <c r="V5578" s="8" t="str">
        <f t="shared" si="699"/>
        <v>Germany</v>
      </c>
      <c r="W5578" s="8"/>
      <c r="X5578" s="8"/>
      <c r="Y5578" s="8"/>
      <c r="Z5578" s="14" t="str">
        <f t="shared" si="700"/>
        <v>Male</v>
      </c>
      <c r="AA5578" s="14"/>
      <c r="AB5578" s="14"/>
      <c r="AC5578" s="14"/>
      <c r="AE5578" t="str">
        <f t="shared" si="701"/>
        <v>Retired</v>
      </c>
      <c r="AF5578" t="str">
        <f t="shared" si="702"/>
        <v>Poor</v>
      </c>
      <c r="AG5578" t="str">
        <f t="shared" si="703"/>
        <v>High</v>
      </c>
    </row>
    <row r="5579" spans="1:33" x14ac:dyDescent="0.2">
      <c r="A5579">
        <v>5578</v>
      </c>
      <c r="B5579">
        <v>15726087</v>
      </c>
      <c r="C5579">
        <v>592</v>
      </c>
      <c r="D5579">
        <v>1</v>
      </c>
      <c r="E5579">
        <v>2</v>
      </c>
      <c r="F5579">
        <v>62</v>
      </c>
      <c r="G5579">
        <v>7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s="2" t="s">
        <v>305</v>
      </c>
      <c r="P5579" s="11" t="str">
        <f t="shared" si="696"/>
        <v>2016</v>
      </c>
      <c r="Q5579" s="12"/>
      <c r="R5579" s="8" t="str">
        <f t="shared" si="697"/>
        <v>08</v>
      </c>
      <c r="S5579" s="8"/>
      <c r="T5579" s="14" t="str">
        <f t="shared" si="698"/>
        <v>Retain</v>
      </c>
      <c r="U5579" s="14"/>
      <c r="V5579" s="8" t="str">
        <f t="shared" si="699"/>
        <v>France</v>
      </c>
      <c r="W5579" s="8"/>
      <c r="X5579" s="8"/>
      <c r="Y5579" s="8"/>
      <c r="Z5579" s="14" t="str">
        <f t="shared" si="700"/>
        <v>Female</v>
      </c>
      <c r="AA5579" s="14"/>
      <c r="AB5579" s="14"/>
      <c r="AC5579" s="14"/>
      <c r="AE5579" t="str">
        <f t="shared" si="701"/>
        <v>Middle aged</v>
      </c>
      <c r="AF5579" t="str">
        <f t="shared" si="702"/>
        <v>Fair</v>
      </c>
      <c r="AG5579" t="str">
        <f t="shared" si="703"/>
        <v>Very low</v>
      </c>
    </row>
    <row r="5580" spans="1:33" x14ac:dyDescent="0.2">
      <c r="A5580">
        <v>5579</v>
      </c>
      <c r="B5580">
        <v>15726313</v>
      </c>
      <c r="C5580">
        <v>687</v>
      </c>
      <c r="D5580">
        <v>2</v>
      </c>
      <c r="E5580">
        <v>2</v>
      </c>
      <c r="F5580">
        <v>50</v>
      </c>
      <c r="G5580">
        <v>4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s="2" t="s">
        <v>408</v>
      </c>
      <c r="P5580" s="11" t="str">
        <f t="shared" si="696"/>
        <v>2018</v>
      </c>
      <c r="Q5580" s="12"/>
      <c r="R5580" s="8" t="str">
        <f t="shared" si="697"/>
        <v>11</v>
      </c>
      <c r="S5580" s="8"/>
      <c r="T5580" s="14" t="str">
        <f t="shared" si="698"/>
        <v>Retain</v>
      </c>
      <c r="U5580" s="14"/>
      <c r="V5580" s="8" t="str">
        <f t="shared" si="699"/>
        <v>Spain</v>
      </c>
      <c r="W5580" s="8"/>
      <c r="X5580" s="8"/>
      <c r="Y5580" s="8"/>
      <c r="Z5580" s="14" t="str">
        <f t="shared" si="700"/>
        <v>Female</v>
      </c>
      <c r="AA5580" s="14"/>
      <c r="AB5580" s="14"/>
      <c r="AC5580" s="14"/>
      <c r="AE5580" t="str">
        <f t="shared" si="701"/>
        <v>Middle aged</v>
      </c>
      <c r="AF5580" t="str">
        <f t="shared" si="702"/>
        <v>Good</v>
      </c>
      <c r="AG5580" t="str">
        <f t="shared" si="703"/>
        <v>Very low</v>
      </c>
    </row>
    <row r="5581" spans="1:33" x14ac:dyDescent="0.2">
      <c r="A5581">
        <v>5580</v>
      </c>
      <c r="B5581">
        <v>15578073</v>
      </c>
      <c r="C5581">
        <v>686</v>
      </c>
      <c r="D5581">
        <v>2</v>
      </c>
      <c r="E5581">
        <v>1</v>
      </c>
      <c r="F5581">
        <v>22</v>
      </c>
      <c r="G5581">
        <v>5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s="2" t="s">
        <v>501</v>
      </c>
      <c r="P5581" s="11" t="str">
        <f t="shared" si="696"/>
        <v>2017</v>
      </c>
      <c r="Q5581" s="12"/>
      <c r="R5581" s="8" t="str">
        <f t="shared" si="697"/>
        <v>11</v>
      </c>
      <c r="S5581" s="8"/>
      <c r="T5581" s="14" t="str">
        <f t="shared" si="698"/>
        <v>Retain</v>
      </c>
      <c r="U5581" s="14"/>
      <c r="V5581" s="8" t="str">
        <f t="shared" si="699"/>
        <v>Spain</v>
      </c>
      <c r="W5581" s="8"/>
      <c r="X5581" s="8"/>
      <c r="Y5581" s="8"/>
      <c r="Z5581" s="14" t="str">
        <f t="shared" si="700"/>
        <v>Male</v>
      </c>
      <c r="AA5581" s="14"/>
      <c r="AB5581" s="14"/>
      <c r="AC5581" s="14"/>
      <c r="AE5581" t="str">
        <f t="shared" si="701"/>
        <v>Young Adults</v>
      </c>
      <c r="AF5581" t="str">
        <f t="shared" si="702"/>
        <v>Good</v>
      </c>
      <c r="AG5581" t="str">
        <f t="shared" si="703"/>
        <v>Very low</v>
      </c>
    </row>
    <row r="5582" spans="1:33" x14ac:dyDescent="0.2">
      <c r="A5582">
        <v>5581</v>
      </c>
      <c r="B5582">
        <v>15786249</v>
      </c>
      <c r="C5582">
        <v>616</v>
      </c>
      <c r="D5582">
        <v>2</v>
      </c>
      <c r="E5582">
        <v>1</v>
      </c>
      <c r="F5582">
        <v>30</v>
      </c>
      <c r="G5582">
        <v>4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s="2" t="s">
        <v>706</v>
      </c>
      <c r="P5582" s="11" t="str">
        <f t="shared" si="696"/>
        <v>2018</v>
      </c>
      <c r="Q5582" s="12"/>
      <c r="R5582" s="8" t="str">
        <f t="shared" si="697"/>
        <v>09</v>
      </c>
      <c r="S5582" s="8"/>
      <c r="T5582" s="14" t="str">
        <f t="shared" si="698"/>
        <v>Retain</v>
      </c>
      <c r="U5582" s="14"/>
      <c r="V5582" s="8" t="str">
        <f t="shared" si="699"/>
        <v>Spain</v>
      </c>
      <c r="W5582" s="8"/>
      <c r="X5582" s="8"/>
      <c r="Y5582" s="8"/>
      <c r="Z5582" s="14" t="str">
        <f t="shared" si="700"/>
        <v>Male</v>
      </c>
      <c r="AA5582" s="14"/>
      <c r="AB5582" s="14"/>
      <c r="AC5582" s="14"/>
      <c r="AE5582" t="str">
        <f t="shared" si="701"/>
        <v>Adults</v>
      </c>
      <c r="AF5582" t="str">
        <f t="shared" si="702"/>
        <v>Fair</v>
      </c>
      <c r="AG5582" t="str">
        <f t="shared" si="703"/>
        <v>Very low</v>
      </c>
    </row>
    <row r="5583" spans="1:33" x14ac:dyDescent="0.2">
      <c r="A5583">
        <v>5582</v>
      </c>
      <c r="B5583">
        <v>15812850</v>
      </c>
      <c r="C5583">
        <v>494</v>
      </c>
      <c r="D5583">
        <v>2</v>
      </c>
      <c r="E5583">
        <v>1</v>
      </c>
      <c r="F5583">
        <v>67</v>
      </c>
      <c r="G5583">
        <v>6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s="2" t="s">
        <v>897</v>
      </c>
      <c r="P5583" s="11" t="str">
        <f t="shared" si="696"/>
        <v>2017</v>
      </c>
      <c r="Q5583" s="12"/>
      <c r="R5583" s="8" t="str">
        <f t="shared" si="697"/>
        <v>02</v>
      </c>
      <c r="S5583" s="8"/>
      <c r="T5583" s="14" t="str">
        <f t="shared" si="698"/>
        <v>Retain</v>
      </c>
      <c r="U5583" s="14"/>
      <c r="V5583" s="8" t="str">
        <f t="shared" si="699"/>
        <v>Spain</v>
      </c>
      <c r="W5583" s="8"/>
      <c r="X5583" s="8"/>
      <c r="Y5583" s="8"/>
      <c r="Z5583" s="14" t="str">
        <f t="shared" si="700"/>
        <v>Male</v>
      </c>
      <c r="AA5583" s="14"/>
      <c r="AB5583" s="14"/>
      <c r="AC5583" s="14"/>
      <c r="AE5583" t="str">
        <f t="shared" si="701"/>
        <v>Retired</v>
      </c>
      <c r="AF5583" t="str">
        <f t="shared" si="702"/>
        <v>Poor</v>
      </c>
      <c r="AG5583" t="str">
        <f t="shared" si="703"/>
        <v>Very low</v>
      </c>
    </row>
    <row r="5584" spans="1:33" x14ac:dyDescent="0.2">
      <c r="A5584">
        <v>5583</v>
      </c>
      <c r="B5584">
        <v>15596972</v>
      </c>
      <c r="C5584">
        <v>534</v>
      </c>
      <c r="D5584">
        <v>1</v>
      </c>
      <c r="E5584">
        <v>1</v>
      </c>
      <c r="F5584">
        <v>38</v>
      </c>
      <c r="G5584">
        <v>6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s="2" t="s">
        <v>1138</v>
      </c>
      <c r="P5584" s="11" t="str">
        <f t="shared" si="696"/>
        <v>2017</v>
      </c>
      <c r="Q5584" s="12"/>
      <c r="R5584" s="8" t="str">
        <f t="shared" si="697"/>
        <v>08</v>
      </c>
      <c r="S5584" s="8"/>
      <c r="T5584" s="14" t="str">
        <f t="shared" si="698"/>
        <v>Retain</v>
      </c>
      <c r="U5584" s="14"/>
      <c r="V5584" s="8" t="str">
        <f t="shared" si="699"/>
        <v>France</v>
      </c>
      <c r="W5584" s="8"/>
      <c r="X5584" s="8"/>
      <c r="Y5584" s="8"/>
      <c r="Z5584" s="14" t="str">
        <f t="shared" si="700"/>
        <v>Male</v>
      </c>
      <c r="AA5584" s="14"/>
      <c r="AB5584" s="14"/>
      <c r="AC5584" s="14"/>
      <c r="AE5584" t="str">
        <f t="shared" si="701"/>
        <v>Adults</v>
      </c>
      <c r="AF5584" t="str">
        <f t="shared" si="702"/>
        <v>Poor</v>
      </c>
      <c r="AG5584" t="str">
        <f t="shared" si="703"/>
        <v>Very low</v>
      </c>
    </row>
    <row r="5585" spans="1:33" x14ac:dyDescent="0.2">
      <c r="A5585">
        <v>5584</v>
      </c>
      <c r="B5585">
        <v>15620579</v>
      </c>
      <c r="C5585">
        <v>695</v>
      </c>
      <c r="D5585">
        <v>2</v>
      </c>
      <c r="E5585">
        <v>2</v>
      </c>
      <c r="F5585">
        <v>31</v>
      </c>
      <c r="G5585">
        <v>6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s="2" t="s">
        <v>1240</v>
      </c>
      <c r="P5585" s="11" t="str">
        <f t="shared" si="696"/>
        <v>2016</v>
      </c>
      <c r="Q5585" s="12"/>
      <c r="R5585" s="8" t="str">
        <f t="shared" si="697"/>
        <v>10</v>
      </c>
      <c r="S5585" s="8"/>
      <c r="T5585" s="14" t="str">
        <f t="shared" si="698"/>
        <v>Retain</v>
      </c>
      <c r="U5585" s="14"/>
      <c r="V5585" s="8" t="str">
        <f t="shared" si="699"/>
        <v>Spain</v>
      </c>
      <c r="W5585" s="8"/>
      <c r="X5585" s="8"/>
      <c r="Y5585" s="8"/>
      <c r="Z5585" s="14" t="str">
        <f t="shared" si="700"/>
        <v>Female</v>
      </c>
      <c r="AA5585" s="14"/>
      <c r="AB5585" s="14"/>
      <c r="AC5585" s="14"/>
      <c r="AE5585" t="str">
        <f t="shared" si="701"/>
        <v>Adults</v>
      </c>
      <c r="AF5585" t="str">
        <f t="shared" si="702"/>
        <v>Good</v>
      </c>
      <c r="AG5585" t="str">
        <f t="shared" si="703"/>
        <v>Very low</v>
      </c>
    </row>
    <row r="5586" spans="1:33" x14ac:dyDescent="0.2">
      <c r="A5586">
        <v>5585</v>
      </c>
      <c r="B5586">
        <v>15768270</v>
      </c>
      <c r="C5586">
        <v>579</v>
      </c>
      <c r="D5586">
        <v>2</v>
      </c>
      <c r="E5586">
        <v>2</v>
      </c>
      <c r="F5586">
        <v>31</v>
      </c>
      <c r="G5586">
        <v>4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s="2" t="s">
        <v>875</v>
      </c>
      <c r="P5586" s="11" t="str">
        <f t="shared" si="696"/>
        <v>2018</v>
      </c>
      <c r="Q5586" s="12"/>
      <c r="R5586" s="8" t="str">
        <f t="shared" si="697"/>
        <v>09</v>
      </c>
      <c r="S5586" s="8"/>
      <c r="T5586" s="14" t="str">
        <f t="shared" si="698"/>
        <v>Retain</v>
      </c>
      <c r="U5586" s="14"/>
      <c r="V5586" s="8" t="str">
        <f t="shared" si="699"/>
        <v>Spain</v>
      </c>
      <c r="W5586" s="8"/>
      <c r="X5586" s="8"/>
      <c r="Y5586" s="8"/>
      <c r="Z5586" s="14" t="str">
        <f t="shared" si="700"/>
        <v>Female</v>
      </c>
      <c r="AA5586" s="14"/>
      <c r="AB5586" s="14"/>
      <c r="AC5586" s="14"/>
      <c r="AE5586" t="str">
        <f t="shared" si="701"/>
        <v>Adults</v>
      </c>
      <c r="AF5586" t="str">
        <f t="shared" si="702"/>
        <v>Poor</v>
      </c>
      <c r="AG5586" t="str">
        <f t="shared" si="703"/>
        <v>Very low</v>
      </c>
    </row>
    <row r="5587" spans="1:33" x14ac:dyDescent="0.2">
      <c r="A5587">
        <v>5586</v>
      </c>
      <c r="B5587">
        <v>15656597</v>
      </c>
      <c r="C5587">
        <v>432</v>
      </c>
      <c r="D5587">
        <v>3</v>
      </c>
      <c r="E5587">
        <v>1</v>
      </c>
      <c r="F5587">
        <v>38</v>
      </c>
      <c r="G5587">
        <v>3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s="2" t="s">
        <v>844</v>
      </c>
      <c r="P5587" s="11" t="str">
        <f t="shared" si="696"/>
        <v>2019</v>
      </c>
      <c r="Q5587" s="12"/>
      <c r="R5587" s="8" t="str">
        <f t="shared" si="697"/>
        <v>11</v>
      </c>
      <c r="S5587" s="8"/>
      <c r="T5587" s="14" t="str">
        <f t="shared" si="698"/>
        <v>Retain</v>
      </c>
      <c r="U5587" s="14"/>
      <c r="V5587" s="8" t="str">
        <f t="shared" si="699"/>
        <v>Germany</v>
      </c>
      <c r="W5587" s="8"/>
      <c r="X5587" s="8"/>
      <c r="Y5587" s="8"/>
      <c r="Z5587" s="14" t="str">
        <f t="shared" si="700"/>
        <v>Male</v>
      </c>
      <c r="AA5587" s="14"/>
      <c r="AB5587" s="14"/>
      <c r="AC5587" s="14"/>
      <c r="AE5587" t="str">
        <f t="shared" si="701"/>
        <v>Adults</v>
      </c>
      <c r="AF5587" t="str">
        <f t="shared" si="702"/>
        <v>Poor</v>
      </c>
      <c r="AG5587" t="str">
        <f t="shared" si="703"/>
        <v>High</v>
      </c>
    </row>
    <row r="5588" spans="1:33" x14ac:dyDescent="0.2">
      <c r="A5588">
        <v>5587</v>
      </c>
      <c r="B5588">
        <v>15699446</v>
      </c>
      <c r="C5588">
        <v>816</v>
      </c>
      <c r="D5588">
        <v>3</v>
      </c>
      <c r="E5588">
        <v>2</v>
      </c>
      <c r="F5588">
        <v>25</v>
      </c>
      <c r="G5588">
        <v>4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s="2" t="s">
        <v>917</v>
      </c>
      <c r="P5588" s="11" t="str">
        <f t="shared" si="696"/>
        <v>2018</v>
      </c>
      <c r="Q5588" s="12"/>
      <c r="R5588" s="8" t="str">
        <f t="shared" si="697"/>
        <v>11</v>
      </c>
      <c r="S5588" s="8"/>
      <c r="T5588" s="14" t="str">
        <f t="shared" si="698"/>
        <v>Retain</v>
      </c>
      <c r="U5588" s="14"/>
      <c r="V5588" s="8" t="str">
        <f t="shared" si="699"/>
        <v>Germany</v>
      </c>
      <c r="W5588" s="8"/>
      <c r="X5588" s="8"/>
      <c r="Y5588" s="8"/>
      <c r="Z5588" s="14" t="str">
        <f t="shared" si="700"/>
        <v>Female</v>
      </c>
      <c r="AA5588" s="14"/>
      <c r="AB5588" s="14"/>
      <c r="AC5588" s="14"/>
      <c r="AE5588" t="str">
        <f t="shared" si="701"/>
        <v>Adults</v>
      </c>
      <c r="AF5588" t="str">
        <f t="shared" si="702"/>
        <v>Excellent</v>
      </c>
      <c r="AG5588" t="str">
        <f t="shared" si="703"/>
        <v>Very high</v>
      </c>
    </row>
    <row r="5589" spans="1:33" x14ac:dyDescent="0.2">
      <c r="A5589">
        <v>5588</v>
      </c>
      <c r="B5589">
        <v>15615004</v>
      </c>
      <c r="C5589">
        <v>730</v>
      </c>
      <c r="D5589">
        <v>1</v>
      </c>
      <c r="E5589">
        <v>2</v>
      </c>
      <c r="F5589">
        <v>37</v>
      </c>
      <c r="G5589">
        <v>6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s="2" t="s">
        <v>615</v>
      </c>
      <c r="P5589" s="11" t="str">
        <f t="shared" si="696"/>
        <v>2017</v>
      </c>
      <c r="Q5589" s="12"/>
      <c r="R5589" s="8" t="str">
        <f t="shared" si="697"/>
        <v>04</v>
      </c>
      <c r="S5589" s="8"/>
      <c r="T5589" s="14" t="str">
        <f t="shared" si="698"/>
        <v>Retain</v>
      </c>
      <c r="U5589" s="14"/>
      <c r="V5589" s="8" t="str">
        <f t="shared" si="699"/>
        <v>France</v>
      </c>
      <c r="W5589" s="8"/>
      <c r="X5589" s="8"/>
      <c r="Y5589" s="8"/>
      <c r="Z5589" s="14" t="str">
        <f t="shared" si="700"/>
        <v>Female</v>
      </c>
      <c r="AA5589" s="14"/>
      <c r="AB5589" s="14"/>
      <c r="AC5589" s="14"/>
      <c r="AE5589" t="str">
        <f t="shared" si="701"/>
        <v>Adults</v>
      </c>
      <c r="AF5589" t="str">
        <f t="shared" si="702"/>
        <v>Good</v>
      </c>
      <c r="AG5589" t="str">
        <f t="shared" si="703"/>
        <v>Very low</v>
      </c>
    </row>
    <row r="5590" spans="1:33" x14ac:dyDescent="0.2">
      <c r="A5590">
        <v>5589</v>
      </c>
      <c r="B5590">
        <v>15704771</v>
      </c>
      <c r="C5590">
        <v>593</v>
      </c>
      <c r="D5590">
        <v>1</v>
      </c>
      <c r="E5590">
        <v>2</v>
      </c>
      <c r="F5590">
        <v>35</v>
      </c>
      <c r="G5590">
        <v>5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s="2" t="s">
        <v>763</v>
      </c>
      <c r="P5590" s="11" t="str">
        <f t="shared" si="696"/>
        <v>2018</v>
      </c>
      <c r="Q5590" s="12"/>
      <c r="R5590" s="8" t="str">
        <f t="shared" si="697"/>
        <v>06</v>
      </c>
      <c r="S5590" s="8"/>
      <c r="T5590" s="14" t="str">
        <f t="shared" si="698"/>
        <v>Retain</v>
      </c>
      <c r="U5590" s="14"/>
      <c r="V5590" s="8" t="str">
        <f t="shared" si="699"/>
        <v>France</v>
      </c>
      <c r="W5590" s="8"/>
      <c r="X5590" s="8"/>
      <c r="Y5590" s="8"/>
      <c r="Z5590" s="14" t="str">
        <f t="shared" si="700"/>
        <v>Female</v>
      </c>
      <c r="AA5590" s="14"/>
      <c r="AB5590" s="14"/>
      <c r="AC5590" s="14"/>
      <c r="AE5590" t="str">
        <f t="shared" si="701"/>
        <v>Adults</v>
      </c>
      <c r="AF5590" t="str">
        <f t="shared" si="702"/>
        <v>Fair</v>
      </c>
      <c r="AG5590" t="str">
        <f t="shared" si="703"/>
        <v>High</v>
      </c>
    </row>
    <row r="5591" spans="1:33" x14ac:dyDescent="0.2">
      <c r="A5591">
        <v>5590</v>
      </c>
      <c r="B5591">
        <v>15588372</v>
      </c>
      <c r="C5591">
        <v>715</v>
      </c>
      <c r="D5591">
        <v>3</v>
      </c>
      <c r="E5591">
        <v>2</v>
      </c>
      <c r="F5591">
        <v>37</v>
      </c>
      <c r="G5591">
        <v>5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s="2" t="s">
        <v>261</v>
      </c>
      <c r="P5591" s="11" t="str">
        <f t="shared" si="696"/>
        <v>2018</v>
      </c>
      <c r="Q5591" s="12"/>
      <c r="R5591" s="8" t="str">
        <f t="shared" si="697"/>
        <v>09</v>
      </c>
      <c r="S5591" s="8"/>
      <c r="T5591" s="14" t="str">
        <f t="shared" si="698"/>
        <v>Exit</v>
      </c>
      <c r="U5591" s="14"/>
      <c r="V5591" s="8" t="str">
        <f t="shared" si="699"/>
        <v>Germany</v>
      </c>
      <c r="W5591" s="8"/>
      <c r="X5591" s="8"/>
      <c r="Y5591" s="8"/>
      <c r="Z5591" s="14" t="str">
        <f t="shared" si="700"/>
        <v>Female</v>
      </c>
      <c r="AA5591" s="14"/>
      <c r="AB5591" s="14"/>
      <c r="AC5591" s="14"/>
      <c r="AE5591" t="str">
        <f t="shared" si="701"/>
        <v>Adults</v>
      </c>
      <c r="AF5591" t="str">
        <f t="shared" si="702"/>
        <v>Good</v>
      </c>
      <c r="AG5591" t="str">
        <f t="shared" si="703"/>
        <v>High</v>
      </c>
    </row>
    <row r="5592" spans="1:33" x14ac:dyDescent="0.2">
      <c r="A5592">
        <v>5591</v>
      </c>
      <c r="B5592">
        <v>15681439</v>
      </c>
      <c r="C5592">
        <v>775</v>
      </c>
      <c r="D5592">
        <v>3</v>
      </c>
      <c r="E5592">
        <v>1</v>
      </c>
      <c r="F5592">
        <v>25</v>
      </c>
      <c r="G5592">
        <v>4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s="2" t="s">
        <v>1235</v>
      </c>
      <c r="P5592" s="11" t="str">
        <f t="shared" si="696"/>
        <v>2018</v>
      </c>
      <c r="Q5592" s="12"/>
      <c r="R5592" s="8" t="str">
        <f t="shared" si="697"/>
        <v>11</v>
      </c>
      <c r="S5592" s="8"/>
      <c r="T5592" s="14" t="str">
        <f t="shared" si="698"/>
        <v>Retain</v>
      </c>
      <c r="U5592" s="14"/>
      <c r="V5592" s="8" t="str">
        <f t="shared" si="699"/>
        <v>Germany</v>
      </c>
      <c r="W5592" s="8"/>
      <c r="X5592" s="8"/>
      <c r="Y5592" s="8"/>
      <c r="Z5592" s="14" t="str">
        <f t="shared" si="700"/>
        <v>Male</v>
      </c>
      <c r="AA5592" s="14"/>
      <c r="AB5592" s="14"/>
      <c r="AC5592" s="14"/>
      <c r="AE5592" t="str">
        <f t="shared" si="701"/>
        <v>Adults</v>
      </c>
      <c r="AF5592" t="str">
        <f t="shared" si="702"/>
        <v>Very good</v>
      </c>
      <c r="AG5592" t="str">
        <f t="shared" si="703"/>
        <v>Medium</v>
      </c>
    </row>
    <row r="5593" spans="1:33" x14ac:dyDescent="0.2">
      <c r="A5593">
        <v>5592</v>
      </c>
      <c r="B5593">
        <v>15607509</v>
      </c>
      <c r="C5593">
        <v>539</v>
      </c>
      <c r="D5593">
        <v>1</v>
      </c>
      <c r="E5593">
        <v>1</v>
      </c>
      <c r="F5593">
        <v>38</v>
      </c>
      <c r="G5593">
        <v>4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s="2" t="s">
        <v>1018</v>
      </c>
      <c r="P5593" s="11" t="str">
        <f t="shared" si="696"/>
        <v>2019</v>
      </c>
      <c r="Q5593" s="12"/>
      <c r="R5593" s="8" t="str">
        <f t="shared" si="697"/>
        <v>04</v>
      </c>
      <c r="S5593" s="8"/>
      <c r="T5593" s="14" t="str">
        <f t="shared" si="698"/>
        <v>Retain</v>
      </c>
      <c r="U5593" s="14"/>
      <c r="V5593" s="8" t="str">
        <f t="shared" si="699"/>
        <v>France</v>
      </c>
      <c r="W5593" s="8"/>
      <c r="X5593" s="8"/>
      <c r="Y5593" s="8"/>
      <c r="Z5593" s="14" t="str">
        <f t="shared" si="700"/>
        <v>Male</v>
      </c>
      <c r="AA5593" s="14"/>
      <c r="AB5593" s="14"/>
      <c r="AC5593" s="14"/>
      <c r="AE5593" t="str">
        <f t="shared" si="701"/>
        <v>Adults</v>
      </c>
      <c r="AF5593" t="str">
        <f t="shared" si="702"/>
        <v>Poor</v>
      </c>
      <c r="AG5593" t="str">
        <f t="shared" si="703"/>
        <v>Very low</v>
      </c>
    </row>
    <row r="5594" spans="1:33" x14ac:dyDescent="0.2">
      <c r="A5594">
        <v>5593</v>
      </c>
      <c r="B5594">
        <v>15670343</v>
      </c>
      <c r="C5594">
        <v>576</v>
      </c>
      <c r="D5594">
        <v>2</v>
      </c>
      <c r="E5594">
        <v>1</v>
      </c>
      <c r="F5594">
        <v>19</v>
      </c>
      <c r="G5594">
        <v>3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s="2" t="s">
        <v>365</v>
      </c>
      <c r="P5594" s="11" t="str">
        <f t="shared" si="696"/>
        <v>2019</v>
      </c>
      <c r="Q5594" s="12"/>
      <c r="R5594" s="8" t="str">
        <f t="shared" si="697"/>
        <v>11</v>
      </c>
      <c r="S5594" s="8"/>
      <c r="T5594" s="14" t="str">
        <f t="shared" si="698"/>
        <v>Retain</v>
      </c>
      <c r="U5594" s="14"/>
      <c r="V5594" s="8" t="str">
        <f t="shared" si="699"/>
        <v>Spain</v>
      </c>
      <c r="W5594" s="8"/>
      <c r="X5594" s="8"/>
      <c r="Y5594" s="8"/>
      <c r="Z5594" s="14" t="str">
        <f t="shared" si="700"/>
        <v>Male</v>
      </c>
      <c r="AA5594" s="14"/>
      <c r="AB5594" s="14"/>
      <c r="AC5594" s="14"/>
      <c r="AE5594" t="str">
        <f t="shared" si="701"/>
        <v>Young Adults</v>
      </c>
      <c r="AF5594" t="str">
        <f t="shared" si="702"/>
        <v>Poor</v>
      </c>
      <c r="AG5594" t="str">
        <f t="shared" si="703"/>
        <v>Very low</v>
      </c>
    </row>
    <row r="5595" spans="1:33" x14ac:dyDescent="0.2">
      <c r="A5595">
        <v>5594</v>
      </c>
      <c r="B5595">
        <v>15597968</v>
      </c>
      <c r="C5595">
        <v>617</v>
      </c>
      <c r="D5595">
        <v>2</v>
      </c>
      <c r="E5595">
        <v>1</v>
      </c>
      <c r="F5595">
        <v>50</v>
      </c>
      <c r="G5595">
        <v>6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s="2" t="s">
        <v>558</v>
      </c>
      <c r="P5595" s="11" t="str">
        <f t="shared" si="696"/>
        <v>2016</v>
      </c>
      <c r="Q5595" s="12"/>
      <c r="R5595" s="8" t="str">
        <f t="shared" si="697"/>
        <v>11</v>
      </c>
      <c r="S5595" s="8"/>
      <c r="T5595" s="14" t="str">
        <f t="shared" si="698"/>
        <v>Exit</v>
      </c>
      <c r="U5595" s="14"/>
      <c r="V5595" s="8" t="str">
        <f t="shared" si="699"/>
        <v>Spain</v>
      </c>
      <c r="W5595" s="8"/>
      <c r="X5595" s="8"/>
      <c r="Y5595" s="8"/>
      <c r="Z5595" s="14" t="str">
        <f t="shared" si="700"/>
        <v>Male</v>
      </c>
      <c r="AA5595" s="14"/>
      <c r="AB5595" s="14"/>
      <c r="AC5595" s="14"/>
      <c r="AE5595" t="str">
        <f t="shared" si="701"/>
        <v>Middle aged</v>
      </c>
      <c r="AF5595" t="str">
        <f t="shared" si="702"/>
        <v>Fair</v>
      </c>
      <c r="AG5595" t="str">
        <f t="shared" si="703"/>
        <v>Very low</v>
      </c>
    </row>
    <row r="5596" spans="1:33" x14ac:dyDescent="0.2">
      <c r="A5596">
        <v>5595</v>
      </c>
      <c r="B5596">
        <v>15658432</v>
      </c>
      <c r="C5596">
        <v>688</v>
      </c>
      <c r="D5596">
        <v>1</v>
      </c>
      <c r="E5596">
        <v>1</v>
      </c>
      <c r="F5596">
        <v>40</v>
      </c>
      <c r="G5596">
        <v>7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s="2" t="s">
        <v>24</v>
      </c>
      <c r="P5596" s="11" t="str">
        <f t="shared" si="696"/>
        <v>2016</v>
      </c>
      <c r="Q5596" s="12"/>
      <c r="R5596" s="8" t="str">
        <f t="shared" si="697"/>
        <v>07</v>
      </c>
      <c r="S5596" s="8"/>
      <c r="T5596" s="14" t="str">
        <f t="shared" si="698"/>
        <v>Retain</v>
      </c>
      <c r="U5596" s="14"/>
      <c r="V5596" s="8" t="str">
        <f t="shared" si="699"/>
        <v>France</v>
      </c>
      <c r="W5596" s="8"/>
      <c r="X5596" s="8"/>
      <c r="Y5596" s="8"/>
      <c r="Z5596" s="14" t="str">
        <f t="shared" si="700"/>
        <v>Male</v>
      </c>
      <c r="AA5596" s="14"/>
      <c r="AB5596" s="14"/>
      <c r="AC5596" s="14"/>
      <c r="AE5596" t="str">
        <f t="shared" si="701"/>
        <v>Middle aged</v>
      </c>
      <c r="AF5596" t="str">
        <f t="shared" si="702"/>
        <v>Good</v>
      </c>
      <c r="AG5596" t="str">
        <f t="shared" si="703"/>
        <v>Very low</v>
      </c>
    </row>
    <row r="5597" spans="1:33" x14ac:dyDescent="0.2">
      <c r="A5597">
        <v>5596</v>
      </c>
      <c r="B5597">
        <v>15616431</v>
      </c>
      <c r="C5597">
        <v>608</v>
      </c>
      <c r="D5597">
        <v>1</v>
      </c>
      <c r="E5597">
        <v>1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s="2" t="s">
        <v>132</v>
      </c>
      <c r="P5597" s="11" t="str">
        <f t="shared" si="696"/>
        <v>2018</v>
      </c>
      <c r="Q5597" s="12"/>
      <c r="R5597" s="8" t="str">
        <f t="shared" si="697"/>
        <v>12</v>
      </c>
      <c r="S5597" s="8"/>
      <c r="T5597" s="14" t="str">
        <f t="shared" si="698"/>
        <v>Retain</v>
      </c>
      <c r="U5597" s="14"/>
      <c r="V5597" s="8" t="str">
        <f t="shared" si="699"/>
        <v>France</v>
      </c>
      <c r="W5597" s="8"/>
      <c r="X5597" s="8"/>
      <c r="Y5597" s="8"/>
      <c r="Z5597" s="14" t="str">
        <f t="shared" si="700"/>
        <v>Male</v>
      </c>
      <c r="AA5597" s="14"/>
      <c r="AB5597" s="14"/>
      <c r="AC5597" s="14"/>
      <c r="AE5597" t="str">
        <f t="shared" si="701"/>
        <v>Adults</v>
      </c>
      <c r="AF5597" t="str">
        <f t="shared" si="702"/>
        <v>Fair</v>
      </c>
      <c r="AG5597" t="str">
        <f t="shared" si="703"/>
        <v>Very low</v>
      </c>
    </row>
    <row r="5598" spans="1:33" x14ac:dyDescent="0.2">
      <c r="A5598">
        <v>5597</v>
      </c>
      <c r="B5598">
        <v>15796957</v>
      </c>
      <c r="C5598">
        <v>597</v>
      </c>
      <c r="D5598">
        <v>2</v>
      </c>
      <c r="E5598">
        <v>1</v>
      </c>
      <c r="F5598">
        <v>35</v>
      </c>
      <c r="G5598">
        <v>6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s="2" t="s">
        <v>20</v>
      </c>
      <c r="P5598" s="11" t="str">
        <f t="shared" si="696"/>
        <v>2016</v>
      </c>
      <c r="Q5598" s="12"/>
      <c r="R5598" s="8" t="str">
        <f t="shared" si="697"/>
        <v>09</v>
      </c>
      <c r="S5598" s="8"/>
      <c r="T5598" s="14" t="str">
        <f t="shared" si="698"/>
        <v>Exit</v>
      </c>
      <c r="U5598" s="14"/>
      <c r="V5598" s="8" t="str">
        <f t="shared" si="699"/>
        <v>Spain</v>
      </c>
      <c r="W5598" s="8"/>
      <c r="X5598" s="8"/>
      <c r="Y5598" s="8"/>
      <c r="Z5598" s="14" t="str">
        <f t="shared" si="700"/>
        <v>Male</v>
      </c>
      <c r="AA5598" s="14"/>
      <c r="AB5598" s="14"/>
      <c r="AC5598" s="14"/>
      <c r="AE5598" t="str">
        <f t="shared" si="701"/>
        <v>Adults</v>
      </c>
      <c r="AF5598" t="str">
        <f t="shared" si="702"/>
        <v>Fair</v>
      </c>
      <c r="AG5598" t="str">
        <f t="shared" si="703"/>
        <v>Very low</v>
      </c>
    </row>
    <row r="5599" spans="1:33" x14ac:dyDescent="0.2">
      <c r="A5599">
        <v>5598</v>
      </c>
      <c r="B5599">
        <v>15815552</v>
      </c>
      <c r="C5599">
        <v>670</v>
      </c>
      <c r="D5599">
        <v>1</v>
      </c>
      <c r="E5599">
        <v>2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s="2" t="s">
        <v>507</v>
      </c>
      <c r="P5599" s="11" t="str">
        <f t="shared" si="696"/>
        <v>2016</v>
      </c>
      <c r="Q5599" s="12"/>
      <c r="R5599" s="8" t="str">
        <f t="shared" si="697"/>
        <v>12</v>
      </c>
      <c r="S5599" s="8"/>
      <c r="T5599" s="14" t="str">
        <f t="shared" si="698"/>
        <v>Retain</v>
      </c>
      <c r="U5599" s="14"/>
      <c r="V5599" s="8" t="str">
        <f t="shared" si="699"/>
        <v>France</v>
      </c>
      <c r="W5599" s="8"/>
      <c r="X5599" s="8"/>
      <c r="Y5599" s="8"/>
      <c r="Z5599" s="14" t="str">
        <f t="shared" si="700"/>
        <v>Female</v>
      </c>
      <c r="AA5599" s="14"/>
      <c r="AB5599" s="14"/>
      <c r="AC5599" s="14"/>
      <c r="AE5599" t="str">
        <f t="shared" si="701"/>
        <v>Middle aged</v>
      </c>
      <c r="AF5599" t="str">
        <f t="shared" si="702"/>
        <v>Good</v>
      </c>
      <c r="AG5599" t="str">
        <f t="shared" si="703"/>
        <v>High</v>
      </c>
    </row>
    <row r="5600" spans="1:33" x14ac:dyDescent="0.2">
      <c r="A5600">
        <v>5599</v>
      </c>
      <c r="B5600">
        <v>15631871</v>
      </c>
      <c r="C5600">
        <v>616</v>
      </c>
      <c r="D5600">
        <v>3</v>
      </c>
      <c r="E5600">
        <v>2</v>
      </c>
      <c r="F5600">
        <v>57</v>
      </c>
      <c r="G5600">
        <v>4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s="2" t="s">
        <v>808</v>
      </c>
      <c r="P5600" s="11" t="str">
        <f t="shared" si="696"/>
        <v>2018</v>
      </c>
      <c r="Q5600" s="12"/>
      <c r="R5600" s="8" t="str">
        <f t="shared" si="697"/>
        <v>12</v>
      </c>
      <c r="S5600" s="8"/>
      <c r="T5600" s="14" t="str">
        <f t="shared" si="698"/>
        <v>Retain</v>
      </c>
      <c r="U5600" s="14"/>
      <c r="V5600" s="8" t="str">
        <f t="shared" si="699"/>
        <v>Germany</v>
      </c>
      <c r="W5600" s="8"/>
      <c r="X5600" s="8"/>
      <c r="Y5600" s="8"/>
      <c r="Z5600" s="14" t="str">
        <f t="shared" si="700"/>
        <v>Female</v>
      </c>
      <c r="AA5600" s="14"/>
      <c r="AB5600" s="14"/>
      <c r="AC5600" s="14"/>
      <c r="AE5600" t="str">
        <f t="shared" si="701"/>
        <v>Middle aged</v>
      </c>
      <c r="AF5600" t="str">
        <f t="shared" si="702"/>
        <v>Fair</v>
      </c>
      <c r="AG5600" t="str">
        <f t="shared" si="703"/>
        <v>High</v>
      </c>
    </row>
    <row r="5601" spans="1:33" x14ac:dyDescent="0.2">
      <c r="A5601">
        <v>5600</v>
      </c>
      <c r="B5601">
        <v>15635870</v>
      </c>
      <c r="C5601">
        <v>579</v>
      </c>
      <c r="D5601">
        <v>3</v>
      </c>
      <c r="E5601">
        <v>2</v>
      </c>
      <c r="F5601">
        <v>50</v>
      </c>
      <c r="G5601">
        <v>4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s="2" t="s">
        <v>205</v>
      </c>
      <c r="P5601" s="11" t="str">
        <f t="shared" si="696"/>
        <v>2019</v>
      </c>
      <c r="Q5601" s="12"/>
      <c r="R5601" s="8" t="str">
        <f t="shared" si="697"/>
        <v>09</v>
      </c>
      <c r="S5601" s="8"/>
      <c r="T5601" s="14" t="str">
        <f t="shared" si="698"/>
        <v>Exit</v>
      </c>
      <c r="U5601" s="14"/>
      <c r="V5601" s="8" t="str">
        <f t="shared" si="699"/>
        <v>Germany</v>
      </c>
      <c r="W5601" s="8"/>
      <c r="X5601" s="8"/>
      <c r="Y5601" s="8"/>
      <c r="Z5601" s="14" t="str">
        <f t="shared" si="700"/>
        <v>Female</v>
      </c>
      <c r="AA5601" s="14"/>
      <c r="AB5601" s="14"/>
      <c r="AC5601" s="14"/>
      <c r="AE5601" t="str">
        <f t="shared" si="701"/>
        <v>Middle aged</v>
      </c>
      <c r="AF5601" t="str">
        <f t="shared" si="702"/>
        <v>Poor</v>
      </c>
      <c r="AG5601" t="str">
        <f t="shared" si="703"/>
        <v>High</v>
      </c>
    </row>
    <row r="5602" spans="1:33" x14ac:dyDescent="0.2">
      <c r="A5602">
        <v>5601</v>
      </c>
      <c r="B5602">
        <v>15596713</v>
      </c>
      <c r="C5602">
        <v>786</v>
      </c>
      <c r="D5602">
        <v>1</v>
      </c>
      <c r="E5602">
        <v>1</v>
      </c>
      <c r="F5602">
        <v>37</v>
      </c>
      <c r="G5602">
        <v>3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s="2" t="s">
        <v>219</v>
      </c>
      <c r="P5602" s="11" t="str">
        <f t="shared" si="696"/>
        <v>2019</v>
      </c>
      <c r="Q5602" s="12"/>
      <c r="R5602" s="8" t="str">
        <f t="shared" si="697"/>
        <v>10</v>
      </c>
      <c r="S5602" s="8"/>
      <c r="T5602" s="14" t="str">
        <f t="shared" si="698"/>
        <v>Retain</v>
      </c>
      <c r="U5602" s="14"/>
      <c r="V5602" s="8" t="str">
        <f t="shared" si="699"/>
        <v>France</v>
      </c>
      <c r="W5602" s="8"/>
      <c r="X5602" s="8"/>
      <c r="Y5602" s="8"/>
      <c r="Z5602" s="14" t="str">
        <f t="shared" si="700"/>
        <v>Male</v>
      </c>
      <c r="AA5602" s="14"/>
      <c r="AB5602" s="14"/>
      <c r="AC5602" s="14"/>
      <c r="AE5602" t="str">
        <f t="shared" si="701"/>
        <v>Adults</v>
      </c>
      <c r="AF5602" t="str">
        <f t="shared" si="702"/>
        <v>Very good</v>
      </c>
      <c r="AG5602" t="str">
        <f t="shared" si="703"/>
        <v>Very high</v>
      </c>
    </row>
    <row r="5603" spans="1:33" x14ac:dyDescent="0.2">
      <c r="A5603">
        <v>5602</v>
      </c>
      <c r="B5603">
        <v>15684211</v>
      </c>
      <c r="C5603">
        <v>704</v>
      </c>
      <c r="D5603">
        <v>2</v>
      </c>
      <c r="E5603">
        <v>2</v>
      </c>
      <c r="F5603">
        <v>44</v>
      </c>
      <c r="G5603">
        <v>4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s="2" t="s">
        <v>790</v>
      </c>
      <c r="P5603" s="11" t="str">
        <f t="shared" si="696"/>
        <v>2018</v>
      </c>
      <c r="Q5603" s="12"/>
      <c r="R5603" s="8" t="str">
        <f t="shared" si="697"/>
        <v>10</v>
      </c>
      <c r="S5603" s="8"/>
      <c r="T5603" s="14" t="str">
        <f t="shared" si="698"/>
        <v>Retain</v>
      </c>
      <c r="U5603" s="14"/>
      <c r="V5603" s="8" t="str">
        <f t="shared" si="699"/>
        <v>Spain</v>
      </c>
      <c r="W5603" s="8"/>
      <c r="X5603" s="8"/>
      <c r="Y5603" s="8"/>
      <c r="Z5603" s="14" t="str">
        <f t="shared" si="700"/>
        <v>Female</v>
      </c>
      <c r="AA5603" s="14"/>
      <c r="AB5603" s="14"/>
      <c r="AC5603" s="14"/>
      <c r="AE5603" t="str">
        <f t="shared" si="701"/>
        <v>Middle aged</v>
      </c>
      <c r="AF5603" t="str">
        <f t="shared" si="702"/>
        <v>Good</v>
      </c>
      <c r="AG5603" t="str">
        <f t="shared" si="703"/>
        <v>Very high</v>
      </c>
    </row>
    <row r="5604" spans="1:33" x14ac:dyDescent="0.2">
      <c r="A5604">
        <v>5603</v>
      </c>
      <c r="B5604">
        <v>15760521</v>
      </c>
      <c r="C5604">
        <v>796</v>
      </c>
      <c r="D5604">
        <v>1</v>
      </c>
      <c r="E5604">
        <v>2</v>
      </c>
      <c r="F5604">
        <v>50</v>
      </c>
      <c r="G5604">
        <v>5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s="2" t="s">
        <v>662</v>
      </c>
      <c r="P5604" s="11" t="str">
        <f t="shared" si="696"/>
        <v>2018</v>
      </c>
      <c r="Q5604" s="12"/>
      <c r="R5604" s="8" t="str">
        <f t="shared" si="697"/>
        <v>05</v>
      </c>
      <c r="S5604" s="8"/>
      <c r="T5604" s="14" t="str">
        <f t="shared" si="698"/>
        <v>Retain</v>
      </c>
      <c r="U5604" s="14"/>
      <c r="V5604" s="8" t="str">
        <f t="shared" si="699"/>
        <v>France</v>
      </c>
      <c r="W5604" s="8"/>
      <c r="X5604" s="8"/>
      <c r="Y5604" s="8"/>
      <c r="Z5604" s="14" t="str">
        <f t="shared" si="700"/>
        <v>Female</v>
      </c>
      <c r="AA5604" s="14"/>
      <c r="AB5604" s="14"/>
      <c r="AC5604" s="14"/>
      <c r="AE5604" t="str">
        <f t="shared" si="701"/>
        <v>Middle aged</v>
      </c>
      <c r="AF5604" t="str">
        <f t="shared" si="702"/>
        <v>Very good</v>
      </c>
      <c r="AG5604" t="str">
        <f t="shared" si="703"/>
        <v>Medium</v>
      </c>
    </row>
    <row r="5605" spans="1:33" x14ac:dyDescent="0.2">
      <c r="A5605">
        <v>5604</v>
      </c>
      <c r="B5605">
        <v>15608408</v>
      </c>
      <c r="C5605">
        <v>598</v>
      </c>
      <c r="D5605">
        <v>2</v>
      </c>
      <c r="E5605">
        <v>1</v>
      </c>
      <c r="F5605">
        <v>39</v>
      </c>
      <c r="G5605">
        <v>7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s="2" t="s">
        <v>438</v>
      </c>
      <c r="P5605" s="11" t="str">
        <f t="shared" si="696"/>
        <v>2016</v>
      </c>
      <c r="Q5605" s="12"/>
      <c r="R5605" s="8" t="str">
        <f t="shared" si="697"/>
        <v>09</v>
      </c>
      <c r="S5605" s="8"/>
      <c r="T5605" s="14" t="str">
        <f t="shared" si="698"/>
        <v>Retain</v>
      </c>
      <c r="U5605" s="14"/>
      <c r="V5605" s="8" t="str">
        <f t="shared" si="699"/>
        <v>Spain</v>
      </c>
      <c r="W5605" s="8"/>
      <c r="X5605" s="8"/>
      <c r="Y5605" s="8"/>
      <c r="Z5605" s="14" t="str">
        <f t="shared" si="700"/>
        <v>Male</v>
      </c>
      <c r="AA5605" s="14"/>
      <c r="AB5605" s="14"/>
      <c r="AC5605" s="14"/>
      <c r="AE5605" t="str">
        <f t="shared" si="701"/>
        <v>Middle aged</v>
      </c>
      <c r="AF5605" t="str">
        <f t="shared" si="702"/>
        <v>Fair</v>
      </c>
      <c r="AG5605" t="str">
        <f t="shared" si="703"/>
        <v>Very low</v>
      </c>
    </row>
    <row r="5606" spans="1:33" x14ac:dyDescent="0.2">
      <c r="A5606">
        <v>5605</v>
      </c>
      <c r="B5606">
        <v>15804721</v>
      </c>
      <c r="C5606">
        <v>602</v>
      </c>
      <c r="D5606">
        <v>1</v>
      </c>
      <c r="E5606">
        <v>1</v>
      </c>
      <c r="F5606">
        <v>49</v>
      </c>
      <c r="G5606">
        <v>4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s="2" t="s">
        <v>514</v>
      </c>
      <c r="P5606" s="11" t="str">
        <f t="shared" si="696"/>
        <v>2018</v>
      </c>
      <c r="Q5606" s="12"/>
      <c r="R5606" s="8" t="str">
        <f t="shared" si="697"/>
        <v>12</v>
      </c>
      <c r="S5606" s="8"/>
      <c r="T5606" s="14" t="str">
        <f t="shared" si="698"/>
        <v>Retain</v>
      </c>
      <c r="U5606" s="14"/>
      <c r="V5606" s="8" t="str">
        <f t="shared" si="699"/>
        <v>France</v>
      </c>
      <c r="W5606" s="8"/>
      <c r="X5606" s="8"/>
      <c r="Y5606" s="8"/>
      <c r="Z5606" s="14" t="str">
        <f t="shared" si="700"/>
        <v>Male</v>
      </c>
      <c r="AA5606" s="14"/>
      <c r="AB5606" s="14"/>
      <c r="AC5606" s="14"/>
      <c r="AE5606" t="str">
        <f t="shared" si="701"/>
        <v>Middle aged</v>
      </c>
      <c r="AF5606" t="str">
        <f t="shared" si="702"/>
        <v>Fair</v>
      </c>
      <c r="AG5606" t="str">
        <f t="shared" si="703"/>
        <v>Very high</v>
      </c>
    </row>
    <row r="5607" spans="1:33" x14ac:dyDescent="0.2">
      <c r="A5607">
        <v>5606</v>
      </c>
      <c r="B5607">
        <v>15730272</v>
      </c>
      <c r="C5607">
        <v>619</v>
      </c>
      <c r="D5607">
        <v>1</v>
      </c>
      <c r="E5607">
        <v>1</v>
      </c>
      <c r="F5607">
        <v>58</v>
      </c>
      <c r="G5607">
        <v>6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s="2" t="s">
        <v>815</v>
      </c>
      <c r="P5607" s="11" t="str">
        <f t="shared" si="696"/>
        <v>2016</v>
      </c>
      <c r="Q5607" s="12"/>
      <c r="R5607" s="8" t="str">
        <f t="shared" si="697"/>
        <v>12</v>
      </c>
      <c r="S5607" s="8"/>
      <c r="T5607" s="14" t="str">
        <f t="shared" si="698"/>
        <v>Retain</v>
      </c>
      <c r="U5607" s="14"/>
      <c r="V5607" s="8" t="str">
        <f t="shared" si="699"/>
        <v>France</v>
      </c>
      <c r="W5607" s="8"/>
      <c r="X5607" s="8"/>
      <c r="Y5607" s="8"/>
      <c r="Z5607" s="14" t="str">
        <f t="shared" si="700"/>
        <v>Male</v>
      </c>
      <c r="AA5607" s="14"/>
      <c r="AB5607" s="14"/>
      <c r="AC5607" s="14"/>
      <c r="AE5607" t="str">
        <f t="shared" si="701"/>
        <v>Middle aged</v>
      </c>
      <c r="AF5607" t="str">
        <f t="shared" si="702"/>
        <v>Fair</v>
      </c>
      <c r="AG5607" t="str">
        <f t="shared" si="703"/>
        <v>Very high</v>
      </c>
    </row>
    <row r="5608" spans="1:33" x14ac:dyDescent="0.2">
      <c r="A5608">
        <v>5607</v>
      </c>
      <c r="B5608">
        <v>15741988</v>
      </c>
      <c r="C5608">
        <v>492</v>
      </c>
      <c r="D5608">
        <v>3</v>
      </c>
      <c r="E5608">
        <v>2</v>
      </c>
      <c r="F5608">
        <v>52</v>
      </c>
      <c r="G5608">
        <v>7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s="2" t="s">
        <v>1241</v>
      </c>
      <c r="P5608" s="11" t="str">
        <f t="shared" si="696"/>
        <v>2016</v>
      </c>
      <c r="Q5608" s="12"/>
      <c r="R5608" s="8" t="str">
        <f t="shared" si="697"/>
        <v>03</v>
      </c>
      <c r="S5608" s="8"/>
      <c r="T5608" s="14" t="str">
        <f t="shared" si="698"/>
        <v>Exit</v>
      </c>
      <c r="U5608" s="14"/>
      <c r="V5608" s="8" t="str">
        <f t="shared" si="699"/>
        <v>Germany</v>
      </c>
      <c r="W5608" s="8"/>
      <c r="X5608" s="8"/>
      <c r="Y5608" s="8"/>
      <c r="Z5608" s="14" t="str">
        <f t="shared" si="700"/>
        <v>Female</v>
      </c>
      <c r="AA5608" s="14"/>
      <c r="AB5608" s="14"/>
      <c r="AC5608" s="14"/>
      <c r="AE5608" t="str">
        <f t="shared" si="701"/>
        <v>Middle aged</v>
      </c>
      <c r="AF5608" t="str">
        <f t="shared" si="702"/>
        <v>Poor</v>
      </c>
      <c r="AG5608" t="str">
        <f t="shared" si="703"/>
        <v>High</v>
      </c>
    </row>
    <row r="5609" spans="1:33" x14ac:dyDescent="0.2">
      <c r="A5609">
        <v>5608</v>
      </c>
      <c r="B5609">
        <v>15771728</v>
      </c>
      <c r="C5609">
        <v>641</v>
      </c>
      <c r="D5609">
        <v>3</v>
      </c>
      <c r="E5609">
        <v>1</v>
      </c>
      <c r="F5609">
        <v>41</v>
      </c>
      <c r="G5609">
        <v>5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s="2" t="s">
        <v>200</v>
      </c>
      <c r="P5609" s="11" t="str">
        <f t="shared" si="696"/>
        <v>2018</v>
      </c>
      <c r="Q5609" s="12"/>
      <c r="R5609" s="8" t="str">
        <f t="shared" si="697"/>
        <v>09</v>
      </c>
      <c r="S5609" s="8"/>
      <c r="T5609" s="14" t="str">
        <f t="shared" si="698"/>
        <v>Retain</v>
      </c>
      <c r="U5609" s="14"/>
      <c r="V5609" s="8" t="str">
        <f t="shared" si="699"/>
        <v>Germany</v>
      </c>
      <c r="W5609" s="8"/>
      <c r="X5609" s="8"/>
      <c r="Y5609" s="8"/>
      <c r="Z5609" s="14" t="str">
        <f t="shared" si="700"/>
        <v>Male</v>
      </c>
      <c r="AA5609" s="14"/>
      <c r="AB5609" s="14"/>
      <c r="AC5609" s="14"/>
      <c r="AE5609" t="str">
        <f t="shared" si="701"/>
        <v>Middle aged</v>
      </c>
      <c r="AF5609" t="str">
        <f t="shared" si="702"/>
        <v>Fair</v>
      </c>
      <c r="AG5609" t="str">
        <f t="shared" si="703"/>
        <v>High</v>
      </c>
    </row>
    <row r="5610" spans="1:33" x14ac:dyDescent="0.2">
      <c r="A5610">
        <v>5609</v>
      </c>
      <c r="B5610">
        <v>15605113</v>
      </c>
      <c r="C5610">
        <v>518</v>
      </c>
      <c r="D5610">
        <v>1</v>
      </c>
      <c r="E5610">
        <v>2</v>
      </c>
      <c r="F5610">
        <v>27</v>
      </c>
      <c r="G5610">
        <v>4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s="2" t="s">
        <v>449</v>
      </c>
      <c r="P5610" s="11" t="str">
        <f t="shared" si="696"/>
        <v>2019</v>
      </c>
      <c r="Q5610" s="12"/>
      <c r="R5610" s="8" t="str">
        <f t="shared" si="697"/>
        <v>08</v>
      </c>
      <c r="S5610" s="8"/>
      <c r="T5610" s="14" t="str">
        <f t="shared" si="698"/>
        <v>Retain</v>
      </c>
      <c r="U5610" s="14"/>
      <c r="V5610" s="8" t="str">
        <f t="shared" si="699"/>
        <v>France</v>
      </c>
      <c r="W5610" s="8"/>
      <c r="X5610" s="8"/>
      <c r="Y5610" s="8"/>
      <c r="Z5610" s="14" t="str">
        <f t="shared" si="700"/>
        <v>Female</v>
      </c>
      <c r="AA5610" s="14"/>
      <c r="AB5610" s="14"/>
      <c r="AC5610" s="14"/>
      <c r="AE5610" t="str">
        <f t="shared" si="701"/>
        <v>Adults</v>
      </c>
      <c r="AF5610" t="str">
        <f t="shared" si="702"/>
        <v>Poor</v>
      </c>
      <c r="AG5610" t="str">
        <f t="shared" si="703"/>
        <v>High</v>
      </c>
    </row>
    <row r="5611" spans="1:33" x14ac:dyDescent="0.2">
      <c r="A5611">
        <v>5610</v>
      </c>
      <c r="B5611">
        <v>15661945</v>
      </c>
      <c r="C5611">
        <v>623</v>
      </c>
      <c r="D5611">
        <v>2</v>
      </c>
      <c r="E5611">
        <v>2</v>
      </c>
      <c r="F5611">
        <v>40</v>
      </c>
      <c r="G5611">
        <v>3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s="2" t="s">
        <v>131</v>
      </c>
      <c r="P5611" s="11" t="str">
        <f t="shared" si="696"/>
        <v>2019</v>
      </c>
      <c r="Q5611" s="12"/>
      <c r="R5611" s="8" t="str">
        <f t="shared" si="697"/>
        <v>10</v>
      </c>
      <c r="S5611" s="8"/>
      <c r="T5611" s="14" t="str">
        <f t="shared" si="698"/>
        <v>Retain</v>
      </c>
      <c r="U5611" s="14"/>
      <c r="V5611" s="8" t="str">
        <f t="shared" si="699"/>
        <v>Spain</v>
      </c>
      <c r="W5611" s="8"/>
      <c r="X5611" s="8"/>
      <c r="Y5611" s="8"/>
      <c r="Z5611" s="14" t="str">
        <f t="shared" si="700"/>
        <v>Female</v>
      </c>
      <c r="AA5611" s="14"/>
      <c r="AB5611" s="14"/>
      <c r="AC5611" s="14"/>
      <c r="AE5611" t="str">
        <f t="shared" si="701"/>
        <v>Middle aged</v>
      </c>
      <c r="AF5611" t="str">
        <f t="shared" si="702"/>
        <v>Fair</v>
      </c>
      <c r="AG5611" t="str">
        <f t="shared" si="703"/>
        <v>Very low</v>
      </c>
    </row>
    <row r="5612" spans="1:33" x14ac:dyDescent="0.2">
      <c r="A5612">
        <v>5611</v>
      </c>
      <c r="B5612">
        <v>15783816</v>
      </c>
      <c r="C5612">
        <v>733</v>
      </c>
      <c r="D5612">
        <v>1</v>
      </c>
      <c r="E5612">
        <v>2</v>
      </c>
      <c r="F5612">
        <v>28</v>
      </c>
      <c r="G5612">
        <v>4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s="2" t="s">
        <v>807</v>
      </c>
      <c r="P5612" s="11" t="str">
        <f t="shared" si="696"/>
        <v>2018</v>
      </c>
      <c r="Q5612" s="12"/>
      <c r="R5612" s="8" t="str">
        <f t="shared" si="697"/>
        <v>11</v>
      </c>
      <c r="S5612" s="8"/>
      <c r="T5612" s="14" t="str">
        <f t="shared" si="698"/>
        <v>Retain</v>
      </c>
      <c r="U5612" s="14"/>
      <c r="V5612" s="8" t="str">
        <f t="shared" si="699"/>
        <v>France</v>
      </c>
      <c r="W5612" s="8"/>
      <c r="X5612" s="8"/>
      <c r="Y5612" s="8"/>
      <c r="Z5612" s="14" t="str">
        <f t="shared" si="700"/>
        <v>Female</v>
      </c>
      <c r="AA5612" s="14"/>
      <c r="AB5612" s="14"/>
      <c r="AC5612" s="14"/>
      <c r="AE5612" t="str">
        <f t="shared" si="701"/>
        <v>Adults</v>
      </c>
      <c r="AF5612" t="str">
        <f t="shared" si="702"/>
        <v>Good</v>
      </c>
      <c r="AG5612" t="str">
        <f t="shared" si="703"/>
        <v>Very low</v>
      </c>
    </row>
    <row r="5613" spans="1:33" x14ac:dyDescent="0.2">
      <c r="A5613">
        <v>5612</v>
      </c>
      <c r="B5613">
        <v>15721207</v>
      </c>
      <c r="C5613">
        <v>625</v>
      </c>
      <c r="D5613">
        <v>3</v>
      </c>
      <c r="E5613">
        <v>1</v>
      </c>
      <c r="F5613">
        <v>42</v>
      </c>
      <c r="G5613">
        <v>4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s="2" t="s">
        <v>133</v>
      </c>
      <c r="P5613" s="11" t="str">
        <f t="shared" si="696"/>
        <v>2018</v>
      </c>
      <c r="Q5613" s="12"/>
      <c r="R5613" s="8" t="str">
        <f t="shared" si="697"/>
        <v>12</v>
      </c>
      <c r="S5613" s="8"/>
      <c r="T5613" s="14" t="str">
        <f t="shared" si="698"/>
        <v>Retain</v>
      </c>
      <c r="U5613" s="14"/>
      <c r="V5613" s="8" t="str">
        <f t="shared" si="699"/>
        <v>Germany</v>
      </c>
      <c r="W5613" s="8"/>
      <c r="X5613" s="8"/>
      <c r="Y5613" s="8"/>
      <c r="Z5613" s="14" t="str">
        <f t="shared" si="700"/>
        <v>Male</v>
      </c>
      <c r="AA5613" s="14"/>
      <c r="AB5613" s="14"/>
      <c r="AC5613" s="14"/>
      <c r="AE5613" t="str">
        <f t="shared" si="701"/>
        <v>Middle aged</v>
      </c>
      <c r="AF5613" t="str">
        <f t="shared" si="702"/>
        <v>Fair</v>
      </c>
      <c r="AG5613" t="str">
        <f t="shared" si="703"/>
        <v>High</v>
      </c>
    </row>
    <row r="5614" spans="1:33" x14ac:dyDescent="0.2">
      <c r="A5614">
        <v>5613</v>
      </c>
      <c r="B5614">
        <v>15764072</v>
      </c>
      <c r="C5614">
        <v>759</v>
      </c>
      <c r="D5614">
        <v>1</v>
      </c>
      <c r="E5614">
        <v>2</v>
      </c>
      <c r="F5614">
        <v>31</v>
      </c>
      <c r="G5614">
        <v>4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s="2" t="s">
        <v>94</v>
      </c>
      <c r="P5614" s="11" t="str">
        <f t="shared" si="696"/>
        <v>2018</v>
      </c>
      <c r="Q5614" s="12"/>
      <c r="R5614" s="8" t="str">
        <f t="shared" si="697"/>
        <v>11</v>
      </c>
      <c r="S5614" s="8"/>
      <c r="T5614" s="14" t="str">
        <f t="shared" si="698"/>
        <v>Retain</v>
      </c>
      <c r="U5614" s="14"/>
      <c r="V5614" s="8" t="str">
        <f t="shared" si="699"/>
        <v>France</v>
      </c>
      <c r="W5614" s="8"/>
      <c r="X5614" s="8"/>
      <c r="Y5614" s="8"/>
      <c r="Z5614" s="14" t="str">
        <f t="shared" si="700"/>
        <v>Female</v>
      </c>
      <c r="AA5614" s="14"/>
      <c r="AB5614" s="14"/>
      <c r="AC5614" s="14"/>
      <c r="AE5614" t="str">
        <f t="shared" si="701"/>
        <v>Adults</v>
      </c>
      <c r="AF5614" t="str">
        <f t="shared" si="702"/>
        <v>Very good</v>
      </c>
      <c r="AG5614" t="str">
        <f t="shared" si="703"/>
        <v>High</v>
      </c>
    </row>
    <row r="5615" spans="1:33" x14ac:dyDescent="0.2">
      <c r="A5615">
        <v>5614</v>
      </c>
      <c r="B5615">
        <v>15689412</v>
      </c>
      <c r="C5615">
        <v>604</v>
      </c>
      <c r="D5615">
        <v>1</v>
      </c>
      <c r="E5615">
        <v>2</v>
      </c>
      <c r="F5615">
        <v>32</v>
      </c>
      <c r="G5615">
        <v>4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s="2" t="s">
        <v>432</v>
      </c>
      <c r="P5615" s="11" t="str">
        <f t="shared" si="696"/>
        <v>2019</v>
      </c>
      <c r="Q5615" s="12"/>
      <c r="R5615" s="8" t="str">
        <f t="shared" si="697"/>
        <v>03</v>
      </c>
      <c r="S5615" s="8"/>
      <c r="T5615" s="14" t="str">
        <f t="shared" si="698"/>
        <v>Retain</v>
      </c>
      <c r="U5615" s="14"/>
      <c r="V5615" s="8" t="str">
        <f t="shared" si="699"/>
        <v>France</v>
      </c>
      <c r="W5615" s="8"/>
      <c r="X5615" s="8"/>
      <c r="Y5615" s="8"/>
      <c r="Z5615" s="14" t="str">
        <f t="shared" si="700"/>
        <v>Female</v>
      </c>
      <c r="AA5615" s="14"/>
      <c r="AB5615" s="14"/>
      <c r="AC5615" s="14"/>
      <c r="AE5615" t="str">
        <f t="shared" si="701"/>
        <v>Adults</v>
      </c>
      <c r="AF5615" t="str">
        <f t="shared" si="702"/>
        <v>Fair</v>
      </c>
      <c r="AG5615" t="str">
        <f t="shared" si="703"/>
        <v>High</v>
      </c>
    </row>
    <row r="5616" spans="1:33" x14ac:dyDescent="0.2">
      <c r="A5616">
        <v>5615</v>
      </c>
      <c r="B5616">
        <v>15798385</v>
      </c>
      <c r="C5616">
        <v>512</v>
      </c>
      <c r="D5616">
        <v>2</v>
      </c>
      <c r="E5616">
        <v>2</v>
      </c>
      <c r="F5616">
        <v>46</v>
      </c>
      <c r="G5616">
        <v>4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s="2" t="s">
        <v>1016</v>
      </c>
      <c r="P5616" s="11" t="str">
        <f t="shared" si="696"/>
        <v>2019</v>
      </c>
      <c r="Q5616" s="12"/>
      <c r="R5616" s="8" t="str">
        <f t="shared" si="697"/>
        <v>02</v>
      </c>
      <c r="S5616" s="8"/>
      <c r="T5616" s="14" t="str">
        <f t="shared" si="698"/>
        <v>Retain</v>
      </c>
      <c r="U5616" s="14"/>
      <c r="V5616" s="8" t="str">
        <f t="shared" si="699"/>
        <v>Spain</v>
      </c>
      <c r="W5616" s="8"/>
      <c r="X5616" s="8"/>
      <c r="Y5616" s="8"/>
      <c r="Z5616" s="14" t="str">
        <f t="shared" si="700"/>
        <v>Female</v>
      </c>
      <c r="AA5616" s="14"/>
      <c r="AB5616" s="14"/>
      <c r="AC5616" s="14"/>
      <c r="AE5616" t="str">
        <f t="shared" si="701"/>
        <v>Middle aged</v>
      </c>
      <c r="AF5616" t="str">
        <f t="shared" si="702"/>
        <v>Poor</v>
      </c>
      <c r="AG5616" t="str">
        <f t="shared" si="703"/>
        <v>Very low</v>
      </c>
    </row>
    <row r="5617" spans="1:33" x14ac:dyDescent="0.2">
      <c r="A5617">
        <v>5616</v>
      </c>
      <c r="B5617">
        <v>15775339</v>
      </c>
      <c r="C5617">
        <v>520</v>
      </c>
      <c r="D5617">
        <v>1</v>
      </c>
      <c r="E5617">
        <v>2</v>
      </c>
      <c r="F5617">
        <v>29</v>
      </c>
      <c r="G5617">
        <v>4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s="2" t="s">
        <v>1242</v>
      </c>
      <c r="P5617" s="11" t="str">
        <f t="shared" si="696"/>
        <v>2019</v>
      </c>
      <c r="Q5617" s="12"/>
      <c r="R5617" s="8" t="str">
        <f t="shared" si="697"/>
        <v>08</v>
      </c>
      <c r="S5617" s="8"/>
      <c r="T5617" s="14" t="str">
        <f t="shared" si="698"/>
        <v>Retain</v>
      </c>
      <c r="U5617" s="14"/>
      <c r="V5617" s="8" t="str">
        <f t="shared" si="699"/>
        <v>France</v>
      </c>
      <c r="W5617" s="8"/>
      <c r="X5617" s="8"/>
      <c r="Y5617" s="8"/>
      <c r="Z5617" s="14" t="str">
        <f t="shared" si="700"/>
        <v>Female</v>
      </c>
      <c r="AA5617" s="14"/>
      <c r="AB5617" s="14"/>
      <c r="AC5617" s="14"/>
      <c r="AE5617" t="str">
        <f t="shared" si="701"/>
        <v>Adults</v>
      </c>
      <c r="AF5617" t="str">
        <f t="shared" si="702"/>
        <v>Poor</v>
      </c>
      <c r="AG5617" t="str">
        <f t="shared" si="703"/>
        <v>Medium</v>
      </c>
    </row>
    <row r="5618" spans="1:33" x14ac:dyDescent="0.2">
      <c r="A5618">
        <v>5617</v>
      </c>
      <c r="B5618">
        <v>15585256</v>
      </c>
      <c r="C5618">
        <v>805</v>
      </c>
      <c r="D5618">
        <v>2</v>
      </c>
      <c r="E5618">
        <v>1</v>
      </c>
      <c r="F5618">
        <v>26</v>
      </c>
      <c r="G5618">
        <v>3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s="2" t="s">
        <v>1120</v>
      </c>
      <c r="P5618" s="11" t="str">
        <f t="shared" si="696"/>
        <v>2019</v>
      </c>
      <c r="Q5618" s="12"/>
      <c r="R5618" s="8" t="str">
        <f t="shared" si="697"/>
        <v>09</v>
      </c>
      <c r="S5618" s="8"/>
      <c r="T5618" s="14" t="str">
        <f t="shared" si="698"/>
        <v>Retain</v>
      </c>
      <c r="U5618" s="14"/>
      <c r="V5618" s="8" t="str">
        <f t="shared" si="699"/>
        <v>Spain</v>
      </c>
      <c r="W5618" s="8"/>
      <c r="X5618" s="8"/>
      <c r="Y5618" s="8"/>
      <c r="Z5618" s="14" t="str">
        <f t="shared" si="700"/>
        <v>Male</v>
      </c>
      <c r="AA5618" s="14"/>
      <c r="AB5618" s="14"/>
      <c r="AC5618" s="14"/>
      <c r="AE5618" t="str">
        <f t="shared" si="701"/>
        <v>Adults</v>
      </c>
      <c r="AF5618" t="str">
        <f t="shared" si="702"/>
        <v>Excellent</v>
      </c>
      <c r="AG5618" t="str">
        <f t="shared" si="703"/>
        <v>Very low</v>
      </c>
    </row>
    <row r="5619" spans="1:33" x14ac:dyDescent="0.2">
      <c r="A5619">
        <v>5618</v>
      </c>
      <c r="B5619">
        <v>15797329</v>
      </c>
      <c r="C5619">
        <v>626</v>
      </c>
      <c r="D5619">
        <v>1</v>
      </c>
      <c r="E5619">
        <v>1</v>
      </c>
      <c r="F5619">
        <v>43</v>
      </c>
      <c r="G5619">
        <v>6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s="2" t="s">
        <v>586</v>
      </c>
      <c r="P5619" s="11" t="str">
        <f t="shared" si="696"/>
        <v>2017</v>
      </c>
      <c r="Q5619" s="12"/>
      <c r="R5619" s="8" t="str">
        <f t="shared" si="697"/>
        <v>06</v>
      </c>
      <c r="S5619" s="8"/>
      <c r="T5619" s="14" t="str">
        <f t="shared" si="698"/>
        <v>Exit</v>
      </c>
      <c r="U5619" s="14"/>
      <c r="V5619" s="8" t="str">
        <f t="shared" si="699"/>
        <v>France</v>
      </c>
      <c r="W5619" s="8"/>
      <c r="X5619" s="8"/>
      <c r="Y5619" s="8"/>
      <c r="Z5619" s="14" t="str">
        <f t="shared" si="700"/>
        <v>Male</v>
      </c>
      <c r="AA5619" s="14"/>
      <c r="AB5619" s="14"/>
      <c r="AC5619" s="14"/>
      <c r="AE5619" t="str">
        <f t="shared" si="701"/>
        <v>Middle aged</v>
      </c>
      <c r="AF5619" t="str">
        <f t="shared" si="702"/>
        <v>Fair</v>
      </c>
      <c r="AG5619" t="str">
        <f t="shared" si="703"/>
        <v>High</v>
      </c>
    </row>
    <row r="5620" spans="1:33" x14ac:dyDescent="0.2">
      <c r="A5620">
        <v>5619</v>
      </c>
      <c r="B5620">
        <v>15780220</v>
      </c>
      <c r="C5620">
        <v>656</v>
      </c>
      <c r="D5620">
        <v>1</v>
      </c>
      <c r="E5620">
        <v>1</v>
      </c>
      <c r="F5620">
        <v>38</v>
      </c>
      <c r="G5620">
        <v>7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s="2" t="s">
        <v>1078</v>
      </c>
      <c r="P5620" s="11" t="str">
        <f t="shared" si="696"/>
        <v>2016</v>
      </c>
      <c r="Q5620" s="12"/>
      <c r="R5620" s="8" t="str">
        <f t="shared" si="697"/>
        <v>09</v>
      </c>
      <c r="S5620" s="8"/>
      <c r="T5620" s="14" t="str">
        <f t="shared" si="698"/>
        <v>Retain</v>
      </c>
      <c r="U5620" s="14"/>
      <c r="V5620" s="8" t="str">
        <f t="shared" si="699"/>
        <v>France</v>
      </c>
      <c r="W5620" s="8"/>
      <c r="X5620" s="8"/>
      <c r="Y5620" s="8"/>
      <c r="Z5620" s="14" t="str">
        <f t="shared" si="700"/>
        <v>Male</v>
      </c>
      <c r="AA5620" s="14"/>
      <c r="AB5620" s="14"/>
      <c r="AC5620" s="14"/>
      <c r="AE5620" t="str">
        <f t="shared" si="701"/>
        <v>Adults</v>
      </c>
      <c r="AF5620" t="str">
        <f t="shared" si="702"/>
        <v>Fair</v>
      </c>
      <c r="AG5620" t="str">
        <f t="shared" si="703"/>
        <v>Very low</v>
      </c>
    </row>
    <row r="5621" spans="1:33" x14ac:dyDescent="0.2">
      <c r="A5621">
        <v>5620</v>
      </c>
      <c r="B5621">
        <v>15648951</v>
      </c>
      <c r="C5621">
        <v>785</v>
      </c>
      <c r="D5621">
        <v>2</v>
      </c>
      <c r="E5621">
        <v>1</v>
      </c>
      <c r="F5621">
        <v>41</v>
      </c>
      <c r="G5621">
        <v>4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s="2" t="s">
        <v>1235</v>
      </c>
      <c r="P5621" s="11" t="str">
        <f t="shared" si="696"/>
        <v>2018</v>
      </c>
      <c r="Q5621" s="12"/>
      <c r="R5621" s="8" t="str">
        <f t="shared" si="697"/>
        <v>11</v>
      </c>
      <c r="S5621" s="8"/>
      <c r="T5621" s="14" t="str">
        <f t="shared" si="698"/>
        <v>Retain</v>
      </c>
      <c r="U5621" s="14"/>
      <c r="V5621" s="8" t="str">
        <f t="shared" si="699"/>
        <v>Spain</v>
      </c>
      <c r="W5621" s="8"/>
      <c r="X5621" s="8"/>
      <c r="Y5621" s="8"/>
      <c r="Z5621" s="14" t="str">
        <f t="shared" si="700"/>
        <v>Male</v>
      </c>
      <c r="AA5621" s="14"/>
      <c r="AB5621" s="14"/>
      <c r="AC5621" s="14"/>
      <c r="AE5621" t="str">
        <f t="shared" si="701"/>
        <v>Middle aged</v>
      </c>
      <c r="AF5621" t="str">
        <f t="shared" si="702"/>
        <v>Very good</v>
      </c>
      <c r="AG5621" t="str">
        <f t="shared" si="703"/>
        <v>Very low</v>
      </c>
    </row>
    <row r="5622" spans="1:33" x14ac:dyDescent="0.2">
      <c r="A5622">
        <v>5621</v>
      </c>
      <c r="B5622">
        <v>15752409</v>
      </c>
      <c r="C5622">
        <v>553</v>
      </c>
      <c r="D5622">
        <v>1</v>
      </c>
      <c r="E5622">
        <v>1</v>
      </c>
      <c r="F5622">
        <v>31</v>
      </c>
      <c r="G5622">
        <v>7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s="2" t="s">
        <v>554</v>
      </c>
      <c r="P5622" s="11" t="str">
        <f t="shared" si="696"/>
        <v>2016</v>
      </c>
      <c r="Q5622" s="12"/>
      <c r="R5622" s="8" t="str">
        <f t="shared" si="697"/>
        <v>04</v>
      </c>
      <c r="S5622" s="8"/>
      <c r="T5622" s="14" t="str">
        <f t="shared" si="698"/>
        <v>Retain</v>
      </c>
      <c r="U5622" s="14"/>
      <c r="V5622" s="8" t="str">
        <f t="shared" si="699"/>
        <v>France</v>
      </c>
      <c r="W5622" s="8"/>
      <c r="X5622" s="8"/>
      <c r="Y5622" s="8"/>
      <c r="Z5622" s="14" t="str">
        <f t="shared" si="700"/>
        <v>Male</v>
      </c>
      <c r="AA5622" s="14"/>
      <c r="AB5622" s="14"/>
      <c r="AC5622" s="14"/>
      <c r="AE5622" t="str">
        <f t="shared" si="701"/>
        <v>Adults</v>
      </c>
      <c r="AF5622" t="str">
        <f t="shared" si="702"/>
        <v>Poor</v>
      </c>
      <c r="AG5622" t="str">
        <f t="shared" si="703"/>
        <v>Very low</v>
      </c>
    </row>
    <row r="5623" spans="1:33" x14ac:dyDescent="0.2">
      <c r="A5623">
        <v>5622</v>
      </c>
      <c r="B5623">
        <v>15807524</v>
      </c>
      <c r="C5623">
        <v>569</v>
      </c>
      <c r="D5623">
        <v>1</v>
      </c>
      <c r="E5623">
        <v>2</v>
      </c>
      <c r="F5623">
        <v>44</v>
      </c>
      <c r="G5623">
        <v>3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s="2" t="s">
        <v>520</v>
      </c>
      <c r="P5623" s="11" t="str">
        <f t="shared" si="696"/>
        <v>2019</v>
      </c>
      <c r="Q5623" s="12"/>
      <c r="R5623" s="8" t="str">
        <f t="shared" si="697"/>
        <v>12</v>
      </c>
      <c r="S5623" s="8"/>
      <c r="T5623" s="14" t="str">
        <f t="shared" si="698"/>
        <v>Retain</v>
      </c>
      <c r="U5623" s="14"/>
      <c r="V5623" s="8" t="str">
        <f t="shared" si="699"/>
        <v>France</v>
      </c>
      <c r="W5623" s="8"/>
      <c r="X5623" s="8"/>
      <c r="Y5623" s="8"/>
      <c r="Z5623" s="14" t="str">
        <f t="shared" si="700"/>
        <v>Female</v>
      </c>
      <c r="AA5623" s="14"/>
      <c r="AB5623" s="14"/>
      <c r="AC5623" s="14"/>
      <c r="AE5623" t="str">
        <f t="shared" si="701"/>
        <v>Middle aged</v>
      </c>
      <c r="AF5623" t="str">
        <f t="shared" si="702"/>
        <v>Poor</v>
      </c>
      <c r="AG5623" t="str">
        <f t="shared" si="703"/>
        <v>Very low</v>
      </c>
    </row>
    <row r="5624" spans="1:33" x14ac:dyDescent="0.2">
      <c r="A5624">
        <v>5623</v>
      </c>
      <c r="B5624">
        <v>15766649</v>
      </c>
      <c r="C5624">
        <v>670</v>
      </c>
      <c r="D5624">
        <v>1</v>
      </c>
      <c r="E5624">
        <v>1</v>
      </c>
      <c r="F5624">
        <v>38</v>
      </c>
      <c r="G5624">
        <v>7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s="2" t="s">
        <v>164</v>
      </c>
      <c r="P5624" s="11" t="str">
        <f t="shared" si="696"/>
        <v>2016</v>
      </c>
      <c r="Q5624" s="12"/>
      <c r="R5624" s="8" t="str">
        <f t="shared" si="697"/>
        <v>05</v>
      </c>
      <c r="S5624" s="8"/>
      <c r="T5624" s="14" t="str">
        <f t="shared" si="698"/>
        <v>Retain</v>
      </c>
      <c r="U5624" s="14"/>
      <c r="V5624" s="8" t="str">
        <f t="shared" si="699"/>
        <v>France</v>
      </c>
      <c r="W5624" s="8"/>
      <c r="X5624" s="8"/>
      <c r="Y5624" s="8"/>
      <c r="Z5624" s="14" t="str">
        <f t="shared" si="700"/>
        <v>Male</v>
      </c>
      <c r="AA5624" s="14"/>
      <c r="AB5624" s="14"/>
      <c r="AC5624" s="14"/>
      <c r="AE5624" t="str">
        <f t="shared" si="701"/>
        <v>Adults</v>
      </c>
      <c r="AF5624" t="str">
        <f t="shared" si="702"/>
        <v>Good</v>
      </c>
      <c r="AG5624" t="str">
        <f t="shared" si="703"/>
        <v>Medium</v>
      </c>
    </row>
    <row r="5625" spans="1:33" x14ac:dyDescent="0.2">
      <c r="A5625">
        <v>5624</v>
      </c>
      <c r="B5625">
        <v>15696812</v>
      </c>
      <c r="C5625">
        <v>586</v>
      </c>
      <c r="D5625">
        <v>2</v>
      </c>
      <c r="E5625">
        <v>1</v>
      </c>
      <c r="F5625">
        <v>42</v>
      </c>
      <c r="G5625">
        <v>3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s="2" t="s">
        <v>741</v>
      </c>
      <c r="P5625" s="11" t="str">
        <f t="shared" si="696"/>
        <v>2019</v>
      </c>
      <c r="Q5625" s="12"/>
      <c r="R5625" s="8" t="str">
        <f t="shared" si="697"/>
        <v>09</v>
      </c>
      <c r="S5625" s="8"/>
      <c r="T5625" s="14" t="str">
        <f t="shared" si="698"/>
        <v>Retain</v>
      </c>
      <c r="U5625" s="14"/>
      <c r="V5625" s="8" t="str">
        <f t="shared" si="699"/>
        <v>Spain</v>
      </c>
      <c r="W5625" s="8"/>
      <c r="X5625" s="8"/>
      <c r="Y5625" s="8"/>
      <c r="Z5625" s="14" t="str">
        <f t="shared" si="700"/>
        <v>Male</v>
      </c>
      <c r="AA5625" s="14"/>
      <c r="AB5625" s="14"/>
      <c r="AC5625" s="14"/>
      <c r="AE5625" t="str">
        <f t="shared" si="701"/>
        <v>Middle aged</v>
      </c>
      <c r="AF5625" t="str">
        <f t="shared" si="702"/>
        <v>Fair</v>
      </c>
      <c r="AG5625" t="str">
        <f t="shared" si="703"/>
        <v>Very low</v>
      </c>
    </row>
    <row r="5626" spans="1:33" x14ac:dyDescent="0.2">
      <c r="A5626">
        <v>5625</v>
      </c>
      <c r="B5626">
        <v>15581295</v>
      </c>
      <c r="C5626">
        <v>617</v>
      </c>
      <c r="D5626">
        <v>2</v>
      </c>
      <c r="E5626">
        <v>2</v>
      </c>
      <c r="F5626">
        <v>45</v>
      </c>
      <c r="G5626">
        <v>6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s="2" t="s">
        <v>342</v>
      </c>
      <c r="P5626" s="11" t="str">
        <f t="shared" si="696"/>
        <v>2017</v>
      </c>
      <c r="Q5626" s="12"/>
      <c r="R5626" s="8" t="str">
        <f t="shared" si="697"/>
        <v>03</v>
      </c>
      <c r="S5626" s="8"/>
      <c r="T5626" s="14" t="str">
        <f t="shared" si="698"/>
        <v>Retain</v>
      </c>
      <c r="U5626" s="14"/>
      <c r="V5626" s="8" t="str">
        <f t="shared" si="699"/>
        <v>Spain</v>
      </c>
      <c r="W5626" s="8"/>
      <c r="X5626" s="8"/>
      <c r="Y5626" s="8"/>
      <c r="Z5626" s="14" t="str">
        <f t="shared" si="700"/>
        <v>Female</v>
      </c>
      <c r="AA5626" s="14"/>
      <c r="AB5626" s="14"/>
      <c r="AC5626" s="14"/>
      <c r="AE5626" t="str">
        <f t="shared" si="701"/>
        <v>Middle aged</v>
      </c>
      <c r="AF5626" t="str">
        <f t="shared" si="702"/>
        <v>Fair</v>
      </c>
      <c r="AG5626" t="str">
        <f t="shared" si="703"/>
        <v>Very low</v>
      </c>
    </row>
    <row r="5627" spans="1:33" x14ac:dyDescent="0.2">
      <c r="A5627">
        <v>5626</v>
      </c>
      <c r="B5627">
        <v>15663234</v>
      </c>
      <c r="C5627">
        <v>508</v>
      </c>
      <c r="D5627">
        <v>1</v>
      </c>
      <c r="E5627">
        <v>2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s="2" t="s">
        <v>996</v>
      </c>
      <c r="P5627" s="11" t="str">
        <f t="shared" si="696"/>
        <v>2016</v>
      </c>
      <c r="Q5627" s="12"/>
      <c r="R5627" s="8" t="str">
        <f t="shared" si="697"/>
        <v>08</v>
      </c>
      <c r="S5627" s="8"/>
      <c r="T5627" s="14" t="str">
        <f t="shared" si="698"/>
        <v>Retain</v>
      </c>
      <c r="U5627" s="14"/>
      <c r="V5627" s="8" t="str">
        <f t="shared" si="699"/>
        <v>France</v>
      </c>
      <c r="W5627" s="8"/>
      <c r="X5627" s="8"/>
      <c r="Y5627" s="8"/>
      <c r="Z5627" s="14" t="str">
        <f t="shared" si="700"/>
        <v>Female</v>
      </c>
      <c r="AA5627" s="14"/>
      <c r="AB5627" s="14"/>
      <c r="AC5627" s="14"/>
      <c r="AE5627" t="str">
        <f t="shared" si="701"/>
        <v>Middle aged</v>
      </c>
      <c r="AF5627" t="str">
        <f t="shared" si="702"/>
        <v>Poor</v>
      </c>
      <c r="AG5627" t="str">
        <f t="shared" si="703"/>
        <v>High</v>
      </c>
    </row>
    <row r="5628" spans="1:33" x14ac:dyDescent="0.2">
      <c r="A5628">
        <v>5627</v>
      </c>
      <c r="B5628">
        <v>15741417</v>
      </c>
      <c r="C5628">
        <v>624</v>
      </c>
      <c r="D5628">
        <v>2</v>
      </c>
      <c r="E5628">
        <v>2</v>
      </c>
      <c r="F5628">
        <v>35</v>
      </c>
      <c r="G5628">
        <v>6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s="2" t="s">
        <v>897</v>
      </c>
      <c r="P5628" s="11" t="str">
        <f t="shared" si="696"/>
        <v>2017</v>
      </c>
      <c r="Q5628" s="12"/>
      <c r="R5628" s="8" t="str">
        <f t="shared" si="697"/>
        <v>02</v>
      </c>
      <c r="S5628" s="8"/>
      <c r="T5628" s="14" t="str">
        <f t="shared" si="698"/>
        <v>Retain</v>
      </c>
      <c r="U5628" s="14"/>
      <c r="V5628" s="8" t="str">
        <f t="shared" si="699"/>
        <v>Spain</v>
      </c>
      <c r="W5628" s="8"/>
      <c r="X5628" s="8"/>
      <c r="Y5628" s="8"/>
      <c r="Z5628" s="14" t="str">
        <f t="shared" si="700"/>
        <v>Female</v>
      </c>
      <c r="AA5628" s="14"/>
      <c r="AB5628" s="14"/>
      <c r="AC5628" s="14"/>
      <c r="AE5628" t="str">
        <f t="shared" si="701"/>
        <v>Adults</v>
      </c>
      <c r="AF5628" t="str">
        <f t="shared" si="702"/>
        <v>Fair</v>
      </c>
      <c r="AG5628" t="str">
        <f t="shared" si="703"/>
        <v>High</v>
      </c>
    </row>
    <row r="5629" spans="1:33" x14ac:dyDescent="0.2">
      <c r="A5629">
        <v>5628</v>
      </c>
      <c r="B5629">
        <v>15695174</v>
      </c>
      <c r="C5629">
        <v>654</v>
      </c>
      <c r="D5629">
        <v>1</v>
      </c>
      <c r="E5629">
        <v>1</v>
      </c>
      <c r="F5629">
        <v>29</v>
      </c>
      <c r="G5629">
        <v>7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s="2" t="s">
        <v>1243</v>
      </c>
      <c r="P5629" s="11" t="str">
        <f t="shared" si="696"/>
        <v>2016</v>
      </c>
      <c r="Q5629" s="12"/>
      <c r="R5629" s="8" t="str">
        <f t="shared" si="697"/>
        <v>01</v>
      </c>
      <c r="S5629" s="8"/>
      <c r="T5629" s="14" t="str">
        <f t="shared" si="698"/>
        <v>Retain</v>
      </c>
      <c r="U5629" s="14"/>
      <c r="V5629" s="8" t="str">
        <f t="shared" si="699"/>
        <v>France</v>
      </c>
      <c r="W5629" s="8"/>
      <c r="X5629" s="8"/>
      <c r="Y5629" s="8"/>
      <c r="Z5629" s="14" t="str">
        <f t="shared" si="700"/>
        <v>Male</v>
      </c>
      <c r="AA5629" s="14"/>
      <c r="AB5629" s="14"/>
      <c r="AC5629" s="14"/>
      <c r="AE5629" t="str">
        <f t="shared" si="701"/>
        <v>Adults</v>
      </c>
      <c r="AF5629" t="str">
        <f t="shared" si="702"/>
        <v>Fair</v>
      </c>
      <c r="AG5629" t="str">
        <f t="shared" si="703"/>
        <v>High</v>
      </c>
    </row>
    <row r="5630" spans="1:33" x14ac:dyDescent="0.2">
      <c r="A5630">
        <v>5629</v>
      </c>
      <c r="B5630">
        <v>15665168</v>
      </c>
      <c r="C5630">
        <v>681</v>
      </c>
      <c r="D5630">
        <v>3</v>
      </c>
      <c r="E5630">
        <v>2</v>
      </c>
      <c r="F5630">
        <v>44</v>
      </c>
      <c r="G5630">
        <v>5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s="2" t="s">
        <v>762</v>
      </c>
      <c r="P5630" s="11" t="str">
        <f t="shared" si="696"/>
        <v>2017</v>
      </c>
      <c r="Q5630" s="12"/>
      <c r="R5630" s="8" t="str">
        <f t="shared" si="697"/>
        <v>11</v>
      </c>
      <c r="S5630" s="8"/>
      <c r="T5630" s="14" t="str">
        <f t="shared" si="698"/>
        <v>Retain</v>
      </c>
      <c r="U5630" s="14"/>
      <c r="V5630" s="8" t="str">
        <f t="shared" si="699"/>
        <v>Germany</v>
      </c>
      <c r="W5630" s="8"/>
      <c r="X5630" s="8"/>
      <c r="Y5630" s="8"/>
      <c r="Z5630" s="14" t="str">
        <f t="shared" si="700"/>
        <v>Female</v>
      </c>
      <c r="AA5630" s="14"/>
      <c r="AB5630" s="14"/>
      <c r="AC5630" s="14"/>
      <c r="AE5630" t="str">
        <f t="shared" si="701"/>
        <v>Middle aged</v>
      </c>
      <c r="AF5630" t="str">
        <f t="shared" si="702"/>
        <v>Good</v>
      </c>
      <c r="AG5630" t="str">
        <f t="shared" si="703"/>
        <v>High</v>
      </c>
    </row>
    <row r="5631" spans="1:33" x14ac:dyDescent="0.2">
      <c r="A5631">
        <v>5630</v>
      </c>
      <c r="B5631">
        <v>15601503</v>
      </c>
      <c r="C5631">
        <v>578</v>
      </c>
      <c r="D5631">
        <v>2</v>
      </c>
      <c r="E5631">
        <v>1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s="2" t="s">
        <v>1244</v>
      </c>
      <c r="P5631" s="11" t="str">
        <f t="shared" si="696"/>
        <v>2019</v>
      </c>
      <c r="Q5631" s="12"/>
      <c r="R5631" s="8" t="str">
        <f t="shared" si="697"/>
        <v>01</v>
      </c>
      <c r="S5631" s="8"/>
      <c r="T5631" s="14" t="str">
        <f t="shared" si="698"/>
        <v>Retain</v>
      </c>
      <c r="U5631" s="14"/>
      <c r="V5631" s="8" t="str">
        <f t="shared" si="699"/>
        <v>Spain</v>
      </c>
      <c r="W5631" s="8"/>
      <c r="X5631" s="8"/>
      <c r="Y5631" s="8"/>
      <c r="Z5631" s="14" t="str">
        <f t="shared" si="700"/>
        <v>Male</v>
      </c>
      <c r="AA5631" s="14"/>
      <c r="AB5631" s="14"/>
      <c r="AC5631" s="14"/>
      <c r="AE5631" t="str">
        <f t="shared" si="701"/>
        <v>Adults</v>
      </c>
      <c r="AF5631" t="str">
        <f t="shared" si="702"/>
        <v>Poor</v>
      </c>
      <c r="AG5631" t="str">
        <f t="shared" si="703"/>
        <v>Very low</v>
      </c>
    </row>
    <row r="5632" spans="1:33" x14ac:dyDescent="0.2">
      <c r="A5632">
        <v>5631</v>
      </c>
      <c r="B5632">
        <v>15706131</v>
      </c>
      <c r="C5632">
        <v>621</v>
      </c>
      <c r="D5632">
        <v>2</v>
      </c>
      <c r="E5632">
        <v>2</v>
      </c>
      <c r="F5632">
        <v>37</v>
      </c>
      <c r="G5632">
        <v>6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s="2" t="s">
        <v>1245</v>
      </c>
      <c r="P5632" s="11" t="str">
        <f t="shared" si="696"/>
        <v>2016</v>
      </c>
      <c r="Q5632" s="12"/>
      <c r="R5632" s="8" t="str">
        <f t="shared" si="697"/>
        <v>12</v>
      </c>
      <c r="S5632" s="8"/>
      <c r="T5632" s="14" t="str">
        <f t="shared" si="698"/>
        <v>Retain</v>
      </c>
      <c r="U5632" s="14"/>
      <c r="V5632" s="8" t="str">
        <f t="shared" si="699"/>
        <v>Spain</v>
      </c>
      <c r="W5632" s="8"/>
      <c r="X5632" s="8"/>
      <c r="Y5632" s="8"/>
      <c r="Z5632" s="14" t="str">
        <f t="shared" si="700"/>
        <v>Female</v>
      </c>
      <c r="AA5632" s="14"/>
      <c r="AB5632" s="14"/>
      <c r="AC5632" s="14"/>
      <c r="AE5632" t="str">
        <f t="shared" si="701"/>
        <v>Adults</v>
      </c>
      <c r="AF5632" t="str">
        <f t="shared" si="702"/>
        <v>Fair</v>
      </c>
      <c r="AG5632" t="str">
        <f t="shared" si="703"/>
        <v>Medium</v>
      </c>
    </row>
    <row r="5633" spans="1:33" x14ac:dyDescent="0.2">
      <c r="A5633">
        <v>5632</v>
      </c>
      <c r="B5633">
        <v>15782758</v>
      </c>
      <c r="C5633">
        <v>632</v>
      </c>
      <c r="D5633">
        <v>1</v>
      </c>
      <c r="E5633">
        <v>1</v>
      </c>
      <c r="F5633">
        <v>40</v>
      </c>
      <c r="G5633">
        <v>6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s="2" t="s">
        <v>63</v>
      </c>
      <c r="P5633" s="11" t="str">
        <f t="shared" si="696"/>
        <v>2017</v>
      </c>
      <c r="Q5633" s="12"/>
      <c r="R5633" s="8" t="str">
        <f t="shared" si="697"/>
        <v>03</v>
      </c>
      <c r="S5633" s="8"/>
      <c r="T5633" s="14" t="str">
        <f t="shared" si="698"/>
        <v>Retain</v>
      </c>
      <c r="U5633" s="14"/>
      <c r="V5633" s="8" t="str">
        <f t="shared" si="699"/>
        <v>France</v>
      </c>
      <c r="W5633" s="8"/>
      <c r="X5633" s="8"/>
      <c r="Y5633" s="8"/>
      <c r="Z5633" s="14" t="str">
        <f t="shared" si="700"/>
        <v>Male</v>
      </c>
      <c r="AA5633" s="14"/>
      <c r="AB5633" s="14"/>
      <c r="AC5633" s="14"/>
      <c r="AE5633" t="str">
        <f t="shared" si="701"/>
        <v>Middle aged</v>
      </c>
      <c r="AF5633" t="str">
        <f t="shared" si="702"/>
        <v>Fair</v>
      </c>
      <c r="AG5633" t="str">
        <f t="shared" si="703"/>
        <v>High</v>
      </c>
    </row>
    <row r="5634" spans="1:33" x14ac:dyDescent="0.2">
      <c r="A5634">
        <v>5633</v>
      </c>
      <c r="B5634">
        <v>15591091</v>
      </c>
      <c r="C5634">
        <v>644</v>
      </c>
      <c r="D5634">
        <v>1</v>
      </c>
      <c r="E5634">
        <v>1</v>
      </c>
      <c r="F5634">
        <v>44</v>
      </c>
      <c r="G5634">
        <v>4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s="2" t="s">
        <v>222</v>
      </c>
      <c r="P5634" s="11" t="str">
        <f t="shared" si="696"/>
        <v>2019</v>
      </c>
      <c r="Q5634" s="12"/>
      <c r="R5634" s="8" t="str">
        <f t="shared" si="697"/>
        <v>06</v>
      </c>
      <c r="S5634" s="8"/>
      <c r="T5634" s="14" t="str">
        <f t="shared" si="698"/>
        <v>Exit</v>
      </c>
      <c r="U5634" s="14"/>
      <c r="V5634" s="8" t="str">
        <f t="shared" si="699"/>
        <v>France</v>
      </c>
      <c r="W5634" s="8"/>
      <c r="X5634" s="8"/>
      <c r="Y5634" s="8"/>
      <c r="Z5634" s="14" t="str">
        <f t="shared" si="700"/>
        <v>Male</v>
      </c>
      <c r="AA5634" s="14"/>
      <c r="AB5634" s="14"/>
      <c r="AC5634" s="14"/>
      <c r="AE5634" t="str">
        <f t="shared" si="701"/>
        <v>Middle aged</v>
      </c>
      <c r="AF5634" t="str">
        <f t="shared" si="702"/>
        <v>Fair</v>
      </c>
      <c r="AG5634" t="str">
        <f t="shared" si="703"/>
        <v>Medium</v>
      </c>
    </row>
    <row r="5635" spans="1:33" x14ac:dyDescent="0.2">
      <c r="A5635">
        <v>5634</v>
      </c>
      <c r="B5635">
        <v>15715877</v>
      </c>
      <c r="C5635">
        <v>821</v>
      </c>
      <c r="D5635">
        <v>1</v>
      </c>
      <c r="E5635">
        <v>1</v>
      </c>
      <c r="F5635">
        <v>28</v>
      </c>
      <c r="G5635">
        <v>4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s="2" t="s">
        <v>171</v>
      </c>
      <c r="P5635" s="11" t="str">
        <f t="shared" ref="P5635:P5698" si="704">RIGHT($N5635,4)</f>
        <v>2018</v>
      </c>
      <c r="Q5635" s="12"/>
      <c r="R5635" s="8" t="str">
        <f t="shared" ref="R5635:R5698" si="705">MID(N5635,4,2)</f>
        <v>12</v>
      </c>
      <c r="S5635" s="8"/>
      <c r="T5635" s="14" t="str">
        <f t="shared" ref="T5635:T5698" si="706">IF(M5635=1,"Exit","Retain")</f>
        <v>Retain</v>
      </c>
      <c r="U5635" s="14"/>
      <c r="V5635" s="8" t="str">
        <f t="shared" ref="V5635:V5698" si="707">IF(D5635=1,"France",IF(D5635=2,"Spain",IF(D5635=3,"Germany","NONE")))</f>
        <v>France</v>
      </c>
      <c r="W5635" s="8"/>
      <c r="X5635" s="8"/>
      <c r="Y5635" s="8"/>
      <c r="Z5635" s="14" t="str">
        <f t="shared" ref="Z5635:Z5698" si="708">IF(E5635=1,"Male","Female")</f>
        <v>Male</v>
      </c>
      <c r="AA5635" s="14"/>
      <c r="AB5635" s="14"/>
      <c r="AC5635" s="14"/>
      <c r="AE5635" t="str">
        <f t="shared" ref="AE5635:AE5698" si="709">IF(F5635&lt;18,"Kids",IF(AND(F5635&gt;=18,F5635&lt;24),"Young Adults",IF(AND(F5635&gt;=24,F5635&lt;39),"Adults",IF(AND(F5635&gt;=39,F5635&lt;64),"Middle aged","Retired"))))</f>
        <v>Adults</v>
      </c>
      <c r="AF5635" t="str">
        <f t="shared" ref="AF5635:AF5698" si="710">IF(AND(C5635&gt;=800,C5635&lt;=850),"Excellent",IF(AND(C5635&gt;=740,C5635&lt;=799),"Very good",IF(AND(C5635&gt;=670,C5635&lt;=739),"Good",IF(AND(C5635&gt;=580,C5635&lt;=669),"Fair",IF(AND(C5635&gt;=300,C5635&lt;=579),"Poor","None")))))</f>
        <v>Excellent</v>
      </c>
      <c r="AG5635" t="str">
        <f t="shared" ref="AG5635:AG5698" si="711">IF(H5635&lt;25000,"Very low",IF(AND(H5635&gt;25000,H5635&lt;=50000),"Low",IF(AND(H5635&gt;50000,H5635&lt;=100000),"Medium",IF(AND(H5635&gt;100000,H5635&lt;=150000),"High",IF(AND(H5635&gt;150000,H5635&lt;=200000),"Very high",IF(H5635&gt;200000,"Extreme","None"))))))</f>
        <v>Very low</v>
      </c>
    </row>
    <row r="5636" spans="1:33" x14ac:dyDescent="0.2">
      <c r="A5636">
        <v>5635</v>
      </c>
      <c r="B5636">
        <v>15756918</v>
      </c>
      <c r="C5636">
        <v>754</v>
      </c>
      <c r="D5636">
        <v>1</v>
      </c>
      <c r="E5636">
        <v>2</v>
      </c>
      <c r="F5636">
        <v>38</v>
      </c>
      <c r="G5636">
        <v>5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s="2" t="s">
        <v>1141</v>
      </c>
      <c r="P5636" s="11" t="str">
        <f t="shared" si="704"/>
        <v>2018</v>
      </c>
      <c r="Q5636" s="12"/>
      <c r="R5636" s="8" t="str">
        <f t="shared" si="705"/>
        <v>03</v>
      </c>
      <c r="S5636" s="8"/>
      <c r="T5636" s="14" t="str">
        <f t="shared" si="706"/>
        <v>Retain</v>
      </c>
      <c r="U5636" s="14"/>
      <c r="V5636" s="8" t="str">
        <f t="shared" si="707"/>
        <v>France</v>
      </c>
      <c r="W5636" s="8"/>
      <c r="X5636" s="8"/>
      <c r="Y5636" s="8"/>
      <c r="Z5636" s="14" t="str">
        <f t="shared" si="708"/>
        <v>Female</v>
      </c>
      <c r="AA5636" s="14"/>
      <c r="AB5636" s="14"/>
      <c r="AC5636" s="14"/>
      <c r="AE5636" t="str">
        <f t="shared" si="709"/>
        <v>Adults</v>
      </c>
      <c r="AF5636" t="str">
        <f t="shared" si="710"/>
        <v>Very good</v>
      </c>
      <c r="AG5636" t="str">
        <f t="shared" si="711"/>
        <v>Very low</v>
      </c>
    </row>
    <row r="5637" spans="1:33" x14ac:dyDescent="0.2">
      <c r="A5637">
        <v>5636</v>
      </c>
      <c r="B5637">
        <v>15746662</v>
      </c>
      <c r="C5637">
        <v>568</v>
      </c>
      <c r="D5637">
        <v>2</v>
      </c>
      <c r="E5637">
        <v>2</v>
      </c>
      <c r="F5637">
        <v>27</v>
      </c>
      <c r="G5637">
        <v>4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s="2" t="s">
        <v>373</v>
      </c>
      <c r="P5637" s="11" t="str">
        <f t="shared" si="704"/>
        <v>2019</v>
      </c>
      <c r="Q5637" s="12"/>
      <c r="R5637" s="8" t="str">
        <f t="shared" si="705"/>
        <v>04</v>
      </c>
      <c r="S5637" s="8"/>
      <c r="T5637" s="14" t="str">
        <f t="shared" si="706"/>
        <v>Retain</v>
      </c>
      <c r="U5637" s="14"/>
      <c r="V5637" s="8" t="str">
        <f t="shared" si="707"/>
        <v>Spain</v>
      </c>
      <c r="W5637" s="8"/>
      <c r="X5637" s="8"/>
      <c r="Y5637" s="8"/>
      <c r="Z5637" s="14" t="str">
        <f t="shared" si="708"/>
        <v>Female</v>
      </c>
      <c r="AA5637" s="14"/>
      <c r="AB5637" s="14"/>
      <c r="AC5637" s="14"/>
      <c r="AE5637" t="str">
        <f t="shared" si="709"/>
        <v>Adults</v>
      </c>
      <c r="AF5637" t="str">
        <f t="shared" si="710"/>
        <v>Poor</v>
      </c>
      <c r="AG5637" t="str">
        <f t="shared" si="711"/>
        <v>High</v>
      </c>
    </row>
    <row r="5638" spans="1:33" x14ac:dyDescent="0.2">
      <c r="A5638">
        <v>5637</v>
      </c>
      <c r="B5638">
        <v>15626679</v>
      </c>
      <c r="C5638">
        <v>584</v>
      </c>
      <c r="D5638">
        <v>1</v>
      </c>
      <c r="E5638">
        <v>1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s="2" t="s">
        <v>110</v>
      </c>
      <c r="P5638" s="11" t="str">
        <f t="shared" si="704"/>
        <v>2019</v>
      </c>
      <c r="Q5638" s="12"/>
      <c r="R5638" s="8" t="str">
        <f t="shared" si="705"/>
        <v>12</v>
      </c>
      <c r="S5638" s="8"/>
      <c r="T5638" s="14" t="str">
        <f t="shared" si="706"/>
        <v>Retain</v>
      </c>
      <c r="U5638" s="14"/>
      <c r="V5638" s="8" t="str">
        <f t="shared" si="707"/>
        <v>France</v>
      </c>
      <c r="W5638" s="8"/>
      <c r="X5638" s="8"/>
      <c r="Y5638" s="8"/>
      <c r="Z5638" s="14" t="str">
        <f t="shared" si="708"/>
        <v>Male</v>
      </c>
      <c r="AA5638" s="14"/>
      <c r="AB5638" s="14"/>
      <c r="AC5638" s="14"/>
      <c r="AE5638" t="str">
        <f t="shared" si="709"/>
        <v>Adults</v>
      </c>
      <c r="AF5638" t="str">
        <f t="shared" si="710"/>
        <v>Fair</v>
      </c>
      <c r="AG5638" t="str">
        <f t="shared" si="711"/>
        <v>Very low</v>
      </c>
    </row>
    <row r="5639" spans="1:33" x14ac:dyDescent="0.2">
      <c r="A5639">
        <v>5638</v>
      </c>
      <c r="B5639">
        <v>15793343</v>
      </c>
      <c r="C5639">
        <v>549</v>
      </c>
      <c r="D5639">
        <v>1</v>
      </c>
      <c r="E5639">
        <v>2</v>
      </c>
      <c r="F5639">
        <v>29</v>
      </c>
      <c r="G5639">
        <v>5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s="2" t="s">
        <v>1246</v>
      </c>
      <c r="P5639" s="11" t="str">
        <f t="shared" si="704"/>
        <v>2018</v>
      </c>
      <c r="Q5639" s="12"/>
      <c r="R5639" s="8" t="str">
        <f t="shared" si="705"/>
        <v>08</v>
      </c>
      <c r="S5639" s="8"/>
      <c r="T5639" s="14" t="str">
        <f t="shared" si="706"/>
        <v>Retain</v>
      </c>
      <c r="U5639" s="14"/>
      <c r="V5639" s="8" t="str">
        <f t="shared" si="707"/>
        <v>France</v>
      </c>
      <c r="W5639" s="8"/>
      <c r="X5639" s="8"/>
      <c r="Y5639" s="8"/>
      <c r="Z5639" s="14" t="str">
        <f t="shared" si="708"/>
        <v>Female</v>
      </c>
      <c r="AA5639" s="14"/>
      <c r="AB5639" s="14"/>
      <c r="AC5639" s="14"/>
      <c r="AE5639" t="str">
        <f t="shared" si="709"/>
        <v>Adults</v>
      </c>
      <c r="AF5639" t="str">
        <f t="shared" si="710"/>
        <v>Poor</v>
      </c>
      <c r="AG5639" t="str">
        <f t="shared" si="711"/>
        <v>Very low</v>
      </c>
    </row>
    <row r="5640" spans="1:33" x14ac:dyDescent="0.2">
      <c r="A5640">
        <v>5639</v>
      </c>
      <c r="B5640">
        <v>15576774</v>
      </c>
      <c r="C5640">
        <v>729</v>
      </c>
      <c r="D5640">
        <v>1</v>
      </c>
      <c r="E5640">
        <v>2</v>
      </c>
      <c r="F5640">
        <v>38</v>
      </c>
      <c r="G5640">
        <v>4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s="2" t="s">
        <v>409</v>
      </c>
      <c r="P5640" s="11" t="str">
        <f t="shared" si="704"/>
        <v>2019</v>
      </c>
      <c r="Q5640" s="12"/>
      <c r="R5640" s="8" t="str">
        <f t="shared" si="705"/>
        <v>09</v>
      </c>
      <c r="S5640" s="8"/>
      <c r="T5640" s="14" t="str">
        <f t="shared" si="706"/>
        <v>Retain</v>
      </c>
      <c r="U5640" s="14"/>
      <c r="V5640" s="8" t="str">
        <f t="shared" si="707"/>
        <v>France</v>
      </c>
      <c r="W5640" s="8"/>
      <c r="X5640" s="8"/>
      <c r="Y5640" s="8"/>
      <c r="Z5640" s="14" t="str">
        <f t="shared" si="708"/>
        <v>Female</v>
      </c>
      <c r="AA5640" s="14"/>
      <c r="AB5640" s="14"/>
      <c r="AC5640" s="14"/>
      <c r="AE5640" t="str">
        <f t="shared" si="709"/>
        <v>Adults</v>
      </c>
      <c r="AF5640" t="str">
        <f t="shared" si="710"/>
        <v>Good</v>
      </c>
      <c r="AG5640" t="str">
        <f t="shared" si="711"/>
        <v>Very low</v>
      </c>
    </row>
    <row r="5641" spans="1:33" x14ac:dyDescent="0.2">
      <c r="A5641">
        <v>5640</v>
      </c>
      <c r="B5641">
        <v>15801316</v>
      </c>
      <c r="C5641">
        <v>523</v>
      </c>
      <c r="D5641">
        <v>1</v>
      </c>
      <c r="E5641">
        <v>1</v>
      </c>
      <c r="F5641">
        <v>61</v>
      </c>
      <c r="G5641">
        <v>3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s="2" t="s">
        <v>311</v>
      </c>
      <c r="P5641" s="11" t="str">
        <f t="shared" si="704"/>
        <v>2019</v>
      </c>
      <c r="Q5641" s="12"/>
      <c r="R5641" s="8" t="str">
        <f t="shared" si="705"/>
        <v>09</v>
      </c>
      <c r="S5641" s="8"/>
      <c r="T5641" s="14" t="str">
        <f t="shared" si="706"/>
        <v>Retain</v>
      </c>
      <c r="U5641" s="14"/>
      <c r="V5641" s="8" t="str">
        <f t="shared" si="707"/>
        <v>France</v>
      </c>
      <c r="W5641" s="8"/>
      <c r="X5641" s="8"/>
      <c r="Y5641" s="8"/>
      <c r="Z5641" s="14" t="str">
        <f t="shared" si="708"/>
        <v>Male</v>
      </c>
      <c r="AA5641" s="14"/>
      <c r="AB5641" s="14"/>
      <c r="AC5641" s="14"/>
      <c r="AE5641" t="str">
        <f t="shared" si="709"/>
        <v>Middle aged</v>
      </c>
      <c r="AF5641" t="str">
        <f t="shared" si="710"/>
        <v>Poor</v>
      </c>
      <c r="AG5641" t="str">
        <f t="shared" si="711"/>
        <v>Medium</v>
      </c>
    </row>
    <row r="5642" spans="1:33" x14ac:dyDescent="0.2">
      <c r="A5642">
        <v>5641</v>
      </c>
      <c r="B5642">
        <v>15800514</v>
      </c>
      <c r="C5642">
        <v>477</v>
      </c>
      <c r="D5642">
        <v>3</v>
      </c>
      <c r="E5642">
        <v>2</v>
      </c>
      <c r="F5642">
        <v>24</v>
      </c>
      <c r="G5642">
        <v>3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s="2" t="s">
        <v>420</v>
      </c>
      <c r="P5642" s="11" t="str">
        <f t="shared" si="704"/>
        <v>2019</v>
      </c>
      <c r="Q5642" s="12"/>
      <c r="R5642" s="8" t="str">
        <f t="shared" si="705"/>
        <v>10</v>
      </c>
      <c r="S5642" s="8"/>
      <c r="T5642" s="14" t="str">
        <f t="shared" si="706"/>
        <v>Exit</v>
      </c>
      <c r="U5642" s="14"/>
      <c r="V5642" s="8" t="str">
        <f t="shared" si="707"/>
        <v>Germany</v>
      </c>
      <c r="W5642" s="8"/>
      <c r="X5642" s="8"/>
      <c r="Y5642" s="8"/>
      <c r="Z5642" s="14" t="str">
        <f t="shared" si="708"/>
        <v>Female</v>
      </c>
      <c r="AA5642" s="14"/>
      <c r="AB5642" s="14"/>
      <c r="AC5642" s="14"/>
      <c r="AE5642" t="str">
        <f t="shared" si="709"/>
        <v>Adults</v>
      </c>
      <c r="AF5642" t="str">
        <f t="shared" si="710"/>
        <v>Poor</v>
      </c>
      <c r="AG5642" t="str">
        <f t="shared" si="711"/>
        <v>Medium</v>
      </c>
    </row>
    <row r="5643" spans="1:33" x14ac:dyDescent="0.2">
      <c r="A5643">
        <v>5642</v>
      </c>
      <c r="B5643">
        <v>15662232</v>
      </c>
      <c r="C5643">
        <v>675</v>
      </c>
      <c r="D5643">
        <v>3</v>
      </c>
      <c r="E5643">
        <v>1</v>
      </c>
      <c r="F5643">
        <v>42</v>
      </c>
      <c r="G5643">
        <v>5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s="2" t="s">
        <v>1080</v>
      </c>
      <c r="P5643" s="11" t="str">
        <f t="shared" si="704"/>
        <v>2017</v>
      </c>
      <c r="Q5643" s="12"/>
      <c r="R5643" s="8" t="str">
        <f t="shared" si="705"/>
        <v>09</v>
      </c>
      <c r="S5643" s="8"/>
      <c r="T5643" s="14" t="str">
        <f t="shared" si="706"/>
        <v>Retain</v>
      </c>
      <c r="U5643" s="14"/>
      <c r="V5643" s="8" t="str">
        <f t="shared" si="707"/>
        <v>Germany</v>
      </c>
      <c r="W5643" s="8"/>
      <c r="X5643" s="8"/>
      <c r="Y5643" s="8"/>
      <c r="Z5643" s="14" t="str">
        <f t="shared" si="708"/>
        <v>Male</v>
      </c>
      <c r="AA5643" s="14"/>
      <c r="AB5643" s="14"/>
      <c r="AC5643" s="14"/>
      <c r="AE5643" t="str">
        <f t="shared" si="709"/>
        <v>Middle aged</v>
      </c>
      <c r="AF5643" t="str">
        <f t="shared" si="710"/>
        <v>Good</v>
      </c>
      <c r="AG5643" t="str">
        <f t="shared" si="711"/>
        <v>Medium</v>
      </c>
    </row>
    <row r="5644" spans="1:33" x14ac:dyDescent="0.2">
      <c r="A5644">
        <v>5643</v>
      </c>
      <c r="B5644">
        <v>15737778</v>
      </c>
      <c r="C5644">
        <v>782</v>
      </c>
      <c r="D5644">
        <v>2</v>
      </c>
      <c r="E5644">
        <v>2</v>
      </c>
      <c r="F5644">
        <v>41</v>
      </c>
      <c r="G5644">
        <v>5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s="2" t="s">
        <v>768</v>
      </c>
      <c r="P5644" s="11" t="str">
        <f t="shared" si="704"/>
        <v>2018</v>
      </c>
      <c r="Q5644" s="12"/>
      <c r="R5644" s="8" t="str">
        <f t="shared" si="705"/>
        <v>02</v>
      </c>
      <c r="S5644" s="8"/>
      <c r="T5644" s="14" t="str">
        <f t="shared" si="706"/>
        <v>Retain</v>
      </c>
      <c r="U5644" s="14"/>
      <c r="V5644" s="8" t="str">
        <f t="shared" si="707"/>
        <v>Spain</v>
      </c>
      <c r="W5644" s="8"/>
      <c r="X5644" s="8"/>
      <c r="Y5644" s="8"/>
      <c r="Z5644" s="14" t="str">
        <f t="shared" si="708"/>
        <v>Female</v>
      </c>
      <c r="AA5644" s="14"/>
      <c r="AB5644" s="14"/>
      <c r="AC5644" s="14"/>
      <c r="AE5644" t="str">
        <f t="shared" si="709"/>
        <v>Middle aged</v>
      </c>
      <c r="AF5644" t="str">
        <f t="shared" si="710"/>
        <v>Very good</v>
      </c>
      <c r="AG5644" t="str">
        <f t="shared" si="711"/>
        <v>Very low</v>
      </c>
    </row>
    <row r="5645" spans="1:33" x14ac:dyDescent="0.2">
      <c r="A5645">
        <v>5644</v>
      </c>
      <c r="B5645">
        <v>15782096</v>
      </c>
      <c r="C5645">
        <v>616</v>
      </c>
      <c r="D5645">
        <v>2</v>
      </c>
      <c r="E5645">
        <v>2</v>
      </c>
      <c r="F5645">
        <v>36</v>
      </c>
      <c r="G5645">
        <v>5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s="2" t="s">
        <v>338</v>
      </c>
      <c r="P5645" s="11" t="str">
        <f t="shared" si="704"/>
        <v>2018</v>
      </c>
      <c r="Q5645" s="12"/>
      <c r="R5645" s="8" t="str">
        <f t="shared" si="705"/>
        <v>09</v>
      </c>
      <c r="S5645" s="8"/>
      <c r="T5645" s="14" t="str">
        <f t="shared" si="706"/>
        <v>Exit</v>
      </c>
      <c r="U5645" s="14"/>
      <c r="V5645" s="8" t="str">
        <f t="shared" si="707"/>
        <v>Spain</v>
      </c>
      <c r="W5645" s="8"/>
      <c r="X5645" s="8"/>
      <c r="Y5645" s="8"/>
      <c r="Z5645" s="14" t="str">
        <f t="shared" si="708"/>
        <v>Female</v>
      </c>
      <c r="AA5645" s="14"/>
      <c r="AB5645" s="14"/>
      <c r="AC5645" s="14"/>
      <c r="AE5645" t="str">
        <f t="shared" si="709"/>
        <v>Adults</v>
      </c>
      <c r="AF5645" t="str">
        <f t="shared" si="710"/>
        <v>Fair</v>
      </c>
      <c r="AG5645" t="str">
        <f t="shared" si="711"/>
        <v>Very low</v>
      </c>
    </row>
    <row r="5646" spans="1:33" x14ac:dyDescent="0.2">
      <c r="A5646">
        <v>5645</v>
      </c>
      <c r="B5646">
        <v>15783522</v>
      </c>
      <c r="C5646">
        <v>738</v>
      </c>
      <c r="D5646">
        <v>2</v>
      </c>
      <c r="E5646">
        <v>2</v>
      </c>
      <c r="F5646">
        <v>37</v>
      </c>
      <c r="G5646">
        <v>4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s="2" t="s">
        <v>1049</v>
      </c>
      <c r="P5646" s="11" t="str">
        <f t="shared" si="704"/>
        <v>2019</v>
      </c>
      <c r="Q5646" s="12"/>
      <c r="R5646" s="8" t="str">
        <f t="shared" si="705"/>
        <v>07</v>
      </c>
      <c r="S5646" s="8"/>
      <c r="T5646" s="14" t="str">
        <f t="shared" si="706"/>
        <v>Retain</v>
      </c>
      <c r="U5646" s="14"/>
      <c r="V5646" s="8" t="str">
        <f t="shared" si="707"/>
        <v>Spain</v>
      </c>
      <c r="W5646" s="8"/>
      <c r="X5646" s="8"/>
      <c r="Y5646" s="8"/>
      <c r="Z5646" s="14" t="str">
        <f t="shared" si="708"/>
        <v>Female</v>
      </c>
      <c r="AA5646" s="14"/>
      <c r="AB5646" s="14"/>
      <c r="AC5646" s="14"/>
      <c r="AE5646" t="str">
        <f t="shared" si="709"/>
        <v>Adults</v>
      </c>
      <c r="AF5646" t="str">
        <f t="shared" si="710"/>
        <v>Good</v>
      </c>
      <c r="AG5646" t="str">
        <f t="shared" si="711"/>
        <v>High</v>
      </c>
    </row>
    <row r="5647" spans="1:33" x14ac:dyDescent="0.2">
      <c r="A5647">
        <v>5646</v>
      </c>
      <c r="B5647">
        <v>15785373</v>
      </c>
      <c r="C5647">
        <v>717</v>
      </c>
      <c r="D5647">
        <v>2</v>
      </c>
      <c r="E5647">
        <v>2</v>
      </c>
      <c r="F5647">
        <v>42</v>
      </c>
      <c r="G5647">
        <v>3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s="2" t="s">
        <v>623</v>
      </c>
      <c r="P5647" s="11" t="str">
        <f t="shared" si="704"/>
        <v>2019</v>
      </c>
      <c r="Q5647" s="12"/>
      <c r="R5647" s="8" t="str">
        <f t="shared" si="705"/>
        <v>12</v>
      </c>
      <c r="S5647" s="8"/>
      <c r="T5647" s="14" t="str">
        <f t="shared" si="706"/>
        <v>Exit</v>
      </c>
      <c r="U5647" s="14"/>
      <c r="V5647" s="8" t="str">
        <f t="shared" si="707"/>
        <v>Spain</v>
      </c>
      <c r="W5647" s="8"/>
      <c r="X5647" s="8"/>
      <c r="Y5647" s="8"/>
      <c r="Z5647" s="14" t="str">
        <f t="shared" si="708"/>
        <v>Female</v>
      </c>
      <c r="AA5647" s="14"/>
      <c r="AB5647" s="14"/>
      <c r="AC5647" s="14"/>
      <c r="AE5647" t="str">
        <f t="shared" si="709"/>
        <v>Middle aged</v>
      </c>
      <c r="AF5647" t="str">
        <f t="shared" si="710"/>
        <v>Good</v>
      </c>
      <c r="AG5647" t="str">
        <f t="shared" si="711"/>
        <v>Very high</v>
      </c>
    </row>
    <row r="5648" spans="1:33" x14ac:dyDescent="0.2">
      <c r="A5648">
        <v>5647</v>
      </c>
      <c r="B5648">
        <v>15756272</v>
      </c>
      <c r="C5648">
        <v>526</v>
      </c>
      <c r="D5648">
        <v>3</v>
      </c>
      <c r="E5648">
        <v>2</v>
      </c>
      <c r="F5648">
        <v>35</v>
      </c>
      <c r="G5648">
        <v>6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s="2" t="s">
        <v>643</v>
      </c>
      <c r="P5648" s="11" t="str">
        <f t="shared" si="704"/>
        <v>2016</v>
      </c>
      <c r="Q5648" s="12"/>
      <c r="R5648" s="8" t="str">
        <f t="shared" si="705"/>
        <v>12</v>
      </c>
      <c r="S5648" s="8"/>
      <c r="T5648" s="14" t="str">
        <f t="shared" si="706"/>
        <v>Exit</v>
      </c>
      <c r="U5648" s="14"/>
      <c r="V5648" s="8" t="str">
        <f t="shared" si="707"/>
        <v>Germany</v>
      </c>
      <c r="W5648" s="8"/>
      <c r="X5648" s="8"/>
      <c r="Y5648" s="8"/>
      <c r="Z5648" s="14" t="str">
        <f t="shared" si="708"/>
        <v>Female</v>
      </c>
      <c r="AA5648" s="14"/>
      <c r="AB5648" s="14"/>
      <c r="AC5648" s="14"/>
      <c r="AE5648" t="str">
        <f t="shared" si="709"/>
        <v>Adults</v>
      </c>
      <c r="AF5648" t="str">
        <f t="shared" si="710"/>
        <v>Poor</v>
      </c>
      <c r="AG5648" t="str">
        <f t="shared" si="711"/>
        <v>High</v>
      </c>
    </row>
    <row r="5649" spans="1:33" x14ac:dyDescent="0.2">
      <c r="A5649">
        <v>5648</v>
      </c>
      <c r="B5649">
        <v>15615245</v>
      </c>
      <c r="C5649">
        <v>660</v>
      </c>
      <c r="D5649">
        <v>1</v>
      </c>
      <c r="E5649">
        <v>1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s="2" t="s">
        <v>1187</v>
      </c>
      <c r="P5649" s="11" t="str">
        <f t="shared" si="704"/>
        <v>2018</v>
      </c>
      <c r="Q5649" s="12"/>
      <c r="R5649" s="8" t="str">
        <f t="shared" si="705"/>
        <v>04</v>
      </c>
      <c r="S5649" s="8"/>
      <c r="T5649" s="14" t="str">
        <f t="shared" si="706"/>
        <v>Retain</v>
      </c>
      <c r="U5649" s="14"/>
      <c r="V5649" s="8" t="str">
        <f t="shared" si="707"/>
        <v>France</v>
      </c>
      <c r="W5649" s="8"/>
      <c r="X5649" s="8"/>
      <c r="Y5649" s="8"/>
      <c r="Z5649" s="14" t="str">
        <f t="shared" si="708"/>
        <v>Male</v>
      </c>
      <c r="AA5649" s="14"/>
      <c r="AB5649" s="14"/>
      <c r="AC5649" s="14"/>
      <c r="AE5649" t="str">
        <f t="shared" si="709"/>
        <v>Young Adults</v>
      </c>
      <c r="AF5649" t="str">
        <f t="shared" si="710"/>
        <v>Fair</v>
      </c>
      <c r="AG5649" t="str">
        <f t="shared" si="711"/>
        <v>High</v>
      </c>
    </row>
    <row r="5650" spans="1:33" x14ac:dyDescent="0.2">
      <c r="A5650">
        <v>5649</v>
      </c>
      <c r="B5650">
        <v>15600174</v>
      </c>
      <c r="C5650">
        <v>525</v>
      </c>
      <c r="D5650">
        <v>1</v>
      </c>
      <c r="E5650">
        <v>1</v>
      </c>
      <c r="F5650">
        <v>35</v>
      </c>
      <c r="G5650">
        <v>3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s="2" t="s">
        <v>390</v>
      </c>
      <c r="P5650" s="11" t="str">
        <f t="shared" si="704"/>
        <v>2019</v>
      </c>
      <c r="Q5650" s="12"/>
      <c r="R5650" s="8" t="str">
        <f t="shared" si="705"/>
        <v>11</v>
      </c>
      <c r="S5650" s="8"/>
      <c r="T5650" s="14" t="str">
        <f t="shared" si="706"/>
        <v>Retain</v>
      </c>
      <c r="U5650" s="14"/>
      <c r="V5650" s="8" t="str">
        <f t="shared" si="707"/>
        <v>France</v>
      </c>
      <c r="W5650" s="8"/>
      <c r="X5650" s="8"/>
      <c r="Y5650" s="8"/>
      <c r="Z5650" s="14" t="str">
        <f t="shared" si="708"/>
        <v>Male</v>
      </c>
      <c r="AA5650" s="14"/>
      <c r="AB5650" s="14"/>
      <c r="AC5650" s="14"/>
      <c r="AE5650" t="str">
        <f t="shared" si="709"/>
        <v>Adults</v>
      </c>
      <c r="AF5650" t="str">
        <f t="shared" si="710"/>
        <v>Poor</v>
      </c>
      <c r="AG5650" t="str">
        <f t="shared" si="711"/>
        <v>Very high</v>
      </c>
    </row>
    <row r="5651" spans="1:33" x14ac:dyDescent="0.2">
      <c r="A5651">
        <v>5650</v>
      </c>
      <c r="B5651">
        <v>15752956</v>
      </c>
      <c r="C5651">
        <v>629</v>
      </c>
      <c r="D5651">
        <v>2</v>
      </c>
      <c r="E5651">
        <v>1</v>
      </c>
      <c r="F5651">
        <v>29</v>
      </c>
      <c r="G5651">
        <v>7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s="2" t="s">
        <v>239</v>
      </c>
      <c r="P5651" s="11" t="str">
        <f t="shared" si="704"/>
        <v>2016</v>
      </c>
      <c r="Q5651" s="12"/>
      <c r="R5651" s="8" t="str">
        <f t="shared" si="705"/>
        <v>05</v>
      </c>
      <c r="S5651" s="8"/>
      <c r="T5651" s="14" t="str">
        <f t="shared" si="706"/>
        <v>Retain</v>
      </c>
      <c r="U5651" s="14"/>
      <c r="V5651" s="8" t="str">
        <f t="shared" si="707"/>
        <v>Spain</v>
      </c>
      <c r="W5651" s="8"/>
      <c r="X5651" s="8"/>
      <c r="Y5651" s="8"/>
      <c r="Z5651" s="14" t="str">
        <f t="shared" si="708"/>
        <v>Male</v>
      </c>
      <c r="AA5651" s="14"/>
      <c r="AB5651" s="14"/>
      <c r="AC5651" s="14"/>
      <c r="AE5651" t="str">
        <f t="shared" si="709"/>
        <v>Adults</v>
      </c>
      <c r="AF5651" t="str">
        <f t="shared" si="710"/>
        <v>Fair</v>
      </c>
      <c r="AG5651" t="str">
        <f t="shared" si="711"/>
        <v>Very low</v>
      </c>
    </row>
    <row r="5652" spans="1:33" x14ac:dyDescent="0.2">
      <c r="A5652">
        <v>5651</v>
      </c>
      <c r="B5652">
        <v>15644882</v>
      </c>
      <c r="C5652">
        <v>616</v>
      </c>
      <c r="D5652">
        <v>3</v>
      </c>
      <c r="E5652">
        <v>2</v>
      </c>
      <c r="F5652">
        <v>36</v>
      </c>
      <c r="G5652">
        <v>7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s="2" t="s">
        <v>330</v>
      </c>
      <c r="P5652" s="11" t="str">
        <f t="shared" si="704"/>
        <v>2016</v>
      </c>
      <c r="Q5652" s="12"/>
      <c r="R5652" s="8" t="str">
        <f t="shared" si="705"/>
        <v>06</v>
      </c>
      <c r="S5652" s="8"/>
      <c r="T5652" s="14" t="str">
        <f t="shared" si="706"/>
        <v>Retain</v>
      </c>
      <c r="U5652" s="14"/>
      <c r="V5652" s="8" t="str">
        <f t="shared" si="707"/>
        <v>Germany</v>
      </c>
      <c r="W5652" s="8"/>
      <c r="X5652" s="8"/>
      <c r="Y5652" s="8"/>
      <c r="Z5652" s="14" t="str">
        <f t="shared" si="708"/>
        <v>Female</v>
      </c>
      <c r="AA5652" s="14"/>
      <c r="AB5652" s="14"/>
      <c r="AC5652" s="14"/>
      <c r="AE5652" t="str">
        <f t="shared" si="709"/>
        <v>Adults</v>
      </c>
      <c r="AF5652" t="str">
        <f t="shared" si="710"/>
        <v>Fair</v>
      </c>
      <c r="AG5652" t="str">
        <f t="shared" si="711"/>
        <v>Medium</v>
      </c>
    </row>
    <row r="5653" spans="1:33" x14ac:dyDescent="0.2">
      <c r="A5653">
        <v>5652</v>
      </c>
      <c r="B5653">
        <v>15766272</v>
      </c>
      <c r="C5653">
        <v>521</v>
      </c>
      <c r="D5653">
        <v>3</v>
      </c>
      <c r="E5653">
        <v>2</v>
      </c>
      <c r="F5653">
        <v>61</v>
      </c>
      <c r="G5653">
        <v>7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s="2" t="s">
        <v>472</v>
      </c>
      <c r="P5653" s="11" t="str">
        <f t="shared" si="704"/>
        <v>2016</v>
      </c>
      <c r="Q5653" s="12"/>
      <c r="R5653" s="8" t="str">
        <f t="shared" si="705"/>
        <v>08</v>
      </c>
      <c r="S5653" s="8"/>
      <c r="T5653" s="14" t="str">
        <f t="shared" si="706"/>
        <v>Retain</v>
      </c>
      <c r="U5653" s="14"/>
      <c r="V5653" s="8" t="str">
        <f t="shared" si="707"/>
        <v>Germany</v>
      </c>
      <c r="W5653" s="8"/>
      <c r="X5653" s="8"/>
      <c r="Y5653" s="8"/>
      <c r="Z5653" s="14" t="str">
        <f t="shared" si="708"/>
        <v>Female</v>
      </c>
      <c r="AA5653" s="14"/>
      <c r="AB5653" s="14"/>
      <c r="AC5653" s="14"/>
      <c r="AE5653" t="str">
        <f t="shared" si="709"/>
        <v>Middle aged</v>
      </c>
      <c r="AF5653" t="str">
        <f t="shared" si="710"/>
        <v>Poor</v>
      </c>
      <c r="AG5653" t="str">
        <f t="shared" si="711"/>
        <v>High</v>
      </c>
    </row>
    <row r="5654" spans="1:33" x14ac:dyDescent="0.2">
      <c r="A5654">
        <v>5653</v>
      </c>
      <c r="B5654">
        <v>15800620</v>
      </c>
      <c r="C5654">
        <v>691</v>
      </c>
      <c r="D5654">
        <v>1</v>
      </c>
      <c r="E5654">
        <v>2</v>
      </c>
      <c r="F5654">
        <v>29</v>
      </c>
      <c r="G5654">
        <v>5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s="2" t="s">
        <v>441</v>
      </c>
      <c r="P5654" s="11" t="str">
        <f t="shared" si="704"/>
        <v>2017</v>
      </c>
      <c r="Q5654" s="12"/>
      <c r="R5654" s="8" t="str">
        <f t="shared" si="705"/>
        <v>11</v>
      </c>
      <c r="S5654" s="8"/>
      <c r="T5654" s="14" t="str">
        <f t="shared" si="706"/>
        <v>Retain</v>
      </c>
      <c r="U5654" s="14"/>
      <c r="V5654" s="8" t="str">
        <f t="shared" si="707"/>
        <v>France</v>
      </c>
      <c r="W5654" s="8"/>
      <c r="X5654" s="8"/>
      <c r="Y5654" s="8"/>
      <c r="Z5654" s="14" t="str">
        <f t="shared" si="708"/>
        <v>Female</v>
      </c>
      <c r="AA5654" s="14"/>
      <c r="AB5654" s="14"/>
      <c r="AC5654" s="14"/>
      <c r="AE5654" t="str">
        <f t="shared" si="709"/>
        <v>Adults</v>
      </c>
      <c r="AF5654" t="str">
        <f t="shared" si="710"/>
        <v>Good</v>
      </c>
      <c r="AG5654" t="str">
        <f t="shared" si="711"/>
        <v>Very low</v>
      </c>
    </row>
    <row r="5655" spans="1:33" x14ac:dyDescent="0.2">
      <c r="A5655">
        <v>5654</v>
      </c>
      <c r="B5655">
        <v>15569764</v>
      </c>
      <c r="C5655">
        <v>687</v>
      </c>
      <c r="D5655">
        <v>3</v>
      </c>
      <c r="E5655">
        <v>2</v>
      </c>
      <c r="F5655">
        <v>41</v>
      </c>
      <c r="G5655">
        <v>5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s="2" t="s">
        <v>195</v>
      </c>
      <c r="P5655" s="11" t="str">
        <f t="shared" si="704"/>
        <v>2017</v>
      </c>
      <c r="Q5655" s="12"/>
      <c r="R5655" s="8" t="str">
        <f t="shared" si="705"/>
        <v>12</v>
      </c>
      <c r="S5655" s="8"/>
      <c r="T5655" s="14" t="str">
        <f t="shared" si="706"/>
        <v>Retain</v>
      </c>
      <c r="U5655" s="14"/>
      <c r="V5655" s="8" t="str">
        <f t="shared" si="707"/>
        <v>Germany</v>
      </c>
      <c r="W5655" s="8"/>
      <c r="X5655" s="8"/>
      <c r="Y5655" s="8"/>
      <c r="Z5655" s="14" t="str">
        <f t="shared" si="708"/>
        <v>Female</v>
      </c>
      <c r="AA5655" s="14"/>
      <c r="AB5655" s="14"/>
      <c r="AC5655" s="14"/>
      <c r="AE5655" t="str">
        <f t="shared" si="709"/>
        <v>Middle aged</v>
      </c>
      <c r="AF5655" t="str">
        <f t="shared" si="710"/>
        <v>Good</v>
      </c>
      <c r="AG5655" t="str">
        <f t="shared" si="711"/>
        <v>Very high</v>
      </c>
    </row>
    <row r="5656" spans="1:33" x14ac:dyDescent="0.2">
      <c r="A5656">
        <v>5655</v>
      </c>
      <c r="B5656">
        <v>15747458</v>
      </c>
      <c r="C5656">
        <v>677</v>
      </c>
      <c r="D5656">
        <v>2</v>
      </c>
      <c r="E5656">
        <v>2</v>
      </c>
      <c r="F5656">
        <v>43</v>
      </c>
      <c r="G5656">
        <v>4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s="2" t="s">
        <v>93</v>
      </c>
      <c r="P5656" s="11" t="str">
        <f t="shared" si="704"/>
        <v>2019</v>
      </c>
      <c r="Q5656" s="12"/>
      <c r="R5656" s="8" t="str">
        <f t="shared" si="705"/>
        <v>04</v>
      </c>
      <c r="S5656" s="8"/>
      <c r="T5656" s="14" t="str">
        <f t="shared" si="706"/>
        <v>Retain</v>
      </c>
      <c r="U5656" s="14"/>
      <c r="V5656" s="8" t="str">
        <f t="shared" si="707"/>
        <v>Spain</v>
      </c>
      <c r="W5656" s="8"/>
      <c r="X5656" s="8"/>
      <c r="Y5656" s="8"/>
      <c r="Z5656" s="14" t="str">
        <f t="shared" si="708"/>
        <v>Female</v>
      </c>
      <c r="AA5656" s="14"/>
      <c r="AB5656" s="14"/>
      <c r="AC5656" s="14"/>
      <c r="AE5656" t="str">
        <f t="shared" si="709"/>
        <v>Middle aged</v>
      </c>
      <c r="AF5656" t="str">
        <f t="shared" si="710"/>
        <v>Good</v>
      </c>
      <c r="AG5656" t="str">
        <f t="shared" si="711"/>
        <v>High</v>
      </c>
    </row>
    <row r="5657" spans="1:33" x14ac:dyDescent="0.2">
      <c r="A5657">
        <v>5656</v>
      </c>
      <c r="B5657">
        <v>15573171</v>
      </c>
      <c r="C5657">
        <v>695</v>
      </c>
      <c r="D5657">
        <v>2</v>
      </c>
      <c r="E5657">
        <v>1</v>
      </c>
      <c r="F5657">
        <v>63</v>
      </c>
      <c r="G5657">
        <v>4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s="2" t="s">
        <v>865</v>
      </c>
      <c r="P5657" s="11" t="str">
        <f t="shared" si="704"/>
        <v>2019</v>
      </c>
      <c r="Q5657" s="12"/>
      <c r="R5657" s="8" t="str">
        <f t="shared" si="705"/>
        <v>05</v>
      </c>
      <c r="S5657" s="8"/>
      <c r="T5657" s="14" t="str">
        <f t="shared" si="706"/>
        <v>Exit</v>
      </c>
      <c r="U5657" s="14"/>
      <c r="V5657" s="8" t="str">
        <f t="shared" si="707"/>
        <v>Spain</v>
      </c>
      <c r="W5657" s="8"/>
      <c r="X5657" s="8"/>
      <c r="Y5657" s="8"/>
      <c r="Z5657" s="14" t="str">
        <f t="shared" si="708"/>
        <v>Male</v>
      </c>
      <c r="AA5657" s="14"/>
      <c r="AB5657" s="14"/>
      <c r="AC5657" s="14"/>
      <c r="AE5657" t="str">
        <f t="shared" si="709"/>
        <v>Middle aged</v>
      </c>
      <c r="AF5657" t="str">
        <f t="shared" si="710"/>
        <v>Good</v>
      </c>
      <c r="AG5657" t="str">
        <f t="shared" si="711"/>
        <v>High</v>
      </c>
    </row>
    <row r="5658" spans="1:33" x14ac:dyDescent="0.2">
      <c r="A5658">
        <v>5657</v>
      </c>
      <c r="B5658">
        <v>15736769</v>
      </c>
      <c r="C5658">
        <v>663</v>
      </c>
      <c r="D5658">
        <v>1</v>
      </c>
      <c r="E5658">
        <v>2</v>
      </c>
      <c r="F5658">
        <v>27</v>
      </c>
      <c r="G5658">
        <v>4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s="2" t="s">
        <v>1068</v>
      </c>
      <c r="P5658" s="11" t="str">
        <f t="shared" si="704"/>
        <v>2019</v>
      </c>
      <c r="Q5658" s="12"/>
      <c r="R5658" s="8" t="str">
        <f t="shared" si="705"/>
        <v>09</v>
      </c>
      <c r="S5658" s="8"/>
      <c r="T5658" s="14" t="str">
        <f t="shared" si="706"/>
        <v>Retain</v>
      </c>
      <c r="U5658" s="14"/>
      <c r="V5658" s="8" t="str">
        <f t="shared" si="707"/>
        <v>France</v>
      </c>
      <c r="W5658" s="8"/>
      <c r="X5658" s="8"/>
      <c r="Y5658" s="8"/>
      <c r="Z5658" s="14" t="str">
        <f t="shared" si="708"/>
        <v>Female</v>
      </c>
      <c r="AA5658" s="14"/>
      <c r="AB5658" s="14"/>
      <c r="AC5658" s="14"/>
      <c r="AE5658" t="str">
        <f t="shared" si="709"/>
        <v>Adults</v>
      </c>
      <c r="AF5658" t="str">
        <f t="shared" si="710"/>
        <v>Fair</v>
      </c>
      <c r="AG5658" t="str">
        <f t="shared" si="711"/>
        <v>Very low</v>
      </c>
    </row>
    <row r="5659" spans="1:33" x14ac:dyDescent="0.2">
      <c r="A5659">
        <v>5658</v>
      </c>
      <c r="B5659">
        <v>15763381</v>
      </c>
      <c r="C5659">
        <v>496</v>
      </c>
      <c r="D5659">
        <v>1</v>
      </c>
      <c r="E5659">
        <v>1</v>
      </c>
      <c r="F5659">
        <v>30</v>
      </c>
      <c r="G5659">
        <v>3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s="2" t="s">
        <v>450</v>
      </c>
      <c r="P5659" s="11" t="str">
        <f t="shared" si="704"/>
        <v>2019</v>
      </c>
      <c r="Q5659" s="12"/>
      <c r="R5659" s="8" t="str">
        <f t="shared" si="705"/>
        <v>10</v>
      </c>
      <c r="S5659" s="8"/>
      <c r="T5659" s="14" t="str">
        <f t="shared" si="706"/>
        <v>Retain</v>
      </c>
      <c r="U5659" s="14"/>
      <c r="V5659" s="8" t="str">
        <f t="shared" si="707"/>
        <v>France</v>
      </c>
      <c r="W5659" s="8"/>
      <c r="X5659" s="8"/>
      <c r="Y5659" s="8"/>
      <c r="Z5659" s="14" t="str">
        <f t="shared" si="708"/>
        <v>Male</v>
      </c>
      <c r="AA5659" s="14"/>
      <c r="AB5659" s="14"/>
      <c r="AC5659" s="14"/>
      <c r="AE5659" t="str">
        <f t="shared" si="709"/>
        <v>Adults</v>
      </c>
      <c r="AF5659" t="str">
        <f t="shared" si="710"/>
        <v>Poor</v>
      </c>
      <c r="AG5659" t="str">
        <f t="shared" si="711"/>
        <v>Medium</v>
      </c>
    </row>
    <row r="5660" spans="1:33" x14ac:dyDescent="0.2">
      <c r="A5660">
        <v>5659</v>
      </c>
      <c r="B5660">
        <v>15814430</v>
      </c>
      <c r="C5660">
        <v>747</v>
      </c>
      <c r="D5660">
        <v>2</v>
      </c>
      <c r="E5660">
        <v>1</v>
      </c>
      <c r="F5660">
        <v>41</v>
      </c>
      <c r="G5660">
        <v>5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s="2" t="s">
        <v>1156</v>
      </c>
      <c r="P5660" s="11" t="str">
        <f t="shared" si="704"/>
        <v>2018</v>
      </c>
      <c r="Q5660" s="12"/>
      <c r="R5660" s="8" t="str">
        <f t="shared" si="705"/>
        <v>06</v>
      </c>
      <c r="S5660" s="8"/>
      <c r="T5660" s="14" t="str">
        <f t="shared" si="706"/>
        <v>Exit</v>
      </c>
      <c r="U5660" s="14"/>
      <c r="V5660" s="8" t="str">
        <f t="shared" si="707"/>
        <v>Spain</v>
      </c>
      <c r="W5660" s="8"/>
      <c r="X5660" s="8"/>
      <c r="Y5660" s="8"/>
      <c r="Z5660" s="14" t="str">
        <f t="shared" si="708"/>
        <v>Male</v>
      </c>
      <c r="AA5660" s="14"/>
      <c r="AB5660" s="14"/>
      <c r="AC5660" s="14"/>
      <c r="AE5660" t="str">
        <f t="shared" si="709"/>
        <v>Middle aged</v>
      </c>
      <c r="AF5660" t="str">
        <f t="shared" si="710"/>
        <v>Very good</v>
      </c>
      <c r="AG5660" t="str">
        <f t="shared" si="711"/>
        <v>Very low</v>
      </c>
    </row>
    <row r="5661" spans="1:33" x14ac:dyDescent="0.2">
      <c r="A5661">
        <v>5660</v>
      </c>
      <c r="B5661">
        <v>15638607</v>
      </c>
      <c r="C5661">
        <v>546</v>
      </c>
      <c r="D5661">
        <v>1</v>
      </c>
      <c r="E5661">
        <v>2</v>
      </c>
      <c r="F5661">
        <v>52</v>
      </c>
      <c r="G5661">
        <v>6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s="2" t="s">
        <v>755</v>
      </c>
      <c r="P5661" s="11" t="str">
        <f t="shared" si="704"/>
        <v>2017</v>
      </c>
      <c r="Q5661" s="12"/>
      <c r="R5661" s="8" t="str">
        <f t="shared" si="705"/>
        <v>07</v>
      </c>
      <c r="S5661" s="8"/>
      <c r="T5661" s="14" t="str">
        <f t="shared" si="706"/>
        <v>Exit</v>
      </c>
      <c r="U5661" s="14"/>
      <c r="V5661" s="8" t="str">
        <f t="shared" si="707"/>
        <v>France</v>
      </c>
      <c r="W5661" s="8"/>
      <c r="X5661" s="8"/>
      <c r="Y5661" s="8"/>
      <c r="Z5661" s="14" t="str">
        <f t="shared" si="708"/>
        <v>Female</v>
      </c>
      <c r="AA5661" s="14"/>
      <c r="AB5661" s="14"/>
      <c r="AC5661" s="14"/>
      <c r="AE5661" t="str">
        <f t="shared" si="709"/>
        <v>Middle aged</v>
      </c>
      <c r="AF5661" t="str">
        <f t="shared" si="710"/>
        <v>Poor</v>
      </c>
      <c r="AG5661" t="str">
        <f t="shared" si="711"/>
        <v>Very low</v>
      </c>
    </row>
    <row r="5662" spans="1:33" x14ac:dyDescent="0.2">
      <c r="A5662">
        <v>5661</v>
      </c>
      <c r="B5662">
        <v>15737133</v>
      </c>
      <c r="C5662">
        <v>706</v>
      </c>
      <c r="D5662">
        <v>2</v>
      </c>
      <c r="E5662">
        <v>1</v>
      </c>
      <c r="F5662">
        <v>68</v>
      </c>
      <c r="G5662">
        <v>5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s="2" t="s">
        <v>1167</v>
      </c>
      <c r="P5662" s="11" t="str">
        <f t="shared" si="704"/>
        <v>2018</v>
      </c>
      <c r="Q5662" s="12"/>
      <c r="R5662" s="8" t="str">
        <f t="shared" si="705"/>
        <v>03</v>
      </c>
      <c r="S5662" s="8"/>
      <c r="T5662" s="14" t="str">
        <f t="shared" si="706"/>
        <v>Retain</v>
      </c>
      <c r="U5662" s="14"/>
      <c r="V5662" s="8" t="str">
        <f t="shared" si="707"/>
        <v>Spain</v>
      </c>
      <c r="W5662" s="8"/>
      <c r="X5662" s="8"/>
      <c r="Y5662" s="8"/>
      <c r="Z5662" s="14" t="str">
        <f t="shared" si="708"/>
        <v>Male</v>
      </c>
      <c r="AA5662" s="14"/>
      <c r="AB5662" s="14"/>
      <c r="AC5662" s="14"/>
      <c r="AE5662" t="str">
        <f t="shared" si="709"/>
        <v>Retired</v>
      </c>
      <c r="AF5662" t="str">
        <f t="shared" si="710"/>
        <v>Good</v>
      </c>
      <c r="AG5662" t="str">
        <f t="shared" si="711"/>
        <v>High</v>
      </c>
    </row>
    <row r="5663" spans="1:33" x14ac:dyDescent="0.2">
      <c r="A5663">
        <v>5662</v>
      </c>
      <c r="B5663">
        <v>15613945</v>
      </c>
      <c r="C5663">
        <v>472</v>
      </c>
      <c r="D5663">
        <v>1</v>
      </c>
      <c r="E5663">
        <v>2</v>
      </c>
      <c r="F5663">
        <v>26</v>
      </c>
      <c r="G5663">
        <v>4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s="2" t="s">
        <v>1024</v>
      </c>
      <c r="P5663" s="11" t="str">
        <f t="shared" si="704"/>
        <v>2018</v>
      </c>
      <c r="Q5663" s="12"/>
      <c r="R5663" s="8" t="str">
        <f t="shared" si="705"/>
        <v>10</v>
      </c>
      <c r="S5663" s="8"/>
      <c r="T5663" s="14" t="str">
        <f t="shared" si="706"/>
        <v>Retain</v>
      </c>
      <c r="U5663" s="14"/>
      <c r="V5663" s="8" t="str">
        <f t="shared" si="707"/>
        <v>France</v>
      </c>
      <c r="W5663" s="8"/>
      <c r="X5663" s="8"/>
      <c r="Y5663" s="8"/>
      <c r="Z5663" s="14" t="str">
        <f t="shared" si="708"/>
        <v>Female</v>
      </c>
      <c r="AA5663" s="14"/>
      <c r="AB5663" s="14"/>
      <c r="AC5663" s="14"/>
      <c r="AE5663" t="str">
        <f t="shared" si="709"/>
        <v>Adults</v>
      </c>
      <c r="AF5663" t="str">
        <f t="shared" si="710"/>
        <v>Poor</v>
      </c>
      <c r="AG5663" t="str">
        <f t="shared" si="711"/>
        <v>Very low</v>
      </c>
    </row>
    <row r="5664" spans="1:33" x14ac:dyDescent="0.2">
      <c r="A5664">
        <v>5663</v>
      </c>
      <c r="B5664">
        <v>15659937</v>
      </c>
      <c r="C5664">
        <v>703</v>
      </c>
      <c r="D5664">
        <v>1</v>
      </c>
      <c r="E5664">
        <v>2</v>
      </c>
      <c r="F5664">
        <v>40</v>
      </c>
      <c r="G5664">
        <v>4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s="2" t="s">
        <v>167</v>
      </c>
      <c r="P5664" s="11" t="str">
        <f t="shared" si="704"/>
        <v>2018</v>
      </c>
      <c r="Q5664" s="12"/>
      <c r="R5664" s="8" t="str">
        <f t="shared" si="705"/>
        <v>12</v>
      </c>
      <c r="S5664" s="8"/>
      <c r="T5664" s="14" t="str">
        <f t="shared" si="706"/>
        <v>Retain</v>
      </c>
      <c r="U5664" s="14"/>
      <c r="V5664" s="8" t="str">
        <f t="shared" si="707"/>
        <v>France</v>
      </c>
      <c r="W5664" s="8"/>
      <c r="X5664" s="8"/>
      <c r="Y5664" s="8"/>
      <c r="Z5664" s="14" t="str">
        <f t="shared" si="708"/>
        <v>Female</v>
      </c>
      <c r="AA5664" s="14"/>
      <c r="AB5664" s="14"/>
      <c r="AC5664" s="14"/>
      <c r="AE5664" t="str">
        <f t="shared" si="709"/>
        <v>Middle aged</v>
      </c>
      <c r="AF5664" t="str">
        <f t="shared" si="710"/>
        <v>Good</v>
      </c>
      <c r="AG5664" t="str">
        <f t="shared" si="711"/>
        <v>Very low</v>
      </c>
    </row>
    <row r="5665" spans="1:33" x14ac:dyDescent="0.2">
      <c r="A5665">
        <v>5664</v>
      </c>
      <c r="B5665">
        <v>15765287</v>
      </c>
      <c r="C5665">
        <v>850</v>
      </c>
      <c r="D5665">
        <v>1</v>
      </c>
      <c r="E5665">
        <v>2</v>
      </c>
      <c r="F5665">
        <v>38</v>
      </c>
      <c r="G5665">
        <v>3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s="2" t="s">
        <v>782</v>
      </c>
      <c r="P5665" s="11" t="str">
        <f t="shared" si="704"/>
        <v>2019</v>
      </c>
      <c r="Q5665" s="12"/>
      <c r="R5665" s="8" t="str">
        <f t="shared" si="705"/>
        <v>10</v>
      </c>
      <c r="S5665" s="8"/>
      <c r="T5665" s="14" t="str">
        <f t="shared" si="706"/>
        <v>Retain</v>
      </c>
      <c r="U5665" s="14"/>
      <c r="V5665" s="8" t="str">
        <f t="shared" si="707"/>
        <v>France</v>
      </c>
      <c r="W5665" s="8"/>
      <c r="X5665" s="8"/>
      <c r="Y5665" s="8"/>
      <c r="Z5665" s="14" t="str">
        <f t="shared" si="708"/>
        <v>Female</v>
      </c>
      <c r="AA5665" s="14"/>
      <c r="AB5665" s="14"/>
      <c r="AC5665" s="14"/>
      <c r="AE5665" t="str">
        <f t="shared" si="709"/>
        <v>Adults</v>
      </c>
      <c r="AF5665" t="str">
        <f t="shared" si="710"/>
        <v>Excellent</v>
      </c>
      <c r="AG5665" t="str">
        <f t="shared" si="711"/>
        <v>Very low</v>
      </c>
    </row>
    <row r="5666" spans="1:33" x14ac:dyDescent="0.2">
      <c r="A5666">
        <v>5665</v>
      </c>
      <c r="B5666">
        <v>15661723</v>
      </c>
      <c r="C5666">
        <v>667</v>
      </c>
      <c r="D5666">
        <v>2</v>
      </c>
      <c r="E5666">
        <v>1</v>
      </c>
      <c r="F5666">
        <v>71</v>
      </c>
      <c r="G5666">
        <v>6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s="2" t="s">
        <v>1169</v>
      </c>
      <c r="P5666" s="11" t="str">
        <f t="shared" si="704"/>
        <v>2017</v>
      </c>
      <c r="Q5666" s="12"/>
      <c r="R5666" s="8" t="str">
        <f t="shared" si="705"/>
        <v>01</v>
      </c>
      <c r="S5666" s="8"/>
      <c r="T5666" s="14" t="str">
        <f t="shared" si="706"/>
        <v>Exit</v>
      </c>
      <c r="U5666" s="14"/>
      <c r="V5666" s="8" t="str">
        <f t="shared" si="707"/>
        <v>Spain</v>
      </c>
      <c r="W5666" s="8"/>
      <c r="X5666" s="8"/>
      <c r="Y5666" s="8"/>
      <c r="Z5666" s="14" t="str">
        <f t="shared" si="708"/>
        <v>Male</v>
      </c>
      <c r="AA5666" s="14"/>
      <c r="AB5666" s="14"/>
      <c r="AC5666" s="14"/>
      <c r="AE5666" t="str">
        <f t="shared" si="709"/>
        <v>Retired</v>
      </c>
      <c r="AF5666" t="str">
        <f t="shared" si="710"/>
        <v>Fair</v>
      </c>
      <c r="AG5666" t="str">
        <f t="shared" si="711"/>
        <v>High</v>
      </c>
    </row>
    <row r="5667" spans="1:33" x14ac:dyDescent="0.2">
      <c r="A5667">
        <v>5666</v>
      </c>
      <c r="B5667">
        <v>15766064</v>
      </c>
      <c r="C5667">
        <v>559</v>
      </c>
      <c r="D5667">
        <v>1</v>
      </c>
      <c r="E5667">
        <v>1</v>
      </c>
      <c r="F5667">
        <v>33</v>
      </c>
      <c r="G5667">
        <v>4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s="2" t="s">
        <v>508</v>
      </c>
      <c r="P5667" s="11" t="str">
        <f t="shared" si="704"/>
        <v>2019</v>
      </c>
      <c r="Q5667" s="12"/>
      <c r="R5667" s="8" t="str">
        <f t="shared" si="705"/>
        <v>09</v>
      </c>
      <c r="S5667" s="8"/>
      <c r="T5667" s="14" t="str">
        <f t="shared" si="706"/>
        <v>Retain</v>
      </c>
      <c r="U5667" s="14"/>
      <c r="V5667" s="8" t="str">
        <f t="shared" si="707"/>
        <v>France</v>
      </c>
      <c r="W5667" s="8"/>
      <c r="X5667" s="8"/>
      <c r="Y5667" s="8"/>
      <c r="Z5667" s="14" t="str">
        <f t="shared" si="708"/>
        <v>Male</v>
      </c>
      <c r="AA5667" s="14"/>
      <c r="AB5667" s="14"/>
      <c r="AC5667" s="14"/>
      <c r="AE5667" t="str">
        <f t="shared" si="709"/>
        <v>Adults</v>
      </c>
      <c r="AF5667" t="str">
        <f t="shared" si="710"/>
        <v>Poor</v>
      </c>
      <c r="AG5667" t="str">
        <f t="shared" si="711"/>
        <v>High</v>
      </c>
    </row>
    <row r="5668" spans="1:33" x14ac:dyDescent="0.2">
      <c r="A5668">
        <v>5667</v>
      </c>
      <c r="B5668">
        <v>15649616</v>
      </c>
      <c r="C5668">
        <v>636</v>
      </c>
      <c r="D5668">
        <v>2</v>
      </c>
      <c r="E5668">
        <v>1</v>
      </c>
      <c r="F5668">
        <v>60</v>
      </c>
      <c r="G5668">
        <v>3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s="2" t="s">
        <v>311</v>
      </c>
      <c r="P5668" s="11" t="str">
        <f t="shared" si="704"/>
        <v>2019</v>
      </c>
      <c r="Q5668" s="12"/>
      <c r="R5668" s="8" t="str">
        <f t="shared" si="705"/>
        <v>09</v>
      </c>
      <c r="S5668" s="8"/>
      <c r="T5668" s="14" t="str">
        <f t="shared" si="706"/>
        <v>Exit</v>
      </c>
      <c r="U5668" s="14"/>
      <c r="V5668" s="8" t="str">
        <f t="shared" si="707"/>
        <v>Spain</v>
      </c>
      <c r="W5668" s="8"/>
      <c r="X5668" s="8"/>
      <c r="Y5668" s="8"/>
      <c r="Z5668" s="14" t="str">
        <f t="shared" si="708"/>
        <v>Male</v>
      </c>
      <c r="AA5668" s="14"/>
      <c r="AB5668" s="14"/>
      <c r="AC5668" s="14"/>
      <c r="AE5668" t="str">
        <f t="shared" si="709"/>
        <v>Middle aged</v>
      </c>
      <c r="AF5668" t="str">
        <f t="shared" si="710"/>
        <v>Fair</v>
      </c>
      <c r="AG5668" t="str">
        <f t="shared" si="711"/>
        <v>High</v>
      </c>
    </row>
    <row r="5669" spans="1:33" x14ac:dyDescent="0.2">
      <c r="A5669">
        <v>5668</v>
      </c>
      <c r="B5669">
        <v>15719017</v>
      </c>
      <c r="C5669">
        <v>672</v>
      </c>
      <c r="D5669">
        <v>1</v>
      </c>
      <c r="E5669">
        <v>2</v>
      </c>
      <c r="F5669">
        <v>34</v>
      </c>
      <c r="G5669">
        <v>4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s="2" t="s">
        <v>113</v>
      </c>
      <c r="P5669" s="11" t="str">
        <f t="shared" si="704"/>
        <v>2019</v>
      </c>
      <c r="Q5669" s="12"/>
      <c r="R5669" s="8" t="str">
        <f t="shared" si="705"/>
        <v>06</v>
      </c>
      <c r="S5669" s="8"/>
      <c r="T5669" s="14" t="str">
        <f t="shared" si="706"/>
        <v>Retain</v>
      </c>
      <c r="U5669" s="14"/>
      <c r="V5669" s="8" t="str">
        <f t="shared" si="707"/>
        <v>France</v>
      </c>
      <c r="W5669" s="8"/>
      <c r="X5669" s="8"/>
      <c r="Y5669" s="8"/>
      <c r="Z5669" s="14" t="str">
        <f t="shared" si="708"/>
        <v>Female</v>
      </c>
      <c r="AA5669" s="14"/>
      <c r="AB5669" s="14"/>
      <c r="AC5669" s="14"/>
      <c r="AE5669" t="str">
        <f t="shared" si="709"/>
        <v>Adults</v>
      </c>
      <c r="AF5669" t="str">
        <f t="shared" si="710"/>
        <v>Good</v>
      </c>
      <c r="AG5669" t="str">
        <f t="shared" si="711"/>
        <v>Very low</v>
      </c>
    </row>
    <row r="5670" spans="1:33" x14ac:dyDescent="0.2">
      <c r="A5670">
        <v>5669</v>
      </c>
      <c r="B5670">
        <v>15720919</v>
      </c>
      <c r="C5670">
        <v>667</v>
      </c>
      <c r="D5670">
        <v>1</v>
      </c>
      <c r="E5670">
        <v>1</v>
      </c>
      <c r="F5670">
        <v>42</v>
      </c>
      <c r="G5670">
        <v>6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s="2" t="s">
        <v>475</v>
      </c>
      <c r="P5670" s="11" t="str">
        <f t="shared" si="704"/>
        <v>2016</v>
      </c>
      <c r="Q5670" s="12"/>
      <c r="R5670" s="8" t="str">
        <f t="shared" si="705"/>
        <v>11</v>
      </c>
      <c r="S5670" s="8"/>
      <c r="T5670" s="14" t="str">
        <f t="shared" si="706"/>
        <v>Exit</v>
      </c>
      <c r="U5670" s="14"/>
      <c r="V5670" s="8" t="str">
        <f t="shared" si="707"/>
        <v>France</v>
      </c>
      <c r="W5670" s="8"/>
      <c r="X5670" s="8"/>
      <c r="Y5670" s="8"/>
      <c r="Z5670" s="14" t="str">
        <f t="shared" si="708"/>
        <v>Male</v>
      </c>
      <c r="AA5670" s="14"/>
      <c r="AB5670" s="14"/>
      <c r="AC5670" s="14"/>
      <c r="AE5670" t="str">
        <f t="shared" si="709"/>
        <v>Middle aged</v>
      </c>
      <c r="AF5670" t="str">
        <f t="shared" si="710"/>
        <v>Fair</v>
      </c>
      <c r="AG5670" t="str">
        <f t="shared" si="711"/>
        <v>Very low</v>
      </c>
    </row>
    <row r="5671" spans="1:33" x14ac:dyDescent="0.2">
      <c r="A5671">
        <v>5670</v>
      </c>
      <c r="B5671">
        <v>15706706</v>
      </c>
      <c r="C5671">
        <v>648</v>
      </c>
      <c r="D5671">
        <v>3</v>
      </c>
      <c r="E5671">
        <v>1</v>
      </c>
      <c r="F5671">
        <v>33</v>
      </c>
      <c r="G5671">
        <v>6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s="2" t="s">
        <v>348</v>
      </c>
      <c r="P5671" s="11" t="str">
        <f t="shared" si="704"/>
        <v>2016</v>
      </c>
      <c r="Q5671" s="12"/>
      <c r="R5671" s="8" t="str">
        <f t="shared" si="705"/>
        <v>12</v>
      </c>
      <c r="S5671" s="8"/>
      <c r="T5671" s="14" t="str">
        <f t="shared" si="706"/>
        <v>Retain</v>
      </c>
      <c r="U5671" s="14"/>
      <c r="V5671" s="8" t="str">
        <f t="shared" si="707"/>
        <v>Germany</v>
      </c>
      <c r="W5671" s="8"/>
      <c r="X5671" s="8"/>
      <c r="Y5671" s="8"/>
      <c r="Z5671" s="14" t="str">
        <f t="shared" si="708"/>
        <v>Male</v>
      </c>
      <c r="AA5671" s="14"/>
      <c r="AB5671" s="14"/>
      <c r="AC5671" s="14"/>
      <c r="AE5671" t="str">
        <f t="shared" si="709"/>
        <v>Adults</v>
      </c>
      <c r="AF5671" t="str">
        <f t="shared" si="710"/>
        <v>Fair</v>
      </c>
      <c r="AG5671" t="str">
        <f t="shared" si="711"/>
        <v>High</v>
      </c>
    </row>
    <row r="5672" spans="1:33" x14ac:dyDescent="0.2">
      <c r="A5672">
        <v>5671</v>
      </c>
      <c r="B5672">
        <v>15709653</v>
      </c>
      <c r="C5672">
        <v>497</v>
      </c>
      <c r="D5672">
        <v>1</v>
      </c>
      <c r="E5672">
        <v>1</v>
      </c>
      <c r="F5672">
        <v>32</v>
      </c>
      <c r="G5672">
        <v>4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s="2" t="s">
        <v>917</v>
      </c>
      <c r="P5672" s="11" t="str">
        <f t="shared" si="704"/>
        <v>2018</v>
      </c>
      <c r="Q5672" s="12"/>
      <c r="R5672" s="8" t="str">
        <f t="shared" si="705"/>
        <v>11</v>
      </c>
      <c r="S5672" s="8"/>
      <c r="T5672" s="14" t="str">
        <f t="shared" si="706"/>
        <v>Retain</v>
      </c>
      <c r="U5672" s="14"/>
      <c r="V5672" s="8" t="str">
        <f t="shared" si="707"/>
        <v>France</v>
      </c>
      <c r="W5672" s="8"/>
      <c r="X5672" s="8"/>
      <c r="Y5672" s="8"/>
      <c r="Z5672" s="14" t="str">
        <f t="shared" si="708"/>
        <v>Male</v>
      </c>
      <c r="AA5672" s="14"/>
      <c r="AB5672" s="14"/>
      <c r="AC5672" s="14"/>
      <c r="AE5672" t="str">
        <f t="shared" si="709"/>
        <v>Adults</v>
      </c>
      <c r="AF5672" t="str">
        <f t="shared" si="710"/>
        <v>Poor</v>
      </c>
      <c r="AG5672" t="str">
        <f t="shared" si="711"/>
        <v>Very low</v>
      </c>
    </row>
    <row r="5673" spans="1:33" x14ac:dyDescent="0.2">
      <c r="A5673">
        <v>5672</v>
      </c>
      <c r="B5673">
        <v>15805104</v>
      </c>
      <c r="C5673">
        <v>743</v>
      </c>
      <c r="D5673">
        <v>1</v>
      </c>
      <c r="E5673">
        <v>2</v>
      </c>
      <c r="F5673">
        <v>73</v>
      </c>
      <c r="G5673">
        <v>5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s="2" t="s">
        <v>1179</v>
      </c>
      <c r="P5673" s="11" t="str">
        <f t="shared" si="704"/>
        <v>2017</v>
      </c>
      <c r="Q5673" s="12"/>
      <c r="R5673" s="8" t="str">
        <f t="shared" si="705"/>
        <v>11</v>
      </c>
      <c r="S5673" s="8"/>
      <c r="T5673" s="14" t="str">
        <f t="shared" si="706"/>
        <v>Retain</v>
      </c>
      <c r="U5673" s="14"/>
      <c r="V5673" s="8" t="str">
        <f t="shared" si="707"/>
        <v>France</v>
      </c>
      <c r="W5673" s="8"/>
      <c r="X5673" s="8"/>
      <c r="Y5673" s="8"/>
      <c r="Z5673" s="14" t="str">
        <f t="shared" si="708"/>
        <v>Female</v>
      </c>
      <c r="AA5673" s="14"/>
      <c r="AB5673" s="14"/>
      <c r="AC5673" s="14"/>
      <c r="AE5673" t="str">
        <f t="shared" si="709"/>
        <v>Retired</v>
      </c>
      <c r="AF5673" t="str">
        <f t="shared" si="710"/>
        <v>Very good</v>
      </c>
      <c r="AG5673" t="str">
        <f t="shared" si="711"/>
        <v>Very low</v>
      </c>
    </row>
    <row r="5674" spans="1:33" x14ac:dyDescent="0.2">
      <c r="A5674">
        <v>5673</v>
      </c>
      <c r="B5674">
        <v>15622442</v>
      </c>
      <c r="C5674">
        <v>619</v>
      </c>
      <c r="D5674">
        <v>1</v>
      </c>
      <c r="E5674">
        <v>1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s="2" t="s">
        <v>66</v>
      </c>
      <c r="P5674" s="11" t="str">
        <f t="shared" si="704"/>
        <v>2018</v>
      </c>
      <c r="Q5674" s="12"/>
      <c r="R5674" s="8" t="str">
        <f t="shared" si="705"/>
        <v>09</v>
      </c>
      <c r="S5674" s="8"/>
      <c r="T5674" s="14" t="str">
        <f t="shared" si="706"/>
        <v>Retain</v>
      </c>
      <c r="U5674" s="14"/>
      <c r="V5674" s="8" t="str">
        <f t="shared" si="707"/>
        <v>France</v>
      </c>
      <c r="W5674" s="8"/>
      <c r="X5674" s="8"/>
      <c r="Y5674" s="8"/>
      <c r="Z5674" s="14" t="str">
        <f t="shared" si="708"/>
        <v>Male</v>
      </c>
      <c r="AA5674" s="14"/>
      <c r="AB5674" s="14"/>
      <c r="AC5674" s="14"/>
      <c r="AE5674" t="str">
        <f t="shared" si="709"/>
        <v>Adults</v>
      </c>
      <c r="AF5674" t="str">
        <f t="shared" si="710"/>
        <v>Fair</v>
      </c>
      <c r="AG5674" t="str">
        <f t="shared" si="711"/>
        <v>Very low</v>
      </c>
    </row>
    <row r="5675" spans="1:33" x14ac:dyDescent="0.2">
      <c r="A5675">
        <v>5674</v>
      </c>
      <c r="B5675">
        <v>15572801</v>
      </c>
      <c r="C5675">
        <v>639</v>
      </c>
      <c r="D5675">
        <v>2</v>
      </c>
      <c r="E5675">
        <v>1</v>
      </c>
      <c r="F5675">
        <v>34</v>
      </c>
      <c r="G5675">
        <v>6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s="2" t="s">
        <v>475</v>
      </c>
      <c r="P5675" s="11" t="str">
        <f t="shared" si="704"/>
        <v>2016</v>
      </c>
      <c r="Q5675" s="12"/>
      <c r="R5675" s="8" t="str">
        <f t="shared" si="705"/>
        <v>11</v>
      </c>
      <c r="S5675" s="8"/>
      <c r="T5675" s="14" t="str">
        <f t="shared" si="706"/>
        <v>Retain</v>
      </c>
      <c r="U5675" s="14"/>
      <c r="V5675" s="8" t="str">
        <f t="shared" si="707"/>
        <v>Spain</v>
      </c>
      <c r="W5675" s="8"/>
      <c r="X5675" s="8"/>
      <c r="Y5675" s="8"/>
      <c r="Z5675" s="14" t="str">
        <f t="shared" si="708"/>
        <v>Male</v>
      </c>
      <c r="AA5675" s="14"/>
      <c r="AB5675" s="14"/>
      <c r="AC5675" s="14"/>
      <c r="AE5675" t="str">
        <f t="shared" si="709"/>
        <v>Adults</v>
      </c>
      <c r="AF5675" t="str">
        <f t="shared" si="710"/>
        <v>Fair</v>
      </c>
      <c r="AG5675" t="str">
        <f t="shared" si="711"/>
        <v>High</v>
      </c>
    </row>
    <row r="5676" spans="1:33" x14ac:dyDescent="0.2">
      <c r="A5676">
        <v>5675</v>
      </c>
      <c r="B5676">
        <v>15767598</v>
      </c>
      <c r="C5676">
        <v>540</v>
      </c>
      <c r="D5676">
        <v>2</v>
      </c>
      <c r="E5676">
        <v>1</v>
      </c>
      <c r="F5676">
        <v>28</v>
      </c>
      <c r="G5676">
        <v>4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s="2" t="s">
        <v>235</v>
      </c>
      <c r="P5676" s="11" t="str">
        <f t="shared" si="704"/>
        <v>2019</v>
      </c>
      <c r="Q5676" s="12"/>
      <c r="R5676" s="8" t="str">
        <f t="shared" si="705"/>
        <v>08</v>
      </c>
      <c r="S5676" s="8"/>
      <c r="T5676" s="14" t="str">
        <f t="shared" si="706"/>
        <v>Retain</v>
      </c>
      <c r="U5676" s="14"/>
      <c r="V5676" s="8" t="str">
        <f t="shared" si="707"/>
        <v>Spain</v>
      </c>
      <c r="W5676" s="8"/>
      <c r="X5676" s="8"/>
      <c r="Y5676" s="8"/>
      <c r="Z5676" s="14" t="str">
        <f t="shared" si="708"/>
        <v>Male</v>
      </c>
      <c r="AA5676" s="14"/>
      <c r="AB5676" s="14"/>
      <c r="AC5676" s="14"/>
      <c r="AE5676" t="str">
        <f t="shared" si="709"/>
        <v>Adults</v>
      </c>
      <c r="AF5676" t="str">
        <f t="shared" si="710"/>
        <v>Poor</v>
      </c>
      <c r="AG5676" t="str">
        <f t="shared" si="711"/>
        <v>Very low</v>
      </c>
    </row>
    <row r="5677" spans="1:33" x14ac:dyDescent="0.2">
      <c r="A5677">
        <v>5676</v>
      </c>
      <c r="B5677">
        <v>15757897</v>
      </c>
      <c r="C5677">
        <v>766</v>
      </c>
      <c r="D5677">
        <v>1</v>
      </c>
      <c r="E5677">
        <v>2</v>
      </c>
      <c r="F5677">
        <v>26</v>
      </c>
      <c r="G5677">
        <v>4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s="2" t="s">
        <v>287</v>
      </c>
      <c r="P5677" s="11" t="str">
        <f t="shared" si="704"/>
        <v>2018</v>
      </c>
      <c r="Q5677" s="12"/>
      <c r="R5677" s="8" t="str">
        <f t="shared" si="705"/>
        <v>12</v>
      </c>
      <c r="S5677" s="8"/>
      <c r="T5677" s="14" t="str">
        <f t="shared" si="706"/>
        <v>Retain</v>
      </c>
      <c r="U5677" s="14"/>
      <c r="V5677" s="8" t="str">
        <f t="shared" si="707"/>
        <v>France</v>
      </c>
      <c r="W5677" s="8"/>
      <c r="X5677" s="8"/>
      <c r="Y5677" s="8"/>
      <c r="Z5677" s="14" t="str">
        <f t="shared" si="708"/>
        <v>Female</v>
      </c>
      <c r="AA5677" s="14"/>
      <c r="AB5677" s="14"/>
      <c r="AC5677" s="14"/>
      <c r="AE5677" t="str">
        <f t="shared" si="709"/>
        <v>Adults</v>
      </c>
      <c r="AF5677" t="str">
        <f t="shared" si="710"/>
        <v>Very good</v>
      </c>
      <c r="AG5677" t="str">
        <f t="shared" si="711"/>
        <v>High</v>
      </c>
    </row>
    <row r="5678" spans="1:33" x14ac:dyDescent="0.2">
      <c r="A5678">
        <v>5677</v>
      </c>
      <c r="B5678">
        <v>15568104</v>
      </c>
      <c r="C5678">
        <v>749</v>
      </c>
      <c r="D5678">
        <v>1</v>
      </c>
      <c r="E5678">
        <v>2</v>
      </c>
      <c r="F5678">
        <v>26</v>
      </c>
      <c r="G5678">
        <v>5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s="2" t="s">
        <v>587</v>
      </c>
      <c r="P5678" s="11" t="str">
        <f t="shared" si="704"/>
        <v>2018</v>
      </c>
      <c r="Q5678" s="12"/>
      <c r="R5678" s="8" t="str">
        <f t="shared" si="705"/>
        <v>05</v>
      </c>
      <c r="S5678" s="8"/>
      <c r="T5678" s="14" t="str">
        <f t="shared" si="706"/>
        <v>Retain</v>
      </c>
      <c r="U5678" s="14"/>
      <c r="V5678" s="8" t="str">
        <f t="shared" si="707"/>
        <v>France</v>
      </c>
      <c r="W5678" s="8"/>
      <c r="X5678" s="8"/>
      <c r="Y5678" s="8"/>
      <c r="Z5678" s="14" t="str">
        <f t="shared" si="708"/>
        <v>Female</v>
      </c>
      <c r="AA5678" s="14"/>
      <c r="AB5678" s="14"/>
      <c r="AC5678" s="14"/>
      <c r="AE5678" t="str">
        <f t="shared" si="709"/>
        <v>Adults</v>
      </c>
      <c r="AF5678" t="str">
        <f t="shared" si="710"/>
        <v>Very good</v>
      </c>
      <c r="AG5678" t="str">
        <f t="shared" si="711"/>
        <v>Very low</v>
      </c>
    </row>
    <row r="5679" spans="1:33" x14ac:dyDescent="0.2">
      <c r="A5679">
        <v>5678</v>
      </c>
      <c r="B5679">
        <v>15763414</v>
      </c>
      <c r="C5679">
        <v>655</v>
      </c>
      <c r="D5679">
        <v>3</v>
      </c>
      <c r="E5679">
        <v>1</v>
      </c>
      <c r="F5679">
        <v>32</v>
      </c>
      <c r="G5679">
        <v>4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s="2" t="s">
        <v>171</v>
      </c>
      <c r="P5679" s="11" t="str">
        <f t="shared" si="704"/>
        <v>2018</v>
      </c>
      <c r="Q5679" s="12"/>
      <c r="R5679" s="8" t="str">
        <f t="shared" si="705"/>
        <v>12</v>
      </c>
      <c r="S5679" s="8"/>
      <c r="T5679" s="14" t="str">
        <f t="shared" si="706"/>
        <v>Retain</v>
      </c>
      <c r="U5679" s="14"/>
      <c r="V5679" s="8" t="str">
        <f t="shared" si="707"/>
        <v>Germany</v>
      </c>
      <c r="W5679" s="8"/>
      <c r="X5679" s="8"/>
      <c r="Y5679" s="8"/>
      <c r="Z5679" s="14" t="str">
        <f t="shared" si="708"/>
        <v>Male</v>
      </c>
      <c r="AA5679" s="14"/>
      <c r="AB5679" s="14"/>
      <c r="AC5679" s="14"/>
      <c r="AE5679" t="str">
        <f t="shared" si="709"/>
        <v>Adults</v>
      </c>
      <c r="AF5679" t="str">
        <f t="shared" si="710"/>
        <v>Fair</v>
      </c>
      <c r="AG5679" t="str">
        <f t="shared" si="711"/>
        <v>High</v>
      </c>
    </row>
    <row r="5680" spans="1:33" x14ac:dyDescent="0.2">
      <c r="A5680">
        <v>5679</v>
      </c>
      <c r="B5680">
        <v>15732265</v>
      </c>
      <c r="C5680">
        <v>630</v>
      </c>
      <c r="D5680">
        <v>1</v>
      </c>
      <c r="E5680">
        <v>1</v>
      </c>
      <c r="F5680">
        <v>33</v>
      </c>
      <c r="G5680">
        <v>4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s="2" t="s">
        <v>807</v>
      </c>
      <c r="P5680" s="11" t="str">
        <f t="shared" si="704"/>
        <v>2018</v>
      </c>
      <c r="Q5680" s="12"/>
      <c r="R5680" s="8" t="str">
        <f t="shared" si="705"/>
        <v>11</v>
      </c>
      <c r="S5680" s="8"/>
      <c r="T5680" s="14" t="str">
        <f t="shared" si="706"/>
        <v>Retain</v>
      </c>
      <c r="U5680" s="14"/>
      <c r="V5680" s="8" t="str">
        <f t="shared" si="707"/>
        <v>France</v>
      </c>
      <c r="W5680" s="8"/>
      <c r="X5680" s="8"/>
      <c r="Y5680" s="8"/>
      <c r="Z5680" s="14" t="str">
        <f t="shared" si="708"/>
        <v>Male</v>
      </c>
      <c r="AA5680" s="14"/>
      <c r="AB5680" s="14"/>
      <c r="AC5680" s="14"/>
      <c r="AE5680" t="str">
        <f t="shared" si="709"/>
        <v>Adults</v>
      </c>
      <c r="AF5680" t="str">
        <f t="shared" si="710"/>
        <v>Fair</v>
      </c>
      <c r="AG5680" t="str">
        <f t="shared" si="711"/>
        <v>Very low</v>
      </c>
    </row>
    <row r="5681" spans="1:33" x14ac:dyDescent="0.2">
      <c r="A5681">
        <v>5680</v>
      </c>
      <c r="B5681">
        <v>15621974</v>
      </c>
      <c r="C5681">
        <v>778</v>
      </c>
      <c r="D5681">
        <v>3</v>
      </c>
      <c r="E5681">
        <v>2</v>
      </c>
      <c r="F5681">
        <v>33</v>
      </c>
      <c r="G5681">
        <v>7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s="2" t="s">
        <v>1004</v>
      </c>
      <c r="P5681" s="11" t="str">
        <f t="shared" si="704"/>
        <v>2016</v>
      </c>
      <c r="Q5681" s="12"/>
      <c r="R5681" s="8" t="str">
        <f t="shared" si="705"/>
        <v>04</v>
      </c>
      <c r="S5681" s="8"/>
      <c r="T5681" s="14" t="str">
        <f t="shared" si="706"/>
        <v>Retain</v>
      </c>
      <c r="U5681" s="14"/>
      <c r="V5681" s="8" t="str">
        <f t="shared" si="707"/>
        <v>Germany</v>
      </c>
      <c r="W5681" s="8"/>
      <c r="X5681" s="8"/>
      <c r="Y5681" s="8"/>
      <c r="Z5681" s="14" t="str">
        <f t="shared" si="708"/>
        <v>Female</v>
      </c>
      <c r="AA5681" s="14"/>
      <c r="AB5681" s="14"/>
      <c r="AC5681" s="14"/>
      <c r="AE5681" t="str">
        <f t="shared" si="709"/>
        <v>Adults</v>
      </c>
      <c r="AF5681" t="str">
        <f t="shared" si="710"/>
        <v>Very good</v>
      </c>
      <c r="AG5681" t="str">
        <f t="shared" si="711"/>
        <v>High</v>
      </c>
    </row>
    <row r="5682" spans="1:33" x14ac:dyDescent="0.2">
      <c r="A5682">
        <v>5681</v>
      </c>
      <c r="B5682">
        <v>15803947</v>
      </c>
      <c r="C5682">
        <v>757</v>
      </c>
      <c r="D5682">
        <v>3</v>
      </c>
      <c r="E5682">
        <v>2</v>
      </c>
      <c r="F5682">
        <v>30</v>
      </c>
      <c r="G5682">
        <v>5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s="2" t="s">
        <v>781</v>
      </c>
      <c r="P5682" s="11" t="str">
        <f t="shared" si="704"/>
        <v>2018</v>
      </c>
      <c r="Q5682" s="12"/>
      <c r="R5682" s="8" t="str">
        <f t="shared" si="705"/>
        <v>02</v>
      </c>
      <c r="S5682" s="8"/>
      <c r="T5682" s="14" t="str">
        <f t="shared" si="706"/>
        <v>Exit</v>
      </c>
      <c r="U5682" s="14"/>
      <c r="V5682" s="8" t="str">
        <f t="shared" si="707"/>
        <v>Germany</v>
      </c>
      <c r="W5682" s="8"/>
      <c r="X5682" s="8"/>
      <c r="Y5682" s="8"/>
      <c r="Z5682" s="14" t="str">
        <f t="shared" si="708"/>
        <v>Female</v>
      </c>
      <c r="AA5682" s="14"/>
      <c r="AB5682" s="14"/>
      <c r="AC5682" s="14"/>
      <c r="AE5682" t="str">
        <f t="shared" si="709"/>
        <v>Adults</v>
      </c>
      <c r="AF5682" t="str">
        <f t="shared" si="710"/>
        <v>Very good</v>
      </c>
      <c r="AG5682" t="str">
        <f t="shared" si="711"/>
        <v>Very high</v>
      </c>
    </row>
    <row r="5683" spans="1:33" x14ac:dyDescent="0.2">
      <c r="A5683">
        <v>5682</v>
      </c>
      <c r="B5683">
        <v>15720706</v>
      </c>
      <c r="C5683">
        <v>529</v>
      </c>
      <c r="D5683">
        <v>2</v>
      </c>
      <c r="E5683">
        <v>2</v>
      </c>
      <c r="F5683">
        <v>39</v>
      </c>
      <c r="G5683">
        <v>5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s="2" t="s">
        <v>1247</v>
      </c>
      <c r="P5683" s="11" t="str">
        <f t="shared" si="704"/>
        <v>2018</v>
      </c>
      <c r="Q5683" s="12"/>
      <c r="R5683" s="8" t="str">
        <f t="shared" si="705"/>
        <v>03</v>
      </c>
      <c r="S5683" s="8"/>
      <c r="T5683" s="14" t="str">
        <f t="shared" si="706"/>
        <v>Retain</v>
      </c>
      <c r="U5683" s="14"/>
      <c r="V5683" s="8" t="str">
        <f t="shared" si="707"/>
        <v>Spain</v>
      </c>
      <c r="W5683" s="8"/>
      <c r="X5683" s="8"/>
      <c r="Y5683" s="8"/>
      <c r="Z5683" s="14" t="str">
        <f t="shared" si="708"/>
        <v>Female</v>
      </c>
      <c r="AA5683" s="14"/>
      <c r="AB5683" s="14"/>
      <c r="AC5683" s="14"/>
      <c r="AE5683" t="str">
        <f t="shared" si="709"/>
        <v>Middle aged</v>
      </c>
      <c r="AF5683" t="str">
        <f t="shared" si="710"/>
        <v>Poor</v>
      </c>
      <c r="AG5683" t="str">
        <f t="shared" si="711"/>
        <v>Medium</v>
      </c>
    </row>
    <row r="5684" spans="1:33" x14ac:dyDescent="0.2">
      <c r="A5684">
        <v>5683</v>
      </c>
      <c r="B5684">
        <v>15759290</v>
      </c>
      <c r="C5684">
        <v>620</v>
      </c>
      <c r="D5684">
        <v>2</v>
      </c>
      <c r="E5684">
        <v>1</v>
      </c>
      <c r="F5684">
        <v>29</v>
      </c>
      <c r="G5684">
        <v>4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s="2" t="s">
        <v>984</v>
      </c>
      <c r="P5684" s="11" t="str">
        <f t="shared" si="704"/>
        <v>2018</v>
      </c>
      <c r="Q5684" s="12"/>
      <c r="R5684" s="8" t="str">
        <f t="shared" si="705"/>
        <v>11</v>
      </c>
      <c r="S5684" s="8"/>
      <c r="T5684" s="14" t="str">
        <f t="shared" si="706"/>
        <v>Retain</v>
      </c>
      <c r="U5684" s="14"/>
      <c r="V5684" s="8" t="str">
        <f t="shared" si="707"/>
        <v>Spain</v>
      </c>
      <c r="W5684" s="8"/>
      <c r="X5684" s="8"/>
      <c r="Y5684" s="8"/>
      <c r="Z5684" s="14" t="str">
        <f t="shared" si="708"/>
        <v>Male</v>
      </c>
      <c r="AA5684" s="14"/>
      <c r="AB5684" s="14"/>
      <c r="AC5684" s="14"/>
      <c r="AE5684" t="str">
        <f t="shared" si="709"/>
        <v>Adults</v>
      </c>
      <c r="AF5684" t="str">
        <f t="shared" si="710"/>
        <v>Fair</v>
      </c>
      <c r="AG5684" t="str">
        <f t="shared" si="711"/>
        <v>Very low</v>
      </c>
    </row>
    <row r="5685" spans="1:33" x14ac:dyDescent="0.2">
      <c r="A5685">
        <v>5684</v>
      </c>
      <c r="B5685">
        <v>15651664</v>
      </c>
      <c r="C5685">
        <v>615</v>
      </c>
      <c r="D5685">
        <v>1</v>
      </c>
      <c r="E5685">
        <v>2</v>
      </c>
      <c r="F5685">
        <v>61</v>
      </c>
      <c r="G5685">
        <v>6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s="2" t="s">
        <v>771</v>
      </c>
      <c r="P5685" s="11" t="str">
        <f t="shared" si="704"/>
        <v>2017</v>
      </c>
      <c r="Q5685" s="12"/>
      <c r="R5685" s="8" t="str">
        <f t="shared" si="705"/>
        <v>08</v>
      </c>
      <c r="S5685" s="8"/>
      <c r="T5685" s="14" t="str">
        <f t="shared" si="706"/>
        <v>Exit</v>
      </c>
      <c r="U5685" s="14"/>
      <c r="V5685" s="8" t="str">
        <f t="shared" si="707"/>
        <v>France</v>
      </c>
      <c r="W5685" s="8"/>
      <c r="X5685" s="8"/>
      <c r="Y5685" s="8"/>
      <c r="Z5685" s="14" t="str">
        <f t="shared" si="708"/>
        <v>Female</v>
      </c>
      <c r="AA5685" s="14"/>
      <c r="AB5685" s="14"/>
      <c r="AC5685" s="14"/>
      <c r="AE5685" t="str">
        <f t="shared" si="709"/>
        <v>Middle aged</v>
      </c>
      <c r="AF5685" t="str">
        <f t="shared" si="710"/>
        <v>Fair</v>
      </c>
      <c r="AG5685" t="str">
        <f t="shared" si="711"/>
        <v>High</v>
      </c>
    </row>
    <row r="5686" spans="1:33" x14ac:dyDescent="0.2">
      <c r="A5686">
        <v>5685</v>
      </c>
      <c r="B5686">
        <v>15795132</v>
      </c>
      <c r="C5686">
        <v>735</v>
      </c>
      <c r="D5686">
        <v>1</v>
      </c>
      <c r="E5686">
        <v>2</v>
      </c>
      <c r="F5686">
        <v>25</v>
      </c>
      <c r="G5686">
        <v>5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s="2" t="s">
        <v>530</v>
      </c>
      <c r="P5686" s="11" t="str">
        <f t="shared" si="704"/>
        <v>2018</v>
      </c>
      <c r="Q5686" s="12"/>
      <c r="R5686" s="8" t="str">
        <f t="shared" si="705"/>
        <v>09</v>
      </c>
      <c r="S5686" s="8"/>
      <c r="T5686" s="14" t="str">
        <f t="shared" si="706"/>
        <v>Retain</v>
      </c>
      <c r="U5686" s="14"/>
      <c r="V5686" s="8" t="str">
        <f t="shared" si="707"/>
        <v>France</v>
      </c>
      <c r="W5686" s="8"/>
      <c r="X5686" s="8"/>
      <c r="Y5686" s="8"/>
      <c r="Z5686" s="14" t="str">
        <f t="shared" si="708"/>
        <v>Female</v>
      </c>
      <c r="AA5686" s="14"/>
      <c r="AB5686" s="14"/>
      <c r="AC5686" s="14"/>
      <c r="AE5686" t="str">
        <f t="shared" si="709"/>
        <v>Adults</v>
      </c>
      <c r="AF5686" t="str">
        <f t="shared" si="710"/>
        <v>Good</v>
      </c>
      <c r="AG5686" t="str">
        <f t="shared" si="711"/>
        <v>Medium</v>
      </c>
    </row>
    <row r="5687" spans="1:33" x14ac:dyDescent="0.2">
      <c r="A5687">
        <v>5686</v>
      </c>
      <c r="B5687">
        <v>15811565</v>
      </c>
      <c r="C5687">
        <v>705</v>
      </c>
      <c r="D5687">
        <v>2</v>
      </c>
      <c r="E5687">
        <v>2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s="2" t="s">
        <v>1159</v>
      </c>
      <c r="P5687" s="11" t="str">
        <f t="shared" si="704"/>
        <v>2019</v>
      </c>
      <c r="Q5687" s="12"/>
      <c r="R5687" s="8" t="str">
        <f t="shared" si="705"/>
        <v>10</v>
      </c>
      <c r="S5687" s="8"/>
      <c r="T5687" s="14" t="str">
        <f t="shared" si="706"/>
        <v>Exit</v>
      </c>
      <c r="U5687" s="14"/>
      <c r="V5687" s="8" t="str">
        <f t="shared" si="707"/>
        <v>Spain</v>
      </c>
      <c r="W5687" s="8"/>
      <c r="X5687" s="8"/>
      <c r="Y5687" s="8"/>
      <c r="Z5687" s="14" t="str">
        <f t="shared" si="708"/>
        <v>Female</v>
      </c>
      <c r="AA5687" s="14"/>
      <c r="AB5687" s="14"/>
      <c r="AC5687" s="14"/>
      <c r="AE5687" t="str">
        <f t="shared" si="709"/>
        <v>Middle aged</v>
      </c>
      <c r="AF5687" t="str">
        <f t="shared" si="710"/>
        <v>Good</v>
      </c>
      <c r="AG5687" t="str">
        <f t="shared" si="711"/>
        <v>Medium</v>
      </c>
    </row>
    <row r="5688" spans="1:33" x14ac:dyDescent="0.2">
      <c r="A5688">
        <v>5687</v>
      </c>
      <c r="B5688">
        <v>15713774</v>
      </c>
      <c r="C5688">
        <v>644</v>
      </c>
      <c r="D5688">
        <v>2</v>
      </c>
      <c r="E5688">
        <v>2</v>
      </c>
      <c r="F5688">
        <v>46</v>
      </c>
      <c r="G5688">
        <v>4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s="2" t="s">
        <v>445</v>
      </c>
      <c r="P5688" s="11" t="str">
        <f t="shared" si="704"/>
        <v>2019</v>
      </c>
      <c r="Q5688" s="12"/>
      <c r="R5688" s="8" t="str">
        <f t="shared" si="705"/>
        <v>07</v>
      </c>
      <c r="S5688" s="8"/>
      <c r="T5688" s="14" t="str">
        <f t="shared" si="706"/>
        <v>Exit</v>
      </c>
      <c r="U5688" s="14"/>
      <c r="V5688" s="8" t="str">
        <f t="shared" si="707"/>
        <v>Spain</v>
      </c>
      <c r="W5688" s="8"/>
      <c r="X5688" s="8"/>
      <c r="Y5688" s="8"/>
      <c r="Z5688" s="14" t="str">
        <f t="shared" si="708"/>
        <v>Female</v>
      </c>
      <c r="AA5688" s="14"/>
      <c r="AB5688" s="14"/>
      <c r="AC5688" s="14"/>
      <c r="AE5688" t="str">
        <f t="shared" si="709"/>
        <v>Middle aged</v>
      </c>
      <c r="AF5688" t="str">
        <f t="shared" si="710"/>
        <v>Fair</v>
      </c>
      <c r="AG5688" t="str">
        <f t="shared" si="711"/>
        <v>Very low</v>
      </c>
    </row>
    <row r="5689" spans="1:33" x14ac:dyDescent="0.2">
      <c r="A5689">
        <v>5688</v>
      </c>
      <c r="B5689">
        <v>15691840</v>
      </c>
      <c r="C5689">
        <v>505</v>
      </c>
      <c r="D5689">
        <v>3</v>
      </c>
      <c r="E5689">
        <v>2</v>
      </c>
      <c r="F5689">
        <v>37</v>
      </c>
      <c r="G5689">
        <v>4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s="2" t="s">
        <v>947</v>
      </c>
      <c r="P5689" s="11" t="str">
        <f t="shared" si="704"/>
        <v>2019</v>
      </c>
      <c r="Q5689" s="12"/>
      <c r="R5689" s="8" t="str">
        <f t="shared" si="705"/>
        <v>01</v>
      </c>
      <c r="S5689" s="8"/>
      <c r="T5689" s="14" t="str">
        <f t="shared" si="706"/>
        <v>Retain</v>
      </c>
      <c r="U5689" s="14"/>
      <c r="V5689" s="8" t="str">
        <f t="shared" si="707"/>
        <v>Germany</v>
      </c>
      <c r="W5689" s="8"/>
      <c r="X5689" s="8"/>
      <c r="Y5689" s="8"/>
      <c r="Z5689" s="14" t="str">
        <f t="shared" si="708"/>
        <v>Female</v>
      </c>
      <c r="AA5689" s="14"/>
      <c r="AB5689" s="14"/>
      <c r="AC5689" s="14"/>
      <c r="AE5689" t="str">
        <f t="shared" si="709"/>
        <v>Adults</v>
      </c>
      <c r="AF5689" t="str">
        <f t="shared" si="710"/>
        <v>Poor</v>
      </c>
      <c r="AG5689" t="str">
        <f t="shared" si="711"/>
        <v>Very high</v>
      </c>
    </row>
    <row r="5690" spans="1:33" x14ac:dyDescent="0.2">
      <c r="A5690">
        <v>5689</v>
      </c>
      <c r="B5690">
        <v>15682021</v>
      </c>
      <c r="C5690">
        <v>471</v>
      </c>
      <c r="D5690">
        <v>3</v>
      </c>
      <c r="E5690">
        <v>1</v>
      </c>
      <c r="F5690">
        <v>23</v>
      </c>
      <c r="G5690">
        <v>7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s="2" t="s">
        <v>67</v>
      </c>
      <c r="P5690" s="11" t="str">
        <f t="shared" si="704"/>
        <v>2016</v>
      </c>
      <c r="Q5690" s="12"/>
      <c r="R5690" s="8" t="str">
        <f t="shared" si="705"/>
        <v>06</v>
      </c>
      <c r="S5690" s="8"/>
      <c r="T5690" s="14" t="str">
        <f t="shared" si="706"/>
        <v>Retain</v>
      </c>
      <c r="U5690" s="14"/>
      <c r="V5690" s="8" t="str">
        <f t="shared" si="707"/>
        <v>Germany</v>
      </c>
      <c r="W5690" s="8"/>
      <c r="X5690" s="8"/>
      <c r="Y5690" s="8"/>
      <c r="Z5690" s="14" t="str">
        <f t="shared" si="708"/>
        <v>Male</v>
      </c>
      <c r="AA5690" s="14"/>
      <c r="AB5690" s="14"/>
      <c r="AC5690" s="14"/>
      <c r="AE5690" t="str">
        <f t="shared" si="709"/>
        <v>Young Adults</v>
      </c>
      <c r="AF5690" t="str">
        <f t="shared" si="710"/>
        <v>Poor</v>
      </c>
      <c r="AG5690" t="str">
        <f t="shared" si="711"/>
        <v>High</v>
      </c>
    </row>
    <row r="5691" spans="1:33" x14ac:dyDescent="0.2">
      <c r="A5691">
        <v>5690</v>
      </c>
      <c r="B5691">
        <v>15612931</v>
      </c>
      <c r="C5691">
        <v>722</v>
      </c>
      <c r="D5691">
        <v>2</v>
      </c>
      <c r="E5691">
        <v>2</v>
      </c>
      <c r="F5691">
        <v>50</v>
      </c>
      <c r="G5691">
        <v>7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s="2" t="s">
        <v>1248</v>
      </c>
      <c r="P5691" s="11" t="str">
        <f t="shared" si="704"/>
        <v>2016</v>
      </c>
      <c r="Q5691" s="12"/>
      <c r="R5691" s="8" t="str">
        <f t="shared" si="705"/>
        <v>07</v>
      </c>
      <c r="S5691" s="8"/>
      <c r="T5691" s="14" t="str">
        <f t="shared" si="706"/>
        <v>Retain</v>
      </c>
      <c r="U5691" s="14"/>
      <c r="V5691" s="8" t="str">
        <f t="shared" si="707"/>
        <v>Spain</v>
      </c>
      <c r="W5691" s="8"/>
      <c r="X5691" s="8"/>
      <c r="Y5691" s="8"/>
      <c r="Z5691" s="14" t="str">
        <f t="shared" si="708"/>
        <v>Female</v>
      </c>
      <c r="AA5691" s="14"/>
      <c r="AB5691" s="14"/>
      <c r="AC5691" s="14"/>
      <c r="AE5691" t="str">
        <f t="shared" si="709"/>
        <v>Middle aged</v>
      </c>
      <c r="AF5691" t="str">
        <f t="shared" si="710"/>
        <v>Good</v>
      </c>
      <c r="AG5691" t="str">
        <f t="shared" si="711"/>
        <v>High</v>
      </c>
    </row>
    <row r="5692" spans="1:33" x14ac:dyDescent="0.2">
      <c r="A5692">
        <v>5691</v>
      </c>
      <c r="B5692">
        <v>15676707</v>
      </c>
      <c r="C5692">
        <v>577</v>
      </c>
      <c r="D5692">
        <v>2</v>
      </c>
      <c r="E5692">
        <v>2</v>
      </c>
      <c r="F5692">
        <v>39</v>
      </c>
      <c r="G5692">
        <v>3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s="2" t="s">
        <v>942</v>
      </c>
      <c r="P5692" s="11" t="str">
        <f t="shared" si="704"/>
        <v>2019</v>
      </c>
      <c r="Q5692" s="12"/>
      <c r="R5692" s="8" t="str">
        <f t="shared" si="705"/>
        <v>12</v>
      </c>
      <c r="S5692" s="8"/>
      <c r="T5692" s="14" t="str">
        <f t="shared" si="706"/>
        <v>Retain</v>
      </c>
      <c r="U5692" s="14"/>
      <c r="V5692" s="8" t="str">
        <f t="shared" si="707"/>
        <v>Spain</v>
      </c>
      <c r="W5692" s="8"/>
      <c r="X5692" s="8"/>
      <c r="Y5692" s="8"/>
      <c r="Z5692" s="14" t="str">
        <f t="shared" si="708"/>
        <v>Female</v>
      </c>
      <c r="AA5692" s="14"/>
      <c r="AB5692" s="14"/>
      <c r="AC5692" s="14"/>
      <c r="AE5692" t="str">
        <f t="shared" si="709"/>
        <v>Middle aged</v>
      </c>
      <c r="AF5692" t="str">
        <f t="shared" si="710"/>
        <v>Poor</v>
      </c>
      <c r="AG5692" t="str">
        <f t="shared" si="711"/>
        <v>Very low</v>
      </c>
    </row>
    <row r="5693" spans="1:33" x14ac:dyDescent="0.2">
      <c r="A5693">
        <v>5692</v>
      </c>
      <c r="B5693">
        <v>15601383</v>
      </c>
      <c r="C5693">
        <v>744</v>
      </c>
      <c r="D5693">
        <v>2</v>
      </c>
      <c r="E5693">
        <v>1</v>
      </c>
      <c r="F5693">
        <v>44</v>
      </c>
      <c r="G5693">
        <v>3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s="2" t="s">
        <v>647</v>
      </c>
      <c r="P5693" s="11" t="str">
        <f t="shared" si="704"/>
        <v>2019</v>
      </c>
      <c r="Q5693" s="12"/>
      <c r="R5693" s="8" t="str">
        <f t="shared" si="705"/>
        <v>11</v>
      </c>
      <c r="S5693" s="8"/>
      <c r="T5693" s="14" t="str">
        <f t="shared" si="706"/>
        <v>Retain</v>
      </c>
      <c r="U5693" s="14"/>
      <c r="V5693" s="8" t="str">
        <f t="shared" si="707"/>
        <v>Spain</v>
      </c>
      <c r="W5693" s="8"/>
      <c r="X5693" s="8"/>
      <c r="Y5693" s="8"/>
      <c r="Z5693" s="14" t="str">
        <f t="shared" si="708"/>
        <v>Male</v>
      </c>
      <c r="AA5693" s="14"/>
      <c r="AB5693" s="14"/>
      <c r="AC5693" s="14"/>
      <c r="AE5693" t="str">
        <f t="shared" si="709"/>
        <v>Middle aged</v>
      </c>
      <c r="AF5693" t="str">
        <f t="shared" si="710"/>
        <v>Very good</v>
      </c>
      <c r="AG5693" t="str">
        <f t="shared" si="711"/>
        <v>High</v>
      </c>
    </row>
    <row r="5694" spans="1:33" x14ac:dyDescent="0.2">
      <c r="A5694">
        <v>5693</v>
      </c>
      <c r="B5694">
        <v>15662662</v>
      </c>
      <c r="C5694">
        <v>573</v>
      </c>
      <c r="D5694">
        <v>1</v>
      </c>
      <c r="E5694">
        <v>2</v>
      </c>
      <c r="F5694">
        <v>30</v>
      </c>
      <c r="G5694">
        <v>4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s="2" t="s">
        <v>1001</v>
      </c>
      <c r="P5694" s="11" t="str">
        <f t="shared" si="704"/>
        <v>2019</v>
      </c>
      <c r="Q5694" s="12"/>
      <c r="R5694" s="8" t="str">
        <f t="shared" si="705"/>
        <v>05</v>
      </c>
      <c r="S5694" s="8"/>
      <c r="T5694" s="14" t="str">
        <f t="shared" si="706"/>
        <v>Retain</v>
      </c>
      <c r="U5694" s="14"/>
      <c r="V5694" s="8" t="str">
        <f t="shared" si="707"/>
        <v>France</v>
      </c>
      <c r="W5694" s="8"/>
      <c r="X5694" s="8"/>
      <c r="Y5694" s="8"/>
      <c r="Z5694" s="14" t="str">
        <f t="shared" si="708"/>
        <v>Female</v>
      </c>
      <c r="AA5694" s="14"/>
      <c r="AB5694" s="14"/>
      <c r="AC5694" s="14"/>
      <c r="AE5694" t="str">
        <f t="shared" si="709"/>
        <v>Adults</v>
      </c>
      <c r="AF5694" t="str">
        <f t="shared" si="710"/>
        <v>Poor</v>
      </c>
      <c r="AG5694" t="str">
        <f t="shared" si="711"/>
        <v>Very low</v>
      </c>
    </row>
    <row r="5695" spans="1:33" x14ac:dyDescent="0.2">
      <c r="A5695">
        <v>5694</v>
      </c>
      <c r="B5695">
        <v>15752694</v>
      </c>
      <c r="C5695">
        <v>653</v>
      </c>
      <c r="D5695">
        <v>1</v>
      </c>
      <c r="E5695">
        <v>2</v>
      </c>
      <c r="F5695">
        <v>32</v>
      </c>
      <c r="G5695">
        <v>3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s="2" t="s">
        <v>182</v>
      </c>
      <c r="P5695" s="11" t="str">
        <f t="shared" si="704"/>
        <v>2019</v>
      </c>
      <c r="Q5695" s="12"/>
      <c r="R5695" s="8" t="str">
        <f t="shared" si="705"/>
        <v>12</v>
      </c>
      <c r="S5695" s="8"/>
      <c r="T5695" s="14" t="str">
        <f t="shared" si="706"/>
        <v>Retain</v>
      </c>
      <c r="U5695" s="14"/>
      <c r="V5695" s="8" t="str">
        <f t="shared" si="707"/>
        <v>France</v>
      </c>
      <c r="W5695" s="8"/>
      <c r="X5695" s="8"/>
      <c r="Y5695" s="8"/>
      <c r="Z5695" s="14" t="str">
        <f t="shared" si="708"/>
        <v>Female</v>
      </c>
      <c r="AA5695" s="14"/>
      <c r="AB5695" s="14"/>
      <c r="AC5695" s="14"/>
      <c r="AE5695" t="str">
        <f t="shared" si="709"/>
        <v>Adults</v>
      </c>
      <c r="AF5695" t="str">
        <f t="shared" si="710"/>
        <v>Fair</v>
      </c>
      <c r="AG5695" t="str">
        <f t="shared" si="711"/>
        <v>Medium</v>
      </c>
    </row>
    <row r="5696" spans="1:33" x14ac:dyDescent="0.2">
      <c r="A5696">
        <v>5695</v>
      </c>
      <c r="B5696">
        <v>15590683</v>
      </c>
      <c r="C5696">
        <v>660</v>
      </c>
      <c r="D5696">
        <v>1</v>
      </c>
      <c r="E5696">
        <v>2</v>
      </c>
      <c r="F5696">
        <v>31</v>
      </c>
      <c r="G5696">
        <v>4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s="2" t="s">
        <v>893</v>
      </c>
      <c r="P5696" s="11" t="str">
        <f t="shared" si="704"/>
        <v>2018</v>
      </c>
      <c r="Q5696" s="12"/>
      <c r="R5696" s="8" t="str">
        <f t="shared" si="705"/>
        <v>10</v>
      </c>
      <c r="S5696" s="8"/>
      <c r="T5696" s="14" t="str">
        <f t="shared" si="706"/>
        <v>Retain</v>
      </c>
      <c r="U5696" s="14"/>
      <c r="V5696" s="8" t="str">
        <f t="shared" si="707"/>
        <v>France</v>
      </c>
      <c r="W5696" s="8"/>
      <c r="X5696" s="8"/>
      <c r="Y5696" s="8"/>
      <c r="Z5696" s="14" t="str">
        <f t="shared" si="708"/>
        <v>Female</v>
      </c>
      <c r="AA5696" s="14"/>
      <c r="AB5696" s="14"/>
      <c r="AC5696" s="14"/>
      <c r="AE5696" t="str">
        <f t="shared" si="709"/>
        <v>Adults</v>
      </c>
      <c r="AF5696" t="str">
        <f t="shared" si="710"/>
        <v>Fair</v>
      </c>
      <c r="AG5696" t="str">
        <f t="shared" si="711"/>
        <v>Very high</v>
      </c>
    </row>
    <row r="5697" spans="1:33" x14ac:dyDescent="0.2">
      <c r="A5697">
        <v>5696</v>
      </c>
      <c r="B5697">
        <v>15773591</v>
      </c>
      <c r="C5697">
        <v>787</v>
      </c>
      <c r="D5697">
        <v>1</v>
      </c>
      <c r="E5697">
        <v>1</v>
      </c>
      <c r="F5697">
        <v>46</v>
      </c>
      <c r="G5697">
        <v>6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s="2" t="s">
        <v>172</v>
      </c>
      <c r="P5697" s="11" t="str">
        <f t="shared" si="704"/>
        <v>2017</v>
      </c>
      <c r="Q5697" s="12"/>
      <c r="R5697" s="8" t="str">
        <f t="shared" si="705"/>
        <v>01</v>
      </c>
      <c r="S5697" s="8"/>
      <c r="T5697" s="14" t="str">
        <f t="shared" si="706"/>
        <v>Retain</v>
      </c>
      <c r="U5697" s="14"/>
      <c r="V5697" s="8" t="str">
        <f t="shared" si="707"/>
        <v>France</v>
      </c>
      <c r="W5697" s="8"/>
      <c r="X5697" s="8"/>
      <c r="Y5697" s="8"/>
      <c r="Z5697" s="14" t="str">
        <f t="shared" si="708"/>
        <v>Male</v>
      </c>
      <c r="AA5697" s="14"/>
      <c r="AB5697" s="14"/>
      <c r="AC5697" s="14"/>
      <c r="AE5697" t="str">
        <f t="shared" si="709"/>
        <v>Middle aged</v>
      </c>
      <c r="AF5697" t="str">
        <f t="shared" si="710"/>
        <v>Very good</v>
      </c>
      <c r="AG5697" t="str">
        <f t="shared" si="711"/>
        <v>High</v>
      </c>
    </row>
    <row r="5698" spans="1:33" x14ac:dyDescent="0.2">
      <c r="A5698">
        <v>5697</v>
      </c>
      <c r="B5698">
        <v>15723620</v>
      </c>
      <c r="C5698">
        <v>617</v>
      </c>
      <c r="D5698">
        <v>1</v>
      </c>
      <c r="E5698">
        <v>1</v>
      </c>
      <c r="F5698">
        <v>41</v>
      </c>
      <c r="G5698">
        <v>4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s="2" t="s">
        <v>488</v>
      </c>
      <c r="P5698" s="11" t="str">
        <f t="shared" si="704"/>
        <v>2019</v>
      </c>
      <c r="Q5698" s="12"/>
      <c r="R5698" s="8" t="str">
        <f t="shared" si="705"/>
        <v>07</v>
      </c>
      <c r="S5698" s="8"/>
      <c r="T5698" s="14" t="str">
        <f t="shared" si="706"/>
        <v>Retain</v>
      </c>
      <c r="U5698" s="14"/>
      <c r="V5698" s="8" t="str">
        <f t="shared" si="707"/>
        <v>France</v>
      </c>
      <c r="W5698" s="8"/>
      <c r="X5698" s="8"/>
      <c r="Y5698" s="8"/>
      <c r="Z5698" s="14" t="str">
        <f t="shared" si="708"/>
        <v>Male</v>
      </c>
      <c r="AA5698" s="14"/>
      <c r="AB5698" s="14"/>
      <c r="AC5698" s="14"/>
      <c r="AE5698" t="str">
        <f t="shared" si="709"/>
        <v>Middle aged</v>
      </c>
      <c r="AF5698" t="str">
        <f t="shared" si="710"/>
        <v>Fair</v>
      </c>
      <c r="AG5698" t="str">
        <f t="shared" si="711"/>
        <v>Very low</v>
      </c>
    </row>
    <row r="5699" spans="1:33" x14ac:dyDescent="0.2">
      <c r="A5699">
        <v>5698</v>
      </c>
      <c r="B5699">
        <v>15671779</v>
      </c>
      <c r="C5699">
        <v>567</v>
      </c>
      <c r="D5699">
        <v>1</v>
      </c>
      <c r="E5699">
        <v>1</v>
      </c>
      <c r="F5699">
        <v>39</v>
      </c>
      <c r="G5699">
        <v>7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s="2" t="s">
        <v>1249</v>
      </c>
      <c r="P5699" s="11" t="str">
        <f t="shared" ref="P5699:P5762" si="712">RIGHT($N5699,4)</f>
        <v>2016</v>
      </c>
      <c r="Q5699" s="12"/>
      <c r="R5699" s="8" t="str">
        <f t="shared" ref="R5699:R5762" si="713">MID(N5699,4,2)</f>
        <v>04</v>
      </c>
      <c r="S5699" s="8"/>
      <c r="T5699" s="14" t="str">
        <f t="shared" ref="T5699:T5762" si="714">IF(M5699=1,"Exit","Retain")</f>
        <v>Retain</v>
      </c>
      <c r="U5699" s="14"/>
      <c r="V5699" s="8" t="str">
        <f t="shared" ref="V5699:V5762" si="715">IF(D5699=1,"France",IF(D5699=2,"Spain",IF(D5699=3,"Germany","NONE")))</f>
        <v>France</v>
      </c>
      <c r="W5699" s="8"/>
      <c r="X5699" s="8"/>
      <c r="Y5699" s="8"/>
      <c r="Z5699" s="14" t="str">
        <f t="shared" ref="Z5699:Z5762" si="716">IF(E5699=1,"Male","Female")</f>
        <v>Male</v>
      </c>
      <c r="AA5699" s="14"/>
      <c r="AB5699" s="14"/>
      <c r="AC5699" s="14"/>
      <c r="AE5699" t="str">
        <f t="shared" ref="AE5699:AE5762" si="717">IF(F5699&lt;18,"Kids",IF(AND(F5699&gt;=18,F5699&lt;24),"Young Adults",IF(AND(F5699&gt;=24,F5699&lt;39),"Adults",IF(AND(F5699&gt;=39,F5699&lt;64),"Middle aged","Retired"))))</f>
        <v>Middle aged</v>
      </c>
      <c r="AF5699" t="str">
        <f t="shared" ref="AF5699:AF5762" si="718">IF(AND(C5699&gt;=800,C5699&lt;=850),"Excellent",IF(AND(C5699&gt;=740,C5699&lt;=799),"Very good",IF(AND(C5699&gt;=670,C5699&lt;=739),"Good",IF(AND(C5699&gt;=580,C5699&lt;=669),"Fair",IF(AND(C5699&gt;=300,C5699&lt;=579),"Poor","None")))))</f>
        <v>Poor</v>
      </c>
      <c r="AG5699" t="str">
        <f t="shared" ref="AG5699:AG5762" si="719">IF(H5699&lt;25000,"Very low",IF(AND(H5699&gt;25000,H5699&lt;=50000),"Low",IF(AND(H5699&gt;50000,H5699&lt;=100000),"Medium",IF(AND(H5699&gt;100000,H5699&lt;=150000),"High",IF(AND(H5699&gt;150000,H5699&lt;=200000),"Very high",IF(H5699&gt;200000,"Extreme","None"))))))</f>
        <v>Very low</v>
      </c>
    </row>
    <row r="5700" spans="1:33" x14ac:dyDescent="0.2">
      <c r="A5700">
        <v>5699</v>
      </c>
      <c r="B5700">
        <v>15672966</v>
      </c>
      <c r="C5700">
        <v>682</v>
      </c>
      <c r="D5700">
        <v>2</v>
      </c>
      <c r="E5700">
        <v>2</v>
      </c>
      <c r="F5700">
        <v>64</v>
      </c>
      <c r="G5700">
        <v>6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s="2" t="s">
        <v>948</v>
      </c>
      <c r="P5700" s="11" t="str">
        <f t="shared" si="712"/>
        <v>2016</v>
      </c>
      <c r="Q5700" s="12"/>
      <c r="R5700" s="8" t="str">
        <f t="shared" si="713"/>
        <v>12</v>
      </c>
      <c r="S5700" s="8"/>
      <c r="T5700" s="14" t="str">
        <f t="shared" si="714"/>
        <v>Retain</v>
      </c>
      <c r="U5700" s="14"/>
      <c r="V5700" s="8" t="str">
        <f t="shared" si="715"/>
        <v>Spain</v>
      </c>
      <c r="W5700" s="8"/>
      <c r="X5700" s="8"/>
      <c r="Y5700" s="8"/>
      <c r="Z5700" s="14" t="str">
        <f t="shared" si="716"/>
        <v>Female</v>
      </c>
      <c r="AA5700" s="14"/>
      <c r="AB5700" s="14"/>
      <c r="AC5700" s="14"/>
      <c r="AE5700" t="str">
        <f t="shared" si="717"/>
        <v>Retired</v>
      </c>
      <c r="AF5700" t="str">
        <f t="shared" si="718"/>
        <v>Good</v>
      </c>
      <c r="AG5700" t="str">
        <f t="shared" si="719"/>
        <v>Very low</v>
      </c>
    </row>
    <row r="5701" spans="1:33" x14ac:dyDescent="0.2">
      <c r="A5701">
        <v>5700</v>
      </c>
      <c r="B5701">
        <v>15624667</v>
      </c>
      <c r="C5701">
        <v>684</v>
      </c>
      <c r="D5701">
        <v>1</v>
      </c>
      <c r="E5701">
        <v>1</v>
      </c>
      <c r="F5701">
        <v>35</v>
      </c>
      <c r="G5701">
        <v>3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s="2" t="s">
        <v>207</v>
      </c>
      <c r="P5701" s="11" t="str">
        <f t="shared" si="712"/>
        <v>2019</v>
      </c>
      <c r="Q5701" s="12"/>
      <c r="R5701" s="8" t="str">
        <f t="shared" si="713"/>
        <v>10</v>
      </c>
      <c r="S5701" s="8"/>
      <c r="T5701" s="14" t="str">
        <f t="shared" si="714"/>
        <v>Retain</v>
      </c>
      <c r="U5701" s="14"/>
      <c r="V5701" s="8" t="str">
        <f t="shared" si="715"/>
        <v>France</v>
      </c>
      <c r="W5701" s="8"/>
      <c r="X5701" s="8"/>
      <c r="Y5701" s="8"/>
      <c r="Z5701" s="14" t="str">
        <f t="shared" si="716"/>
        <v>Male</v>
      </c>
      <c r="AA5701" s="14"/>
      <c r="AB5701" s="14"/>
      <c r="AC5701" s="14"/>
      <c r="AE5701" t="str">
        <f t="shared" si="717"/>
        <v>Adults</v>
      </c>
      <c r="AF5701" t="str">
        <f t="shared" si="718"/>
        <v>Good</v>
      </c>
      <c r="AG5701" t="str">
        <f t="shared" si="719"/>
        <v>High</v>
      </c>
    </row>
    <row r="5702" spans="1:33" x14ac:dyDescent="0.2">
      <c r="A5702">
        <v>5701</v>
      </c>
      <c r="B5702">
        <v>15812888</v>
      </c>
      <c r="C5702">
        <v>447</v>
      </c>
      <c r="D5702">
        <v>1</v>
      </c>
      <c r="E5702">
        <v>1</v>
      </c>
      <c r="F5702">
        <v>41</v>
      </c>
      <c r="G5702">
        <v>5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s="2" t="s">
        <v>195</v>
      </c>
      <c r="P5702" s="11" t="str">
        <f t="shared" si="712"/>
        <v>2017</v>
      </c>
      <c r="Q5702" s="12"/>
      <c r="R5702" s="8" t="str">
        <f t="shared" si="713"/>
        <v>12</v>
      </c>
      <c r="S5702" s="8"/>
      <c r="T5702" s="14" t="str">
        <f t="shared" si="714"/>
        <v>Exit</v>
      </c>
      <c r="U5702" s="14"/>
      <c r="V5702" s="8" t="str">
        <f t="shared" si="715"/>
        <v>France</v>
      </c>
      <c r="W5702" s="8"/>
      <c r="X5702" s="8"/>
      <c r="Y5702" s="8"/>
      <c r="Z5702" s="14" t="str">
        <f t="shared" si="716"/>
        <v>Male</v>
      </c>
      <c r="AA5702" s="14"/>
      <c r="AB5702" s="14"/>
      <c r="AC5702" s="14"/>
      <c r="AE5702" t="str">
        <f t="shared" si="717"/>
        <v>Middle aged</v>
      </c>
      <c r="AF5702" t="str">
        <f t="shared" si="718"/>
        <v>Poor</v>
      </c>
      <c r="AG5702" t="str">
        <f t="shared" si="719"/>
        <v>Very low</v>
      </c>
    </row>
    <row r="5703" spans="1:33" x14ac:dyDescent="0.2">
      <c r="A5703">
        <v>5702</v>
      </c>
      <c r="B5703">
        <v>15724154</v>
      </c>
      <c r="C5703">
        <v>625</v>
      </c>
      <c r="D5703">
        <v>3</v>
      </c>
      <c r="E5703">
        <v>2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s="2" t="s">
        <v>294</v>
      </c>
      <c r="P5703" s="11" t="str">
        <f t="shared" si="712"/>
        <v>2018</v>
      </c>
      <c r="Q5703" s="12"/>
      <c r="R5703" s="8" t="str">
        <f t="shared" si="713"/>
        <v>11</v>
      </c>
      <c r="S5703" s="8"/>
      <c r="T5703" s="14" t="str">
        <f t="shared" si="714"/>
        <v>Exit</v>
      </c>
      <c r="U5703" s="14"/>
      <c r="V5703" s="8" t="str">
        <f t="shared" si="715"/>
        <v>Germany</v>
      </c>
      <c r="W5703" s="8"/>
      <c r="X5703" s="8"/>
      <c r="Y5703" s="8"/>
      <c r="Z5703" s="14" t="str">
        <f t="shared" si="716"/>
        <v>Female</v>
      </c>
      <c r="AA5703" s="14"/>
      <c r="AB5703" s="14"/>
      <c r="AC5703" s="14"/>
      <c r="AE5703" t="str">
        <f t="shared" si="717"/>
        <v>Middle aged</v>
      </c>
      <c r="AF5703" t="str">
        <f t="shared" si="718"/>
        <v>Fair</v>
      </c>
      <c r="AG5703" t="str">
        <f t="shared" si="719"/>
        <v>High</v>
      </c>
    </row>
    <row r="5704" spans="1:33" x14ac:dyDescent="0.2">
      <c r="A5704">
        <v>5703</v>
      </c>
      <c r="B5704">
        <v>15749540</v>
      </c>
      <c r="C5704">
        <v>585</v>
      </c>
      <c r="D5704">
        <v>1</v>
      </c>
      <c r="E5704">
        <v>1</v>
      </c>
      <c r="F5704">
        <v>36</v>
      </c>
      <c r="G5704">
        <v>6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s="2" t="s">
        <v>1227</v>
      </c>
      <c r="P5704" s="11" t="str">
        <f t="shared" si="712"/>
        <v>2017</v>
      </c>
      <c r="Q5704" s="12"/>
      <c r="R5704" s="8" t="str">
        <f t="shared" si="713"/>
        <v>01</v>
      </c>
      <c r="S5704" s="8"/>
      <c r="T5704" s="14" t="str">
        <f t="shared" si="714"/>
        <v>Retain</v>
      </c>
      <c r="U5704" s="14"/>
      <c r="V5704" s="8" t="str">
        <f t="shared" si="715"/>
        <v>France</v>
      </c>
      <c r="W5704" s="8"/>
      <c r="X5704" s="8"/>
      <c r="Y5704" s="8"/>
      <c r="Z5704" s="14" t="str">
        <f t="shared" si="716"/>
        <v>Male</v>
      </c>
      <c r="AA5704" s="14"/>
      <c r="AB5704" s="14"/>
      <c r="AC5704" s="14"/>
      <c r="AE5704" t="str">
        <f t="shared" si="717"/>
        <v>Adults</v>
      </c>
      <c r="AF5704" t="str">
        <f t="shared" si="718"/>
        <v>Fair</v>
      </c>
      <c r="AG5704" t="str">
        <f t="shared" si="719"/>
        <v>Very low</v>
      </c>
    </row>
    <row r="5705" spans="1:33" x14ac:dyDescent="0.2">
      <c r="A5705">
        <v>5704</v>
      </c>
      <c r="B5705">
        <v>15621063</v>
      </c>
      <c r="C5705">
        <v>516</v>
      </c>
      <c r="D5705">
        <v>1</v>
      </c>
      <c r="E5705">
        <v>2</v>
      </c>
      <c r="F5705">
        <v>42</v>
      </c>
      <c r="G5705">
        <v>6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s="2" t="s">
        <v>620</v>
      </c>
      <c r="P5705" s="11" t="str">
        <f t="shared" si="712"/>
        <v>2017</v>
      </c>
      <c r="Q5705" s="12"/>
      <c r="R5705" s="8" t="str">
        <f t="shared" si="713"/>
        <v>07</v>
      </c>
      <c r="S5705" s="8"/>
      <c r="T5705" s="14" t="str">
        <f t="shared" si="714"/>
        <v>Retain</v>
      </c>
      <c r="U5705" s="14"/>
      <c r="V5705" s="8" t="str">
        <f t="shared" si="715"/>
        <v>France</v>
      </c>
      <c r="W5705" s="8"/>
      <c r="X5705" s="8"/>
      <c r="Y5705" s="8"/>
      <c r="Z5705" s="14" t="str">
        <f t="shared" si="716"/>
        <v>Female</v>
      </c>
      <c r="AA5705" s="14"/>
      <c r="AB5705" s="14"/>
      <c r="AC5705" s="14"/>
      <c r="AE5705" t="str">
        <f t="shared" si="717"/>
        <v>Middle aged</v>
      </c>
      <c r="AF5705" t="str">
        <f t="shared" si="718"/>
        <v>Poor</v>
      </c>
      <c r="AG5705" t="str">
        <f t="shared" si="719"/>
        <v>Medium</v>
      </c>
    </row>
    <row r="5706" spans="1:33" x14ac:dyDescent="0.2">
      <c r="A5706">
        <v>5705</v>
      </c>
      <c r="B5706">
        <v>15661626</v>
      </c>
      <c r="C5706">
        <v>732</v>
      </c>
      <c r="D5706">
        <v>3</v>
      </c>
      <c r="E5706">
        <v>2</v>
      </c>
      <c r="F5706">
        <v>45</v>
      </c>
      <c r="G5706">
        <v>4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s="2" t="s">
        <v>199</v>
      </c>
      <c r="P5706" s="11" t="str">
        <f t="shared" si="712"/>
        <v>2018</v>
      </c>
      <c r="Q5706" s="12"/>
      <c r="R5706" s="8" t="str">
        <f t="shared" si="713"/>
        <v>11</v>
      </c>
      <c r="S5706" s="8"/>
      <c r="T5706" s="14" t="str">
        <f t="shared" si="714"/>
        <v>Exit</v>
      </c>
      <c r="U5706" s="14"/>
      <c r="V5706" s="8" t="str">
        <f t="shared" si="715"/>
        <v>Germany</v>
      </c>
      <c r="W5706" s="8"/>
      <c r="X5706" s="8"/>
      <c r="Y5706" s="8"/>
      <c r="Z5706" s="14" t="str">
        <f t="shared" si="716"/>
        <v>Female</v>
      </c>
      <c r="AA5706" s="14"/>
      <c r="AB5706" s="14"/>
      <c r="AC5706" s="14"/>
      <c r="AE5706" t="str">
        <f t="shared" si="717"/>
        <v>Middle aged</v>
      </c>
      <c r="AF5706" t="str">
        <f t="shared" si="718"/>
        <v>Good</v>
      </c>
      <c r="AG5706" t="str">
        <f t="shared" si="719"/>
        <v>Medium</v>
      </c>
    </row>
    <row r="5707" spans="1:33" x14ac:dyDescent="0.2">
      <c r="A5707">
        <v>5706</v>
      </c>
      <c r="B5707">
        <v>15698703</v>
      </c>
      <c r="C5707">
        <v>628</v>
      </c>
      <c r="D5707">
        <v>3</v>
      </c>
      <c r="E5707">
        <v>1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s="2" t="s">
        <v>762</v>
      </c>
      <c r="P5707" s="11" t="str">
        <f t="shared" si="712"/>
        <v>2017</v>
      </c>
      <c r="Q5707" s="12"/>
      <c r="R5707" s="8" t="str">
        <f t="shared" si="713"/>
        <v>11</v>
      </c>
      <c r="S5707" s="8"/>
      <c r="T5707" s="14" t="str">
        <f t="shared" si="714"/>
        <v>Retain</v>
      </c>
      <c r="U5707" s="14"/>
      <c r="V5707" s="8" t="str">
        <f t="shared" si="715"/>
        <v>Germany</v>
      </c>
      <c r="W5707" s="8"/>
      <c r="X5707" s="8"/>
      <c r="Y5707" s="8"/>
      <c r="Z5707" s="14" t="str">
        <f t="shared" si="716"/>
        <v>Male</v>
      </c>
      <c r="AA5707" s="14"/>
      <c r="AB5707" s="14"/>
      <c r="AC5707" s="14"/>
      <c r="AE5707" t="str">
        <f t="shared" si="717"/>
        <v>Middle aged</v>
      </c>
      <c r="AF5707" t="str">
        <f t="shared" si="718"/>
        <v>Fair</v>
      </c>
      <c r="AG5707" t="str">
        <f t="shared" si="719"/>
        <v>Very high</v>
      </c>
    </row>
    <row r="5708" spans="1:33" x14ac:dyDescent="0.2">
      <c r="A5708">
        <v>5707</v>
      </c>
      <c r="B5708">
        <v>15801431</v>
      </c>
      <c r="C5708">
        <v>682</v>
      </c>
      <c r="D5708">
        <v>2</v>
      </c>
      <c r="E5708">
        <v>2</v>
      </c>
      <c r="F5708">
        <v>48</v>
      </c>
      <c r="G5708">
        <v>3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s="2" t="s">
        <v>623</v>
      </c>
      <c r="P5708" s="11" t="str">
        <f t="shared" si="712"/>
        <v>2019</v>
      </c>
      <c r="Q5708" s="12"/>
      <c r="R5708" s="8" t="str">
        <f t="shared" si="713"/>
        <v>12</v>
      </c>
      <c r="S5708" s="8"/>
      <c r="T5708" s="14" t="str">
        <f t="shared" si="714"/>
        <v>Retain</v>
      </c>
      <c r="U5708" s="14"/>
      <c r="V5708" s="8" t="str">
        <f t="shared" si="715"/>
        <v>Spain</v>
      </c>
      <c r="W5708" s="8"/>
      <c r="X5708" s="8"/>
      <c r="Y5708" s="8"/>
      <c r="Z5708" s="14" t="str">
        <f t="shared" si="716"/>
        <v>Female</v>
      </c>
      <c r="AA5708" s="14"/>
      <c r="AB5708" s="14"/>
      <c r="AC5708" s="14"/>
      <c r="AE5708" t="str">
        <f t="shared" si="717"/>
        <v>Middle aged</v>
      </c>
      <c r="AF5708" t="str">
        <f t="shared" si="718"/>
        <v>Good</v>
      </c>
      <c r="AG5708" t="str">
        <f t="shared" si="719"/>
        <v>High</v>
      </c>
    </row>
    <row r="5709" spans="1:33" x14ac:dyDescent="0.2">
      <c r="A5709">
        <v>5708</v>
      </c>
      <c r="B5709">
        <v>15649451</v>
      </c>
      <c r="C5709">
        <v>746</v>
      </c>
      <c r="D5709">
        <v>1</v>
      </c>
      <c r="E5709">
        <v>1</v>
      </c>
      <c r="F5709">
        <v>25</v>
      </c>
      <c r="G5709">
        <v>3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s="2" t="s">
        <v>813</v>
      </c>
      <c r="P5709" s="11" t="str">
        <f t="shared" si="712"/>
        <v>2019</v>
      </c>
      <c r="Q5709" s="12"/>
      <c r="R5709" s="8" t="str">
        <f t="shared" si="713"/>
        <v>12</v>
      </c>
      <c r="S5709" s="8"/>
      <c r="T5709" s="14" t="str">
        <f t="shared" si="714"/>
        <v>Retain</v>
      </c>
      <c r="U5709" s="14"/>
      <c r="V5709" s="8" t="str">
        <f t="shared" si="715"/>
        <v>France</v>
      </c>
      <c r="W5709" s="8"/>
      <c r="X5709" s="8"/>
      <c r="Y5709" s="8"/>
      <c r="Z5709" s="14" t="str">
        <f t="shared" si="716"/>
        <v>Male</v>
      </c>
      <c r="AA5709" s="14"/>
      <c r="AB5709" s="14"/>
      <c r="AC5709" s="14"/>
      <c r="AE5709" t="str">
        <f t="shared" si="717"/>
        <v>Adults</v>
      </c>
      <c r="AF5709" t="str">
        <f t="shared" si="718"/>
        <v>Very good</v>
      </c>
      <c r="AG5709" t="str">
        <f t="shared" si="719"/>
        <v>Very low</v>
      </c>
    </row>
    <row r="5710" spans="1:33" x14ac:dyDescent="0.2">
      <c r="A5710">
        <v>5709</v>
      </c>
      <c r="B5710">
        <v>15626156</v>
      </c>
      <c r="C5710">
        <v>655</v>
      </c>
      <c r="D5710">
        <v>1</v>
      </c>
      <c r="E5710">
        <v>2</v>
      </c>
      <c r="F5710">
        <v>60</v>
      </c>
      <c r="G5710">
        <v>6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s="2" t="s">
        <v>148</v>
      </c>
      <c r="P5710" s="11" t="str">
        <f t="shared" si="712"/>
        <v>2017</v>
      </c>
      <c r="Q5710" s="12"/>
      <c r="R5710" s="8" t="str">
        <f t="shared" si="713"/>
        <v>07</v>
      </c>
      <c r="S5710" s="8"/>
      <c r="T5710" s="14" t="str">
        <f t="shared" si="714"/>
        <v>Retain</v>
      </c>
      <c r="U5710" s="14"/>
      <c r="V5710" s="8" t="str">
        <f t="shared" si="715"/>
        <v>France</v>
      </c>
      <c r="W5710" s="8"/>
      <c r="X5710" s="8"/>
      <c r="Y5710" s="8"/>
      <c r="Z5710" s="14" t="str">
        <f t="shared" si="716"/>
        <v>Female</v>
      </c>
      <c r="AA5710" s="14"/>
      <c r="AB5710" s="14"/>
      <c r="AC5710" s="14"/>
      <c r="AE5710" t="str">
        <f t="shared" si="717"/>
        <v>Middle aged</v>
      </c>
      <c r="AF5710" t="str">
        <f t="shared" si="718"/>
        <v>Fair</v>
      </c>
      <c r="AG5710" t="str">
        <f t="shared" si="719"/>
        <v>Very low</v>
      </c>
    </row>
    <row r="5711" spans="1:33" x14ac:dyDescent="0.2">
      <c r="A5711">
        <v>5710</v>
      </c>
      <c r="B5711">
        <v>15606158</v>
      </c>
      <c r="C5711">
        <v>644</v>
      </c>
      <c r="D5711">
        <v>1</v>
      </c>
      <c r="E5711">
        <v>2</v>
      </c>
      <c r="F5711">
        <v>39</v>
      </c>
      <c r="G5711">
        <v>6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s="2" t="s">
        <v>218</v>
      </c>
      <c r="P5711" s="11" t="str">
        <f t="shared" si="712"/>
        <v>2017</v>
      </c>
      <c r="Q5711" s="12"/>
      <c r="R5711" s="8" t="str">
        <f t="shared" si="713"/>
        <v>09</v>
      </c>
      <c r="S5711" s="8"/>
      <c r="T5711" s="14" t="str">
        <f t="shared" si="714"/>
        <v>Retain</v>
      </c>
      <c r="U5711" s="14"/>
      <c r="V5711" s="8" t="str">
        <f t="shared" si="715"/>
        <v>France</v>
      </c>
      <c r="W5711" s="8"/>
      <c r="X5711" s="8"/>
      <c r="Y5711" s="8"/>
      <c r="Z5711" s="14" t="str">
        <f t="shared" si="716"/>
        <v>Female</v>
      </c>
      <c r="AA5711" s="14"/>
      <c r="AB5711" s="14"/>
      <c r="AC5711" s="14"/>
      <c r="AE5711" t="str">
        <f t="shared" si="717"/>
        <v>Middle aged</v>
      </c>
      <c r="AF5711" t="str">
        <f t="shared" si="718"/>
        <v>Fair</v>
      </c>
      <c r="AG5711" t="str">
        <f t="shared" si="719"/>
        <v>Very low</v>
      </c>
    </row>
    <row r="5712" spans="1:33" x14ac:dyDescent="0.2">
      <c r="A5712">
        <v>5711</v>
      </c>
      <c r="B5712">
        <v>15589496</v>
      </c>
      <c r="C5712">
        <v>778</v>
      </c>
      <c r="D5712">
        <v>1</v>
      </c>
      <c r="E5712">
        <v>1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s="2" t="s">
        <v>290</v>
      </c>
      <c r="P5712" s="11" t="str">
        <f t="shared" si="712"/>
        <v>2017</v>
      </c>
      <c r="Q5712" s="12"/>
      <c r="R5712" s="8" t="str">
        <f t="shared" si="713"/>
        <v>11</v>
      </c>
      <c r="S5712" s="8"/>
      <c r="T5712" s="14" t="str">
        <f t="shared" si="714"/>
        <v>Retain</v>
      </c>
      <c r="U5712" s="14"/>
      <c r="V5712" s="8" t="str">
        <f t="shared" si="715"/>
        <v>France</v>
      </c>
      <c r="W5712" s="8"/>
      <c r="X5712" s="8"/>
      <c r="Y5712" s="8"/>
      <c r="Z5712" s="14" t="str">
        <f t="shared" si="716"/>
        <v>Male</v>
      </c>
      <c r="AA5712" s="14"/>
      <c r="AB5712" s="14"/>
      <c r="AC5712" s="14"/>
      <c r="AE5712" t="str">
        <f t="shared" si="717"/>
        <v>Adults</v>
      </c>
      <c r="AF5712" t="str">
        <f t="shared" si="718"/>
        <v>Very good</v>
      </c>
      <c r="AG5712" t="str">
        <f t="shared" si="719"/>
        <v>High</v>
      </c>
    </row>
    <row r="5713" spans="1:33" x14ac:dyDescent="0.2">
      <c r="A5713">
        <v>5712</v>
      </c>
      <c r="B5713">
        <v>15730345</v>
      </c>
      <c r="C5713">
        <v>617</v>
      </c>
      <c r="D5713">
        <v>1</v>
      </c>
      <c r="E5713">
        <v>2</v>
      </c>
      <c r="F5713">
        <v>35</v>
      </c>
      <c r="G5713">
        <v>5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s="2" t="s">
        <v>126</v>
      </c>
      <c r="P5713" s="11" t="str">
        <f t="shared" si="712"/>
        <v>2018</v>
      </c>
      <c r="Q5713" s="12"/>
      <c r="R5713" s="8" t="str">
        <f t="shared" si="713"/>
        <v>06</v>
      </c>
      <c r="S5713" s="8"/>
      <c r="T5713" s="14" t="str">
        <f t="shared" si="714"/>
        <v>Retain</v>
      </c>
      <c r="U5713" s="14"/>
      <c r="V5713" s="8" t="str">
        <f t="shared" si="715"/>
        <v>France</v>
      </c>
      <c r="W5713" s="8"/>
      <c r="X5713" s="8"/>
      <c r="Y5713" s="8"/>
      <c r="Z5713" s="14" t="str">
        <f t="shared" si="716"/>
        <v>Female</v>
      </c>
      <c r="AA5713" s="14"/>
      <c r="AB5713" s="14"/>
      <c r="AC5713" s="14"/>
      <c r="AE5713" t="str">
        <f t="shared" si="717"/>
        <v>Adults</v>
      </c>
      <c r="AF5713" t="str">
        <f t="shared" si="718"/>
        <v>Fair</v>
      </c>
      <c r="AG5713" t="str">
        <f t="shared" si="719"/>
        <v>High</v>
      </c>
    </row>
    <row r="5714" spans="1:33" x14ac:dyDescent="0.2">
      <c r="A5714">
        <v>5713</v>
      </c>
      <c r="B5714">
        <v>15572038</v>
      </c>
      <c r="C5714">
        <v>660</v>
      </c>
      <c r="D5714">
        <v>3</v>
      </c>
      <c r="E5714">
        <v>1</v>
      </c>
      <c r="F5714">
        <v>35</v>
      </c>
      <c r="G5714">
        <v>5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s="2" t="s">
        <v>453</v>
      </c>
      <c r="P5714" s="11" t="str">
        <f t="shared" si="712"/>
        <v>2018</v>
      </c>
      <c r="Q5714" s="12"/>
      <c r="R5714" s="8" t="str">
        <f t="shared" si="713"/>
        <v>06</v>
      </c>
      <c r="S5714" s="8"/>
      <c r="T5714" s="14" t="str">
        <f t="shared" si="714"/>
        <v>Exit</v>
      </c>
      <c r="U5714" s="14"/>
      <c r="V5714" s="8" t="str">
        <f t="shared" si="715"/>
        <v>Germany</v>
      </c>
      <c r="W5714" s="8"/>
      <c r="X5714" s="8"/>
      <c r="Y5714" s="8"/>
      <c r="Z5714" s="14" t="str">
        <f t="shared" si="716"/>
        <v>Male</v>
      </c>
      <c r="AA5714" s="14"/>
      <c r="AB5714" s="14"/>
      <c r="AC5714" s="14"/>
      <c r="AE5714" t="str">
        <f t="shared" si="717"/>
        <v>Adults</v>
      </c>
      <c r="AF5714" t="str">
        <f t="shared" si="718"/>
        <v>Fair</v>
      </c>
      <c r="AG5714" t="str">
        <f t="shared" si="719"/>
        <v>High</v>
      </c>
    </row>
    <row r="5715" spans="1:33" x14ac:dyDescent="0.2">
      <c r="A5715">
        <v>5714</v>
      </c>
      <c r="B5715">
        <v>15643439</v>
      </c>
      <c r="C5715">
        <v>537</v>
      </c>
      <c r="D5715">
        <v>1</v>
      </c>
      <c r="E5715">
        <v>1</v>
      </c>
      <c r="F5715">
        <v>47</v>
      </c>
      <c r="G5715">
        <v>4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s="2" t="s">
        <v>469</v>
      </c>
      <c r="P5715" s="11" t="str">
        <f t="shared" si="712"/>
        <v>2018</v>
      </c>
      <c r="Q5715" s="12"/>
      <c r="R5715" s="8" t="str">
        <f t="shared" si="713"/>
        <v>11</v>
      </c>
      <c r="S5715" s="8"/>
      <c r="T5715" s="14" t="str">
        <f t="shared" si="714"/>
        <v>Retain</v>
      </c>
      <c r="U5715" s="14"/>
      <c r="V5715" s="8" t="str">
        <f t="shared" si="715"/>
        <v>France</v>
      </c>
      <c r="W5715" s="8"/>
      <c r="X5715" s="8"/>
      <c r="Y5715" s="8"/>
      <c r="Z5715" s="14" t="str">
        <f t="shared" si="716"/>
        <v>Male</v>
      </c>
      <c r="AA5715" s="14"/>
      <c r="AB5715" s="14"/>
      <c r="AC5715" s="14"/>
      <c r="AE5715" t="str">
        <f t="shared" si="717"/>
        <v>Middle aged</v>
      </c>
      <c r="AF5715" t="str">
        <f t="shared" si="718"/>
        <v>Poor</v>
      </c>
      <c r="AG5715" t="str">
        <f t="shared" si="719"/>
        <v>Very low</v>
      </c>
    </row>
    <row r="5716" spans="1:33" x14ac:dyDescent="0.2">
      <c r="A5716">
        <v>5715</v>
      </c>
      <c r="B5716">
        <v>15604158</v>
      </c>
      <c r="C5716">
        <v>554</v>
      </c>
      <c r="D5716">
        <v>1</v>
      </c>
      <c r="E5716">
        <v>2</v>
      </c>
      <c r="F5716">
        <v>39</v>
      </c>
      <c r="G5716">
        <v>4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s="2" t="s">
        <v>639</v>
      </c>
      <c r="P5716" s="11" t="str">
        <f t="shared" si="712"/>
        <v>2018</v>
      </c>
      <c r="Q5716" s="12"/>
      <c r="R5716" s="8" t="str">
        <f t="shared" si="713"/>
        <v>12</v>
      </c>
      <c r="S5716" s="8"/>
      <c r="T5716" s="14" t="str">
        <f t="shared" si="714"/>
        <v>Retain</v>
      </c>
      <c r="U5716" s="14"/>
      <c r="V5716" s="8" t="str">
        <f t="shared" si="715"/>
        <v>France</v>
      </c>
      <c r="W5716" s="8"/>
      <c r="X5716" s="8"/>
      <c r="Y5716" s="8"/>
      <c r="Z5716" s="14" t="str">
        <f t="shared" si="716"/>
        <v>Female</v>
      </c>
      <c r="AA5716" s="14"/>
      <c r="AB5716" s="14"/>
      <c r="AC5716" s="14"/>
      <c r="AE5716" t="str">
        <f t="shared" si="717"/>
        <v>Middle aged</v>
      </c>
      <c r="AF5716" t="str">
        <f t="shared" si="718"/>
        <v>Poor</v>
      </c>
      <c r="AG5716" t="str">
        <f t="shared" si="719"/>
        <v>Very low</v>
      </c>
    </row>
    <row r="5717" spans="1:33" x14ac:dyDescent="0.2">
      <c r="A5717">
        <v>5716</v>
      </c>
      <c r="B5717">
        <v>15657396</v>
      </c>
      <c r="C5717">
        <v>806</v>
      </c>
      <c r="D5717">
        <v>1</v>
      </c>
      <c r="E5717">
        <v>1</v>
      </c>
      <c r="F5717">
        <v>31</v>
      </c>
      <c r="G5717">
        <v>4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s="2" t="s">
        <v>1250</v>
      </c>
      <c r="P5717" s="11" t="str">
        <f t="shared" si="712"/>
        <v>2019</v>
      </c>
      <c r="Q5717" s="12"/>
      <c r="R5717" s="8" t="str">
        <f t="shared" si="713"/>
        <v>01</v>
      </c>
      <c r="S5717" s="8"/>
      <c r="T5717" s="14" t="str">
        <f t="shared" si="714"/>
        <v>Retain</v>
      </c>
      <c r="U5717" s="14"/>
      <c r="V5717" s="8" t="str">
        <f t="shared" si="715"/>
        <v>France</v>
      </c>
      <c r="W5717" s="8"/>
      <c r="X5717" s="8"/>
      <c r="Y5717" s="8"/>
      <c r="Z5717" s="14" t="str">
        <f t="shared" si="716"/>
        <v>Male</v>
      </c>
      <c r="AA5717" s="14"/>
      <c r="AB5717" s="14"/>
      <c r="AC5717" s="14"/>
      <c r="AE5717" t="str">
        <f t="shared" si="717"/>
        <v>Adults</v>
      </c>
      <c r="AF5717" t="str">
        <f t="shared" si="718"/>
        <v>Excellent</v>
      </c>
      <c r="AG5717" t="str">
        <f t="shared" si="719"/>
        <v>Very low</v>
      </c>
    </row>
    <row r="5718" spans="1:33" x14ac:dyDescent="0.2">
      <c r="A5718">
        <v>5717</v>
      </c>
      <c r="B5718">
        <v>15709478</v>
      </c>
      <c r="C5718">
        <v>611</v>
      </c>
      <c r="D5718">
        <v>3</v>
      </c>
      <c r="E5718">
        <v>1</v>
      </c>
      <c r="F5718">
        <v>37</v>
      </c>
      <c r="G5718">
        <v>4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s="2" t="s">
        <v>413</v>
      </c>
      <c r="P5718" s="11" t="str">
        <f t="shared" si="712"/>
        <v>2019</v>
      </c>
      <c r="Q5718" s="12"/>
      <c r="R5718" s="8" t="str">
        <f t="shared" si="713"/>
        <v>06</v>
      </c>
      <c r="S5718" s="8"/>
      <c r="T5718" s="14" t="str">
        <f t="shared" si="714"/>
        <v>Retain</v>
      </c>
      <c r="U5718" s="14"/>
      <c r="V5718" s="8" t="str">
        <f t="shared" si="715"/>
        <v>Germany</v>
      </c>
      <c r="W5718" s="8"/>
      <c r="X5718" s="8"/>
      <c r="Y5718" s="8"/>
      <c r="Z5718" s="14" t="str">
        <f t="shared" si="716"/>
        <v>Male</v>
      </c>
      <c r="AA5718" s="14"/>
      <c r="AB5718" s="14"/>
      <c r="AC5718" s="14"/>
      <c r="AE5718" t="str">
        <f t="shared" si="717"/>
        <v>Adults</v>
      </c>
      <c r="AF5718" t="str">
        <f t="shared" si="718"/>
        <v>Fair</v>
      </c>
      <c r="AG5718" t="str">
        <f t="shared" si="719"/>
        <v>High</v>
      </c>
    </row>
    <row r="5719" spans="1:33" x14ac:dyDescent="0.2">
      <c r="A5719">
        <v>5718</v>
      </c>
      <c r="B5719">
        <v>15628824</v>
      </c>
      <c r="C5719">
        <v>665</v>
      </c>
      <c r="D5719">
        <v>1</v>
      </c>
      <c r="E5719">
        <v>2</v>
      </c>
      <c r="F5719">
        <v>37</v>
      </c>
      <c r="G5719">
        <v>3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s="2" t="s">
        <v>216</v>
      </c>
      <c r="P5719" s="11" t="str">
        <f t="shared" si="712"/>
        <v>2019</v>
      </c>
      <c r="Q5719" s="12"/>
      <c r="R5719" s="8" t="str">
        <f t="shared" si="713"/>
        <v>11</v>
      </c>
      <c r="S5719" s="8"/>
      <c r="T5719" s="14" t="str">
        <f t="shared" si="714"/>
        <v>Retain</v>
      </c>
      <c r="U5719" s="14"/>
      <c r="V5719" s="8" t="str">
        <f t="shared" si="715"/>
        <v>France</v>
      </c>
      <c r="W5719" s="8"/>
      <c r="X5719" s="8"/>
      <c r="Y5719" s="8"/>
      <c r="Z5719" s="14" t="str">
        <f t="shared" si="716"/>
        <v>Female</v>
      </c>
      <c r="AA5719" s="14"/>
      <c r="AB5719" s="14"/>
      <c r="AC5719" s="14"/>
      <c r="AE5719" t="str">
        <f t="shared" si="717"/>
        <v>Adults</v>
      </c>
      <c r="AF5719" t="str">
        <f t="shared" si="718"/>
        <v>Fair</v>
      </c>
      <c r="AG5719" t="str">
        <f t="shared" si="719"/>
        <v>Very high</v>
      </c>
    </row>
    <row r="5720" spans="1:33" x14ac:dyDescent="0.2">
      <c r="A5720">
        <v>5719</v>
      </c>
      <c r="B5720">
        <v>15814519</v>
      </c>
      <c r="C5720">
        <v>648</v>
      </c>
      <c r="D5720">
        <v>1</v>
      </c>
      <c r="E5720">
        <v>2</v>
      </c>
      <c r="F5720">
        <v>37</v>
      </c>
      <c r="G5720">
        <v>3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s="2" t="s">
        <v>304</v>
      </c>
      <c r="P5720" s="11" t="str">
        <f t="shared" si="712"/>
        <v>2019</v>
      </c>
      <c r="Q5720" s="12"/>
      <c r="R5720" s="8" t="str">
        <f t="shared" si="713"/>
        <v>12</v>
      </c>
      <c r="S5720" s="8"/>
      <c r="T5720" s="14" t="str">
        <f t="shared" si="714"/>
        <v>Retain</v>
      </c>
      <c r="U5720" s="14"/>
      <c r="V5720" s="8" t="str">
        <f t="shared" si="715"/>
        <v>France</v>
      </c>
      <c r="W5720" s="8"/>
      <c r="X5720" s="8"/>
      <c r="Y5720" s="8"/>
      <c r="Z5720" s="14" t="str">
        <f t="shared" si="716"/>
        <v>Female</v>
      </c>
      <c r="AA5720" s="14"/>
      <c r="AB5720" s="14"/>
      <c r="AC5720" s="14"/>
      <c r="AE5720" t="str">
        <f t="shared" si="717"/>
        <v>Adults</v>
      </c>
      <c r="AF5720" t="str">
        <f t="shared" si="718"/>
        <v>Fair</v>
      </c>
      <c r="AG5720" t="str">
        <f t="shared" si="719"/>
        <v>Very low</v>
      </c>
    </row>
    <row r="5721" spans="1:33" x14ac:dyDescent="0.2">
      <c r="A5721">
        <v>5720</v>
      </c>
      <c r="B5721">
        <v>15636520</v>
      </c>
      <c r="C5721">
        <v>692</v>
      </c>
      <c r="D5721">
        <v>1</v>
      </c>
      <c r="E5721">
        <v>1</v>
      </c>
      <c r="F5721">
        <v>27</v>
      </c>
      <c r="G5721">
        <v>3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s="2" t="s">
        <v>109</v>
      </c>
      <c r="P5721" s="11" t="str">
        <f t="shared" si="712"/>
        <v>2019</v>
      </c>
      <c r="Q5721" s="12"/>
      <c r="R5721" s="8" t="str">
        <f t="shared" si="713"/>
        <v>11</v>
      </c>
      <c r="S5721" s="8"/>
      <c r="T5721" s="14" t="str">
        <f t="shared" si="714"/>
        <v>Retain</v>
      </c>
      <c r="U5721" s="14"/>
      <c r="V5721" s="8" t="str">
        <f t="shared" si="715"/>
        <v>France</v>
      </c>
      <c r="W5721" s="8"/>
      <c r="X5721" s="8"/>
      <c r="Y5721" s="8"/>
      <c r="Z5721" s="14" t="str">
        <f t="shared" si="716"/>
        <v>Male</v>
      </c>
      <c r="AA5721" s="14"/>
      <c r="AB5721" s="14"/>
      <c r="AC5721" s="14"/>
      <c r="AE5721" t="str">
        <f t="shared" si="717"/>
        <v>Adults</v>
      </c>
      <c r="AF5721" t="str">
        <f t="shared" si="718"/>
        <v>Good</v>
      </c>
      <c r="AG5721" t="str">
        <f t="shared" si="719"/>
        <v>High</v>
      </c>
    </row>
    <row r="5722" spans="1:33" x14ac:dyDescent="0.2">
      <c r="A5722">
        <v>5721</v>
      </c>
      <c r="B5722">
        <v>15794414</v>
      </c>
      <c r="C5722">
        <v>507</v>
      </c>
      <c r="D5722">
        <v>2</v>
      </c>
      <c r="E5722">
        <v>1</v>
      </c>
      <c r="F5722">
        <v>46</v>
      </c>
      <c r="G5722">
        <v>4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s="2" t="s">
        <v>108</v>
      </c>
      <c r="P5722" s="11" t="str">
        <f t="shared" si="712"/>
        <v>2019</v>
      </c>
      <c r="Q5722" s="12"/>
      <c r="R5722" s="8" t="str">
        <f t="shared" si="713"/>
        <v>08</v>
      </c>
      <c r="S5722" s="8"/>
      <c r="T5722" s="14" t="str">
        <f t="shared" si="714"/>
        <v>Retain</v>
      </c>
      <c r="U5722" s="14"/>
      <c r="V5722" s="8" t="str">
        <f t="shared" si="715"/>
        <v>Spain</v>
      </c>
      <c r="W5722" s="8"/>
      <c r="X5722" s="8"/>
      <c r="Y5722" s="8"/>
      <c r="Z5722" s="14" t="str">
        <f t="shared" si="716"/>
        <v>Male</v>
      </c>
      <c r="AA5722" s="14"/>
      <c r="AB5722" s="14"/>
      <c r="AC5722" s="14"/>
      <c r="AE5722" t="str">
        <f t="shared" si="717"/>
        <v>Middle aged</v>
      </c>
      <c r="AF5722" t="str">
        <f t="shared" si="718"/>
        <v>Poor</v>
      </c>
      <c r="AG5722" t="str">
        <f t="shared" si="719"/>
        <v>Medium</v>
      </c>
    </row>
    <row r="5723" spans="1:33" x14ac:dyDescent="0.2">
      <c r="A5723">
        <v>5722</v>
      </c>
      <c r="B5723">
        <v>15643671</v>
      </c>
      <c r="C5723">
        <v>696</v>
      </c>
      <c r="D5723">
        <v>3</v>
      </c>
      <c r="E5723">
        <v>1</v>
      </c>
      <c r="F5723">
        <v>49</v>
      </c>
      <c r="G5723">
        <v>3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s="2" t="s">
        <v>450</v>
      </c>
      <c r="P5723" s="11" t="str">
        <f t="shared" si="712"/>
        <v>2019</v>
      </c>
      <c r="Q5723" s="12"/>
      <c r="R5723" s="8" t="str">
        <f t="shared" si="713"/>
        <v>10</v>
      </c>
      <c r="S5723" s="8"/>
      <c r="T5723" s="14" t="str">
        <f t="shared" si="714"/>
        <v>Exit</v>
      </c>
      <c r="U5723" s="14"/>
      <c r="V5723" s="8" t="str">
        <f t="shared" si="715"/>
        <v>Germany</v>
      </c>
      <c r="W5723" s="8"/>
      <c r="X5723" s="8"/>
      <c r="Y5723" s="8"/>
      <c r="Z5723" s="14" t="str">
        <f t="shared" si="716"/>
        <v>Male</v>
      </c>
      <c r="AA5723" s="14"/>
      <c r="AB5723" s="14"/>
      <c r="AC5723" s="14"/>
      <c r="AE5723" t="str">
        <f t="shared" si="717"/>
        <v>Middle aged</v>
      </c>
      <c r="AF5723" t="str">
        <f t="shared" si="718"/>
        <v>Good</v>
      </c>
      <c r="AG5723" t="str">
        <f t="shared" si="719"/>
        <v>Medium</v>
      </c>
    </row>
    <row r="5724" spans="1:33" x14ac:dyDescent="0.2">
      <c r="A5724">
        <v>5723</v>
      </c>
      <c r="B5724">
        <v>15700650</v>
      </c>
      <c r="C5724">
        <v>681</v>
      </c>
      <c r="D5724">
        <v>1</v>
      </c>
      <c r="E5724">
        <v>1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s="2" t="s">
        <v>176</v>
      </c>
      <c r="P5724" s="11" t="str">
        <f t="shared" si="712"/>
        <v>2019</v>
      </c>
      <c r="Q5724" s="12"/>
      <c r="R5724" s="8" t="str">
        <f t="shared" si="713"/>
        <v>12</v>
      </c>
      <c r="S5724" s="8"/>
      <c r="T5724" s="14" t="str">
        <f t="shared" si="714"/>
        <v>Retain</v>
      </c>
      <c r="U5724" s="14"/>
      <c r="V5724" s="8" t="str">
        <f t="shared" si="715"/>
        <v>France</v>
      </c>
      <c r="W5724" s="8"/>
      <c r="X5724" s="8"/>
      <c r="Y5724" s="8"/>
      <c r="Z5724" s="14" t="str">
        <f t="shared" si="716"/>
        <v>Male</v>
      </c>
      <c r="AA5724" s="14"/>
      <c r="AB5724" s="14"/>
      <c r="AC5724" s="14"/>
      <c r="AE5724" t="str">
        <f t="shared" si="717"/>
        <v>Adults</v>
      </c>
      <c r="AF5724" t="str">
        <f t="shared" si="718"/>
        <v>Good</v>
      </c>
      <c r="AG5724" t="str">
        <f t="shared" si="719"/>
        <v>Very low</v>
      </c>
    </row>
    <row r="5725" spans="1:33" x14ac:dyDescent="0.2">
      <c r="A5725">
        <v>5724</v>
      </c>
      <c r="B5725">
        <v>15680224</v>
      </c>
      <c r="C5725">
        <v>687</v>
      </c>
      <c r="D5725">
        <v>1</v>
      </c>
      <c r="E5725">
        <v>2</v>
      </c>
      <c r="F5725">
        <v>26</v>
      </c>
      <c r="G5725">
        <v>4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s="2" t="s">
        <v>62</v>
      </c>
      <c r="P5725" s="11" t="str">
        <f t="shared" si="712"/>
        <v>2019</v>
      </c>
      <c r="Q5725" s="12"/>
      <c r="R5725" s="8" t="str">
        <f t="shared" si="713"/>
        <v>06</v>
      </c>
      <c r="S5725" s="8"/>
      <c r="T5725" s="14" t="str">
        <f t="shared" si="714"/>
        <v>Retain</v>
      </c>
      <c r="U5725" s="14"/>
      <c r="V5725" s="8" t="str">
        <f t="shared" si="715"/>
        <v>France</v>
      </c>
      <c r="W5725" s="8"/>
      <c r="X5725" s="8"/>
      <c r="Y5725" s="8"/>
      <c r="Z5725" s="14" t="str">
        <f t="shared" si="716"/>
        <v>Female</v>
      </c>
      <c r="AA5725" s="14"/>
      <c r="AB5725" s="14"/>
      <c r="AC5725" s="14"/>
      <c r="AE5725" t="str">
        <f t="shared" si="717"/>
        <v>Adults</v>
      </c>
      <c r="AF5725" t="str">
        <f t="shared" si="718"/>
        <v>Good</v>
      </c>
      <c r="AG5725" t="str">
        <f t="shared" si="719"/>
        <v>Very low</v>
      </c>
    </row>
    <row r="5726" spans="1:33" x14ac:dyDescent="0.2">
      <c r="A5726">
        <v>5725</v>
      </c>
      <c r="B5726">
        <v>15784286</v>
      </c>
      <c r="C5726">
        <v>641</v>
      </c>
      <c r="D5726">
        <v>2</v>
      </c>
      <c r="E5726">
        <v>1</v>
      </c>
      <c r="F5726">
        <v>40</v>
      </c>
      <c r="G5726">
        <v>3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s="2" t="s">
        <v>1120</v>
      </c>
      <c r="P5726" s="11" t="str">
        <f t="shared" si="712"/>
        <v>2019</v>
      </c>
      <c r="Q5726" s="12"/>
      <c r="R5726" s="8" t="str">
        <f t="shared" si="713"/>
        <v>09</v>
      </c>
      <c r="S5726" s="8"/>
      <c r="T5726" s="14" t="str">
        <f t="shared" si="714"/>
        <v>Retain</v>
      </c>
      <c r="U5726" s="14"/>
      <c r="V5726" s="8" t="str">
        <f t="shared" si="715"/>
        <v>Spain</v>
      </c>
      <c r="W5726" s="8"/>
      <c r="X5726" s="8"/>
      <c r="Y5726" s="8"/>
      <c r="Z5726" s="14" t="str">
        <f t="shared" si="716"/>
        <v>Male</v>
      </c>
      <c r="AA5726" s="14"/>
      <c r="AB5726" s="14"/>
      <c r="AC5726" s="14"/>
      <c r="AE5726" t="str">
        <f t="shared" si="717"/>
        <v>Middle aged</v>
      </c>
      <c r="AF5726" t="str">
        <f t="shared" si="718"/>
        <v>Fair</v>
      </c>
      <c r="AG5726" t="str">
        <f t="shared" si="719"/>
        <v>High</v>
      </c>
    </row>
    <row r="5727" spans="1:33" x14ac:dyDescent="0.2">
      <c r="A5727">
        <v>5726</v>
      </c>
      <c r="B5727">
        <v>15693996</v>
      </c>
      <c r="C5727">
        <v>507</v>
      </c>
      <c r="D5727">
        <v>1</v>
      </c>
      <c r="E5727">
        <v>2</v>
      </c>
      <c r="F5727">
        <v>33</v>
      </c>
      <c r="G5727">
        <v>4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s="2" t="s">
        <v>120</v>
      </c>
      <c r="P5727" s="11" t="str">
        <f t="shared" si="712"/>
        <v>2019</v>
      </c>
      <c r="Q5727" s="12"/>
      <c r="R5727" s="8" t="str">
        <f t="shared" si="713"/>
        <v>09</v>
      </c>
      <c r="S5727" s="8"/>
      <c r="T5727" s="14" t="str">
        <f t="shared" si="714"/>
        <v>Retain</v>
      </c>
      <c r="U5727" s="14"/>
      <c r="V5727" s="8" t="str">
        <f t="shared" si="715"/>
        <v>France</v>
      </c>
      <c r="W5727" s="8"/>
      <c r="X5727" s="8"/>
      <c r="Y5727" s="8"/>
      <c r="Z5727" s="14" t="str">
        <f t="shared" si="716"/>
        <v>Female</v>
      </c>
      <c r="AA5727" s="14"/>
      <c r="AB5727" s="14"/>
      <c r="AC5727" s="14"/>
      <c r="AE5727" t="str">
        <f t="shared" si="717"/>
        <v>Adults</v>
      </c>
      <c r="AF5727" t="str">
        <f t="shared" si="718"/>
        <v>Poor</v>
      </c>
      <c r="AG5727" t="str">
        <f t="shared" si="719"/>
        <v>High</v>
      </c>
    </row>
    <row r="5728" spans="1:33" x14ac:dyDescent="0.2">
      <c r="A5728">
        <v>5727</v>
      </c>
      <c r="B5728">
        <v>15764343</v>
      </c>
      <c r="C5728">
        <v>688</v>
      </c>
      <c r="D5728">
        <v>2</v>
      </c>
      <c r="E5728">
        <v>2</v>
      </c>
      <c r="F5728">
        <v>46</v>
      </c>
      <c r="G5728">
        <v>7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s="2" t="s">
        <v>353</v>
      </c>
      <c r="P5728" s="11" t="str">
        <f t="shared" si="712"/>
        <v>2016</v>
      </c>
      <c r="Q5728" s="12"/>
      <c r="R5728" s="8" t="str">
        <f t="shared" si="713"/>
        <v>01</v>
      </c>
      <c r="S5728" s="8"/>
      <c r="T5728" s="14" t="str">
        <f t="shared" si="714"/>
        <v>Retain</v>
      </c>
      <c r="U5728" s="14"/>
      <c r="V5728" s="8" t="str">
        <f t="shared" si="715"/>
        <v>Spain</v>
      </c>
      <c r="W5728" s="8"/>
      <c r="X5728" s="8"/>
      <c r="Y5728" s="8"/>
      <c r="Z5728" s="14" t="str">
        <f t="shared" si="716"/>
        <v>Female</v>
      </c>
      <c r="AA5728" s="14"/>
      <c r="AB5728" s="14"/>
      <c r="AC5728" s="14"/>
      <c r="AE5728" t="str">
        <f t="shared" si="717"/>
        <v>Middle aged</v>
      </c>
      <c r="AF5728" t="str">
        <f t="shared" si="718"/>
        <v>Good</v>
      </c>
      <c r="AG5728" t="str">
        <f t="shared" si="719"/>
        <v>Very high</v>
      </c>
    </row>
    <row r="5729" spans="1:33" x14ac:dyDescent="0.2">
      <c r="A5729">
        <v>5728</v>
      </c>
      <c r="B5729">
        <v>15704168</v>
      </c>
      <c r="C5729">
        <v>535</v>
      </c>
      <c r="D5729">
        <v>3</v>
      </c>
      <c r="E5729">
        <v>1</v>
      </c>
      <c r="F5729">
        <v>38</v>
      </c>
      <c r="G5729">
        <v>7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s="2" t="s">
        <v>1092</v>
      </c>
      <c r="P5729" s="11" t="str">
        <f t="shared" si="712"/>
        <v>2016</v>
      </c>
      <c r="Q5729" s="12"/>
      <c r="R5729" s="8" t="str">
        <f t="shared" si="713"/>
        <v>05</v>
      </c>
      <c r="S5729" s="8"/>
      <c r="T5729" s="14" t="str">
        <f t="shared" si="714"/>
        <v>Exit</v>
      </c>
      <c r="U5729" s="14"/>
      <c r="V5729" s="8" t="str">
        <f t="shared" si="715"/>
        <v>Germany</v>
      </c>
      <c r="W5729" s="8"/>
      <c r="X5729" s="8"/>
      <c r="Y5729" s="8"/>
      <c r="Z5729" s="14" t="str">
        <f t="shared" si="716"/>
        <v>Male</v>
      </c>
      <c r="AA5729" s="14"/>
      <c r="AB5729" s="14"/>
      <c r="AC5729" s="14"/>
      <c r="AE5729" t="str">
        <f t="shared" si="717"/>
        <v>Adults</v>
      </c>
      <c r="AF5729" t="str">
        <f t="shared" si="718"/>
        <v>Poor</v>
      </c>
      <c r="AG5729" t="str">
        <f t="shared" si="719"/>
        <v>High</v>
      </c>
    </row>
    <row r="5730" spans="1:33" x14ac:dyDescent="0.2">
      <c r="A5730">
        <v>5729</v>
      </c>
      <c r="B5730">
        <v>15680197</v>
      </c>
      <c r="C5730">
        <v>701</v>
      </c>
      <c r="D5730">
        <v>1</v>
      </c>
      <c r="E5730">
        <v>1</v>
      </c>
      <c r="F5730">
        <v>41</v>
      </c>
      <c r="G5730">
        <v>6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s="2" t="s">
        <v>613</v>
      </c>
      <c r="P5730" s="11" t="str">
        <f t="shared" si="712"/>
        <v>2016</v>
      </c>
      <c r="Q5730" s="12"/>
      <c r="R5730" s="8" t="str">
        <f t="shared" si="713"/>
        <v>09</v>
      </c>
      <c r="S5730" s="8"/>
      <c r="T5730" s="14" t="str">
        <f t="shared" si="714"/>
        <v>Retain</v>
      </c>
      <c r="U5730" s="14"/>
      <c r="V5730" s="8" t="str">
        <f t="shared" si="715"/>
        <v>France</v>
      </c>
      <c r="W5730" s="8"/>
      <c r="X5730" s="8"/>
      <c r="Y5730" s="8"/>
      <c r="Z5730" s="14" t="str">
        <f t="shared" si="716"/>
        <v>Male</v>
      </c>
      <c r="AA5730" s="14"/>
      <c r="AB5730" s="14"/>
      <c r="AC5730" s="14"/>
      <c r="AE5730" t="str">
        <f t="shared" si="717"/>
        <v>Middle aged</v>
      </c>
      <c r="AF5730" t="str">
        <f t="shared" si="718"/>
        <v>Good</v>
      </c>
      <c r="AG5730" t="str">
        <f t="shared" si="719"/>
        <v>Very low</v>
      </c>
    </row>
    <row r="5731" spans="1:33" x14ac:dyDescent="0.2">
      <c r="A5731">
        <v>5730</v>
      </c>
      <c r="B5731">
        <v>15633729</v>
      </c>
      <c r="C5731">
        <v>488</v>
      </c>
      <c r="D5731">
        <v>1</v>
      </c>
      <c r="E5731">
        <v>1</v>
      </c>
      <c r="F5731">
        <v>43</v>
      </c>
      <c r="G5731">
        <v>6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s="2" t="s">
        <v>1188</v>
      </c>
      <c r="P5731" s="11" t="str">
        <f t="shared" si="712"/>
        <v>2017</v>
      </c>
      <c r="Q5731" s="12"/>
      <c r="R5731" s="8" t="str">
        <f t="shared" si="713"/>
        <v>06</v>
      </c>
      <c r="S5731" s="8"/>
      <c r="T5731" s="14" t="str">
        <f t="shared" si="714"/>
        <v>Retain</v>
      </c>
      <c r="U5731" s="14"/>
      <c r="V5731" s="8" t="str">
        <f t="shared" si="715"/>
        <v>France</v>
      </c>
      <c r="W5731" s="8"/>
      <c r="X5731" s="8"/>
      <c r="Y5731" s="8"/>
      <c r="Z5731" s="14" t="str">
        <f t="shared" si="716"/>
        <v>Male</v>
      </c>
      <c r="AA5731" s="14"/>
      <c r="AB5731" s="14"/>
      <c r="AC5731" s="14"/>
      <c r="AE5731" t="str">
        <f t="shared" si="717"/>
        <v>Middle aged</v>
      </c>
      <c r="AF5731" t="str">
        <f t="shared" si="718"/>
        <v>Poor</v>
      </c>
      <c r="AG5731" t="str">
        <f t="shared" si="719"/>
        <v>High</v>
      </c>
    </row>
    <row r="5732" spans="1:33" x14ac:dyDescent="0.2">
      <c r="A5732">
        <v>5731</v>
      </c>
      <c r="B5732">
        <v>15577683</v>
      </c>
      <c r="C5732">
        <v>539</v>
      </c>
      <c r="D5732">
        <v>1</v>
      </c>
      <c r="E5732">
        <v>2</v>
      </c>
      <c r="F5732">
        <v>29</v>
      </c>
      <c r="G5732">
        <v>3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s="2" t="s">
        <v>37</v>
      </c>
      <c r="P5732" s="11" t="str">
        <f t="shared" si="712"/>
        <v>2019</v>
      </c>
      <c r="Q5732" s="12"/>
      <c r="R5732" s="8" t="str">
        <f t="shared" si="713"/>
        <v>09</v>
      </c>
      <c r="S5732" s="8"/>
      <c r="T5732" s="14" t="str">
        <f t="shared" si="714"/>
        <v>Retain</v>
      </c>
      <c r="U5732" s="14"/>
      <c r="V5732" s="8" t="str">
        <f t="shared" si="715"/>
        <v>France</v>
      </c>
      <c r="W5732" s="8"/>
      <c r="X5732" s="8"/>
      <c r="Y5732" s="8"/>
      <c r="Z5732" s="14" t="str">
        <f t="shared" si="716"/>
        <v>Female</v>
      </c>
      <c r="AA5732" s="14"/>
      <c r="AB5732" s="14"/>
      <c r="AC5732" s="14"/>
      <c r="AE5732" t="str">
        <f t="shared" si="717"/>
        <v>Adults</v>
      </c>
      <c r="AF5732" t="str">
        <f t="shared" si="718"/>
        <v>Poor</v>
      </c>
      <c r="AG5732" t="str">
        <f t="shared" si="719"/>
        <v>Very low</v>
      </c>
    </row>
    <row r="5733" spans="1:33" x14ac:dyDescent="0.2">
      <c r="A5733">
        <v>5732</v>
      </c>
      <c r="B5733">
        <v>15800746</v>
      </c>
      <c r="C5733">
        <v>674</v>
      </c>
      <c r="D5733">
        <v>1</v>
      </c>
      <c r="E5733">
        <v>1</v>
      </c>
      <c r="F5733">
        <v>45</v>
      </c>
      <c r="G5733">
        <v>4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s="2" t="s">
        <v>917</v>
      </c>
      <c r="P5733" s="11" t="str">
        <f t="shared" si="712"/>
        <v>2018</v>
      </c>
      <c r="Q5733" s="12"/>
      <c r="R5733" s="8" t="str">
        <f t="shared" si="713"/>
        <v>11</v>
      </c>
      <c r="S5733" s="8"/>
      <c r="T5733" s="14" t="str">
        <f t="shared" si="714"/>
        <v>Exit</v>
      </c>
      <c r="U5733" s="14"/>
      <c r="V5733" s="8" t="str">
        <f t="shared" si="715"/>
        <v>France</v>
      </c>
      <c r="W5733" s="8"/>
      <c r="X5733" s="8"/>
      <c r="Y5733" s="8"/>
      <c r="Z5733" s="14" t="str">
        <f t="shared" si="716"/>
        <v>Male</v>
      </c>
      <c r="AA5733" s="14"/>
      <c r="AB5733" s="14"/>
      <c r="AC5733" s="14"/>
      <c r="AE5733" t="str">
        <f t="shared" si="717"/>
        <v>Middle aged</v>
      </c>
      <c r="AF5733" t="str">
        <f t="shared" si="718"/>
        <v>Good</v>
      </c>
      <c r="AG5733" t="str">
        <f t="shared" si="719"/>
        <v>High</v>
      </c>
    </row>
    <row r="5734" spans="1:33" x14ac:dyDescent="0.2">
      <c r="A5734">
        <v>5733</v>
      </c>
      <c r="B5734">
        <v>15788686</v>
      </c>
      <c r="C5734">
        <v>538</v>
      </c>
      <c r="D5734">
        <v>2</v>
      </c>
      <c r="E5734">
        <v>1</v>
      </c>
      <c r="F5734">
        <v>40</v>
      </c>
      <c r="G5734">
        <v>3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s="2" t="s">
        <v>428</v>
      </c>
      <c r="P5734" s="11" t="str">
        <f t="shared" si="712"/>
        <v>2019</v>
      </c>
      <c r="Q5734" s="12"/>
      <c r="R5734" s="8" t="str">
        <f t="shared" si="713"/>
        <v>11</v>
      </c>
      <c r="S5734" s="8"/>
      <c r="T5734" s="14" t="str">
        <f t="shared" si="714"/>
        <v>Retain</v>
      </c>
      <c r="U5734" s="14"/>
      <c r="V5734" s="8" t="str">
        <f t="shared" si="715"/>
        <v>Spain</v>
      </c>
      <c r="W5734" s="8"/>
      <c r="X5734" s="8"/>
      <c r="Y5734" s="8"/>
      <c r="Z5734" s="14" t="str">
        <f t="shared" si="716"/>
        <v>Male</v>
      </c>
      <c r="AA5734" s="14"/>
      <c r="AB5734" s="14"/>
      <c r="AC5734" s="14"/>
      <c r="AE5734" t="str">
        <f t="shared" si="717"/>
        <v>Middle aged</v>
      </c>
      <c r="AF5734" t="str">
        <f t="shared" si="718"/>
        <v>Poor</v>
      </c>
      <c r="AG5734" t="str">
        <f t="shared" si="719"/>
        <v>Very low</v>
      </c>
    </row>
    <row r="5735" spans="1:33" x14ac:dyDescent="0.2">
      <c r="A5735">
        <v>5734</v>
      </c>
      <c r="B5735">
        <v>15742798</v>
      </c>
      <c r="C5735">
        <v>829</v>
      </c>
      <c r="D5735">
        <v>1</v>
      </c>
      <c r="E5735">
        <v>2</v>
      </c>
      <c r="F5735">
        <v>22</v>
      </c>
      <c r="G5735">
        <v>4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s="2" t="s">
        <v>1067</v>
      </c>
      <c r="P5735" s="11" t="str">
        <f t="shared" si="712"/>
        <v>2019</v>
      </c>
      <c r="Q5735" s="12"/>
      <c r="R5735" s="8" t="str">
        <f t="shared" si="713"/>
        <v>01</v>
      </c>
      <c r="S5735" s="8"/>
      <c r="T5735" s="14" t="str">
        <f t="shared" si="714"/>
        <v>Exit</v>
      </c>
      <c r="U5735" s="14"/>
      <c r="V5735" s="8" t="str">
        <f t="shared" si="715"/>
        <v>France</v>
      </c>
      <c r="W5735" s="8"/>
      <c r="X5735" s="8"/>
      <c r="Y5735" s="8"/>
      <c r="Z5735" s="14" t="str">
        <f t="shared" si="716"/>
        <v>Female</v>
      </c>
      <c r="AA5735" s="14"/>
      <c r="AB5735" s="14"/>
      <c r="AC5735" s="14"/>
      <c r="AE5735" t="str">
        <f t="shared" si="717"/>
        <v>Young Adults</v>
      </c>
      <c r="AF5735" t="str">
        <f t="shared" si="718"/>
        <v>Excellent</v>
      </c>
      <c r="AG5735" t="str">
        <f t="shared" si="719"/>
        <v>Very high</v>
      </c>
    </row>
    <row r="5736" spans="1:33" x14ac:dyDescent="0.2">
      <c r="A5736">
        <v>5735</v>
      </c>
      <c r="B5736">
        <v>15596647</v>
      </c>
      <c r="C5736">
        <v>768</v>
      </c>
      <c r="D5736">
        <v>1</v>
      </c>
      <c r="E5736">
        <v>1</v>
      </c>
      <c r="F5736">
        <v>54</v>
      </c>
      <c r="G5736">
        <v>7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s="2" t="s">
        <v>665</v>
      </c>
      <c r="P5736" s="11" t="str">
        <f t="shared" si="712"/>
        <v>2016</v>
      </c>
      <c r="Q5736" s="12"/>
      <c r="R5736" s="8" t="str">
        <f t="shared" si="713"/>
        <v>08</v>
      </c>
      <c r="S5736" s="8"/>
      <c r="T5736" s="14" t="str">
        <f t="shared" si="714"/>
        <v>Retain</v>
      </c>
      <c r="U5736" s="14"/>
      <c r="V5736" s="8" t="str">
        <f t="shared" si="715"/>
        <v>France</v>
      </c>
      <c r="W5736" s="8"/>
      <c r="X5736" s="8"/>
      <c r="Y5736" s="8"/>
      <c r="Z5736" s="14" t="str">
        <f t="shared" si="716"/>
        <v>Male</v>
      </c>
      <c r="AA5736" s="14"/>
      <c r="AB5736" s="14"/>
      <c r="AC5736" s="14"/>
      <c r="AE5736" t="str">
        <f t="shared" si="717"/>
        <v>Middle aged</v>
      </c>
      <c r="AF5736" t="str">
        <f t="shared" si="718"/>
        <v>Very good</v>
      </c>
      <c r="AG5736" t="str">
        <f t="shared" si="719"/>
        <v>Medium</v>
      </c>
    </row>
    <row r="5737" spans="1:33" x14ac:dyDescent="0.2">
      <c r="A5737">
        <v>5736</v>
      </c>
      <c r="B5737">
        <v>15756070</v>
      </c>
      <c r="C5737">
        <v>585</v>
      </c>
      <c r="D5737">
        <v>2</v>
      </c>
      <c r="E5737">
        <v>2</v>
      </c>
      <c r="F5737">
        <v>44</v>
      </c>
      <c r="G5737">
        <v>5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s="2" t="s">
        <v>1028</v>
      </c>
      <c r="P5737" s="11" t="str">
        <f t="shared" si="712"/>
        <v>2018</v>
      </c>
      <c r="Q5737" s="12"/>
      <c r="R5737" s="8" t="str">
        <f t="shared" si="713"/>
        <v>08</v>
      </c>
      <c r="S5737" s="8"/>
      <c r="T5737" s="14" t="str">
        <f t="shared" si="714"/>
        <v>Retain</v>
      </c>
      <c r="U5737" s="14"/>
      <c r="V5737" s="8" t="str">
        <f t="shared" si="715"/>
        <v>Spain</v>
      </c>
      <c r="W5737" s="8"/>
      <c r="X5737" s="8"/>
      <c r="Y5737" s="8"/>
      <c r="Z5737" s="14" t="str">
        <f t="shared" si="716"/>
        <v>Female</v>
      </c>
      <c r="AA5737" s="14"/>
      <c r="AB5737" s="14"/>
      <c r="AC5737" s="14"/>
      <c r="AE5737" t="str">
        <f t="shared" si="717"/>
        <v>Middle aged</v>
      </c>
      <c r="AF5737" t="str">
        <f t="shared" si="718"/>
        <v>Fair</v>
      </c>
      <c r="AG5737" t="str">
        <f t="shared" si="719"/>
        <v>Very low</v>
      </c>
    </row>
    <row r="5738" spans="1:33" x14ac:dyDescent="0.2">
      <c r="A5738">
        <v>5737</v>
      </c>
      <c r="B5738">
        <v>15775116</v>
      </c>
      <c r="C5738">
        <v>581</v>
      </c>
      <c r="D5738">
        <v>1</v>
      </c>
      <c r="E5738">
        <v>1</v>
      </c>
      <c r="F5738">
        <v>31</v>
      </c>
      <c r="G5738">
        <v>4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s="2" t="s">
        <v>244</v>
      </c>
      <c r="P5738" s="11" t="str">
        <f t="shared" si="712"/>
        <v>2018</v>
      </c>
      <c r="Q5738" s="12"/>
      <c r="R5738" s="8" t="str">
        <f t="shared" si="713"/>
        <v>11</v>
      </c>
      <c r="S5738" s="8"/>
      <c r="T5738" s="14" t="str">
        <f t="shared" si="714"/>
        <v>Retain</v>
      </c>
      <c r="U5738" s="14"/>
      <c r="V5738" s="8" t="str">
        <f t="shared" si="715"/>
        <v>France</v>
      </c>
      <c r="W5738" s="8"/>
      <c r="X5738" s="8"/>
      <c r="Y5738" s="8"/>
      <c r="Z5738" s="14" t="str">
        <f t="shared" si="716"/>
        <v>Male</v>
      </c>
      <c r="AA5738" s="14"/>
      <c r="AB5738" s="14"/>
      <c r="AC5738" s="14"/>
      <c r="AE5738" t="str">
        <f t="shared" si="717"/>
        <v>Adults</v>
      </c>
      <c r="AF5738" t="str">
        <f t="shared" si="718"/>
        <v>Fair</v>
      </c>
      <c r="AG5738" t="str">
        <f t="shared" si="719"/>
        <v>Very low</v>
      </c>
    </row>
    <row r="5739" spans="1:33" x14ac:dyDescent="0.2">
      <c r="A5739">
        <v>5738</v>
      </c>
      <c r="B5739">
        <v>15575428</v>
      </c>
      <c r="C5739">
        <v>682</v>
      </c>
      <c r="D5739">
        <v>3</v>
      </c>
      <c r="E5739">
        <v>2</v>
      </c>
      <c r="F5739">
        <v>35</v>
      </c>
      <c r="G5739">
        <v>5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s="2" t="s">
        <v>188</v>
      </c>
      <c r="P5739" s="11" t="str">
        <f t="shared" si="712"/>
        <v>2017</v>
      </c>
      <c r="Q5739" s="12"/>
      <c r="R5739" s="8" t="str">
        <f t="shared" si="713"/>
        <v>10</v>
      </c>
      <c r="S5739" s="8"/>
      <c r="T5739" s="14" t="str">
        <f t="shared" si="714"/>
        <v>Retain</v>
      </c>
      <c r="U5739" s="14"/>
      <c r="V5739" s="8" t="str">
        <f t="shared" si="715"/>
        <v>Germany</v>
      </c>
      <c r="W5739" s="8"/>
      <c r="X5739" s="8"/>
      <c r="Y5739" s="8"/>
      <c r="Z5739" s="14" t="str">
        <f t="shared" si="716"/>
        <v>Female</v>
      </c>
      <c r="AA5739" s="14"/>
      <c r="AB5739" s="14"/>
      <c r="AC5739" s="14"/>
      <c r="AE5739" t="str">
        <f t="shared" si="717"/>
        <v>Adults</v>
      </c>
      <c r="AF5739" t="str">
        <f t="shared" si="718"/>
        <v>Good</v>
      </c>
      <c r="AG5739" t="str">
        <f t="shared" si="719"/>
        <v>High</v>
      </c>
    </row>
    <row r="5740" spans="1:33" x14ac:dyDescent="0.2">
      <c r="A5740">
        <v>5739</v>
      </c>
      <c r="B5740">
        <v>15654074</v>
      </c>
      <c r="C5740">
        <v>653</v>
      </c>
      <c r="D5740">
        <v>1</v>
      </c>
      <c r="E5740">
        <v>1</v>
      </c>
      <c r="F5740">
        <v>38</v>
      </c>
      <c r="G5740">
        <v>7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s="2" t="s">
        <v>1248</v>
      </c>
      <c r="P5740" s="11" t="str">
        <f t="shared" si="712"/>
        <v>2016</v>
      </c>
      <c r="Q5740" s="12"/>
      <c r="R5740" s="8" t="str">
        <f t="shared" si="713"/>
        <v>07</v>
      </c>
      <c r="S5740" s="8"/>
      <c r="T5740" s="14" t="str">
        <f t="shared" si="714"/>
        <v>Retain</v>
      </c>
      <c r="U5740" s="14"/>
      <c r="V5740" s="8" t="str">
        <f t="shared" si="715"/>
        <v>France</v>
      </c>
      <c r="W5740" s="8"/>
      <c r="X5740" s="8"/>
      <c r="Y5740" s="8"/>
      <c r="Z5740" s="14" t="str">
        <f t="shared" si="716"/>
        <v>Male</v>
      </c>
      <c r="AA5740" s="14"/>
      <c r="AB5740" s="14"/>
      <c r="AC5740" s="14"/>
      <c r="AE5740" t="str">
        <f t="shared" si="717"/>
        <v>Adults</v>
      </c>
      <c r="AF5740" t="str">
        <f t="shared" si="718"/>
        <v>Fair</v>
      </c>
      <c r="AG5740" t="str">
        <f t="shared" si="719"/>
        <v>High</v>
      </c>
    </row>
    <row r="5741" spans="1:33" x14ac:dyDescent="0.2">
      <c r="A5741">
        <v>5740</v>
      </c>
      <c r="B5741">
        <v>15695872</v>
      </c>
      <c r="C5741">
        <v>712</v>
      </c>
      <c r="D5741">
        <v>1</v>
      </c>
      <c r="E5741">
        <v>2</v>
      </c>
      <c r="F5741">
        <v>30</v>
      </c>
      <c r="G5741">
        <v>7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s="2" t="s">
        <v>1078</v>
      </c>
      <c r="P5741" s="11" t="str">
        <f t="shared" si="712"/>
        <v>2016</v>
      </c>
      <c r="Q5741" s="12"/>
      <c r="R5741" s="8" t="str">
        <f t="shared" si="713"/>
        <v>09</v>
      </c>
      <c r="S5741" s="8"/>
      <c r="T5741" s="14" t="str">
        <f t="shared" si="714"/>
        <v>Retain</v>
      </c>
      <c r="U5741" s="14"/>
      <c r="V5741" s="8" t="str">
        <f t="shared" si="715"/>
        <v>France</v>
      </c>
      <c r="W5741" s="8"/>
      <c r="X5741" s="8"/>
      <c r="Y5741" s="8"/>
      <c r="Z5741" s="14" t="str">
        <f t="shared" si="716"/>
        <v>Female</v>
      </c>
      <c r="AA5741" s="14"/>
      <c r="AB5741" s="14"/>
      <c r="AC5741" s="14"/>
      <c r="AE5741" t="str">
        <f t="shared" si="717"/>
        <v>Adults</v>
      </c>
      <c r="AF5741" t="str">
        <f t="shared" si="718"/>
        <v>Good</v>
      </c>
      <c r="AG5741" t="str">
        <f t="shared" si="719"/>
        <v>Medium</v>
      </c>
    </row>
    <row r="5742" spans="1:33" x14ac:dyDescent="0.2">
      <c r="A5742">
        <v>5741</v>
      </c>
      <c r="B5742">
        <v>15568885</v>
      </c>
      <c r="C5742">
        <v>620</v>
      </c>
      <c r="D5742">
        <v>3</v>
      </c>
      <c r="E5742">
        <v>2</v>
      </c>
      <c r="F5742">
        <v>34</v>
      </c>
      <c r="G5742">
        <v>5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s="2" t="s">
        <v>792</v>
      </c>
      <c r="P5742" s="11" t="str">
        <f t="shared" si="712"/>
        <v>2018</v>
      </c>
      <c r="Q5742" s="12"/>
      <c r="R5742" s="8" t="str">
        <f t="shared" si="713"/>
        <v>06</v>
      </c>
      <c r="S5742" s="8"/>
      <c r="T5742" s="14" t="str">
        <f t="shared" si="714"/>
        <v>Retain</v>
      </c>
      <c r="U5742" s="14"/>
      <c r="V5742" s="8" t="str">
        <f t="shared" si="715"/>
        <v>Germany</v>
      </c>
      <c r="W5742" s="8"/>
      <c r="X5742" s="8"/>
      <c r="Y5742" s="8"/>
      <c r="Z5742" s="14" t="str">
        <f t="shared" si="716"/>
        <v>Female</v>
      </c>
      <c r="AA5742" s="14"/>
      <c r="AB5742" s="14"/>
      <c r="AC5742" s="14"/>
      <c r="AE5742" t="str">
        <f t="shared" si="717"/>
        <v>Adults</v>
      </c>
      <c r="AF5742" t="str">
        <f t="shared" si="718"/>
        <v>Fair</v>
      </c>
      <c r="AG5742" t="str">
        <f t="shared" si="719"/>
        <v>High</v>
      </c>
    </row>
    <row r="5743" spans="1:33" x14ac:dyDescent="0.2">
      <c r="A5743">
        <v>5742</v>
      </c>
      <c r="B5743">
        <v>15725036</v>
      </c>
      <c r="C5743">
        <v>709</v>
      </c>
      <c r="D5743">
        <v>1</v>
      </c>
      <c r="E5743">
        <v>1</v>
      </c>
      <c r="F5743">
        <v>42</v>
      </c>
      <c r="G5743">
        <v>6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s="2" t="s">
        <v>973</v>
      </c>
      <c r="P5743" s="11" t="str">
        <f t="shared" si="712"/>
        <v>2017</v>
      </c>
      <c r="Q5743" s="12"/>
      <c r="R5743" s="8" t="str">
        <f t="shared" si="713"/>
        <v>04</v>
      </c>
      <c r="S5743" s="8"/>
      <c r="T5743" s="14" t="str">
        <f t="shared" si="714"/>
        <v>Retain</v>
      </c>
      <c r="U5743" s="14"/>
      <c r="V5743" s="8" t="str">
        <f t="shared" si="715"/>
        <v>France</v>
      </c>
      <c r="W5743" s="8"/>
      <c r="X5743" s="8"/>
      <c r="Y5743" s="8"/>
      <c r="Z5743" s="14" t="str">
        <f t="shared" si="716"/>
        <v>Male</v>
      </c>
      <c r="AA5743" s="14"/>
      <c r="AB5743" s="14"/>
      <c r="AC5743" s="14"/>
      <c r="AE5743" t="str">
        <f t="shared" si="717"/>
        <v>Middle aged</v>
      </c>
      <c r="AF5743" t="str">
        <f t="shared" si="718"/>
        <v>Good</v>
      </c>
      <c r="AG5743" t="str">
        <f t="shared" si="719"/>
        <v>High</v>
      </c>
    </row>
    <row r="5744" spans="1:33" x14ac:dyDescent="0.2">
      <c r="A5744">
        <v>5743</v>
      </c>
      <c r="B5744">
        <v>15632665</v>
      </c>
      <c r="C5744">
        <v>832</v>
      </c>
      <c r="D5744">
        <v>1</v>
      </c>
      <c r="E5744">
        <v>1</v>
      </c>
      <c r="F5744">
        <v>61</v>
      </c>
      <c r="G5744">
        <v>4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s="2" t="s">
        <v>1235</v>
      </c>
      <c r="P5744" s="11" t="str">
        <f t="shared" si="712"/>
        <v>2018</v>
      </c>
      <c r="Q5744" s="12"/>
      <c r="R5744" s="8" t="str">
        <f t="shared" si="713"/>
        <v>11</v>
      </c>
      <c r="S5744" s="8"/>
      <c r="T5744" s="14" t="str">
        <f t="shared" si="714"/>
        <v>Exit</v>
      </c>
      <c r="U5744" s="14"/>
      <c r="V5744" s="8" t="str">
        <f t="shared" si="715"/>
        <v>France</v>
      </c>
      <c r="W5744" s="8"/>
      <c r="X5744" s="8"/>
      <c r="Y5744" s="8"/>
      <c r="Z5744" s="14" t="str">
        <f t="shared" si="716"/>
        <v>Male</v>
      </c>
      <c r="AA5744" s="14"/>
      <c r="AB5744" s="14"/>
      <c r="AC5744" s="14"/>
      <c r="AE5744" t="str">
        <f t="shared" si="717"/>
        <v>Middle aged</v>
      </c>
      <c r="AF5744" t="str">
        <f t="shared" si="718"/>
        <v>Excellent</v>
      </c>
      <c r="AG5744" t="str">
        <f t="shared" si="719"/>
        <v>Very low</v>
      </c>
    </row>
    <row r="5745" spans="1:33" x14ac:dyDescent="0.2">
      <c r="A5745">
        <v>5744</v>
      </c>
      <c r="B5745">
        <v>15571476</v>
      </c>
      <c r="C5745">
        <v>635</v>
      </c>
      <c r="D5745">
        <v>2</v>
      </c>
      <c r="E5745">
        <v>1</v>
      </c>
      <c r="F5745">
        <v>38</v>
      </c>
      <c r="G5745">
        <v>3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s="2" t="s">
        <v>402</v>
      </c>
      <c r="P5745" s="11" t="str">
        <f t="shared" si="712"/>
        <v>2019</v>
      </c>
      <c r="Q5745" s="12"/>
      <c r="R5745" s="8" t="str">
        <f t="shared" si="713"/>
        <v>11</v>
      </c>
      <c r="S5745" s="8"/>
      <c r="T5745" s="14" t="str">
        <f t="shared" si="714"/>
        <v>Retain</v>
      </c>
      <c r="U5745" s="14"/>
      <c r="V5745" s="8" t="str">
        <f t="shared" si="715"/>
        <v>Spain</v>
      </c>
      <c r="W5745" s="8"/>
      <c r="X5745" s="8"/>
      <c r="Y5745" s="8"/>
      <c r="Z5745" s="14" t="str">
        <f t="shared" si="716"/>
        <v>Male</v>
      </c>
      <c r="AA5745" s="14"/>
      <c r="AB5745" s="14"/>
      <c r="AC5745" s="14"/>
      <c r="AE5745" t="str">
        <f t="shared" si="717"/>
        <v>Adults</v>
      </c>
      <c r="AF5745" t="str">
        <f t="shared" si="718"/>
        <v>Fair</v>
      </c>
      <c r="AG5745" t="str">
        <f t="shared" si="719"/>
        <v>High</v>
      </c>
    </row>
    <row r="5746" spans="1:33" x14ac:dyDescent="0.2">
      <c r="A5746">
        <v>5745</v>
      </c>
      <c r="B5746">
        <v>15776850</v>
      </c>
      <c r="C5746">
        <v>749</v>
      </c>
      <c r="D5746">
        <v>2</v>
      </c>
      <c r="E5746">
        <v>2</v>
      </c>
      <c r="F5746">
        <v>43</v>
      </c>
      <c r="G5746">
        <v>4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s="2" t="s">
        <v>94</v>
      </c>
      <c r="P5746" s="11" t="str">
        <f t="shared" si="712"/>
        <v>2018</v>
      </c>
      <c r="Q5746" s="12"/>
      <c r="R5746" s="8" t="str">
        <f t="shared" si="713"/>
        <v>11</v>
      </c>
      <c r="S5746" s="8"/>
      <c r="T5746" s="14" t="str">
        <f t="shared" si="714"/>
        <v>Retain</v>
      </c>
      <c r="U5746" s="14"/>
      <c r="V5746" s="8" t="str">
        <f t="shared" si="715"/>
        <v>Spain</v>
      </c>
      <c r="W5746" s="8"/>
      <c r="X5746" s="8"/>
      <c r="Y5746" s="8"/>
      <c r="Z5746" s="14" t="str">
        <f t="shared" si="716"/>
        <v>Female</v>
      </c>
      <c r="AA5746" s="14"/>
      <c r="AB5746" s="14"/>
      <c r="AC5746" s="14"/>
      <c r="AE5746" t="str">
        <f t="shared" si="717"/>
        <v>Middle aged</v>
      </c>
      <c r="AF5746" t="str">
        <f t="shared" si="718"/>
        <v>Very good</v>
      </c>
      <c r="AG5746" t="str">
        <f t="shared" si="719"/>
        <v>High</v>
      </c>
    </row>
    <row r="5747" spans="1:33" x14ac:dyDescent="0.2">
      <c r="A5747">
        <v>5746</v>
      </c>
      <c r="B5747">
        <v>15623649</v>
      </c>
      <c r="C5747">
        <v>629</v>
      </c>
      <c r="D5747">
        <v>2</v>
      </c>
      <c r="E5747">
        <v>1</v>
      </c>
      <c r="F5747">
        <v>32</v>
      </c>
      <c r="G5747">
        <v>5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s="2" t="s">
        <v>792</v>
      </c>
      <c r="P5747" s="11" t="str">
        <f t="shared" si="712"/>
        <v>2018</v>
      </c>
      <c r="Q5747" s="12"/>
      <c r="R5747" s="8" t="str">
        <f t="shared" si="713"/>
        <v>06</v>
      </c>
      <c r="S5747" s="8"/>
      <c r="T5747" s="14" t="str">
        <f t="shared" si="714"/>
        <v>Retain</v>
      </c>
      <c r="U5747" s="14"/>
      <c r="V5747" s="8" t="str">
        <f t="shared" si="715"/>
        <v>Spain</v>
      </c>
      <c r="W5747" s="8"/>
      <c r="X5747" s="8"/>
      <c r="Y5747" s="8"/>
      <c r="Z5747" s="14" t="str">
        <f t="shared" si="716"/>
        <v>Male</v>
      </c>
      <c r="AA5747" s="14"/>
      <c r="AB5747" s="14"/>
      <c r="AC5747" s="14"/>
      <c r="AE5747" t="str">
        <f t="shared" si="717"/>
        <v>Adults</v>
      </c>
      <c r="AF5747" t="str">
        <f t="shared" si="718"/>
        <v>Fair</v>
      </c>
      <c r="AG5747" t="str">
        <f t="shared" si="719"/>
        <v>Very low</v>
      </c>
    </row>
    <row r="5748" spans="1:33" x14ac:dyDescent="0.2">
      <c r="A5748">
        <v>5747</v>
      </c>
      <c r="B5748">
        <v>15751131</v>
      </c>
      <c r="C5748">
        <v>836</v>
      </c>
      <c r="D5748">
        <v>2</v>
      </c>
      <c r="E5748">
        <v>2</v>
      </c>
      <c r="F5748">
        <v>41</v>
      </c>
      <c r="G5748">
        <v>4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s="2" t="s">
        <v>1251</v>
      </c>
      <c r="P5748" s="11" t="str">
        <f t="shared" si="712"/>
        <v>2019</v>
      </c>
      <c r="Q5748" s="12"/>
      <c r="R5748" s="8" t="str">
        <f t="shared" si="713"/>
        <v>01</v>
      </c>
      <c r="S5748" s="8"/>
      <c r="T5748" s="14" t="str">
        <f t="shared" si="714"/>
        <v>Retain</v>
      </c>
      <c r="U5748" s="14"/>
      <c r="V5748" s="8" t="str">
        <f t="shared" si="715"/>
        <v>Spain</v>
      </c>
      <c r="W5748" s="8"/>
      <c r="X5748" s="8"/>
      <c r="Y5748" s="8"/>
      <c r="Z5748" s="14" t="str">
        <f t="shared" si="716"/>
        <v>Female</v>
      </c>
      <c r="AA5748" s="14"/>
      <c r="AB5748" s="14"/>
      <c r="AC5748" s="14"/>
      <c r="AE5748" t="str">
        <f t="shared" si="717"/>
        <v>Middle aged</v>
      </c>
      <c r="AF5748" t="str">
        <f t="shared" si="718"/>
        <v>Excellent</v>
      </c>
      <c r="AG5748" t="str">
        <f t="shared" si="719"/>
        <v>Very high</v>
      </c>
    </row>
    <row r="5749" spans="1:33" x14ac:dyDescent="0.2">
      <c r="A5749">
        <v>5748</v>
      </c>
      <c r="B5749">
        <v>15688128</v>
      </c>
      <c r="C5749">
        <v>542</v>
      </c>
      <c r="D5749">
        <v>2</v>
      </c>
      <c r="E5749">
        <v>1</v>
      </c>
      <c r="F5749">
        <v>34</v>
      </c>
      <c r="G5749">
        <v>4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s="2" t="s">
        <v>415</v>
      </c>
      <c r="P5749" s="11" t="str">
        <f t="shared" si="712"/>
        <v>2018</v>
      </c>
      <c r="Q5749" s="12"/>
      <c r="R5749" s="8" t="str">
        <f t="shared" si="713"/>
        <v>10</v>
      </c>
      <c r="S5749" s="8"/>
      <c r="T5749" s="14" t="str">
        <f t="shared" si="714"/>
        <v>Retain</v>
      </c>
      <c r="U5749" s="14"/>
      <c r="V5749" s="8" t="str">
        <f t="shared" si="715"/>
        <v>Spain</v>
      </c>
      <c r="W5749" s="8"/>
      <c r="X5749" s="8"/>
      <c r="Y5749" s="8"/>
      <c r="Z5749" s="14" t="str">
        <f t="shared" si="716"/>
        <v>Male</v>
      </c>
      <c r="AA5749" s="14"/>
      <c r="AB5749" s="14"/>
      <c r="AC5749" s="14"/>
      <c r="AE5749" t="str">
        <f t="shared" si="717"/>
        <v>Adults</v>
      </c>
      <c r="AF5749" t="str">
        <f t="shared" si="718"/>
        <v>Poor</v>
      </c>
      <c r="AG5749" t="str">
        <f t="shared" si="719"/>
        <v>High</v>
      </c>
    </row>
    <row r="5750" spans="1:33" x14ac:dyDescent="0.2">
      <c r="A5750">
        <v>5749</v>
      </c>
      <c r="B5750">
        <v>15678412</v>
      </c>
      <c r="C5750">
        <v>645</v>
      </c>
      <c r="D5750">
        <v>1</v>
      </c>
      <c r="E5750">
        <v>2</v>
      </c>
      <c r="F5750">
        <v>45</v>
      </c>
      <c r="G5750">
        <v>3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s="2" t="s">
        <v>705</v>
      </c>
      <c r="P5750" s="11" t="str">
        <f t="shared" si="712"/>
        <v>2019</v>
      </c>
      <c r="Q5750" s="12"/>
      <c r="R5750" s="8" t="str">
        <f t="shared" si="713"/>
        <v>11</v>
      </c>
      <c r="S5750" s="8"/>
      <c r="T5750" s="14" t="str">
        <f t="shared" si="714"/>
        <v>Retain</v>
      </c>
      <c r="U5750" s="14"/>
      <c r="V5750" s="8" t="str">
        <f t="shared" si="715"/>
        <v>France</v>
      </c>
      <c r="W5750" s="8"/>
      <c r="X5750" s="8"/>
      <c r="Y5750" s="8"/>
      <c r="Z5750" s="14" t="str">
        <f t="shared" si="716"/>
        <v>Female</v>
      </c>
      <c r="AA5750" s="14"/>
      <c r="AB5750" s="14"/>
      <c r="AC5750" s="14"/>
      <c r="AE5750" t="str">
        <f t="shared" si="717"/>
        <v>Middle aged</v>
      </c>
      <c r="AF5750" t="str">
        <f t="shared" si="718"/>
        <v>Fair</v>
      </c>
      <c r="AG5750" t="str">
        <f t="shared" si="719"/>
        <v>Medium</v>
      </c>
    </row>
    <row r="5751" spans="1:33" x14ac:dyDescent="0.2">
      <c r="A5751">
        <v>5750</v>
      </c>
      <c r="B5751">
        <v>15770291</v>
      </c>
      <c r="C5751">
        <v>844</v>
      </c>
      <c r="D5751">
        <v>1</v>
      </c>
      <c r="E5751">
        <v>2</v>
      </c>
      <c r="F5751">
        <v>29</v>
      </c>
      <c r="G5751">
        <v>4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s="2" t="s">
        <v>193</v>
      </c>
      <c r="P5751" s="11" t="str">
        <f t="shared" si="712"/>
        <v>2019</v>
      </c>
      <c r="Q5751" s="12"/>
      <c r="R5751" s="8" t="str">
        <f t="shared" si="713"/>
        <v>05</v>
      </c>
      <c r="S5751" s="8"/>
      <c r="T5751" s="14" t="str">
        <f t="shared" si="714"/>
        <v>Retain</v>
      </c>
      <c r="U5751" s="14"/>
      <c r="V5751" s="8" t="str">
        <f t="shared" si="715"/>
        <v>France</v>
      </c>
      <c r="W5751" s="8"/>
      <c r="X5751" s="8"/>
      <c r="Y5751" s="8"/>
      <c r="Z5751" s="14" t="str">
        <f t="shared" si="716"/>
        <v>Female</v>
      </c>
      <c r="AA5751" s="14"/>
      <c r="AB5751" s="14"/>
      <c r="AC5751" s="14"/>
      <c r="AE5751" t="str">
        <f t="shared" si="717"/>
        <v>Adults</v>
      </c>
      <c r="AF5751" t="str">
        <f t="shared" si="718"/>
        <v>Excellent</v>
      </c>
      <c r="AG5751" t="str">
        <f t="shared" si="719"/>
        <v>Very low</v>
      </c>
    </row>
    <row r="5752" spans="1:33" x14ac:dyDescent="0.2">
      <c r="A5752">
        <v>5751</v>
      </c>
      <c r="B5752">
        <v>15583392</v>
      </c>
      <c r="C5752">
        <v>747</v>
      </c>
      <c r="D5752">
        <v>3</v>
      </c>
      <c r="E5752">
        <v>1</v>
      </c>
      <c r="F5752">
        <v>37</v>
      </c>
      <c r="G5752">
        <v>6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s="2" t="s">
        <v>1191</v>
      </c>
      <c r="P5752" s="11" t="str">
        <f t="shared" si="712"/>
        <v>2017</v>
      </c>
      <c r="Q5752" s="12"/>
      <c r="R5752" s="8" t="str">
        <f t="shared" si="713"/>
        <v>05</v>
      </c>
      <c r="S5752" s="8"/>
      <c r="T5752" s="14" t="str">
        <f t="shared" si="714"/>
        <v>Exit</v>
      </c>
      <c r="U5752" s="14"/>
      <c r="V5752" s="8" t="str">
        <f t="shared" si="715"/>
        <v>Germany</v>
      </c>
      <c r="W5752" s="8"/>
      <c r="X5752" s="8"/>
      <c r="Y5752" s="8"/>
      <c r="Z5752" s="14" t="str">
        <f t="shared" si="716"/>
        <v>Male</v>
      </c>
      <c r="AA5752" s="14"/>
      <c r="AB5752" s="14"/>
      <c r="AC5752" s="14"/>
      <c r="AE5752" t="str">
        <f t="shared" si="717"/>
        <v>Adults</v>
      </c>
      <c r="AF5752" t="str">
        <f t="shared" si="718"/>
        <v>Very good</v>
      </c>
      <c r="AG5752" t="str">
        <f t="shared" si="719"/>
        <v>High</v>
      </c>
    </row>
    <row r="5753" spans="1:33" x14ac:dyDescent="0.2">
      <c r="A5753">
        <v>5752</v>
      </c>
      <c r="B5753">
        <v>15690731</v>
      </c>
      <c r="C5753">
        <v>645</v>
      </c>
      <c r="D5753">
        <v>1</v>
      </c>
      <c r="E5753">
        <v>1</v>
      </c>
      <c r="F5753">
        <v>40</v>
      </c>
      <c r="G5753">
        <v>5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s="2" t="s">
        <v>290</v>
      </c>
      <c r="P5753" s="11" t="str">
        <f t="shared" si="712"/>
        <v>2017</v>
      </c>
      <c r="Q5753" s="12"/>
      <c r="R5753" s="8" t="str">
        <f t="shared" si="713"/>
        <v>11</v>
      </c>
      <c r="S5753" s="8"/>
      <c r="T5753" s="14" t="str">
        <f t="shared" si="714"/>
        <v>Retain</v>
      </c>
      <c r="U5753" s="14"/>
      <c r="V5753" s="8" t="str">
        <f t="shared" si="715"/>
        <v>France</v>
      </c>
      <c r="W5753" s="8"/>
      <c r="X5753" s="8"/>
      <c r="Y5753" s="8"/>
      <c r="Z5753" s="14" t="str">
        <f t="shared" si="716"/>
        <v>Male</v>
      </c>
      <c r="AA5753" s="14"/>
      <c r="AB5753" s="14"/>
      <c r="AC5753" s="14"/>
      <c r="AE5753" t="str">
        <f t="shared" si="717"/>
        <v>Middle aged</v>
      </c>
      <c r="AF5753" t="str">
        <f t="shared" si="718"/>
        <v>Fair</v>
      </c>
      <c r="AG5753" t="str">
        <f t="shared" si="719"/>
        <v>High</v>
      </c>
    </row>
    <row r="5754" spans="1:33" x14ac:dyDescent="0.2">
      <c r="A5754">
        <v>5753</v>
      </c>
      <c r="B5754">
        <v>15697948</v>
      </c>
      <c r="C5754">
        <v>752</v>
      </c>
      <c r="D5754">
        <v>2</v>
      </c>
      <c r="E5754">
        <v>2</v>
      </c>
      <c r="F5754">
        <v>36</v>
      </c>
      <c r="G5754">
        <v>5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s="2" t="s">
        <v>306</v>
      </c>
      <c r="P5754" s="11" t="str">
        <f t="shared" si="712"/>
        <v>2018</v>
      </c>
      <c r="Q5754" s="12"/>
      <c r="R5754" s="8" t="str">
        <f t="shared" si="713"/>
        <v>04</v>
      </c>
      <c r="S5754" s="8"/>
      <c r="T5754" s="14" t="str">
        <f t="shared" si="714"/>
        <v>Retain</v>
      </c>
      <c r="U5754" s="14"/>
      <c r="V5754" s="8" t="str">
        <f t="shared" si="715"/>
        <v>Spain</v>
      </c>
      <c r="W5754" s="8"/>
      <c r="X5754" s="8"/>
      <c r="Y5754" s="8"/>
      <c r="Z5754" s="14" t="str">
        <f t="shared" si="716"/>
        <v>Female</v>
      </c>
      <c r="AA5754" s="14"/>
      <c r="AB5754" s="14"/>
      <c r="AC5754" s="14"/>
      <c r="AE5754" t="str">
        <f t="shared" si="717"/>
        <v>Adults</v>
      </c>
      <c r="AF5754" t="str">
        <f t="shared" si="718"/>
        <v>Very good</v>
      </c>
      <c r="AG5754" t="str">
        <f t="shared" si="719"/>
        <v>Very low</v>
      </c>
    </row>
    <row r="5755" spans="1:33" x14ac:dyDescent="0.2">
      <c r="A5755">
        <v>5754</v>
      </c>
      <c r="B5755">
        <v>15608328</v>
      </c>
      <c r="C5755">
        <v>760</v>
      </c>
      <c r="D5755">
        <v>2</v>
      </c>
      <c r="E5755">
        <v>2</v>
      </c>
      <c r="F5755">
        <v>41</v>
      </c>
      <c r="G5755">
        <v>4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s="2" t="s">
        <v>893</v>
      </c>
      <c r="P5755" s="11" t="str">
        <f t="shared" si="712"/>
        <v>2018</v>
      </c>
      <c r="Q5755" s="12"/>
      <c r="R5755" s="8" t="str">
        <f t="shared" si="713"/>
        <v>10</v>
      </c>
      <c r="S5755" s="8"/>
      <c r="T5755" s="14" t="str">
        <f t="shared" si="714"/>
        <v>Retain</v>
      </c>
      <c r="U5755" s="14"/>
      <c r="V5755" s="8" t="str">
        <f t="shared" si="715"/>
        <v>Spain</v>
      </c>
      <c r="W5755" s="8"/>
      <c r="X5755" s="8"/>
      <c r="Y5755" s="8"/>
      <c r="Z5755" s="14" t="str">
        <f t="shared" si="716"/>
        <v>Female</v>
      </c>
      <c r="AA5755" s="14"/>
      <c r="AB5755" s="14"/>
      <c r="AC5755" s="14"/>
      <c r="AE5755" t="str">
        <f t="shared" si="717"/>
        <v>Middle aged</v>
      </c>
      <c r="AF5755" t="str">
        <f t="shared" si="718"/>
        <v>Very good</v>
      </c>
      <c r="AG5755" t="str">
        <f t="shared" si="719"/>
        <v>Very low</v>
      </c>
    </row>
    <row r="5756" spans="1:33" x14ac:dyDescent="0.2">
      <c r="A5756">
        <v>5755</v>
      </c>
      <c r="B5756">
        <v>15766378</v>
      </c>
      <c r="C5756">
        <v>714</v>
      </c>
      <c r="D5756">
        <v>3</v>
      </c>
      <c r="E5756">
        <v>2</v>
      </c>
      <c r="F5756">
        <v>45</v>
      </c>
      <c r="G5756">
        <v>4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s="2" t="s">
        <v>171</v>
      </c>
      <c r="P5756" s="11" t="str">
        <f t="shared" si="712"/>
        <v>2018</v>
      </c>
      <c r="Q5756" s="12"/>
      <c r="R5756" s="8" t="str">
        <f t="shared" si="713"/>
        <v>12</v>
      </c>
      <c r="S5756" s="8"/>
      <c r="T5756" s="14" t="str">
        <f t="shared" si="714"/>
        <v>Retain</v>
      </c>
      <c r="U5756" s="14"/>
      <c r="V5756" s="8" t="str">
        <f t="shared" si="715"/>
        <v>Germany</v>
      </c>
      <c r="W5756" s="8"/>
      <c r="X5756" s="8"/>
      <c r="Y5756" s="8"/>
      <c r="Z5756" s="14" t="str">
        <f t="shared" si="716"/>
        <v>Female</v>
      </c>
      <c r="AA5756" s="14"/>
      <c r="AB5756" s="14"/>
      <c r="AC5756" s="14"/>
      <c r="AE5756" t="str">
        <f t="shared" si="717"/>
        <v>Middle aged</v>
      </c>
      <c r="AF5756" t="str">
        <f t="shared" si="718"/>
        <v>Good</v>
      </c>
      <c r="AG5756" t="str">
        <f t="shared" si="719"/>
        <v>High</v>
      </c>
    </row>
    <row r="5757" spans="1:33" x14ac:dyDescent="0.2">
      <c r="A5757">
        <v>5756</v>
      </c>
      <c r="B5757">
        <v>15600813</v>
      </c>
      <c r="C5757">
        <v>717</v>
      </c>
      <c r="D5757">
        <v>1</v>
      </c>
      <c r="E5757">
        <v>1</v>
      </c>
      <c r="F5757">
        <v>50</v>
      </c>
      <c r="G5757">
        <v>4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s="2" t="s">
        <v>425</v>
      </c>
      <c r="P5757" s="11" t="str">
        <f t="shared" si="712"/>
        <v>2019</v>
      </c>
      <c r="Q5757" s="12"/>
      <c r="R5757" s="8" t="str">
        <f t="shared" si="713"/>
        <v>02</v>
      </c>
      <c r="S5757" s="8"/>
      <c r="T5757" s="14" t="str">
        <f t="shared" si="714"/>
        <v>Retain</v>
      </c>
      <c r="U5757" s="14"/>
      <c r="V5757" s="8" t="str">
        <f t="shared" si="715"/>
        <v>France</v>
      </c>
      <c r="W5757" s="8"/>
      <c r="X5757" s="8"/>
      <c r="Y5757" s="8"/>
      <c r="Z5757" s="14" t="str">
        <f t="shared" si="716"/>
        <v>Male</v>
      </c>
      <c r="AA5757" s="14"/>
      <c r="AB5757" s="14"/>
      <c r="AC5757" s="14"/>
      <c r="AE5757" t="str">
        <f t="shared" si="717"/>
        <v>Middle aged</v>
      </c>
      <c r="AF5757" t="str">
        <f t="shared" si="718"/>
        <v>Good</v>
      </c>
      <c r="AG5757" t="str">
        <f t="shared" si="719"/>
        <v>Medium</v>
      </c>
    </row>
    <row r="5758" spans="1:33" x14ac:dyDescent="0.2">
      <c r="A5758">
        <v>5757</v>
      </c>
      <c r="B5758">
        <v>15706217</v>
      </c>
      <c r="C5758">
        <v>645</v>
      </c>
      <c r="D5758">
        <v>3</v>
      </c>
      <c r="E5758">
        <v>1</v>
      </c>
      <c r="F5758">
        <v>28</v>
      </c>
      <c r="G5758">
        <v>4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s="2" t="s">
        <v>698</v>
      </c>
      <c r="P5758" s="11" t="str">
        <f t="shared" si="712"/>
        <v>2019</v>
      </c>
      <c r="Q5758" s="12"/>
      <c r="R5758" s="8" t="str">
        <f t="shared" si="713"/>
        <v>06</v>
      </c>
      <c r="S5758" s="8"/>
      <c r="T5758" s="14" t="str">
        <f t="shared" si="714"/>
        <v>Retain</v>
      </c>
      <c r="U5758" s="14"/>
      <c r="V5758" s="8" t="str">
        <f t="shared" si="715"/>
        <v>Germany</v>
      </c>
      <c r="W5758" s="8"/>
      <c r="X5758" s="8"/>
      <c r="Y5758" s="8"/>
      <c r="Z5758" s="14" t="str">
        <f t="shared" si="716"/>
        <v>Male</v>
      </c>
      <c r="AA5758" s="14"/>
      <c r="AB5758" s="14"/>
      <c r="AC5758" s="14"/>
      <c r="AE5758" t="str">
        <f t="shared" si="717"/>
        <v>Adults</v>
      </c>
      <c r="AF5758" t="str">
        <f t="shared" si="718"/>
        <v>Fair</v>
      </c>
      <c r="AG5758" t="str">
        <f t="shared" si="719"/>
        <v>High</v>
      </c>
    </row>
    <row r="5759" spans="1:33" x14ac:dyDescent="0.2">
      <c r="A5759">
        <v>5758</v>
      </c>
      <c r="B5759">
        <v>15601417</v>
      </c>
      <c r="C5759">
        <v>681</v>
      </c>
      <c r="D5759">
        <v>1</v>
      </c>
      <c r="E5759">
        <v>1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s="2" t="s">
        <v>327</v>
      </c>
      <c r="P5759" s="11" t="str">
        <f t="shared" si="712"/>
        <v>2019</v>
      </c>
      <c r="Q5759" s="12"/>
      <c r="R5759" s="8" t="str">
        <f t="shared" si="713"/>
        <v>10</v>
      </c>
      <c r="S5759" s="8"/>
      <c r="T5759" s="14" t="str">
        <f t="shared" si="714"/>
        <v>Retain</v>
      </c>
      <c r="U5759" s="14"/>
      <c r="V5759" s="8" t="str">
        <f t="shared" si="715"/>
        <v>France</v>
      </c>
      <c r="W5759" s="8"/>
      <c r="X5759" s="8"/>
      <c r="Y5759" s="8"/>
      <c r="Z5759" s="14" t="str">
        <f t="shared" si="716"/>
        <v>Male</v>
      </c>
      <c r="AA5759" s="14"/>
      <c r="AB5759" s="14"/>
      <c r="AC5759" s="14"/>
      <c r="AE5759" t="str">
        <f t="shared" si="717"/>
        <v>Adults</v>
      </c>
      <c r="AF5759" t="str">
        <f t="shared" si="718"/>
        <v>Good</v>
      </c>
      <c r="AG5759" t="str">
        <f t="shared" si="719"/>
        <v>High</v>
      </c>
    </row>
    <row r="5760" spans="1:33" x14ac:dyDescent="0.2">
      <c r="A5760">
        <v>5759</v>
      </c>
      <c r="B5760">
        <v>15610972</v>
      </c>
      <c r="C5760">
        <v>681</v>
      </c>
      <c r="D5760">
        <v>3</v>
      </c>
      <c r="E5760">
        <v>2</v>
      </c>
      <c r="F5760">
        <v>44</v>
      </c>
      <c r="G5760">
        <v>3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s="2" t="s">
        <v>601</v>
      </c>
      <c r="P5760" s="11" t="str">
        <f t="shared" si="712"/>
        <v>2019</v>
      </c>
      <c r="Q5760" s="12"/>
      <c r="R5760" s="8" t="str">
        <f t="shared" si="713"/>
        <v>12</v>
      </c>
      <c r="S5760" s="8"/>
      <c r="T5760" s="14" t="str">
        <f t="shared" si="714"/>
        <v>Exit</v>
      </c>
      <c r="U5760" s="14"/>
      <c r="V5760" s="8" t="str">
        <f t="shared" si="715"/>
        <v>Germany</v>
      </c>
      <c r="W5760" s="8"/>
      <c r="X5760" s="8"/>
      <c r="Y5760" s="8"/>
      <c r="Z5760" s="14" t="str">
        <f t="shared" si="716"/>
        <v>Female</v>
      </c>
      <c r="AA5760" s="14"/>
      <c r="AB5760" s="14"/>
      <c r="AC5760" s="14"/>
      <c r="AE5760" t="str">
        <f t="shared" si="717"/>
        <v>Middle aged</v>
      </c>
      <c r="AF5760" t="str">
        <f t="shared" si="718"/>
        <v>Good</v>
      </c>
      <c r="AG5760" t="str">
        <f t="shared" si="719"/>
        <v>Medium</v>
      </c>
    </row>
    <row r="5761" spans="1:33" x14ac:dyDescent="0.2">
      <c r="A5761">
        <v>5760</v>
      </c>
      <c r="B5761">
        <v>15674620</v>
      </c>
      <c r="C5761">
        <v>679</v>
      </c>
      <c r="D5761">
        <v>3</v>
      </c>
      <c r="E5761">
        <v>2</v>
      </c>
      <c r="F5761">
        <v>37</v>
      </c>
      <c r="G5761">
        <v>4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s="2" t="s">
        <v>449</v>
      </c>
      <c r="P5761" s="11" t="str">
        <f t="shared" si="712"/>
        <v>2019</v>
      </c>
      <c r="Q5761" s="12"/>
      <c r="R5761" s="8" t="str">
        <f t="shared" si="713"/>
        <v>08</v>
      </c>
      <c r="S5761" s="8"/>
      <c r="T5761" s="14" t="str">
        <f t="shared" si="714"/>
        <v>Retain</v>
      </c>
      <c r="U5761" s="14"/>
      <c r="V5761" s="8" t="str">
        <f t="shared" si="715"/>
        <v>Germany</v>
      </c>
      <c r="W5761" s="8"/>
      <c r="X5761" s="8"/>
      <c r="Y5761" s="8"/>
      <c r="Z5761" s="14" t="str">
        <f t="shared" si="716"/>
        <v>Female</v>
      </c>
      <c r="AA5761" s="14"/>
      <c r="AB5761" s="14"/>
      <c r="AC5761" s="14"/>
      <c r="AE5761" t="str">
        <f t="shared" si="717"/>
        <v>Adults</v>
      </c>
      <c r="AF5761" t="str">
        <f t="shared" si="718"/>
        <v>Good</v>
      </c>
      <c r="AG5761" t="str">
        <f t="shared" si="719"/>
        <v>Medium</v>
      </c>
    </row>
    <row r="5762" spans="1:33" x14ac:dyDescent="0.2">
      <c r="A5762">
        <v>5761</v>
      </c>
      <c r="B5762">
        <v>15785350</v>
      </c>
      <c r="C5762">
        <v>528</v>
      </c>
      <c r="D5762">
        <v>2</v>
      </c>
      <c r="E5762">
        <v>1</v>
      </c>
      <c r="F5762">
        <v>23</v>
      </c>
      <c r="G5762">
        <v>4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s="2" t="s">
        <v>100</v>
      </c>
      <c r="P5762" s="11" t="str">
        <f t="shared" si="712"/>
        <v>2019</v>
      </c>
      <c r="Q5762" s="12"/>
      <c r="R5762" s="8" t="str">
        <f t="shared" si="713"/>
        <v>04</v>
      </c>
      <c r="S5762" s="8"/>
      <c r="T5762" s="14" t="str">
        <f t="shared" si="714"/>
        <v>Retain</v>
      </c>
      <c r="U5762" s="14"/>
      <c r="V5762" s="8" t="str">
        <f t="shared" si="715"/>
        <v>Spain</v>
      </c>
      <c r="W5762" s="8"/>
      <c r="X5762" s="8"/>
      <c r="Y5762" s="8"/>
      <c r="Z5762" s="14" t="str">
        <f t="shared" si="716"/>
        <v>Male</v>
      </c>
      <c r="AA5762" s="14"/>
      <c r="AB5762" s="14"/>
      <c r="AC5762" s="14"/>
      <c r="AE5762" t="str">
        <f t="shared" si="717"/>
        <v>Young Adults</v>
      </c>
      <c r="AF5762" t="str">
        <f t="shared" si="718"/>
        <v>Poor</v>
      </c>
      <c r="AG5762" t="str">
        <f t="shared" si="719"/>
        <v>High</v>
      </c>
    </row>
    <row r="5763" spans="1:33" x14ac:dyDescent="0.2">
      <c r="A5763">
        <v>5762</v>
      </c>
      <c r="B5763">
        <v>15749119</v>
      </c>
      <c r="C5763">
        <v>710</v>
      </c>
      <c r="D5763">
        <v>1</v>
      </c>
      <c r="E5763">
        <v>2</v>
      </c>
      <c r="F5763">
        <v>31</v>
      </c>
      <c r="G5763">
        <v>5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s="2" t="s">
        <v>784</v>
      </c>
      <c r="P5763" s="11" t="str">
        <f t="shared" ref="P5763:P5826" si="720">RIGHT($N5763,4)</f>
        <v>2017</v>
      </c>
      <c r="Q5763" s="12"/>
      <c r="R5763" s="8" t="str">
        <f t="shared" ref="R5763:R5826" si="721">MID(N5763,4,2)</f>
        <v>12</v>
      </c>
      <c r="S5763" s="8"/>
      <c r="T5763" s="14" t="str">
        <f t="shared" ref="T5763:T5826" si="722">IF(M5763=1,"Exit","Retain")</f>
        <v>Retain</v>
      </c>
      <c r="U5763" s="14"/>
      <c r="V5763" s="8" t="str">
        <f t="shared" ref="V5763:V5826" si="723">IF(D5763=1,"France",IF(D5763=2,"Spain",IF(D5763=3,"Germany","NONE")))</f>
        <v>France</v>
      </c>
      <c r="W5763" s="8"/>
      <c r="X5763" s="8"/>
      <c r="Y5763" s="8"/>
      <c r="Z5763" s="14" t="str">
        <f t="shared" ref="Z5763:Z5826" si="724">IF(E5763=1,"Male","Female")</f>
        <v>Female</v>
      </c>
      <c r="AA5763" s="14"/>
      <c r="AB5763" s="14"/>
      <c r="AC5763" s="14"/>
      <c r="AE5763" t="str">
        <f t="shared" ref="AE5763:AE5826" si="725">IF(F5763&lt;18,"Kids",IF(AND(F5763&gt;=18,F5763&lt;24),"Young Adults",IF(AND(F5763&gt;=24,F5763&lt;39),"Adults",IF(AND(F5763&gt;=39,F5763&lt;64),"Middle aged","Retired"))))</f>
        <v>Adults</v>
      </c>
      <c r="AF5763" t="str">
        <f t="shared" ref="AF5763:AF5826" si="726">IF(AND(C5763&gt;=800,C5763&lt;=850),"Excellent",IF(AND(C5763&gt;=740,C5763&lt;=799),"Very good",IF(AND(C5763&gt;=670,C5763&lt;=739),"Good",IF(AND(C5763&gt;=580,C5763&lt;=669),"Fair",IF(AND(C5763&gt;=300,C5763&lt;=579),"Poor","None")))))</f>
        <v>Good</v>
      </c>
      <c r="AG5763" t="str">
        <f t="shared" ref="AG5763:AG5826" si="727">IF(H5763&lt;25000,"Very low",IF(AND(H5763&gt;25000,H5763&lt;=50000),"Low",IF(AND(H5763&gt;50000,H5763&lt;=100000),"Medium",IF(AND(H5763&gt;100000,H5763&lt;=150000),"High",IF(AND(H5763&gt;150000,H5763&lt;=200000),"Very high",IF(H5763&gt;200000,"Extreme","None"))))))</f>
        <v>Very low</v>
      </c>
    </row>
    <row r="5764" spans="1:33" x14ac:dyDescent="0.2">
      <c r="A5764">
        <v>5763</v>
      </c>
      <c r="B5764">
        <v>15756535</v>
      </c>
      <c r="C5764">
        <v>733</v>
      </c>
      <c r="D5764">
        <v>3</v>
      </c>
      <c r="E5764">
        <v>1</v>
      </c>
      <c r="F5764">
        <v>39</v>
      </c>
      <c r="G5764">
        <v>7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s="2" t="s">
        <v>1252</v>
      </c>
      <c r="P5764" s="11" t="str">
        <f t="shared" si="720"/>
        <v>2016</v>
      </c>
      <c r="Q5764" s="12"/>
      <c r="R5764" s="8" t="str">
        <f t="shared" si="721"/>
        <v>05</v>
      </c>
      <c r="S5764" s="8"/>
      <c r="T5764" s="14" t="str">
        <f t="shared" si="722"/>
        <v>Retain</v>
      </c>
      <c r="U5764" s="14"/>
      <c r="V5764" s="8" t="str">
        <f t="shared" si="723"/>
        <v>Germany</v>
      </c>
      <c r="W5764" s="8"/>
      <c r="X5764" s="8"/>
      <c r="Y5764" s="8"/>
      <c r="Z5764" s="14" t="str">
        <f t="shared" si="724"/>
        <v>Male</v>
      </c>
      <c r="AA5764" s="14"/>
      <c r="AB5764" s="14"/>
      <c r="AC5764" s="14"/>
      <c r="AE5764" t="str">
        <f t="shared" si="725"/>
        <v>Middle aged</v>
      </c>
      <c r="AF5764" t="str">
        <f t="shared" si="726"/>
        <v>Good</v>
      </c>
      <c r="AG5764" t="str">
        <f t="shared" si="727"/>
        <v>Medium</v>
      </c>
    </row>
    <row r="5765" spans="1:33" x14ac:dyDescent="0.2">
      <c r="A5765">
        <v>5764</v>
      </c>
      <c r="B5765">
        <v>15700965</v>
      </c>
      <c r="C5765">
        <v>724</v>
      </c>
      <c r="D5765">
        <v>1</v>
      </c>
      <c r="E5765">
        <v>2</v>
      </c>
      <c r="F5765">
        <v>32</v>
      </c>
      <c r="G5765">
        <v>5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s="2" t="s">
        <v>496</v>
      </c>
      <c r="P5765" s="11" t="str">
        <f t="shared" si="720"/>
        <v>2018</v>
      </c>
      <c r="Q5765" s="12"/>
      <c r="R5765" s="8" t="str">
        <f t="shared" si="721"/>
        <v>09</v>
      </c>
      <c r="S5765" s="8"/>
      <c r="T5765" s="14" t="str">
        <f t="shared" si="722"/>
        <v>Retain</v>
      </c>
      <c r="U5765" s="14"/>
      <c r="V5765" s="8" t="str">
        <f t="shared" si="723"/>
        <v>France</v>
      </c>
      <c r="W5765" s="8"/>
      <c r="X5765" s="8"/>
      <c r="Y5765" s="8"/>
      <c r="Z5765" s="14" t="str">
        <f t="shared" si="724"/>
        <v>Female</v>
      </c>
      <c r="AA5765" s="14"/>
      <c r="AB5765" s="14"/>
      <c r="AC5765" s="14"/>
      <c r="AE5765" t="str">
        <f t="shared" si="725"/>
        <v>Adults</v>
      </c>
      <c r="AF5765" t="str">
        <f t="shared" si="726"/>
        <v>Good</v>
      </c>
      <c r="AG5765" t="str">
        <f t="shared" si="727"/>
        <v>Very low</v>
      </c>
    </row>
    <row r="5766" spans="1:33" x14ac:dyDescent="0.2">
      <c r="A5766">
        <v>5765</v>
      </c>
      <c r="B5766">
        <v>15791851</v>
      </c>
      <c r="C5766">
        <v>726</v>
      </c>
      <c r="D5766">
        <v>1</v>
      </c>
      <c r="E5766">
        <v>2</v>
      </c>
      <c r="F5766">
        <v>34</v>
      </c>
      <c r="G5766">
        <v>3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s="2" t="s">
        <v>114</v>
      </c>
      <c r="P5766" s="11" t="str">
        <f t="shared" si="720"/>
        <v>2019</v>
      </c>
      <c r="Q5766" s="12"/>
      <c r="R5766" s="8" t="str">
        <f t="shared" si="721"/>
        <v>11</v>
      </c>
      <c r="S5766" s="8"/>
      <c r="T5766" s="14" t="str">
        <f t="shared" si="722"/>
        <v>Retain</v>
      </c>
      <c r="U5766" s="14"/>
      <c r="V5766" s="8" t="str">
        <f t="shared" si="723"/>
        <v>France</v>
      </c>
      <c r="W5766" s="8"/>
      <c r="X5766" s="8"/>
      <c r="Y5766" s="8"/>
      <c r="Z5766" s="14" t="str">
        <f t="shared" si="724"/>
        <v>Female</v>
      </c>
      <c r="AA5766" s="14"/>
      <c r="AB5766" s="14"/>
      <c r="AC5766" s="14"/>
      <c r="AE5766" t="str">
        <f t="shared" si="725"/>
        <v>Adults</v>
      </c>
      <c r="AF5766" t="str">
        <f t="shared" si="726"/>
        <v>Good</v>
      </c>
      <c r="AG5766" t="str">
        <f t="shared" si="727"/>
        <v>Very high</v>
      </c>
    </row>
    <row r="5767" spans="1:33" x14ac:dyDescent="0.2">
      <c r="A5767">
        <v>5766</v>
      </c>
      <c r="B5767">
        <v>15717156</v>
      </c>
      <c r="C5767">
        <v>520</v>
      </c>
      <c r="D5767">
        <v>1</v>
      </c>
      <c r="E5767">
        <v>1</v>
      </c>
      <c r="F5767">
        <v>30</v>
      </c>
      <c r="G5767">
        <v>4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s="2" t="s">
        <v>953</v>
      </c>
      <c r="P5767" s="11" t="str">
        <f t="shared" si="720"/>
        <v>2019</v>
      </c>
      <c r="Q5767" s="12"/>
      <c r="R5767" s="8" t="str">
        <f t="shared" si="721"/>
        <v>07</v>
      </c>
      <c r="S5767" s="8"/>
      <c r="T5767" s="14" t="str">
        <f t="shared" si="722"/>
        <v>Retain</v>
      </c>
      <c r="U5767" s="14"/>
      <c r="V5767" s="8" t="str">
        <f t="shared" si="723"/>
        <v>France</v>
      </c>
      <c r="W5767" s="8"/>
      <c r="X5767" s="8"/>
      <c r="Y5767" s="8"/>
      <c r="Z5767" s="14" t="str">
        <f t="shared" si="724"/>
        <v>Male</v>
      </c>
      <c r="AA5767" s="14"/>
      <c r="AB5767" s="14"/>
      <c r="AC5767" s="14"/>
      <c r="AE5767" t="str">
        <f t="shared" si="725"/>
        <v>Adults</v>
      </c>
      <c r="AF5767" t="str">
        <f t="shared" si="726"/>
        <v>Poor</v>
      </c>
      <c r="AG5767" t="str">
        <f t="shared" si="727"/>
        <v>High</v>
      </c>
    </row>
    <row r="5768" spans="1:33" x14ac:dyDescent="0.2">
      <c r="A5768">
        <v>5767</v>
      </c>
      <c r="B5768">
        <v>15740846</v>
      </c>
      <c r="C5768">
        <v>556</v>
      </c>
      <c r="D5768">
        <v>1</v>
      </c>
      <c r="E5768">
        <v>1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s="2" t="s">
        <v>286</v>
      </c>
      <c r="P5768" s="11" t="str">
        <f t="shared" si="720"/>
        <v>2018</v>
      </c>
      <c r="Q5768" s="12"/>
      <c r="R5768" s="8" t="str">
        <f t="shared" si="721"/>
        <v>07</v>
      </c>
      <c r="S5768" s="8"/>
      <c r="T5768" s="14" t="str">
        <f t="shared" si="722"/>
        <v>Retain</v>
      </c>
      <c r="U5768" s="14"/>
      <c r="V5768" s="8" t="str">
        <f t="shared" si="723"/>
        <v>France</v>
      </c>
      <c r="W5768" s="8"/>
      <c r="X5768" s="8"/>
      <c r="Y5768" s="8"/>
      <c r="Z5768" s="14" t="str">
        <f t="shared" si="724"/>
        <v>Male</v>
      </c>
      <c r="AA5768" s="14"/>
      <c r="AB5768" s="14"/>
      <c r="AC5768" s="14"/>
      <c r="AE5768" t="str">
        <f t="shared" si="725"/>
        <v>Middle aged</v>
      </c>
      <c r="AF5768" t="str">
        <f t="shared" si="726"/>
        <v>Poor</v>
      </c>
      <c r="AG5768" t="str">
        <f t="shared" si="727"/>
        <v>High</v>
      </c>
    </row>
    <row r="5769" spans="1:33" x14ac:dyDescent="0.2">
      <c r="A5769">
        <v>5768</v>
      </c>
      <c r="B5769">
        <v>15573284</v>
      </c>
      <c r="C5769">
        <v>579</v>
      </c>
      <c r="D5769">
        <v>1</v>
      </c>
      <c r="E5769">
        <v>2</v>
      </c>
      <c r="F5769">
        <v>45</v>
      </c>
      <c r="G5769">
        <v>4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s="2" t="s">
        <v>79</v>
      </c>
      <c r="P5769" s="11" t="str">
        <f t="shared" si="720"/>
        <v>2019</v>
      </c>
      <c r="Q5769" s="12"/>
      <c r="R5769" s="8" t="str">
        <f t="shared" si="721"/>
        <v>01</v>
      </c>
      <c r="S5769" s="8"/>
      <c r="T5769" s="14" t="str">
        <f t="shared" si="722"/>
        <v>Retain</v>
      </c>
      <c r="U5769" s="14"/>
      <c r="V5769" s="8" t="str">
        <f t="shared" si="723"/>
        <v>France</v>
      </c>
      <c r="W5769" s="8"/>
      <c r="X5769" s="8"/>
      <c r="Y5769" s="8"/>
      <c r="Z5769" s="14" t="str">
        <f t="shared" si="724"/>
        <v>Female</v>
      </c>
      <c r="AA5769" s="14"/>
      <c r="AB5769" s="14"/>
      <c r="AC5769" s="14"/>
      <c r="AE5769" t="str">
        <f t="shared" si="725"/>
        <v>Middle aged</v>
      </c>
      <c r="AF5769" t="str">
        <f t="shared" si="726"/>
        <v>Poor</v>
      </c>
      <c r="AG5769" t="str">
        <f t="shared" si="727"/>
        <v>Very low</v>
      </c>
    </row>
    <row r="5770" spans="1:33" x14ac:dyDescent="0.2">
      <c r="A5770">
        <v>5769</v>
      </c>
      <c r="B5770">
        <v>15729083</v>
      </c>
      <c r="C5770">
        <v>674</v>
      </c>
      <c r="D5770">
        <v>1</v>
      </c>
      <c r="E5770">
        <v>1</v>
      </c>
      <c r="F5770">
        <v>36</v>
      </c>
      <c r="G5770">
        <v>6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s="2" t="s">
        <v>536</v>
      </c>
      <c r="P5770" s="11" t="str">
        <f t="shared" si="720"/>
        <v>2017</v>
      </c>
      <c r="Q5770" s="12"/>
      <c r="R5770" s="8" t="str">
        <f t="shared" si="721"/>
        <v>04</v>
      </c>
      <c r="S5770" s="8"/>
      <c r="T5770" s="14" t="str">
        <f t="shared" si="722"/>
        <v>Retain</v>
      </c>
      <c r="U5770" s="14"/>
      <c r="V5770" s="8" t="str">
        <f t="shared" si="723"/>
        <v>France</v>
      </c>
      <c r="W5770" s="8"/>
      <c r="X5770" s="8"/>
      <c r="Y5770" s="8"/>
      <c r="Z5770" s="14" t="str">
        <f t="shared" si="724"/>
        <v>Male</v>
      </c>
      <c r="AA5770" s="14"/>
      <c r="AB5770" s="14"/>
      <c r="AC5770" s="14"/>
      <c r="AE5770" t="str">
        <f t="shared" si="725"/>
        <v>Adults</v>
      </c>
      <c r="AF5770" t="str">
        <f t="shared" si="726"/>
        <v>Good</v>
      </c>
      <c r="AG5770" t="str">
        <f t="shared" si="727"/>
        <v>Very high</v>
      </c>
    </row>
    <row r="5771" spans="1:33" x14ac:dyDescent="0.2">
      <c r="A5771">
        <v>5770</v>
      </c>
      <c r="B5771">
        <v>15611612</v>
      </c>
      <c r="C5771">
        <v>570</v>
      </c>
      <c r="D5771">
        <v>1</v>
      </c>
      <c r="E5771">
        <v>2</v>
      </c>
      <c r="F5771">
        <v>29</v>
      </c>
      <c r="G5771">
        <v>6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s="2" t="s">
        <v>935</v>
      </c>
      <c r="P5771" s="11" t="str">
        <f t="shared" si="720"/>
        <v>2017</v>
      </c>
      <c r="Q5771" s="12"/>
      <c r="R5771" s="8" t="str">
        <f t="shared" si="721"/>
        <v>09</v>
      </c>
      <c r="S5771" s="8"/>
      <c r="T5771" s="14" t="str">
        <f t="shared" si="722"/>
        <v>Retain</v>
      </c>
      <c r="U5771" s="14"/>
      <c r="V5771" s="8" t="str">
        <f t="shared" si="723"/>
        <v>France</v>
      </c>
      <c r="W5771" s="8"/>
      <c r="X5771" s="8"/>
      <c r="Y5771" s="8"/>
      <c r="Z5771" s="14" t="str">
        <f t="shared" si="724"/>
        <v>Female</v>
      </c>
      <c r="AA5771" s="14"/>
      <c r="AB5771" s="14"/>
      <c r="AC5771" s="14"/>
      <c r="AE5771" t="str">
        <f t="shared" si="725"/>
        <v>Adults</v>
      </c>
      <c r="AF5771" t="str">
        <f t="shared" si="726"/>
        <v>Poor</v>
      </c>
      <c r="AG5771" t="str">
        <f t="shared" si="727"/>
        <v>Very low</v>
      </c>
    </row>
    <row r="5772" spans="1:33" x14ac:dyDescent="0.2">
      <c r="A5772">
        <v>5771</v>
      </c>
      <c r="B5772">
        <v>15694381</v>
      </c>
      <c r="C5772">
        <v>631</v>
      </c>
      <c r="D5772">
        <v>1</v>
      </c>
      <c r="E5772">
        <v>1</v>
      </c>
      <c r="F5772">
        <v>51</v>
      </c>
      <c r="G5772">
        <v>5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s="2" t="s">
        <v>398</v>
      </c>
      <c r="P5772" s="11" t="str">
        <f t="shared" si="720"/>
        <v>2018</v>
      </c>
      <c r="Q5772" s="12"/>
      <c r="R5772" s="8" t="str">
        <f t="shared" si="721"/>
        <v>07</v>
      </c>
      <c r="S5772" s="8"/>
      <c r="T5772" s="14" t="str">
        <f t="shared" si="722"/>
        <v>Retain</v>
      </c>
      <c r="U5772" s="14"/>
      <c r="V5772" s="8" t="str">
        <f t="shared" si="723"/>
        <v>France</v>
      </c>
      <c r="W5772" s="8"/>
      <c r="X5772" s="8"/>
      <c r="Y5772" s="8"/>
      <c r="Z5772" s="14" t="str">
        <f t="shared" si="724"/>
        <v>Male</v>
      </c>
      <c r="AA5772" s="14"/>
      <c r="AB5772" s="14"/>
      <c r="AC5772" s="14"/>
      <c r="AE5772" t="str">
        <f t="shared" si="725"/>
        <v>Middle aged</v>
      </c>
      <c r="AF5772" t="str">
        <f t="shared" si="726"/>
        <v>Fair</v>
      </c>
      <c r="AG5772" t="str">
        <f t="shared" si="727"/>
        <v>High</v>
      </c>
    </row>
    <row r="5773" spans="1:33" x14ac:dyDescent="0.2">
      <c r="A5773">
        <v>5772</v>
      </c>
      <c r="B5773">
        <v>15651737</v>
      </c>
      <c r="C5773">
        <v>623</v>
      </c>
      <c r="D5773">
        <v>2</v>
      </c>
      <c r="E5773">
        <v>1</v>
      </c>
      <c r="F5773">
        <v>44</v>
      </c>
      <c r="G5773">
        <v>4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s="2" t="s">
        <v>563</v>
      </c>
      <c r="P5773" s="11" t="str">
        <f t="shared" si="720"/>
        <v>2018</v>
      </c>
      <c r="Q5773" s="12"/>
      <c r="R5773" s="8" t="str">
        <f t="shared" si="721"/>
        <v>11</v>
      </c>
      <c r="S5773" s="8"/>
      <c r="T5773" s="14" t="str">
        <f t="shared" si="722"/>
        <v>Retain</v>
      </c>
      <c r="U5773" s="14"/>
      <c r="V5773" s="8" t="str">
        <f t="shared" si="723"/>
        <v>Spain</v>
      </c>
      <c r="W5773" s="8"/>
      <c r="X5773" s="8"/>
      <c r="Y5773" s="8"/>
      <c r="Z5773" s="14" t="str">
        <f t="shared" si="724"/>
        <v>Male</v>
      </c>
      <c r="AA5773" s="14"/>
      <c r="AB5773" s="14"/>
      <c r="AC5773" s="14"/>
      <c r="AE5773" t="str">
        <f t="shared" si="725"/>
        <v>Middle aged</v>
      </c>
      <c r="AF5773" t="str">
        <f t="shared" si="726"/>
        <v>Fair</v>
      </c>
      <c r="AG5773" t="str">
        <f t="shared" si="727"/>
        <v>Medium</v>
      </c>
    </row>
    <row r="5774" spans="1:33" x14ac:dyDescent="0.2">
      <c r="A5774">
        <v>5773</v>
      </c>
      <c r="B5774">
        <v>15663168</v>
      </c>
      <c r="C5774">
        <v>665</v>
      </c>
      <c r="D5774">
        <v>1</v>
      </c>
      <c r="E5774">
        <v>1</v>
      </c>
      <c r="F5774">
        <v>35</v>
      </c>
      <c r="G5774">
        <v>4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s="2" t="s">
        <v>1244</v>
      </c>
      <c r="P5774" s="11" t="str">
        <f t="shared" si="720"/>
        <v>2019</v>
      </c>
      <c r="Q5774" s="12"/>
      <c r="R5774" s="8" t="str">
        <f t="shared" si="721"/>
        <v>01</v>
      </c>
      <c r="S5774" s="8"/>
      <c r="T5774" s="14" t="str">
        <f t="shared" si="722"/>
        <v>Retain</v>
      </c>
      <c r="U5774" s="14"/>
      <c r="V5774" s="8" t="str">
        <f t="shared" si="723"/>
        <v>France</v>
      </c>
      <c r="W5774" s="8"/>
      <c r="X5774" s="8"/>
      <c r="Y5774" s="8"/>
      <c r="Z5774" s="14" t="str">
        <f t="shared" si="724"/>
        <v>Male</v>
      </c>
      <c r="AA5774" s="14"/>
      <c r="AB5774" s="14"/>
      <c r="AC5774" s="14"/>
      <c r="AE5774" t="str">
        <f t="shared" si="725"/>
        <v>Adults</v>
      </c>
      <c r="AF5774" t="str">
        <f t="shared" si="726"/>
        <v>Fair</v>
      </c>
      <c r="AG5774" t="str">
        <f t="shared" si="727"/>
        <v>High</v>
      </c>
    </row>
    <row r="5775" spans="1:33" x14ac:dyDescent="0.2">
      <c r="A5775">
        <v>5774</v>
      </c>
      <c r="B5775">
        <v>15643426</v>
      </c>
      <c r="C5775">
        <v>523</v>
      </c>
      <c r="D5775">
        <v>2</v>
      </c>
      <c r="E5775">
        <v>2</v>
      </c>
      <c r="F5775">
        <v>36</v>
      </c>
      <c r="G5775">
        <v>4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s="2" t="s">
        <v>136</v>
      </c>
      <c r="P5775" s="11" t="str">
        <f t="shared" si="720"/>
        <v>2019</v>
      </c>
      <c r="Q5775" s="12"/>
      <c r="R5775" s="8" t="str">
        <f t="shared" si="721"/>
        <v>09</v>
      </c>
      <c r="S5775" s="8"/>
      <c r="T5775" s="14" t="str">
        <f t="shared" si="722"/>
        <v>Retain</v>
      </c>
      <c r="U5775" s="14"/>
      <c r="V5775" s="8" t="str">
        <f t="shared" si="723"/>
        <v>Spain</v>
      </c>
      <c r="W5775" s="8"/>
      <c r="X5775" s="8"/>
      <c r="Y5775" s="8"/>
      <c r="Z5775" s="14" t="str">
        <f t="shared" si="724"/>
        <v>Female</v>
      </c>
      <c r="AA5775" s="14"/>
      <c r="AB5775" s="14"/>
      <c r="AC5775" s="14"/>
      <c r="AE5775" t="str">
        <f t="shared" si="725"/>
        <v>Adults</v>
      </c>
      <c r="AF5775" t="str">
        <f t="shared" si="726"/>
        <v>Poor</v>
      </c>
      <c r="AG5775" t="str">
        <f t="shared" si="727"/>
        <v>High</v>
      </c>
    </row>
    <row r="5776" spans="1:33" x14ac:dyDescent="0.2">
      <c r="A5776">
        <v>5775</v>
      </c>
      <c r="B5776">
        <v>15618245</v>
      </c>
      <c r="C5776">
        <v>706</v>
      </c>
      <c r="D5776">
        <v>3</v>
      </c>
      <c r="E5776">
        <v>1</v>
      </c>
      <c r="F5776">
        <v>31</v>
      </c>
      <c r="G5776">
        <v>3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s="2" t="s">
        <v>1221</v>
      </c>
      <c r="P5776" s="11" t="str">
        <f t="shared" si="720"/>
        <v>2019</v>
      </c>
      <c r="Q5776" s="12"/>
      <c r="R5776" s="8" t="str">
        <f t="shared" si="721"/>
        <v>10</v>
      </c>
      <c r="S5776" s="8"/>
      <c r="T5776" s="14" t="str">
        <f t="shared" si="722"/>
        <v>Retain</v>
      </c>
      <c r="U5776" s="14"/>
      <c r="V5776" s="8" t="str">
        <f t="shared" si="723"/>
        <v>Germany</v>
      </c>
      <c r="W5776" s="8"/>
      <c r="X5776" s="8"/>
      <c r="Y5776" s="8"/>
      <c r="Z5776" s="14" t="str">
        <f t="shared" si="724"/>
        <v>Male</v>
      </c>
      <c r="AA5776" s="14"/>
      <c r="AB5776" s="14"/>
      <c r="AC5776" s="14"/>
      <c r="AE5776" t="str">
        <f t="shared" si="725"/>
        <v>Adults</v>
      </c>
      <c r="AF5776" t="str">
        <f t="shared" si="726"/>
        <v>Good</v>
      </c>
      <c r="AG5776" t="str">
        <f t="shared" si="727"/>
        <v>High</v>
      </c>
    </row>
    <row r="5777" spans="1:33" x14ac:dyDescent="0.2">
      <c r="A5777">
        <v>5776</v>
      </c>
      <c r="B5777">
        <v>15717527</v>
      </c>
      <c r="C5777">
        <v>619</v>
      </c>
      <c r="D5777">
        <v>1</v>
      </c>
      <c r="E5777">
        <v>2</v>
      </c>
      <c r="F5777">
        <v>49</v>
      </c>
      <c r="G5777">
        <v>4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s="2" t="s">
        <v>413</v>
      </c>
      <c r="P5777" s="11" t="str">
        <f t="shared" si="720"/>
        <v>2019</v>
      </c>
      <c r="Q5777" s="12"/>
      <c r="R5777" s="8" t="str">
        <f t="shared" si="721"/>
        <v>06</v>
      </c>
      <c r="S5777" s="8"/>
      <c r="T5777" s="14" t="str">
        <f t="shared" si="722"/>
        <v>Retain</v>
      </c>
      <c r="U5777" s="14"/>
      <c r="V5777" s="8" t="str">
        <f t="shared" si="723"/>
        <v>France</v>
      </c>
      <c r="W5777" s="8"/>
      <c r="X5777" s="8"/>
      <c r="Y5777" s="8"/>
      <c r="Z5777" s="14" t="str">
        <f t="shared" si="724"/>
        <v>Female</v>
      </c>
      <c r="AA5777" s="14"/>
      <c r="AB5777" s="14"/>
      <c r="AC5777" s="14"/>
      <c r="AE5777" t="str">
        <f t="shared" si="725"/>
        <v>Middle aged</v>
      </c>
      <c r="AF5777" t="str">
        <f t="shared" si="726"/>
        <v>Fair</v>
      </c>
      <c r="AG5777" t="str">
        <f t="shared" si="727"/>
        <v>High</v>
      </c>
    </row>
    <row r="5778" spans="1:33" x14ac:dyDescent="0.2">
      <c r="A5778">
        <v>5777</v>
      </c>
      <c r="B5778">
        <v>15793478</v>
      </c>
      <c r="C5778">
        <v>593</v>
      </c>
      <c r="D5778">
        <v>3</v>
      </c>
      <c r="E5778">
        <v>2</v>
      </c>
      <c r="F5778">
        <v>39</v>
      </c>
      <c r="G5778">
        <v>5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s="2" t="s">
        <v>441</v>
      </c>
      <c r="P5778" s="11" t="str">
        <f t="shared" si="720"/>
        <v>2017</v>
      </c>
      <c r="Q5778" s="12"/>
      <c r="R5778" s="8" t="str">
        <f t="shared" si="721"/>
        <v>11</v>
      </c>
      <c r="S5778" s="8"/>
      <c r="T5778" s="14" t="str">
        <f t="shared" si="722"/>
        <v>Exit</v>
      </c>
      <c r="U5778" s="14"/>
      <c r="V5778" s="8" t="str">
        <f t="shared" si="723"/>
        <v>Germany</v>
      </c>
      <c r="W5778" s="8"/>
      <c r="X5778" s="8"/>
      <c r="Y5778" s="8"/>
      <c r="Z5778" s="14" t="str">
        <f t="shared" si="724"/>
        <v>Female</v>
      </c>
      <c r="AA5778" s="14"/>
      <c r="AB5778" s="14"/>
      <c r="AC5778" s="14"/>
      <c r="AE5778" t="str">
        <f t="shared" si="725"/>
        <v>Middle aged</v>
      </c>
      <c r="AF5778" t="str">
        <f t="shared" si="726"/>
        <v>Fair</v>
      </c>
      <c r="AG5778" t="str">
        <f t="shared" si="727"/>
        <v>Very high</v>
      </c>
    </row>
    <row r="5779" spans="1:33" x14ac:dyDescent="0.2">
      <c r="A5779">
        <v>5778</v>
      </c>
      <c r="B5779">
        <v>15642248</v>
      </c>
      <c r="C5779">
        <v>608</v>
      </c>
      <c r="D5779">
        <v>2</v>
      </c>
      <c r="E5779">
        <v>1</v>
      </c>
      <c r="F5779">
        <v>66</v>
      </c>
      <c r="G5779">
        <v>5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s="2" t="s">
        <v>198</v>
      </c>
      <c r="P5779" s="11" t="str">
        <f t="shared" si="720"/>
        <v>2018</v>
      </c>
      <c r="Q5779" s="12"/>
      <c r="R5779" s="8" t="str">
        <f t="shared" si="721"/>
        <v>08</v>
      </c>
      <c r="S5779" s="8"/>
      <c r="T5779" s="14" t="str">
        <f t="shared" si="722"/>
        <v>Retain</v>
      </c>
      <c r="U5779" s="14"/>
      <c r="V5779" s="8" t="str">
        <f t="shared" si="723"/>
        <v>Spain</v>
      </c>
      <c r="W5779" s="8"/>
      <c r="X5779" s="8"/>
      <c r="Y5779" s="8"/>
      <c r="Z5779" s="14" t="str">
        <f t="shared" si="724"/>
        <v>Male</v>
      </c>
      <c r="AA5779" s="14"/>
      <c r="AB5779" s="14"/>
      <c r="AC5779" s="14"/>
      <c r="AE5779" t="str">
        <f t="shared" si="725"/>
        <v>Retired</v>
      </c>
      <c r="AF5779" t="str">
        <f t="shared" si="726"/>
        <v>Fair</v>
      </c>
      <c r="AG5779" t="str">
        <f t="shared" si="727"/>
        <v>High</v>
      </c>
    </row>
    <row r="5780" spans="1:33" x14ac:dyDescent="0.2">
      <c r="A5780">
        <v>5779</v>
      </c>
      <c r="B5780">
        <v>15640377</v>
      </c>
      <c r="C5780">
        <v>526</v>
      </c>
      <c r="D5780">
        <v>1</v>
      </c>
      <c r="E5780">
        <v>2</v>
      </c>
      <c r="F5780">
        <v>36</v>
      </c>
      <c r="G5780">
        <v>4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s="2" t="s">
        <v>64</v>
      </c>
      <c r="P5780" s="11" t="str">
        <f t="shared" si="720"/>
        <v>2019</v>
      </c>
      <c r="Q5780" s="12"/>
      <c r="R5780" s="8" t="str">
        <f t="shared" si="721"/>
        <v>05</v>
      </c>
      <c r="S5780" s="8"/>
      <c r="T5780" s="14" t="str">
        <f t="shared" si="722"/>
        <v>Retain</v>
      </c>
      <c r="U5780" s="14"/>
      <c r="V5780" s="8" t="str">
        <f t="shared" si="723"/>
        <v>France</v>
      </c>
      <c r="W5780" s="8"/>
      <c r="X5780" s="8"/>
      <c r="Y5780" s="8"/>
      <c r="Z5780" s="14" t="str">
        <f t="shared" si="724"/>
        <v>Female</v>
      </c>
      <c r="AA5780" s="14"/>
      <c r="AB5780" s="14"/>
      <c r="AC5780" s="14"/>
      <c r="AE5780" t="str">
        <f t="shared" si="725"/>
        <v>Adults</v>
      </c>
      <c r="AF5780" t="str">
        <f t="shared" si="726"/>
        <v>Poor</v>
      </c>
      <c r="AG5780" t="str">
        <f t="shared" si="727"/>
        <v>Very low</v>
      </c>
    </row>
    <row r="5781" spans="1:33" x14ac:dyDescent="0.2">
      <c r="A5781">
        <v>5780</v>
      </c>
      <c r="B5781">
        <v>15723950</v>
      </c>
      <c r="C5781">
        <v>684</v>
      </c>
      <c r="D5781">
        <v>2</v>
      </c>
      <c r="E5781">
        <v>1</v>
      </c>
      <c r="F5781">
        <v>40</v>
      </c>
      <c r="G5781">
        <v>5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s="2" t="s">
        <v>66</v>
      </c>
      <c r="P5781" s="11" t="str">
        <f t="shared" si="720"/>
        <v>2018</v>
      </c>
      <c r="Q5781" s="12"/>
      <c r="R5781" s="8" t="str">
        <f t="shared" si="721"/>
        <v>09</v>
      </c>
      <c r="S5781" s="8"/>
      <c r="T5781" s="14" t="str">
        <f t="shared" si="722"/>
        <v>Exit</v>
      </c>
      <c r="U5781" s="14"/>
      <c r="V5781" s="8" t="str">
        <f t="shared" si="723"/>
        <v>Spain</v>
      </c>
      <c r="W5781" s="8"/>
      <c r="X5781" s="8"/>
      <c r="Y5781" s="8"/>
      <c r="Z5781" s="14" t="str">
        <f t="shared" si="724"/>
        <v>Male</v>
      </c>
      <c r="AA5781" s="14"/>
      <c r="AB5781" s="14"/>
      <c r="AC5781" s="14"/>
      <c r="AE5781" t="str">
        <f t="shared" si="725"/>
        <v>Middle aged</v>
      </c>
      <c r="AF5781" t="str">
        <f t="shared" si="726"/>
        <v>Good</v>
      </c>
      <c r="AG5781" t="str">
        <f t="shared" si="727"/>
        <v>Medium</v>
      </c>
    </row>
    <row r="5782" spans="1:33" x14ac:dyDescent="0.2">
      <c r="A5782">
        <v>5781</v>
      </c>
      <c r="B5782">
        <v>15590327</v>
      </c>
      <c r="C5782">
        <v>604</v>
      </c>
      <c r="D5782">
        <v>3</v>
      </c>
      <c r="E5782">
        <v>2</v>
      </c>
      <c r="F5782">
        <v>42</v>
      </c>
      <c r="G5782">
        <v>5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s="2" t="s">
        <v>896</v>
      </c>
      <c r="P5782" s="11" t="str">
        <f t="shared" si="720"/>
        <v>2018</v>
      </c>
      <c r="Q5782" s="12"/>
      <c r="R5782" s="8" t="str">
        <f t="shared" si="721"/>
        <v>08</v>
      </c>
      <c r="S5782" s="8"/>
      <c r="T5782" s="14" t="str">
        <f t="shared" si="722"/>
        <v>Retain</v>
      </c>
      <c r="U5782" s="14"/>
      <c r="V5782" s="8" t="str">
        <f t="shared" si="723"/>
        <v>Germany</v>
      </c>
      <c r="W5782" s="8"/>
      <c r="X5782" s="8"/>
      <c r="Y5782" s="8"/>
      <c r="Z5782" s="14" t="str">
        <f t="shared" si="724"/>
        <v>Female</v>
      </c>
      <c r="AA5782" s="14"/>
      <c r="AB5782" s="14"/>
      <c r="AC5782" s="14"/>
      <c r="AE5782" t="str">
        <f t="shared" si="725"/>
        <v>Middle aged</v>
      </c>
      <c r="AF5782" t="str">
        <f t="shared" si="726"/>
        <v>Fair</v>
      </c>
      <c r="AG5782" t="str">
        <f t="shared" si="727"/>
        <v>Very high</v>
      </c>
    </row>
    <row r="5783" spans="1:33" x14ac:dyDescent="0.2">
      <c r="A5783">
        <v>5782</v>
      </c>
      <c r="B5783">
        <v>15706199</v>
      </c>
      <c r="C5783">
        <v>636</v>
      </c>
      <c r="D5783">
        <v>3</v>
      </c>
      <c r="E5783">
        <v>1</v>
      </c>
      <c r="F5783">
        <v>36</v>
      </c>
      <c r="G5783">
        <v>4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s="2" t="s">
        <v>754</v>
      </c>
      <c r="P5783" s="11" t="str">
        <f t="shared" si="720"/>
        <v>2019</v>
      </c>
      <c r="Q5783" s="12"/>
      <c r="R5783" s="8" t="str">
        <f t="shared" si="721"/>
        <v>06</v>
      </c>
      <c r="S5783" s="8"/>
      <c r="T5783" s="14" t="str">
        <f t="shared" si="722"/>
        <v>Retain</v>
      </c>
      <c r="U5783" s="14"/>
      <c r="V5783" s="8" t="str">
        <f t="shared" si="723"/>
        <v>Germany</v>
      </c>
      <c r="W5783" s="8"/>
      <c r="X5783" s="8"/>
      <c r="Y5783" s="8"/>
      <c r="Z5783" s="14" t="str">
        <f t="shared" si="724"/>
        <v>Male</v>
      </c>
      <c r="AA5783" s="14"/>
      <c r="AB5783" s="14"/>
      <c r="AC5783" s="14"/>
      <c r="AE5783" t="str">
        <f t="shared" si="725"/>
        <v>Adults</v>
      </c>
      <c r="AF5783" t="str">
        <f t="shared" si="726"/>
        <v>Fair</v>
      </c>
      <c r="AG5783" t="str">
        <f t="shared" si="727"/>
        <v>Medium</v>
      </c>
    </row>
    <row r="5784" spans="1:33" x14ac:dyDescent="0.2">
      <c r="A5784">
        <v>5783</v>
      </c>
      <c r="B5784">
        <v>15671514</v>
      </c>
      <c r="C5784">
        <v>669</v>
      </c>
      <c r="D5784">
        <v>2</v>
      </c>
      <c r="E5784">
        <v>2</v>
      </c>
      <c r="F5784">
        <v>33</v>
      </c>
      <c r="G5784">
        <v>5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s="2" t="s">
        <v>678</v>
      </c>
      <c r="P5784" s="11" t="str">
        <f t="shared" si="720"/>
        <v>2018</v>
      </c>
      <c r="Q5784" s="12"/>
      <c r="R5784" s="8" t="str">
        <f t="shared" si="721"/>
        <v>07</v>
      </c>
      <c r="S5784" s="8"/>
      <c r="T5784" s="14" t="str">
        <f t="shared" si="722"/>
        <v>Retain</v>
      </c>
      <c r="U5784" s="14"/>
      <c r="V5784" s="8" t="str">
        <f t="shared" si="723"/>
        <v>Spain</v>
      </c>
      <c r="W5784" s="8"/>
      <c r="X5784" s="8"/>
      <c r="Y5784" s="8"/>
      <c r="Z5784" s="14" t="str">
        <f t="shared" si="724"/>
        <v>Female</v>
      </c>
      <c r="AA5784" s="14"/>
      <c r="AB5784" s="14"/>
      <c r="AC5784" s="14"/>
      <c r="AE5784" t="str">
        <f t="shared" si="725"/>
        <v>Adults</v>
      </c>
      <c r="AF5784" t="str">
        <f t="shared" si="726"/>
        <v>Fair</v>
      </c>
      <c r="AG5784" t="str">
        <f t="shared" si="727"/>
        <v>Very low</v>
      </c>
    </row>
    <row r="5785" spans="1:33" x14ac:dyDescent="0.2">
      <c r="A5785">
        <v>5784</v>
      </c>
      <c r="B5785">
        <v>15727041</v>
      </c>
      <c r="C5785">
        <v>624</v>
      </c>
      <c r="D5785">
        <v>1</v>
      </c>
      <c r="E5785">
        <v>1</v>
      </c>
      <c r="F5785">
        <v>71</v>
      </c>
      <c r="G5785">
        <v>4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s="2" t="s">
        <v>405</v>
      </c>
      <c r="P5785" s="11" t="str">
        <f t="shared" si="720"/>
        <v>2018</v>
      </c>
      <c r="Q5785" s="12"/>
      <c r="R5785" s="8" t="str">
        <f t="shared" si="721"/>
        <v>11</v>
      </c>
      <c r="S5785" s="8"/>
      <c r="T5785" s="14" t="str">
        <f t="shared" si="722"/>
        <v>Retain</v>
      </c>
      <c r="U5785" s="14"/>
      <c r="V5785" s="8" t="str">
        <f t="shared" si="723"/>
        <v>France</v>
      </c>
      <c r="W5785" s="8"/>
      <c r="X5785" s="8"/>
      <c r="Y5785" s="8"/>
      <c r="Z5785" s="14" t="str">
        <f t="shared" si="724"/>
        <v>Male</v>
      </c>
      <c r="AA5785" s="14"/>
      <c r="AB5785" s="14"/>
      <c r="AC5785" s="14"/>
      <c r="AE5785" t="str">
        <f t="shared" si="725"/>
        <v>Retired</v>
      </c>
      <c r="AF5785" t="str">
        <f t="shared" si="726"/>
        <v>Fair</v>
      </c>
      <c r="AG5785" t="str">
        <f t="shared" si="727"/>
        <v>Very low</v>
      </c>
    </row>
    <row r="5786" spans="1:33" x14ac:dyDescent="0.2">
      <c r="A5786">
        <v>5785</v>
      </c>
      <c r="B5786">
        <v>15738063</v>
      </c>
      <c r="C5786">
        <v>631</v>
      </c>
      <c r="D5786">
        <v>1</v>
      </c>
      <c r="E5786">
        <v>1</v>
      </c>
      <c r="F5786">
        <v>29</v>
      </c>
      <c r="G5786">
        <v>4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s="2" t="s">
        <v>990</v>
      </c>
      <c r="P5786" s="11" t="str">
        <f t="shared" si="720"/>
        <v>2019</v>
      </c>
      <c r="Q5786" s="12"/>
      <c r="R5786" s="8" t="str">
        <f t="shared" si="721"/>
        <v>03</v>
      </c>
      <c r="S5786" s="8"/>
      <c r="T5786" s="14" t="str">
        <f t="shared" si="722"/>
        <v>Retain</v>
      </c>
      <c r="U5786" s="14"/>
      <c r="V5786" s="8" t="str">
        <f t="shared" si="723"/>
        <v>France</v>
      </c>
      <c r="W5786" s="8"/>
      <c r="X5786" s="8"/>
      <c r="Y5786" s="8"/>
      <c r="Z5786" s="14" t="str">
        <f t="shared" si="724"/>
        <v>Male</v>
      </c>
      <c r="AA5786" s="14"/>
      <c r="AB5786" s="14"/>
      <c r="AC5786" s="14"/>
      <c r="AE5786" t="str">
        <f t="shared" si="725"/>
        <v>Adults</v>
      </c>
      <c r="AF5786" t="str">
        <f t="shared" si="726"/>
        <v>Fair</v>
      </c>
      <c r="AG5786" t="str">
        <f t="shared" si="727"/>
        <v>Very low</v>
      </c>
    </row>
    <row r="5787" spans="1:33" x14ac:dyDescent="0.2">
      <c r="A5787">
        <v>5786</v>
      </c>
      <c r="B5787">
        <v>15711733</v>
      </c>
      <c r="C5787">
        <v>753</v>
      </c>
      <c r="D5787">
        <v>1</v>
      </c>
      <c r="E5787">
        <v>1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s="2" t="s">
        <v>64</v>
      </c>
      <c r="P5787" s="11" t="str">
        <f t="shared" si="720"/>
        <v>2019</v>
      </c>
      <c r="Q5787" s="12"/>
      <c r="R5787" s="8" t="str">
        <f t="shared" si="721"/>
        <v>05</v>
      </c>
      <c r="S5787" s="8"/>
      <c r="T5787" s="14" t="str">
        <f t="shared" si="722"/>
        <v>Retain</v>
      </c>
      <c r="U5787" s="14"/>
      <c r="V5787" s="8" t="str">
        <f t="shared" si="723"/>
        <v>France</v>
      </c>
      <c r="W5787" s="8"/>
      <c r="X5787" s="8"/>
      <c r="Y5787" s="8"/>
      <c r="Z5787" s="14" t="str">
        <f t="shared" si="724"/>
        <v>Male</v>
      </c>
      <c r="AA5787" s="14"/>
      <c r="AB5787" s="14"/>
      <c r="AC5787" s="14"/>
      <c r="AE5787" t="str">
        <f t="shared" si="725"/>
        <v>Middle aged</v>
      </c>
      <c r="AF5787" t="str">
        <f t="shared" si="726"/>
        <v>Very good</v>
      </c>
      <c r="AG5787" t="str">
        <f t="shared" si="727"/>
        <v>Very low</v>
      </c>
    </row>
    <row r="5788" spans="1:33" x14ac:dyDescent="0.2">
      <c r="A5788">
        <v>5787</v>
      </c>
      <c r="B5788">
        <v>15652320</v>
      </c>
      <c r="C5788">
        <v>588</v>
      </c>
      <c r="D5788">
        <v>1</v>
      </c>
      <c r="E5788">
        <v>1</v>
      </c>
      <c r="F5788">
        <v>40</v>
      </c>
      <c r="G5788">
        <v>4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s="2" t="s">
        <v>498</v>
      </c>
      <c r="P5788" s="11" t="str">
        <f t="shared" si="720"/>
        <v>2018</v>
      </c>
      <c r="Q5788" s="12"/>
      <c r="R5788" s="8" t="str">
        <f t="shared" si="721"/>
        <v>10</v>
      </c>
      <c r="S5788" s="8"/>
      <c r="T5788" s="14" t="str">
        <f t="shared" si="722"/>
        <v>Retain</v>
      </c>
      <c r="U5788" s="14"/>
      <c r="V5788" s="8" t="str">
        <f t="shared" si="723"/>
        <v>France</v>
      </c>
      <c r="W5788" s="8"/>
      <c r="X5788" s="8"/>
      <c r="Y5788" s="8"/>
      <c r="Z5788" s="14" t="str">
        <f t="shared" si="724"/>
        <v>Male</v>
      </c>
      <c r="AA5788" s="14"/>
      <c r="AB5788" s="14"/>
      <c r="AC5788" s="14"/>
      <c r="AE5788" t="str">
        <f t="shared" si="725"/>
        <v>Middle aged</v>
      </c>
      <c r="AF5788" t="str">
        <f t="shared" si="726"/>
        <v>Fair</v>
      </c>
      <c r="AG5788" t="str">
        <f t="shared" si="727"/>
        <v>Very low</v>
      </c>
    </row>
    <row r="5789" spans="1:33" x14ac:dyDescent="0.2">
      <c r="A5789">
        <v>5788</v>
      </c>
      <c r="B5789">
        <v>15634180</v>
      </c>
      <c r="C5789">
        <v>729</v>
      </c>
      <c r="D5789">
        <v>3</v>
      </c>
      <c r="E5789">
        <v>1</v>
      </c>
      <c r="F5789">
        <v>26</v>
      </c>
      <c r="G5789">
        <v>7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s="2" t="s">
        <v>264</v>
      </c>
      <c r="P5789" s="11" t="str">
        <f t="shared" si="720"/>
        <v>2016</v>
      </c>
      <c r="Q5789" s="12"/>
      <c r="R5789" s="8" t="str">
        <f t="shared" si="721"/>
        <v>01</v>
      </c>
      <c r="S5789" s="8"/>
      <c r="T5789" s="14" t="str">
        <f t="shared" si="722"/>
        <v>Retain</v>
      </c>
      <c r="U5789" s="14"/>
      <c r="V5789" s="8" t="str">
        <f t="shared" si="723"/>
        <v>Germany</v>
      </c>
      <c r="W5789" s="8"/>
      <c r="X5789" s="8"/>
      <c r="Y5789" s="8"/>
      <c r="Z5789" s="14" t="str">
        <f t="shared" si="724"/>
        <v>Male</v>
      </c>
      <c r="AA5789" s="14"/>
      <c r="AB5789" s="14"/>
      <c r="AC5789" s="14"/>
      <c r="AE5789" t="str">
        <f t="shared" si="725"/>
        <v>Adults</v>
      </c>
      <c r="AF5789" t="str">
        <f t="shared" si="726"/>
        <v>Good</v>
      </c>
      <c r="AG5789" t="str">
        <f t="shared" si="727"/>
        <v>Medium</v>
      </c>
    </row>
    <row r="5790" spans="1:33" x14ac:dyDescent="0.2">
      <c r="A5790">
        <v>5789</v>
      </c>
      <c r="B5790">
        <v>15694566</v>
      </c>
      <c r="C5790">
        <v>602</v>
      </c>
      <c r="D5790">
        <v>1</v>
      </c>
      <c r="E5790">
        <v>2</v>
      </c>
      <c r="F5790">
        <v>42</v>
      </c>
      <c r="G5790">
        <v>4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s="2" t="s">
        <v>104</v>
      </c>
      <c r="P5790" s="11" t="str">
        <f t="shared" si="720"/>
        <v>2018</v>
      </c>
      <c r="Q5790" s="12"/>
      <c r="R5790" s="8" t="str">
        <f t="shared" si="721"/>
        <v>12</v>
      </c>
      <c r="S5790" s="8"/>
      <c r="T5790" s="14" t="str">
        <f t="shared" si="722"/>
        <v>Exit</v>
      </c>
      <c r="U5790" s="14"/>
      <c r="V5790" s="8" t="str">
        <f t="shared" si="723"/>
        <v>France</v>
      </c>
      <c r="W5790" s="8"/>
      <c r="X5790" s="8"/>
      <c r="Y5790" s="8"/>
      <c r="Z5790" s="14" t="str">
        <f t="shared" si="724"/>
        <v>Female</v>
      </c>
      <c r="AA5790" s="14"/>
      <c r="AB5790" s="14"/>
      <c r="AC5790" s="14"/>
      <c r="AE5790" t="str">
        <f t="shared" si="725"/>
        <v>Middle aged</v>
      </c>
      <c r="AF5790" t="str">
        <f t="shared" si="726"/>
        <v>Fair</v>
      </c>
      <c r="AG5790" t="str">
        <f t="shared" si="727"/>
        <v>Very low</v>
      </c>
    </row>
    <row r="5791" spans="1:33" x14ac:dyDescent="0.2">
      <c r="A5791">
        <v>5790</v>
      </c>
      <c r="B5791">
        <v>15726103</v>
      </c>
      <c r="C5791">
        <v>689</v>
      </c>
      <c r="D5791">
        <v>3</v>
      </c>
      <c r="E5791">
        <v>2</v>
      </c>
      <c r="F5791">
        <v>55</v>
      </c>
      <c r="G5791">
        <v>7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s="2" t="s">
        <v>181</v>
      </c>
      <c r="P5791" s="11" t="str">
        <f t="shared" si="720"/>
        <v>2016</v>
      </c>
      <c r="Q5791" s="12"/>
      <c r="R5791" s="8" t="str">
        <f t="shared" si="721"/>
        <v>06</v>
      </c>
      <c r="S5791" s="8"/>
      <c r="T5791" s="14" t="str">
        <f t="shared" si="722"/>
        <v>Exit</v>
      </c>
      <c r="U5791" s="14"/>
      <c r="V5791" s="8" t="str">
        <f t="shared" si="723"/>
        <v>Germany</v>
      </c>
      <c r="W5791" s="8"/>
      <c r="X5791" s="8"/>
      <c r="Y5791" s="8"/>
      <c r="Z5791" s="14" t="str">
        <f t="shared" si="724"/>
        <v>Female</v>
      </c>
      <c r="AA5791" s="14"/>
      <c r="AB5791" s="14"/>
      <c r="AC5791" s="14"/>
      <c r="AE5791" t="str">
        <f t="shared" si="725"/>
        <v>Middle aged</v>
      </c>
      <c r="AF5791" t="str">
        <f t="shared" si="726"/>
        <v>Good</v>
      </c>
      <c r="AG5791" t="str">
        <f t="shared" si="727"/>
        <v>Medium</v>
      </c>
    </row>
    <row r="5792" spans="1:33" x14ac:dyDescent="0.2">
      <c r="A5792">
        <v>5791</v>
      </c>
      <c r="B5792">
        <v>15646351</v>
      </c>
      <c r="C5792">
        <v>486</v>
      </c>
      <c r="D5792">
        <v>2</v>
      </c>
      <c r="E5792">
        <v>1</v>
      </c>
      <c r="F5792">
        <v>27</v>
      </c>
      <c r="G5792">
        <v>3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s="2" t="s">
        <v>360</v>
      </c>
      <c r="P5792" s="11" t="str">
        <f t="shared" si="720"/>
        <v>2019</v>
      </c>
      <c r="Q5792" s="12"/>
      <c r="R5792" s="8" t="str">
        <f t="shared" si="721"/>
        <v>12</v>
      </c>
      <c r="S5792" s="8"/>
      <c r="T5792" s="14" t="str">
        <f t="shared" si="722"/>
        <v>Retain</v>
      </c>
      <c r="U5792" s="14"/>
      <c r="V5792" s="8" t="str">
        <f t="shared" si="723"/>
        <v>Spain</v>
      </c>
      <c r="W5792" s="8"/>
      <c r="X5792" s="8"/>
      <c r="Y5792" s="8"/>
      <c r="Z5792" s="14" t="str">
        <f t="shared" si="724"/>
        <v>Male</v>
      </c>
      <c r="AA5792" s="14"/>
      <c r="AB5792" s="14"/>
      <c r="AC5792" s="14"/>
      <c r="AE5792" t="str">
        <f t="shared" si="725"/>
        <v>Adults</v>
      </c>
      <c r="AF5792" t="str">
        <f t="shared" si="726"/>
        <v>Poor</v>
      </c>
      <c r="AG5792" t="str">
        <f t="shared" si="727"/>
        <v>Very low</v>
      </c>
    </row>
    <row r="5793" spans="1:33" x14ac:dyDescent="0.2">
      <c r="A5793">
        <v>5792</v>
      </c>
      <c r="B5793">
        <v>15730044</v>
      </c>
      <c r="C5793">
        <v>809</v>
      </c>
      <c r="D5793">
        <v>3</v>
      </c>
      <c r="E5793">
        <v>2</v>
      </c>
      <c r="F5793">
        <v>42</v>
      </c>
      <c r="G5793">
        <v>5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s="2" t="s">
        <v>596</v>
      </c>
      <c r="P5793" s="11" t="str">
        <f t="shared" si="720"/>
        <v>2017</v>
      </c>
      <c r="Q5793" s="12"/>
      <c r="R5793" s="8" t="str">
        <f t="shared" si="721"/>
        <v>10</v>
      </c>
      <c r="S5793" s="8"/>
      <c r="T5793" s="14" t="str">
        <f t="shared" si="722"/>
        <v>Exit</v>
      </c>
      <c r="U5793" s="14"/>
      <c r="V5793" s="8" t="str">
        <f t="shared" si="723"/>
        <v>Germany</v>
      </c>
      <c r="W5793" s="8"/>
      <c r="X5793" s="8"/>
      <c r="Y5793" s="8"/>
      <c r="Z5793" s="14" t="str">
        <f t="shared" si="724"/>
        <v>Female</v>
      </c>
      <c r="AA5793" s="14"/>
      <c r="AB5793" s="14"/>
      <c r="AC5793" s="14"/>
      <c r="AE5793" t="str">
        <f t="shared" si="725"/>
        <v>Middle aged</v>
      </c>
      <c r="AF5793" t="str">
        <f t="shared" si="726"/>
        <v>Excellent</v>
      </c>
      <c r="AG5793" t="str">
        <f t="shared" si="727"/>
        <v>Medium</v>
      </c>
    </row>
    <row r="5794" spans="1:33" x14ac:dyDescent="0.2">
      <c r="A5794">
        <v>5793</v>
      </c>
      <c r="B5794">
        <v>15795186</v>
      </c>
      <c r="C5794">
        <v>562</v>
      </c>
      <c r="D5794">
        <v>1</v>
      </c>
      <c r="E5794">
        <v>1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s="2" t="s">
        <v>95</v>
      </c>
      <c r="P5794" s="11" t="str">
        <f t="shared" si="720"/>
        <v>2017</v>
      </c>
      <c r="Q5794" s="12"/>
      <c r="R5794" s="8" t="str">
        <f t="shared" si="721"/>
        <v>12</v>
      </c>
      <c r="S5794" s="8"/>
      <c r="T5794" s="14" t="str">
        <f t="shared" si="722"/>
        <v>Retain</v>
      </c>
      <c r="U5794" s="14"/>
      <c r="V5794" s="8" t="str">
        <f t="shared" si="723"/>
        <v>France</v>
      </c>
      <c r="W5794" s="8"/>
      <c r="X5794" s="8"/>
      <c r="Y5794" s="8"/>
      <c r="Z5794" s="14" t="str">
        <f t="shared" si="724"/>
        <v>Male</v>
      </c>
      <c r="AA5794" s="14"/>
      <c r="AB5794" s="14"/>
      <c r="AC5794" s="14"/>
      <c r="AE5794" t="str">
        <f t="shared" si="725"/>
        <v>Adults</v>
      </c>
      <c r="AF5794" t="str">
        <f t="shared" si="726"/>
        <v>Poor</v>
      </c>
      <c r="AG5794" t="str">
        <f t="shared" si="727"/>
        <v>Very low</v>
      </c>
    </row>
    <row r="5795" spans="1:33" x14ac:dyDescent="0.2">
      <c r="A5795">
        <v>5794</v>
      </c>
      <c r="B5795">
        <v>15784890</v>
      </c>
      <c r="C5795">
        <v>763</v>
      </c>
      <c r="D5795">
        <v>2</v>
      </c>
      <c r="E5795">
        <v>2</v>
      </c>
      <c r="F5795">
        <v>32</v>
      </c>
      <c r="G5795">
        <v>6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s="2" t="s">
        <v>869</v>
      </c>
      <c r="P5795" s="11" t="str">
        <f t="shared" si="720"/>
        <v>2017</v>
      </c>
      <c r="Q5795" s="12"/>
      <c r="R5795" s="8" t="str">
        <f t="shared" si="721"/>
        <v>05</v>
      </c>
      <c r="S5795" s="8"/>
      <c r="T5795" s="14" t="str">
        <f t="shared" si="722"/>
        <v>Retain</v>
      </c>
      <c r="U5795" s="14"/>
      <c r="V5795" s="8" t="str">
        <f t="shared" si="723"/>
        <v>Spain</v>
      </c>
      <c r="W5795" s="8"/>
      <c r="X5795" s="8"/>
      <c r="Y5795" s="8"/>
      <c r="Z5795" s="14" t="str">
        <f t="shared" si="724"/>
        <v>Female</v>
      </c>
      <c r="AA5795" s="14"/>
      <c r="AB5795" s="14"/>
      <c r="AC5795" s="14"/>
      <c r="AE5795" t="str">
        <f t="shared" si="725"/>
        <v>Adults</v>
      </c>
      <c r="AF5795" t="str">
        <f t="shared" si="726"/>
        <v>Very good</v>
      </c>
      <c r="AG5795" t="str">
        <f t="shared" si="727"/>
        <v>Very low</v>
      </c>
    </row>
    <row r="5796" spans="1:33" x14ac:dyDescent="0.2">
      <c r="A5796">
        <v>5795</v>
      </c>
      <c r="B5796">
        <v>15694125</v>
      </c>
      <c r="C5796">
        <v>669</v>
      </c>
      <c r="D5796">
        <v>1</v>
      </c>
      <c r="E5796">
        <v>1</v>
      </c>
      <c r="F5796">
        <v>57</v>
      </c>
      <c r="G5796">
        <v>3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s="2" t="s">
        <v>515</v>
      </c>
      <c r="P5796" s="11" t="str">
        <f t="shared" si="720"/>
        <v>2019</v>
      </c>
      <c r="Q5796" s="12"/>
      <c r="R5796" s="8" t="str">
        <f t="shared" si="721"/>
        <v>12</v>
      </c>
      <c r="S5796" s="8"/>
      <c r="T5796" s="14" t="str">
        <f t="shared" si="722"/>
        <v>Retain</v>
      </c>
      <c r="U5796" s="14"/>
      <c r="V5796" s="8" t="str">
        <f t="shared" si="723"/>
        <v>France</v>
      </c>
      <c r="W5796" s="8"/>
      <c r="X5796" s="8"/>
      <c r="Y5796" s="8"/>
      <c r="Z5796" s="14" t="str">
        <f t="shared" si="724"/>
        <v>Male</v>
      </c>
      <c r="AA5796" s="14"/>
      <c r="AB5796" s="14"/>
      <c r="AC5796" s="14"/>
      <c r="AE5796" t="str">
        <f t="shared" si="725"/>
        <v>Middle aged</v>
      </c>
      <c r="AF5796" t="str">
        <f t="shared" si="726"/>
        <v>Fair</v>
      </c>
      <c r="AG5796" t="str">
        <f t="shared" si="727"/>
        <v>Very low</v>
      </c>
    </row>
    <row r="5797" spans="1:33" x14ac:dyDescent="0.2">
      <c r="A5797">
        <v>5796</v>
      </c>
      <c r="B5797">
        <v>15565891</v>
      </c>
      <c r="C5797">
        <v>709</v>
      </c>
      <c r="D5797">
        <v>1</v>
      </c>
      <c r="E5797">
        <v>1</v>
      </c>
      <c r="F5797">
        <v>39</v>
      </c>
      <c r="G5797">
        <v>5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s="2" t="s">
        <v>1253</v>
      </c>
      <c r="P5797" s="11" t="str">
        <f t="shared" si="720"/>
        <v>2018</v>
      </c>
      <c r="Q5797" s="12"/>
      <c r="R5797" s="8" t="str">
        <f t="shared" si="721"/>
        <v>08</v>
      </c>
      <c r="S5797" s="8"/>
      <c r="T5797" s="14" t="str">
        <f t="shared" si="722"/>
        <v>Retain</v>
      </c>
      <c r="U5797" s="14"/>
      <c r="V5797" s="8" t="str">
        <f t="shared" si="723"/>
        <v>France</v>
      </c>
      <c r="W5797" s="8"/>
      <c r="X5797" s="8"/>
      <c r="Y5797" s="8"/>
      <c r="Z5797" s="14" t="str">
        <f t="shared" si="724"/>
        <v>Male</v>
      </c>
      <c r="AA5797" s="14"/>
      <c r="AB5797" s="14"/>
      <c r="AC5797" s="14"/>
      <c r="AE5797" t="str">
        <f t="shared" si="725"/>
        <v>Middle aged</v>
      </c>
      <c r="AF5797" t="str">
        <f t="shared" si="726"/>
        <v>Good</v>
      </c>
      <c r="AG5797" t="str">
        <f t="shared" si="727"/>
        <v>Very low</v>
      </c>
    </row>
    <row r="5798" spans="1:33" x14ac:dyDescent="0.2">
      <c r="A5798">
        <v>5797</v>
      </c>
      <c r="B5798">
        <v>15674254</v>
      </c>
      <c r="C5798">
        <v>554</v>
      </c>
      <c r="D5798">
        <v>2</v>
      </c>
      <c r="E5798">
        <v>2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s="2" t="s">
        <v>443</v>
      </c>
      <c r="P5798" s="11" t="str">
        <f t="shared" si="720"/>
        <v>2018</v>
      </c>
      <c r="Q5798" s="12"/>
      <c r="R5798" s="8" t="str">
        <f t="shared" si="721"/>
        <v>11</v>
      </c>
      <c r="S5798" s="8"/>
      <c r="T5798" s="14" t="str">
        <f t="shared" si="722"/>
        <v>Retain</v>
      </c>
      <c r="U5798" s="14"/>
      <c r="V5798" s="8" t="str">
        <f t="shared" si="723"/>
        <v>Spain</v>
      </c>
      <c r="W5798" s="8"/>
      <c r="X5798" s="8"/>
      <c r="Y5798" s="8"/>
      <c r="Z5798" s="14" t="str">
        <f t="shared" si="724"/>
        <v>Female</v>
      </c>
      <c r="AA5798" s="14"/>
      <c r="AB5798" s="14"/>
      <c r="AC5798" s="14"/>
      <c r="AE5798" t="str">
        <f t="shared" si="725"/>
        <v>Middle aged</v>
      </c>
      <c r="AF5798" t="str">
        <f t="shared" si="726"/>
        <v>Poor</v>
      </c>
      <c r="AG5798" t="str">
        <f t="shared" si="727"/>
        <v>Very low</v>
      </c>
    </row>
    <row r="5799" spans="1:33" x14ac:dyDescent="0.2">
      <c r="A5799">
        <v>5798</v>
      </c>
      <c r="B5799">
        <v>15775206</v>
      </c>
      <c r="C5799">
        <v>699</v>
      </c>
      <c r="D5799">
        <v>1</v>
      </c>
      <c r="E5799">
        <v>1</v>
      </c>
      <c r="F5799">
        <v>37</v>
      </c>
      <c r="G5799">
        <v>6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s="2" t="s">
        <v>941</v>
      </c>
      <c r="P5799" s="11" t="str">
        <f t="shared" si="720"/>
        <v>2016</v>
      </c>
      <c r="Q5799" s="12"/>
      <c r="R5799" s="8" t="str">
        <f t="shared" si="721"/>
        <v>11</v>
      </c>
      <c r="S5799" s="8"/>
      <c r="T5799" s="14" t="str">
        <f t="shared" si="722"/>
        <v>Retain</v>
      </c>
      <c r="U5799" s="14"/>
      <c r="V5799" s="8" t="str">
        <f t="shared" si="723"/>
        <v>France</v>
      </c>
      <c r="W5799" s="8"/>
      <c r="X5799" s="8"/>
      <c r="Y5799" s="8"/>
      <c r="Z5799" s="14" t="str">
        <f t="shared" si="724"/>
        <v>Male</v>
      </c>
      <c r="AA5799" s="14"/>
      <c r="AB5799" s="14"/>
      <c r="AC5799" s="14"/>
      <c r="AE5799" t="str">
        <f t="shared" si="725"/>
        <v>Adults</v>
      </c>
      <c r="AF5799" t="str">
        <f t="shared" si="726"/>
        <v>Good</v>
      </c>
      <c r="AG5799" t="str">
        <f t="shared" si="727"/>
        <v>Very low</v>
      </c>
    </row>
    <row r="5800" spans="1:33" x14ac:dyDescent="0.2">
      <c r="A5800">
        <v>5799</v>
      </c>
      <c r="B5800">
        <v>15797627</v>
      </c>
      <c r="C5800">
        <v>732</v>
      </c>
      <c r="D5800">
        <v>2</v>
      </c>
      <c r="E5800">
        <v>1</v>
      </c>
      <c r="F5800">
        <v>54</v>
      </c>
      <c r="G5800">
        <v>4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s="2" t="s">
        <v>47</v>
      </c>
      <c r="P5800" s="11" t="str">
        <f t="shared" si="720"/>
        <v>2019</v>
      </c>
      <c r="Q5800" s="12"/>
      <c r="R5800" s="8" t="str">
        <f t="shared" si="721"/>
        <v>08</v>
      </c>
      <c r="S5800" s="8"/>
      <c r="T5800" s="14" t="str">
        <f t="shared" si="722"/>
        <v>Retain</v>
      </c>
      <c r="U5800" s="14"/>
      <c r="V5800" s="8" t="str">
        <f t="shared" si="723"/>
        <v>Spain</v>
      </c>
      <c r="W5800" s="8"/>
      <c r="X5800" s="8"/>
      <c r="Y5800" s="8"/>
      <c r="Z5800" s="14" t="str">
        <f t="shared" si="724"/>
        <v>Male</v>
      </c>
      <c r="AA5800" s="14"/>
      <c r="AB5800" s="14"/>
      <c r="AC5800" s="14"/>
      <c r="AE5800" t="str">
        <f t="shared" si="725"/>
        <v>Middle aged</v>
      </c>
      <c r="AF5800" t="str">
        <f t="shared" si="726"/>
        <v>Good</v>
      </c>
      <c r="AG5800" t="str">
        <f t="shared" si="727"/>
        <v>High</v>
      </c>
    </row>
    <row r="5801" spans="1:33" x14ac:dyDescent="0.2">
      <c r="A5801">
        <v>5800</v>
      </c>
      <c r="B5801">
        <v>15649853</v>
      </c>
      <c r="C5801">
        <v>625</v>
      </c>
      <c r="D5801">
        <v>1</v>
      </c>
      <c r="E5801">
        <v>2</v>
      </c>
      <c r="F5801">
        <v>45</v>
      </c>
      <c r="G5801">
        <v>5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s="2" t="s">
        <v>789</v>
      </c>
      <c r="P5801" s="11" t="str">
        <f t="shared" si="720"/>
        <v>2018</v>
      </c>
      <c r="Q5801" s="12"/>
      <c r="R5801" s="8" t="str">
        <f t="shared" si="721"/>
        <v>07</v>
      </c>
      <c r="S5801" s="8"/>
      <c r="T5801" s="14" t="str">
        <f t="shared" si="722"/>
        <v>Exit</v>
      </c>
      <c r="U5801" s="14"/>
      <c r="V5801" s="8" t="str">
        <f t="shared" si="723"/>
        <v>France</v>
      </c>
      <c r="W5801" s="8"/>
      <c r="X5801" s="8"/>
      <c r="Y5801" s="8"/>
      <c r="Z5801" s="14" t="str">
        <f t="shared" si="724"/>
        <v>Female</v>
      </c>
      <c r="AA5801" s="14"/>
      <c r="AB5801" s="14"/>
      <c r="AC5801" s="14"/>
      <c r="AE5801" t="str">
        <f t="shared" si="725"/>
        <v>Middle aged</v>
      </c>
      <c r="AF5801" t="str">
        <f t="shared" si="726"/>
        <v>Fair</v>
      </c>
      <c r="AG5801" t="str">
        <f t="shared" si="727"/>
        <v>Very low</v>
      </c>
    </row>
    <row r="5802" spans="1:33" x14ac:dyDescent="0.2">
      <c r="A5802">
        <v>5801</v>
      </c>
      <c r="B5802">
        <v>15610379</v>
      </c>
      <c r="C5802">
        <v>599</v>
      </c>
      <c r="D5802">
        <v>1</v>
      </c>
      <c r="E5802">
        <v>1</v>
      </c>
      <c r="F5802">
        <v>30</v>
      </c>
      <c r="G5802">
        <v>3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s="2" t="s">
        <v>153</v>
      </c>
      <c r="P5802" s="11" t="str">
        <f t="shared" si="720"/>
        <v>2019</v>
      </c>
      <c r="Q5802" s="12"/>
      <c r="R5802" s="8" t="str">
        <f t="shared" si="721"/>
        <v>12</v>
      </c>
      <c r="S5802" s="8"/>
      <c r="T5802" s="14" t="str">
        <f t="shared" si="722"/>
        <v>Retain</v>
      </c>
      <c r="U5802" s="14"/>
      <c r="V5802" s="8" t="str">
        <f t="shared" si="723"/>
        <v>France</v>
      </c>
      <c r="W5802" s="8"/>
      <c r="X5802" s="8"/>
      <c r="Y5802" s="8"/>
      <c r="Z5802" s="14" t="str">
        <f t="shared" si="724"/>
        <v>Male</v>
      </c>
      <c r="AA5802" s="14"/>
      <c r="AB5802" s="14"/>
      <c r="AC5802" s="14"/>
      <c r="AE5802" t="str">
        <f t="shared" si="725"/>
        <v>Adults</v>
      </c>
      <c r="AF5802" t="str">
        <f t="shared" si="726"/>
        <v>Fair</v>
      </c>
      <c r="AG5802" t="str">
        <f t="shared" si="727"/>
        <v>High</v>
      </c>
    </row>
    <row r="5803" spans="1:33" x14ac:dyDescent="0.2">
      <c r="A5803">
        <v>5802</v>
      </c>
      <c r="B5803">
        <v>15659800</v>
      </c>
      <c r="C5803">
        <v>584</v>
      </c>
      <c r="D5803">
        <v>2</v>
      </c>
      <c r="E5803">
        <v>2</v>
      </c>
      <c r="F5803">
        <v>50</v>
      </c>
      <c r="G5803">
        <v>4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s="2" t="s">
        <v>416</v>
      </c>
      <c r="P5803" s="11" t="str">
        <f t="shared" si="720"/>
        <v>2019</v>
      </c>
      <c r="Q5803" s="12"/>
      <c r="R5803" s="8" t="str">
        <f t="shared" si="721"/>
        <v>05</v>
      </c>
      <c r="S5803" s="8"/>
      <c r="T5803" s="14" t="str">
        <f t="shared" si="722"/>
        <v>Exit</v>
      </c>
      <c r="U5803" s="14"/>
      <c r="V5803" s="8" t="str">
        <f t="shared" si="723"/>
        <v>Spain</v>
      </c>
      <c r="W5803" s="8"/>
      <c r="X5803" s="8"/>
      <c r="Y5803" s="8"/>
      <c r="Z5803" s="14" t="str">
        <f t="shared" si="724"/>
        <v>Female</v>
      </c>
      <c r="AA5803" s="14"/>
      <c r="AB5803" s="14"/>
      <c r="AC5803" s="14"/>
      <c r="AE5803" t="str">
        <f t="shared" si="725"/>
        <v>Middle aged</v>
      </c>
      <c r="AF5803" t="str">
        <f t="shared" si="726"/>
        <v>Fair</v>
      </c>
      <c r="AG5803" t="str">
        <f t="shared" si="727"/>
        <v>Very low</v>
      </c>
    </row>
    <row r="5804" spans="1:33" x14ac:dyDescent="0.2">
      <c r="A5804">
        <v>5803</v>
      </c>
      <c r="B5804">
        <v>15716236</v>
      </c>
      <c r="C5804">
        <v>499</v>
      </c>
      <c r="D5804">
        <v>1</v>
      </c>
      <c r="E5804">
        <v>1</v>
      </c>
      <c r="F5804">
        <v>35</v>
      </c>
      <c r="G5804">
        <v>5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s="2" t="s">
        <v>702</v>
      </c>
      <c r="P5804" s="11" t="str">
        <f t="shared" si="720"/>
        <v>2018</v>
      </c>
      <c r="Q5804" s="12"/>
      <c r="R5804" s="8" t="str">
        <f t="shared" si="721"/>
        <v>07</v>
      </c>
      <c r="S5804" s="8"/>
      <c r="T5804" s="14" t="str">
        <f t="shared" si="722"/>
        <v>Retain</v>
      </c>
      <c r="U5804" s="14"/>
      <c r="V5804" s="8" t="str">
        <f t="shared" si="723"/>
        <v>France</v>
      </c>
      <c r="W5804" s="8"/>
      <c r="X5804" s="8"/>
      <c r="Y5804" s="8"/>
      <c r="Z5804" s="14" t="str">
        <f t="shared" si="724"/>
        <v>Male</v>
      </c>
      <c r="AA5804" s="14"/>
      <c r="AB5804" s="14"/>
      <c r="AC5804" s="14"/>
      <c r="AE5804" t="str">
        <f t="shared" si="725"/>
        <v>Adults</v>
      </c>
      <c r="AF5804" t="str">
        <f t="shared" si="726"/>
        <v>Poor</v>
      </c>
      <c r="AG5804" t="str">
        <f t="shared" si="727"/>
        <v>Very low</v>
      </c>
    </row>
    <row r="5805" spans="1:33" x14ac:dyDescent="0.2">
      <c r="A5805">
        <v>5804</v>
      </c>
      <c r="B5805">
        <v>15672053</v>
      </c>
      <c r="C5805">
        <v>526</v>
      </c>
      <c r="D5805">
        <v>2</v>
      </c>
      <c r="E5805">
        <v>1</v>
      </c>
      <c r="F5805">
        <v>38</v>
      </c>
      <c r="G5805">
        <v>4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s="2" t="s">
        <v>61</v>
      </c>
      <c r="P5805" s="11" t="str">
        <f t="shared" si="720"/>
        <v>2018</v>
      </c>
      <c r="Q5805" s="12"/>
      <c r="R5805" s="8" t="str">
        <f t="shared" si="721"/>
        <v>11</v>
      </c>
      <c r="S5805" s="8"/>
      <c r="T5805" s="14" t="str">
        <f t="shared" si="722"/>
        <v>Retain</v>
      </c>
      <c r="U5805" s="14"/>
      <c r="V5805" s="8" t="str">
        <f t="shared" si="723"/>
        <v>Spain</v>
      </c>
      <c r="W5805" s="8"/>
      <c r="X5805" s="8"/>
      <c r="Y5805" s="8"/>
      <c r="Z5805" s="14" t="str">
        <f t="shared" si="724"/>
        <v>Male</v>
      </c>
      <c r="AA5805" s="14"/>
      <c r="AB5805" s="14"/>
      <c r="AC5805" s="14"/>
      <c r="AE5805" t="str">
        <f t="shared" si="725"/>
        <v>Adults</v>
      </c>
      <c r="AF5805" t="str">
        <f t="shared" si="726"/>
        <v>Poor</v>
      </c>
      <c r="AG5805" t="str">
        <f t="shared" si="727"/>
        <v>Very low</v>
      </c>
    </row>
    <row r="5806" spans="1:33" x14ac:dyDescent="0.2">
      <c r="A5806">
        <v>5805</v>
      </c>
      <c r="B5806">
        <v>15663933</v>
      </c>
      <c r="C5806">
        <v>625</v>
      </c>
      <c r="D5806">
        <v>3</v>
      </c>
      <c r="E5806">
        <v>2</v>
      </c>
      <c r="F5806">
        <v>35</v>
      </c>
      <c r="G5806">
        <v>4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s="2" t="s">
        <v>409</v>
      </c>
      <c r="P5806" s="11" t="str">
        <f t="shared" si="720"/>
        <v>2019</v>
      </c>
      <c r="Q5806" s="12"/>
      <c r="R5806" s="8" t="str">
        <f t="shared" si="721"/>
        <v>09</v>
      </c>
      <c r="S5806" s="8"/>
      <c r="T5806" s="14" t="str">
        <f t="shared" si="722"/>
        <v>Exit</v>
      </c>
      <c r="U5806" s="14"/>
      <c r="V5806" s="8" t="str">
        <f t="shared" si="723"/>
        <v>Germany</v>
      </c>
      <c r="W5806" s="8"/>
      <c r="X5806" s="8"/>
      <c r="Y5806" s="8"/>
      <c r="Z5806" s="14" t="str">
        <f t="shared" si="724"/>
        <v>Female</v>
      </c>
      <c r="AA5806" s="14"/>
      <c r="AB5806" s="14"/>
      <c r="AC5806" s="14"/>
      <c r="AE5806" t="str">
        <f t="shared" si="725"/>
        <v>Adults</v>
      </c>
      <c r="AF5806" t="str">
        <f t="shared" si="726"/>
        <v>Fair</v>
      </c>
      <c r="AG5806" t="str">
        <f t="shared" si="727"/>
        <v>Medium</v>
      </c>
    </row>
    <row r="5807" spans="1:33" x14ac:dyDescent="0.2">
      <c r="A5807">
        <v>5806</v>
      </c>
      <c r="B5807">
        <v>15814236</v>
      </c>
      <c r="C5807">
        <v>537</v>
      </c>
      <c r="D5807">
        <v>2</v>
      </c>
      <c r="E5807">
        <v>2</v>
      </c>
      <c r="F5807">
        <v>38</v>
      </c>
      <c r="G5807">
        <v>6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s="2" t="s">
        <v>406</v>
      </c>
      <c r="P5807" s="11" t="str">
        <f t="shared" si="720"/>
        <v>2016</v>
      </c>
      <c r="Q5807" s="12"/>
      <c r="R5807" s="8" t="str">
        <f t="shared" si="721"/>
        <v>12</v>
      </c>
      <c r="S5807" s="8"/>
      <c r="T5807" s="14" t="str">
        <f t="shared" si="722"/>
        <v>Retain</v>
      </c>
      <c r="U5807" s="14"/>
      <c r="V5807" s="8" t="str">
        <f t="shared" si="723"/>
        <v>Spain</v>
      </c>
      <c r="W5807" s="8"/>
      <c r="X5807" s="8"/>
      <c r="Y5807" s="8"/>
      <c r="Z5807" s="14" t="str">
        <f t="shared" si="724"/>
        <v>Female</v>
      </c>
      <c r="AA5807" s="14"/>
      <c r="AB5807" s="14"/>
      <c r="AC5807" s="14"/>
      <c r="AE5807" t="str">
        <f t="shared" si="725"/>
        <v>Adults</v>
      </c>
      <c r="AF5807" t="str">
        <f t="shared" si="726"/>
        <v>Poor</v>
      </c>
      <c r="AG5807" t="str">
        <f t="shared" si="727"/>
        <v>Medium</v>
      </c>
    </row>
    <row r="5808" spans="1:33" x14ac:dyDescent="0.2">
      <c r="A5808">
        <v>5807</v>
      </c>
      <c r="B5808">
        <v>15583597</v>
      </c>
      <c r="C5808">
        <v>696</v>
      </c>
      <c r="D5808">
        <v>2</v>
      </c>
      <c r="E5808">
        <v>1</v>
      </c>
      <c r="F5808">
        <v>47</v>
      </c>
      <c r="G5808">
        <v>5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s="2" t="s">
        <v>23</v>
      </c>
      <c r="P5808" s="11" t="str">
        <f t="shared" si="720"/>
        <v>2018</v>
      </c>
      <c r="Q5808" s="12"/>
      <c r="R5808" s="8" t="str">
        <f t="shared" si="721"/>
        <v>05</v>
      </c>
      <c r="S5808" s="8"/>
      <c r="T5808" s="14" t="str">
        <f t="shared" si="722"/>
        <v>Retain</v>
      </c>
      <c r="U5808" s="14"/>
      <c r="V5808" s="8" t="str">
        <f t="shared" si="723"/>
        <v>Spain</v>
      </c>
      <c r="W5808" s="8"/>
      <c r="X5808" s="8"/>
      <c r="Y5808" s="8"/>
      <c r="Z5808" s="14" t="str">
        <f t="shared" si="724"/>
        <v>Male</v>
      </c>
      <c r="AA5808" s="14"/>
      <c r="AB5808" s="14"/>
      <c r="AC5808" s="14"/>
      <c r="AE5808" t="str">
        <f t="shared" si="725"/>
        <v>Middle aged</v>
      </c>
      <c r="AF5808" t="str">
        <f t="shared" si="726"/>
        <v>Good</v>
      </c>
      <c r="AG5808" t="str">
        <f t="shared" si="727"/>
        <v>High</v>
      </c>
    </row>
    <row r="5809" spans="1:33" x14ac:dyDescent="0.2">
      <c r="A5809">
        <v>5808</v>
      </c>
      <c r="B5809">
        <v>15607395</v>
      </c>
      <c r="C5809">
        <v>679</v>
      </c>
      <c r="D5809">
        <v>1</v>
      </c>
      <c r="E5809">
        <v>2</v>
      </c>
      <c r="F5809">
        <v>33</v>
      </c>
      <c r="G5809">
        <v>4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s="2" t="s">
        <v>861</v>
      </c>
      <c r="P5809" s="11" t="str">
        <f t="shared" si="720"/>
        <v>2019</v>
      </c>
      <c r="Q5809" s="12"/>
      <c r="R5809" s="8" t="str">
        <f t="shared" si="721"/>
        <v>08</v>
      </c>
      <c r="S5809" s="8"/>
      <c r="T5809" s="14" t="str">
        <f t="shared" si="722"/>
        <v>Retain</v>
      </c>
      <c r="U5809" s="14"/>
      <c r="V5809" s="8" t="str">
        <f t="shared" si="723"/>
        <v>France</v>
      </c>
      <c r="W5809" s="8"/>
      <c r="X5809" s="8"/>
      <c r="Y5809" s="8"/>
      <c r="Z5809" s="14" t="str">
        <f t="shared" si="724"/>
        <v>Female</v>
      </c>
      <c r="AA5809" s="14"/>
      <c r="AB5809" s="14"/>
      <c r="AC5809" s="14"/>
      <c r="AE5809" t="str">
        <f t="shared" si="725"/>
        <v>Adults</v>
      </c>
      <c r="AF5809" t="str">
        <f t="shared" si="726"/>
        <v>Good</v>
      </c>
      <c r="AG5809" t="str">
        <f t="shared" si="727"/>
        <v>High</v>
      </c>
    </row>
    <row r="5810" spans="1:33" x14ac:dyDescent="0.2">
      <c r="A5810">
        <v>5809</v>
      </c>
      <c r="B5810">
        <v>15694556</v>
      </c>
      <c r="C5810">
        <v>684</v>
      </c>
      <c r="D5810">
        <v>1</v>
      </c>
      <c r="E5810">
        <v>1</v>
      </c>
      <c r="F5810">
        <v>60</v>
      </c>
      <c r="G5810">
        <v>5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s="2" t="s">
        <v>441</v>
      </c>
      <c r="P5810" s="11" t="str">
        <f t="shared" si="720"/>
        <v>2017</v>
      </c>
      <c r="Q5810" s="12"/>
      <c r="R5810" s="8" t="str">
        <f t="shared" si="721"/>
        <v>11</v>
      </c>
      <c r="S5810" s="8"/>
      <c r="T5810" s="14" t="str">
        <f t="shared" si="722"/>
        <v>Exit</v>
      </c>
      <c r="U5810" s="14"/>
      <c r="V5810" s="8" t="str">
        <f t="shared" si="723"/>
        <v>France</v>
      </c>
      <c r="W5810" s="8"/>
      <c r="X5810" s="8"/>
      <c r="Y5810" s="8"/>
      <c r="Z5810" s="14" t="str">
        <f t="shared" si="724"/>
        <v>Male</v>
      </c>
      <c r="AA5810" s="14"/>
      <c r="AB5810" s="14"/>
      <c r="AC5810" s="14"/>
      <c r="AE5810" t="str">
        <f t="shared" si="725"/>
        <v>Middle aged</v>
      </c>
      <c r="AF5810" t="str">
        <f t="shared" si="726"/>
        <v>Good</v>
      </c>
      <c r="AG5810" t="str">
        <f t="shared" si="727"/>
        <v>High</v>
      </c>
    </row>
    <row r="5811" spans="1:33" x14ac:dyDescent="0.2">
      <c r="A5811">
        <v>5810</v>
      </c>
      <c r="B5811">
        <v>15744109</v>
      </c>
      <c r="C5811">
        <v>850</v>
      </c>
      <c r="D5811">
        <v>1</v>
      </c>
      <c r="E5811">
        <v>1</v>
      </c>
      <c r="F5811">
        <v>32</v>
      </c>
      <c r="G5811">
        <v>6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s="2" t="s">
        <v>600</v>
      </c>
      <c r="P5811" s="11" t="str">
        <f t="shared" si="720"/>
        <v>2016</v>
      </c>
      <c r="Q5811" s="12"/>
      <c r="R5811" s="8" t="str">
        <f t="shared" si="721"/>
        <v>11</v>
      </c>
      <c r="S5811" s="8"/>
      <c r="T5811" s="14" t="str">
        <f t="shared" si="722"/>
        <v>Retain</v>
      </c>
      <c r="U5811" s="14"/>
      <c r="V5811" s="8" t="str">
        <f t="shared" si="723"/>
        <v>France</v>
      </c>
      <c r="W5811" s="8"/>
      <c r="X5811" s="8"/>
      <c r="Y5811" s="8"/>
      <c r="Z5811" s="14" t="str">
        <f t="shared" si="724"/>
        <v>Male</v>
      </c>
      <c r="AA5811" s="14"/>
      <c r="AB5811" s="14"/>
      <c r="AC5811" s="14"/>
      <c r="AE5811" t="str">
        <f t="shared" si="725"/>
        <v>Adults</v>
      </c>
      <c r="AF5811" t="str">
        <f t="shared" si="726"/>
        <v>Excellent</v>
      </c>
      <c r="AG5811" t="str">
        <f t="shared" si="727"/>
        <v>Very low</v>
      </c>
    </row>
    <row r="5812" spans="1:33" x14ac:dyDescent="0.2">
      <c r="A5812">
        <v>5811</v>
      </c>
      <c r="B5812">
        <v>15800688</v>
      </c>
      <c r="C5812">
        <v>495</v>
      </c>
      <c r="D5812">
        <v>2</v>
      </c>
      <c r="E5812">
        <v>2</v>
      </c>
      <c r="F5812">
        <v>42</v>
      </c>
      <c r="G5812">
        <v>5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s="2" t="s">
        <v>201</v>
      </c>
      <c r="P5812" s="11" t="str">
        <f t="shared" si="720"/>
        <v>2017</v>
      </c>
      <c r="Q5812" s="12"/>
      <c r="R5812" s="8" t="str">
        <f t="shared" si="721"/>
        <v>12</v>
      </c>
      <c r="S5812" s="8"/>
      <c r="T5812" s="14" t="str">
        <f t="shared" si="722"/>
        <v>Retain</v>
      </c>
      <c r="U5812" s="14"/>
      <c r="V5812" s="8" t="str">
        <f t="shared" si="723"/>
        <v>Spain</v>
      </c>
      <c r="W5812" s="8"/>
      <c r="X5812" s="8"/>
      <c r="Y5812" s="8"/>
      <c r="Z5812" s="14" t="str">
        <f t="shared" si="724"/>
        <v>Female</v>
      </c>
      <c r="AA5812" s="14"/>
      <c r="AB5812" s="14"/>
      <c r="AC5812" s="14"/>
      <c r="AE5812" t="str">
        <f t="shared" si="725"/>
        <v>Middle aged</v>
      </c>
      <c r="AF5812" t="str">
        <f t="shared" si="726"/>
        <v>Poor</v>
      </c>
      <c r="AG5812" t="str">
        <f t="shared" si="727"/>
        <v>Very low</v>
      </c>
    </row>
    <row r="5813" spans="1:33" x14ac:dyDescent="0.2">
      <c r="A5813">
        <v>5812</v>
      </c>
      <c r="B5813">
        <v>15810878</v>
      </c>
      <c r="C5813">
        <v>537</v>
      </c>
      <c r="D5813">
        <v>2</v>
      </c>
      <c r="E5813">
        <v>2</v>
      </c>
      <c r="F5813">
        <v>38</v>
      </c>
      <c r="G5813">
        <v>4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s="2" t="s">
        <v>757</v>
      </c>
      <c r="P5813" s="11" t="str">
        <f t="shared" si="720"/>
        <v>2019</v>
      </c>
      <c r="Q5813" s="12"/>
      <c r="R5813" s="8" t="str">
        <f t="shared" si="721"/>
        <v>08</v>
      </c>
      <c r="S5813" s="8"/>
      <c r="T5813" s="14" t="str">
        <f t="shared" si="722"/>
        <v>Retain</v>
      </c>
      <c r="U5813" s="14"/>
      <c r="V5813" s="8" t="str">
        <f t="shared" si="723"/>
        <v>Spain</v>
      </c>
      <c r="W5813" s="8"/>
      <c r="X5813" s="8"/>
      <c r="Y5813" s="8"/>
      <c r="Z5813" s="14" t="str">
        <f t="shared" si="724"/>
        <v>Female</v>
      </c>
      <c r="AA5813" s="14"/>
      <c r="AB5813" s="14"/>
      <c r="AC5813" s="14"/>
      <c r="AE5813" t="str">
        <f t="shared" si="725"/>
        <v>Adults</v>
      </c>
      <c r="AF5813" t="str">
        <f t="shared" si="726"/>
        <v>Poor</v>
      </c>
      <c r="AG5813" t="str">
        <f t="shared" si="727"/>
        <v>High</v>
      </c>
    </row>
    <row r="5814" spans="1:33" x14ac:dyDescent="0.2">
      <c r="A5814">
        <v>5813</v>
      </c>
      <c r="B5814">
        <v>15587835</v>
      </c>
      <c r="C5814">
        <v>850</v>
      </c>
      <c r="D5814">
        <v>1</v>
      </c>
      <c r="E5814">
        <v>1</v>
      </c>
      <c r="F5814">
        <v>41</v>
      </c>
      <c r="G5814">
        <v>5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s="2" t="s">
        <v>478</v>
      </c>
      <c r="P5814" s="11" t="str">
        <f t="shared" si="720"/>
        <v>2017</v>
      </c>
      <c r="Q5814" s="12"/>
      <c r="R5814" s="8" t="str">
        <f t="shared" si="721"/>
        <v>11</v>
      </c>
      <c r="S5814" s="8"/>
      <c r="T5814" s="14" t="str">
        <f t="shared" si="722"/>
        <v>Retain</v>
      </c>
      <c r="U5814" s="14"/>
      <c r="V5814" s="8" t="str">
        <f t="shared" si="723"/>
        <v>France</v>
      </c>
      <c r="W5814" s="8"/>
      <c r="X5814" s="8"/>
      <c r="Y5814" s="8"/>
      <c r="Z5814" s="14" t="str">
        <f t="shared" si="724"/>
        <v>Male</v>
      </c>
      <c r="AA5814" s="14"/>
      <c r="AB5814" s="14"/>
      <c r="AC5814" s="14"/>
      <c r="AE5814" t="str">
        <f t="shared" si="725"/>
        <v>Middle aged</v>
      </c>
      <c r="AF5814" t="str">
        <f t="shared" si="726"/>
        <v>Excellent</v>
      </c>
      <c r="AG5814" t="str">
        <f t="shared" si="727"/>
        <v>High</v>
      </c>
    </row>
    <row r="5815" spans="1:33" x14ac:dyDescent="0.2">
      <c r="A5815">
        <v>5814</v>
      </c>
      <c r="B5815">
        <v>15763515</v>
      </c>
      <c r="C5815">
        <v>513</v>
      </c>
      <c r="D5815">
        <v>1</v>
      </c>
      <c r="E5815">
        <v>1</v>
      </c>
      <c r="F5815">
        <v>30</v>
      </c>
      <c r="G5815">
        <v>7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s="2" t="s">
        <v>929</v>
      </c>
      <c r="P5815" s="11" t="str">
        <f t="shared" si="720"/>
        <v>2016</v>
      </c>
      <c r="Q5815" s="12"/>
      <c r="R5815" s="8" t="str">
        <f t="shared" si="721"/>
        <v>06</v>
      </c>
      <c r="S5815" s="8"/>
      <c r="T5815" s="14" t="str">
        <f t="shared" si="722"/>
        <v>Retain</v>
      </c>
      <c r="U5815" s="14"/>
      <c r="V5815" s="8" t="str">
        <f t="shared" si="723"/>
        <v>France</v>
      </c>
      <c r="W5815" s="8"/>
      <c r="X5815" s="8"/>
      <c r="Y5815" s="8"/>
      <c r="Z5815" s="14" t="str">
        <f t="shared" si="724"/>
        <v>Male</v>
      </c>
      <c r="AA5815" s="14"/>
      <c r="AB5815" s="14"/>
      <c r="AC5815" s="14"/>
      <c r="AE5815" t="str">
        <f t="shared" si="725"/>
        <v>Adults</v>
      </c>
      <c r="AF5815" t="str">
        <f t="shared" si="726"/>
        <v>Poor</v>
      </c>
      <c r="AG5815" t="str">
        <f t="shared" si="727"/>
        <v>Very low</v>
      </c>
    </row>
    <row r="5816" spans="1:33" x14ac:dyDescent="0.2">
      <c r="A5816">
        <v>5815</v>
      </c>
      <c r="B5816">
        <v>15725882</v>
      </c>
      <c r="C5816">
        <v>618</v>
      </c>
      <c r="D5816">
        <v>3</v>
      </c>
      <c r="E5816">
        <v>2</v>
      </c>
      <c r="F5816">
        <v>40</v>
      </c>
      <c r="G5816">
        <v>6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s="2" t="s">
        <v>604</v>
      </c>
      <c r="P5816" s="11" t="str">
        <f t="shared" si="720"/>
        <v>2017</v>
      </c>
      <c r="Q5816" s="12"/>
      <c r="R5816" s="8" t="str">
        <f t="shared" si="721"/>
        <v>02</v>
      </c>
      <c r="S5816" s="8"/>
      <c r="T5816" s="14" t="str">
        <f t="shared" si="722"/>
        <v>Retain</v>
      </c>
      <c r="U5816" s="14"/>
      <c r="V5816" s="8" t="str">
        <f t="shared" si="723"/>
        <v>Germany</v>
      </c>
      <c r="W5816" s="8"/>
      <c r="X5816" s="8"/>
      <c r="Y5816" s="8"/>
      <c r="Z5816" s="14" t="str">
        <f t="shared" si="724"/>
        <v>Female</v>
      </c>
      <c r="AA5816" s="14"/>
      <c r="AB5816" s="14"/>
      <c r="AC5816" s="14"/>
      <c r="AE5816" t="str">
        <f t="shared" si="725"/>
        <v>Middle aged</v>
      </c>
      <c r="AF5816" t="str">
        <f t="shared" si="726"/>
        <v>Fair</v>
      </c>
      <c r="AG5816" t="str">
        <f t="shared" si="727"/>
        <v>High</v>
      </c>
    </row>
    <row r="5817" spans="1:33" x14ac:dyDescent="0.2">
      <c r="A5817">
        <v>5816</v>
      </c>
      <c r="B5817">
        <v>15788022</v>
      </c>
      <c r="C5817">
        <v>802</v>
      </c>
      <c r="D5817">
        <v>3</v>
      </c>
      <c r="E5817">
        <v>2</v>
      </c>
      <c r="F5817">
        <v>41</v>
      </c>
      <c r="G5817">
        <v>6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s="2" t="s">
        <v>1254</v>
      </c>
      <c r="P5817" s="11" t="str">
        <f t="shared" si="720"/>
        <v>2017</v>
      </c>
      <c r="Q5817" s="12"/>
      <c r="R5817" s="8" t="str">
        <f t="shared" si="721"/>
        <v>09</v>
      </c>
      <c r="S5817" s="8"/>
      <c r="T5817" s="14" t="str">
        <f t="shared" si="722"/>
        <v>Retain</v>
      </c>
      <c r="U5817" s="14"/>
      <c r="V5817" s="8" t="str">
        <f t="shared" si="723"/>
        <v>Germany</v>
      </c>
      <c r="W5817" s="8"/>
      <c r="X5817" s="8"/>
      <c r="Y5817" s="8"/>
      <c r="Z5817" s="14" t="str">
        <f t="shared" si="724"/>
        <v>Female</v>
      </c>
      <c r="AA5817" s="14"/>
      <c r="AB5817" s="14"/>
      <c r="AC5817" s="14"/>
      <c r="AE5817" t="str">
        <f t="shared" si="725"/>
        <v>Middle aged</v>
      </c>
      <c r="AF5817" t="str">
        <f t="shared" si="726"/>
        <v>Excellent</v>
      </c>
      <c r="AG5817" t="str">
        <f t="shared" si="727"/>
        <v>Medium</v>
      </c>
    </row>
    <row r="5818" spans="1:33" x14ac:dyDescent="0.2">
      <c r="A5818">
        <v>5817</v>
      </c>
      <c r="B5818">
        <v>15663917</v>
      </c>
      <c r="C5818">
        <v>547</v>
      </c>
      <c r="D5818">
        <v>1</v>
      </c>
      <c r="E5818">
        <v>1</v>
      </c>
      <c r="F5818">
        <v>43</v>
      </c>
      <c r="G5818">
        <v>5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s="2" t="s">
        <v>802</v>
      </c>
      <c r="P5818" s="11" t="str">
        <f t="shared" si="720"/>
        <v>2018</v>
      </c>
      <c r="Q5818" s="12"/>
      <c r="R5818" s="8" t="str">
        <f t="shared" si="721"/>
        <v>04</v>
      </c>
      <c r="S5818" s="8"/>
      <c r="T5818" s="14" t="str">
        <f t="shared" si="722"/>
        <v>Retain</v>
      </c>
      <c r="U5818" s="14"/>
      <c r="V5818" s="8" t="str">
        <f t="shared" si="723"/>
        <v>France</v>
      </c>
      <c r="W5818" s="8"/>
      <c r="X5818" s="8"/>
      <c r="Y5818" s="8"/>
      <c r="Z5818" s="14" t="str">
        <f t="shared" si="724"/>
        <v>Male</v>
      </c>
      <c r="AA5818" s="14"/>
      <c r="AB5818" s="14"/>
      <c r="AC5818" s="14"/>
      <c r="AE5818" t="str">
        <f t="shared" si="725"/>
        <v>Middle aged</v>
      </c>
      <c r="AF5818" t="str">
        <f t="shared" si="726"/>
        <v>Poor</v>
      </c>
      <c r="AG5818" t="str">
        <f t="shared" si="727"/>
        <v>Medium</v>
      </c>
    </row>
    <row r="5819" spans="1:33" x14ac:dyDescent="0.2">
      <c r="A5819">
        <v>5818</v>
      </c>
      <c r="B5819">
        <v>15656865</v>
      </c>
      <c r="C5819">
        <v>613</v>
      </c>
      <c r="D5819">
        <v>3</v>
      </c>
      <c r="E5819">
        <v>1</v>
      </c>
      <c r="F5819">
        <v>69</v>
      </c>
      <c r="G5819">
        <v>4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s="2" t="s">
        <v>672</v>
      </c>
      <c r="P5819" s="11" t="str">
        <f t="shared" si="720"/>
        <v>2019</v>
      </c>
      <c r="Q5819" s="12"/>
      <c r="R5819" s="8" t="str">
        <f t="shared" si="721"/>
        <v>07</v>
      </c>
      <c r="S5819" s="8"/>
      <c r="T5819" s="14" t="str">
        <f t="shared" si="722"/>
        <v>Retain</v>
      </c>
      <c r="U5819" s="14"/>
      <c r="V5819" s="8" t="str">
        <f t="shared" si="723"/>
        <v>Germany</v>
      </c>
      <c r="W5819" s="8"/>
      <c r="X5819" s="8"/>
      <c r="Y5819" s="8"/>
      <c r="Z5819" s="14" t="str">
        <f t="shared" si="724"/>
        <v>Male</v>
      </c>
      <c r="AA5819" s="14"/>
      <c r="AB5819" s="14"/>
      <c r="AC5819" s="14"/>
      <c r="AE5819" t="str">
        <f t="shared" si="725"/>
        <v>Retired</v>
      </c>
      <c r="AF5819" t="str">
        <f t="shared" si="726"/>
        <v>Fair</v>
      </c>
      <c r="AG5819" t="str">
        <f t="shared" si="727"/>
        <v>Medium</v>
      </c>
    </row>
    <row r="5820" spans="1:33" x14ac:dyDescent="0.2">
      <c r="A5820">
        <v>5819</v>
      </c>
      <c r="B5820">
        <v>15667971</v>
      </c>
      <c r="C5820">
        <v>592</v>
      </c>
      <c r="D5820">
        <v>3</v>
      </c>
      <c r="E5820">
        <v>2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s="2" t="s">
        <v>1191</v>
      </c>
      <c r="P5820" s="11" t="str">
        <f t="shared" si="720"/>
        <v>2017</v>
      </c>
      <c r="Q5820" s="12"/>
      <c r="R5820" s="8" t="str">
        <f t="shared" si="721"/>
        <v>05</v>
      </c>
      <c r="S5820" s="8"/>
      <c r="T5820" s="14" t="str">
        <f t="shared" si="722"/>
        <v>Retain</v>
      </c>
      <c r="U5820" s="14"/>
      <c r="V5820" s="8" t="str">
        <f t="shared" si="723"/>
        <v>Germany</v>
      </c>
      <c r="W5820" s="8"/>
      <c r="X5820" s="8"/>
      <c r="Y5820" s="8"/>
      <c r="Z5820" s="14" t="str">
        <f t="shared" si="724"/>
        <v>Female</v>
      </c>
      <c r="AA5820" s="14"/>
      <c r="AB5820" s="14"/>
      <c r="AC5820" s="14"/>
      <c r="AE5820" t="str">
        <f t="shared" si="725"/>
        <v>Adults</v>
      </c>
      <c r="AF5820" t="str">
        <f t="shared" si="726"/>
        <v>Fair</v>
      </c>
      <c r="AG5820" t="str">
        <f t="shared" si="727"/>
        <v>High</v>
      </c>
    </row>
    <row r="5821" spans="1:33" x14ac:dyDescent="0.2">
      <c r="A5821">
        <v>5820</v>
      </c>
      <c r="B5821">
        <v>15800366</v>
      </c>
      <c r="C5821">
        <v>546</v>
      </c>
      <c r="D5821">
        <v>1</v>
      </c>
      <c r="E5821">
        <v>1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s="2" t="s">
        <v>1035</v>
      </c>
      <c r="P5821" s="11" t="str">
        <f t="shared" si="720"/>
        <v>2017</v>
      </c>
      <c r="Q5821" s="12"/>
      <c r="R5821" s="8" t="str">
        <f t="shared" si="721"/>
        <v>10</v>
      </c>
      <c r="S5821" s="8"/>
      <c r="T5821" s="14" t="str">
        <f t="shared" si="722"/>
        <v>Retain</v>
      </c>
      <c r="U5821" s="14"/>
      <c r="V5821" s="8" t="str">
        <f t="shared" si="723"/>
        <v>France</v>
      </c>
      <c r="W5821" s="8"/>
      <c r="X5821" s="8"/>
      <c r="Y5821" s="8"/>
      <c r="Z5821" s="14" t="str">
        <f t="shared" si="724"/>
        <v>Male</v>
      </c>
      <c r="AA5821" s="14"/>
      <c r="AB5821" s="14"/>
      <c r="AC5821" s="14"/>
      <c r="AE5821" t="str">
        <f t="shared" si="725"/>
        <v>Adults</v>
      </c>
      <c r="AF5821" t="str">
        <f t="shared" si="726"/>
        <v>Poor</v>
      </c>
      <c r="AG5821" t="str">
        <f t="shared" si="727"/>
        <v>Very low</v>
      </c>
    </row>
    <row r="5822" spans="1:33" x14ac:dyDescent="0.2">
      <c r="A5822">
        <v>5821</v>
      </c>
      <c r="B5822">
        <v>15717231</v>
      </c>
      <c r="C5822">
        <v>721</v>
      </c>
      <c r="D5822">
        <v>3</v>
      </c>
      <c r="E5822">
        <v>1</v>
      </c>
      <c r="F5822">
        <v>37</v>
      </c>
      <c r="G5822">
        <v>5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s="2" t="s">
        <v>383</v>
      </c>
      <c r="P5822" s="11" t="str">
        <f t="shared" si="720"/>
        <v>2017</v>
      </c>
      <c r="Q5822" s="12"/>
      <c r="R5822" s="8" t="str">
        <f t="shared" si="721"/>
        <v>12</v>
      </c>
      <c r="S5822" s="8"/>
      <c r="T5822" s="14" t="str">
        <f t="shared" si="722"/>
        <v>Retain</v>
      </c>
      <c r="U5822" s="14"/>
      <c r="V5822" s="8" t="str">
        <f t="shared" si="723"/>
        <v>Germany</v>
      </c>
      <c r="W5822" s="8"/>
      <c r="X5822" s="8"/>
      <c r="Y5822" s="8"/>
      <c r="Z5822" s="14" t="str">
        <f t="shared" si="724"/>
        <v>Male</v>
      </c>
      <c r="AA5822" s="14"/>
      <c r="AB5822" s="14"/>
      <c r="AC5822" s="14"/>
      <c r="AE5822" t="str">
        <f t="shared" si="725"/>
        <v>Adults</v>
      </c>
      <c r="AF5822" t="str">
        <f t="shared" si="726"/>
        <v>Good</v>
      </c>
      <c r="AG5822" t="str">
        <f t="shared" si="727"/>
        <v>Medium</v>
      </c>
    </row>
    <row r="5823" spans="1:33" x14ac:dyDescent="0.2">
      <c r="A5823">
        <v>5822</v>
      </c>
      <c r="B5823">
        <v>15643188</v>
      </c>
      <c r="C5823">
        <v>671</v>
      </c>
      <c r="D5823">
        <v>3</v>
      </c>
      <c r="E5823">
        <v>2</v>
      </c>
      <c r="F5823">
        <v>47</v>
      </c>
      <c r="G5823">
        <v>5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s="2" t="s">
        <v>340</v>
      </c>
      <c r="P5823" s="11" t="str">
        <f t="shared" si="720"/>
        <v>2018</v>
      </c>
      <c r="Q5823" s="12"/>
      <c r="R5823" s="8" t="str">
        <f t="shared" si="721"/>
        <v>04</v>
      </c>
      <c r="S5823" s="8"/>
      <c r="T5823" s="14" t="str">
        <f t="shared" si="722"/>
        <v>Exit</v>
      </c>
      <c r="U5823" s="14"/>
      <c r="V5823" s="8" t="str">
        <f t="shared" si="723"/>
        <v>Germany</v>
      </c>
      <c r="W5823" s="8"/>
      <c r="X5823" s="8"/>
      <c r="Y5823" s="8"/>
      <c r="Z5823" s="14" t="str">
        <f t="shared" si="724"/>
        <v>Female</v>
      </c>
      <c r="AA5823" s="14"/>
      <c r="AB5823" s="14"/>
      <c r="AC5823" s="14"/>
      <c r="AE5823" t="str">
        <f t="shared" si="725"/>
        <v>Middle aged</v>
      </c>
      <c r="AF5823" t="str">
        <f t="shared" si="726"/>
        <v>Good</v>
      </c>
      <c r="AG5823" t="str">
        <f t="shared" si="727"/>
        <v>High</v>
      </c>
    </row>
    <row r="5824" spans="1:33" x14ac:dyDescent="0.2">
      <c r="A5824">
        <v>5823</v>
      </c>
      <c r="B5824">
        <v>15671351</v>
      </c>
      <c r="C5824">
        <v>624</v>
      </c>
      <c r="D5824">
        <v>2</v>
      </c>
      <c r="E5824">
        <v>1</v>
      </c>
      <c r="F5824">
        <v>35</v>
      </c>
      <c r="G5824">
        <v>6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s="2" t="s">
        <v>733</v>
      </c>
      <c r="P5824" s="11" t="str">
        <f t="shared" si="720"/>
        <v>2016</v>
      </c>
      <c r="Q5824" s="12"/>
      <c r="R5824" s="8" t="str">
        <f t="shared" si="721"/>
        <v>12</v>
      </c>
      <c r="S5824" s="8"/>
      <c r="T5824" s="14" t="str">
        <f t="shared" si="722"/>
        <v>Retain</v>
      </c>
      <c r="U5824" s="14"/>
      <c r="V5824" s="8" t="str">
        <f t="shared" si="723"/>
        <v>Spain</v>
      </c>
      <c r="W5824" s="8"/>
      <c r="X5824" s="8"/>
      <c r="Y5824" s="8"/>
      <c r="Z5824" s="14" t="str">
        <f t="shared" si="724"/>
        <v>Male</v>
      </c>
      <c r="AA5824" s="14"/>
      <c r="AB5824" s="14"/>
      <c r="AC5824" s="14"/>
      <c r="AE5824" t="str">
        <f t="shared" si="725"/>
        <v>Adults</v>
      </c>
      <c r="AF5824" t="str">
        <f t="shared" si="726"/>
        <v>Fair</v>
      </c>
      <c r="AG5824" t="str">
        <f t="shared" si="727"/>
        <v>Very low</v>
      </c>
    </row>
    <row r="5825" spans="1:33" x14ac:dyDescent="0.2">
      <c r="A5825">
        <v>5824</v>
      </c>
      <c r="B5825">
        <v>15573628</v>
      </c>
      <c r="C5825">
        <v>751</v>
      </c>
      <c r="D5825">
        <v>3</v>
      </c>
      <c r="E5825">
        <v>2</v>
      </c>
      <c r="F5825">
        <v>51</v>
      </c>
      <c r="G5825">
        <v>3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s="2" t="s">
        <v>176</v>
      </c>
      <c r="P5825" s="11" t="str">
        <f t="shared" si="720"/>
        <v>2019</v>
      </c>
      <c r="Q5825" s="12"/>
      <c r="R5825" s="8" t="str">
        <f t="shared" si="721"/>
        <v>12</v>
      </c>
      <c r="S5825" s="8"/>
      <c r="T5825" s="14" t="str">
        <f t="shared" si="722"/>
        <v>Exit</v>
      </c>
      <c r="U5825" s="14"/>
      <c r="V5825" s="8" t="str">
        <f t="shared" si="723"/>
        <v>Germany</v>
      </c>
      <c r="W5825" s="8"/>
      <c r="X5825" s="8"/>
      <c r="Y5825" s="8"/>
      <c r="Z5825" s="14" t="str">
        <f t="shared" si="724"/>
        <v>Female</v>
      </c>
      <c r="AA5825" s="14"/>
      <c r="AB5825" s="14"/>
      <c r="AC5825" s="14"/>
      <c r="AE5825" t="str">
        <f t="shared" si="725"/>
        <v>Middle aged</v>
      </c>
      <c r="AF5825" t="str">
        <f t="shared" si="726"/>
        <v>Very good</v>
      </c>
      <c r="AG5825" t="str">
        <f t="shared" si="727"/>
        <v>High</v>
      </c>
    </row>
    <row r="5826" spans="1:33" x14ac:dyDescent="0.2">
      <c r="A5826">
        <v>5825</v>
      </c>
      <c r="B5826">
        <v>15698953</v>
      </c>
      <c r="C5826">
        <v>636</v>
      </c>
      <c r="D5826">
        <v>2</v>
      </c>
      <c r="E5826">
        <v>1</v>
      </c>
      <c r="F5826">
        <v>36</v>
      </c>
      <c r="G5826">
        <v>4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s="2" t="s">
        <v>100</v>
      </c>
      <c r="P5826" s="11" t="str">
        <f t="shared" si="720"/>
        <v>2019</v>
      </c>
      <c r="Q5826" s="12"/>
      <c r="R5826" s="8" t="str">
        <f t="shared" si="721"/>
        <v>04</v>
      </c>
      <c r="S5826" s="8"/>
      <c r="T5826" s="14" t="str">
        <f t="shared" si="722"/>
        <v>Exit</v>
      </c>
      <c r="U5826" s="14"/>
      <c r="V5826" s="8" t="str">
        <f t="shared" si="723"/>
        <v>Spain</v>
      </c>
      <c r="W5826" s="8"/>
      <c r="X5826" s="8"/>
      <c r="Y5826" s="8"/>
      <c r="Z5826" s="14" t="str">
        <f t="shared" si="724"/>
        <v>Male</v>
      </c>
      <c r="AA5826" s="14"/>
      <c r="AB5826" s="14"/>
      <c r="AC5826" s="14"/>
      <c r="AE5826" t="str">
        <f t="shared" si="725"/>
        <v>Adults</v>
      </c>
      <c r="AF5826" t="str">
        <f t="shared" si="726"/>
        <v>Fair</v>
      </c>
      <c r="AG5826" t="str">
        <f t="shared" si="727"/>
        <v>Very low</v>
      </c>
    </row>
    <row r="5827" spans="1:33" x14ac:dyDescent="0.2">
      <c r="A5827">
        <v>5826</v>
      </c>
      <c r="B5827">
        <v>15753888</v>
      </c>
      <c r="C5827">
        <v>607</v>
      </c>
      <c r="D5827">
        <v>2</v>
      </c>
      <c r="E5827">
        <v>2</v>
      </c>
      <c r="F5827">
        <v>62</v>
      </c>
      <c r="G5827">
        <v>6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s="2" t="s">
        <v>558</v>
      </c>
      <c r="P5827" s="11" t="str">
        <f t="shared" ref="P5827:P5890" si="728">RIGHT($N5827,4)</f>
        <v>2016</v>
      </c>
      <c r="Q5827" s="12"/>
      <c r="R5827" s="8" t="str">
        <f t="shared" ref="R5827:R5890" si="729">MID(N5827,4,2)</f>
        <v>11</v>
      </c>
      <c r="S5827" s="8"/>
      <c r="T5827" s="14" t="str">
        <f t="shared" ref="T5827:T5890" si="730">IF(M5827=1,"Exit","Retain")</f>
        <v>Exit</v>
      </c>
      <c r="U5827" s="14"/>
      <c r="V5827" s="8" t="str">
        <f t="shared" ref="V5827:V5890" si="731">IF(D5827=1,"France",IF(D5827=2,"Spain",IF(D5827=3,"Germany","NONE")))</f>
        <v>Spain</v>
      </c>
      <c r="W5827" s="8"/>
      <c r="X5827" s="8"/>
      <c r="Y5827" s="8"/>
      <c r="Z5827" s="14" t="str">
        <f t="shared" ref="Z5827:Z5890" si="732">IF(E5827=1,"Male","Female")</f>
        <v>Female</v>
      </c>
      <c r="AA5827" s="14"/>
      <c r="AB5827" s="14"/>
      <c r="AC5827" s="14"/>
      <c r="AE5827" t="str">
        <f t="shared" ref="AE5827:AE5890" si="733">IF(F5827&lt;18,"Kids",IF(AND(F5827&gt;=18,F5827&lt;24),"Young Adults",IF(AND(F5827&gt;=24,F5827&lt;39),"Adults",IF(AND(F5827&gt;=39,F5827&lt;64),"Middle aged","Retired"))))</f>
        <v>Middle aged</v>
      </c>
      <c r="AF5827" t="str">
        <f t="shared" ref="AF5827:AF5890" si="734">IF(AND(C5827&gt;=800,C5827&lt;=850),"Excellent",IF(AND(C5827&gt;=740,C5827&lt;=799),"Very good",IF(AND(C5827&gt;=670,C5827&lt;=739),"Good",IF(AND(C5827&gt;=580,C5827&lt;=669),"Fair",IF(AND(C5827&gt;=300,C5827&lt;=579),"Poor","None")))))</f>
        <v>Fair</v>
      </c>
      <c r="AG5827" t="str">
        <f t="shared" ref="AG5827:AG5890" si="735">IF(H5827&lt;25000,"Very low",IF(AND(H5827&gt;25000,H5827&lt;=50000),"Low",IF(AND(H5827&gt;50000,H5827&lt;=100000),"Medium",IF(AND(H5827&gt;100000,H5827&lt;=150000),"High",IF(AND(H5827&gt;150000,H5827&lt;=200000),"Very high",IF(H5827&gt;200000,"Extreme","None"))))))</f>
        <v>High</v>
      </c>
    </row>
    <row r="5828" spans="1:33" x14ac:dyDescent="0.2">
      <c r="A5828">
        <v>5827</v>
      </c>
      <c r="B5828">
        <v>15737961</v>
      </c>
      <c r="C5828">
        <v>509</v>
      </c>
      <c r="D5828">
        <v>3</v>
      </c>
      <c r="E5828">
        <v>2</v>
      </c>
      <c r="F5828">
        <v>29</v>
      </c>
      <c r="G5828">
        <v>6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s="2" t="s">
        <v>960</v>
      </c>
      <c r="P5828" s="11" t="str">
        <f t="shared" si="728"/>
        <v>2017</v>
      </c>
      <c r="Q5828" s="12"/>
      <c r="R5828" s="8" t="str">
        <f t="shared" si="729"/>
        <v>05</v>
      </c>
      <c r="S5828" s="8"/>
      <c r="T5828" s="14" t="str">
        <f t="shared" si="730"/>
        <v>Retain</v>
      </c>
      <c r="U5828" s="14"/>
      <c r="V5828" s="8" t="str">
        <f t="shared" si="731"/>
        <v>Germany</v>
      </c>
      <c r="W5828" s="8"/>
      <c r="X5828" s="8"/>
      <c r="Y5828" s="8"/>
      <c r="Z5828" s="14" t="str">
        <f t="shared" si="732"/>
        <v>Female</v>
      </c>
      <c r="AA5828" s="14"/>
      <c r="AB5828" s="14"/>
      <c r="AC5828" s="14"/>
      <c r="AE5828" t="str">
        <f t="shared" si="733"/>
        <v>Adults</v>
      </c>
      <c r="AF5828" t="str">
        <f t="shared" si="734"/>
        <v>Poor</v>
      </c>
      <c r="AG5828" t="str">
        <f t="shared" si="735"/>
        <v>High</v>
      </c>
    </row>
    <row r="5829" spans="1:33" x14ac:dyDescent="0.2">
      <c r="A5829">
        <v>5828</v>
      </c>
      <c r="B5829">
        <v>15801701</v>
      </c>
      <c r="C5829">
        <v>653</v>
      </c>
      <c r="D5829">
        <v>2</v>
      </c>
      <c r="E5829">
        <v>1</v>
      </c>
      <c r="F5829">
        <v>35</v>
      </c>
      <c r="G5829">
        <v>5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s="2" t="s">
        <v>882</v>
      </c>
      <c r="P5829" s="11" t="str">
        <f t="shared" si="728"/>
        <v>2017</v>
      </c>
      <c r="Q5829" s="12"/>
      <c r="R5829" s="8" t="str">
        <f t="shared" si="729"/>
        <v>11</v>
      </c>
      <c r="S5829" s="8"/>
      <c r="T5829" s="14" t="str">
        <f t="shared" si="730"/>
        <v>Retain</v>
      </c>
      <c r="U5829" s="14"/>
      <c r="V5829" s="8" t="str">
        <f t="shared" si="731"/>
        <v>Spain</v>
      </c>
      <c r="W5829" s="8"/>
      <c r="X5829" s="8"/>
      <c r="Y5829" s="8"/>
      <c r="Z5829" s="14" t="str">
        <f t="shared" si="732"/>
        <v>Male</v>
      </c>
      <c r="AA5829" s="14"/>
      <c r="AB5829" s="14"/>
      <c r="AC5829" s="14"/>
      <c r="AE5829" t="str">
        <f t="shared" si="733"/>
        <v>Adults</v>
      </c>
      <c r="AF5829" t="str">
        <f t="shared" si="734"/>
        <v>Fair</v>
      </c>
      <c r="AG5829" t="str">
        <f t="shared" si="735"/>
        <v>Very low</v>
      </c>
    </row>
    <row r="5830" spans="1:33" x14ac:dyDescent="0.2">
      <c r="A5830">
        <v>5829</v>
      </c>
      <c r="B5830">
        <v>15684419</v>
      </c>
      <c r="C5830">
        <v>709</v>
      </c>
      <c r="D5830">
        <v>2</v>
      </c>
      <c r="E5830">
        <v>2</v>
      </c>
      <c r="F5830">
        <v>37</v>
      </c>
      <c r="G5830">
        <v>4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s="2" t="s">
        <v>1091</v>
      </c>
      <c r="P5830" s="11" t="str">
        <f t="shared" si="728"/>
        <v>2018</v>
      </c>
      <c r="Q5830" s="12"/>
      <c r="R5830" s="8" t="str">
        <f t="shared" si="729"/>
        <v>11</v>
      </c>
      <c r="S5830" s="8"/>
      <c r="T5830" s="14" t="str">
        <f t="shared" si="730"/>
        <v>Retain</v>
      </c>
      <c r="U5830" s="14"/>
      <c r="V5830" s="8" t="str">
        <f t="shared" si="731"/>
        <v>Spain</v>
      </c>
      <c r="W5830" s="8"/>
      <c r="X5830" s="8"/>
      <c r="Y5830" s="8"/>
      <c r="Z5830" s="14" t="str">
        <f t="shared" si="732"/>
        <v>Female</v>
      </c>
      <c r="AA5830" s="14"/>
      <c r="AB5830" s="14"/>
      <c r="AC5830" s="14"/>
      <c r="AE5830" t="str">
        <f t="shared" si="733"/>
        <v>Adults</v>
      </c>
      <c r="AF5830" t="str">
        <f t="shared" si="734"/>
        <v>Good</v>
      </c>
      <c r="AG5830" t="str">
        <f t="shared" si="735"/>
        <v>Very low</v>
      </c>
    </row>
    <row r="5831" spans="1:33" x14ac:dyDescent="0.2">
      <c r="A5831">
        <v>5830</v>
      </c>
      <c r="B5831">
        <v>15794266</v>
      </c>
      <c r="C5831">
        <v>559</v>
      </c>
      <c r="D5831">
        <v>1</v>
      </c>
      <c r="E5831">
        <v>1</v>
      </c>
      <c r="F5831">
        <v>32</v>
      </c>
      <c r="G5831">
        <v>6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s="2" t="s">
        <v>1255</v>
      </c>
      <c r="P5831" s="11" t="str">
        <f t="shared" si="728"/>
        <v>2017</v>
      </c>
      <c r="Q5831" s="12"/>
      <c r="R5831" s="8" t="str">
        <f t="shared" si="729"/>
        <v>06</v>
      </c>
      <c r="S5831" s="8"/>
      <c r="T5831" s="14" t="str">
        <f t="shared" si="730"/>
        <v>Retain</v>
      </c>
      <c r="U5831" s="14"/>
      <c r="V5831" s="8" t="str">
        <f t="shared" si="731"/>
        <v>France</v>
      </c>
      <c r="W5831" s="8"/>
      <c r="X5831" s="8"/>
      <c r="Y5831" s="8"/>
      <c r="Z5831" s="14" t="str">
        <f t="shared" si="732"/>
        <v>Male</v>
      </c>
      <c r="AA5831" s="14"/>
      <c r="AB5831" s="14"/>
      <c r="AC5831" s="14"/>
      <c r="AE5831" t="str">
        <f t="shared" si="733"/>
        <v>Adults</v>
      </c>
      <c r="AF5831" t="str">
        <f t="shared" si="734"/>
        <v>Poor</v>
      </c>
      <c r="AG5831" t="str">
        <f t="shared" si="735"/>
        <v>High</v>
      </c>
    </row>
    <row r="5832" spans="1:33" x14ac:dyDescent="0.2">
      <c r="A5832">
        <v>5831</v>
      </c>
      <c r="B5832">
        <v>15810711</v>
      </c>
      <c r="C5832">
        <v>684</v>
      </c>
      <c r="D5832">
        <v>3</v>
      </c>
      <c r="E5832">
        <v>1</v>
      </c>
      <c r="F5832">
        <v>37</v>
      </c>
      <c r="G5832">
        <v>5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s="2" t="s">
        <v>411</v>
      </c>
      <c r="P5832" s="11" t="str">
        <f t="shared" si="728"/>
        <v>2018</v>
      </c>
      <c r="Q5832" s="12"/>
      <c r="R5832" s="8" t="str">
        <f t="shared" si="729"/>
        <v>04</v>
      </c>
      <c r="S5832" s="8"/>
      <c r="T5832" s="14" t="str">
        <f t="shared" si="730"/>
        <v>Retain</v>
      </c>
      <c r="U5832" s="14"/>
      <c r="V5832" s="8" t="str">
        <f t="shared" si="731"/>
        <v>Germany</v>
      </c>
      <c r="W5832" s="8"/>
      <c r="X5832" s="8"/>
      <c r="Y5832" s="8"/>
      <c r="Z5832" s="14" t="str">
        <f t="shared" si="732"/>
        <v>Male</v>
      </c>
      <c r="AA5832" s="14"/>
      <c r="AB5832" s="14"/>
      <c r="AC5832" s="14"/>
      <c r="AE5832" t="str">
        <f t="shared" si="733"/>
        <v>Adults</v>
      </c>
      <c r="AF5832" t="str">
        <f t="shared" si="734"/>
        <v>Good</v>
      </c>
      <c r="AG5832" t="str">
        <f t="shared" si="735"/>
        <v>High</v>
      </c>
    </row>
    <row r="5833" spans="1:33" x14ac:dyDescent="0.2">
      <c r="A5833">
        <v>5832</v>
      </c>
      <c r="B5833">
        <v>15771270</v>
      </c>
      <c r="C5833">
        <v>635</v>
      </c>
      <c r="D5833">
        <v>1</v>
      </c>
      <c r="E5833">
        <v>2</v>
      </c>
      <c r="F5833">
        <v>27</v>
      </c>
      <c r="G5833">
        <v>3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s="2" t="s">
        <v>110</v>
      </c>
      <c r="P5833" s="11" t="str">
        <f t="shared" si="728"/>
        <v>2019</v>
      </c>
      <c r="Q5833" s="12"/>
      <c r="R5833" s="8" t="str">
        <f t="shared" si="729"/>
        <v>12</v>
      </c>
      <c r="S5833" s="8"/>
      <c r="T5833" s="14" t="str">
        <f t="shared" si="730"/>
        <v>Exit</v>
      </c>
      <c r="U5833" s="14"/>
      <c r="V5833" s="8" t="str">
        <f t="shared" si="731"/>
        <v>France</v>
      </c>
      <c r="W5833" s="8"/>
      <c r="X5833" s="8"/>
      <c r="Y5833" s="8"/>
      <c r="Z5833" s="14" t="str">
        <f t="shared" si="732"/>
        <v>Female</v>
      </c>
      <c r="AA5833" s="14"/>
      <c r="AB5833" s="14"/>
      <c r="AC5833" s="14"/>
      <c r="AE5833" t="str">
        <f t="shared" si="733"/>
        <v>Adults</v>
      </c>
      <c r="AF5833" t="str">
        <f t="shared" si="734"/>
        <v>Fair</v>
      </c>
      <c r="AG5833" t="str">
        <f t="shared" si="735"/>
        <v>High</v>
      </c>
    </row>
    <row r="5834" spans="1:33" x14ac:dyDescent="0.2">
      <c r="A5834">
        <v>5833</v>
      </c>
      <c r="B5834">
        <v>15607786</v>
      </c>
      <c r="C5834">
        <v>709</v>
      </c>
      <c r="D5834">
        <v>1</v>
      </c>
      <c r="E5834">
        <v>1</v>
      </c>
      <c r="F5834">
        <v>26</v>
      </c>
      <c r="G5834">
        <v>5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s="2" t="s">
        <v>55</v>
      </c>
      <c r="P5834" s="11" t="str">
        <f t="shared" si="728"/>
        <v>2018</v>
      </c>
      <c r="Q5834" s="12"/>
      <c r="R5834" s="8" t="str">
        <f t="shared" si="729"/>
        <v>03</v>
      </c>
      <c r="S5834" s="8"/>
      <c r="T5834" s="14" t="str">
        <f t="shared" si="730"/>
        <v>Retain</v>
      </c>
      <c r="U5834" s="14"/>
      <c r="V5834" s="8" t="str">
        <f t="shared" si="731"/>
        <v>France</v>
      </c>
      <c r="W5834" s="8"/>
      <c r="X5834" s="8"/>
      <c r="Y5834" s="8"/>
      <c r="Z5834" s="14" t="str">
        <f t="shared" si="732"/>
        <v>Male</v>
      </c>
      <c r="AA5834" s="14"/>
      <c r="AB5834" s="14"/>
      <c r="AC5834" s="14"/>
      <c r="AE5834" t="str">
        <f t="shared" si="733"/>
        <v>Adults</v>
      </c>
      <c r="AF5834" t="str">
        <f t="shared" si="734"/>
        <v>Good</v>
      </c>
      <c r="AG5834" t="str">
        <f t="shared" si="735"/>
        <v>Very high</v>
      </c>
    </row>
    <row r="5835" spans="1:33" x14ac:dyDescent="0.2">
      <c r="A5835">
        <v>5834</v>
      </c>
      <c r="B5835">
        <v>15624519</v>
      </c>
      <c r="C5835">
        <v>656</v>
      </c>
      <c r="D5835">
        <v>3</v>
      </c>
      <c r="E5835">
        <v>2</v>
      </c>
      <c r="F5835">
        <v>49</v>
      </c>
      <c r="G5835">
        <v>5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s="2" t="s">
        <v>501</v>
      </c>
      <c r="P5835" s="11" t="str">
        <f t="shared" si="728"/>
        <v>2017</v>
      </c>
      <c r="Q5835" s="12"/>
      <c r="R5835" s="8" t="str">
        <f t="shared" si="729"/>
        <v>11</v>
      </c>
      <c r="S5835" s="8"/>
      <c r="T5835" s="14" t="str">
        <f t="shared" si="730"/>
        <v>Exit</v>
      </c>
      <c r="U5835" s="14"/>
      <c r="V5835" s="8" t="str">
        <f t="shared" si="731"/>
        <v>Germany</v>
      </c>
      <c r="W5835" s="8"/>
      <c r="X5835" s="8"/>
      <c r="Y5835" s="8"/>
      <c r="Z5835" s="14" t="str">
        <f t="shared" si="732"/>
        <v>Female</v>
      </c>
      <c r="AA5835" s="14"/>
      <c r="AB5835" s="14"/>
      <c r="AC5835" s="14"/>
      <c r="AE5835" t="str">
        <f t="shared" si="733"/>
        <v>Middle aged</v>
      </c>
      <c r="AF5835" t="str">
        <f t="shared" si="734"/>
        <v>Fair</v>
      </c>
      <c r="AG5835" t="str">
        <f t="shared" si="735"/>
        <v>Medium</v>
      </c>
    </row>
    <row r="5836" spans="1:33" x14ac:dyDescent="0.2">
      <c r="A5836">
        <v>5835</v>
      </c>
      <c r="B5836">
        <v>15799910</v>
      </c>
      <c r="C5836">
        <v>793</v>
      </c>
      <c r="D5836">
        <v>1</v>
      </c>
      <c r="E5836">
        <v>1</v>
      </c>
      <c r="F5836">
        <v>32</v>
      </c>
      <c r="G5836">
        <v>5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s="2" t="s">
        <v>42</v>
      </c>
      <c r="P5836" s="11" t="str">
        <f t="shared" si="728"/>
        <v>2018</v>
      </c>
      <c r="Q5836" s="12"/>
      <c r="R5836" s="8" t="str">
        <f t="shared" si="729"/>
        <v>06</v>
      </c>
      <c r="S5836" s="8"/>
      <c r="T5836" s="14" t="str">
        <f t="shared" si="730"/>
        <v>Exit</v>
      </c>
      <c r="U5836" s="14"/>
      <c r="V5836" s="8" t="str">
        <f t="shared" si="731"/>
        <v>France</v>
      </c>
      <c r="W5836" s="8"/>
      <c r="X5836" s="8"/>
      <c r="Y5836" s="8"/>
      <c r="Z5836" s="14" t="str">
        <f t="shared" si="732"/>
        <v>Male</v>
      </c>
      <c r="AA5836" s="14"/>
      <c r="AB5836" s="14"/>
      <c r="AC5836" s="14"/>
      <c r="AE5836" t="str">
        <f t="shared" si="733"/>
        <v>Adults</v>
      </c>
      <c r="AF5836" t="str">
        <f t="shared" si="734"/>
        <v>Very good</v>
      </c>
      <c r="AG5836" t="str">
        <f t="shared" si="735"/>
        <v>Very low</v>
      </c>
    </row>
    <row r="5837" spans="1:33" x14ac:dyDescent="0.2">
      <c r="A5837">
        <v>5836</v>
      </c>
      <c r="B5837">
        <v>15602479</v>
      </c>
      <c r="C5837">
        <v>609</v>
      </c>
      <c r="D5837">
        <v>2</v>
      </c>
      <c r="E5837">
        <v>1</v>
      </c>
      <c r="F5837">
        <v>37</v>
      </c>
      <c r="G5837">
        <v>4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s="2" t="s">
        <v>892</v>
      </c>
      <c r="P5837" s="11" t="str">
        <f t="shared" si="728"/>
        <v>2019</v>
      </c>
      <c r="Q5837" s="12"/>
      <c r="R5837" s="8" t="str">
        <f t="shared" si="729"/>
        <v>04</v>
      </c>
      <c r="S5837" s="8"/>
      <c r="T5837" s="14" t="str">
        <f t="shared" si="730"/>
        <v>Retain</v>
      </c>
      <c r="U5837" s="14"/>
      <c r="V5837" s="8" t="str">
        <f t="shared" si="731"/>
        <v>Spain</v>
      </c>
      <c r="W5837" s="8"/>
      <c r="X5837" s="8"/>
      <c r="Y5837" s="8"/>
      <c r="Z5837" s="14" t="str">
        <f t="shared" si="732"/>
        <v>Male</v>
      </c>
      <c r="AA5837" s="14"/>
      <c r="AB5837" s="14"/>
      <c r="AC5837" s="14"/>
      <c r="AE5837" t="str">
        <f t="shared" si="733"/>
        <v>Adults</v>
      </c>
      <c r="AF5837" t="str">
        <f t="shared" si="734"/>
        <v>Fair</v>
      </c>
      <c r="AG5837" t="str">
        <f t="shared" si="735"/>
        <v>High</v>
      </c>
    </row>
    <row r="5838" spans="1:33" x14ac:dyDescent="0.2">
      <c r="A5838">
        <v>5837</v>
      </c>
      <c r="B5838">
        <v>15617419</v>
      </c>
      <c r="C5838">
        <v>618</v>
      </c>
      <c r="D5838">
        <v>3</v>
      </c>
      <c r="E5838">
        <v>2</v>
      </c>
      <c r="F5838">
        <v>29</v>
      </c>
      <c r="G5838">
        <v>7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s="2" t="s">
        <v>712</v>
      </c>
      <c r="P5838" s="11" t="str">
        <f t="shared" si="728"/>
        <v>2016</v>
      </c>
      <c r="Q5838" s="12"/>
      <c r="R5838" s="8" t="str">
        <f t="shared" si="729"/>
        <v>06</v>
      </c>
      <c r="S5838" s="8"/>
      <c r="T5838" s="14" t="str">
        <f t="shared" si="730"/>
        <v>Retain</v>
      </c>
      <c r="U5838" s="14"/>
      <c r="V5838" s="8" t="str">
        <f t="shared" si="731"/>
        <v>Germany</v>
      </c>
      <c r="W5838" s="8"/>
      <c r="X5838" s="8"/>
      <c r="Y5838" s="8"/>
      <c r="Z5838" s="14" t="str">
        <f t="shared" si="732"/>
        <v>Female</v>
      </c>
      <c r="AA5838" s="14"/>
      <c r="AB5838" s="14"/>
      <c r="AC5838" s="14"/>
      <c r="AE5838" t="str">
        <f t="shared" si="733"/>
        <v>Adults</v>
      </c>
      <c r="AF5838" t="str">
        <f t="shared" si="734"/>
        <v>Fair</v>
      </c>
      <c r="AG5838" t="str">
        <f t="shared" si="735"/>
        <v>High</v>
      </c>
    </row>
    <row r="5839" spans="1:33" x14ac:dyDescent="0.2">
      <c r="A5839">
        <v>5838</v>
      </c>
      <c r="B5839">
        <v>15657603</v>
      </c>
      <c r="C5839">
        <v>850</v>
      </c>
      <c r="D5839">
        <v>1</v>
      </c>
      <c r="E5839">
        <v>2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s="2" t="s">
        <v>212</v>
      </c>
      <c r="P5839" s="11" t="str">
        <f t="shared" si="728"/>
        <v>2017</v>
      </c>
      <c r="Q5839" s="12"/>
      <c r="R5839" s="8" t="str">
        <f t="shared" si="729"/>
        <v>09</v>
      </c>
      <c r="S5839" s="8"/>
      <c r="T5839" s="14" t="str">
        <f t="shared" si="730"/>
        <v>Retain</v>
      </c>
      <c r="U5839" s="14"/>
      <c r="V5839" s="8" t="str">
        <f t="shared" si="731"/>
        <v>France</v>
      </c>
      <c r="W5839" s="8"/>
      <c r="X5839" s="8"/>
      <c r="Y5839" s="8"/>
      <c r="Z5839" s="14" t="str">
        <f t="shared" si="732"/>
        <v>Female</v>
      </c>
      <c r="AA5839" s="14"/>
      <c r="AB5839" s="14"/>
      <c r="AC5839" s="14"/>
      <c r="AE5839" t="str">
        <f t="shared" si="733"/>
        <v>Adults</v>
      </c>
      <c r="AF5839" t="str">
        <f t="shared" si="734"/>
        <v>Excellent</v>
      </c>
      <c r="AG5839" t="str">
        <f t="shared" si="735"/>
        <v>Medium</v>
      </c>
    </row>
    <row r="5840" spans="1:33" x14ac:dyDescent="0.2">
      <c r="A5840">
        <v>5839</v>
      </c>
      <c r="B5840">
        <v>15570379</v>
      </c>
      <c r="C5840">
        <v>669</v>
      </c>
      <c r="D5840">
        <v>2</v>
      </c>
      <c r="E5840">
        <v>1</v>
      </c>
      <c r="F5840">
        <v>51</v>
      </c>
      <c r="G5840">
        <v>5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s="2" t="s">
        <v>653</v>
      </c>
      <c r="P5840" s="11" t="str">
        <f t="shared" si="728"/>
        <v>2018</v>
      </c>
      <c r="Q5840" s="12"/>
      <c r="R5840" s="8" t="str">
        <f t="shared" si="729"/>
        <v>03</v>
      </c>
      <c r="S5840" s="8"/>
      <c r="T5840" s="14" t="str">
        <f t="shared" si="730"/>
        <v>Exit</v>
      </c>
      <c r="U5840" s="14"/>
      <c r="V5840" s="8" t="str">
        <f t="shared" si="731"/>
        <v>Spain</v>
      </c>
      <c r="W5840" s="8"/>
      <c r="X5840" s="8"/>
      <c r="Y5840" s="8"/>
      <c r="Z5840" s="14" t="str">
        <f t="shared" si="732"/>
        <v>Male</v>
      </c>
      <c r="AA5840" s="14"/>
      <c r="AB5840" s="14"/>
      <c r="AC5840" s="14"/>
      <c r="AE5840" t="str">
        <f t="shared" si="733"/>
        <v>Middle aged</v>
      </c>
      <c r="AF5840" t="str">
        <f t="shared" si="734"/>
        <v>Fair</v>
      </c>
      <c r="AG5840" t="str">
        <f t="shared" si="735"/>
        <v>Medium</v>
      </c>
    </row>
    <row r="5841" spans="1:33" x14ac:dyDescent="0.2">
      <c r="A5841">
        <v>5840</v>
      </c>
      <c r="B5841">
        <v>15772996</v>
      </c>
      <c r="C5841">
        <v>594</v>
      </c>
      <c r="D5841">
        <v>3</v>
      </c>
      <c r="E5841">
        <v>1</v>
      </c>
      <c r="F5841">
        <v>40</v>
      </c>
      <c r="G5841">
        <v>7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s="2" t="s">
        <v>873</v>
      </c>
      <c r="P5841" s="11" t="str">
        <f t="shared" si="728"/>
        <v>2016</v>
      </c>
      <c r="Q5841" s="12"/>
      <c r="R5841" s="8" t="str">
        <f t="shared" si="729"/>
        <v>02</v>
      </c>
      <c r="S5841" s="8"/>
      <c r="T5841" s="14" t="str">
        <f t="shared" si="730"/>
        <v>Retain</v>
      </c>
      <c r="U5841" s="14"/>
      <c r="V5841" s="8" t="str">
        <f t="shared" si="731"/>
        <v>Germany</v>
      </c>
      <c r="W5841" s="8"/>
      <c r="X5841" s="8"/>
      <c r="Y5841" s="8"/>
      <c r="Z5841" s="14" t="str">
        <f t="shared" si="732"/>
        <v>Male</v>
      </c>
      <c r="AA5841" s="14"/>
      <c r="AB5841" s="14"/>
      <c r="AC5841" s="14"/>
      <c r="AE5841" t="str">
        <f t="shared" si="733"/>
        <v>Middle aged</v>
      </c>
      <c r="AF5841" t="str">
        <f t="shared" si="734"/>
        <v>Fair</v>
      </c>
      <c r="AG5841" t="str">
        <f t="shared" si="735"/>
        <v>Very high</v>
      </c>
    </row>
    <row r="5842" spans="1:33" x14ac:dyDescent="0.2">
      <c r="A5842">
        <v>5841</v>
      </c>
      <c r="B5842">
        <v>15729574</v>
      </c>
      <c r="C5842">
        <v>616</v>
      </c>
      <c r="D5842">
        <v>2</v>
      </c>
      <c r="E5842">
        <v>1</v>
      </c>
      <c r="F5842">
        <v>71</v>
      </c>
      <c r="G5842">
        <v>5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s="2" t="s">
        <v>487</v>
      </c>
      <c r="P5842" s="11" t="str">
        <f t="shared" si="728"/>
        <v>2017</v>
      </c>
      <c r="Q5842" s="12"/>
      <c r="R5842" s="8" t="str">
        <f t="shared" si="729"/>
        <v>12</v>
      </c>
      <c r="S5842" s="8"/>
      <c r="T5842" s="14" t="str">
        <f t="shared" si="730"/>
        <v>Retain</v>
      </c>
      <c r="U5842" s="14"/>
      <c r="V5842" s="8" t="str">
        <f t="shared" si="731"/>
        <v>Spain</v>
      </c>
      <c r="W5842" s="8"/>
      <c r="X5842" s="8"/>
      <c r="Y5842" s="8"/>
      <c r="Z5842" s="14" t="str">
        <f t="shared" si="732"/>
        <v>Male</v>
      </c>
      <c r="AA5842" s="14"/>
      <c r="AB5842" s="14"/>
      <c r="AC5842" s="14"/>
      <c r="AE5842" t="str">
        <f t="shared" si="733"/>
        <v>Retired</v>
      </c>
      <c r="AF5842" t="str">
        <f t="shared" si="734"/>
        <v>Fair</v>
      </c>
      <c r="AG5842" t="str">
        <f t="shared" si="735"/>
        <v>Very low</v>
      </c>
    </row>
    <row r="5843" spans="1:33" x14ac:dyDescent="0.2">
      <c r="A5843">
        <v>5842</v>
      </c>
      <c r="B5843">
        <v>15737267</v>
      </c>
      <c r="C5843">
        <v>676</v>
      </c>
      <c r="D5843">
        <v>1</v>
      </c>
      <c r="E5843">
        <v>2</v>
      </c>
      <c r="F5843">
        <v>49</v>
      </c>
      <c r="G5843">
        <v>3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s="2" t="s">
        <v>190</v>
      </c>
      <c r="P5843" s="11" t="str">
        <f t="shared" si="728"/>
        <v>2019</v>
      </c>
      <c r="Q5843" s="12"/>
      <c r="R5843" s="8" t="str">
        <f t="shared" si="729"/>
        <v>10</v>
      </c>
      <c r="S5843" s="8"/>
      <c r="T5843" s="14" t="str">
        <f t="shared" si="730"/>
        <v>Exit</v>
      </c>
      <c r="U5843" s="14"/>
      <c r="V5843" s="8" t="str">
        <f t="shared" si="731"/>
        <v>France</v>
      </c>
      <c r="W5843" s="8"/>
      <c r="X5843" s="8"/>
      <c r="Y5843" s="8"/>
      <c r="Z5843" s="14" t="str">
        <f t="shared" si="732"/>
        <v>Female</v>
      </c>
      <c r="AA5843" s="14"/>
      <c r="AB5843" s="14"/>
      <c r="AC5843" s="14"/>
      <c r="AE5843" t="str">
        <f t="shared" si="733"/>
        <v>Middle aged</v>
      </c>
      <c r="AF5843" t="str">
        <f t="shared" si="734"/>
        <v>Good</v>
      </c>
      <c r="AG5843" t="str">
        <f t="shared" si="735"/>
        <v>Very low</v>
      </c>
    </row>
    <row r="5844" spans="1:33" x14ac:dyDescent="0.2">
      <c r="A5844">
        <v>5843</v>
      </c>
      <c r="B5844">
        <v>15799128</v>
      </c>
      <c r="C5844">
        <v>608</v>
      </c>
      <c r="D5844">
        <v>2</v>
      </c>
      <c r="E5844">
        <v>2</v>
      </c>
      <c r="F5844">
        <v>38</v>
      </c>
      <c r="G5844">
        <v>7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s="2" t="s">
        <v>731</v>
      </c>
      <c r="P5844" s="11" t="str">
        <f t="shared" si="728"/>
        <v>2016</v>
      </c>
      <c r="Q5844" s="12"/>
      <c r="R5844" s="8" t="str">
        <f t="shared" si="729"/>
        <v>03</v>
      </c>
      <c r="S5844" s="8"/>
      <c r="T5844" s="14" t="str">
        <f t="shared" si="730"/>
        <v>Retain</v>
      </c>
      <c r="U5844" s="14"/>
      <c r="V5844" s="8" t="str">
        <f t="shared" si="731"/>
        <v>Spain</v>
      </c>
      <c r="W5844" s="8"/>
      <c r="X5844" s="8"/>
      <c r="Y5844" s="8"/>
      <c r="Z5844" s="14" t="str">
        <f t="shared" si="732"/>
        <v>Female</v>
      </c>
      <c r="AA5844" s="14"/>
      <c r="AB5844" s="14"/>
      <c r="AC5844" s="14"/>
      <c r="AE5844" t="str">
        <f t="shared" si="733"/>
        <v>Adults</v>
      </c>
      <c r="AF5844" t="str">
        <f t="shared" si="734"/>
        <v>Fair</v>
      </c>
      <c r="AG5844" t="str">
        <f t="shared" si="735"/>
        <v>High</v>
      </c>
    </row>
    <row r="5845" spans="1:33" x14ac:dyDescent="0.2">
      <c r="A5845">
        <v>5844</v>
      </c>
      <c r="B5845">
        <v>15813327</v>
      </c>
      <c r="C5845">
        <v>710</v>
      </c>
      <c r="D5845">
        <v>1</v>
      </c>
      <c r="E5845">
        <v>1</v>
      </c>
      <c r="F5845">
        <v>21</v>
      </c>
      <c r="G5845">
        <v>6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s="2" t="s">
        <v>274</v>
      </c>
      <c r="P5845" s="11" t="str">
        <f t="shared" si="728"/>
        <v>2016</v>
      </c>
      <c r="Q5845" s="12"/>
      <c r="R5845" s="8" t="str">
        <f t="shared" si="729"/>
        <v>10</v>
      </c>
      <c r="S5845" s="8"/>
      <c r="T5845" s="14" t="str">
        <f t="shared" si="730"/>
        <v>Retain</v>
      </c>
      <c r="U5845" s="14"/>
      <c r="V5845" s="8" t="str">
        <f t="shared" si="731"/>
        <v>France</v>
      </c>
      <c r="W5845" s="8"/>
      <c r="X5845" s="8"/>
      <c r="Y5845" s="8"/>
      <c r="Z5845" s="14" t="str">
        <f t="shared" si="732"/>
        <v>Male</v>
      </c>
      <c r="AA5845" s="14"/>
      <c r="AB5845" s="14"/>
      <c r="AC5845" s="14"/>
      <c r="AE5845" t="str">
        <f t="shared" si="733"/>
        <v>Young Adults</v>
      </c>
      <c r="AF5845" t="str">
        <f t="shared" si="734"/>
        <v>Good</v>
      </c>
      <c r="AG5845" t="str">
        <f t="shared" si="735"/>
        <v>High</v>
      </c>
    </row>
    <row r="5846" spans="1:33" x14ac:dyDescent="0.2">
      <c r="A5846">
        <v>5845</v>
      </c>
      <c r="B5846">
        <v>15711921</v>
      </c>
      <c r="C5846">
        <v>695</v>
      </c>
      <c r="D5846">
        <v>1</v>
      </c>
      <c r="E5846">
        <v>1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s="2" t="s">
        <v>165</v>
      </c>
      <c r="P5846" s="11" t="str">
        <f t="shared" si="728"/>
        <v>2017</v>
      </c>
      <c r="Q5846" s="12"/>
      <c r="R5846" s="8" t="str">
        <f t="shared" si="729"/>
        <v>12</v>
      </c>
      <c r="S5846" s="8"/>
      <c r="T5846" s="14" t="str">
        <f t="shared" si="730"/>
        <v>Retain</v>
      </c>
      <c r="U5846" s="14"/>
      <c r="V5846" s="8" t="str">
        <f t="shared" si="731"/>
        <v>France</v>
      </c>
      <c r="W5846" s="8"/>
      <c r="X5846" s="8"/>
      <c r="Y5846" s="8"/>
      <c r="Z5846" s="14" t="str">
        <f t="shared" si="732"/>
        <v>Male</v>
      </c>
      <c r="AA5846" s="14"/>
      <c r="AB5846" s="14"/>
      <c r="AC5846" s="14"/>
      <c r="AE5846" t="str">
        <f t="shared" si="733"/>
        <v>Adults</v>
      </c>
      <c r="AF5846" t="str">
        <f t="shared" si="734"/>
        <v>Good</v>
      </c>
      <c r="AG5846" t="str">
        <f t="shared" si="735"/>
        <v>Very low</v>
      </c>
    </row>
    <row r="5847" spans="1:33" x14ac:dyDescent="0.2">
      <c r="A5847">
        <v>5846</v>
      </c>
      <c r="B5847">
        <v>15654300</v>
      </c>
      <c r="C5847">
        <v>530</v>
      </c>
      <c r="D5847">
        <v>3</v>
      </c>
      <c r="E5847">
        <v>1</v>
      </c>
      <c r="F5847">
        <v>33</v>
      </c>
      <c r="G5847">
        <v>5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s="2" t="s">
        <v>22</v>
      </c>
      <c r="P5847" s="11" t="str">
        <f t="shared" si="728"/>
        <v>2018</v>
      </c>
      <c r="Q5847" s="12"/>
      <c r="R5847" s="8" t="str">
        <f t="shared" si="729"/>
        <v>02</v>
      </c>
      <c r="S5847" s="8"/>
      <c r="T5847" s="14" t="str">
        <f t="shared" si="730"/>
        <v>Retain</v>
      </c>
      <c r="U5847" s="14"/>
      <c r="V5847" s="8" t="str">
        <f t="shared" si="731"/>
        <v>Germany</v>
      </c>
      <c r="W5847" s="8"/>
      <c r="X5847" s="8"/>
      <c r="Y5847" s="8"/>
      <c r="Z5847" s="14" t="str">
        <f t="shared" si="732"/>
        <v>Male</v>
      </c>
      <c r="AA5847" s="14"/>
      <c r="AB5847" s="14"/>
      <c r="AC5847" s="14"/>
      <c r="AE5847" t="str">
        <f t="shared" si="733"/>
        <v>Adults</v>
      </c>
      <c r="AF5847" t="str">
        <f t="shared" si="734"/>
        <v>Poor</v>
      </c>
      <c r="AG5847" t="str">
        <f t="shared" si="735"/>
        <v>Medium</v>
      </c>
    </row>
    <row r="5848" spans="1:33" x14ac:dyDescent="0.2">
      <c r="A5848">
        <v>5847</v>
      </c>
      <c r="B5848">
        <v>15569945</v>
      </c>
      <c r="C5848">
        <v>509</v>
      </c>
      <c r="D5848">
        <v>2</v>
      </c>
      <c r="E5848">
        <v>1</v>
      </c>
      <c r="F5848">
        <v>29</v>
      </c>
      <c r="G5848">
        <v>5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s="2" t="s">
        <v>1152</v>
      </c>
      <c r="P5848" s="11" t="str">
        <f t="shared" si="728"/>
        <v>2018</v>
      </c>
      <c r="Q5848" s="12"/>
      <c r="R5848" s="8" t="str">
        <f t="shared" si="729"/>
        <v>07</v>
      </c>
      <c r="S5848" s="8"/>
      <c r="T5848" s="14" t="str">
        <f t="shared" si="730"/>
        <v>Retain</v>
      </c>
      <c r="U5848" s="14"/>
      <c r="V5848" s="8" t="str">
        <f t="shared" si="731"/>
        <v>Spain</v>
      </c>
      <c r="W5848" s="8"/>
      <c r="X5848" s="8"/>
      <c r="Y5848" s="8"/>
      <c r="Z5848" s="14" t="str">
        <f t="shared" si="732"/>
        <v>Male</v>
      </c>
      <c r="AA5848" s="14"/>
      <c r="AB5848" s="14"/>
      <c r="AC5848" s="14"/>
      <c r="AE5848" t="str">
        <f t="shared" si="733"/>
        <v>Adults</v>
      </c>
      <c r="AF5848" t="str">
        <f t="shared" si="734"/>
        <v>Poor</v>
      </c>
      <c r="AG5848" t="str">
        <f t="shared" si="735"/>
        <v>Very low</v>
      </c>
    </row>
    <row r="5849" spans="1:33" x14ac:dyDescent="0.2">
      <c r="A5849">
        <v>5848</v>
      </c>
      <c r="B5849">
        <v>15569666</v>
      </c>
      <c r="C5849">
        <v>517</v>
      </c>
      <c r="D5849">
        <v>1</v>
      </c>
      <c r="E5849">
        <v>2</v>
      </c>
      <c r="F5849">
        <v>45</v>
      </c>
      <c r="G5849">
        <v>6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s="2" t="s">
        <v>631</v>
      </c>
      <c r="P5849" s="11" t="str">
        <f t="shared" si="728"/>
        <v>2016</v>
      </c>
      <c r="Q5849" s="12"/>
      <c r="R5849" s="8" t="str">
        <f t="shared" si="729"/>
        <v>10</v>
      </c>
      <c r="S5849" s="8"/>
      <c r="T5849" s="14" t="str">
        <f t="shared" si="730"/>
        <v>Exit</v>
      </c>
      <c r="U5849" s="14"/>
      <c r="V5849" s="8" t="str">
        <f t="shared" si="731"/>
        <v>France</v>
      </c>
      <c r="W5849" s="8"/>
      <c r="X5849" s="8"/>
      <c r="Y5849" s="8"/>
      <c r="Z5849" s="14" t="str">
        <f t="shared" si="732"/>
        <v>Female</v>
      </c>
      <c r="AA5849" s="14"/>
      <c r="AB5849" s="14"/>
      <c r="AC5849" s="14"/>
      <c r="AE5849" t="str">
        <f t="shared" si="733"/>
        <v>Middle aged</v>
      </c>
      <c r="AF5849" t="str">
        <f t="shared" si="734"/>
        <v>Poor</v>
      </c>
      <c r="AG5849" t="str">
        <f t="shared" si="735"/>
        <v>Very low</v>
      </c>
    </row>
    <row r="5850" spans="1:33" x14ac:dyDescent="0.2">
      <c r="A5850">
        <v>5849</v>
      </c>
      <c r="B5850">
        <v>15681887</v>
      </c>
      <c r="C5850">
        <v>758</v>
      </c>
      <c r="D5850">
        <v>3</v>
      </c>
      <c r="E5850">
        <v>1</v>
      </c>
      <c r="F5850">
        <v>33</v>
      </c>
      <c r="G5850">
        <v>4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s="2" t="s">
        <v>698</v>
      </c>
      <c r="P5850" s="11" t="str">
        <f t="shared" si="728"/>
        <v>2019</v>
      </c>
      <c r="Q5850" s="12"/>
      <c r="R5850" s="8" t="str">
        <f t="shared" si="729"/>
        <v>06</v>
      </c>
      <c r="S5850" s="8"/>
      <c r="T5850" s="14" t="str">
        <f t="shared" si="730"/>
        <v>Retain</v>
      </c>
      <c r="U5850" s="14"/>
      <c r="V5850" s="8" t="str">
        <f t="shared" si="731"/>
        <v>Germany</v>
      </c>
      <c r="W5850" s="8"/>
      <c r="X5850" s="8"/>
      <c r="Y5850" s="8"/>
      <c r="Z5850" s="14" t="str">
        <f t="shared" si="732"/>
        <v>Male</v>
      </c>
      <c r="AA5850" s="14"/>
      <c r="AB5850" s="14"/>
      <c r="AC5850" s="14"/>
      <c r="AE5850" t="str">
        <f t="shared" si="733"/>
        <v>Adults</v>
      </c>
      <c r="AF5850" t="str">
        <f t="shared" si="734"/>
        <v>Very good</v>
      </c>
      <c r="AG5850" t="str">
        <f t="shared" si="735"/>
        <v>High</v>
      </c>
    </row>
    <row r="5851" spans="1:33" x14ac:dyDescent="0.2">
      <c r="A5851">
        <v>5850</v>
      </c>
      <c r="B5851">
        <v>15608873</v>
      </c>
      <c r="C5851">
        <v>665</v>
      </c>
      <c r="D5851">
        <v>1</v>
      </c>
      <c r="E5851">
        <v>1</v>
      </c>
      <c r="F5851">
        <v>51</v>
      </c>
      <c r="G5851">
        <v>6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s="2" t="s">
        <v>567</v>
      </c>
      <c r="P5851" s="11" t="str">
        <f t="shared" si="728"/>
        <v>2017</v>
      </c>
      <c r="Q5851" s="12"/>
      <c r="R5851" s="8" t="str">
        <f t="shared" si="729"/>
        <v>09</v>
      </c>
      <c r="S5851" s="8"/>
      <c r="T5851" s="14" t="str">
        <f t="shared" si="730"/>
        <v>Retain</v>
      </c>
      <c r="U5851" s="14"/>
      <c r="V5851" s="8" t="str">
        <f t="shared" si="731"/>
        <v>France</v>
      </c>
      <c r="W5851" s="8"/>
      <c r="X5851" s="8"/>
      <c r="Y5851" s="8"/>
      <c r="Z5851" s="14" t="str">
        <f t="shared" si="732"/>
        <v>Male</v>
      </c>
      <c r="AA5851" s="14"/>
      <c r="AB5851" s="14"/>
      <c r="AC5851" s="14"/>
      <c r="AE5851" t="str">
        <f t="shared" si="733"/>
        <v>Middle aged</v>
      </c>
      <c r="AF5851" t="str">
        <f t="shared" si="734"/>
        <v>Fair</v>
      </c>
      <c r="AG5851" t="str">
        <f t="shared" si="735"/>
        <v>Very low</v>
      </c>
    </row>
    <row r="5852" spans="1:33" x14ac:dyDescent="0.2">
      <c r="A5852">
        <v>5851</v>
      </c>
      <c r="B5852">
        <v>15762091</v>
      </c>
      <c r="C5852">
        <v>631</v>
      </c>
      <c r="D5852">
        <v>3</v>
      </c>
      <c r="E5852">
        <v>2</v>
      </c>
      <c r="F5852">
        <v>22</v>
      </c>
      <c r="G5852">
        <v>4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s="2" t="s">
        <v>559</v>
      </c>
      <c r="P5852" s="11" t="str">
        <f t="shared" si="728"/>
        <v>2019</v>
      </c>
      <c r="Q5852" s="12"/>
      <c r="R5852" s="8" t="str">
        <f t="shared" si="729"/>
        <v>05</v>
      </c>
      <c r="S5852" s="8"/>
      <c r="T5852" s="14" t="str">
        <f t="shared" si="730"/>
        <v>Retain</v>
      </c>
      <c r="U5852" s="14"/>
      <c r="V5852" s="8" t="str">
        <f t="shared" si="731"/>
        <v>Germany</v>
      </c>
      <c r="W5852" s="8"/>
      <c r="X5852" s="8"/>
      <c r="Y5852" s="8"/>
      <c r="Z5852" s="14" t="str">
        <f t="shared" si="732"/>
        <v>Female</v>
      </c>
      <c r="AA5852" s="14"/>
      <c r="AB5852" s="14"/>
      <c r="AC5852" s="14"/>
      <c r="AE5852" t="str">
        <f t="shared" si="733"/>
        <v>Young Adults</v>
      </c>
      <c r="AF5852" t="str">
        <f t="shared" si="734"/>
        <v>Fair</v>
      </c>
      <c r="AG5852" t="str">
        <f t="shared" si="735"/>
        <v>High</v>
      </c>
    </row>
    <row r="5853" spans="1:33" x14ac:dyDescent="0.2">
      <c r="A5853">
        <v>5852</v>
      </c>
      <c r="B5853">
        <v>15722053</v>
      </c>
      <c r="C5853">
        <v>576</v>
      </c>
      <c r="D5853">
        <v>2</v>
      </c>
      <c r="E5853">
        <v>1</v>
      </c>
      <c r="F5853">
        <v>33</v>
      </c>
      <c r="G5853">
        <v>6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s="2" t="s">
        <v>475</v>
      </c>
      <c r="P5853" s="11" t="str">
        <f t="shared" si="728"/>
        <v>2016</v>
      </c>
      <c r="Q5853" s="12"/>
      <c r="R5853" s="8" t="str">
        <f t="shared" si="729"/>
        <v>11</v>
      </c>
      <c r="S5853" s="8"/>
      <c r="T5853" s="14" t="str">
        <f t="shared" si="730"/>
        <v>Retain</v>
      </c>
      <c r="U5853" s="14"/>
      <c r="V5853" s="8" t="str">
        <f t="shared" si="731"/>
        <v>Spain</v>
      </c>
      <c r="W5853" s="8"/>
      <c r="X5853" s="8"/>
      <c r="Y5853" s="8"/>
      <c r="Z5853" s="14" t="str">
        <f t="shared" si="732"/>
        <v>Male</v>
      </c>
      <c r="AA5853" s="14"/>
      <c r="AB5853" s="14"/>
      <c r="AC5853" s="14"/>
      <c r="AE5853" t="str">
        <f t="shared" si="733"/>
        <v>Adults</v>
      </c>
      <c r="AF5853" t="str">
        <f t="shared" si="734"/>
        <v>Poor</v>
      </c>
      <c r="AG5853" t="str">
        <f t="shared" si="735"/>
        <v>Very low</v>
      </c>
    </row>
    <row r="5854" spans="1:33" x14ac:dyDescent="0.2">
      <c r="A5854">
        <v>5853</v>
      </c>
      <c r="B5854">
        <v>15782100</v>
      </c>
      <c r="C5854">
        <v>544</v>
      </c>
      <c r="D5854">
        <v>2</v>
      </c>
      <c r="E5854">
        <v>1</v>
      </c>
      <c r="F5854">
        <v>22</v>
      </c>
      <c r="G5854">
        <v>6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s="2" t="s">
        <v>82</v>
      </c>
      <c r="P5854" s="11" t="str">
        <f t="shared" si="728"/>
        <v>2016</v>
      </c>
      <c r="Q5854" s="12"/>
      <c r="R5854" s="8" t="str">
        <f t="shared" si="729"/>
        <v>12</v>
      </c>
      <c r="S5854" s="8"/>
      <c r="T5854" s="14" t="str">
        <f t="shared" si="730"/>
        <v>Retain</v>
      </c>
      <c r="U5854" s="14"/>
      <c r="V5854" s="8" t="str">
        <f t="shared" si="731"/>
        <v>Spain</v>
      </c>
      <c r="W5854" s="8"/>
      <c r="X5854" s="8"/>
      <c r="Y5854" s="8"/>
      <c r="Z5854" s="14" t="str">
        <f t="shared" si="732"/>
        <v>Male</v>
      </c>
      <c r="AA5854" s="14"/>
      <c r="AB5854" s="14"/>
      <c r="AC5854" s="14"/>
      <c r="AE5854" t="str">
        <f t="shared" si="733"/>
        <v>Young Adults</v>
      </c>
      <c r="AF5854" t="str">
        <f t="shared" si="734"/>
        <v>Poor</v>
      </c>
      <c r="AG5854" t="str">
        <f t="shared" si="735"/>
        <v>Medium</v>
      </c>
    </row>
    <row r="5855" spans="1:33" x14ac:dyDescent="0.2">
      <c r="A5855">
        <v>5854</v>
      </c>
      <c r="B5855">
        <v>15765300</v>
      </c>
      <c r="C5855">
        <v>596</v>
      </c>
      <c r="D5855">
        <v>3</v>
      </c>
      <c r="E5855">
        <v>1</v>
      </c>
      <c r="F5855">
        <v>40</v>
      </c>
      <c r="G5855">
        <v>6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s="2" t="s">
        <v>27</v>
      </c>
      <c r="P5855" s="11" t="str">
        <f t="shared" si="728"/>
        <v>2016</v>
      </c>
      <c r="Q5855" s="12"/>
      <c r="R5855" s="8" t="str">
        <f t="shared" si="729"/>
        <v>12</v>
      </c>
      <c r="S5855" s="8"/>
      <c r="T5855" s="14" t="str">
        <f t="shared" si="730"/>
        <v>Exit</v>
      </c>
      <c r="U5855" s="14"/>
      <c r="V5855" s="8" t="str">
        <f t="shared" si="731"/>
        <v>Germany</v>
      </c>
      <c r="W5855" s="8"/>
      <c r="X5855" s="8"/>
      <c r="Y5855" s="8"/>
      <c r="Z5855" s="14" t="str">
        <f t="shared" si="732"/>
        <v>Male</v>
      </c>
      <c r="AA5855" s="14"/>
      <c r="AB5855" s="14"/>
      <c r="AC5855" s="14"/>
      <c r="AE5855" t="str">
        <f t="shared" si="733"/>
        <v>Middle aged</v>
      </c>
      <c r="AF5855" t="str">
        <f t="shared" si="734"/>
        <v>Fair</v>
      </c>
      <c r="AG5855" t="str">
        <f t="shared" si="735"/>
        <v>Medium</v>
      </c>
    </row>
    <row r="5856" spans="1:33" x14ac:dyDescent="0.2">
      <c r="A5856">
        <v>5855</v>
      </c>
      <c r="B5856">
        <v>15743570</v>
      </c>
      <c r="C5856">
        <v>481</v>
      </c>
      <c r="D5856">
        <v>1</v>
      </c>
      <c r="E5856">
        <v>2</v>
      </c>
      <c r="F5856">
        <v>34</v>
      </c>
      <c r="G5856">
        <v>6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s="2" t="s">
        <v>670</v>
      </c>
      <c r="P5856" s="11" t="str">
        <f t="shared" si="728"/>
        <v>2017</v>
      </c>
      <c r="Q5856" s="12"/>
      <c r="R5856" s="8" t="str">
        <f t="shared" si="729"/>
        <v>08</v>
      </c>
      <c r="S5856" s="8"/>
      <c r="T5856" s="14" t="str">
        <f t="shared" si="730"/>
        <v>Retain</v>
      </c>
      <c r="U5856" s="14"/>
      <c r="V5856" s="8" t="str">
        <f t="shared" si="731"/>
        <v>France</v>
      </c>
      <c r="W5856" s="8"/>
      <c r="X5856" s="8"/>
      <c r="Y5856" s="8"/>
      <c r="Z5856" s="14" t="str">
        <f t="shared" si="732"/>
        <v>Female</v>
      </c>
      <c r="AA5856" s="14"/>
      <c r="AB5856" s="14"/>
      <c r="AC5856" s="14"/>
      <c r="AE5856" t="str">
        <f t="shared" si="733"/>
        <v>Adults</v>
      </c>
      <c r="AF5856" t="str">
        <f t="shared" si="734"/>
        <v>Poor</v>
      </c>
      <c r="AG5856" t="str">
        <f t="shared" si="735"/>
        <v>Very low</v>
      </c>
    </row>
    <row r="5857" spans="1:33" x14ac:dyDescent="0.2">
      <c r="A5857">
        <v>5856</v>
      </c>
      <c r="B5857">
        <v>15608541</v>
      </c>
      <c r="C5857">
        <v>498</v>
      </c>
      <c r="D5857">
        <v>1</v>
      </c>
      <c r="E5857">
        <v>1</v>
      </c>
      <c r="F5857">
        <v>46</v>
      </c>
      <c r="G5857">
        <v>5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s="2" t="s">
        <v>1075</v>
      </c>
      <c r="P5857" s="11" t="str">
        <f t="shared" si="728"/>
        <v>2017</v>
      </c>
      <c r="Q5857" s="12"/>
      <c r="R5857" s="8" t="str">
        <f t="shared" si="729"/>
        <v>10</v>
      </c>
      <c r="S5857" s="8"/>
      <c r="T5857" s="14" t="str">
        <f t="shared" si="730"/>
        <v>Exit</v>
      </c>
      <c r="U5857" s="14"/>
      <c r="V5857" s="8" t="str">
        <f t="shared" si="731"/>
        <v>France</v>
      </c>
      <c r="W5857" s="8"/>
      <c r="X5857" s="8"/>
      <c r="Y5857" s="8"/>
      <c r="Z5857" s="14" t="str">
        <f t="shared" si="732"/>
        <v>Male</v>
      </c>
      <c r="AA5857" s="14"/>
      <c r="AB5857" s="14"/>
      <c r="AC5857" s="14"/>
      <c r="AE5857" t="str">
        <f t="shared" si="733"/>
        <v>Middle aged</v>
      </c>
      <c r="AF5857" t="str">
        <f t="shared" si="734"/>
        <v>Poor</v>
      </c>
      <c r="AG5857" t="str">
        <f t="shared" si="735"/>
        <v>Medium</v>
      </c>
    </row>
    <row r="5858" spans="1:33" x14ac:dyDescent="0.2">
      <c r="A5858">
        <v>5857</v>
      </c>
      <c r="B5858">
        <v>15750671</v>
      </c>
      <c r="C5858">
        <v>512</v>
      </c>
      <c r="D5858">
        <v>2</v>
      </c>
      <c r="E5858">
        <v>1</v>
      </c>
      <c r="F5858">
        <v>31</v>
      </c>
      <c r="G5858">
        <v>4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s="2" t="s">
        <v>29</v>
      </c>
      <c r="P5858" s="11" t="str">
        <f t="shared" si="728"/>
        <v>2019</v>
      </c>
      <c r="Q5858" s="12"/>
      <c r="R5858" s="8" t="str">
        <f t="shared" si="729"/>
        <v>01</v>
      </c>
      <c r="S5858" s="8"/>
      <c r="T5858" s="14" t="str">
        <f t="shared" si="730"/>
        <v>Retain</v>
      </c>
      <c r="U5858" s="14"/>
      <c r="V5858" s="8" t="str">
        <f t="shared" si="731"/>
        <v>Spain</v>
      </c>
      <c r="W5858" s="8"/>
      <c r="X5858" s="8"/>
      <c r="Y5858" s="8"/>
      <c r="Z5858" s="14" t="str">
        <f t="shared" si="732"/>
        <v>Male</v>
      </c>
      <c r="AA5858" s="14"/>
      <c r="AB5858" s="14"/>
      <c r="AC5858" s="14"/>
      <c r="AE5858" t="str">
        <f t="shared" si="733"/>
        <v>Adults</v>
      </c>
      <c r="AF5858" t="str">
        <f t="shared" si="734"/>
        <v>Poor</v>
      </c>
      <c r="AG5858" t="str">
        <f t="shared" si="735"/>
        <v>Very low</v>
      </c>
    </row>
    <row r="5859" spans="1:33" x14ac:dyDescent="0.2">
      <c r="A5859">
        <v>5858</v>
      </c>
      <c r="B5859">
        <v>15813659</v>
      </c>
      <c r="C5859">
        <v>594</v>
      </c>
      <c r="D5859">
        <v>1</v>
      </c>
      <c r="E5859">
        <v>2</v>
      </c>
      <c r="F5859">
        <v>56</v>
      </c>
      <c r="G5859">
        <v>4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s="2" t="s">
        <v>235</v>
      </c>
      <c r="P5859" s="11" t="str">
        <f t="shared" si="728"/>
        <v>2019</v>
      </c>
      <c r="Q5859" s="12"/>
      <c r="R5859" s="8" t="str">
        <f t="shared" si="729"/>
        <v>08</v>
      </c>
      <c r="S5859" s="8"/>
      <c r="T5859" s="14" t="str">
        <f t="shared" si="730"/>
        <v>Exit</v>
      </c>
      <c r="U5859" s="14"/>
      <c r="V5859" s="8" t="str">
        <f t="shared" si="731"/>
        <v>France</v>
      </c>
      <c r="W5859" s="8"/>
      <c r="X5859" s="8"/>
      <c r="Y5859" s="8"/>
      <c r="Z5859" s="14" t="str">
        <f t="shared" si="732"/>
        <v>Female</v>
      </c>
      <c r="AA5859" s="14"/>
      <c r="AB5859" s="14"/>
      <c r="AC5859" s="14"/>
      <c r="AE5859" t="str">
        <f t="shared" si="733"/>
        <v>Middle aged</v>
      </c>
      <c r="AF5859" t="str">
        <f t="shared" si="734"/>
        <v>Fair</v>
      </c>
      <c r="AG5859" t="str">
        <f t="shared" si="735"/>
        <v>Very low</v>
      </c>
    </row>
    <row r="5860" spans="1:33" x14ac:dyDescent="0.2">
      <c r="A5860">
        <v>5859</v>
      </c>
      <c r="B5860">
        <v>15757867</v>
      </c>
      <c r="C5860">
        <v>570</v>
      </c>
      <c r="D5860">
        <v>1</v>
      </c>
      <c r="E5860">
        <v>2</v>
      </c>
      <c r="F5860">
        <v>30</v>
      </c>
      <c r="G5860">
        <v>3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s="2" t="s">
        <v>881</v>
      </c>
      <c r="P5860" s="11" t="str">
        <f t="shared" si="728"/>
        <v>2019</v>
      </c>
      <c r="Q5860" s="12"/>
      <c r="R5860" s="8" t="str">
        <f t="shared" si="729"/>
        <v>11</v>
      </c>
      <c r="S5860" s="8"/>
      <c r="T5860" s="14" t="str">
        <f t="shared" si="730"/>
        <v>Exit</v>
      </c>
      <c r="U5860" s="14"/>
      <c r="V5860" s="8" t="str">
        <f t="shared" si="731"/>
        <v>France</v>
      </c>
      <c r="W5860" s="8"/>
      <c r="X5860" s="8"/>
      <c r="Y5860" s="8"/>
      <c r="Z5860" s="14" t="str">
        <f t="shared" si="732"/>
        <v>Female</v>
      </c>
      <c r="AA5860" s="14"/>
      <c r="AB5860" s="14"/>
      <c r="AC5860" s="14"/>
      <c r="AE5860" t="str">
        <f t="shared" si="733"/>
        <v>Adults</v>
      </c>
      <c r="AF5860" t="str">
        <f t="shared" si="734"/>
        <v>Poor</v>
      </c>
      <c r="AG5860" t="str">
        <f t="shared" si="735"/>
        <v>Very high</v>
      </c>
    </row>
    <row r="5861" spans="1:33" x14ac:dyDescent="0.2">
      <c r="A5861">
        <v>5860</v>
      </c>
      <c r="B5861">
        <v>15652914</v>
      </c>
      <c r="C5861">
        <v>721</v>
      </c>
      <c r="D5861">
        <v>2</v>
      </c>
      <c r="E5861">
        <v>1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s="2" t="s">
        <v>1078</v>
      </c>
      <c r="P5861" s="11" t="str">
        <f t="shared" si="728"/>
        <v>2016</v>
      </c>
      <c r="Q5861" s="12"/>
      <c r="R5861" s="8" t="str">
        <f t="shared" si="729"/>
        <v>09</v>
      </c>
      <c r="S5861" s="8"/>
      <c r="T5861" s="14" t="str">
        <f t="shared" si="730"/>
        <v>Retain</v>
      </c>
      <c r="U5861" s="14"/>
      <c r="V5861" s="8" t="str">
        <f t="shared" si="731"/>
        <v>Spain</v>
      </c>
      <c r="W5861" s="8"/>
      <c r="X5861" s="8"/>
      <c r="Y5861" s="8"/>
      <c r="Z5861" s="14" t="str">
        <f t="shared" si="732"/>
        <v>Male</v>
      </c>
      <c r="AA5861" s="14"/>
      <c r="AB5861" s="14"/>
      <c r="AC5861" s="14"/>
      <c r="AE5861" t="str">
        <f t="shared" si="733"/>
        <v>Adults</v>
      </c>
      <c r="AF5861" t="str">
        <f t="shared" si="734"/>
        <v>Good</v>
      </c>
      <c r="AG5861" t="str">
        <f t="shared" si="735"/>
        <v>Very low</v>
      </c>
    </row>
    <row r="5862" spans="1:33" x14ac:dyDescent="0.2">
      <c r="A5862">
        <v>5861</v>
      </c>
      <c r="B5862">
        <v>15723818</v>
      </c>
      <c r="C5862">
        <v>453</v>
      </c>
      <c r="D5862">
        <v>1</v>
      </c>
      <c r="E5862">
        <v>2</v>
      </c>
      <c r="F5862">
        <v>37</v>
      </c>
      <c r="G5862">
        <v>5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s="2" t="s">
        <v>592</v>
      </c>
      <c r="P5862" s="11" t="str">
        <f t="shared" si="728"/>
        <v>2017</v>
      </c>
      <c r="Q5862" s="12"/>
      <c r="R5862" s="8" t="str">
        <f t="shared" si="729"/>
        <v>12</v>
      </c>
      <c r="S5862" s="8"/>
      <c r="T5862" s="14" t="str">
        <f t="shared" si="730"/>
        <v>Retain</v>
      </c>
      <c r="U5862" s="14"/>
      <c r="V5862" s="8" t="str">
        <f t="shared" si="731"/>
        <v>France</v>
      </c>
      <c r="W5862" s="8"/>
      <c r="X5862" s="8"/>
      <c r="Y5862" s="8"/>
      <c r="Z5862" s="14" t="str">
        <f t="shared" si="732"/>
        <v>Female</v>
      </c>
      <c r="AA5862" s="14"/>
      <c r="AB5862" s="14"/>
      <c r="AC5862" s="14"/>
      <c r="AE5862" t="str">
        <f t="shared" si="733"/>
        <v>Adults</v>
      </c>
      <c r="AF5862" t="str">
        <f t="shared" si="734"/>
        <v>Poor</v>
      </c>
      <c r="AG5862" t="str">
        <f t="shared" si="735"/>
        <v>High</v>
      </c>
    </row>
    <row r="5863" spans="1:33" x14ac:dyDescent="0.2">
      <c r="A5863">
        <v>5862</v>
      </c>
      <c r="B5863">
        <v>15713819</v>
      </c>
      <c r="C5863">
        <v>562</v>
      </c>
      <c r="D5863">
        <v>1</v>
      </c>
      <c r="E5863">
        <v>1</v>
      </c>
      <c r="F5863">
        <v>48</v>
      </c>
      <c r="G5863">
        <v>6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s="2" t="s">
        <v>1188</v>
      </c>
      <c r="P5863" s="11" t="str">
        <f t="shared" si="728"/>
        <v>2017</v>
      </c>
      <c r="Q5863" s="12"/>
      <c r="R5863" s="8" t="str">
        <f t="shared" si="729"/>
        <v>06</v>
      </c>
      <c r="S5863" s="8"/>
      <c r="T5863" s="14" t="str">
        <f t="shared" si="730"/>
        <v>Retain</v>
      </c>
      <c r="U5863" s="14"/>
      <c r="V5863" s="8" t="str">
        <f t="shared" si="731"/>
        <v>France</v>
      </c>
      <c r="W5863" s="8"/>
      <c r="X5863" s="8"/>
      <c r="Y5863" s="8"/>
      <c r="Z5863" s="14" t="str">
        <f t="shared" si="732"/>
        <v>Male</v>
      </c>
      <c r="AA5863" s="14"/>
      <c r="AB5863" s="14"/>
      <c r="AC5863" s="14"/>
      <c r="AE5863" t="str">
        <f t="shared" si="733"/>
        <v>Middle aged</v>
      </c>
      <c r="AF5863" t="str">
        <f t="shared" si="734"/>
        <v>Poor</v>
      </c>
      <c r="AG5863" t="str">
        <f t="shared" si="735"/>
        <v>Medium</v>
      </c>
    </row>
    <row r="5864" spans="1:33" x14ac:dyDescent="0.2">
      <c r="A5864">
        <v>5863</v>
      </c>
      <c r="B5864">
        <v>15656484</v>
      </c>
      <c r="C5864">
        <v>682</v>
      </c>
      <c r="D5864">
        <v>1</v>
      </c>
      <c r="E5864">
        <v>1</v>
      </c>
      <c r="F5864">
        <v>40</v>
      </c>
      <c r="G5864">
        <v>5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s="2" t="s">
        <v>266</v>
      </c>
      <c r="P5864" s="11" t="str">
        <f t="shared" si="728"/>
        <v>2018</v>
      </c>
      <c r="Q5864" s="12"/>
      <c r="R5864" s="8" t="str">
        <f t="shared" si="729"/>
        <v>04</v>
      </c>
      <c r="S5864" s="8"/>
      <c r="T5864" s="14" t="str">
        <f t="shared" si="730"/>
        <v>Retain</v>
      </c>
      <c r="U5864" s="14"/>
      <c r="V5864" s="8" t="str">
        <f t="shared" si="731"/>
        <v>France</v>
      </c>
      <c r="W5864" s="8"/>
      <c r="X5864" s="8"/>
      <c r="Y5864" s="8"/>
      <c r="Z5864" s="14" t="str">
        <f t="shared" si="732"/>
        <v>Male</v>
      </c>
      <c r="AA5864" s="14"/>
      <c r="AB5864" s="14"/>
      <c r="AC5864" s="14"/>
      <c r="AE5864" t="str">
        <f t="shared" si="733"/>
        <v>Middle aged</v>
      </c>
      <c r="AF5864" t="str">
        <f t="shared" si="734"/>
        <v>Good</v>
      </c>
      <c r="AG5864" t="str">
        <f t="shared" si="735"/>
        <v>Very low</v>
      </c>
    </row>
    <row r="5865" spans="1:33" x14ac:dyDescent="0.2">
      <c r="A5865">
        <v>5864</v>
      </c>
      <c r="B5865">
        <v>15778515</v>
      </c>
      <c r="C5865">
        <v>748</v>
      </c>
      <c r="D5865">
        <v>1</v>
      </c>
      <c r="E5865">
        <v>1</v>
      </c>
      <c r="F5865">
        <v>40</v>
      </c>
      <c r="G5865">
        <v>5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s="2" t="s">
        <v>709</v>
      </c>
      <c r="P5865" s="11" t="str">
        <f t="shared" si="728"/>
        <v>2017</v>
      </c>
      <c r="Q5865" s="12"/>
      <c r="R5865" s="8" t="str">
        <f t="shared" si="729"/>
        <v>12</v>
      </c>
      <c r="S5865" s="8"/>
      <c r="T5865" s="14" t="str">
        <f t="shared" si="730"/>
        <v>Retain</v>
      </c>
      <c r="U5865" s="14"/>
      <c r="V5865" s="8" t="str">
        <f t="shared" si="731"/>
        <v>France</v>
      </c>
      <c r="W5865" s="8"/>
      <c r="X5865" s="8"/>
      <c r="Y5865" s="8"/>
      <c r="Z5865" s="14" t="str">
        <f t="shared" si="732"/>
        <v>Male</v>
      </c>
      <c r="AA5865" s="14"/>
      <c r="AB5865" s="14"/>
      <c r="AC5865" s="14"/>
      <c r="AE5865" t="str">
        <f t="shared" si="733"/>
        <v>Middle aged</v>
      </c>
      <c r="AF5865" t="str">
        <f t="shared" si="734"/>
        <v>Very good</v>
      </c>
      <c r="AG5865" t="str">
        <f t="shared" si="735"/>
        <v>Medium</v>
      </c>
    </row>
    <row r="5866" spans="1:33" x14ac:dyDescent="0.2">
      <c r="A5866">
        <v>5865</v>
      </c>
      <c r="B5866">
        <v>15803840</v>
      </c>
      <c r="C5866">
        <v>729</v>
      </c>
      <c r="D5866">
        <v>1</v>
      </c>
      <c r="E5866">
        <v>2</v>
      </c>
      <c r="F5866">
        <v>32</v>
      </c>
      <c r="G5866">
        <v>5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s="2" t="s">
        <v>768</v>
      </c>
      <c r="P5866" s="11" t="str">
        <f t="shared" si="728"/>
        <v>2018</v>
      </c>
      <c r="Q5866" s="12"/>
      <c r="R5866" s="8" t="str">
        <f t="shared" si="729"/>
        <v>02</v>
      </c>
      <c r="S5866" s="8"/>
      <c r="T5866" s="14" t="str">
        <f t="shared" si="730"/>
        <v>Retain</v>
      </c>
      <c r="U5866" s="14"/>
      <c r="V5866" s="8" t="str">
        <f t="shared" si="731"/>
        <v>France</v>
      </c>
      <c r="W5866" s="8"/>
      <c r="X5866" s="8"/>
      <c r="Y5866" s="8"/>
      <c r="Z5866" s="14" t="str">
        <f t="shared" si="732"/>
        <v>Female</v>
      </c>
      <c r="AA5866" s="14"/>
      <c r="AB5866" s="14"/>
      <c r="AC5866" s="14"/>
      <c r="AE5866" t="str">
        <f t="shared" si="733"/>
        <v>Adults</v>
      </c>
      <c r="AF5866" t="str">
        <f t="shared" si="734"/>
        <v>Good</v>
      </c>
      <c r="AG5866" t="str">
        <f t="shared" si="735"/>
        <v>Very low</v>
      </c>
    </row>
    <row r="5867" spans="1:33" x14ac:dyDescent="0.2">
      <c r="A5867">
        <v>5866</v>
      </c>
      <c r="B5867">
        <v>15735339</v>
      </c>
      <c r="C5867">
        <v>663</v>
      </c>
      <c r="D5867">
        <v>1</v>
      </c>
      <c r="E5867">
        <v>1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s="2" t="s">
        <v>382</v>
      </c>
      <c r="P5867" s="11" t="str">
        <f t="shared" si="728"/>
        <v>2018</v>
      </c>
      <c r="Q5867" s="12"/>
      <c r="R5867" s="8" t="str">
        <f t="shared" si="729"/>
        <v>10</v>
      </c>
      <c r="S5867" s="8"/>
      <c r="T5867" s="14" t="str">
        <f t="shared" si="730"/>
        <v>Retain</v>
      </c>
      <c r="U5867" s="14"/>
      <c r="V5867" s="8" t="str">
        <f t="shared" si="731"/>
        <v>France</v>
      </c>
      <c r="W5867" s="8"/>
      <c r="X5867" s="8"/>
      <c r="Y5867" s="8"/>
      <c r="Z5867" s="14" t="str">
        <f t="shared" si="732"/>
        <v>Male</v>
      </c>
      <c r="AA5867" s="14"/>
      <c r="AB5867" s="14"/>
      <c r="AC5867" s="14"/>
      <c r="AE5867" t="str">
        <f t="shared" si="733"/>
        <v>Middle aged</v>
      </c>
      <c r="AF5867" t="str">
        <f t="shared" si="734"/>
        <v>Fair</v>
      </c>
      <c r="AG5867" t="str">
        <f t="shared" si="735"/>
        <v>Very low</v>
      </c>
    </row>
    <row r="5868" spans="1:33" x14ac:dyDescent="0.2">
      <c r="A5868">
        <v>5867</v>
      </c>
      <c r="B5868">
        <v>15600392</v>
      </c>
      <c r="C5868">
        <v>735</v>
      </c>
      <c r="D5868">
        <v>1</v>
      </c>
      <c r="E5868">
        <v>2</v>
      </c>
      <c r="F5868">
        <v>53</v>
      </c>
      <c r="G5868">
        <v>4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s="2" t="s">
        <v>61</v>
      </c>
      <c r="P5868" s="11" t="str">
        <f t="shared" si="728"/>
        <v>2018</v>
      </c>
      <c r="Q5868" s="12"/>
      <c r="R5868" s="8" t="str">
        <f t="shared" si="729"/>
        <v>11</v>
      </c>
      <c r="S5868" s="8"/>
      <c r="T5868" s="14" t="str">
        <f t="shared" si="730"/>
        <v>Exit</v>
      </c>
      <c r="U5868" s="14"/>
      <c r="V5868" s="8" t="str">
        <f t="shared" si="731"/>
        <v>France</v>
      </c>
      <c r="W5868" s="8"/>
      <c r="X5868" s="8"/>
      <c r="Y5868" s="8"/>
      <c r="Z5868" s="14" t="str">
        <f t="shared" si="732"/>
        <v>Female</v>
      </c>
      <c r="AA5868" s="14"/>
      <c r="AB5868" s="14"/>
      <c r="AC5868" s="14"/>
      <c r="AE5868" t="str">
        <f t="shared" si="733"/>
        <v>Middle aged</v>
      </c>
      <c r="AF5868" t="str">
        <f t="shared" si="734"/>
        <v>Good</v>
      </c>
      <c r="AG5868" t="str">
        <f t="shared" si="735"/>
        <v>High</v>
      </c>
    </row>
    <row r="5869" spans="1:33" x14ac:dyDescent="0.2">
      <c r="A5869">
        <v>5868</v>
      </c>
      <c r="B5869">
        <v>15625740</v>
      </c>
      <c r="C5869">
        <v>627</v>
      </c>
      <c r="D5869">
        <v>3</v>
      </c>
      <c r="E5869">
        <v>1</v>
      </c>
      <c r="F5869">
        <v>62</v>
      </c>
      <c r="G5869">
        <v>4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s="2" t="s">
        <v>405</v>
      </c>
      <c r="P5869" s="11" t="str">
        <f t="shared" si="728"/>
        <v>2018</v>
      </c>
      <c r="Q5869" s="12"/>
      <c r="R5869" s="8" t="str">
        <f t="shared" si="729"/>
        <v>11</v>
      </c>
      <c r="S5869" s="8"/>
      <c r="T5869" s="14" t="str">
        <f t="shared" si="730"/>
        <v>Retain</v>
      </c>
      <c r="U5869" s="14"/>
      <c r="V5869" s="8" t="str">
        <f t="shared" si="731"/>
        <v>Germany</v>
      </c>
      <c r="W5869" s="8"/>
      <c r="X5869" s="8"/>
      <c r="Y5869" s="8"/>
      <c r="Z5869" s="14" t="str">
        <f t="shared" si="732"/>
        <v>Male</v>
      </c>
      <c r="AA5869" s="14"/>
      <c r="AB5869" s="14"/>
      <c r="AC5869" s="14"/>
      <c r="AE5869" t="str">
        <f t="shared" si="733"/>
        <v>Middle aged</v>
      </c>
      <c r="AF5869" t="str">
        <f t="shared" si="734"/>
        <v>Fair</v>
      </c>
      <c r="AG5869" t="str">
        <f t="shared" si="735"/>
        <v>High</v>
      </c>
    </row>
    <row r="5870" spans="1:33" x14ac:dyDescent="0.2">
      <c r="A5870">
        <v>5869</v>
      </c>
      <c r="B5870">
        <v>15663817</v>
      </c>
      <c r="C5870">
        <v>713</v>
      </c>
      <c r="D5870">
        <v>1</v>
      </c>
      <c r="E5870">
        <v>1</v>
      </c>
      <c r="F5870">
        <v>46</v>
      </c>
      <c r="G5870">
        <v>4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s="2" t="s">
        <v>538</v>
      </c>
      <c r="P5870" s="11" t="str">
        <f t="shared" si="728"/>
        <v>2019</v>
      </c>
      <c r="Q5870" s="12"/>
      <c r="R5870" s="8" t="str">
        <f t="shared" si="729"/>
        <v>05</v>
      </c>
      <c r="S5870" s="8"/>
      <c r="T5870" s="14" t="str">
        <f t="shared" si="730"/>
        <v>Retain</v>
      </c>
      <c r="U5870" s="14"/>
      <c r="V5870" s="8" t="str">
        <f t="shared" si="731"/>
        <v>France</v>
      </c>
      <c r="W5870" s="8"/>
      <c r="X5870" s="8"/>
      <c r="Y5870" s="8"/>
      <c r="Z5870" s="14" t="str">
        <f t="shared" si="732"/>
        <v>Male</v>
      </c>
      <c r="AA5870" s="14"/>
      <c r="AB5870" s="14"/>
      <c r="AC5870" s="14"/>
      <c r="AE5870" t="str">
        <f t="shared" si="733"/>
        <v>Middle aged</v>
      </c>
      <c r="AF5870" t="str">
        <f t="shared" si="734"/>
        <v>Good</v>
      </c>
      <c r="AG5870" t="str">
        <f t="shared" si="735"/>
        <v>Very low</v>
      </c>
    </row>
    <row r="5871" spans="1:33" x14ac:dyDescent="0.2">
      <c r="A5871">
        <v>5870</v>
      </c>
      <c r="B5871">
        <v>15734461</v>
      </c>
      <c r="C5871">
        <v>562</v>
      </c>
      <c r="D5871">
        <v>3</v>
      </c>
      <c r="E5871">
        <v>1</v>
      </c>
      <c r="F5871">
        <v>31</v>
      </c>
      <c r="G5871">
        <v>4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s="2" t="s">
        <v>1242</v>
      </c>
      <c r="P5871" s="11" t="str">
        <f t="shared" si="728"/>
        <v>2019</v>
      </c>
      <c r="Q5871" s="12"/>
      <c r="R5871" s="8" t="str">
        <f t="shared" si="729"/>
        <v>08</v>
      </c>
      <c r="S5871" s="8"/>
      <c r="T5871" s="14" t="str">
        <f t="shared" si="730"/>
        <v>Retain</v>
      </c>
      <c r="U5871" s="14"/>
      <c r="V5871" s="8" t="str">
        <f t="shared" si="731"/>
        <v>Germany</v>
      </c>
      <c r="W5871" s="8"/>
      <c r="X5871" s="8"/>
      <c r="Y5871" s="8"/>
      <c r="Z5871" s="14" t="str">
        <f t="shared" si="732"/>
        <v>Male</v>
      </c>
      <c r="AA5871" s="14"/>
      <c r="AB5871" s="14"/>
      <c r="AC5871" s="14"/>
      <c r="AE5871" t="str">
        <f t="shared" si="733"/>
        <v>Adults</v>
      </c>
      <c r="AF5871" t="str">
        <f t="shared" si="734"/>
        <v>Poor</v>
      </c>
      <c r="AG5871" t="str">
        <f t="shared" si="735"/>
        <v>High</v>
      </c>
    </row>
    <row r="5872" spans="1:33" x14ac:dyDescent="0.2">
      <c r="A5872">
        <v>5871</v>
      </c>
      <c r="B5872">
        <v>15780142</v>
      </c>
      <c r="C5872">
        <v>632</v>
      </c>
      <c r="D5872">
        <v>1</v>
      </c>
      <c r="E5872">
        <v>1</v>
      </c>
      <c r="F5872">
        <v>43</v>
      </c>
      <c r="G5872">
        <v>4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s="2" t="s">
        <v>214</v>
      </c>
      <c r="P5872" s="11" t="str">
        <f t="shared" si="728"/>
        <v>2018</v>
      </c>
      <c r="Q5872" s="12"/>
      <c r="R5872" s="8" t="str">
        <f t="shared" si="729"/>
        <v>11</v>
      </c>
      <c r="S5872" s="8"/>
      <c r="T5872" s="14" t="str">
        <f t="shared" si="730"/>
        <v>Retain</v>
      </c>
      <c r="U5872" s="14"/>
      <c r="V5872" s="8" t="str">
        <f t="shared" si="731"/>
        <v>France</v>
      </c>
      <c r="W5872" s="8"/>
      <c r="X5872" s="8"/>
      <c r="Y5872" s="8"/>
      <c r="Z5872" s="14" t="str">
        <f t="shared" si="732"/>
        <v>Male</v>
      </c>
      <c r="AA5872" s="14"/>
      <c r="AB5872" s="14"/>
      <c r="AC5872" s="14"/>
      <c r="AE5872" t="str">
        <f t="shared" si="733"/>
        <v>Middle aged</v>
      </c>
      <c r="AF5872" t="str">
        <f t="shared" si="734"/>
        <v>Fair</v>
      </c>
      <c r="AG5872" t="str">
        <f t="shared" si="735"/>
        <v>High</v>
      </c>
    </row>
    <row r="5873" spans="1:33" x14ac:dyDescent="0.2">
      <c r="A5873">
        <v>5872</v>
      </c>
      <c r="B5873">
        <v>15709920</v>
      </c>
      <c r="C5873">
        <v>479</v>
      </c>
      <c r="D5873">
        <v>1</v>
      </c>
      <c r="E5873">
        <v>2</v>
      </c>
      <c r="F5873">
        <v>33</v>
      </c>
      <c r="G5873">
        <v>3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s="2" t="s">
        <v>219</v>
      </c>
      <c r="P5873" s="11" t="str">
        <f t="shared" si="728"/>
        <v>2019</v>
      </c>
      <c r="Q5873" s="12"/>
      <c r="R5873" s="8" t="str">
        <f t="shared" si="729"/>
        <v>10</v>
      </c>
      <c r="S5873" s="8"/>
      <c r="T5873" s="14" t="str">
        <f t="shared" si="730"/>
        <v>Exit</v>
      </c>
      <c r="U5873" s="14"/>
      <c r="V5873" s="8" t="str">
        <f t="shared" si="731"/>
        <v>France</v>
      </c>
      <c r="W5873" s="8"/>
      <c r="X5873" s="8"/>
      <c r="Y5873" s="8"/>
      <c r="Z5873" s="14" t="str">
        <f t="shared" si="732"/>
        <v>Female</v>
      </c>
      <c r="AA5873" s="14"/>
      <c r="AB5873" s="14"/>
      <c r="AC5873" s="14"/>
      <c r="AE5873" t="str">
        <f t="shared" si="733"/>
        <v>Adults</v>
      </c>
      <c r="AF5873" t="str">
        <f t="shared" si="734"/>
        <v>Poor</v>
      </c>
      <c r="AG5873" t="str">
        <f t="shared" si="735"/>
        <v>Extreme</v>
      </c>
    </row>
    <row r="5874" spans="1:33" x14ac:dyDescent="0.2">
      <c r="A5874">
        <v>5873</v>
      </c>
      <c r="B5874">
        <v>15684248</v>
      </c>
      <c r="C5874">
        <v>658</v>
      </c>
      <c r="D5874">
        <v>2</v>
      </c>
      <c r="E5874">
        <v>1</v>
      </c>
      <c r="F5874">
        <v>21</v>
      </c>
      <c r="G5874">
        <v>5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s="2" t="s">
        <v>626</v>
      </c>
      <c r="P5874" s="11" t="str">
        <f t="shared" si="728"/>
        <v>2018</v>
      </c>
      <c r="Q5874" s="12"/>
      <c r="R5874" s="8" t="str">
        <f t="shared" si="729"/>
        <v>07</v>
      </c>
      <c r="S5874" s="8"/>
      <c r="T5874" s="14" t="str">
        <f t="shared" si="730"/>
        <v>Retain</v>
      </c>
      <c r="U5874" s="14"/>
      <c r="V5874" s="8" t="str">
        <f t="shared" si="731"/>
        <v>Spain</v>
      </c>
      <c r="W5874" s="8"/>
      <c r="X5874" s="8"/>
      <c r="Y5874" s="8"/>
      <c r="Z5874" s="14" t="str">
        <f t="shared" si="732"/>
        <v>Male</v>
      </c>
      <c r="AA5874" s="14"/>
      <c r="AB5874" s="14"/>
      <c r="AC5874" s="14"/>
      <c r="AE5874" t="str">
        <f t="shared" si="733"/>
        <v>Young Adults</v>
      </c>
      <c r="AF5874" t="str">
        <f t="shared" si="734"/>
        <v>Fair</v>
      </c>
      <c r="AG5874" t="str">
        <f t="shared" si="735"/>
        <v>Very low</v>
      </c>
    </row>
    <row r="5875" spans="1:33" x14ac:dyDescent="0.2">
      <c r="A5875">
        <v>5874</v>
      </c>
      <c r="B5875">
        <v>15643158</v>
      </c>
      <c r="C5875">
        <v>598</v>
      </c>
      <c r="D5875">
        <v>1</v>
      </c>
      <c r="E5875">
        <v>2</v>
      </c>
      <c r="F5875">
        <v>40</v>
      </c>
      <c r="G5875">
        <v>7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s="2" t="s">
        <v>24</v>
      </c>
      <c r="P5875" s="11" t="str">
        <f t="shared" si="728"/>
        <v>2016</v>
      </c>
      <c r="Q5875" s="12"/>
      <c r="R5875" s="8" t="str">
        <f t="shared" si="729"/>
        <v>07</v>
      </c>
      <c r="S5875" s="8"/>
      <c r="T5875" s="14" t="str">
        <f t="shared" si="730"/>
        <v>Exit</v>
      </c>
      <c r="U5875" s="14"/>
      <c r="V5875" s="8" t="str">
        <f t="shared" si="731"/>
        <v>France</v>
      </c>
      <c r="W5875" s="8"/>
      <c r="X5875" s="8"/>
      <c r="Y5875" s="8"/>
      <c r="Z5875" s="14" t="str">
        <f t="shared" si="732"/>
        <v>Female</v>
      </c>
      <c r="AA5875" s="14"/>
      <c r="AB5875" s="14"/>
      <c r="AC5875" s="14"/>
      <c r="AE5875" t="str">
        <f t="shared" si="733"/>
        <v>Middle aged</v>
      </c>
      <c r="AF5875" t="str">
        <f t="shared" si="734"/>
        <v>Fair</v>
      </c>
      <c r="AG5875" t="str">
        <f t="shared" si="735"/>
        <v>Very low</v>
      </c>
    </row>
    <row r="5876" spans="1:33" x14ac:dyDescent="0.2">
      <c r="A5876">
        <v>5875</v>
      </c>
      <c r="B5876">
        <v>15693902</v>
      </c>
      <c r="C5876">
        <v>597</v>
      </c>
      <c r="D5876">
        <v>1</v>
      </c>
      <c r="E5876">
        <v>1</v>
      </c>
      <c r="F5876">
        <v>19</v>
      </c>
      <c r="G5876">
        <v>5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s="2" t="s">
        <v>286</v>
      </c>
      <c r="P5876" s="11" t="str">
        <f t="shared" si="728"/>
        <v>2018</v>
      </c>
      <c r="Q5876" s="12"/>
      <c r="R5876" s="8" t="str">
        <f t="shared" si="729"/>
        <v>07</v>
      </c>
      <c r="S5876" s="8"/>
      <c r="T5876" s="14" t="str">
        <f t="shared" si="730"/>
        <v>Retain</v>
      </c>
      <c r="U5876" s="14"/>
      <c r="V5876" s="8" t="str">
        <f t="shared" si="731"/>
        <v>France</v>
      </c>
      <c r="W5876" s="8"/>
      <c r="X5876" s="8"/>
      <c r="Y5876" s="8"/>
      <c r="Z5876" s="14" t="str">
        <f t="shared" si="732"/>
        <v>Male</v>
      </c>
      <c r="AA5876" s="14"/>
      <c r="AB5876" s="14"/>
      <c r="AC5876" s="14"/>
      <c r="AE5876" t="str">
        <f t="shared" si="733"/>
        <v>Young Adults</v>
      </c>
      <c r="AF5876" t="str">
        <f t="shared" si="734"/>
        <v>Fair</v>
      </c>
      <c r="AG5876" t="str">
        <f t="shared" si="735"/>
        <v>Very low</v>
      </c>
    </row>
    <row r="5877" spans="1:33" x14ac:dyDescent="0.2">
      <c r="A5877">
        <v>5876</v>
      </c>
      <c r="B5877">
        <v>15578307</v>
      </c>
      <c r="C5877">
        <v>512</v>
      </c>
      <c r="D5877">
        <v>1</v>
      </c>
      <c r="E5877">
        <v>2</v>
      </c>
      <c r="F5877">
        <v>33</v>
      </c>
      <c r="G5877">
        <v>4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s="2" t="s">
        <v>704</v>
      </c>
      <c r="P5877" s="11" t="str">
        <f t="shared" si="728"/>
        <v>2019</v>
      </c>
      <c r="Q5877" s="12"/>
      <c r="R5877" s="8" t="str">
        <f t="shared" si="729"/>
        <v>04</v>
      </c>
      <c r="S5877" s="8"/>
      <c r="T5877" s="14" t="str">
        <f t="shared" si="730"/>
        <v>Retain</v>
      </c>
      <c r="U5877" s="14"/>
      <c r="V5877" s="8" t="str">
        <f t="shared" si="731"/>
        <v>France</v>
      </c>
      <c r="W5877" s="8"/>
      <c r="X5877" s="8"/>
      <c r="Y5877" s="8"/>
      <c r="Z5877" s="14" t="str">
        <f t="shared" si="732"/>
        <v>Female</v>
      </c>
      <c r="AA5877" s="14"/>
      <c r="AB5877" s="14"/>
      <c r="AC5877" s="14"/>
      <c r="AE5877" t="str">
        <f t="shared" si="733"/>
        <v>Adults</v>
      </c>
      <c r="AF5877" t="str">
        <f t="shared" si="734"/>
        <v>Poor</v>
      </c>
      <c r="AG5877" t="str">
        <f t="shared" si="735"/>
        <v>High</v>
      </c>
    </row>
    <row r="5878" spans="1:33" x14ac:dyDescent="0.2">
      <c r="A5878">
        <v>5877</v>
      </c>
      <c r="B5878">
        <v>15585379</v>
      </c>
      <c r="C5878">
        <v>704</v>
      </c>
      <c r="D5878">
        <v>1</v>
      </c>
      <c r="E5878">
        <v>1</v>
      </c>
      <c r="F5878">
        <v>39</v>
      </c>
      <c r="G5878">
        <v>5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s="2" t="s">
        <v>177</v>
      </c>
      <c r="P5878" s="11" t="str">
        <f t="shared" si="728"/>
        <v>2017</v>
      </c>
      <c r="Q5878" s="12"/>
      <c r="R5878" s="8" t="str">
        <f t="shared" si="729"/>
        <v>09</v>
      </c>
      <c r="S5878" s="8"/>
      <c r="T5878" s="14" t="str">
        <f t="shared" si="730"/>
        <v>Retain</v>
      </c>
      <c r="U5878" s="14"/>
      <c r="V5878" s="8" t="str">
        <f t="shared" si="731"/>
        <v>France</v>
      </c>
      <c r="W5878" s="8"/>
      <c r="X5878" s="8"/>
      <c r="Y5878" s="8"/>
      <c r="Z5878" s="14" t="str">
        <f t="shared" si="732"/>
        <v>Male</v>
      </c>
      <c r="AA5878" s="14"/>
      <c r="AB5878" s="14"/>
      <c r="AC5878" s="14"/>
      <c r="AE5878" t="str">
        <f t="shared" si="733"/>
        <v>Middle aged</v>
      </c>
      <c r="AF5878" t="str">
        <f t="shared" si="734"/>
        <v>Good</v>
      </c>
      <c r="AG5878" t="str">
        <f t="shared" si="735"/>
        <v>High</v>
      </c>
    </row>
    <row r="5879" spans="1:33" x14ac:dyDescent="0.2">
      <c r="A5879">
        <v>5878</v>
      </c>
      <c r="B5879">
        <v>15758510</v>
      </c>
      <c r="C5879">
        <v>474</v>
      </c>
      <c r="D5879">
        <v>1</v>
      </c>
      <c r="E5879">
        <v>1</v>
      </c>
      <c r="F5879">
        <v>26</v>
      </c>
      <c r="G5879">
        <v>4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s="2" t="s">
        <v>45</v>
      </c>
      <c r="P5879" s="11" t="str">
        <f t="shared" si="728"/>
        <v>2019</v>
      </c>
      <c r="Q5879" s="12"/>
      <c r="R5879" s="8" t="str">
        <f t="shared" si="729"/>
        <v>08</v>
      </c>
      <c r="S5879" s="8"/>
      <c r="T5879" s="14" t="str">
        <f t="shared" si="730"/>
        <v>Retain</v>
      </c>
      <c r="U5879" s="14"/>
      <c r="V5879" s="8" t="str">
        <f t="shared" si="731"/>
        <v>France</v>
      </c>
      <c r="W5879" s="8"/>
      <c r="X5879" s="8"/>
      <c r="Y5879" s="8"/>
      <c r="Z5879" s="14" t="str">
        <f t="shared" si="732"/>
        <v>Male</v>
      </c>
      <c r="AA5879" s="14"/>
      <c r="AB5879" s="14"/>
      <c r="AC5879" s="14"/>
      <c r="AE5879" t="str">
        <f t="shared" si="733"/>
        <v>Adults</v>
      </c>
      <c r="AF5879" t="str">
        <f t="shared" si="734"/>
        <v>Poor</v>
      </c>
      <c r="AG5879" t="str">
        <f t="shared" si="735"/>
        <v>Very low</v>
      </c>
    </row>
    <row r="5880" spans="1:33" x14ac:dyDescent="0.2">
      <c r="A5880">
        <v>5879</v>
      </c>
      <c r="B5880">
        <v>15692918</v>
      </c>
      <c r="C5880">
        <v>604</v>
      </c>
      <c r="D5880">
        <v>3</v>
      </c>
      <c r="E5880">
        <v>1</v>
      </c>
      <c r="F5880">
        <v>36</v>
      </c>
      <c r="G5880">
        <v>5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s="2" t="s">
        <v>118</v>
      </c>
      <c r="P5880" s="11" t="str">
        <f t="shared" si="728"/>
        <v>2018</v>
      </c>
      <c r="Q5880" s="12"/>
      <c r="R5880" s="8" t="str">
        <f t="shared" si="729"/>
        <v>09</v>
      </c>
      <c r="S5880" s="8"/>
      <c r="T5880" s="14" t="str">
        <f t="shared" si="730"/>
        <v>Retain</v>
      </c>
      <c r="U5880" s="14"/>
      <c r="V5880" s="8" t="str">
        <f t="shared" si="731"/>
        <v>Germany</v>
      </c>
      <c r="W5880" s="8"/>
      <c r="X5880" s="8"/>
      <c r="Y5880" s="8"/>
      <c r="Z5880" s="14" t="str">
        <f t="shared" si="732"/>
        <v>Male</v>
      </c>
      <c r="AA5880" s="14"/>
      <c r="AB5880" s="14"/>
      <c r="AC5880" s="14"/>
      <c r="AE5880" t="str">
        <f t="shared" si="733"/>
        <v>Adults</v>
      </c>
      <c r="AF5880" t="str">
        <f t="shared" si="734"/>
        <v>Fair</v>
      </c>
      <c r="AG5880" t="str">
        <f t="shared" si="735"/>
        <v>High</v>
      </c>
    </row>
    <row r="5881" spans="1:33" x14ac:dyDescent="0.2">
      <c r="A5881">
        <v>5880</v>
      </c>
      <c r="B5881">
        <v>15705301</v>
      </c>
      <c r="C5881">
        <v>683</v>
      </c>
      <c r="D5881">
        <v>1</v>
      </c>
      <c r="E5881">
        <v>1</v>
      </c>
      <c r="F5881">
        <v>41</v>
      </c>
      <c r="G5881">
        <v>5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s="2" t="s">
        <v>587</v>
      </c>
      <c r="P5881" s="11" t="str">
        <f t="shared" si="728"/>
        <v>2018</v>
      </c>
      <c r="Q5881" s="12"/>
      <c r="R5881" s="8" t="str">
        <f t="shared" si="729"/>
        <v>05</v>
      </c>
      <c r="S5881" s="8"/>
      <c r="T5881" s="14" t="str">
        <f t="shared" si="730"/>
        <v>Retain</v>
      </c>
      <c r="U5881" s="14"/>
      <c r="V5881" s="8" t="str">
        <f t="shared" si="731"/>
        <v>France</v>
      </c>
      <c r="W5881" s="8"/>
      <c r="X5881" s="8"/>
      <c r="Y5881" s="8"/>
      <c r="Z5881" s="14" t="str">
        <f t="shared" si="732"/>
        <v>Male</v>
      </c>
      <c r="AA5881" s="14"/>
      <c r="AB5881" s="14"/>
      <c r="AC5881" s="14"/>
      <c r="AE5881" t="str">
        <f t="shared" si="733"/>
        <v>Middle aged</v>
      </c>
      <c r="AF5881" t="str">
        <f t="shared" si="734"/>
        <v>Good</v>
      </c>
      <c r="AG5881" t="str">
        <f t="shared" si="735"/>
        <v>Medium</v>
      </c>
    </row>
    <row r="5882" spans="1:33" x14ac:dyDescent="0.2">
      <c r="A5882">
        <v>5881</v>
      </c>
      <c r="B5882">
        <v>15718231</v>
      </c>
      <c r="C5882">
        <v>537</v>
      </c>
      <c r="D5882">
        <v>1</v>
      </c>
      <c r="E5882">
        <v>1</v>
      </c>
      <c r="F5882">
        <v>28</v>
      </c>
      <c r="G5882">
        <v>7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s="2" t="s">
        <v>1256</v>
      </c>
      <c r="P5882" s="11" t="str">
        <f t="shared" si="728"/>
        <v>2016</v>
      </c>
      <c r="Q5882" s="12"/>
      <c r="R5882" s="8" t="str">
        <f t="shared" si="729"/>
        <v>05</v>
      </c>
      <c r="S5882" s="8"/>
      <c r="T5882" s="14" t="str">
        <f t="shared" si="730"/>
        <v>Retain</v>
      </c>
      <c r="U5882" s="14"/>
      <c r="V5882" s="8" t="str">
        <f t="shared" si="731"/>
        <v>France</v>
      </c>
      <c r="W5882" s="8"/>
      <c r="X5882" s="8"/>
      <c r="Y5882" s="8"/>
      <c r="Z5882" s="14" t="str">
        <f t="shared" si="732"/>
        <v>Male</v>
      </c>
      <c r="AA5882" s="14"/>
      <c r="AB5882" s="14"/>
      <c r="AC5882" s="14"/>
      <c r="AE5882" t="str">
        <f t="shared" si="733"/>
        <v>Adults</v>
      </c>
      <c r="AF5882" t="str">
        <f t="shared" si="734"/>
        <v>Poor</v>
      </c>
      <c r="AG5882" t="str">
        <f t="shared" si="735"/>
        <v>Medium</v>
      </c>
    </row>
    <row r="5883" spans="1:33" x14ac:dyDescent="0.2">
      <c r="A5883">
        <v>5882</v>
      </c>
      <c r="B5883">
        <v>15567991</v>
      </c>
      <c r="C5883">
        <v>794</v>
      </c>
      <c r="D5883">
        <v>2</v>
      </c>
      <c r="E5883">
        <v>1</v>
      </c>
      <c r="F5883">
        <v>31</v>
      </c>
      <c r="G5883">
        <v>3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s="2" t="s">
        <v>601</v>
      </c>
      <c r="P5883" s="11" t="str">
        <f t="shared" si="728"/>
        <v>2019</v>
      </c>
      <c r="Q5883" s="12"/>
      <c r="R5883" s="8" t="str">
        <f t="shared" si="729"/>
        <v>12</v>
      </c>
      <c r="S5883" s="8"/>
      <c r="T5883" s="14" t="str">
        <f t="shared" si="730"/>
        <v>Retain</v>
      </c>
      <c r="U5883" s="14"/>
      <c r="V5883" s="8" t="str">
        <f t="shared" si="731"/>
        <v>Spain</v>
      </c>
      <c r="W5883" s="8"/>
      <c r="X5883" s="8"/>
      <c r="Y5883" s="8"/>
      <c r="Z5883" s="14" t="str">
        <f t="shared" si="732"/>
        <v>Male</v>
      </c>
      <c r="AA5883" s="14"/>
      <c r="AB5883" s="14"/>
      <c r="AC5883" s="14"/>
      <c r="AE5883" t="str">
        <f t="shared" si="733"/>
        <v>Adults</v>
      </c>
      <c r="AF5883" t="str">
        <f t="shared" si="734"/>
        <v>Very good</v>
      </c>
      <c r="AG5883" t="str">
        <f t="shared" si="735"/>
        <v>High</v>
      </c>
    </row>
    <row r="5884" spans="1:33" x14ac:dyDescent="0.2">
      <c r="A5884">
        <v>5883</v>
      </c>
      <c r="B5884">
        <v>15772650</v>
      </c>
      <c r="C5884">
        <v>732</v>
      </c>
      <c r="D5884">
        <v>1</v>
      </c>
      <c r="E5884">
        <v>1</v>
      </c>
      <c r="F5884">
        <v>55</v>
      </c>
      <c r="G5884">
        <v>4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s="2" t="s">
        <v>412</v>
      </c>
      <c r="P5884" s="11" t="str">
        <f t="shared" si="728"/>
        <v>2019</v>
      </c>
      <c r="Q5884" s="12"/>
      <c r="R5884" s="8" t="str">
        <f t="shared" si="729"/>
        <v>03</v>
      </c>
      <c r="S5884" s="8"/>
      <c r="T5884" s="14" t="str">
        <f t="shared" si="730"/>
        <v>Exit</v>
      </c>
      <c r="U5884" s="14"/>
      <c r="V5884" s="8" t="str">
        <f t="shared" si="731"/>
        <v>France</v>
      </c>
      <c r="W5884" s="8"/>
      <c r="X5884" s="8"/>
      <c r="Y5884" s="8"/>
      <c r="Z5884" s="14" t="str">
        <f t="shared" si="732"/>
        <v>Male</v>
      </c>
      <c r="AA5884" s="14"/>
      <c r="AB5884" s="14"/>
      <c r="AC5884" s="14"/>
      <c r="AE5884" t="str">
        <f t="shared" si="733"/>
        <v>Middle aged</v>
      </c>
      <c r="AF5884" t="str">
        <f t="shared" si="734"/>
        <v>Good</v>
      </c>
      <c r="AG5884" t="str">
        <f t="shared" si="735"/>
        <v>High</v>
      </c>
    </row>
    <row r="5885" spans="1:33" x14ac:dyDescent="0.2">
      <c r="A5885">
        <v>5884</v>
      </c>
      <c r="B5885">
        <v>15574795</v>
      </c>
      <c r="C5885">
        <v>495</v>
      </c>
      <c r="D5885">
        <v>1</v>
      </c>
      <c r="E5885">
        <v>2</v>
      </c>
      <c r="F5885">
        <v>38</v>
      </c>
      <c r="G5885">
        <v>4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s="2" t="s">
        <v>396</v>
      </c>
      <c r="P5885" s="11" t="str">
        <f t="shared" si="728"/>
        <v>2018</v>
      </c>
      <c r="Q5885" s="12"/>
      <c r="R5885" s="8" t="str">
        <f t="shared" si="729"/>
        <v>12</v>
      </c>
      <c r="S5885" s="8"/>
      <c r="T5885" s="14" t="str">
        <f t="shared" si="730"/>
        <v>Retain</v>
      </c>
      <c r="U5885" s="14"/>
      <c r="V5885" s="8" t="str">
        <f t="shared" si="731"/>
        <v>France</v>
      </c>
      <c r="W5885" s="8"/>
      <c r="X5885" s="8"/>
      <c r="Y5885" s="8"/>
      <c r="Z5885" s="14" t="str">
        <f t="shared" si="732"/>
        <v>Female</v>
      </c>
      <c r="AA5885" s="14"/>
      <c r="AB5885" s="14"/>
      <c r="AC5885" s="14"/>
      <c r="AE5885" t="str">
        <f t="shared" si="733"/>
        <v>Adults</v>
      </c>
      <c r="AF5885" t="str">
        <f t="shared" si="734"/>
        <v>Poor</v>
      </c>
      <c r="AG5885" t="str">
        <f t="shared" si="735"/>
        <v>Medium</v>
      </c>
    </row>
    <row r="5886" spans="1:33" x14ac:dyDescent="0.2">
      <c r="A5886">
        <v>5885</v>
      </c>
      <c r="B5886">
        <v>15706036</v>
      </c>
      <c r="C5886">
        <v>552</v>
      </c>
      <c r="D5886">
        <v>3</v>
      </c>
      <c r="E5886">
        <v>1</v>
      </c>
      <c r="F5886">
        <v>38</v>
      </c>
      <c r="G5886">
        <v>7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s="2" t="s">
        <v>159</v>
      </c>
      <c r="P5886" s="11" t="str">
        <f t="shared" si="728"/>
        <v>2016</v>
      </c>
      <c r="Q5886" s="12"/>
      <c r="R5886" s="8" t="str">
        <f t="shared" si="729"/>
        <v>03</v>
      </c>
      <c r="S5886" s="8"/>
      <c r="T5886" s="14" t="str">
        <f t="shared" si="730"/>
        <v>Retain</v>
      </c>
      <c r="U5886" s="14"/>
      <c r="V5886" s="8" t="str">
        <f t="shared" si="731"/>
        <v>Germany</v>
      </c>
      <c r="W5886" s="8"/>
      <c r="X5886" s="8"/>
      <c r="Y5886" s="8"/>
      <c r="Z5886" s="14" t="str">
        <f t="shared" si="732"/>
        <v>Male</v>
      </c>
      <c r="AA5886" s="14"/>
      <c r="AB5886" s="14"/>
      <c r="AC5886" s="14"/>
      <c r="AE5886" t="str">
        <f t="shared" si="733"/>
        <v>Adults</v>
      </c>
      <c r="AF5886" t="str">
        <f t="shared" si="734"/>
        <v>Poor</v>
      </c>
      <c r="AG5886" t="str">
        <f t="shared" si="735"/>
        <v>High</v>
      </c>
    </row>
    <row r="5887" spans="1:33" x14ac:dyDescent="0.2">
      <c r="A5887">
        <v>5886</v>
      </c>
      <c r="B5887">
        <v>15723856</v>
      </c>
      <c r="C5887">
        <v>602</v>
      </c>
      <c r="D5887">
        <v>1</v>
      </c>
      <c r="E5887">
        <v>2</v>
      </c>
      <c r="F5887">
        <v>29</v>
      </c>
      <c r="G5887">
        <v>6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s="2" t="s">
        <v>1257</v>
      </c>
      <c r="P5887" s="11" t="str">
        <f t="shared" si="728"/>
        <v>2017</v>
      </c>
      <c r="Q5887" s="12"/>
      <c r="R5887" s="8" t="str">
        <f t="shared" si="729"/>
        <v>02</v>
      </c>
      <c r="S5887" s="8"/>
      <c r="T5887" s="14" t="str">
        <f t="shared" si="730"/>
        <v>Retain</v>
      </c>
      <c r="U5887" s="14"/>
      <c r="V5887" s="8" t="str">
        <f t="shared" si="731"/>
        <v>France</v>
      </c>
      <c r="W5887" s="8"/>
      <c r="X5887" s="8"/>
      <c r="Y5887" s="8"/>
      <c r="Z5887" s="14" t="str">
        <f t="shared" si="732"/>
        <v>Female</v>
      </c>
      <c r="AA5887" s="14"/>
      <c r="AB5887" s="14"/>
      <c r="AC5887" s="14"/>
      <c r="AE5887" t="str">
        <f t="shared" si="733"/>
        <v>Adults</v>
      </c>
      <c r="AF5887" t="str">
        <f t="shared" si="734"/>
        <v>Fair</v>
      </c>
      <c r="AG5887" t="str">
        <f t="shared" si="735"/>
        <v>Medium</v>
      </c>
    </row>
    <row r="5888" spans="1:33" x14ac:dyDescent="0.2">
      <c r="A5888">
        <v>5887</v>
      </c>
      <c r="B5888">
        <v>15812920</v>
      </c>
      <c r="C5888">
        <v>607</v>
      </c>
      <c r="D5888">
        <v>3</v>
      </c>
      <c r="E5888">
        <v>1</v>
      </c>
      <c r="F5888">
        <v>40</v>
      </c>
      <c r="G5888">
        <v>4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s="2" t="s">
        <v>655</v>
      </c>
      <c r="P5888" s="11" t="str">
        <f t="shared" si="728"/>
        <v>2018</v>
      </c>
      <c r="Q5888" s="12"/>
      <c r="R5888" s="8" t="str">
        <f t="shared" si="729"/>
        <v>09</v>
      </c>
      <c r="S5888" s="8"/>
      <c r="T5888" s="14" t="str">
        <f t="shared" si="730"/>
        <v>Retain</v>
      </c>
      <c r="U5888" s="14"/>
      <c r="V5888" s="8" t="str">
        <f t="shared" si="731"/>
        <v>Germany</v>
      </c>
      <c r="W5888" s="8"/>
      <c r="X5888" s="8"/>
      <c r="Y5888" s="8"/>
      <c r="Z5888" s="14" t="str">
        <f t="shared" si="732"/>
        <v>Male</v>
      </c>
      <c r="AA5888" s="14"/>
      <c r="AB5888" s="14"/>
      <c r="AC5888" s="14"/>
      <c r="AE5888" t="str">
        <f t="shared" si="733"/>
        <v>Middle aged</v>
      </c>
      <c r="AF5888" t="str">
        <f t="shared" si="734"/>
        <v>Fair</v>
      </c>
      <c r="AG5888" t="str">
        <f t="shared" si="735"/>
        <v>Medium</v>
      </c>
    </row>
    <row r="5889" spans="1:33" x14ac:dyDescent="0.2">
      <c r="A5889">
        <v>5888</v>
      </c>
      <c r="B5889">
        <v>15691287</v>
      </c>
      <c r="C5889">
        <v>675</v>
      </c>
      <c r="D5889">
        <v>3</v>
      </c>
      <c r="E5889">
        <v>2</v>
      </c>
      <c r="F5889">
        <v>33</v>
      </c>
      <c r="G5889">
        <v>4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s="2" t="s">
        <v>40</v>
      </c>
      <c r="P5889" s="11" t="str">
        <f t="shared" si="728"/>
        <v>2018</v>
      </c>
      <c r="Q5889" s="12"/>
      <c r="R5889" s="8" t="str">
        <f t="shared" si="729"/>
        <v>10</v>
      </c>
      <c r="S5889" s="8"/>
      <c r="T5889" s="14" t="str">
        <f t="shared" si="730"/>
        <v>Exit</v>
      </c>
      <c r="U5889" s="14"/>
      <c r="V5889" s="8" t="str">
        <f t="shared" si="731"/>
        <v>Germany</v>
      </c>
      <c r="W5889" s="8"/>
      <c r="X5889" s="8"/>
      <c r="Y5889" s="8"/>
      <c r="Z5889" s="14" t="str">
        <f t="shared" si="732"/>
        <v>Female</v>
      </c>
      <c r="AA5889" s="14"/>
      <c r="AB5889" s="14"/>
      <c r="AC5889" s="14"/>
      <c r="AE5889" t="str">
        <f t="shared" si="733"/>
        <v>Adults</v>
      </c>
      <c r="AF5889" t="str">
        <f t="shared" si="734"/>
        <v>Good</v>
      </c>
      <c r="AG5889" t="str">
        <f t="shared" si="735"/>
        <v>High</v>
      </c>
    </row>
    <row r="5890" spans="1:33" x14ac:dyDescent="0.2">
      <c r="A5890">
        <v>5889</v>
      </c>
      <c r="B5890">
        <v>15804797</v>
      </c>
      <c r="C5890">
        <v>443</v>
      </c>
      <c r="D5890">
        <v>1</v>
      </c>
      <c r="E5890">
        <v>2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s="2" t="s">
        <v>37</v>
      </c>
      <c r="P5890" s="11" t="str">
        <f t="shared" si="728"/>
        <v>2019</v>
      </c>
      <c r="Q5890" s="12"/>
      <c r="R5890" s="8" t="str">
        <f t="shared" si="729"/>
        <v>09</v>
      </c>
      <c r="S5890" s="8"/>
      <c r="T5890" s="14" t="str">
        <f t="shared" si="730"/>
        <v>Exit</v>
      </c>
      <c r="U5890" s="14"/>
      <c r="V5890" s="8" t="str">
        <f t="shared" si="731"/>
        <v>France</v>
      </c>
      <c r="W5890" s="8"/>
      <c r="X5890" s="8"/>
      <c r="Y5890" s="8"/>
      <c r="Z5890" s="14" t="str">
        <f t="shared" si="732"/>
        <v>Female</v>
      </c>
      <c r="AA5890" s="14"/>
      <c r="AB5890" s="14"/>
      <c r="AC5890" s="14"/>
      <c r="AE5890" t="str">
        <f t="shared" si="733"/>
        <v>Middle aged</v>
      </c>
      <c r="AF5890" t="str">
        <f t="shared" si="734"/>
        <v>Poor</v>
      </c>
      <c r="AG5890" t="str">
        <f t="shared" si="735"/>
        <v>High</v>
      </c>
    </row>
    <row r="5891" spans="1:33" x14ac:dyDescent="0.2">
      <c r="A5891">
        <v>5890</v>
      </c>
      <c r="B5891">
        <v>15708650</v>
      </c>
      <c r="C5891">
        <v>727</v>
      </c>
      <c r="D5891">
        <v>1</v>
      </c>
      <c r="E5891">
        <v>2</v>
      </c>
      <c r="F5891">
        <v>31</v>
      </c>
      <c r="G5891">
        <v>3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s="2" t="s">
        <v>1032</v>
      </c>
      <c r="P5891" s="11" t="str">
        <f t="shared" ref="P5891:P5954" si="736">RIGHT($N5891,4)</f>
        <v>2019</v>
      </c>
      <c r="Q5891" s="12"/>
      <c r="R5891" s="8" t="str">
        <f t="shared" ref="R5891:R5954" si="737">MID(N5891,4,2)</f>
        <v>10</v>
      </c>
      <c r="S5891" s="8"/>
      <c r="T5891" s="14" t="str">
        <f t="shared" ref="T5891:T5954" si="738">IF(M5891=1,"Exit","Retain")</f>
        <v>Retain</v>
      </c>
      <c r="U5891" s="14"/>
      <c r="V5891" s="8" t="str">
        <f t="shared" ref="V5891:V5954" si="739">IF(D5891=1,"France",IF(D5891=2,"Spain",IF(D5891=3,"Germany","NONE")))</f>
        <v>France</v>
      </c>
      <c r="W5891" s="8"/>
      <c r="X5891" s="8"/>
      <c r="Y5891" s="8"/>
      <c r="Z5891" s="14" t="str">
        <f t="shared" ref="Z5891:Z5954" si="740">IF(E5891=1,"Male","Female")</f>
        <v>Female</v>
      </c>
      <c r="AA5891" s="14"/>
      <c r="AB5891" s="14"/>
      <c r="AC5891" s="14"/>
      <c r="AE5891" t="str">
        <f t="shared" ref="AE5891:AE5954" si="741">IF(F5891&lt;18,"Kids",IF(AND(F5891&gt;=18,F5891&lt;24),"Young Adults",IF(AND(F5891&gt;=24,F5891&lt;39),"Adults",IF(AND(F5891&gt;=39,F5891&lt;64),"Middle aged","Retired"))))</f>
        <v>Adults</v>
      </c>
      <c r="AF5891" t="str">
        <f t="shared" ref="AF5891:AF5954" si="742">IF(AND(C5891&gt;=800,C5891&lt;=850),"Excellent",IF(AND(C5891&gt;=740,C5891&lt;=799),"Very good",IF(AND(C5891&gt;=670,C5891&lt;=739),"Good",IF(AND(C5891&gt;=580,C5891&lt;=669),"Fair",IF(AND(C5891&gt;=300,C5891&lt;=579),"Poor","None")))))</f>
        <v>Good</v>
      </c>
      <c r="AG5891" t="str">
        <f t="shared" ref="AG5891:AG5954" si="743">IF(H5891&lt;25000,"Very low",IF(AND(H5891&gt;25000,H5891&lt;=50000),"Low",IF(AND(H5891&gt;50000,H5891&lt;=100000),"Medium",IF(AND(H5891&gt;100000,H5891&lt;=150000),"High",IF(AND(H5891&gt;150000,H5891&lt;=200000),"Very high",IF(H5891&gt;200000,"Extreme","None"))))))</f>
        <v>Medium</v>
      </c>
    </row>
    <row r="5892" spans="1:33" x14ac:dyDescent="0.2">
      <c r="A5892">
        <v>5891</v>
      </c>
      <c r="B5892">
        <v>15712777</v>
      </c>
      <c r="C5892">
        <v>482</v>
      </c>
      <c r="D5892">
        <v>1</v>
      </c>
      <c r="E5892">
        <v>1</v>
      </c>
      <c r="F5892">
        <v>38</v>
      </c>
      <c r="G5892">
        <v>3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s="2" t="s">
        <v>844</v>
      </c>
      <c r="P5892" s="11" t="str">
        <f t="shared" si="736"/>
        <v>2019</v>
      </c>
      <c r="Q5892" s="12"/>
      <c r="R5892" s="8" t="str">
        <f t="shared" si="737"/>
        <v>11</v>
      </c>
      <c r="S5892" s="8"/>
      <c r="T5892" s="14" t="str">
        <f t="shared" si="738"/>
        <v>Retain</v>
      </c>
      <c r="U5892" s="14"/>
      <c r="V5892" s="8" t="str">
        <f t="shared" si="739"/>
        <v>France</v>
      </c>
      <c r="W5892" s="8"/>
      <c r="X5892" s="8"/>
      <c r="Y5892" s="8"/>
      <c r="Z5892" s="14" t="str">
        <f t="shared" si="740"/>
        <v>Male</v>
      </c>
      <c r="AA5892" s="14"/>
      <c r="AB5892" s="14"/>
      <c r="AC5892" s="14"/>
      <c r="AE5892" t="str">
        <f t="shared" si="741"/>
        <v>Adults</v>
      </c>
      <c r="AF5892" t="str">
        <f t="shared" si="742"/>
        <v>Poor</v>
      </c>
      <c r="AG5892" t="str">
        <f t="shared" si="743"/>
        <v>High</v>
      </c>
    </row>
    <row r="5893" spans="1:33" x14ac:dyDescent="0.2">
      <c r="A5893">
        <v>5892</v>
      </c>
      <c r="B5893">
        <v>15786469</v>
      </c>
      <c r="C5893">
        <v>686</v>
      </c>
      <c r="D5893">
        <v>1</v>
      </c>
      <c r="E5893">
        <v>2</v>
      </c>
      <c r="F5893">
        <v>34</v>
      </c>
      <c r="G5893">
        <v>7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s="2" t="s">
        <v>459</v>
      </c>
      <c r="P5893" s="11" t="str">
        <f t="shared" si="736"/>
        <v>2016</v>
      </c>
      <c r="Q5893" s="12"/>
      <c r="R5893" s="8" t="str">
        <f t="shared" si="737"/>
        <v>07</v>
      </c>
      <c r="S5893" s="8"/>
      <c r="T5893" s="14" t="str">
        <f t="shared" si="738"/>
        <v>Retain</v>
      </c>
      <c r="U5893" s="14"/>
      <c r="V5893" s="8" t="str">
        <f t="shared" si="739"/>
        <v>France</v>
      </c>
      <c r="W5893" s="8"/>
      <c r="X5893" s="8"/>
      <c r="Y5893" s="8"/>
      <c r="Z5893" s="14" t="str">
        <f t="shared" si="740"/>
        <v>Female</v>
      </c>
      <c r="AA5893" s="14"/>
      <c r="AB5893" s="14"/>
      <c r="AC5893" s="14"/>
      <c r="AE5893" t="str">
        <f t="shared" si="741"/>
        <v>Adults</v>
      </c>
      <c r="AF5893" t="str">
        <f t="shared" si="742"/>
        <v>Good</v>
      </c>
      <c r="AG5893" t="str">
        <f t="shared" si="743"/>
        <v>Very low</v>
      </c>
    </row>
    <row r="5894" spans="1:33" x14ac:dyDescent="0.2">
      <c r="A5894">
        <v>5893</v>
      </c>
      <c r="B5894">
        <v>15669219</v>
      </c>
      <c r="C5894">
        <v>588</v>
      </c>
      <c r="D5894">
        <v>3</v>
      </c>
      <c r="E5894">
        <v>1</v>
      </c>
      <c r="F5894">
        <v>35</v>
      </c>
      <c r="G5894">
        <v>4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s="2" t="s">
        <v>687</v>
      </c>
      <c r="P5894" s="11" t="str">
        <f t="shared" si="736"/>
        <v>2019</v>
      </c>
      <c r="Q5894" s="12"/>
      <c r="R5894" s="8" t="str">
        <f t="shared" si="737"/>
        <v>07</v>
      </c>
      <c r="S5894" s="8"/>
      <c r="T5894" s="14" t="str">
        <f t="shared" si="738"/>
        <v>Retain</v>
      </c>
      <c r="U5894" s="14"/>
      <c r="V5894" s="8" t="str">
        <f t="shared" si="739"/>
        <v>Germany</v>
      </c>
      <c r="W5894" s="8"/>
      <c r="X5894" s="8"/>
      <c r="Y5894" s="8"/>
      <c r="Z5894" s="14" t="str">
        <f t="shared" si="740"/>
        <v>Male</v>
      </c>
      <c r="AA5894" s="14"/>
      <c r="AB5894" s="14"/>
      <c r="AC5894" s="14"/>
      <c r="AE5894" t="str">
        <f t="shared" si="741"/>
        <v>Adults</v>
      </c>
      <c r="AF5894" t="str">
        <f t="shared" si="742"/>
        <v>Fair</v>
      </c>
      <c r="AG5894" t="str">
        <f t="shared" si="743"/>
        <v>High</v>
      </c>
    </row>
    <row r="5895" spans="1:33" x14ac:dyDescent="0.2">
      <c r="A5895">
        <v>5894</v>
      </c>
      <c r="B5895">
        <v>15641004</v>
      </c>
      <c r="C5895">
        <v>605</v>
      </c>
      <c r="D5895">
        <v>2</v>
      </c>
      <c r="E5895">
        <v>2</v>
      </c>
      <c r="F5895">
        <v>48</v>
      </c>
      <c r="G5895">
        <v>6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s="2" t="s">
        <v>941</v>
      </c>
      <c r="P5895" s="11" t="str">
        <f t="shared" si="736"/>
        <v>2016</v>
      </c>
      <c r="Q5895" s="12"/>
      <c r="R5895" s="8" t="str">
        <f t="shared" si="737"/>
        <v>11</v>
      </c>
      <c r="S5895" s="8"/>
      <c r="T5895" s="14" t="str">
        <f t="shared" si="738"/>
        <v>Retain</v>
      </c>
      <c r="U5895" s="14"/>
      <c r="V5895" s="8" t="str">
        <f t="shared" si="739"/>
        <v>Spain</v>
      </c>
      <c r="W5895" s="8"/>
      <c r="X5895" s="8"/>
      <c r="Y5895" s="8"/>
      <c r="Z5895" s="14" t="str">
        <f t="shared" si="740"/>
        <v>Female</v>
      </c>
      <c r="AA5895" s="14"/>
      <c r="AB5895" s="14"/>
      <c r="AC5895" s="14"/>
      <c r="AE5895" t="str">
        <f t="shared" si="741"/>
        <v>Middle aged</v>
      </c>
      <c r="AF5895" t="str">
        <f t="shared" si="742"/>
        <v>Fair</v>
      </c>
      <c r="AG5895" t="str">
        <f t="shared" si="743"/>
        <v>Very high</v>
      </c>
    </row>
    <row r="5896" spans="1:33" x14ac:dyDescent="0.2">
      <c r="A5896">
        <v>5895</v>
      </c>
      <c r="B5896">
        <v>15648067</v>
      </c>
      <c r="C5896">
        <v>583</v>
      </c>
      <c r="D5896">
        <v>1</v>
      </c>
      <c r="E5896">
        <v>1</v>
      </c>
      <c r="F5896">
        <v>39</v>
      </c>
      <c r="G5896">
        <v>4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s="2" t="s">
        <v>355</v>
      </c>
      <c r="P5896" s="11" t="str">
        <f t="shared" si="736"/>
        <v>2018</v>
      </c>
      <c r="Q5896" s="12"/>
      <c r="R5896" s="8" t="str">
        <f t="shared" si="737"/>
        <v>12</v>
      </c>
      <c r="S5896" s="8"/>
      <c r="T5896" s="14" t="str">
        <f t="shared" si="738"/>
        <v>Retain</v>
      </c>
      <c r="U5896" s="14"/>
      <c r="V5896" s="8" t="str">
        <f t="shared" si="739"/>
        <v>France</v>
      </c>
      <c r="W5896" s="8"/>
      <c r="X5896" s="8"/>
      <c r="Y5896" s="8"/>
      <c r="Z5896" s="14" t="str">
        <f t="shared" si="740"/>
        <v>Male</v>
      </c>
      <c r="AA5896" s="14"/>
      <c r="AB5896" s="14"/>
      <c r="AC5896" s="14"/>
      <c r="AE5896" t="str">
        <f t="shared" si="741"/>
        <v>Middle aged</v>
      </c>
      <c r="AF5896" t="str">
        <f t="shared" si="742"/>
        <v>Fair</v>
      </c>
      <c r="AG5896" t="str">
        <f t="shared" si="743"/>
        <v>High</v>
      </c>
    </row>
    <row r="5897" spans="1:33" x14ac:dyDescent="0.2">
      <c r="A5897">
        <v>5896</v>
      </c>
      <c r="B5897">
        <v>15704014</v>
      </c>
      <c r="C5897">
        <v>738</v>
      </c>
      <c r="D5897">
        <v>3</v>
      </c>
      <c r="E5897">
        <v>1</v>
      </c>
      <c r="F5897">
        <v>37</v>
      </c>
      <c r="G5897">
        <v>4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s="2" t="s">
        <v>860</v>
      </c>
      <c r="P5897" s="11" t="str">
        <f t="shared" si="736"/>
        <v>2019</v>
      </c>
      <c r="Q5897" s="12"/>
      <c r="R5897" s="8" t="str">
        <f t="shared" si="737"/>
        <v>01</v>
      </c>
      <c r="S5897" s="8"/>
      <c r="T5897" s="14" t="str">
        <f t="shared" si="738"/>
        <v>Retain</v>
      </c>
      <c r="U5897" s="14"/>
      <c r="V5897" s="8" t="str">
        <f t="shared" si="739"/>
        <v>Germany</v>
      </c>
      <c r="W5897" s="8"/>
      <c r="X5897" s="8"/>
      <c r="Y5897" s="8"/>
      <c r="Z5897" s="14" t="str">
        <f t="shared" si="740"/>
        <v>Male</v>
      </c>
      <c r="AA5897" s="14"/>
      <c r="AB5897" s="14"/>
      <c r="AC5897" s="14"/>
      <c r="AE5897" t="str">
        <f t="shared" si="741"/>
        <v>Adults</v>
      </c>
      <c r="AF5897" t="str">
        <f t="shared" si="742"/>
        <v>Good</v>
      </c>
      <c r="AG5897" t="str">
        <f t="shared" si="743"/>
        <v>High</v>
      </c>
    </row>
    <row r="5898" spans="1:33" x14ac:dyDescent="0.2">
      <c r="A5898">
        <v>5897</v>
      </c>
      <c r="B5898">
        <v>15645136</v>
      </c>
      <c r="C5898">
        <v>744</v>
      </c>
      <c r="D5898">
        <v>2</v>
      </c>
      <c r="E5898">
        <v>1</v>
      </c>
      <c r="F5898">
        <v>30</v>
      </c>
      <c r="G5898">
        <v>6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s="2" t="s">
        <v>635</v>
      </c>
      <c r="P5898" s="11" t="str">
        <f t="shared" si="736"/>
        <v>2017</v>
      </c>
      <c r="Q5898" s="12"/>
      <c r="R5898" s="8" t="str">
        <f t="shared" si="737"/>
        <v>08</v>
      </c>
      <c r="S5898" s="8"/>
      <c r="T5898" s="14" t="str">
        <f t="shared" si="738"/>
        <v>Retain</v>
      </c>
      <c r="U5898" s="14"/>
      <c r="V5898" s="8" t="str">
        <f t="shared" si="739"/>
        <v>Spain</v>
      </c>
      <c r="W5898" s="8"/>
      <c r="X5898" s="8"/>
      <c r="Y5898" s="8"/>
      <c r="Z5898" s="14" t="str">
        <f t="shared" si="740"/>
        <v>Male</v>
      </c>
      <c r="AA5898" s="14"/>
      <c r="AB5898" s="14"/>
      <c r="AC5898" s="14"/>
      <c r="AE5898" t="str">
        <f t="shared" si="741"/>
        <v>Adults</v>
      </c>
      <c r="AF5898" t="str">
        <f t="shared" si="742"/>
        <v>Very good</v>
      </c>
      <c r="AG5898" t="str">
        <f t="shared" si="743"/>
        <v>High</v>
      </c>
    </row>
    <row r="5899" spans="1:33" x14ac:dyDescent="0.2">
      <c r="A5899">
        <v>5898</v>
      </c>
      <c r="B5899">
        <v>15709604</v>
      </c>
      <c r="C5899">
        <v>781</v>
      </c>
      <c r="D5899">
        <v>1</v>
      </c>
      <c r="E5899">
        <v>1</v>
      </c>
      <c r="F5899">
        <v>23</v>
      </c>
      <c r="G5899">
        <v>3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s="2" t="s">
        <v>881</v>
      </c>
      <c r="P5899" s="11" t="str">
        <f t="shared" si="736"/>
        <v>2019</v>
      </c>
      <c r="Q5899" s="12"/>
      <c r="R5899" s="8" t="str">
        <f t="shared" si="737"/>
        <v>11</v>
      </c>
      <c r="S5899" s="8"/>
      <c r="T5899" s="14" t="str">
        <f t="shared" si="738"/>
        <v>Retain</v>
      </c>
      <c r="U5899" s="14"/>
      <c r="V5899" s="8" t="str">
        <f t="shared" si="739"/>
        <v>France</v>
      </c>
      <c r="W5899" s="8"/>
      <c r="X5899" s="8"/>
      <c r="Y5899" s="8"/>
      <c r="Z5899" s="14" t="str">
        <f t="shared" si="740"/>
        <v>Male</v>
      </c>
      <c r="AA5899" s="14"/>
      <c r="AB5899" s="14"/>
      <c r="AC5899" s="14"/>
      <c r="AE5899" t="str">
        <f t="shared" si="741"/>
        <v>Young Adults</v>
      </c>
      <c r="AF5899" t="str">
        <f t="shared" si="742"/>
        <v>Very good</v>
      </c>
      <c r="AG5899" t="str">
        <f t="shared" si="743"/>
        <v>High</v>
      </c>
    </row>
    <row r="5900" spans="1:33" x14ac:dyDescent="0.2">
      <c r="A5900">
        <v>5899</v>
      </c>
      <c r="B5900">
        <v>15713637</v>
      </c>
      <c r="C5900">
        <v>699</v>
      </c>
      <c r="D5900">
        <v>1</v>
      </c>
      <c r="E5900">
        <v>1</v>
      </c>
      <c r="F5900">
        <v>34</v>
      </c>
      <c r="G5900">
        <v>4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s="2" t="s">
        <v>405</v>
      </c>
      <c r="P5900" s="11" t="str">
        <f t="shared" si="736"/>
        <v>2018</v>
      </c>
      <c r="Q5900" s="12"/>
      <c r="R5900" s="8" t="str">
        <f t="shared" si="737"/>
        <v>11</v>
      </c>
      <c r="S5900" s="8"/>
      <c r="T5900" s="14" t="str">
        <f t="shared" si="738"/>
        <v>Retain</v>
      </c>
      <c r="U5900" s="14"/>
      <c r="V5900" s="8" t="str">
        <f t="shared" si="739"/>
        <v>France</v>
      </c>
      <c r="W5900" s="8"/>
      <c r="X5900" s="8"/>
      <c r="Y5900" s="8"/>
      <c r="Z5900" s="14" t="str">
        <f t="shared" si="740"/>
        <v>Male</v>
      </c>
      <c r="AA5900" s="14"/>
      <c r="AB5900" s="14"/>
      <c r="AC5900" s="14"/>
      <c r="AE5900" t="str">
        <f t="shared" si="741"/>
        <v>Adults</v>
      </c>
      <c r="AF5900" t="str">
        <f t="shared" si="742"/>
        <v>Good</v>
      </c>
      <c r="AG5900" t="str">
        <f t="shared" si="743"/>
        <v>High</v>
      </c>
    </row>
    <row r="5901" spans="1:33" x14ac:dyDescent="0.2">
      <c r="A5901">
        <v>5900</v>
      </c>
      <c r="B5901">
        <v>15793901</v>
      </c>
      <c r="C5901">
        <v>639</v>
      </c>
      <c r="D5901">
        <v>1</v>
      </c>
      <c r="E5901">
        <v>2</v>
      </c>
      <c r="F5901">
        <v>27</v>
      </c>
      <c r="G5901">
        <v>4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s="2" t="s">
        <v>655</v>
      </c>
      <c r="P5901" s="11" t="str">
        <f t="shared" si="736"/>
        <v>2018</v>
      </c>
      <c r="Q5901" s="12"/>
      <c r="R5901" s="8" t="str">
        <f t="shared" si="737"/>
        <v>09</v>
      </c>
      <c r="S5901" s="8"/>
      <c r="T5901" s="14" t="str">
        <f t="shared" si="738"/>
        <v>Retain</v>
      </c>
      <c r="U5901" s="14"/>
      <c r="V5901" s="8" t="str">
        <f t="shared" si="739"/>
        <v>France</v>
      </c>
      <c r="W5901" s="8"/>
      <c r="X5901" s="8"/>
      <c r="Y5901" s="8"/>
      <c r="Z5901" s="14" t="str">
        <f t="shared" si="740"/>
        <v>Female</v>
      </c>
      <c r="AA5901" s="14"/>
      <c r="AB5901" s="14"/>
      <c r="AC5901" s="14"/>
      <c r="AE5901" t="str">
        <f t="shared" si="741"/>
        <v>Adults</v>
      </c>
      <c r="AF5901" t="str">
        <f t="shared" si="742"/>
        <v>Fair</v>
      </c>
      <c r="AG5901" t="str">
        <f t="shared" si="743"/>
        <v>Very low</v>
      </c>
    </row>
    <row r="5902" spans="1:33" x14ac:dyDescent="0.2">
      <c r="A5902">
        <v>5901</v>
      </c>
      <c r="B5902">
        <v>15569759</v>
      </c>
      <c r="C5902">
        <v>583</v>
      </c>
      <c r="D5902">
        <v>1</v>
      </c>
      <c r="E5902">
        <v>2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s="2" t="s">
        <v>431</v>
      </c>
      <c r="P5902" s="11" t="str">
        <f t="shared" si="736"/>
        <v>2019</v>
      </c>
      <c r="Q5902" s="12"/>
      <c r="R5902" s="8" t="str">
        <f t="shared" si="737"/>
        <v>09</v>
      </c>
      <c r="S5902" s="8"/>
      <c r="T5902" s="14" t="str">
        <f t="shared" si="738"/>
        <v>Retain</v>
      </c>
      <c r="U5902" s="14"/>
      <c r="V5902" s="8" t="str">
        <f t="shared" si="739"/>
        <v>France</v>
      </c>
      <c r="W5902" s="8"/>
      <c r="X5902" s="8"/>
      <c r="Y5902" s="8"/>
      <c r="Z5902" s="14" t="str">
        <f t="shared" si="740"/>
        <v>Female</v>
      </c>
      <c r="AA5902" s="14"/>
      <c r="AB5902" s="14"/>
      <c r="AC5902" s="14"/>
      <c r="AE5902" t="str">
        <f t="shared" si="741"/>
        <v>Adults</v>
      </c>
      <c r="AF5902" t="str">
        <f t="shared" si="742"/>
        <v>Fair</v>
      </c>
      <c r="AG5902" t="str">
        <f t="shared" si="743"/>
        <v>Very low</v>
      </c>
    </row>
    <row r="5903" spans="1:33" x14ac:dyDescent="0.2">
      <c r="A5903">
        <v>5902</v>
      </c>
      <c r="B5903">
        <v>15712930</v>
      </c>
      <c r="C5903">
        <v>587</v>
      </c>
      <c r="D5903">
        <v>1</v>
      </c>
      <c r="E5903">
        <v>1</v>
      </c>
      <c r="F5903">
        <v>42</v>
      </c>
      <c r="G5903">
        <v>6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s="2" t="s">
        <v>1180</v>
      </c>
      <c r="P5903" s="11" t="str">
        <f t="shared" si="736"/>
        <v>2017</v>
      </c>
      <c r="Q5903" s="12"/>
      <c r="R5903" s="8" t="str">
        <f t="shared" si="737"/>
        <v>02</v>
      </c>
      <c r="S5903" s="8"/>
      <c r="T5903" s="14" t="str">
        <f t="shared" si="738"/>
        <v>Retain</v>
      </c>
      <c r="U5903" s="14"/>
      <c r="V5903" s="8" t="str">
        <f t="shared" si="739"/>
        <v>France</v>
      </c>
      <c r="W5903" s="8"/>
      <c r="X5903" s="8"/>
      <c r="Y5903" s="8"/>
      <c r="Z5903" s="14" t="str">
        <f t="shared" si="740"/>
        <v>Male</v>
      </c>
      <c r="AA5903" s="14"/>
      <c r="AB5903" s="14"/>
      <c r="AC5903" s="14"/>
      <c r="AE5903" t="str">
        <f t="shared" si="741"/>
        <v>Middle aged</v>
      </c>
      <c r="AF5903" t="str">
        <f t="shared" si="742"/>
        <v>Fair</v>
      </c>
      <c r="AG5903" t="str">
        <f t="shared" si="743"/>
        <v>Very low</v>
      </c>
    </row>
    <row r="5904" spans="1:33" x14ac:dyDescent="0.2">
      <c r="A5904">
        <v>5903</v>
      </c>
      <c r="B5904">
        <v>15586504</v>
      </c>
      <c r="C5904">
        <v>694</v>
      </c>
      <c r="D5904">
        <v>1</v>
      </c>
      <c r="E5904">
        <v>1</v>
      </c>
      <c r="F5904">
        <v>40</v>
      </c>
      <c r="G5904">
        <v>6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s="2" t="s">
        <v>771</v>
      </c>
      <c r="P5904" s="11" t="str">
        <f t="shared" si="736"/>
        <v>2017</v>
      </c>
      <c r="Q5904" s="12"/>
      <c r="R5904" s="8" t="str">
        <f t="shared" si="737"/>
        <v>08</v>
      </c>
      <c r="S5904" s="8"/>
      <c r="T5904" s="14" t="str">
        <f t="shared" si="738"/>
        <v>Retain</v>
      </c>
      <c r="U5904" s="14"/>
      <c r="V5904" s="8" t="str">
        <f t="shared" si="739"/>
        <v>France</v>
      </c>
      <c r="W5904" s="8"/>
      <c r="X5904" s="8"/>
      <c r="Y5904" s="8"/>
      <c r="Z5904" s="14" t="str">
        <f t="shared" si="740"/>
        <v>Male</v>
      </c>
      <c r="AA5904" s="14"/>
      <c r="AB5904" s="14"/>
      <c r="AC5904" s="14"/>
      <c r="AE5904" t="str">
        <f t="shared" si="741"/>
        <v>Middle aged</v>
      </c>
      <c r="AF5904" t="str">
        <f t="shared" si="742"/>
        <v>Good</v>
      </c>
      <c r="AG5904" t="str">
        <f t="shared" si="743"/>
        <v>Very low</v>
      </c>
    </row>
    <row r="5905" spans="1:33" x14ac:dyDescent="0.2">
      <c r="A5905">
        <v>5904</v>
      </c>
      <c r="B5905">
        <v>15677317</v>
      </c>
      <c r="C5905">
        <v>570</v>
      </c>
      <c r="D5905">
        <v>1</v>
      </c>
      <c r="E5905">
        <v>2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s="2" t="s">
        <v>370</v>
      </c>
      <c r="P5905" s="11" t="str">
        <f t="shared" si="736"/>
        <v>2018</v>
      </c>
      <c r="Q5905" s="12"/>
      <c r="R5905" s="8" t="str">
        <f t="shared" si="737"/>
        <v>12</v>
      </c>
      <c r="S5905" s="8"/>
      <c r="T5905" s="14" t="str">
        <f t="shared" si="738"/>
        <v>Exit</v>
      </c>
      <c r="U5905" s="14"/>
      <c r="V5905" s="8" t="str">
        <f t="shared" si="739"/>
        <v>France</v>
      </c>
      <c r="W5905" s="8"/>
      <c r="X5905" s="8"/>
      <c r="Y5905" s="8"/>
      <c r="Z5905" s="14" t="str">
        <f t="shared" si="740"/>
        <v>Female</v>
      </c>
      <c r="AA5905" s="14"/>
      <c r="AB5905" s="14"/>
      <c r="AC5905" s="14"/>
      <c r="AE5905" t="str">
        <f t="shared" si="741"/>
        <v>Adults</v>
      </c>
      <c r="AF5905" t="str">
        <f t="shared" si="742"/>
        <v>Poor</v>
      </c>
      <c r="AG5905" t="str">
        <f t="shared" si="743"/>
        <v>Very high</v>
      </c>
    </row>
    <row r="5906" spans="1:33" x14ac:dyDescent="0.2">
      <c r="A5906">
        <v>5905</v>
      </c>
      <c r="B5906">
        <v>15664270</v>
      </c>
      <c r="C5906">
        <v>692</v>
      </c>
      <c r="D5906">
        <v>3</v>
      </c>
      <c r="E5906">
        <v>1</v>
      </c>
      <c r="F5906">
        <v>45</v>
      </c>
      <c r="G5906">
        <v>5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s="2" t="s">
        <v>1093</v>
      </c>
      <c r="P5906" s="11" t="str">
        <f t="shared" si="736"/>
        <v>2017</v>
      </c>
      <c r="Q5906" s="12"/>
      <c r="R5906" s="8" t="str">
        <f t="shared" si="737"/>
        <v>10</v>
      </c>
      <c r="S5906" s="8"/>
      <c r="T5906" s="14" t="str">
        <f t="shared" si="738"/>
        <v>Exit</v>
      </c>
      <c r="U5906" s="14"/>
      <c r="V5906" s="8" t="str">
        <f t="shared" si="739"/>
        <v>Germany</v>
      </c>
      <c r="W5906" s="8"/>
      <c r="X5906" s="8"/>
      <c r="Y5906" s="8"/>
      <c r="Z5906" s="14" t="str">
        <f t="shared" si="740"/>
        <v>Male</v>
      </c>
      <c r="AA5906" s="14"/>
      <c r="AB5906" s="14"/>
      <c r="AC5906" s="14"/>
      <c r="AE5906" t="str">
        <f t="shared" si="741"/>
        <v>Middle aged</v>
      </c>
      <c r="AF5906" t="str">
        <f t="shared" si="742"/>
        <v>Good</v>
      </c>
      <c r="AG5906" t="str">
        <f t="shared" si="743"/>
        <v>High</v>
      </c>
    </row>
    <row r="5907" spans="1:33" x14ac:dyDescent="0.2">
      <c r="A5907">
        <v>5906</v>
      </c>
      <c r="B5907">
        <v>15731519</v>
      </c>
      <c r="C5907">
        <v>511</v>
      </c>
      <c r="D5907">
        <v>1</v>
      </c>
      <c r="E5907">
        <v>2</v>
      </c>
      <c r="F5907">
        <v>30</v>
      </c>
      <c r="G5907">
        <v>3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s="2" t="s">
        <v>811</v>
      </c>
      <c r="P5907" s="11" t="str">
        <f t="shared" si="736"/>
        <v>2019</v>
      </c>
      <c r="Q5907" s="12"/>
      <c r="R5907" s="8" t="str">
        <f t="shared" si="737"/>
        <v>11</v>
      </c>
      <c r="S5907" s="8"/>
      <c r="T5907" s="14" t="str">
        <f t="shared" si="738"/>
        <v>Retain</v>
      </c>
      <c r="U5907" s="14"/>
      <c r="V5907" s="8" t="str">
        <f t="shared" si="739"/>
        <v>France</v>
      </c>
      <c r="W5907" s="8"/>
      <c r="X5907" s="8"/>
      <c r="Y5907" s="8"/>
      <c r="Z5907" s="14" t="str">
        <f t="shared" si="740"/>
        <v>Female</v>
      </c>
      <c r="AA5907" s="14"/>
      <c r="AB5907" s="14"/>
      <c r="AC5907" s="14"/>
      <c r="AE5907" t="str">
        <f t="shared" si="741"/>
        <v>Adults</v>
      </c>
      <c r="AF5907" t="str">
        <f t="shared" si="742"/>
        <v>Poor</v>
      </c>
      <c r="AG5907" t="str">
        <f t="shared" si="743"/>
        <v>Very low</v>
      </c>
    </row>
    <row r="5908" spans="1:33" x14ac:dyDescent="0.2">
      <c r="A5908">
        <v>5907</v>
      </c>
      <c r="B5908">
        <v>15745623</v>
      </c>
      <c r="C5908">
        <v>788</v>
      </c>
      <c r="D5908">
        <v>1</v>
      </c>
      <c r="E5908">
        <v>1</v>
      </c>
      <c r="F5908">
        <v>32</v>
      </c>
      <c r="G5908">
        <v>6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s="2" t="s">
        <v>208</v>
      </c>
      <c r="P5908" s="11" t="str">
        <f t="shared" si="736"/>
        <v>2017</v>
      </c>
      <c r="Q5908" s="12"/>
      <c r="R5908" s="8" t="str">
        <f t="shared" si="737"/>
        <v>01</v>
      </c>
      <c r="S5908" s="8"/>
      <c r="T5908" s="14" t="str">
        <f t="shared" si="738"/>
        <v>Retain</v>
      </c>
      <c r="U5908" s="14"/>
      <c r="V5908" s="8" t="str">
        <f t="shared" si="739"/>
        <v>France</v>
      </c>
      <c r="W5908" s="8"/>
      <c r="X5908" s="8"/>
      <c r="Y5908" s="8"/>
      <c r="Z5908" s="14" t="str">
        <f t="shared" si="740"/>
        <v>Male</v>
      </c>
      <c r="AA5908" s="14"/>
      <c r="AB5908" s="14"/>
      <c r="AC5908" s="14"/>
      <c r="AE5908" t="str">
        <f t="shared" si="741"/>
        <v>Adults</v>
      </c>
      <c r="AF5908" t="str">
        <f t="shared" si="742"/>
        <v>Very good</v>
      </c>
      <c r="AG5908" t="str">
        <f t="shared" si="743"/>
        <v>High</v>
      </c>
    </row>
    <row r="5909" spans="1:33" x14ac:dyDescent="0.2">
      <c r="A5909">
        <v>5908</v>
      </c>
      <c r="B5909">
        <v>15813862</v>
      </c>
      <c r="C5909">
        <v>526</v>
      </c>
      <c r="D5909">
        <v>2</v>
      </c>
      <c r="E5909">
        <v>1</v>
      </c>
      <c r="F5909">
        <v>66</v>
      </c>
      <c r="G5909">
        <v>4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s="2" t="s">
        <v>947</v>
      </c>
      <c r="P5909" s="11" t="str">
        <f t="shared" si="736"/>
        <v>2019</v>
      </c>
      <c r="Q5909" s="12"/>
      <c r="R5909" s="8" t="str">
        <f t="shared" si="737"/>
        <v>01</v>
      </c>
      <c r="S5909" s="8"/>
      <c r="T5909" s="14" t="str">
        <f t="shared" si="738"/>
        <v>Retain</v>
      </c>
      <c r="U5909" s="14"/>
      <c r="V5909" s="8" t="str">
        <f t="shared" si="739"/>
        <v>Spain</v>
      </c>
      <c r="W5909" s="8"/>
      <c r="X5909" s="8"/>
      <c r="Y5909" s="8"/>
      <c r="Z5909" s="14" t="str">
        <f t="shared" si="740"/>
        <v>Male</v>
      </c>
      <c r="AA5909" s="14"/>
      <c r="AB5909" s="14"/>
      <c r="AC5909" s="14"/>
      <c r="AE5909" t="str">
        <f t="shared" si="741"/>
        <v>Retired</v>
      </c>
      <c r="AF5909" t="str">
        <f t="shared" si="742"/>
        <v>Poor</v>
      </c>
      <c r="AG5909" t="str">
        <f t="shared" si="743"/>
        <v>High</v>
      </c>
    </row>
    <row r="5910" spans="1:33" x14ac:dyDescent="0.2">
      <c r="A5910">
        <v>5909</v>
      </c>
      <c r="B5910">
        <v>15641934</v>
      </c>
      <c r="C5910">
        <v>749</v>
      </c>
      <c r="D5910">
        <v>2</v>
      </c>
      <c r="E5910">
        <v>2</v>
      </c>
      <c r="F5910">
        <v>46</v>
      </c>
      <c r="G5910">
        <v>7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s="2" t="s">
        <v>1212</v>
      </c>
      <c r="P5910" s="11" t="str">
        <f t="shared" si="736"/>
        <v>2016</v>
      </c>
      <c r="Q5910" s="12"/>
      <c r="R5910" s="8" t="str">
        <f t="shared" si="737"/>
        <v>05</v>
      </c>
      <c r="S5910" s="8"/>
      <c r="T5910" s="14" t="str">
        <f t="shared" si="738"/>
        <v>Exit</v>
      </c>
      <c r="U5910" s="14"/>
      <c r="V5910" s="8" t="str">
        <f t="shared" si="739"/>
        <v>Spain</v>
      </c>
      <c r="W5910" s="8"/>
      <c r="X5910" s="8"/>
      <c r="Y5910" s="8"/>
      <c r="Z5910" s="14" t="str">
        <f t="shared" si="740"/>
        <v>Female</v>
      </c>
      <c r="AA5910" s="14"/>
      <c r="AB5910" s="14"/>
      <c r="AC5910" s="14"/>
      <c r="AE5910" t="str">
        <f t="shared" si="741"/>
        <v>Middle aged</v>
      </c>
      <c r="AF5910" t="str">
        <f t="shared" si="742"/>
        <v>Very good</v>
      </c>
      <c r="AG5910" t="str">
        <f t="shared" si="743"/>
        <v>Medium</v>
      </c>
    </row>
    <row r="5911" spans="1:33" x14ac:dyDescent="0.2">
      <c r="A5911">
        <v>5910</v>
      </c>
      <c r="B5911">
        <v>15713043</v>
      </c>
      <c r="C5911">
        <v>691</v>
      </c>
      <c r="D5911">
        <v>1</v>
      </c>
      <c r="E5911">
        <v>2</v>
      </c>
      <c r="F5911">
        <v>33</v>
      </c>
      <c r="G5911">
        <v>4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s="2" t="s">
        <v>187</v>
      </c>
      <c r="P5911" s="11" t="str">
        <f t="shared" si="736"/>
        <v>2018</v>
      </c>
      <c r="Q5911" s="12"/>
      <c r="R5911" s="8" t="str">
        <f t="shared" si="737"/>
        <v>10</v>
      </c>
      <c r="S5911" s="8"/>
      <c r="T5911" s="14" t="str">
        <f t="shared" si="738"/>
        <v>Retain</v>
      </c>
      <c r="U5911" s="14"/>
      <c r="V5911" s="8" t="str">
        <f t="shared" si="739"/>
        <v>France</v>
      </c>
      <c r="W5911" s="8"/>
      <c r="X5911" s="8"/>
      <c r="Y5911" s="8"/>
      <c r="Z5911" s="14" t="str">
        <f t="shared" si="740"/>
        <v>Female</v>
      </c>
      <c r="AA5911" s="14"/>
      <c r="AB5911" s="14"/>
      <c r="AC5911" s="14"/>
      <c r="AE5911" t="str">
        <f t="shared" si="741"/>
        <v>Adults</v>
      </c>
      <c r="AF5911" t="str">
        <f t="shared" si="742"/>
        <v>Good</v>
      </c>
      <c r="AG5911" t="str">
        <f t="shared" si="743"/>
        <v>Very low</v>
      </c>
    </row>
    <row r="5912" spans="1:33" x14ac:dyDescent="0.2">
      <c r="A5912">
        <v>5911</v>
      </c>
      <c r="B5912">
        <v>15700749</v>
      </c>
      <c r="C5912">
        <v>481</v>
      </c>
      <c r="D5912">
        <v>1</v>
      </c>
      <c r="E5912">
        <v>2</v>
      </c>
      <c r="F5912">
        <v>39</v>
      </c>
      <c r="G5912">
        <v>5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s="2" t="s">
        <v>317</v>
      </c>
      <c r="P5912" s="11" t="str">
        <f t="shared" si="736"/>
        <v>2018</v>
      </c>
      <c r="Q5912" s="12"/>
      <c r="R5912" s="8" t="str">
        <f t="shared" si="737"/>
        <v>09</v>
      </c>
      <c r="S5912" s="8"/>
      <c r="T5912" s="14" t="str">
        <f t="shared" si="738"/>
        <v>Retain</v>
      </c>
      <c r="U5912" s="14"/>
      <c r="V5912" s="8" t="str">
        <f t="shared" si="739"/>
        <v>France</v>
      </c>
      <c r="W5912" s="8"/>
      <c r="X5912" s="8"/>
      <c r="Y5912" s="8"/>
      <c r="Z5912" s="14" t="str">
        <f t="shared" si="740"/>
        <v>Female</v>
      </c>
      <c r="AA5912" s="14"/>
      <c r="AB5912" s="14"/>
      <c r="AC5912" s="14"/>
      <c r="AE5912" t="str">
        <f t="shared" si="741"/>
        <v>Middle aged</v>
      </c>
      <c r="AF5912" t="str">
        <f t="shared" si="742"/>
        <v>Poor</v>
      </c>
      <c r="AG5912" t="str">
        <f t="shared" si="743"/>
        <v>Very low</v>
      </c>
    </row>
    <row r="5913" spans="1:33" x14ac:dyDescent="0.2">
      <c r="A5913">
        <v>5912</v>
      </c>
      <c r="B5913">
        <v>15697567</v>
      </c>
      <c r="C5913">
        <v>752</v>
      </c>
      <c r="D5913">
        <v>1</v>
      </c>
      <c r="E5913">
        <v>1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s="2" t="s">
        <v>776</v>
      </c>
      <c r="P5913" s="11" t="str">
        <f t="shared" si="736"/>
        <v>2018</v>
      </c>
      <c r="Q5913" s="12"/>
      <c r="R5913" s="8" t="str">
        <f t="shared" si="737"/>
        <v>09</v>
      </c>
      <c r="S5913" s="8"/>
      <c r="T5913" s="14" t="str">
        <f t="shared" si="738"/>
        <v>Retain</v>
      </c>
      <c r="U5913" s="14"/>
      <c r="V5913" s="8" t="str">
        <f t="shared" si="739"/>
        <v>France</v>
      </c>
      <c r="W5913" s="8"/>
      <c r="X5913" s="8"/>
      <c r="Y5913" s="8"/>
      <c r="Z5913" s="14" t="str">
        <f t="shared" si="740"/>
        <v>Male</v>
      </c>
      <c r="AA5913" s="14"/>
      <c r="AB5913" s="14"/>
      <c r="AC5913" s="14"/>
      <c r="AE5913" t="str">
        <f t="shared" si="741"/>
        <v>Adults</v>
      </c>
      <c r="AF5913" t="str">
        <f t="shared" si="742"/>
        <v>Very good</v>
      </c>
      <c r="AG5913" t="str">
        <f t="shared" si="743"/>
        <v>Very low</v>
      </c>
    </row>
    <row r="5914" spans="1:33" x14ac:dyDescent="0.2">
      <c r="A5914">
        <v>5913</v>
      </c>
      <c r="B5914">
        <v>15715414</v>
      </c>
      <c r="C5914">
        <v>658</v>
      </c>
      <c r="D5914">
        <v>1</v>
      </c>
      <c r="E5914">
        <v>2</v>
      </c>
      <c r="F5914">
        <v>38</v>
      </c>
      <c r="G5914">
        <v>3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s="2" t="s">
        <v>553</v>
      </c>
      <c r="P5914" s="11" t="str">
        <f t="shared" si="736"/>
        <v>2019</v>
      </c>
      <c r="Q5914" s="12"/>
      <c r="R5914" s="8" t="str">
        <f t="shared" si="737"/>
        <v>09</v>
      </c>
      <c r="S5914" s="8"/>
      <c r="T5914" s="14" t="str">
        <f t="shared" si="738"/>
        <v>Retain</v>
      </c>
      <c r="U5914" s="14"/>
      <c r="V5914" s="8" t="str">
        <f t="shared" si="739"/>
        <v>France</v>
      </c>
      <c r="W5914" s="8"/>
      <c r="X5914" s="8"/>
      <c r="Y5914" s="8"/>
      <c r="Z5914" s="14" t="str">
        <f t="shared" si="740"/>
        <v>Female</v>
      </c>
      <c r="AA5914" s="14"/>
      <c r="AB5914" s="14"/>
      <c r="AC5914" s="14"/>
      <c r="AE5914" t="str">
        <f t="shared" si="741"/>
        <v>Adults</v>
      </c>
      <c r="AF5914" t="str">
        <f t="shared" si="742"/>
        <v>Fair</v>
      </c>
      <c r="AG5914" t="str">
        <f t="shared" si="743"/>
        <v>High</v>
      </c>
    </row>
    <row r="5915" spans="1:33" x14ac:dyDescent="0.2">
      <c r="A5915">
        <v>5914</v>
      </c>
      <c r="B5915">
        <v>15639530</v>
      </c>
      <c r="C5915">
        <v>679</v>
      </c>
      <c r="D5915">
        <v>2</v>
      </c>
      <c r="E5915">
        <v>1</v>
      </c>
      <c r="F5915">
        <v>42</v>
      </c>
      <c r="G5915">
        <v>5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s="2" t="s">
        <v>882</v>
      </c>
      <c r="P5915" s="11" t="str">
        <f t="shared" si="736"/>
        <v>2017</v>
      </c>
      <c r="Q5915" s="12"/>
      <c r="R5915" s="8" t="str">
        <f t="shared" si="737"/>
        <v>11</v>
      </c>
      <c r="S5915" s="8"/>
      <c r="T5915" s="14" t="str">
        <f t="shared" si="738"/>
        <v>Retain</v>
      </c>
      <c r="U5915" s="14"/>
      <c r="V5915" s="8" t="str">
        <f t="shared" si="739"/>
        <v>Spain</v>
      </c>
      <c r="W5915" s="8"/>
      <c r="X5915" s="8"/>
      <c r="Y5915" s="8"/>
      <c r="Z5915" s="14" t="str">
        <f t="shared" si="740"/>
        <v>Male</v>
      </c>
      <c r="AA5915" s="14"/>
      <c r="AB5915" s="14"/>
      <c r="AC5915" s="14"/>
      <c r="AE5915" t="str">
        <f t="shared" si="741"/>
        <v>Middle aged</v>
      </c>
      <c r="AF5915" t="str">
        <f t="shared" si="742"/>
        <v>Good</v>
      </c>
      <c r="AG5915" t="str">
        <f t="shared" si="743"/>
        <v>Very low</v>
      </c>
    </row>
    <row r="5916" spans="1:33" x14ac:dyDescent="0.2">
      <c r="A5916">
        <v>5915</v>
      </c>
      <c r="B5916">
        <v>15726058</v>
      </c>
      <c r="C5916">
        <v>754</v>
      </c>
      <c r="D5916">
        <v>3</v>
      </c>
      <c r="E5916">
        <v>1</v>
      </c>
      <c r="F5916">
        <v>27</v>
      </c>
      <c r="G5916">
        <v>4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s="2" t="s">
        <v>113</v>
      </c>
      <c r="P5916" s="11" t="str">
        <f t="shared" si="736"/>
        <v>2019</v>
      </c>
      <c r="Q5916" s="12"/>
      <c r="R5916" s="8" t="str">
        <f t="shared" si="737"/>
        <v>06</v>
      </c>
      <c r="S5916" s="8"/>
      <c r="T5916" s="14" t="str">
        <f t="shared" si="738"/>
        <v>Retain</v>
      </c>
      <c r="U5916" s="14"/>
      <c r="V5916" s="8" t="str">
        <f t="shared" si="739"/>
        <v>Germany</v>
      </c>
      <c r="W5916" s="8"/>
      <c r="X5916" s="8"/>
      <c r="Y5916" s="8"/>
      <c r="Z5916" s="14" t="str">
        <f t="shared" si="740"/>
        <v>Male</v>
      </c>
      <c r="AA5916" s="14"/>
      <c r="AB5916" s="14"/>
      <c r="AC5916" s="14"/>
      <c r="AE5916" t="str">
        <f t="shared" si="741"/>
        <v>Adults</v>
      </c>
      <c r="AF5916" t="str">
        <f t="shared" si="742"/>
        <v>Very good</v>
      </c>
      <c r="AG5916" t="str">
        <f t="shared" si="743"/>
        <v>High</v>
      </c>
    </row>
    <row r="5917" spans="1:33" x14ac:dyDescent="0.2">
      <c r="A5917">
        <v>5916</v>
      </c>
      <c r="B5917">
        <v>15725665</v>
      </c>
      <c r="C5917">
        <v>679</v>
      </c>
      <c r="D5917">
        <v>1</v>
      </c>
      <c r="E5917">
        <v>1</v>
      </c>
      <c r="F5917">
        <v>47</v>
      </c>
      <c r="G5917">
        <v>5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s="2" t="s">
        <v>820</v>
      </c>
      <c r="P5917" s="11" t="str">
        <f t="shared" si="736"/>
        <v>2018</v>
      </c>
      <c r="Q5917" s="12"/>
      <c r="R5917" s="8" t="str">
        <f t="shared" si="737"/>
        <v>04</v>
      </c>
      <c r="S5917" s="8"/>
      <c r="T5917" s="14" t="str">
        <f t="shared" si="738"/>
        <v>Exit</v>
      </c>
      <c r="U5917" s="14"/>
      <c r="V5917" s="8" t="str">
        <f t="shared" si="739"/>
        <v>France</v>
      </c>
      <c r="W5917" s="8"/>
      <c r="X5917" s="8"/>
      <c r="Y5917" s="8"/>
      <c r="Z5917" s="14" t="str">
        <f t="shared" si="740"/>
        <v>Male</v>
      </c>
      <c r="AA5917" s="14"/>
      <c r="AB5917" s="14"/>
      <c r="AC5917" s="14"/>
      <c r="AE5917" t="str">
        <f t="shared" si="741"/>
        <v>Middle aged</v>
      </c>
      <c r="AF5917" t="str">
        <f t="shared" si="742"/>
        <v>Good</v>
      </c>
      <c r="AG5917" t="str">
        <f t="shared" si="743"/>
        <v>Very high</v>
      </c>
    </row>
    <row r="5918" spans="1:33" x14ac:dyDescent="0.2">
      <c r="A5918">
        <v>5917</v>
      </c>
      <c r="B5918">
        <v>15698872</v>
      </c>
      <c r="C5918">
        <v>633</v>
      </c>
      <c r="D5918">
        <v>2</v>
      </c>
      <c r="E5918">
        <v>2</v>
      </c>
      <c r="F5918">
        <v>39</v>
      </c>
      <c r="G5918">
        <v>7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s="2" t="s">
        <v>71</v>
      </c>
      <c r="P5918" s="11" t="str">
        <f t="shared" si="736"/>
        <v>2016</v>
      </c>
      <c r="Q5918" s="12"/>
      <c r="R5918" s="8" t="str">
        <f t="shared" si="737"/>
        <v>09</v>
      </c>
      <c r="S5918" s="8"/>
      <c r="T5918" s="14" t="str">
        <f t="shared" si="738"/>
        <v>Retain</v>
      </c>
      <c r="U5918" s="14"/>
      <c r="V5918" s="8" t="str">
        <f t="shared" si="739"/>
        <v>Spain</v>
      </c>
      <c r="W5918" s="8"/>
      <c r="X5918" s="8"/>
      <c r="Y5918" s="8"/>
      <c r="Z5918" s="14" t="str">
        <f t="shared" si="740"/>
        <v>Female</v>
      </c>
      <c r="AA5918" s="14"/>
      <c r="AB5918" s="14"/>
      <c r="AC5918" s="14"/>
      <c r="AE5918" t="str">
        <f t="shared" si="741"/>
        <v>Middle aged</v>
      </c>
      <c r="AF5918" t="str">
        <f t="shared" si="742"/>
        <v>Fair</v>
      </c>
      <c r="AG5918" t="str">
        <f t="shared" si="743"/>
        <v>Very low</v>
      </c>
    </row>
    <row r="5919" spans="1:33" x14ac:dyDescent="0.2">
      <c r="A5919">
        <v>5918</v>
      </c>
      <c r="B5919">
        <v>15812184</v>
      </c>
      <c r="C5919">
        <v>674</v>
      </c>
      <c r="D5919">
        <v>1</v>
      </c>
      <c r="E5919">
        <v>2</v>
      </c>
      <c r="F5919">
        <v>31</v>
      </c>
      <c r="G5919">
        <v>6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s="2" t="s">
        <v>926</v>
      </c>
      <c r="P5919" s="11" t="str">
        <f t="shared" si="736"/>
        <v>2016</v>
      </c>
      <c r="Q5919" s="12"/>
      <c r="R5919" s="8" t="str">
        <f t="shared" si="737"/>
        <v>11</v>
      </c>
      <c r="S5919" s="8"/>
      <c r="T5919" s="14" t="str">
        <f t="shared" si="738"/>
        <v>Retain</v>
      </c>
      <c r="U5919" s="14"/>
      <c r="V5919" s="8" t="str">
        <f t="shared" si="739"/>
        <v>France</v>
      </c>
      <c r="W5919" s="8"/>
      <c r="X5919" s="8"/>
      <c r="Y5919" s="8"/>
      <c r="Z5919" s="14" t="str">
        <f t="shared" si="740"/>
        <v>Female</v>
      </c>
      <c r="AA5919" s="14"/>
      <c r="AB5919" s="14"/>
      <c r="AC5919" s="14"/>
      <c r="AE5919" t="str">
        <f t="shared" si="741"/>
        <v>Adults</v>
      </c>
      <c r="AF5919" t="str">
        <f t="shared" si="742"/>
        <v>Good</v>
      </c>
      <c r="AG5919" t="str">
        <f t="shared" si="743"/>
        <v>Very low</v>
      </c>
    </row>
    <row r="5920" spans="1:33" x14ac:dyDescent="0.2">
      <c r="A5920">
        <v>5919</v>
      </c>
      <c r="B5920">
        <v>15742609</v>
      </c>
      <c r="C5920">
        <v>600</v>
      </c>
      <c r="D5920">
        <v>3</v>
      </c>
      <c r="E5920">
        <v>1</v>
      </c>
      <c r="F5920">
        <v>28</v>
      </c>
      <c r="G5920">
        <v>6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s="2" t="s">
        <v>1258</v>
      </c>
      <c r="P5920" s="11" t="str">
        <f t="shared" si="736"/>
        <v>2017</v>
      </c>
      <c r="Q5920" s="12"/>
      <c r="R5920" s="8" t="str">
        <f t="shared" si="737"/>
        <v>06</v>
      </c>
      <c r="S5920" s="8"/>
      <c r="T5920" s="14" t="str">
        <f t="shared" si="738"/>
        <v>Retain</v>
      </c>
      <c r="U5920" s="14"/>
      <c r="V5920" s="8" t="str">
        <f t="shared" si="739"/>
        <v>Germany</v>
      </c>
      <c r="W5920" s="8"/>
      <c r="X5920" s="8"/>
      <c r="Y5920" s="8"/>
      <c r="Z5920" s="14" t="str">
        <f t="shared" si="740"/>
        <v>Male</v>
      </c>
      <c r="AA5920" s="14"/>
      <c r="AB5920" s="14"/>
      <c r="AC5920" s="14"/>
      <c r="AE5920" t="str">
        <f t="shared" si="741"/>
        <v>Adults</v>
      </c>
      <c r="AF5920" t="str">
        <f t="shared" si="742"/>
        <v>Fair</v>
      </c>
      <c r="AG5920" t="str">
        <f t="shared" si="743"/>
        <v>High</v>
      </c>
    </row>
    <row r="5921" spans="1:33" x14ac:dyDescent="0.2">
      <c r="A5921">
        <v>5920</v>
      </c>
      <c r="B5921">
        <v>15815043</v>
      </c>
      <c r="C5921">
        <v>645</v>
      </c>
      <c r="D5921">
        <v>2</v>
      </c>
      <c r="E5921">
        <v>1</v>
      </c>
      <c r="F5921">
        <v>49</v>
      </c>
      <c r="G5921">
        <v>5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s="2" t="s">
        <v>1259</v>
      </c>
      <c r="P5921" s="11" t="str">
        <f t="shared" si="736"/>
        <v>2018</v>
      </c>
      <c r="Q5921" s="12"/>
      <c r="R5921" s="8" t="str">
        <f t="shared" si="737"/>
        <v>03</v>
      </c>
      <c r="S5921" s="8"/>
      <c r="T5921" s="14" t="str">
        <f t="shared" si="738"/>
        <v>Retain</v>
      </c>
      <c r="U5921" s="14"/>
      <c r="V5921" s="8" t="str">
        <f t="shared" si="739"/>
        <v>Spain</v>
      </c>
      <c r="W5921" s="8"/>
      <c r="X5921" s="8"/>
      <c r="Y5921" s="8"/>
      <c r="Z5921" s="14" t="str">
        <f t="shared" si="740"/>
        <v>Male</v>
      </c>
      <c r="AA5921" s="14"/>
      <c r="AB5921" s="14"/>
      <c r="AC5921" s="14"/>
      <c r="AE5921" t="str">
        <f t="shared" si="741"/>
        <v>Middle aged</v>
      </c>
      <c r="AF5921" t="str">
        <f t="shared" si="742"/>
        <v>Fair</v>
      </c>
      <c r="AG5921" t="str">
        <f t="shared" si="743"/>
        <v>Very low</v>
      </c>
    </row>
    <row r="5922" spans="1:33" x14ac:dyDescent="0.2">
      <c r="A5922">
        <v>5921</v>
      </c>
      <c r="B5922">
        <v>15640648</v>
      </c>
      <c r="C5922">
        <v>698</v>
      </c>
      <c r="D5922">
        <v>1</v>
      </c>
      <c r="E5922">
        <v>1</v>
      </c>
      <c r="F5922">
        <v>36</v>
      </c>
      <c r="G5922">
        <v>4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s="2" t="s">
        <v>214</v>
      </c>
      <c r="P5922" s="11" t="str">
        <f t="shared" si="736"/>
        <v>2018</v>
      </c>
      <c r="Q5922" s="12"/>
      <c r="R5922" s="8" t="str">
        <f t="shared" si="737"/>
        <v>11</v>
      </c>
      <c r="S5922" s="8"/>
      <c r="T5922" s="14" t="str">
        <f t="shared" si="738"/>
        <v>Retain</v>
      </c>
      <c r="U5922" s="14"/>
      <c r="V5922" s="8" t="str">
        <f t="shared" si="739"/>
        <v>France</v>
      </c>
      <c r="W5922" s="8"/>
      <c r="X5922" s="8"/>
      <c r="Y5922" s="8"/>
      <c r="Z5922" s="14" t="str">
        <f t="shared" si="740"/>
        <v>Male</v>
      </c>
      <c r="AA5922" s="14"/>
      <c r="AB5922" s="14"/>
      <c r="AC5922" s="14"/>
      <c r="AE5922" t="str">
        <f t="shared" si="741"/>
        <v>Adults</v>
      </c>
      <c r="AF5922" t="str">
        <f t="shared" si="742"/>
        <v>Good</v>
      </c>
      <c r="AG5922" t="str">
        <f t="shared" si="743"/>
        <v>Very low</v>
      </c>
    </row>
    <row r="5923" spans="1:33" x14ac:dyDescent="0.2">
      <c r="A5923">
        <v>5922</v>
      </c>
      <c r="B5923">
        <v>15627203</v>
      </c>
      <c r="C5923">
        <v>508</v>
      </c>
      <c r="D5923">
        <v>2</v>
      </c>
      <c r="E5923">
        <v>1</v>
      </c>
      <c r="F5923">
        <v>54</v>
      </c>
      <c r="G5923">
        <v>4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s="2" t="s">
        <v>546</v>
      </c>
      <c r="P5923" s="11" t="str">
        <f t="shared" si="736"/>
        <v>2018</v>
      </c>
      <c r="Q5923" s="12"/>
      <c r="R5923" s="8" t="str">
        <f t="shared" si="737"/>
        <v>12</v>
      </c>
      <c r="S5923" s="8"/>
      <c r="T5923" s="14" t="str">
        <f t="shared" si="738"/>
        <v>Retain</v>
      </c>
      <c r="U5923" s="14"/>
      <c r="V5923" s="8" t="str">
        <f t="shared" si="739"/>
        <v>Spain</v>
      </c>
      <c r="W5923" s="8"/>
      <c r="X5923" s="8"/>
      <c r="Y5923" s="8"/>
      <c r="Z5923" s="14" t="str">
        <f t="shared" si="740"/>
        <v>Male</v>
      </c>
      <c r="AA5923" s="14"/>
      <c r="AB5923" s="14"/>
      <c r="AC5923" s="14"/>
      <c r="AE5923" t="str">
        <f t="shared" si="741"/>
        <v>Middle aged</v>
      </c>
      <c r="AF5923" t="str">
        <f t="shared" si="742"/>
        <v>Poor</v>
      </c>
      <c r="AG5923" t="str">
        <f t="shared" si="743"/>
        <v>Very low</v>
      </c>
    </row>
    <row r="5924" spans="1:33" x14ac:dyDescent="0.2">
      <c r="A5924">
        <v>5923</v>
      </c>
      <c r="B5924">
        <v>15786196</v>
      </c>
      <c r="C5924">
        <v>555</v>
      </c>
      <c r="D5924">
        <v>1</v>
      </c>
      <c r="E5924">
        <v>2</v>
      </c>
      <c r="F5924">
        <v>44</v>
      </c>
      <c r="G5924">
        <v>5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s="2" t="s">
        <v>236</v>
      </c>
      <c r="P5924" s="11" t="str">
        <f t="shared" si="736"/>
        <v>2018</v>
      </c>
      <c r="Q5924" s="12"/>
      <c r="R5924" s="8" t="str">
        <f t="shared" si="737"/>
        <v>07</v>
      </c>
      <c r="S5924" s="8"/>
      <c r="T5924" s="14" t="str">
        <f t="shared" si="738"/>
        <v>Exit</v>
      </c>
      <c r="U5924" s="14"/>
      <c r="V5924" s="8" t="str">
        <f t="shared" si="739"/>
        <v>France</v>
      </c>
      <c r="W5924" s="8"/>
      <c r="X5924" s="8"/>
      <c r="Y5924" s="8"/>
      <c r="Z5924" s="14" t="str">
        <f t="shared" si="740"/>
        <v>Female</v>
      </c>
      <c r="AA5924" s="14"/>
      <c r="AB5924" s="14"/>
      <c r="AC5924" s="14"/>
      <c r="AE5924" t="str">
        <f t="shared" si="741"/>
        <v>Middle aged</v>
      </c>
      <c r="AF5924" t="str">
        <f t="shared" si="742"/>
        <v>Poor</v>
      </c>
      <c r="AG5924" t="str">
        <f t="shared" si="743"/>
        <v>High</v>
      </c>
    </row>
    <row r="5925" spans="1:33" x14ac:dyDescent="0.2">
      <c r="A5925">
        <v>5924</v>
      </c>
      <c r="B5925">
        <v>15612095</v>
      </c>
      <c r="C5925">
        <v>751</v>
      </c>
      <c r="D5925">
        <v>1</v>
      </c>
      <c r="E5925">
        <v>2</v>
      </c>
      <c r="F5925">
        <v>48</v>
      </c>
      <c r="G5925">
        <v>6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s="2" t="s">
        <v>307</v>
      </c>
      <c r="P5925" s="11" t="str">
        <f t="shared" si="736"/>
        <v>2017</v>
      </c>
      <c r="Q5925" s="12"/>
      <c r="R5925" s="8" t="str">
        <f t="shared" si="737"/>
        <v>04</v>
      </c>
      <c r="S5925" s="8"/>
      <c r="T5925" s="14" t="str">
        <f t="shared" si="738"/>
        <v>Exit</v>
      </c>
      <c r="U5925" s="14"/>
      <c r="V5925" s="8" t="str">
        <f t="shared" si="739"/>
        <v>France</v>
      </c>
      <c r="W5925" s="8"/>
      <c r="X5925" s="8"/>
      <c r="Y5925" s="8"/>
      <c r="Z5925" s="14" t="str">
        <f t="shared" si="740"/>
        <v>Female</v>
      </c>
      <c r="AA5925" s="14"/>
      <c r="AB5925" s="14"/>
      <c r="AC5925" s="14"/>
      <c r="AE5925" t="str">
        <f t="shared" si="741"/>
        <v>Middle aged</v>
      </c>
      <c r="AF5925" t="str">
        <f t="shared" si="742"/>
        <v>Very good</v>
      </c>
      <c r="AG5925" t="str">
        <f t="shared" si="743"/>
        <v>Very low</v>
      </c>
    </row>
    <row r="5926" spans="1:33" x14ac:dyDescent="0.2">
      <c r="A5926">
        <v>5925</v>
      </c>
      <c r="B5926">
        <v>15674368</v>
      </c>
      <c r="C5926">
        <v>738</v>
      </c>
      <c r="D5926">
        <v>1</v>
      </c>
      <c r="E5926">
        <v>2</v>
      </c>
      <c r="F5926">
        <v>39</v>
      </c>
      <c r="G5926">
        <v>3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s="2" t="s">
        <v>327</v>
      </c>
      <c r="P5926" s="11" t="str">
        <f t="shared" si="736"/>
        <v>2019</v>
      </c>
      <c r="Q5926" s="12"/>
      <c r="R5926" s="8" t="str">
        <f t="shared" si="737"/>
        <v>10</v>
      </c>
      <c r="S5926" s="8"/>
      <c r="T5926" s="14" t="str">
        <f t="shared" si="738"/>
        <v>Retain</v>
      </c>
      <c r="U5926" s="14"/>
      <c r="V5926" s="8" t="str">
        <f t="shared" si="739"/>
        <v>France</v>
      </c>
      <c r="W5926" s="8"/>
      <c r="X5926" s="8"/>
      <c r="Y5926" s="8"/>
      <c r="Z5926" s="14" t="str">
        <f t="shared" si="740"/>
        <v>Female</v>
      </c>
      <c r="AA5926" s="14"/>
      <c r="AB5926" s="14"/>
      <c r="AC5926" s="14"/>
      <c r="AE5926" t="str">
        <f t="shared" si="741"/>
        <v>Middle aged</v>
      </c>
      <c r="AF5926" t="str">
        <f t="shared" si="742"/>
        <v>Good</v>
      </c>
      <c r="AG5926" t="str">
        <f t="shared" si="743"/>
        <v>Medium</v>
      </c>
    </row>
    <row r="5927" spans="1:33" x14ac:dyDescent="0.2">
      <c r="A5927">
        <v>5926</v>
      </c>
      <c r="B5927">
        <v>15783477</v>
      </c>
      <c r="C5927">
        <v>706</v>
      </c>
      <c r="D5927">
        <v>3</v>
      </c>
      <c r="E5927">
        <v>2</v>
      </c>
      <c r="F5927">
        <v>39</v>
      </c>
      <c r="G5927">
        <v>3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s="2" t="s">
        <v>137</v>
      </c>
      <c r="P5927" s="11" t="str">
        <f t="shared" si="736"/>
        <v>2019</v>
      </c>
      <c r="Q5927" s="12"/>
      <c r="R5927" s="8" t="str">
        <f t="shared" si="737"/>
        <v>11</v>
      </c>
      <c r="S5927" s="8"/>
      <c r="T5927" s="14" t="str">
        <f t="shared" si="738"/>
        <v>Retain</v>
      </c>
      <c r="U5927" s="14"/>
      <c r="V5927" s="8" t="str">
        <f t="shared" si="739"/>
        <v>Germany</v>
      </c>
      <c r="W5927" s="8"/>
      <c r="X5927" s="8"/>
      <c r="Y5927" s="8"/>
      <c r="Z5927" s="14" t="str">
        <f t="shared" si="740"/>
        <v>Female</v>
      </c>
      <c r="AA5927" s="14"/>
      <c r="AB5927" s="14"/>
      <c r="AC5927" s="14"/>
      <c r="AE5927" t="str">
        <f t="shared" si="741"/>
        <v>Middle aged</v>
      </c>
      <c r="AF5927" t="str">
        <f t="shared" si="742"/>
        <v>Good</v>
      </c>
      <c r="AG5927" t="str">
        <f t="shared" si="743"/>
        <v>High</v>
      </c>
    </row>
    <row r="5928" spans="1:33" x14ac:dyDescent="0.2">
      <c r="A5928">
        <v>5927</v>
      </c>
      <c r="B5928">
        <v>15757559</v>
      </c>
      <c r="C5928">
        <v>595</v>
      </c>
      <c r="D5928">
        <v>1</v>
      </c>
      <c r="E5928">
        <v>2</v>
      </c>
      <c r="F5928">
        <v>53</v>
      </c>
      <c r="G5928">
        <v>6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s="2" t="s">
        <v>220</v>
      </c>
      <c r="P5928" s="11" t="str">
        <f t="shared" si="736"/>
        <v>2016</v>
      </c>
      <c r="Q5928" s="12"/>
      <c r="R5928" s="8" t="str">
        <f t="shared" si="737"/>
        <v>11</v>
      </c>
      <c r="S5928" s="8"/>
      <c r="T5928" s="14" t="str">
        <f t="shared" si="738"/>
        <v>Exit</v>
      </c>
      <c r="U5928" s="14"/>
      <c r="V5928" s="8" t="str">
        <f t="shared" si="739"/>
        <v>France</v>
      </c>
      <c r="W5928" s="8"/>
      <c r="X5928" s="8"/>
      <c r="Y5928" s="8"/>
      <c r="Z5928" s="14" t="str">
        <f t="shared" si="740"/>
        <v>Female</v>
      </c>
      <c r="AA5928" s="14"/>
      <c r="AB5928" s="14"/>
      <c r="AC5928" s="14"/>
      <c r="AE5928" t="str">
        <f t="shared" si="741"/>
        <v>Middle aged</v>
      </c>
      <c r="AF5928" t="str">
        <f t="shared" si="742"/>
        <v>Fair</v>
      </c>
      <c r="AG5928" t="str">
        <f t="shared" si="743"/>
        <v>Very low</v>
      </c>
    </row>
    <row r="5929" spans="1:33" x14ac:dyDescent="0.2">
      <c r="A5929">
        <v>5928</v>
      </c>
      <c r="B5929">
        <v>15591036</v>
      </c>
      <c r="C5929">
        <v>577</v>
      </c>
      <c r="D5929">
        <v>3</v>
      </c>
      <c r="E5929">
        <v>2</v>
      </c>
      <c r="F5929">
        <v>43</v>
      </c>
      <c r="G5929">
        <v>4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s="2" t="s">
        <v>1097</v>
      </c>
      <c r="P5929" s="11" t="str">
        <f t="shared" si="736"/>
        <v>2019</v>
      </c>
      <c r="Q5929" s="12"/>
      <c r="R5929" s="8" t="str">
        <f t="shared" si="737"/>
        <v>06</v>
      </c>
      <c r="S5929" s="8"/>
      <c r="T5929" s="14" t="str">
        <f t="shared" si="738"/>
        <v>Exit</v>
      </c>
      <c r="U5929" s="14"/>
      <c r="V5929" s="8" t="str">
        <f t="shared" si="739"/>
        <v>Germany</v>
      </c>
      <c r="W5929" s="8"/>
      <c r="X5929" s="8"/>
      <c r="Y5929" s="8"/>
      <c r="Z5929" s="14" t="str">
        <f t="shared" si="740"/>
        <v>Female</v>
      </c>
      <c r="AA5929" s="14"/>
      <c r="AB5929" s="14"/>
      <c r="AC5929" s="14"/>
      <c r="AE5929" t="str">
        <f t="shared" si="741"/>
        <v>Middle aged</v>
      </c>
      <c r="AF5929" t="str">
        <f t="shared" si="742"/>
        <v>Poor</v>
      </c>
      <c r="AG5929" t="str">
        <f t="shared" si="743"/>
        <v>High</v>
      </c>
    </row>
    <row r="5930" spans="1:33" x14ac:dyDescent="0.2">
      <c r="A5930">
        <v>5929</v>
      </c>
      <c r="B5930">
        <v>15761241</v>
      </c>
      <c r="C5930">
        <v>578</v>
      </c>
      <c r="D5930">
        <v>3</v>
      </c>
      <c r="E5930">
        <v>2</v>
      </c>
      <c r="F5930">
        <v>36</v>
      </c>
      <c r="G5930">
        <v>6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s="2" t="s">
        <v>331</v>
      </c>
      <c r="P5930" s="11" t="str">
        <f t="shared" si="736"/>
        <v>2016</v>
      </c>
      <c r="Q5930" s="12"/>
      <c r="R5930" s="8" t="str">
        <f t="shared" si="737"/>
        <v>12</v>
      </c>
      <c r="S5930" s="8"/>
      <c r="T5930" s="14" t="str">
        <f t="shared" si="738"/>
        <v>Retain</v>
      </c>
      <c r="U5930" s="14"/>
      <c r="V5930" s="8" t="str">
        <f t="shared" si="739"/>
        <v>Germany</v>
      </c>
      <c r="W5930" s="8"/>
      <c r="X5930" s="8"/>
      <c r="Y5930" s="8"/>
      <c r="Z5930" s="14" t="str">
        <f t="shared" si="740"/>
        <v>Female</v>
      </c>
      <c r="AA5930" s="14"/>
      <c r="AB5930" s="14"/>
      <c r="AC5930" s="14"/>
      <c r="AE5930" t="str">
        <f t="shared" si="741"/>
        <v>Adults</v>
      </c>
      <c r="AF5930" t="str">
        <f t="shared" si="742"/>
        <v>Poor</v>
      </c>
      <c r="AG5930" t="str">
        <f t="shared" si="743"/>
        <v>High</v>
      </c>
    </row>
    <row r="5931" spans="1:33" x14ac:dyDescent="0.2">
      <c r="A5931">
        <v>5930</v>
      </c>
      <c r="B5931">
        <v>15695078</v>
      </c>
      <c r="C5931">
        <v>699</v>
      </c>
      <c r="D5931">
        <v>1</v>
      </c>
      <c r="E5931">
        <v>1</v>
      </c>
      <c r="F5931">
        <v>32</v>
      </c>
      <c r="G5931">
        <v>5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s="2" t="s">
        <v>1023</v>
      </c>
      <c r="P5931" s="11" t="str">
        <f t="shared" si="736"/>
        <v>2018</v>
      </c>
      <c r="Q5931" s="12"/>
      <c r="R5931" s="8" t="str">
        <f t="shared" si="737"/>
        <v>04</v>
      </c>
      <c r="S5931" s="8"/>
      <c r="T5931" s="14" t="str">
        <f t="shared" si="738"/>
        <v>Retain</v>
      </c>
      <c r="U5931" s="14"/>
      <c r="V5931" s="8" t="str">
        <f t="shared" si="739"/>
        <v>France</v>
      </c>
      <c r="W5931" s="8"/>
      <c r="X5931" s="8"/>
      <c r="Y5931" s="8"/>
      <c r="Z5931" s="14" t="str">
        <f t="shared" si="740"/>
        <v>Male</v>
      </c>
      <c r="AA5931" s="14"/>
      <c r="AB5931" s="14"/>
      <c r="AC5931" s="14"/>
      <c r="AE5931" t="str">
        <f t="shared" si="741"/>
        <v>Adults</v>
      </c>
      <c r="AF5931" t="str">
        <f t="shared" si="742"/>
        <v>Good</v>
      </c>
      <c r="AG5931" t="str">
        <f t="shared" si="743"/>
        <v>Very low</v>
      </c>
    </row>
    <row r="5932" spans="1:33" x14ac:dyDescent="0.2">
      <c r="A5932">
        <v>5931</v>
      </c>
      <c r="B5932">
        <v>15645744</v>
      </c>
      <c r="C5932">
        <v>826</v>
      </c>
      <c r="D5932">
        <v>1</v>
      </c>
      <c r="E5932">
        <v>2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s="2" t="s">
        <v>253</v>
      </c>
      <c r="P5932" s="11" t="str">
        <f t="shared" si="736"/>
        <v>2018</v>
      </c>
      <c r="Q5932" s="12"/>
      <c r="R5932" s="8" t="str">
        <f t="shared" si="737"/>
        <v>09</v>
      </c>
      <c r="S5932" s="8"/>
      <c r="T5932" s="14" t="str">
        <f t="shared" si="738"/>
        <v>Retain</v>
      </c>
      <c r="U5932" s="14"/>
      <c r="V5932" s="8" t="str">
        <f t="shared" si="739"/>
        <v>France</v>
      </c>
      <c r="W5932" s="8"/>
      <c r="X5932" s="8"/>
      <c r="Y5932" s="8"/>
      <c r="Z5932" s="14" t="str">
        <f t="shared" si="740"/>
        <v>Female</v>
      </c>
      <c r="AA5932" s="14"/>
      <c r="AB5932" s="14"/>
      <c r="AC5932" s="14"/>
      <c r="AE5932" t="str">
        <f t="shared" si="741"/>
        <v>Adults</v>
      </c>
      <c r="AF5932" t="str">
        <f t="shared" si="742"/>
        <v>Excellent</v>
      </c>
      <c r="AG5932" t="str">
        <f t="shared" si="743"/>
        <v>Very low</v>
      </c>
    </row>
    <row r="5933" spans="1:33" x14ac:dyDescent="0.2">
      <c r="A5933">
        <v>5932</v>
      </c>
      <c r="B5933">
        <v>15566988</v>
      </c>
      <c r="C5933">
        <v>656</v>
      </c>
      <c r="D5933">
        <v>3</v>
      </c>
      <c r="E5933">
        <v>2</v>
      </c>
      <c r="F5933">
        <v>46</v>
      </c>
      <c r="G5933">
        <v>5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s="2" t="s">
        <v>878</v>
      </c>
      <c r="P5933" s="11" t="str">
        <f t="shared" si="736"/>
        <v>2018</v>
      </c>
      <c r="Q5933" s="12"/>
      <c r="R5933" s="8" t="str">
        <f t="shared" si="737"/>
        <v>09</v>
      </c>
      <c r="S5933" s="8"/>
      <c r="T5933" s="14" t="str">
        <f t="shared" si="738"/>
        <v>Exit</v>
      </c>
      <c r="U5933" s="14"/>
      <c r="V5933" s="8" t="str">
        <f t="shared" si="739"/>
        <v>Germany</v>
      </c>
      <c r="W5933" s="8"/>
      <c r="X5933" s="8"/>
      <c r="Y5933" s="8"/>
      <c r="Z5933" s="14" t="str">
        <f t="shared" si="740"/>
        <v>Female</v>
      </c>
      <c r="AA5933" s="14"/>
      <c r="AB5933" s="14"/>
      <c r="AC5933" s="14"/>
      <c r="AE5933" t="str">
        <f t="shared" si="741"/>
        <v>Middle aged</v>
      </c>
      <c r="AF5933" t="str">
        <f t="shared" si="742"/>
        <v>Fair</v>
      </c>
      <c r="AG5933" t="str">
        <f t="shared" si="743"/>
        <v>High</v>
      </c>
    </row>
    <row r="5934" spans="1:33" x14ac:dyDescent="0.2">
      <c r="A5934">
        <v>5933</v>
      </c>
      <c r="B5934">
        <v>15749300</v>
      </c>
      <c r="C5934">
        <v>556</v>
      </c>
      <c r="D5934">
        <v>1</v>
      </c>
      <c r="E5934">
        <v>2</v>
      </c>
      <c r="F5934">
        <v>47</v>
      </c>
      <c r="G5934">
        <v>4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s="2" t="s">
        <v>698</v>
      </c>
      <c r="P5934" s="11" t="str">
        <f t="shared" si="736"/>
        <v>2019</v>
      </c>
      <c r="Q5934" s="12"/>
      <c r="R5934" s="8" t="str">
        <f t="shared" si="737"/>
        <v>06</v>
      </c>
      <c r="S5934" s="8"/>
      <c r="T5934" s="14" t="str">
        <f t="shared" si="738"/>
        <v>Retain</v>
      </c>
      <c r="U5934" s="14"/>
      <c r="V5934" s="8" t="str">
        <f t="shared" si="739"/>
        <v>France</v>
      </c>
      <c r="W5934" s="8"/>
      <c r="X5934" s="8"/>
      <c r="Y5934" s="8"/>
      <c r="Z5934" s="14" t="str">
        <f t="shared" si="740"/>
        <v>Female</v>
      </c>
      <c r="AA5934" s="14"/>
      <c r="AB5934" s="14"/>
      <c r="AC5934" s="14"/>
      <c r="AE5934" t="str">
        <f t="shared" si="741"/>
        <v>Middle aged</v>
      </c>
      <c r="AF5934" t="str">
        <f t="shared" si="742"/>
        <v>Poor</v>
      </c>
      <c r="AG5934" t="str">
        <f t="shared" si="743"/>
        <v>High</v>
      </c>
    </row>
    <row r="5935" spans="1:33" x14ac:dyDescent="0.2">
      <c r="A5935">
        <v>5934</v>
      </c>
      <c r="B5935">
        <v>15594340</v>
      </c>
      <c r="C5935">
        <v>569</v>
      </c>
      <c r="D5935">
        <v>1</v>
      </c>
      <c r="E5935">
        <v>1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s="2" t="s">
        <v>315</v>
      </c>
      <c r="P5935" s="11" t="str">
        <f t="shared" si="736"/>
        <v>2019</v>
      </c>
      <c r="Q5935" s="12"/>
      <c r="R5935" s="8" t="str">
        <f t="shared" si="737"/>
        <v>09</v>
      </c>
      <c r="S5935" s="8"/>
      <c r="T5935" s="14" t="str">
        <f t="shared" si="738"/>
        <v>Exit</v>
      </c>
      <c r="U5935" s="14"/>
      <c r="V5935" s="8" t="str">
        <f t="shared" si="739"/>
        <v>France</v>
      </c>
      <c r="W5935" s="8"/>
      <c r="X5935" s="8"/>
      <c r="Y5935" s="8"/>
      <c r="Z5935" s="14" t="str">
        <f t="shared" si="740"/>
        <v>Male</v>
      </c>
      <c r="AA5935" s="14"/>
      <c r="AB5935" s="14"/>
      <c r="AC5935" s="14"/>
      <c r="AE5935" t="str">
        <f t="shared" si="741"/>
        <v>Middle aged</v>
      </c>
      <c r="AF5935" t="str">
        <f t="shared" si="742"/>
        <v>Poor</v>
      </c>
      <c r="AG5935" t="str">
        <f t="shared" si="743"/>
        <v>High</v>
      </c>
    </row>
    <row r="5936" spans="1:33" x14ac:dyDescent="0.2">
      <c r="A5936">
        <v>5935</v>
      </c>
      <c r="B5936">
        <v>15607065</v>
      </c>
      <c r="C5936">
        <v>765</v>
      </c>
      <c r="D5936">
        <v>1</v>
      </c>
      <c r="E5936">
        <v>1</v>
      </c>
      <c r="F5936">
        <v>34</v>
      </c>
      <c r="G5936">
        <v>5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s="2" t="s">
        <v>177</v>
      </c>
      <c r="P5936" s="11" t="str">
        <f t="shared" si="736"/>
        <v>2017</v>
      </c>
      <c r="Q5936" s="12"/>
      <c r="R5936" s="8" t="str">
        <f t="shared" si="737"/>
        <v>09</v>
      </c>
      <c r="S5936" s="8"/>
      <c r="T5936" s="14" t="str">
        <f t="shared" si="738"/>
        <v>Retain</v>
      </c>
      <c r="U5936" s="14"/>
      <c r="V5936" s="8" t="str">
        <f t="shared" si="739"/>
        <v>France</v>
      </c>
      <c r="W5936" s="8"/>
      <c r="X5936" s="8"/>
      <c r="Y5936" s="8"/>
      <c r="Z5936" s="14" t="str">
        <f t="shared" si="740"/>
        <v>Male</v>
      </c>
      <c r="AA5936" s="14"/>
      <c r="AB5936" s="14"/>
      <c r="AC5936" s="14"/>
      <c r="AE5936" t="str">
        <f t="shared" si="741"/>
        <v>Adults</v>
      </c>
      <c r="AF5936" t="str">
        <f t="shared" si="742"/>
        <v>Very good</v>
      </c>
      <c r="AG5936" t="str">
        <f t="shared" si="743"/>
        <v>Medium</v>
      </c>
    </row>
    <row r="5937" spans="1:33" x14ac:dyDescent="0.2">
      <c r="A5937">
        <v>5936</v>
      </c>
      <c r="B5937">
        <v>15778089</v>
      </c>
      <c r="C5937">
        <v>544</v>
      </c>
      <c r="D5937">
        <v>2</v>
      </c>
      <c r="E5937">
        <v>1</v>
      </c>
      <c r="F5937">
        <v>37</v>
      </c>
      <c r="G5937">
        <v>5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s="2" t="s">
        <v>952</v>
      </c>
      <c r="P5937" s="11" t="str">
        <f t="shared" si="736"/>
        <v>2018</v>
      </c>
      <c r="Q5937" s="12"/>
      <c r="R5937" s="8" t="str">
        <f t="shared" si="737"/>
        <v>04</v>
      </c>
      <c r="S5937" s="8"/>
      <c r="T5937" s="14" t="str">
        <f t="shared" si="738"/>
        <v>Retain</v>
      </c>
      <c r="U5937" s="14"/>
      <c r="V5937" s="8" t="str">
        <f t="shared" si="739"/>
        <v>Spain</v>
      </c>
      <c r="W5937" s="8"/>
      <c r="X5937" s="8"/>
      <c r="Y5937" s="8"/>
      <c r="Z5937" s="14" t="str">
        <f t="shared" si="740"/>
        <v>Male</v>
      </c>
      <c r="AA5937" s="14"/>
      <c r="AB5937" s="14"/>
      <c r="AC5937" s="14"/>
      <c r="AE5937" t="str">
        <f t="shared" si="741"/>
        <v>Adults</v>
      </c>
      <c r="AF5937" t="str">
        <f t="shared" si="742"/>
        <v>Poor</v>
      </c>
      <c r="AG5937" t="str">
        <f t="shared" si="743"/>
        <v>Very low</v>
      </c>
    </row>
    <row r="5938" spans="1:33" x14ac:dyDescent="0.2">
      <c r="A5938">
        <v>5937</v>
      </c>
      <c r="B5938">
        <v>15773723</v>
      </c>
      <c r="C5938">
        <v>588</v>
      </c>
      <c r="D5938">
        <v>2</v>
      </c>
      <c r="E5938">
        <v>2</v>
      </c>
      <c r="F5938">
        <v>22</v>
      </c>
      <c r="G5938">
        <v>4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s="2" t="s">
        <v>370</v>
      </c>
      <c r="P5938" s="11" t="str">
        <f t="shared" si="736"/>
        <v>2018</v>
      </c>
      <c r="Q5938" s="12"/>
      <c r="R5938" s="8" t="str">
        <f t="shared" si="737"/>
        <v>12</v>
      </c>
      <c r="S5938" s="8"/>
      <c r="T5938" s="14" t="str">
        <f t="shared" si="738"/>
        <v>Exit</v>
      </c>
      <c r="U5938" s="14"/>
      <c r="V5938" s="8" t="str">
        <f t="shared" si="739"/>
        <v>Spain</v>
      </c>
      <c r="W5938" s="8"/>
      <c r="X5938" s="8"/>
      <c r="Y5938" s="8"/>
      <c r="Z5938" s="14" t="str">
        <f t="shared" si="740"/>
        <v>Female</v>
      </c>
      <c r="AA5938" s="14"/>
      <c r="AB5938" s="14"/>
      <c r="AC5938" s="14"/>
      <c r="AE5938" t="str">
        <f t="shared" si="741"/>
        <v>Young Adults</v>
      </c>
      <c r="AF5938" t="str">
        <f t="shared" si="742"/>
        <v>Fair</v>
      </c>
      <c r="AG5938" t="str">
        <f t="shared" si="743"/>
        <v>Medium</v>
      </c>
    </row>
    <row r="5939" spans="1:33" x14ac:dyDescent="0.2">
      <c r="A5939">
        <v>5938</v>
      </c>
      <c r="B5939">
        <v>15697035</v>
      </c>
      <c r="C5939">
        <v>740</v>
      </c>
      <c r="D5939">
        <v>2</v>
      </c>
      <c r="E5939">
        <v>2</v>
      </c>
      <c r="F5939">
        <v>31</v>
      </c>
      <c r="G5939">
        <v>4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s="2" t="s">
        <v>113</v>
      </c>
      <c r="P5939" s="11" t="str">
        <f t="shared" si="736"/>
        <v>2019</v>
      </c>
      <c r="Q5939" s="12"/>
      <c r="R5939" s="8" t="str">
        <f t="shared" si="737"/>
        <v>06</v>
      </c>
      <c r="S5939" s="8"/>
      <c r="T5939" s="14" t="str">
        <f t="shared" si="738"/>
        <v>Retain</v>
      </c>
      <c r="U5939" s="14"/>
      <c r="V5939" s="8" t="str">
        <f t="shared" si="739"/>
        <v>Spain</v>
      </c>
      <c r="W5939" s="8"/>
      <c r="X5939" s="8"/>
      <c r="Y5939" s="8"/>
      <c r="Z5939" s="14" t="str">
        <f t="shared" si="740"/>
        <v>Female</v>
      </c>
      <c r="AA5939" s="14"/>
      <c r="AB5939" s="14"/>
      <c r="AC5939" s="14"/>
      <c r="AE5939" t="str">
        <f t="shared" si="741"/>
        <v>Adults</v>
      </c>
      <c r="AF5939" t="str">
        <f t="shared" si="742"/>
        <v>Very good</v>
      </c>
      <c r="AG5939" t="str">
        <f t="shared" si="743"/>
        <v>Very low</v>
      </c>
    </row>
    <row r="5940" spans="1:33" x14ac:dyDescent="0.2">
      <c r="A5940">
        <v>5939</v>
      </c>
      <c r="B5940">
        <v>15679668</v>
      </c>
      <c r="C5940">
        <v>850</v>
      </c>
      <c r="D5940">
        <v>2</v>
      </c>
      <c r="E5940">
        <v>1</v>
      </c>
      <c r="F5940">
        <v>38</v>
      </c>
      <c r="G5940">
        <v>6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s="2" t="s">
        <v>869</v>
      </c>
      <c r="P5940" s="11" t="str">
        <f t="shared" si="736"/>
        <v>2017</v>
      </c>
      <c r="Q5940" s="12"/>
      <c r="R5940" s="8" t="str">
        <f t="shared" si="737"/>
        <v>05</v>
      </c>
      <c r="S5940" s="8"/>
      <c r="T5940" s="14" t="str">
        <f t="shared" si="738"/>
        <v>Retain</v>
      </c>
      <c r="U5940" s="14"/>
      <c r="V5940" s="8" t="str">
        <f t="shared" si="739"/>
        <v>Spain</v>
      </c>
      <c r="W5940" s="8"/>
      <c r="X5940" s="8"/>
      <c r="Y5940" s="8"/>
      <c r="Z5940" s="14" t="str">
        <f t="shared" si="740"/>
        <v>Male</v>
      </c>
      <c r="AA5940" s="14"/>
      <c r="AB5940" s="14"/>
      <c r="AC5940" s="14"/>
      <c r="AE5940" t="str">
        <f t="shared" si="741"/>
        <v>Adults</v>
      </c>
      <c r="AF5940" t="str">
        <f t="shared" si="742"/>
        <v>Excellent</v>
      </c>
      <c r="AG5940" t="str">
        <f t="shared" si="743"/>
        <v>High</v>
      </c>
    </row>
    <row r="5941" spans="1:33" x14ac:dyDescent="0.2">
      <c r="A5941">
        <v>5940</v>
      </c>
      <c r="B5941">
        <v>15709861</v>
      </c>
      <c r="C5941">
        <v>766</v>
      </c>
      <c r="D5941">
        <v>3</v>
      </c>
      <c r="E5941">
        <v>1</v>
      </c>
      <c r="F5941">
        <v>30</v>
      </c>
      <c r="G5941">
        <v>5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s="2" t="s">
        <v>1130</v>
      </c>
      <c r="P5941" s="11" t="str">
        <f t="shared" si="736"/>
        <v>2018</v>
      </c>
      <c r="Q5941" s="12"/>
      <c r="R5941" s="8" t="str">
        <f t="shared" si="737"/>
        <v>08</v>
      </c>
      <c r="S5941" s="8"/>
      <c r="T5941" s="14" t="str">
        <f t="shared" si="738"/>
        <v>Retain</v>
      </c>
      <c r="U5941" s="14"/>
      <c r="V5941" s="8" t="str">
        <f t="shared" si="739"/>
        <v>Germany</v>
      </c>
      <c r="W5941" s="8"/>
      <c r="X5941" s="8"/>
      <c r="Y5941" s="8"/>
      <c r="Z5941" s="14" t="str">
        <f t="shared" si="740"/>
        <v>Male</v>
      </c>
      <c r="AA5941" s="14"/>
      <c r="AB5941" s="14"/>
      <c r="AC5941" s="14"/>
      <c r="AE5941" t="str">
        <f t="shared" si="741"/>
        <v>Adults</v>
      </c>
      <c r="AF5941" t="str">
        <f t="shared" si="742"/>
        <v>Very good</v>
      </c>
      <c r="AG5941" t="str">
        <f t="shared" si="743"/>
        <v>High</v>
      </c>
    </row>
    <row r="5942" spans="1:33" x14ac:dyDescent="0.2">
      <c r="A5942">
        <v>5941</v>
      </c>
      <c r="B5942">
        <v>15791958</v>
      </c>
      <c r="C5942">
        <v>849</v>
      </c>
      <c r="D5942">
        <v>1</v>
      </c>
      <c r="E5942">
        <v>2</v>
      </c>
      <c r="F5942">
        <v>41</v>
      </c>
      <c r="G5942">
        <v>3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s="2" t="s">
        <v>851</v>
      </c>
      <c r="P5942" s="11" t="str">
        <f t="shared" si="736"/>
        <v>2019</v>
      </c>
      <c r="Q5942" s="12"/>
      <c r="R5942" s="8" t="str">
        <f t="shared" si="737"/>
        <v>11</v>
      </c>
      <c r="S5942" s="8"/>
      <c r="T5942" s="14" t="str">
        <f t="shared" si="738"/>
        <v>Exit</v>
      </c>
      <c r="U5942" s="14"/>
      <c r="V5942" s="8" t="str">
        <f t="shared" si="739"/>
        <v>France</v>
      </c>
      <c r="W5942" s="8"/>
      <c r="X5942" s="8"/>
      <c r="Y5942" s="8"/>
      <c r="Z5942" s="14" t="str">
        <f t="shared" si="740"/>
        <v>Female</v>
      </c>
      <c r="AA5942" s="14"/>
      <c r="AB5942" s="14"/>
      <c r="AC5942" s="14"/>
      <c r="AE5942" t="str">
        <f t="shared" si="741"/>
        <v>Middle aged</v>
      </c>
      <c r="AF5942" t="str">
        <f t="shared" si="742"/>
        <v>Excellent</v>
      </c>
      <c r="AG5942" t="str">
        <f t="shared" si="743"/>
        <v>Very low</v>
      </c>
    </row>
    <row r="5943" spans="1:33" x14ac:dyDescent="0.2">
      <c r="A5943">
        <v>5942</v>
      </c>
      <c r="B5943">
        <v>15791030</v>
      </c>
      <c r="C5943">
        <v>612</v>
      </c>
      <c r="D5943">
        <v>1</v>
      </c>
      <c r="E5943">
        <v>2</v>
      </c>
      <c r="F5943">
        <v>33</v>
      </c>
      <c r="G5943">
        <v>6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s="2" t="s">
        <v>331</v>
      </c>
      <c r="P5943" s="11" t="str">
        <f t="shared" si="736"/>
        <v>2016</v>
      </c>
      <c r="Q5943" s="12"/>
      <c r="R5943" s="8" t="str">
        <f t="shared" si="737"/>
        <v>12</v>
      </c>
      <c r="S5943" s="8"/>
      <c r="T5943" s="14" t="str">
        <f t="shared" si="738"/>
        <v>Retain</v>
      </c>
      <c r="U5943" s="14"/>
      <c r="V5943" s="8" t="str">
        <f t="shared" si="739"/>
        <v>France</v>
      </c>
      <c r="W5943" s="8"/>
      <c r="X5943" s="8"/>
      <c r="Y5943" s="8"/>
      <c r="Z5943" s="14" t="str">
        <f t="shared" si="740"/>
        <v>Female</v>
      </c>
      <c r="AA5943" s="14"/>
      <c r="AB5943" s="14"/>
      <c r="AC5943" s="14"/>
      <c r="AE5943" t="str">
        <f t="shared" si="741"/>
        <v>Adults</v>
      </c>
      <c r="AF5943" t="str">
        <f t="shared" si="742"/>
        <v>Fair</v>
      </c>
      <c r="AG5943" t="str">
        <f t="shared" si="743"/>
        <v>Medium</v>
      </c>
    </row>
    <row r="5944" spans="1:33" x14ac:dyDescent="0.2">
      <c r="A5944">
        <v>5943</v>
      </c>
      <c r="B5944">
        <v>15695339</v>
      </c>
      <c r="C5944">
        <v>517</v>
      </c>
      <c r="D5944">
        <v>3</v>
      </c>
      <c r="E5944">
        <v>1</v>
      </c>
      <c r="F5944">
        <v>53</v>
      </c>
      <c r="G5944">
        <v>3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s="2" t="s">
        <v>109</v>
      </c>
      <c r="P5944" s="11" t="str">
        <f t="shared" si="736"/>
        <v>2019</v>
      </c>
      <c r="Q5944" s="12"/>
      <c r="R5944" s="8" t="str">
        <f t="shared" si="737"/>
        <v>11</v>
      </c>
      <c r="S5944" s="8"/>
      <c r="T5944" s="14" t="str">
        <f t="shared" si="738"/>
        <v>Exit</v>
      </c>
      <c r="U5944" s="14"/>
      <c r="V5944" s="8" t="str">
        <f t="shared" si="739"/>
        <v>Germany</v>
      </c>
      <c r="W5944" s="8"/>
      <c r="X5944" s="8"/>
      <c r="Y5944" s="8"/>
      <c r="Z5944" s="14" t="str">
        <f t="shared" si="740"/>
        <v>Male</v>
      </c>
      <c r="AA5944" s="14"/>
      <c r="AB5944" s="14"/>
      <c r="AC5944" s="14"/>
      <c r="AE5944" t="str">
        <f t="shared" si="741"/>
        <v>Middle aged</v>
      </c>
      <c r="AF5944" t="str">
        <f t="shared" si="742"/>
        <v>Poor</v>
      </c>
      <c r="AG5944" t="str">
        <f t="shared" si="743"/>
        <v>High</v>
      </c>
    </row>
    <row r="5945" spans="1:33" x14ac:dyDescent="0.2">
      <c r="A5945">
        <v>5944</v>
      </c>
      <c r="B5945">
        <v>15658813</v>
      </c>
      <c r="C5945">
        <v>645</v>
      </c>
      <c r="D5945">
        <v>1</v>
      </c>
      <c r="E5945">
        <v>2</v>
      </c>
      <c r="F5945">
        <v>55</v>
      </c>
      <c r="G5945">
        <v>6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s="2" t="s">
        <v>1245</v>
      </c>
      <c r="P5945" s="11" t="str">
        <f t="shared" si="736"/>
        <v>2016</v>
      </c>
      <c r="Q5945" s="12"/>
      <c r="R5945" s="8" t="str">
        <f t="shared" si="737"/>
        <v>12</v>
      </c>
      <c r="S5945" s="8"/>
      <c r="T5945" s="14" t="str">
        <f t="shared" si="738"/>
        <v>Retain</v>
      </c>
      <c r="U5945" s="14"/>
      <c r="V5945" s="8" t="str">
        <f t="shared" si="739"/>
        <v>France</v>
      </c>
      <c r="W5945" s="8"/>
      <c r="X5945" s="8"/>
      <c r="Y5945" s="8"/>
      <c r="Z5945" s="14" t="str">
        <f t="shared" si="740"/>
        <v>Female</v>
      </c>
      <c r="AA5945" s="14"/>
      <c r="AB5945" s="14"/>
      <c r="AC5945" s="14"/>
      <c r="AE5945" t="str">
        <f t="shared" si="741"/>
        <v>Middle aged</v>
      </c>
      <c r="AF5945" t="str">
        <f t="shared" si="742"/>
        <v>Fair</v>
      </c>
      <c r="AG5945" t="str">
        <f t="shared" si="743"/>
        <v>Very low</v>
      </c>
    </row>
    <row r="5946" spans="1:33" x14ac:dyDescent="0.2">
      <c r="A5946">
        <v>5945</v>
      </c>
      <c r="B5946">
        <v>15715709</v>
      </c>
      <c r="C5946">
        <v>696</v>
      </c>
      <c r="D5946">
        <v>3</v>
      </c>
      <c r="E5946">
        <v>1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s="2" t="s">
        <v>893</v>
      </c>
      <c r="P5946" s="11" t="str">
        <f t="shared" si="736"/>
        <v>2018</v>
      </c>
      <c r="Q5946" s="12"/>
      <c r="R5946" s="8" t="str">
        <f t="shared" si="737"/>
        <v>10</v>
      </c>
      <c r="S5946" s="8"/>
      <c r="T5946" s="14" t="str">
        <f t="shared" si="738"/>
        <v>Retain</v>
      </c>
      <c r="U5946" s="14"/>
      <c r="V5946" s="8" t="str">
        <f t="shared" si="739"/>
        <v>Germany</v>
      </c>
      <c r="W5946" s="8"/>
      <c r="X5946" s="8"/>
      <c r="Y5946" s="8"/>
      <c r="Z5946" s="14" t="str">
        <f t="shared" si="740"/>
        <v>Male</v>
      </c>
      <c r="AA5946" s="14"/>
      <c r="AB5946" s="14"/>
      <c r="AC5946" s="14"/>
      <c r="AE5946" t="str">
        <f t="shared" si="741"/>
        <v>Middle aged</v>
      </c>
      <c r="AF5946" t="str">
        <f t="shared" si="742"/>
        <v>Good</v>
      </c>
      <c r="AG5946" t="str">
        <f t="shared" si="743"/>
        <v>High</v>
      </c>
    </row>
    <row r="5947" spans="1:33" x14ac:dyDescent="0.2">
      <c r="A5947">
        <v>5946</v>
      </c>
      <c r="B5947">
        <v>15722533</v>
      </c>
      <c r="C5947">
        <v>716</v>
      </c>
      <c r="D5947">
        <v>1</v>
      </c>
      <c r="E5947">
        <v>2</v>
      </c>
      <c r="F5947">
        <v>40</v>
      </c>
      <c r="G5947">
        <v>7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s="2" t="s">
        <v>67</v>
      </c>
      <c r="P5947" s="11" t="str">
        <f t="shared" si="736"/>
        <v>2016</v>
      </c>
      <c r="Q5947" s="12"/>
      <c r="R5947" s="8" t="str">
        <f t="shared" si="737"/>
        <v>06</v>
      </c>
      <c r="S5947" s="8"/>
      <c r="T5947" s="14" t="str">
        <f t="shared" si="738"/>
        <v>Retain</v>
      </c>
      <c r="U5947" s="14"/>
      <c r="V5947" s="8" t="str">
        <f t="shared" si="739"/>
        <v>France</v>
      </c>
      <c r="W5947" s="8"/>
      <c r="X5947" s="8"/>
      <c r="Y5947" s="8"/>
      <c r="Z5947" s="14" t="str">
        <f t="shared" si="740"/>
        <v>Female</v>
      </c>
      <c r="AA5947" s="14"/>
      <c r="AB5947" s="14"/>
      <c r="AC5947" s="14"/>
      <c r="AE5947" t="str">
        <f t="shared" si="741"/>
        <v>Middle aged</v>
      </c>
      <c r="AF5947" t="str">
        <f t="shared" si="742"/>
        <v>Good</v>
      </c>
      <c r="AG5947" t="str">
        <f t="shared" si="743"/>
        <v>Very low</v>
      </c>
    </row>
    <row r="5948" spans="1:33" x14ac:dyDescent="0.2">
      <c r="A5948">
        <v>5947</v>
      </c>
      <c r="B5948">
        <v>15683118</v>
      </c>
      <c r="C5948">
        <v>590</v>
      </c>
      <c r="D5948">
        <v>1</v>
      </c>
      <c r="E5948">
        <v>1</v>
      </c>
      <c r="F5948">
        <v>32</v>
      </c>
      <c r="G5948">
        <v>4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s="2" t="s">
        <v>738</v>
      </c>
      <c r="P5948" s="11" t="str">
        <f t="shared" si="736"/>
        <v>2019</v>
      </c>
      <c r="Q5948" s="12"/>
      <c r="R5948" s="8" t="str">
        <f t="shared" si="737"/>
        <v>05</v>
      </c>
      <c r="S5948" s="8"/>
      <c r="T5948" s="14" t="str">
        <f t="shared" si="738"/>
        <v>Retain</v>
      </c>
      <c r="U5948" s="14"/>
      <c r="V5948" s="8" t="str">
        <f t="shared" si="739"/>
        <v>France</v>
      </c>
      <c r="W5948" s="8"/>
      <c r="X5948" s="8"/>
      <c r="Y5948" s="8"/>
      <c r="Z5948" s="14" t="str">
        <f t="shared" si="740"/>
        <v>Male</v>
      </c>
      <c r="AA5948" s="14"/>
      <c r="AB5948" s="14"/>
      <c r="AC5948" s="14"/>
      <c r="AE5948" t="str">
        <f t="shared" si="741"/>
        <v>Adults</v>
      </c>
      <c r="AF5948" t="str">
        <f t="shared" si="742"/>
        <v>Fair</v>
      </c>
      <c r="AG5948" t="str">
        <f t="shared" si="743"/>
        <v>Very low</v>
      </c>
    </row>
    <row r="5949" spans="1:33" x14ac:dyDescent="0.2">
      <c r="A5949">
        <v>5948</v>
      </c>
      <c r="B5949">
        <v>15672798</v>
      </c>
      <c r="C5949">
        <v>656</v>
      </c>
      <c r="D5949">
        <v>1</v>
      </c>
      <c r="E5949">
        <v>2</v>
      </c>
      <c r="F5949">
        <v>45</v>
      </c>
      <c r="G5949">
        <v>4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s="2" t="s">
        <v>47</v>
      </c>
      <c r="P5949" s="11" t="str">
        <f t="shared" si="736"/>
        <v>2019</v>
      </c>
      <c r="Q5949" s="12"/>
      <c r="R5949" s="8" t="str">
        <f t="shared" si="737"/>
        <v>08</v>
      </c>
      <c r="S5949" s="8"/>
      <c r="T5949" s="14" t="str">
        <f t="shared" si="738"/>
        <v>Retain</v>
      </c>
      <c r="U5949" s="14"/>
      <c r="V5949" s="8" t="str">
        <f t="shared" si="739"/>
        <v>France</v>
      </c>
      <c r="W5949" s="8"/>
      <c r="X5949" s="8"/>
      <c r="Y5949" s="8"/>
      <c r="Z5949" s="14" t="str">
        <f t="shared" si="740"/>
        <v>Female</v>
      </c>
      <c r="AA5949" s="14"/>
      <c r="AB5949" s="14"/>
      <c r="AC5949" s="14"/>
      <c r="AE5949" t="str">
        <f t="shared" si="741"/>
        <v>Middle aged</v>
      </c>
      <c r="AF5949" t="str">
        <f t="shared" si="742"/>
        <v>Fair</v>
      </c>
      <c r="AG5949" t="str">
        <f t="shared" si="743"/>
        <v>High</v>
      </c>
    </row>
    <row r="5950" spans="1:33" x14ac:dyDescent="0.2">
      <c r="A5950">
        <v>5949</v>
      </c>
      <c r="B5950">
        <v>15680112</v>
      </c>
      <c r="C5950">
        <v>473</v>
      </c>
      <c r="D5950">
        <v>3</v>
      </c>
      <c r="E5950">
        <v>2</v>
      </c>
      <c r="F5950">
        <v>35</v>
      </c>
      <c r="G5950">
        <v>3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s="2" t="s">
        <v>978</v>
      </c>
      <c r="P5950" s="11" t="str">
        <f t="shared" si="736"/>
        <v>2019</v>
      </c>
      <c r="Q5950" s="12"/>
      <c r="R5950" s="8" t="str">
        <f t="shared" si="737"/>
        <v>10</v>
      </c>
      <c r="S5950" s="8"/>
      <c r="T5950" s="14" t="str">
        <f t="shared" si="738"/>
        <v>Retain</v>
      </c>
      <c r="U5950" s="14"/>
      <c r="V5950" s="8" t="str">
        <f t="shared" si="739"/>
        <v>Germany</v>
      </c>
      <c r="W5950" s="8"/>
      <c r="X5950" s="8"/>
      <c r="Y5950" s="8"/>
      <c r="Z5950" s="14" t="str">
        <f t="shared" si="740"/>
        <v>Female</v>
      </c>
      <c r="AA5950" s="14"/>
      <c r="AB5950" s="14"/>
      <c r="AC5950" s="14"/>
      <c r="AE5950" t="str">
        <f t="shared" si="741"/>
        <v>Adults</v>
      </c>
      <c r="AF5950" t="str">
        <f t="shared" si="742"/>
        <v>Poor</v>
      </c>
      <c r="AG5950" t="str">
        <f t="shared" si="743"/>
        <v>High</v>
      </c>
    </row>
    <row r="5951" spans="1:33" x14ac:dyDescent="0.2">
      <c r="A5951">
        <v>5950</v>
      </c>
      <c r="B5951">
        <v>15714575</v>
      </c>
      <c r="C5951">
        <v>742</v>
      </c>
      <c r="D5951">
        <v>3</v>
      </c>
      <c r="E5951">
        <v>2</v>
      </c>
      <c r="F5951">
        <v>44</v>
      </c>
      <c r="G5951">
        <v>3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s="2" t="s">
        <v>17</v>
      </c>
      <c r="P5951" s="11" t="str">
        <f t="shared" si="736"/>
        <v>2019</v>
      </c>
      <c r="Q5951" s="12"/>
      <c r="R5951" s="8" t="str">
        <f t="shared" si="737"/>
        <v>10</v>
      </c>
      <c r="S5951" s="8"/>
      <c r="T5951" s="14" t="str">
        <f t="shared" si="738"/>
        <v>Exit</v>
      </c>
      <c r="U5951" s="14"/>
      <c r="V5951" s="8" t="str">
        <f t="shared" si="739"/>
        <v>Germany</v>
      </c>
      <c r="W5951" s="8"/>
      <c r="X5951" s="8"/>
      <c r="Y5951" s="8"/>
      <c r="Z5951" s="14" t="str">
        <f t="shared" si="740"/>
        <v>Female</v>
      </c>
      <c r="AA5951" s="14"/>
      <c r="AB5951" s="14"/>
      <c r="AC5951" s="14"/>
      <c r="AE5951" t="str">
        <f t="shared" si="741"/>
        <v>Middle aged</v>
      </c>
      <c r="AF5951" t="str">
        <f t="shared" si="742"/>
        <v>Very good</v>
      </c>
      <c r="AG5951" t="str">
        <f t="shared" si="743"/>
        <v>High</v>
      </c>
    </row>
    <row r="5952" spans="1:33" x14ac:dyDescent="0.2">
      <c r="A5952">
        <v>5951</v>
      </c>
      <c r="B5952">
        <v>15806808</v>
      </c>
      <c r="C5952">
        <v>834</v>
      </c>
      <c r="D5952">
        <v>3</v>
      </c>
      <c r="E5952">
        <v>2</v>
      </c>
      <c r="F5952">
        <v>57</v>
      </c>
      <c r="G5952">
        <v>4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s="2" t="s">
        <v>61</v>
      </c>
      <c r="P5952" s="11" t="str">
        <f t="shared" si="736"/>
        <v>2018</v>
      </c>
      <c r="Q5952" s="12"/>
      <c r="R5952" s="8" t="str">
        <f t="shared" si="737"/>
        <v>11</v>
      </c>
      <c r="S5952" s="8"/>
      <c r="T5952" s="14" t="str">
        <f t="shared" si="738"/>
        <v>Exit</v>
      </c>
      <c r="U5952" s="14"/>
      <c r="V5952" s="8" t="str">
        <f t="shared" si="739"/>
        <v>Germany</v>
      </c>
      <c r="W5952" s="8"/>
      <c r="X5952" s="8"/>
      <c r="Y5952" s="8"/>
      <c r="Z5952" s="14" t="str">
        <f t="shared" si="740"/>
        <v>Female</v>
      </c>
      <c r="AA5952" s="14"/>
      <c r="AB5952" s="14"/>
      <c r="AC5952" s="14"/>
      <c r="AE5952" t="str">
        <f t="shared" si="741"/>
        <v>Middle aged</v>
      </c>
      <c r="AF5952" t="str">
        <f t="shared" si="742"/>
        <v>Excellent</v>
      </c>
      <c r="AG5952" t="str">
        <f t="shared" si="743"/>
        <v>High</v>
      </c>
    </row>
    <row r="5953" spans="1:33" x14ac:dyDescent="0.2">
      <c r="A5953">
        <v>5952</v>
      </c>
      <c r="B5953">
        <v>15590637</v>
      </c>
      <c r="C5953">
        <v>721</v>
      </c>
      <c r="D5953">
        <v>1</v>
      </c>
      <c r="E5953">
        <v>1</v>
      </c>
      <c r="F5953">
        <v>41</v>
      </c>
      <c r="G5953">
        <v>3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s="2" t="s">
        <v>553</v>
      </c>
      <c r="P5953" s="11" t="str">
        <f t="shared" si="736"/>
        <v>2019</v>
      </c>
      <c r="Q5953" s="12"/>
      <c r="R5953" s="8" t="str">
        <f t="shared" si="737"/>
        <v>09</v>
      </c>
      <c r="S5953" s="8"/>
      <c r="T5953" s="14" t="str">
        <f t="shared" si="738"/>
        <v>Retain</v>
      </c>
      <c r="U5953" s="14"/>
      <c r="V5953" s="8" t="str">
        <f t="shared" si="739"/>
        <v>France</v>
      </c>
      <c r="W5953" s="8"/>
      <c r="X5953" s="8"/>
      <c r="Y5953" s="8"/>
      <c r="Z5953" s="14" t="str">
        <f t="shared" si="740"/>
        <v>Male</v>
      </c>
      <c r="AA5953" s="14"/>
      <c r="AB5953" s="14"/>
      <c r="AC5953" s="14"/>
      <c r="AE5953" t="str">
        <f t="shared" si="741"/>
        <v>Middle aged</v>
      </c>
      <c r="AF5953" t="str">
        <f t="shared" si="742"/>
        <v>Good</v>
      </c>
      <c r="AG5953" t="str">
        <f t="shared" si="743"/>
        <v>Very low</v>
      </c>
    </row>
    <row r="5954" spans="1:33" x14ac:dyDescent="0.2">
      <c r="A5954">
        <v>5953</v>
      </c>
      <c r="B5954">
        <v>15657535</v>
      </c>
      <c r="C5954">
        <v>590</v>
      </c>
      <c r="D5954">
        <v>2</v>
      </c>
      <c r="E5954">
        <v>1</v>
      </c>
      <c r="F5954">
        <v>29</v>
      </c>
      <c r="G5954">
        <v>5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s="2" t="s">
        <v>478</v>
      </c>
      <c r="P5954" s="11" t="str">
        <f t="shared" si="736"/>
        <v>2017</v>
      </c>
      <c r="Q5954" s="12"/>
      <c r="R5954" s="8" t="str">
        <f t="shared" si="737"/>
        <v>11</v>
      </c>
      <c r="S5954" s="8"/>
      <c r="T5954" s="14" t="str">
        <f t="shared" si="738"/>
        <v>Exit</v>
      </c>
      <c r="U5954" s="14"/>
      <c r="V5954" s="8" t="str">
        <f t="shared" si="739"/>
        <v>Spain</v>
      </c>
      <c r="W5954" s="8"/>
      <c r="X5954" s="8"/>
      <c r="Y5954" s="8"/>
      <c r="Z5954" s="14" t="str">
        <f t="shared" si="740"/>
        <v>Male</v>
      </c>
      <c r="AA5954" s="14"/>
      <c r="AB5954" s="14"/>
      <c r="AC5954" s="14"/>
      <c r="AE5954" t="str">
        <f t="shared" si="741"/>
        <v>Adults</v>
      </c>
      <c r="AF5954" t="str">
        <f t="shared" si="742"/>
        <v>Fair</v>
      </c>
      <c r="AG5954" t="str">
        <f t="shared" si="743"/>
        <v>Very low</v>
      </c>
    </row>
    <row r="5955" spans="1:33" x14ac:dyDescent="0.2">
      <c r="A5955">
        <v>5954</v>
      </c>
      <c r="B5955">
        <v>15696141</v>
      </c>
      <c r="C5955">
        <v>516</v>
      </c>
      <c r="D5955">
        <v>2</v>
      </c>
      <c r="E5955">
        <v>2</v>
      </c>
      <c r="F5955">
        <v>31</v>
      </c>
      <c r="G5955">
        <v>4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s="2" t="s">
        <v>184</v>
      </c>
      <c r="P5955" s="11" t="str">
        <f t="shared" ref="P5955:P6018" si="744">RIGHT($N5955,4)</f>
        <v>2018</v>
      </c>
      <c r="Q5955" s="12"/>
      <c r="R5955" s="8" t="str">
        <f t="shared" ref="R5955:R6018" si="745">MID(N5955,4,2)</f>
        <v>12</v>
      </c>
      <c r="S5955" s="8"/>
      <c r="T5955" s="14" t="str">
        <f t="shared" ref="T5955:T6018" si="746">IF(M5955=1,"Exit","Retain")</f>
        <v>Retain</v>
      </c>
      <c r="U5955" s="14"/>
      <c r="V5955" s="8" t="str">
        <f t="shared" ref="V5955:V6018" si="747">IF(D5955=1,"France",IF(D5955=2,"Spain",IF(D5955=3,"Germany","NONE")))</f>
        <v>Spain</v>
      </c>
      <c r="W5955" s="8"/>
      <c r="X5955" s="8"/>
      <c r="Y5955" s="8"/>
      <c r="Z5955" s="14" t="str">
        <f t="shared" ref="Z5955:Z6018" si="748">IF(E5955=1,"Male","Female")</f>
        <v>Female</v>
      </c>
      <c r="AA5955" s="14"/>
      <c r="AB5955" s="14"/>
      <c r="AC5955" s="14"/>
      <c r="AE5955" t="str">
        <f t="shared" ref="AE5955:AE6018" si="749">IF(F5955&lt;18,"Kids",IF(AND(F5955&gt;=18,F5955&lt;24),"Young Adults",IF(AND(F5955&gt;=24,F5955&lt;39),"Adults",IF(AND(F5955&gt;=39,F5955&lt;64),"Middle aged","Retired"))))</f>
        <v>Adults</v>
      </c>
      <c r="AF5955" t="str">
        <f t="shared" ref="AF5955:AF6018" si="750">IF(AND(C5955&gt;=800,C5955&lt;=850),"Excellent",IF(AND(C5955&gt;=740,C5955&lt;=799),"Very good",IF(AND(C5955&gt;=670,C5955&lt;=739),"Good",IF(AND(C5955&gt;=580,C5955&lt;=669),"Fair",IF(AND(C5955&gt;=300,C5955&lt;=579),"Poor","None")))))</f>
        <v>Poor</v>
      </c>
      <c r="AG5955" t="str">
        <f t="shared" ref="AG5955:AG6018" si="751">IF(H5955&lt;25000,"Very low",IF(AND(H5955&gt;25000,H5955&lt;=50000),"Low",IF(AND(H5955&gt;50000,H5955&lt;=100000),"Medium",IF(AND(H5955&gt;100000,H5955&lt;=150000),"High",IF(AND(H5955&gt;150000,H5955&lt;=200000),"Very high",IF(H5955&gt;200000,"Extreme","None"))))))</f>
        <v>Very low</v>
      </c>
    </row>
    <row r="5956" spans="1:33" x14ac:dyDescent="0.2">
      <c r="A5956">
        <v>5955</v>
      </c>
      <c r="B5956">
        <v>15811947</v>
      </c>
      <c r="C5956">
        <v>850</v>
      </c>
      <c r="D5956">
        <v>1</v>
      </c>
      <c r="E5956">
        <v>1</v>
      </c>
      <c r="F5956">
        <v>33</v>
      </c>
      <c r="G5956">
        <v>3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s="2" t="s">
        <v>578</v>
      </c>
      <c r="P5956" s="11" t="str">
        <f t="shared" si="744"/>
        <v>2019</v>
      </c>
      <c r="Q5956" s="12"/>
      <c r="R5956" s="8" t="str">
        <f t="shared" si="745"/>
        <v>11</v>
      </c>
      <c r="S5956" s="8"/>
      <c r="T5956" s="14" t="str">
        <f t="shared" si="746"/>
        <v>Retain</v>
      </c>
      <c r="U5956" s="14"/>
      <c r="V5956" s="8" t="str">
        <f t="shared" si="747"/>
        <v>France</v>
      </c>
      <c r="W5956" s="8"/>
      <c r="X5956" s="8"/>
      <c r="Y5956" s="8"/>
      <c r="Z5956" s="14" t="str">
        <f t="shared" si="748"/>
        <v>Male</v>
      </c>
      <c r="AA5956" s="14"/>
      <c r="AB5956" s="14"/>
      <c r="AC5956" s="14"/>
      <c r="AE5956" t="str">
        <f t="shared" si="749"/>
        <v>Adults</v>
      </c>
      <c r="AF5956" t="str">
        <f t="shared" si="750"/>
        <v>Excellent</v>
      </c>
      <c r="AG5956" t="str">
        <f t="shared" si="751"/>
        <v>High</v>
      </c>
    </row>
    <row r="5957" spans="1:33" x14ac:dyDescent="0.2">
      <c r="A5957">
        <v>5956</v>
      </c>
      <c r="B5957">
        <v>15649024</v>
      </c>
      <c r="C5957">
        <v>748</v>
      </c>
      <c r="D5957">
        <v>1</v>
      </c>
      <c r="E5957">
        <v>2</v>
      </c>
      <c r="F5957">
        <v>39</v>
      </c>
      <c r="G5957">
        <v>5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s="2" t="s">
        <v>786</v>
      </c>
      <c r="P5957" s="11" t="str">
        <f t="shared" si="744"/>
        <v>2018</v>
      </c>
      <c r="Q5957" s="12"/>
      <c r="R5957" s="8" t="str">
        <f t="shared" si="745"/>
        <v>02</v>
      </c>
      <c r="S5957" s="8"/>
      <c r="T5957" s="14" t="str">
        <f t="shared" si="746"/>
        <v>Exit</v>
      </c>
      <c r="U5957" s="14"/>
      <c r="V5957" s="8" t="str">
        <f t="shared" si="747"/>
        <v>France</v>
      </c>
      <c r="W5957" s="8"/>
      <c r="X5957" s="8"/>
      <c r="Y5957" s="8"/>
      <c r="Z5957" s="14" t="str">
        <f t="shared" si="748"/>
        <v>Female</v>
      </c>
      <c r="AA5957" s="14"/>
      <c r="AB5957" s="14"/>
      <c r="AC5957" s="14"/>
      <c r="AE5957" t="str">
        <f t="shared" si="749"/>
        <v>Middle aged</v>
      </c>
      <c r="AF5957" t="str">
        <f t="shared" si="750"/>
        <v>Very good</v>
      </c>
      <c r="AG5957" t="str">
        <f t="shared" si="751"/>
        <v>High</v>
      </c>
    </row>
    <row r="5958" spans="1:33" x14ac:dyDescent="0.2">
      <c r="A5958">
        <v>5957</v>
      </c>
      <c r="B5958">
        <v>15594928</v>
      </c>
      <c r="C5958">
        <v>798</v>
      </c>
      <c r="D5958">
        <v>3</v>
      </c>
      <c r="E5958">
        <v>2</v>
      </c>
      <c r="F5958">
        <v>38</v>
      </c>
      <c r="G5958">
        <v>7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s="2" t="s">
        <v>204</v>
      </c>
      <c r="P5958" s="11" t="str">
        <f t="shared" si="744"/>
        <v>2016</v>
      </c>
      <c r="Q5958" s="12"/>
      <c r="R5958" s="8" t="str">
        <f t="shared" si="745"/>
        <v>03</v>
      </c>
      <c r="S5958" s="8"/>
      <c r="T5958" s="14" t="str">
        <f t="shared" si="746"/>
        <v>Retain</v>
      </c>
      <c r="U5958" s="14"/>
      <c r="V5958" s="8" t="str">
        <f t="shared" si="747"/>
        <v>Germany</v>
      </c>
      <c r="W5958" s="8"/>
      <c r="X5958" s="8"/>
      <c r="Y5958" s="8"/>
      <c r="Z5958" s="14" t="str">
        <f t="shared" si="748"/>
        <v>Female</v>
      </c>
      <c r="AA5958" s="14"/>
      <c r="AB5958" s="14"/>
      <c r="AC5958" s="14"/>
      <c r="AE5958" t="str">
        <f t="shared" si="749"/>
        <v>Adults</v>
      </c>
      <c r="AF5958" t="str">
        <f t="shared" si="750"/>
        <v>Very good</v>
      </c>
      <c r="AG5958" t="str">
        <f t="shared" si="751"/>
        <v>High</v>
      </c>
    </row>
    <row r="5959" spans="1:33" x14ac:dyDescent="0.2">
      <c r="A5959">
        <v>5958</v>
      </c>
      <c r="B5959">
        <v>15765532</v>
      </c>
      <c r="C5959">
        <v>612</v>
      </c>
      <c r="D5959">
        <v>3</v>
      </c>
      <c r="E5959">
        <v>1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s="2" t="s">
        <v>491</v>
      </c>
      <c r="P5959" s="11" t="str">
        <f t="shared" si="744"/>
        <v>2016</v>
      </c>
      <c r="Q5959" s="12"/>
      <c r="R5959" s="8" t="str">
        <f t="shared" si="745"/>
        <v>11</v>
      </c>
      <c r="S5959" s="8"/>
      <c r="T5959" s="14" t="str">
        <f t="shared" si="746"/>
        <v>Retain</v>
      </c>
      <c r="U5959" s="14"/>
      <c r="V5959" s="8" t="str">
        <f t="shared" si="747"/>
        <v>Germany</v>
      </c>
      <c r="W5959" s="8"/>
      <c r="X5959" s="8"/>
      <c r="Y5959" s="8"/>
      <c r="Z5959" s="14" t="str">
        <f t="shared" si="748"/>
        <v>Male</v>
      </c>
      <c r="AA5959" s="14"/>
      <c r="AB5959" s="14"/>
      <c r="AC5959" s="14"/>
      <c r="AE5959" t="str">
        <f t="shared" si="749"/>
        <v>Retired</v>
      </c>
      <c r="AF5959" t="str">
        <f t="shared" si="750"/>
        <v>Fair</v>
      </c>
      <c r="AG5959" t="str">
        <f t="shared" si="751"/>
        <v>Medium</v>
      </c>
    </row>
    <row r="5960" spans="1:33" x14ac:dyDescent="0.2">
      <c r="A5960">
        <v>5959</v>
      </c>
      <c r="B5960">
        <v>15741719</v>
      </c>
      <c r="C5960">
        <v>540</v>
      </c>
      <c r="D5960">
        <v>1</v>
      </c>
      <c r="E5960">
        <v>2</v>
      </c>
      <c r="F5960">
        <v>40</v>
      </c>
      <c r="G5960">
        <v>5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s="2" t="s">
        <v>389</v>
      </c>
      <c r="P5960" s="11" t="str">
        <f t="shared" si="744"/>
        <v>2018</v>
      </c>
      <c r="Q5960" s="12"/>
      <c r="R5960" s="8" t="str">
        <f t="shared" si="745"/>
        <v>06</v>
      </c>
      <c r="S5960" s="8"/>
      <c r="T5960" s="14" t="str">
        <f t="shared" si="746"/>
        <v>Retain</v>
      </c>
      <c r="U5960" s="14"/>
      <c r="V5960" s="8" t="str">
        <f t="shared" si="747"/>
        <v>France</v>
      </c>
      <c r="W5960" s="8"/>
      <c r="X5960" s="8"/>
      <c r="Y5960" s="8"/>
      <c r="Z5960" s="14" t="str">
        <f t="shared" si="748"/>
        <v>Female</v>
      </c>
      <c r="AA5960" s="14"/>
      <c r="AB5960" s="14"/>
      <c r="AC5960" s="14"/>
      <c r="AE5960" t="str">
        <f t="shared" si="749"/>
        <v>Middle aged</v>
      </c>
      <c r="AF5960" t="str">
        <f t="shared" si="750"/>
        <v>Poor</v>
      </c>
      <c r="AG5960" t="str">
        <f t="shared" si="751"/>
        <v>Very high</v>
      </c>
    </row>
    <row r="5961" spans="1:33" x14ac:dyDescent="0.2">
      <c r="A5961">
        <v>5960</v>
      </c>
      <c r="B5961">
        <v>15665629</v>
      </c>
      <c r="C5961">
        <v>719</v>
      </c>
      <c r="D5961">
        <v>2</v>
      </c>
      <c r="E5961">
        <v>2</v>
      </c>
      <c r="F5961">
        <v>33</v>
      </c>
      <c r="G5961">
        <v>4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s="2" t="s">
        <v>186</v>
      </c>
      <c r="P5961" s="11" t="str">
        <f t="shared" si="744"/>
        <v>2019</v>
      </c>
      <c r="Q5961" s="12"/>
      <c r="R5961" s="8" t="str">
        <f t="shared" si="745"/>
        <v>08</v>
      </c>
      <c r="S5961" s="8"/>
      <c r="T5961" s="14" t="str">
        <f t="shared" si="746"/>
        <v>Retain</v>
      </c>
      <c r="U5961" s="14"/>
      <c r="V5961" s="8" t="str">
        <f t="shared" si="747"/>
        <v>Spain</v>
      </c>
      <c r="W5961" s="8"/>
      <c r="X5961" s="8"/>
      <c r="Y5961" s="8"/>
      <c r="Z5961" s="14" t="str">
        <f t="shared" si="748"/>
        <v>Female</v>
      </c>
      <c r="AA5961" s="14"/>
      <c r="AB5961" s="14"/>
      <c r="AC5961" s="14"/>
      <c r="AE5961" t="str">
        <f t="shared" si="749"/>
        <v>Adults</v>
      </c>
      <c r="AF5961" t="str">
        <f t="shared" si="750"/>
        <v>Good</v>
      </c>
      <c r="AG5961" t="str">
        <f t="shared" si="751"/>
        <v>Very low</v>
      </c>
    </row>
    <row r="5962" spans="1:33" x14ac:dyDescent="0.2">
      <c r="A5962">
        <v>5961</v>
      </c>
      <c r="B5962">
        <v>15728917</v>
      </c>
      <c r="C5962">
        <v>598</v>
      </c>
      <c r="D5962">
        <v>1</v>
      </c>
      <c r="E5962">
        <v>1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s="2" t="s">
        <v>620</v>
      </c>
      <c r="P5962" s="11" t="str">
        <f t="shared" si="744"/>
        <v>2017</v>
      </c>
      <c r="Q5962" s="12"/>
      <c r="R5962" s="8" t="str">
        <f t="shared" si="745"/>
        <v>07</v>
      </c>
      <c r="S5962" s="8"/>
      <c r="T5962" s="14" t="str">
        <f t="shared" si="746"/>
        <v>Exit</v>
      </c>
      <c r="U5962" s="14"/>
      <c r="V5962" s="8" t="str">
        <f t="shared" si="747"/>
        <v>France</v>
      </c>
      <c r="W5962" s="8"/>
      <c r="X5962" s="8"/>
      <c r="Y5962" s="8"/>
      <c r="Z5962" s="14" t="str">
        <f t="shared" si="748"/>
        <v>Male</v>
      </c>
      <c r="AA5962" s="14"/>
      <c r="AB5962" s="14"/>
      <c r="AC5962" s="14"/>
      <c r="AE5962" t="str">
        <f t="shared" si="749"/>
        <v>Middle aged</v>
      </c>
      <c r="AF5962" t="str">
        <f t="shared" si="750"/>
        <v>Fair</v>
      </c>
      <c r="AG5962" t="str">
        <f t="shared" si="751"/>
        <v>High</v>
      </c>
    </row>
    <row r="5963" spans="1:33" x14ac:dyDescent="0.2">
      <c r="A5963">
        <v>5962</v>
      </c>
      <c r="B5963">
        <v>15762993</v>
      </c>
      <c r="C5963">
        <v>796</v>
      </c>
      <c r="D5963">
        <v>2</v>
      </c>
      <c r="E5963">
        <v>1</v>
      </c>
      <c r="F5963">
        <v>32</v>
      </c>
      <c r="G5963">
        <v>7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s="2" t="s">
        <v>239</v>
      </c>
      <c r="P5963" s="11" t="str">
        <f t="shared" si="744"/>
        <v>2016</v>
      </c>
      <c r="Q5963" s="12"/>
      <c r="R5963" s="8" t="str">
        <f t="shared" si="745"/>
        <v>05</v>
      </c>
      <c r="S5963" s="8"/>
      <c r="T5963" s="14" t="str">
        <f t="shared" si="746"/>
        <v>Retain</v>
      </c>
      <c r="U5963" s="14"/>
      <c r="V5963" s="8" t="str">
        <f t="shared" si="747"/>
        <v>Spain</v>
      </c>
      <c r="W5963" s="8"/>
      <c r="X5963" s="8"/>
      <c r="Y5963" s="8"/>
      <c r="Z5963" s="14" t="str">
        <f t="shared" si="748"/>
        <v>Male</v>
      </c>
      <c r="AA5963" s="14"/>
      <c r="AB5963" s="14"/>
      <c r="AC5963" s="14"/>
      <c r="AE5963" t="str">
        <f t="shared" si="749"/>
        <v>Adults</v>
      </c>
      <c r="AF5963" t="str">
        <f t="shared" si="750"/>
        <v>Very good</v>
      </c>
      <c r="AG5963" t="str">
        <f t="shared" si="751"/>
        <v>High</v>
      </c>
    </row>
    <row r="5964" spans="1:33" x14ac:dyDescent="0.2">
      <c r="A5964">
        <v>5963</v>
      </c>
      <c r="B5964">
        <v>15571193</v>
      </c>
      <c r="C5964">
        <v>579</v>
      </c>
      <c r="D5964">
        <v>3</v>
      </c>
      <c r="E5964">
        <v>1</v>
      </c>
      <c r="F5964">
        <v>42</v>
      </c>
      <c r="G5964">
        <v>6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s="2" t="s">
        <v>172</v>
      </c>
      <c r="P5964" s="11" t="str">
        <f t="shared" si="744"/>
        <v>2017</v>
      </c>
      <c r="Q5964" s="12"/>
      <c r="R5964" s="8" t="str">
        <f t="shared" si="745"/>
        <v>01</v>
      </c>
      <c r="S5964" s="8"/>
      <c r="T5964" s="14" t="str">
        <f t="shared" si="746"/>
        <v>Exit</v>
      </c>
      <c r="U5964" s="14"/>
      <c r="V5964" s="8" t="str">
        <f t="shared" si="747"/>
        <v>Germany</v>
      </c>
      <c r="W5964" s="8"/>
      <c r="X5964" s="8"/>
      <c r="Y5964" s="8"/>
      <c r="Z5964" s="14" t="str">
        <f t="shared" si="748"/>
        <v>Male</v>
      </c>
      <c r="AA5964" s="14"/>
      <c r="AB5964" s="14"/>
      <c r="AC5964" s="14"/>
      <c r="AE5964" t="str">
        <f t="shared" si="749"/>
        <v>Middle aged</v>
      </c>
      <c r="AF5964" t="str">
        <f t="shared" si="750"/>
        <v>Poor</v>
      </c>
      <c r="AG5964" t="str">
        <f t="shared" si="751"/>
        <v>High</v>
      </c>
    </row>
    <row r="5965" spans="1:33" x14ac:dyDescent="0.2">
      <c r="A5965">
        <v>5964</v>
      </c>
      <c r="B5965">
        <v>15653521</v>
      </c>
      <c r="C5965">
        <v>850</v>
      </c>
      <c r="D5965">
        <v>3</v>
      </c>
      <c r="E5965">
        <v>2</v>
      </c>
      <c r="F5965">
        <v>40</v>
      </c>
      <c r="G5965">
        <v>6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s="2" t="s">
        <v>476</v>
      </c>
      <c r="P5965" s="11" t="str">
        <f t="shared" si="744"/>
        <v>2017</v>
      </c>
      <c r="Q5965" s="12"/>
      <c r="R5965" s="8" t="str">
        <f t="shared" si="745"/>
        <v>07</v>
      </c>
      <c r="S5965" s="8"/>
      <c r="T5965" s="14" t="str">
        <f t="shared" si="746"/>
        <v>Retain</v>
      </c>
      <c r="U5965" s="14"/>
      <c r="V5965" s="8" t="str">
        <f t="shared" si="747"/>
        <v>Germany</v>
      </c>
      <c r="W5965" s="8"/>
      <c r="X5965" s="8"/>
      <c r="Y5965" s="8"/>
      <c r="Z5965" s="14" t="str">
        <f t="shared" si="748"/>
        <v>Female</v>
      </c>
      <c r="AA5965" s="14"/>
      <c r="AB5965" s="14"/>
      <c r="AC5965" s="14"/>
      <c r="AE5965" t="str">
        <f t="shared" si="749"/>
        <v>Middle aged</v>
      </c>
      <c r="AF5965" t="str">
        <f t="shared" si="750"/>
        <v>Excellent</v>
      </c>
      <c r="AG5965" t="str">
        <f t="shared" si="751"/>
        <v>High</v>
      </c>
    </row>
    <row r="5966" spans="1:33" x14ac:dyDescent="0.2">
      <c r="A5966">
        <v>5965</v>
      </c>
      <c r="B5966">
        <v>15802220</v>
      </c>
      <c r="C5966">
        <v>599</v>
      </c>
      <c r="D5966">
        <v>2</v>
      </c>
      <c r="E5966">
        <v>1</v>
      </c>
      <c r="F5966">
        <v>35</v>
      </c>
      <c r="G5966">
        <v>4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s="2" t="s">
        <v>728</v>
      </c>
      <c r="P5966" s="11" t="str">
        <f t="shared" si="744"/>
        <v>2019</v>
      </c>
      <c r="Q5966" s="12"/>
      <c r="R5966" s="8" t="str">
        <f t="shared" si="745"/>
        <v>03</v>
      </c>
      <c r="S5966" s="8"/>
      <c r="T5966" s="14" t="str">
        <f t="shared" si="746"/>
        <v>Retain</v>
      </c>
      <c r="U5966" s="14"/>
      <c r="V5966" s="8" t="str">
        <f t="shared" si="747"/>
        <v>Spain</v>
      </c>
      <c r="W5966" s="8"/>
      <c r="X5966" s="8"/>
      <c r="Y5966" s="8"/>
      <c r="Z5966" s="14" t="str">
        <f t="shared" si="748"/>
        <v>Male</v>
      </c>
      <c r="AA5966" s="14"/>
      <c r="AB5966" s="14"/>
      <c r="AC5966" s="14"/>
      <c r="AE5966" t="str">
        <f t="shared" si="749"/>
        <v>Adults</v>
      </c>
      <c r="AF5966" t="str">
        <f t="shared" si="750"/>
        <v>Fair</v>
      </c>
      <c r="AG5966" t="str">
        <f t="shared" si="751"/>
        <v>High</v>
      </c>
    </row>
    <row r="5967" spans="1:33" x14ac:dyDescent="0.2">
      <c r="A5967">
        <v>5966</v>
      </c>
      <c r="B5967">
        <v>15644132</v>
      </c>
      <c r="C5967">
        <v>724</v>
      </c>
      <c r="D5967">
        <v>1</v>
      </c>
      <c r="E5967">
        <v>2</v>
      </c>
      <c r="F5967">
        <v>30</v>
      </c>
      <c r="G5967">
        <v>4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s="2" t="s">
        <v>777</v>
      </c>
      <c r="P5967" s="11" t="str">
        <f t="shared" si="744"/>
        <v>2019</v>
      </c>
      <c r="Q5967" s="12"/>
      <c r="R5967" s="8" t="str">
        <f t="shared" si="745"/>
        <v>05</v>
      </c>
      <c r="S5967" s="8"/>
      <c r="T5967" s="14" t="str">
        <f t="shared" si="746"/>
        <v>Retain</v>
      </c>
      <c r="U5967" s="14"/>
      <c r="V5967" s="8" t="str">
        <f t="shared" si="747"/>
        <v>France</v>
      </c>
      <c r="W5967" s="8"/>
      <c r="X5967" s="8"/>
      <c r="Y5967" s="8"/>
      <c r="Z5967" s="14" t="str">
        <f t="shared" si="748"/>
        <v>Female</v>
      </c>
      <c r="AA5967" s="14"/>
      <c r="AB5967" s="14"/>
      <c r="AC5967" s="14"/>
      <c r="AE5967" t="str">
        <f t="shared" si="749"/>
        <v>Adults</v>
      </c>
      <c r="AF5967" t="str">
        <f t="shared" si="750"/>
        <v>Good</v>
      </c>
      <c r="AG5967" t="str">
        <f t="shared" si="751"/>
        <v>High</v>
      </c>
    </row>
    <row r="5968" spans="1:33" x14ac:dyDescent="0.2">
      <c r="A5968">
        <v>5967</v>
      </c>
      <c r="B5968">
        <v>15600832</v>
      </c>
      <c r="C5968">
        <v>508</v>
      </c>
      <c r="D5968">
        <v>1</v>
      </c>
      <c r="E5968">
        <v>2</v>
      </c>
      <c r="F5968">
        <v>43</v>
      </c>
      <c r="G5968">
        <v>6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s="2" t="s">
        <v>371</v>
      </c>
      <c r="P5968" s="11" t="str">
        <f t="shared" si="744"/>
        <v>2016</v>
      </c>
      <c r="Q5968" s="12"/>
      <c r="R5968" s="8" t="str">
        <f t="shared" si="745"/>
        <v>11</v>
      </c>
      <c r="S5968" s="8"/>
      <c r="T5968" s="14" t="str">
        <f t="shared" si="746"/>
        <v>Retain</v>
      </c>
      <c r="U5968" s="14"/>
      <c r="V5968" s="8" t="str">
        <f t="shared" si="747"/>
        <v>France</v>
      </c>
      <c r="W5968" s="8"/>
      <c r="X5968" s="8"/>
      <c r="Y5968" s="8"/>
      <c r="Z5968" s="14" t="str">
        <f t="shared" si="748"/>
        <v>Female</v>
      </c>
      <c r="AA5968" s="14"/>
      <c r="AB5968" s="14"/>
      <c r="AC5968" s="14"/>
      <c r="AE5968" t="str">
        <f t="shared" si="749"/>
        <v>Middle aged</v>
      </c>
      <c r="AF5968" t="str">
        <f t="shared" si="750"/>
        <v>Poor</v>
      </c>
      <c r="AG5968" t="str">
        <f t="shared" si="751"/>
        <v>Very low</v>
      </c>
    </row>
    <row r="5969" spans="1:33" x14ac:dyDescent="0.2">
      <c r="A5969">
        <v>5968</v>
      </c>
      <c r="B5969">
        <v>15797919</v>
      </c>
      <c r="C5969">
        <v>773</v>
      </c>
      <c r="D5969">
        <v>2</v>
      </c>
      <c r="E5969">
        <v>1</v>
      </c>
      <c r="F5969">
        <v>37</v>
      </c>
      <c r="G5969">
        <v>4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s="2" t="s">
        <v>893</v>
      </c>
      <c r="P5969" s="11" t="str">
        <f t="shared" si="744"/>
        <v>2018</v>
      </c>
      <c r="Q5969" s="12"/>
      <c r="R5969" s="8" t="str">
        <f t="shared" si="745"/>
        <v>10</v>
      </c>
      <c r="S5969" s="8"/>
      <c r="T5969" s="14" t="str">
        <f t="shared" si="746"/>
        <v>Retain</v>
      </c>
      <c r="U5969" s="14"/>
      <c r="V5969" s="8" t="str">
        <f t="shared" si="747"/>
        <v>Spain</v>
      </c>
      <c r="W5969" s="8"/>
      <c r="X5969" s="8"/>
      <c r="Y5969" s="8"/>
      <c r="Z5969" s="14" t="str">
        <f t="shared" si="748"/>
        <v>Male</v>
      </c>
      <c r="AA5969" s="14"/>
      <c r="AB5969" s="14"/>
      <c r="AC5969" s="14"/>
      <c r="AE5969" t="str">
        <f t="shared" si="749"/>
        <v>Adults</v>
      </c>
      <c r="AF5969" t="str">
        <f t="shared" si="750"/>
        <v>Very good</v>
      </c>
      <c r="AG5969" t="str">
        <f t="shared" si="751"/>
        <v>High</v>
      </c>
    </row>
    <row r="5970" spans="1:33" x14ac:dyDescent="0.2">
      <c r="A5970">
        <v>5969</v>
      </c>
      <c r="B5970">
        <v>15603743</v>
      </c>
      <c r="C5970">
        <v>526</v>
      </c>
      <c r="D5970">
        <v>1</v>
      </c>
      <c r="E5970">
        <v>1</v>
      </c>
      <c r="F5970">
        <v>28</v>
      </c>
      <c r="G5970">
        <v>3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s="2" t="s">
        <v>692</v>
      </c>
      <c r="P5970" s="11" t="str">
        <f t="shared" si="744"/>
        <v>2019</v>
      </c>
      <c r="Q5970" s="12"/>
      <c r="R5970" s="8" t="str">
        <f t="shared" si="745"/>
        <v>12</v>
      </c>
      <c r="S5970" s="8"/>
      <c r="T5970" s="14" t="str">
        <f t="shared" si="746"/>
        <v>Retain</v>
      </c>
      <c r="U5970" s="14"/>
      <c r="V5970" s="8" t="str">
        <f t="shared" si="747"/>
        <v>France</v>
      </c>
      <c r="W5970" s="8"/>
      <c r="X5970" s="8"/>
      <c r="Y5970" s="8"/>
      <c r="Z5970" s="14" t="str">
        <f t="shared" si="748"/>
        <v>Male</v>
      </c>
      <c r="AA5970" s="14"/>
      <c r="AB5970" s="14"/>
      <c r="AC5970" s="14"/>
      <c r="AE5970" t="str">
        <f t="shared" si="749"/>
        <v>Adults</v>
      </c>
      <c r="AF5970" t="str">
        <f t="shared" si="750"/>
        <v>Poor</v>
      </c>
      <c r="AG5970" t="str">
        <f t="shared" si="751"/>
        <v>High</v>
      </c>
    </row>
    <row r="5971" spans="1:33" x14ac:dyDescent="0.2">
      <c r="A5971">
        <v>5970</v>
      </c>
      <c r="B5971">
        <v>15579714</v>
      </c>
      <c r="C5971">
        <v>542</v>
      </c>
      <c r="D5971">
        <v>1</v>
      </c>
      <c r="E5971">
        <v>2</v>
      </c>
      <c r="F5971">
        <v>29</v>
      </c>
      <c r="G5971">
        <v>6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s="2" t="s">
        <v>1260</v>
      </c>
      <c r="P5971" s="11" t="str">
        <f t="shared" si="744"/>
        <v>2016</v>
      </c>
      <c r="Q5971" s="12"/>
      <c r="R5971" s="8" t="str">
        <f t="shared" si="745"/>
        <v>12</v>
      </c>
      <c r="S5971" s="8"/>
      <c r="T5971" s="14" t="str">
        <f t="shared" si="746"/>
        <v>Retain</v>
      </c>
      <c r="U5971" s="14"/>
      <c r="V5971" s="8" t="str">
        <f t="shared" si="747"/>
        <v>France</v>
      </c>
      <c r="W5971" s="8"/>
      <c r="X5971" s="8"/>
      <c r="Y5971" s="8"/>
      <c r="Z5971" s="14" t="str">
        <f t="shared" si="748"/>
        <v>Female</v>
      </c>
      <c r="AA5971" s="14"/>
      <c r="AB5971" s="14"/>
      <c r="AC5971" s="14"/>
      <c r="AE5971" t="str">
        <f t="shared" si="749"/>
        <v>Adults</v>
      </c>
      <c r="AF5971" t="str">
        <f t="shared" si="750"/>
        <v>Poor</v>
      </c>
      <c r="AG5971" t="str">
        <f t="shared" si="751"/>
        <v>Very low</v>
      </c>
    </row>
    <row r="5972" spans="1:33" x14ac:dyDescent="0.2">
      <c r="A5972">
        <v>5971</v>
      </c>
      <c r="B5972">
        <v>15634295</v>
      </c>
      <c r="C5972">
        <v>470</v>
      </c>
      <c r="D5972">
        <v>1</v>
      </c>
      <c r="E5972">
        <v>1</v>
      </c>
      <c r="F5972">
        <v>35</v>
      </c>
      <c r="G5972">
        <v>5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s="2" t="s">
        <v>473</v>
      </c>
      <c r="P5972" s="11" t="str">
        <f t="shared" si="744"/>
        <v>2018</v>
      </c>
      <c r="Q5972" s="12"/>
      <c r="R5972" s="8" t="str">
        <f t="shared" si="745"/>
        <v>08</v>
      </c>
      <c r="S5972" s="8"/>
      <c r="T5972" s="14" t="str">
        <f t="shared" si="746"/>
        <v>Retain</v>
      </c>
      <c r="U5972" s="14"/>
      <c r="V5972" s="8" t="str">
        <f t="shared" si="747"/>
        <v>France</v>
      </c>
      <c r="W5972" s="8"/>
      <c r="X5972" s="8"/>
      <c r="Y5972" s="8"/>
      <c r="Z5972" s="14" t="str">
        <f t="shared" si="748"/>
        <v>Male</v>
      </c>
      <c r="AA5972" s="14"/>
      <c r="AB5972" s="14"/>
      <c r="AC5972" s="14"/>
      <c r="AE5972" t="str">
        <f t="shared" si="749"/>
        <v>Adults</v>
      </c>
      <c r="AF5972" t="str">
        <f t="shared" si="750"/>
        <v>Poor</v>
      </c>
      <c r="AG5972" t="str">
        <f t="shared" si="751"/>
        <v>Medium</v>
      </c>
    </row>
    <row r="5973" spans="1:33" x14ac:dyDescent="0.2">
      <c r="A5973">
        <v>5972</v>
      </c>
      <c r="B5973">
        <v>15786680</v>
      </c>
      <c r="C5973">
        <v>805</v>
      </c>
      <c r="D5973">
        <v>2</v>
      </c>
      <c r="E5973">
        <v>1</v>
      </c>
      <c r="F5973">
        <v>37</v>
      </c>
      <c r="G5973">
        <v>6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s="2" t="s">
        <v>406</v>
      </c>
      <c r="P5973" s="11" t="str">
        <f t="shared" si="744"/>
        <v>2016</v>
      </c>
      <c r="Q5973" s="12"/>
      <c r="R5973" s="8" t="str">
        <f t="shared" si="745"/>
        <v>12</v>
      </c>
      <c r="S5973" s="8"/>
      <c r="T5973" s="14" t="str">
        <f t="shared" si="746"/>
        <v>Retain</v>
      </c>
      <c r="U5973" s="14"/>
      <c r="V5973" s="8" t="str">
        <f t="shared" si="747"/>
        <v>Spain</v>
      </c>
      <c r="W5973" s="8"/>
      <c r="X5973" s="8"/>
      <c r="Y5973" s="8"/>
      <c r="Z5973" s="14" t="str">
        <f t="shared" si="748"/>
        <v>Male</v>
      </c>
      <c r="AA5973" s="14"/>
      <c r="AB5973" s="14"/>
      <c r="AC5973" s="14"/>
      <c r="AE5973" t="str">
        <f t="shared" si="749"/>
        <v>Adults</v>
      </c>
      <c r="AF5973" t="str">
        <f t="shared" si="750"/>
        <v>Excellent</v>
      </c>
      <c r="AG5973" t="str">
        <f t="shared" si="751"/>
        <v>Very low</v>
      </c>
    </row>
    <row r="5974" spans="1:33" x14ac:dyDescent="0.2">
      <c r="A5974">
        <v>5973</v>
      </c>
      <c r="B5974">
        <v>15623499</v>
      </c>
      <c r="C5974">
        <v>548</v>
      </c>
      <c r="D5974">
        <v>3</v>
      </c>
      <c r="E5974">
        <v>1</v>
      </c>
      <c r="F5974">
        <v>49</v>
      </c>
      <c r="G5974">
        <v>6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s="2" t="s">
        <v>869</v>
      </c>
      <c r="P5974" s="11" t="str">
        <f t="shared" si="744"/>
        <v>2017</v>
      </c>
      <c r="Q5974" s="12"/>
      <c r="R5974" s="8" t="str">
        <f t="shared" si="745"/>
        <v>05</v>
      </c>
      <c r="S5974" s="8"/>
      <c r="T5974" s="14" t="str">
        <f t="shared" si="746"/>
        <v>Exit</v>
      </c>
      <c r="U5974" s="14"/>
      <c r="V5974" s="8" t="str">
        <f t="shared" si="747"/>
        <v>Germany</v>
      </c>
      <c r="W5974" s="8"/>
      <c r="X5974" s="8"/>
      <c r="Y5974" s="8"/>
      <c r="Z5974" s="14" t="str">
        <f t="shared" si="748"/>
        <v>Male</v>
      </c>
      <c r="AA5974" s="14"/>
      <c r="AB5974" s="14"/>
      <c r="AC5974" s="14"/>
      <c r="AE5974" t="str">
        <f t="shared" si="749"/>
        <v>Middle aged</v>
      </c>
      <c r="AF5974" t="str">
        <f t="shared" si="750"/>
        <v>Poor</v>
      </c>
      <c r="AG5974" t="str">
        <f t="shared" si="751"/>
        <v>High</v>
      </c>
    </row>
    <row r="5975" spans="1:33" x14ac:dyDescent="0.2">
      <c r="A5975">
        <v>5974</v>
      </c>
      <c r="B5975">
        <v>15691823</v>
      </c>
      <c r="C5975">
        <v>672</v>
      </c>
      <c r="D5975">
        <v>1</v>
      </c>
      <c r="E5975">
        <v>1</v>
      </c>
      <c r="F5975">
        <v>37</v>
      </c>
      <c r="G5975">
        <v>4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s="2" t="s">
        <v>61</v>
      </c>
      <c r="P5975" s="11" t="str">
        <f t="shared" si="744"/>
        <v>2018</v>
      </c>
      <c r="Q5975" s="12"/>
      <c r="R5975" s="8" t="str">
        <f t="shared" si="745"/>
        <v>11</v>
      </c>
      <c r="S5975" s="8"/>
      <c r="T5975" s="14" t="str">
        <f t="shared" si="746"/>
        <v>Retain</v>
      </c>
      <c r="U5975" s="14"/>
      <c r="V5975" s="8" t="str">
        <f t="shared" si="747"/>
        <v>France</v>
      </c>
      <c r="W5975" s="8"/>
      <c r="X5975" s="8"/>
      <c r="Y5975" s="8"/>
      <c r="Z5975" s="14" t="str">
        <f t="shared" si="748"/>
        <v>Male</v>
      </c>
      <c r="AA5975" s="14"/>
      <c r="AB5975" s="14"/>
      <c r="AC5975" s="14"/>
      <c r="AE5975" t="str">
        <f t="shared" si="749"/>
        <v>Adults</v>
      </c>
      <c r="AF5975" t="str">
        <f t="shared" si="750"/>
        <v>Good</v>
      </c>
      <c r="AG5975" t="str">
        <f t="shared" si="751"/>
        <v>Very high</v>
      </c>
    </row>
    <row r="5976" spans="1:33" x14ac:dyDescent="0.2">
      <c r="A5976">
        <v>5975</v>
      </c>
      <c r="B5976">
        <v>15809279</v>
      </c>
      <c r="C5976">
        <v>773</v>
      </c>
      <c r="D5976">
        <v>1</v>
      </c>
      <c r="E5976">
        <v>1</v>
      </c>
      <c r="F5976">
        <v>45</v>
      </c>
      <c r="G5976">
        <v>3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s="2" t="s">
        <v>542</v>
      </c>
      <c r="P5976" s="11" t="str">
        <f t="shared" si="744"/>
        <v>2019</v>
      </c>
      <c r="Q5976" s="12"/>
      <c r="R5976" s="8" t="str">
        <f t="shared" si="745"/>
        <v>12</v>
      </c>
      <c r="S5976" s="8"/>
      <c r="T5976" s="14" t="str">
        <f t="shared" si="746"/>
        <v>Retain</v>
      </c>
      <c r="U5976" s="14"/>
      <c r="V5976" s="8" t="str">
        <f t="shared" si="747"/>
        <v>France</v>
      </c>
      <c r="W5976" s="8"/>
      <c r="X5976" s="8"/>
      <c r="Y5976" s="8"/>
      <c r="Z5976" s="14" t="str">
        <f t="shared" si="748"/>
        <v>Male</v>
      </c>
      <c r="AA5976" s="14"/>
      <c r="AB5976" s="14"/>
      <c r="AC5976" s="14"/>
      <c r="AE5976" t="str">
        <f t="shared" si="749"/>
        <v>Middle aged</v>
      </c>
      <c r="AF5976" t="str">
        <f t="shared" si="750"/>
        <v>Very good</v>
      </c>
      <c r="AG5976" t="str">
        <f t="shared" si="751"/>
        <v>Medium</v>
      </c>
    </row>
    <row r="5977" spans="1:33" x14ac:dyDescent="0.2">
      <c r="A5977">
        <v>5976</v>
      </c>
      <c r="B5977">
        <v>15758039</v>
      </c>
      <c r="C5977">
        <v>614</v>
      </c>
      <c r="D5977">
        <v>1</v>
      </c>
      <c r="E5977">
        <v>1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s="2" t="s">
        <v>748</v>
      </c>
      <c r="P5977" s="11" t="str">
        <f t="shared" si="744"/>
        <v>2017</v>
      </c>
      <c r="Q5977" s="12"/>
      <c r="R5977" s="8" t="str">
        <f t="shared" si="745"/>
        <v>06</v>
      </c>
      <c r="S5977" s="8"/>
      <c r="T5977" s="14" t="str">
        <f t="shared" si="746"/>
        <v>Retain</v>
      </c>
      <c r="U5977" s="14"/>
      <c r="V5977" s="8" t="str">
        <f t="shared" si="747"/>
        <v>France</v>
      </c>
      <c r="W5977" s="8"/>
      <c r="X5977" s="8"/>
      <c r="Y5977" s="8"/>
      <c r="Z5977" s="14" t="str">
        <f t="shared" si="748"/>
        <v>Male</v>
      </c>
      <c r="AA5977" s="14"/>
      <c r="AB5977" s="14"/>
      <c r="AC5977" s="14"/>
      <c r="AE5977" t="str">
        <f t="shared" si="749"/>
        <v>Middle aged</v>
      </c>
      <c r="AF5977" t="str">
        <f t="shared" si="750"/>
        <v>Fair</v>
      </c>
      <c r="AG5977" t="str">
        <f t="shared" si="751"/>
        <v>Very low</v>
      </c>
    </row>
    <row r="5978" spans="1:33" x14ac:dyDescent="0.2">
      <c r="A5978">
        <v>5977</v>
      </c>
      <c r="B5978">
        <v>15807163</v>
      </c>
      <c r="C5978">
        <v>537</v>
      </c>
      <c r="D5978">
        <v>1</v>
      </c>
      <c r="E5978">
        <v>2</v>
      </c>
      <c r="F5978">
        <v>38</v>
      </c>
      <c r="G5978">
        <v>4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s="2" t="s">
        <v>1016</v>
      </c>
      <c r="P5978" s="11" t="str">
        <f t="shared" si="744"/>
        <v>2019</v>
      </c>
      <c r="Q5978" s="12"/>
      <c r="R5978" s="8" t="str">
        <f t="shared" si="745"/>
        <v>02</v>
      </c>
      <c r="S5978" s="8"/>
      <c r="T5978" s="14" t="str">
        <f t="shared" si="746"/>
        <v>Exit</v>
      </c>
      <c r="U5978" s="14"/>
      <c r="V5978" s="8" t="str">
        <f t="shared" si="747"/>
        <v>France</v>
      </c>
      <c r="W5978" s="8"/>
      <c r="X5978" s="8"/>
      <c r="Y5978" s="8"/>
      <c r="Z5978" s="14" t="str">
        <f t="shared" si="748"/>
        <v>Female</v>
      </c>
      <c r="AA5978" s="14"/>
      <c r="AB5978" s="14"/>
      <c r="AC5978" s="14"/>
      <c r="AE5978" t="str">
        <f t="shared" si="749"/>
        <v>Adults</v>
      </c>
      <c r="AF5978" t="str">
        <f t="shared" si="750"/>
        <v>Poor</v>
      </c>
      <c r="AG5978" t="str">
        <f t="shared" si="751"/>
        <v>Very low</v>
      </c>
    </row>
    <row r="5979" spans="1:33" x14ac:dyDescent="0.2">
      <c r="A5979">
        <v>5978</v>
      </c>
      <c r="B5979">
        <v>15631639</v>
      </c>
      <c r="C5979">
        <v>704</v>
      </c>
      <c r="D5979">
        <v>1</v>
      </c>
      <c r="E5979">
        <v>2</v>
      </c>
      <c r="F5979">
        <v>40</v>
      </c>
      <c r="G5979">
        <v>5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s="2" t="s">
        <v>209</v>
      </c>
      <c r="P5979" s="11" t="str">
        <f t="shared" si="744"/>
        <v>2018</v>
      </c>
      <c r="Q5979" s="12"/>
      <c r="R5979" s="8" t="str">
        <f t="shared" si="745"/>
        <v>01</v>
      </c>
      <c r="S5979" s="8"/>
      <c r="T5979" s="14" t="str">
        <f t="shared" si="746"/>
        <v>Retain</v>
      </c>
      <c r="U5979" s="14"/>
      <c r="V5979" s="8" t="str">
        <f t="shared" si="747"/>
        <v>France</v>
      </c>
      <c r="W5979" s="8"/>
      <c r="X5979" s="8"/>
      <c r="Y5979" s="8"/>
      <c r="Z5979" s="14" t="str">
        <f t="shared" si="748"/>
        <v>Female</v>
      </c>
      <c r="AA5979" s="14"/>
      <c r="AB5979" s="14"/>
      <c r="AC5979" s="14"/>
      <c r="AE5979" t="str">
        <f t="shared" si="749"/>
        <v>Middle aged</v>
      </c>
      <c r="AF5979" t="str">
        <f t="shared" si="750"/>
        <v>Good</v>
      </c>
      <c r="AG5979" t="str">
        <f t="shared" si="751"/>
        <v>Medium</v>
      </c>
    </row>
    <row r="5980" spans="1:33" x14ac:dyDescent="0.2">
      <c r="A5980">
        <v>5979</v>
      </c>
      <c r="B5980">
        <v>15713770</v>
      </c>
      <c r="C5980">
        <v>586</v>
      </c>
      <c r="D5980">
        <v>2</v>
      </c>
      <c r="E5980">
        <v>1</v>
      </c>
      <c r="F5980">
        <v>41</v>
      </c>
      <c r="G5980">
        <v>5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s="2" t="s">
        <v>955</v>
      </c>
      <c r="P5980" s="11" t="str">
        <f t="shared" si="744"/>
        <v>2018</v>
      </c>
      <c r="Q5980" s="12"/>
      <c r="R5980" s="8" t="str">
        <f t="shared" si="745"/>
        <v>01</v>
      </c>
      <c r="S5980" s="8"/>
      <c r="T5980" s="14" t="str">
        <f t="shared" si="746"/>
        <v>Retain</v>
      </c>
      <c r="U5980" s="14"/>
      <c r="V5980" s="8" t="str">
        <f t="shared" si="747"/>
        <v>Spain</v>
      </c>
      <c r="W5980" s="8"/>
      <c r="X5980" s="8"/>
      <c r="Y5980" s="8"/>
      <c r="Z5980" s="14" t="str">
        <f t="shared" si="748"/>
        <v>Male</v>
      </c>
      <c r="AA5980" s="14"/>
      <c r="AB5980" s="14"/>
      <c r="AC5980" s="14"/>
      <c r="AE5980" t="str">
        <f t="shared" si="749"/>
        <v>Middle aged</v>
      </c>
      <c r="AF5980" t="str">
        <f t="shared" si="750"/>
        <v>Fair</v>
      </c>
      <c r="AG5980" t="str">
        <f t="shared" si="751"/>
        <v>Medium</v>
      </c>
    </row>
    <row r="5981" spans="1:33" x14ac:dyDescent="0.2">
      <c r="A5981">
        <v>5980</v>
      </c>
      <c r="B5981">
        <v>15698167</v>
      </c>
      <c r="C5981">
        <v>677</v>
      </c>
      <c r="D5981">
        <v>1</v>
      </c>
      <c r="E5981">
        <v>2</v>
      </c>
      <c r="F5981">
        <v>24</v>
      </c>
      <c r="G5981">
        <v>4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s="2" t="s">
        <v>77</v>
      </c>
      <c r="P5981" s="11" t="str">
        <f t="shared" si="744"/>
        <v>2019</v>
      </c>
      <c r="Q5981" s="12"/>
      <c r="R5981" s="8" t="str">
        <f t="shared" si="745"/>
        <v>04</v>
      </c>
      <c r="S5981" s="8"/>
      <c r="T5981" s="14" t="str">
        <f t="shared" si="746"/>
        <v>Retain</v>
      </c>
      <c r="U5981" s="14"/>
      <c r="V5981" s="8" t="str">
        <f t="shared" si="747"/>
        <v>France</v>
      </c>
      <c r="W5981" s="8"/>
      <c r="X5981" s="8"/>
      <c r="Y5981" s="8"/>
      <c r="Z5981" s="14" t="str">
        <f t="shared" si="748"/>
        <v>Female</v>
      </c>
      <c r="AA5981" s="14"/>
      <c r="AB5981" s="14"/>
      <c r="AC5981" s="14"/>
      <c r="AE5981" t="str">
        <f t="shared" si="749"/>
        <v>Adults</v>
      </c>
      <c r="AF5981" t="str">
        <f t="shared" si="750"/>
        <v>Good</v>
      </c>
      <c r="AG5981" t="str">
        <f t="shared" si="751"/>
        <v>High</v>
      </c>
    </row>
    <row r="5982" spans="1:33" x14ac:dyDescent="0.2">
      <c r="A5982">
        <v>5981</v>
      </c>
      <c r="B5982">
        <v>15781710</v>
      </c>
      <c r="C5982">
        <v>558</v>
      </c>
      <c r="D5982">
        <v>2</v>
      </c>
      <c r="E5982">
        <v>2</v>
      </c>
      <c r="F5982">
        <v>31</v>
      </c>
      <c r="G5982">
        <v>5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s="2" t="s">
        <v>550</v>
      </c>
      <c r="P5982" s="11" t="str">
        <f t="shared" si="744"/>
        <v>2017</v>
      </c>
      <c r="Q5982" s="12"/>
      <c r="R5982" s="8" t="str">
        <f t="shared" si="745"/>
        <v>11</v>
      </c>
      <c r="S5982" s="8"/>
      <c r="T5982" s="14" t="str">
        <f t="shared" si="746"/>
        <v>Retain</v>
      </c>
      <c r="U5982" s="14"/>
      <c r="V5982" s="8" t="str">
        <f t="shared" si="747"/>
        <v>Spain</v>
      </c>
      <c r="W5982" s="8"/>
      <c r="X5982" s="8"/>
      <c r="Y5982" s="8"/>
      <c r="Z5982" s="14" t="str">
        <f t="shared" si="748"/>
        <v>Female</v>
      </c>
      <c r="AA5982" s="14"/>
      <c r="AB5982" s="14"/>
      <c r="AC5982" s="14"/>
      <c r="AE5982" t="str">
        <f t="shared" si="749"/>
        <v>Adults</v>
      </c>
      <c r="AF5982" t="str">
        <f t="shared" si="750"/>
        <v>Poor</v>
      </c>
      <c r="AG5982" t="str">
        <f t="shared" si="751"/>
        <v>Very low</v>
      </c>
    </row>
    <row r="5983" spans="1:33" x14ac:dyDescent="0.2">
      <c r="A5983">
        <v>5982</v>
      </c>
      <c r="B5983">
        <v>15801296</v>
      </c>
      <c r="C5983">
        <v>634</v>
      </c>
      <c r="D5983">
        <v>3</v>
      </c>
      <c r="E5983">
        <v>2</v>
      </c>
      <c r="F5983">
        <v>37</v>
      </c>
      <c r="G5983">
        <v>4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s="2" t="s">
        <v>136</v>
      </c>
      <c r="P5983" s="11" t="str">
        <f t="shared" si="744"/>
        <v>2019</v>
      </c>
      <c r="Q5983" s="12"/>
      <c r="R5983" s="8" t="str">
        <f t="shared" si="745"/>
        <v>09</v>
      </c>
      <c r="S5983" s="8"/>
      <c r="T5983" s="14" t="str">
        <f t="shared" si="746"/>
        <v>Retain</v>
      </c>
      <c r="U5983" s="14"/>
      <c r="V5983" s="8" t="str">
        <f t="shared" si="747"/>
        <v>Germany</v>
      </c>
      <c r="W5983" s="8"/>
      <c r="X5983" s="8"/>
      <c r="Y5983" s="8"/>
      <c r="Z5983" s="14" t="str">
        <f t="shared" si="748"/>
        <v>Female</v>
      </c>
      <c r="AA5983" s="14"/>
      <c r="AB5983" s="14"/>
      <c r="AC5983" s="14"/>
      <c r="AE5983" t="str">
        <f t="shared" si="749"/>
        <v>Adults</v>
      </c>
      <c r="AF5983" t="str">
        <f t="shared" si="750"/>
        <v>Fair</v>
      </c>
      <c r="AG5983" t="str">
        <f t="shared" si="751"/>
        <v>High</v>
      </c>
    </row>
    <row r="5984" spans="1:33" x14ac:dyDescent="0.2">
      <c r="A5984">
        <v>5983</v>
      </c>
      <c r="B5984">
        <v>15704378</v>
      </c>
      <c r="C5984">
        <v>655</v>
      </c>
      <c r="D5984">
        <v>3</v>
      </c>
      <c r="E5984">
        <v>1</v>
      </c>
      <c r="F5984">
        <v>37</v>
      </c>
      <c r="G5984">
        <v>6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s="2" t="s">
        <v>613</v>
      </c>
      <c r="P5984" s="11" t="str">
        <f t="shared" si="744"/>
        <v>2016</v>
      </c>
      <c r="Q5984" s="12"/>
      <c r="R5984" s="8" t="str">
        <f t="shared" si="745"/>
        <v>09</v>
      </c>
      <c r="S5984" s="8"/>
      <c r="T5984" s="14" t="str">
        <f t="shared" si="746"/>
        <v>Retain</v>
      </c>
      <c r="U5984" s="14"/>
      <c r="V5984" s="8" t="str">
        <f t="shared" si="747"/>
        <v>Germany</v>
      </c>
      <c r="W5984" s="8"/>
      <c r="X5984" s="8"/>
      <c r="Y5984" s="8"/>
      <c r="Z5984" s="14" t="str">
        <f t="shared" si="748"/>
        <v>Male</v>
      </c>
      <c r="AA5984" s="14"/>
      <c r="AB5984" s="14"/>
      <c r="AC5984" s="14"/>
      <c r="AE5984" t="str">
        <f t="shared" si="749"/>
        <v>Adults</v>
      </c>
      <c r="AF5984" t="str">
        <f t="shared" si="750"/>
        <v>Fair</v>
      </c>
      <c r="AG5984" t="str">
        <f t="shared" si="751"/>
        <v>High</v>
      </c>
    </row>
    <row r="5985" spans="1:33" x14ac:dyDescent="0.2">
      <c r="A5985">
        <v>5984</v>
      </c>
      <c r="B5985">
        <v>15767891</v>
      </c>
      <c r="C5985">
        <v>619</v>
      </c>
      <c r="D5985">
        <v>3</v>
      </c>
      <c r="E5985">
        <v>2</v>
      </c>
      <c r="F5985">
        <v>28</v>
      </c>
      <c r="G5985">
        <v>4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s="2" t="s">
        <v>1017</v>
      </c>
      <c r="P5985" s="11" t="str">
        <f t="shared" si="744"/>
        <v>2019</v>
      </c>
      <c r="Q5985" s="12"/>
      <c r="R5985" s="8" t="str">
        <f t="shared" si="745"/>
        <v>05</v>
      </c>
      <c r="S5985" s="8"/>
      <c r="T5985" s="14" t="str">
        <f t="shared" si="746"/>
        <v>Retain</v>
      </c>
      <c r="U5985" s="14"/>
      <c r="V5985" s="8" t="str">
        <f t="shared" si="747"/>
        <v>Germany</v>
      </c>
      <c r="W5985" s="8"/>
      <c r="X5985" s="8"/>
      <c r="Y5985" s="8"/>
      <c r="Z5985" s="14" t="str">
        <f t="shared" si="748"/>
        <v>Female</v>
      </c>
      <c r="AA5985" s="14"/>
      <c r="AB5985" s="14"/>
      <c r="AC5985" s="14"/>
      <c r="AE5985" t="str">
        <f t="shared" si="749"/>
        <v>Adults</v>
      </c>
      <c r="AF5985" t="str">
        <f t="shared" si="750"/>
        <v>Fair</v>
      </c>
      <c r="AG5985" t="str">
        <f t="shared" si="751"/>
        <v>Medium</v>
      </c>
    </row>
    <row r="5986" spans="1:33" x14ac:dyDescent="0.2">
      <c r="A5986">
        <v>5985</v>
      </c>
      <c r="B5986">
        <v>15640667</v>
      </c>
      <c r="C5986">
        <v>662</v>
      </c>
      <c r="D5986">
        <v>1</v>
      </c>
      <c r="E5986">
        <v>2</v>
      </c>
      <c r="F5986">
        <v>41</v>
      </c>
      <c r="G5986">
        <v>3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s="2" t="s">
        <v>630</v>
      </c>
      <c r="P5986" s="11" t="str">
        <f t="shared" si="744"/>
        <v>2019</v>
      </c>
      <c r="Q5986" s="12"/>
      <c r="R5986" s="8" t="str">
        <f t="shared" si="745"/>
        <v>12</v>
      </c>
      <c r="S5986" s="8"/>
      <c r="T5986" s="14" t="str">
        <f t="shared" si="746"/>
        <v>Retain</v>
      </c>
      <c r="U5986" s="14"/>
      <c r="V5986" s="8" t="str">
        <f t="shared" si="747"/>
        <v>France</v>
      </c>
      <c r="W5986" s="8"/>
      <c r="X5986" s="8"/>
      <c r="Y5986" s="8"/>
      <c r="Z5986" s="14" t="str">
        <f t="shared" si="748"/>
        <v>Female</v>
      </c>
      <c r="AA5986" s="14"/>
      <c r="AB5986" s="14"/>
      <c r="AC5986" s="14"/>
      <c r="AE5986" t="str">
        <f t="shared" si="749"/>
        <v>Middle aged</v>
      </c>
      <c r="AF5986" t="str">
        <f t="shared" si="750"/>
        <v>Fair</v>
      </c>
      <c r="AG5986" t="str">
        <f t="shared" si="751"/>
        <v>Very low</v>
      </c>
    </row>
    <row r="5987" spans="1:33" x14ac:dyDescent="0.2">
      <c r="A5987">
        <v>5986</v>
      </c>
      <c r="B5987">
        <v>15702145</v>
      </c>
      <c r="C5987">
        <v>705</v>
      </c>
      <c r="D5987">
        <v>2</v>
      </c>
      <c r="E5987">
        <v>1</v>
      </c>
      <c r="F5987">
        <v>33</v>
      </c>
      <c r="G5987">
        <v>4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s="2" t="s">
        <v>242</v>
      </c>
      <c r="P5987" s="11" t="str">
        <f t="shared" si="744"/>
        <v>2019</v>
      </c>
      <c r="Q5987" s="12"/>
      <c r="R5987" s="8" t="str">
        <f t="shared" si="745"/>
        <v>09</v>
      </c>
      <c r="S5987" s="8"/>
      <c r="T5987" s="14" t="str">
        <f t="shared" si="746"/>
        <v>Retain</v>
      </c>
      <c r="U5987" s="14"/>
      <c r="V5987" s="8" t="str">
        <f t="shared" si="747"/>
        <v>Spain</v>
      </c>
      <c r="W5987" s="8"/>
      <c r="X5987" s="8"/>
      <c r="Y5987" s="8"/>
      <c r="Z5987" s="14" t="str">
        <f t="shared" si="748"/>
        <v>Male</v>
      </c>
      <c r="AA5987" s="14"/>
      <c r="AB5987" s="14"/>
      <c r="AC5987" s="14"/>
      <c r="AE5987" t="str">
        <f t="shared" si="749"/>
        <v>Adults</v>
      </c>
      <c r="AF5987" t="str">
        <f t="shared" si="750"/>
        <v>Good</v>
      </c>
      <c r="AG5987" t="str">
        <f t="shared" si="751"/>
        <v>Medium</v>
      </c>
    </row>
    <row r="5988" spans="1:33" x14ac:dyDescent="0.2">
      <c r="A5988">
        <v>5987</v>
      </c>
      <c r="B5988">
        <v>15679738</v>
      </c>
      <c r="C5988">
        <v>527</v>
      </c>
      <c r="D5988">
        <v>2</v>
      </c>
      <c r="E5988">
        <v>2</v>
      </c>
      <c r="F5988">
        <v>35</v>
      </c>
      <c r="G5988">
        <v>6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s="2" t="s">
        <v>52</v>
      </c>
      <c r="P5988" s="11" t="str">
        <f t="shared" si="744"/>
        <v>2016</v>
      </c>
      <c r="Q5988" s="12"/>
      <c r="R5988" s="8" t="str">
        <f t="shared" si="745"/>
        <v>11</v>
      </c>
      <c r="S5988" s="8"/>
      <c r="T5988" s="14" t="str">
        <f t="shared" si="746"/>
        <v>Exit</v>
      </c>
      <c r="U5988" s="14"/>
      <c r="V5988" s="8" t="str">
        <f t="shared" si="747"/>
        <v>Spain</v>
      </c>
      <c r="W5988" s="8"/>
      <c r="X5988" s="8"/>
      <c r="Y5988" s="8"/>
      <c r="Z5988" s="14" t="str">
        <f t="shared" si="748"/>
        <v>Female</v>
      </c>
      <c r="AA5988" s="14"/>
      <c r="AB5988" s="14"/>
      <c r="AC5988" s="14"/>
      <c r="AE5988" t="str">
        <f t="shared" si="749"/>
        <v>Adults</v>
      </c>
      <c r="AF5988" t="str">
        <f t="shared" si="750"/>
        <v>Poor</v>
      </c>
      <c r="AG5988" t="str">
        <f t="shared" si="751"/>
        <v>Very low</v>
      </c>
    </row>
    <row r="5989" spans="1:33" x14ac:dyDescent="0.2">
      <c r="A5989">
        <v>5988</v>
      </c>
      <c r="B5989">
        <v>15636634</v>
      </c>
      <c r="C5989">
        <v>630</v>
      </c>
      <c r="D5989">
        <v>3</v>
      </c>
      <c r="E5989">
        <v>2</v>
      </c>
      <c r="F5989">
        <v>25</v>
      </c>
      <c r="G5989">
        <v>5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s="2" t="s">
        <v>599</v>
      </c>
      <c r="P5989" s="11" t="str">
        <f t="shared" si="744"/>
        <v>2017</v>
      </c>
      <c r="Q5989" s="12"/>
      <c r="R5989" s="8" t="str">
        <f t="shared" si="745"/>
        <v>10</v>
      </c>
      <c r="S5989" s="8"/>
      <c r="T5989" s="14" t="str">
        <f t="shared" si="746"/>
        <v>Retain</v>
      </c>
      <c r="U5989" s="14"/>
      <c r="V5989" s="8" t="str">
        <f t="shared" si="747"/>
        <v>Germany</v>
      </c>
      <c r="W5989" s="8"/>
      <c r="X5989" s="8"/>
      <c r="Y5989" s="8"/>
      <c r="Z5989" s="14" t="str">
        <f t="shared" si="748"/>
        <v>Female</v>
      </c>
      <c r="AA5989" s="14"/>
      <c r="AB5989" s="14"/>
      <c r="AC5989" s="14"/>
      <c r="AE5989" t="str">
        <f t="shared" si="749"/>
        <v>Adults</v>
      </c>
      <c r="AF5989" t="str">
        <f t="shared" si="750"/>
        <v>Fair</v>
      </c>
      <c r="AG5989" t="str">
        <f t="shared" si="751"/>
        <v>Medium</v>
      </c>
    </row>
    <row r="5990" spans="1:33" x14ac:dyDescent="0.2">
      <c r="A5990">
        <v>5989</v>
      </c>
      <c r="B5990">
        <v>15809227</v>
      </c>
      <c r="C5990">
        <v>850</v>
      </c>
      <c r="D5990">
        <v>1</v>
      </c>
      <c r="E5990">
        <v>1</v>
      </c>
      <c r="F5990">
        <v>35</v>
      </c>
      <c r="G5990">
        <v>5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s="2" t="s">
        <v>480</v>
      </c>
      <c r="P5990" s="11" t="str">
        <f t="shared" si="744"/>
        <v>2017</v>
      </c>
      <c r="Q5990" s="12"/>
      <c r="R5990" s="8" t="str">
        <f t="shared" si="745"/>
        <v>10</v>
      </c>
      <c r="S5990" s="8"/>
      <c r="T5990" s="14" t="str">
        <f t="shared" si="746"/>
        <v>Retain</v>
      </c>
      <c r="U5990" s="14"/>
      <c r="V5990" s="8" t="str">
        <f t="shared" si="747"/>
        <v>France</v>
      </c>
      <c r="W5990" s="8"/>
      <c r="X5990" s="8"/>
      <c r="Y5990" s="8"/>
      <c r="Z5990" s="14" t="str">
        <f t="shared" si="748"/>
        <v>Male</v>
      </c>
      <c r="AA5990" s="14"/>
      <c r="AB5990" s="14"/>
      <c r="AC5990" s="14"/>
      <c r="AE5990" t="str">
        <f t="shared" si="749"/>
        <v>Adults</v>
      </c>
      <c r="AF5990" t="str">
        <f t="shared" si="750"/>
        <v>Excellent</v>
      </c>
      <c r="AG5990" t="str">
        <f t="shared" si="751"/>
        <v>Very low</v>
      </c>
    </row>
    <row r="5991" spans="1:33" x14ac:dyDescent="0.2">
      <c r="A5991">
        <v>5990</v>
      </c>
      <c r="B5991">
        <v>15601811</v>
      </c>
      <c r="C5991">
        <v>668</v>
      </c>
      <c r="D5991">
        <v>1</v>
      </c>
      <c r="E5991">
        <v>2</v>
      </c>
      <c r="F5991">
        <v>53</v>
      </c>
      <c r="G5991">
        <v>5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s="2" t="s">
        <v>820</v>
      </c>
      <c r="P5991" s="11" t="str">
        <f t="shared" si="744"/>
        <v>2018</v>
      </c>
      <c r="Q5991" s="12"/>
      <c r="R5991" s="8" t="str">
        <f t="shared" si="745"/>
        <v>04</v>
      </c>
      <c r="S5991" s="8"/>
      <c r="T5991" s="14" t="str">
        <f t="shared" si="746"/>
        <v>Exit</v>
      </c>
      <c r="U5991" s="14"/>
      <c r="V5991" s="8" t="str">
        <f t="shared" si="747"/>
        <v>France</v>
      </c>
      <c r="W5991" s="8"/>
      <c r="X5991" s="8"/>
      <c r="Y5991" s="8"/>
      <c r="Z5991" s="14" t="str">
        <f t="shared" si="748"/>
        <v>Female</v>
      </c>
      <c r="AA5991" s="14"/>
      <c r="AB5991" s="14"/>
      <c r="AC5991" s="14"/>
      <c r="AE5991" t="str">
        <f t="shared" si="749"/>
        <v>Middle aged</v>
      </c>
      <c r="AF5991" t="str">
        <f t="shared" si="750"/>
        <v>Fair</v>
      </c>
      <c r="AG5991" t="str">
        <f t="shared" si="751"/>
        <v>High</v>
      </c>
    </row>
    <row r="5992" spans="1:33" x14ac:dyDescent="0.2">
      <c r="A5992">
        <v>5991</v>
      </c>
      <c r="B5992">
        <v>15625494</v>
      </c>
      <c r="C5992">
        <v>573</v>
      </c>
      <c r="D5992">
        <v>1</v>
      </c>
      <c r="E5992">
        <v>2</v>
      </c>
      <c r="F5992">
        <v>32</v>
      </c>
      <c r="G5992">
        <v>4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s="2" t="s">
        <v>84</v>
      </c>
      <c r="P5992" s="11" t="str">
        <f t="shared" si="744"/>
        <v>2019</v>
      </c>
      <c r="Q5992" s="12"/>
      <c r="R5992" s="8" t="str">
        <f t="shared" si="745"/>
        <v>05</v>
      </c>
      <c r="S5992" s="8"/>
      <c r="T5992" s="14" t="str">
        <f t="shared" si="746"/>
        <v>Retain</v>
      </c>
      <c r="U5992" s="14"/>
      <c r="V5992" s="8" t="str">
        <f t="shared" si="747"/>
        <v>France</v>
      </c>
      <c r="W5992" s="8"/>
      <c r="X5992" s="8"/>
      <c r="Y5992" s="8"/>
      <c r="Z5992" s="14" t="str">
        <f t="shared" si="748"/>
        <v>Female</v>
      </c>
      <c r="AA5992" s="14"/>
      <c r="AB5992" s="14"/>
      <c r="AC5992" s="14"/>
      <c r="AE5992" t="str">
        <f t="shared" si="749"/>
        <v>Adults</v>
      </c>
      <c r="AF5992" t="str">
        <f t="shared" si="750"/>
        <v>Poor</v>
      </c>
      <c r="AG5992" t="str">
        <f t="shared" si="751"/>
        <v>High</v>
      </c>
    </row>
    <row r="5993" spans="1:33" x14ac:dyDescent="0.2">
      <c r="A5993">
        <v>5992</v>
      </c>
      <c r="B5993">
        <v>15723737</v>
      </c>
      <c r="C5993">
        <v>680</v>
      </c>
      <c r="D5993">
        <v>1</v>
      </c>
      <c r="E5993">
        <v>1</v>
      </c>
      <c r="F5993">
        <v>27</v>
      </c>
      <c r="G5993">
        <v>4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s="2" t="s">
        <v>29</v>
      </c>
      <c r="P5993" s="11" t="str">
        <f t="shared" si="744"/>
        <v>2019</v>
      </c>
      <c r="Q5993" s="12"/>
      <c r="R5993" s="8" t="str">
        <f t="shared" si="745"/>
        <v>01</v>
      </c>
      <c r="S5993" s="8"/>
      <c r="T5993" s="14" t="str">
        <f t="shared" si="746"/>
        <v>Retain</v>
      </c>
      <c r="U5993" s="14"/>
      <c r="V5993" s="8" t="str">
        <f t="shared" si="747"/>
        <v>France</v>
      </c>
      <c r="W5993" s="8"/>
      <c r="X5993" s="8"/>
      <c r="Y5993" s="8"/>
      <c r="Z5993" s="14" t="str">
        <f t="shared" si="748"/>
        <v>Male</v>
      </c>
      <c r="AA5993" s="14"/>
      <c r="AB5993" s="14"/>
      <c r="AC5993" s="14"/>
      <c r="AE5993" t="str">
        <f t="shared" si="749"/>
        <v>Adults</v>
      </c>
      <c r="AF5993" t="str">
        <f t="shared" si="750"/>
        <v>Good</v>
      </c>
      <c r="AG5993" t="str">
        <f t="shared" si="751"/>
        <v>Very low</v>
      </c>
    </row>
    <row r="5994" spans="1:33" x14ac:dyDescent="0.2">
      <c r="A5994">
        <v>5993</v>
      </c>
      <c r="B5994">
        <v>15682955</v>
      </c>
      <c r="C5994">
        <v>758</v>
      </c>
      <c r="D5994">
        <v>1</v>
      </c>
      <c r="E5994">
        <v>2</v>
      </c>
      <c r="F5994">
        <v>32</v>
      </c>
      <c r="G5994">
        <v>4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s="2" t="s">
        <v>15</v>
      </c>
      <c r="P5994" s="11" t="str">
        <f t="shared" si="744"/>
        <v>2018</v>
      </c>
      <c r="Q5994" s="12"/>
      <c r="R5994" s="8" t="str">
        <f t="shared" si="745"/>
        <v>10</v>
      </c>
      <c r="S5994" s="8"/>
      <c r="T5994" s="14" t="str">
        <f t="shared" si="746"/>
        <v>Retain</v>
      </c>
      <c r="U5994" s="14"/>
      <c r="V5994" s="8" t="str">
        <f t="shared" si="747"/>
        <v>France</v>
      </c>
      <c r="W5994" s="8"/>
      <c r="X5994" s="8"/>
      <c r="Y5994" s="8"/>
      <c r="Z5994" s="14" t="str">
        <f t="shared" si="748"/>
        <v>Female</v>
      </c>
      <c r="AA5994" s="14"/>
      <c r="AB5994" s="14"/>
      <c r="AC5994" s="14"/>
      <c r="AE5994" t="str">
        <f t="shared" si="749"/>
        <v>Adults</v>
      </c>
      <c r="AF5994" t="str">
        <f t="shared" si="750"/>
        <v>Very good</v>
      </c>
      <c r="AG5994" t="str">
        <f t="shared" si="751"/>
        <v>Medium</v>
      </c>
    </row>
    <row r="5995" spans="1:33" x14ac:dyDescent="0.2">
      <c r="A5995">
        <v>5994</v>
      </c>
      <c r="B5995">
        <v>15758856</v>
      </c>
      <c r="C5995">
        <v>597</v>
      </c>
      <c r="D5995">
        <v>1</v>
      </c>
      <c r="E5995">
        <v>1</v>
      </c>
      <c r="F5995">
        <v>45</v>
      </c>
      <c r="G5995">
        <v>4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s="2" t="s">
        <v>401</v>
      </c>
      <c r="P5995" s="11" t="str">
        <f t="shared" si="744"/>
        <v>2019</v>
      </c>
      <c r="Q5995" s="12"/>
      <c r="R5995" s="8" t="str">
        <f t="shared" si="745"/>
        <v>03</v>
      </c>
      <c r="S5995" s="8"/>
      <c r="T5995" s="14" t="str">
        <f t="shared" si="746"/>
        <v>Retain</v>
      </c>
      <c r="U5995" s="14"/>
      <c r="V5995" s="8" t="str">
        <f t="shared" si="747"/>
        <v>France</v>
      </c>
      <c r="W5995" s="8"/>
      <c r="X5995" s="8"/>
      <c r="Y5995" s="8"/>
      <c r="Z5995" s="14" t="str">
        <f t="shared" si="748"/>
        <v>Male</v>
      </c>
      <c r="AA5995" s="14"/>
      <c r="AB5995" s="14"/>
      <c r="AC5995" s="14"/>
      <c r="AE5995" t="str">
        <f t="shared" si="749"/>
        <v>Middle aged</v>
      </c>
      <c r="AF5995" t="str">
        <f t="shared" si="750"/>
        <v>Fair</v>
      </c>
      <c r="AG5995" t="str">
        <f t="shared" si="751"/>
        <v>Very low</v>
      </c>
    </row>
    <row r="5996" spans="1:33" x14ac:dyDescent="0.2">
      <c r="A5996">
        <v>5995</v>
      </c>
      <c r="B5996">
        <v>15746065</v>
      </c>
      <c r="C5996">
        <v>580</v>
      </c>
      <c r="D5996">
        <v>3</v>
      </c>
      <c r="E5996">
        <v>1</v>
      </c>
      <c r="F5996">
        <v>35</v>
      </c>
      <c r="G5996">
        <v>6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s="2" t="s">
        <v>1240</v>
      </c>
      <c r="P5996" s="11" t="str">
        <f t="shared" si="744"/>
        <v>2016</v>
      </c>
      <c r="Q5996" s="12"/>
      <c r="R5996" s="8" t="str">
        <f t="shared" si="745"/>
        <v>10</v>
      </c>
      <c r="S5996" s="8"/>
      <c r="T5996" s="14" t="str">
        <f t="shared" si="746"/>
        <v>Retain</v>
      </c>
      <c r="U5996" s="14"/>
      <c r="V5996" s="8" t="str">
        <f t="shared" si="747"/>
        <v>Germany</v>
      </c>
      <c r="W5996" s="8"/>
      <c r="X5996" s="8"/>
      <c r="Y5996" s="8"/>
      <c r="Z5996" s="14" t="str">
        <f t="shared" si="748"/>
        <v>Male</v>
      </c>
      <c r="AA5996" s="14"/>
      <c r="AB5996" s="14"/>
      <c r="AC5996" s="14"/>
      <c r="AE5996" t="str">
        <f t="shared" si="749"/>
        <v>Adults</v>
      </c>
      <c r="AF5996" t="str">
        <f t="shared" si="750"/>
        <v>Fair</v>
      </c>
      <c r="AG5996" t="str">
        <f t="shared" si="751"/>
        <v>High</v>
      </c>
    </row>
    <row r="5997" spans="1:33" x14ac:dyDescent="0.2">
      <c r="A5997">
        <v>5996</v>
      </c>
      <c r="B5997">
        <v>15783865</v>
      </c>
      <c r="C5997">
        <v>622</v>
      </c>
      <c r="D5997">
        <v>1</v>
      </c>
      <c r="E5997">
        <v>1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s="2" t="s">
        <v>487</v>
      </c>
      <c r="P5997" s="11" t="str">
        <f t="shared" si="744"/>
        <v>2017</v>
      </c>
      <c r="Q5997" s="12"/>
      <c r="R5997" s="8" t="str">
        <f t="shared" si="745"/>
        <v>12</v>
      </c>
      <c r="S5997" s="8"/>
      <c r="T5997" s="14" t="str">
        <f t="shared" si="746"/>
        <v>Retain</v>
      </c>
      <c r="U5997" s="14"/>
      <c r="V5997" s="8" t="str">
        <f t="shared" si="747"/>
        <v>France</v>
      </c>
      <c r="W5997" s="8"/>
      <c r="X5997" s="8"/>
      <c r="Y5997" s="8"/>
      <c r="Z5997" s="14" t="str">
        <f t="shared" si="748"/>
        <v>Male</v>
      </c>
      <c r="AA5997" s="14"/>
      <c r="AB5997" s="14"/>
      <c r="AC5997" s="14"/>
      <c r="AE5997" t="str">
        <f t="shared" si="749"/>
        <v>Middle aged</v>
      </c>
      <c r="AF5997" t="str">
        <f t="shared" si="750"/>
        <v>Fair</v>
      </c>
      <c r="AG5997" t="str">
        <f t="shared" si="751"/>
        <v>High</v>
      </c>
    </row>
    <row r="5998" spans="1:33" x14ac:dyDescent="0.2">
      <c r="A5998">
        <v>5997</v>
      </c>
      <c r="B5998">
        <v>15745455</v>
      </c>
      <c r="C5998">
        <v>638</v>
      </c>
      <c r="D5998">
        <v>3</v>
      </c>
      <c r="E5998">
        <v>1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s="2" t="s">
        <v>167</v>
      </c>
      <c r="P5998" s="11" t="str">
        <f t="shared" si="744"/>
        <v>2018</v>
      </c>
      <c r="Q5998" s="12"/>
      <c r="R5998" s="8" t="str">
        <f t="shared" si="745"/>
        <v>12</v>
      </c>
      <c r="S5998" s="8"/>
      <c r="T5998" s="14" t="str">
        <f t="shared" si="746"/>
        <v>Retain</v>
      </c>
      <c r="U5998" s="14"/>
      <c r="V5998" s="8" t="str">
        <f t="shared" si="747"/>
        <v>Germany</v>
      </c>
      <c r="W5998" s="8"/>
      <c r="X5998" s="8"/>
      <c r="Y5998" s="8"/>
      <c r="Z5998" s="14" t="str">
        <f t="shared" si="748"/>
        <v>Male</v>
      </c>
      <c r="AA5998" s="14"/>
      <c r="AB5998" s="14"/>
      <c r="AC5998" s="14"/>
      <c r="AE5998" t="str">
        <f t="shared" si="749"/>
        <v>Middle aged</v>
      </c>
      <c r="AF5998" t="str">
        <f t="shared" si="750"/>
        <v>Fair</v>
      </c>
      <c r="AG5998" t="str">
        <f t="shared" si="751"/>
        <v>High</v>
      </c>
    </row>
    <row r="5999" spans="1:33" x14ac:dyDescent="0.2">
      <c r="A5999">
        <v>5998</v>
      </c>
      <c r="B5999">
        <v>15583033</v>
      </c>
      <c r="C5999">
        <v>640</v>
      </c>
      <c r="D5999">
        <v>1</v>
      </c>
      <c r="E5999">
        <v>2</v>
      </c>
      <c r="F5999">
        <v>20</v>
      </c>
      <c r="G5999">
        <v>7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s="2" t="s">
        <v>1176</v>
      </c>
      <c r="P5999" s="11" t="str">
        <f t="shared" si="744"/>
        <v>2016</v>
      </c>
      <c r="Q5999" s="12"/>
      <c r="R5999" s="8" t="str">
        <f t="shared" si="745"/>
        <v>02</v>
      </c>
      <c r="S5999" s="8"/>
      <c r="T5999" s="14" t="str">
        <f t="shared" si="746"/>
        <v>Retain</v>
      </c>
      <c r="U5999" s="14"/>
      <c r="V5999" s="8" t="str">
        <f t="shared" si="747"/>
        <v>France</v>
      </c>
      <c r="W5999" s="8"/>
      <c r="X5999" s="8"/>
      <c r="Y5999" s="8"/>
      <c r="Z5999" s="14" t="str">
        <f t="shared" si="748"/>
        <v>Female</v>
      </c>
      <c r="AA5999" s="14"/>
      <c r="AB5999" s="14"/>
      <c r="AC5999" s="14"/>
      <c r="AE5999" t="str">
        <f t="shared" si="749"/>
        <v>Young Adults</v>
      </c>
      <c r="AF5999" t="str">
        <f t="shared" si="750"/>
        <v>Fair</v>
      </c>
      <c r="AG5999" t="str">
        <f t="shared" si="751"/>
        <v>Very low</v>
      </c>
    </row>
    <row r="6000" spans="1:33" x14ac:dyDescent="0.2">
      <c r="A6000">
        <v>5999</v>
      </c>
      <c r="B6000">
        <v>15644212</v>
      </c>
      <c r="C6000">
        <v>644</v>
      </c>
      <c r="D6000">
        <v>2</v>
      </c>
      <c r="E6000">
        <v>1</v>
      </c>
      <c r="F6000">
        <v>28</v>
      </c>
      <c r="G6000">
        <v>5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s="2" t="s">
        <v>695</v>
      </c>
      <c r="P6000" s="11" t="str">
        <f t="shared" si="744"/>
        <v>2018</v>
      </c>
      <c r="Q6000" s="12"/>
      <c r="R6000" s="8" t="str">
        <f t="shared" si="745"/>
        <v>09</v>
      </c>
      <c r="S6000" s="8"/>
      <c r="T6000" s="14" t="str">
        <f t="shared" si="746"/>
        <v>Retain</v>
      </c>
      <c r="U6000" s="14"/>
      <c r="V6000" s="8" t="str">
        <f t="shared" si="747"/>
        <v>Spain</v>
      </c>
      <c r="W6000" s="8"/>
      <c r="X6000" s="8"/>
      <c r="Y6000" s="8"/>
      <c r="Z6000" s="14" t="str">
        <f t="shared" si="748"/>
        <v>Male</v>
      </c>
      <c r="AA6000" s="14"/>
      <c r="AB6000" s="14"/>
      <c r="AC6000" s="14"/>
      <c r="AE6000" t="str">
        <f t="shared" si="749"/>
        <v>Adults</v>
      </c>
      <c r="AF6000" t="str">
        <f t="shared" si="750"/>
        <v>Fair</v>
      </c>
      <c r="AG6000" t="str">
        <f t="shared" si="751"/>
        <v>Very low</v>
      </c>
    </row>
    <row r="6001" spans="1:33" x14ac:dyDescent="0.2">
      <c r="A6001">
        <v>6000</v>
      </c>
      <c r="B6001">
        <v>15735688</v>
      </c>
      <c r="C6001">
        <v>753</v>
      </c>
      <c r="D6001">
        <v>1</v>
      </c>
      <c r="E6001">
        <v>2</v>
      </c>
      <c r="F6001">
        <v>31</v>
      </c>
      <c r="G6001">
        <v>3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s="2" t="s">
        <v>887</v>
      </c>
      <c r="P6001" s="11" t="str">
        <f t="shared" si="744"/>
        <v>2019</v>
      </c>
      <c r="Q6001" s="12"/>
      <c r="R6001" s="8" t="str">
        <f t="shared" si="745"/>
        <v>11</v>
      </c>
      <c r="S6001" s="8"/>
      <c r="T6001" s="14" t="str">
        <f t="shared" si="746"/>
        <v>Retain</v>
      </c>
      <c r="U6001" s="14"/>
      <c r="V6001" s="8" t="str">
        <f t="shared" si="747"/>
        <v>France</v>
      </c>
      <c r="W6001" s="8"/>
      <c r="X6001" s="8"/>
      <c r="Y6001" s="8"/>
      <c r="Z6001" s="14" t="str">
        <f t="shared" si="748"/>
        <v>Female</v>
      </c>
      <c r="AA6001" s="14"/>
      <c r="AB6001" s="14"/>
      <c r="AC6001" s="14"/>
      <c r="AE6001" t="str">
        <f t="shared" si="749"/>
        <v>Adults</v>
      </c>
      <c r="AF6001" t="str">
        <f t="shared" si="750"/>
        <v>Very good</v>
      </c>
      <c r="AG6001" t="str">
        <f t="shared" si="751"/>
        <v>High</v>
      </c>
    </row>
    <row r="6002" spans="1:33" x14ac:dyDescent="0.2">
      <c r="A6002">
        <v>6001</v>
      </c>
      <c r="B6002">
        <v>15658577</v>
      </c>
      <c r="C6002">
        <v>629</v>
      </c>
      <c r="D6002">
        <v>1</v>
      </c>
      <c r="E6002">
        <v>2</v>
      </c>
      <c r="F6002">
        <v>37</v>
      </c>
      <c r="G6002">
        <v>4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s="2" t="s">
        <v>426</v>
      </c>
      <c r="P6002" s="11" t="str">
        <f t="shared" si="744"/>
        <v>2019</v>
      </c>
      <c r="Q6002" s="12"/>
      <c r="R6002" s="8" t="str">
        <f t="shared" si="745"/>
        <v>05</v>
      </c>
      <c r="S6002" s="8"/>
      <c r="T6002" s="14" t="str">
        <f t="shared" si="746"/>
        <v>Exit</v>
      </c>
      <c r="U6002" s="14"/>
      <c r="V6002" s="8" t="str">
        <f t="shared" si="747"/>
        <v>France</v>
      </c>
      <c r="W6002" s="8"/>
      <c r="X6002" s="8"/>
      <c r="Y6002" s="8"/>
      <c r="Z6002" s="14" t="str">
        <f t="shared" si="748"/>
        <v>Female</v>
      </c>
      <c r="AA6002" s="14"/>
      <c r="AB6002" s="14"/>
      <c r="AC6002" s="14"/>
      <c r="AE6002" t="str">
        <f t="shared" si="749"/>
        <v>Adults</v>
      </c>
      <c r="AF6002" t="str">
        <f t="shared" si="750"/>
        <v>Fair</v>
      </c>
      <c r="AG6002" t="str">
        <f t="shared" si="751"/>
        <v>Medium</v>
      </c>
    </row>
    <row r="6003" spans="1:33" x14ac:dyDescent="0.2">
      <c r="A6003">
        <v>6002</v>
      </c>
      <c r="B6003">
        <v>15606887</v>
      </c>
      <c r="C6003">
        <v>775</v>
      </c>
      <c r="D6003">
        <v>1</v>
      </c>
      <c r="E6003">
        <v>2</v>
      </c>
      <c r="F6003">
        <v>30</v>
      </c>
      <c r="G6003">
        <v>3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s="2" t="s">
        <v>123</v>
      </c>
      <c r="P6003" s="11" t="str">
        <f t="shared" si="744"/>
        <v>2019</v>
      </c>
      <c r="Q6003" s="12"/>
      <c r="R6003" s="8" t="str">
        <f t="shared" si="745"/>
        <v>10</v>
      </c>
      <c r="S6003" s="8"/>
      <c r="T6003" s="14" t="str">
        <f t="shared" si="746"/>
        <v>Exit</v>
      </c>
      <c r="U6003" s="14"/>
      <c r="V6003" s="8" t="str">
        <f t="shared" si="747"/>
        <v>France</v>
      </c>
      <c r="W6003" s="8"/>
      <c r="X6003" s="8"/>
      <c r="Y6003" s="8"/>
      <c r="Z6003" s="14" t="str">
        <f t="shared" si="748"/>
        <v>Female</v>
      </c>
      <c r="AA6003" s="14"/>
      <c r="AB6003" s="14"/>
      <c r="AC6003" s="14"/>
      <c r="AE6003" t="str">
        <f t="shared" si="749"/>
        <v>Adults</v>
      </c>
      <c r="AF6003" t="str">
        <f t="shared" si="750"/>
        <v>Very good</v>
      </c>
      <c r="AG6003" t="str">
        <f t="shared" si="751"/>
        <v>Very low</v>
      </c>
    </row>
    <row r="6004" spans="1:33" x14ac:dyDescent="0.2">
      <c r="A6004">
        <v>6003</v>
      </c>
      <c r="B6004">
        <v>15783026</v>
      </c>
      <c r="C6004">
        <v>701</v>
      </c>
      <c r="D6004">
        <v>1</v>
      </c>
      <c r="E6004">
        <v>2</v>
      </c>
      <c r="F6004">
        <v>41</v>
      </c>
      <c r="G6004">
        <v>7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s="2" t="s">
        <v>1092</v>
      </c>
      <c r="P6004" s="11" t="str">
        <f t="shared" si="744"/>
        <v>2016</v>
      </c>
      <c r="Q6004" s="12"/>
      <c r="R6004" s="8" t="str">
        <f t="shared" si="745"/>
        <v>05</v>
      </c>
      <c r="S6004" s="8"/>
      <c r="T6004" s="14" t="str">
        <f t="shared" si="746"/>
        <v>Retain</v>
      </c>
      <c r="U6004" s="14"/>
      <c r="V6004" s="8" t="str">
        <f t="shared" si="747"/>
        <v>France</v>
      </c>
      <c r="W6004" s="8"/>
      <c r="X6004" s="8"/>
      <c r="Y6004" s="8"/>
      <c r="Z6004" s="14" t="str">
        <f t="shared" si="748"/>
        <v>Female</v>
      </c>
      <c r="AA6004" s="14"/>
      <c r="AB6004" s="14"/>
      <c r="AC6004" s="14"/>
      <c r="AE6004" t="str">
        <f t="shared" si="749"/>
        <v>Middle aged</v>
      </c>
      <c r="AF6004" t="str">
        <f t="shared" si="750"/>
        <v>Good</v>
      </c>
      <c r="AG6004" t="str">
        <f t="shared" si="751"/>
        <v>Very low</v>
      </c>
    </row>
    <row r="6005" spans="1:33" x14ac:dyDescent="0.2">
      <c r="A6005">
        <v>6004</v>
      </c>
      <c r="B6005">
        <v>15579892</v>
      </c>
      <c r="C6005">
        <v>708</v>
      </c>
      <c r="D6005">
        <v>2</v>
      </c>
      <c r="E6005">
        <v>1</v>
      </c>
      <c r="F6005">
        <v>19</v>
      </c>
      <c r="G6005">
        <v>6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s="2" t="s">
        <v>561</v>
      </c>
      <c r="P6005" s="11" t="str">
        <f t="shared" si="744"/>
        <v>2016</v>
      </c>
      <c r="Q6005" s="12"/>
      <c r="R6005" s="8" t="str">
        <f t="shared" si="745"/>
        <v>11</v>
      </c>
      <c r="S6005" s="8"/>
      <c r="T6005" s="14" t="str">
        <f t="shared" si="746"/>
        <v>Retain</v>
      </c>
      <c r="U6005" s="14"/>
      <c r="V6005" s="8" t="str">
        <f t="shared" si="747"/>
        <v>Spain</v>
      </c>
      <c r="W6005" s="8"/>
      <c r="X6005" s="8"/>
      <c r="Y6005" s="8"/>
      <c r="Z6005" s="14" t="str">
        <f t="shared" si="748"/>
        <v>Male</v>
      </c>
      <c r="AA6005" s="14"/>
      <c r="AB6005" s="14"/>
      <c r="AC6005" s="14"/>
      <c r="AE6005" t="str">
        <f t="shared" si="749"/>
        <v>Young Adults</v>
      </c>
      <c r="AF6005" t="str">
        <f t="shared" si="750"/>
        <v>Good</v>
      </c>
      <c r="AG6005" t="str">
        <f t="shared" si="751"/>
        <v>High</v>
      </c>
    </row>
    <row r="6006" spans="1:33" x14ac:dyDescent="0.2">
      <c r="A6006">
        <v>6005</v>
      </c>
      <c r="B6006">
        <v>15802088</v>
      </c>
      <c r="C6006">
        <v>521</v>
      </c>
      <c r="D6006">
        <v>2</v>
      </c>
      <c r="E6006">
        <v>2</v>
      </c>
      <c r="F6006">
        <v>22</v>
      </c>
      <c r="G6006">
        <v>6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s="2" t="s">
        <v>197</v>
      </c>
      <c r="P6006" s="11" t="str">
        <f t="shared" si="744"/>
        <v>2016</v>
      </c>
      <c r="Q6006" s="12"/>
      <c r="R6006" s="8" t="str">
        <f t="shared" si="745"/>
        <v>11</v>
      </c>
      <c r="S6006" s="8"/>
      <c r="T6006" s="14" t="str">
        <f t="shared" si="746"/>
        <v>Retain</v>
      </c>
      <c r="U6006" s="14"/>
      <c r="V6006" s="8" t="str">
        <f t="shared" si="747"/>
        <v>Spain</v>
      </c>
      <c r="W6006" s="8"/>
      <c r="X6006" s="8"/>
      <c r="Y6006" s="8"/>
      <c r="Z6006" s="14" t="str">
        <f t="shared" si="748"/>
        <v>Female</v>
      </c>
      <c r="AA6006" s="14"/>
      <c r="AB6006" s="14"/>
      <c r="AC6006" s="14"/>
      <c r="AE6006" t="str">
        <f t="shared" si="749"/>
        <v>Young Adults</v>
      </c>
      <c r="AF6006" t="str">
        <f t="shared" si="750"/>
        <v>Poor</v>
      </c>
      <c r="AG6006" t="str">
        <f t="shared" si="751"/>
        <v>Very low</v>
      </c>
    </row>
    <row r="6007" spans="1:33" x14ac:dyDescent="0.2">
      <c r="A6007">
        <v>6006</v>
      </c>
      <c r="B6007">
        <v>15589323</v>
      </c>
      <c r="C6007">
        <v>636</v>
      </c>
      <c r="D6007">
        <v>1</v>
      </c>
      <c r="E6007">
        <v>2</v>
      </c>
      <c r="F6007">
        <v>24</v>
      </c>
      <c r="G6007">
        <v>3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s="2" t="s">
        <v>390</v>
      </c>
      <c r="P6007" s="11" t="str">
        <f t="shared" si="744"/>
        <v>2019</v>
      </c>
      <c r="Q6007" s="12"/>
      <c r="R6007" s="8" t="str">
        <f t="shared" si="745"/>
        <v>11</v>
      </c>
      <c r="S6007" s="8"/>
      <c r="T6007" s="14" t="str">
        <f t="shared" si="746"/>
        <v>Retain</v>
      </c>
      <c r="U6007" s="14"/>
      <c r="V6007" s="8" t="str">
        <f t="shared" si="747"/>
        <v>France</v>
      </c>
      <c r="W6007" s="8"/>
      <c r="X6007" s="8"/>
      <c r="Y6007" s="8"/>
      <c r="Z6007" s="14" t="str">
        <f t="shared" si="748"/>
        <v>Female</v>
      </c>
      <c r="AA6007" s="14"/>
      <c r="AB6007" s="14"/>
      <c r="AC6007" s="14"/>
      <c r="AE6007" t="str">
        <f t="shared" si="749"/>
        <v>Adults</v>
      </c>
      <c r="AF6007" t="str">
        <f t="shared" si="750"/>
        <v>Fair</v>
      </c>
      <c r="AG6007" t="str">
        <f t="shared" si="751"/>
        <v>Very low</v>
      </c>
    </row>
    <row r="6008" spans="1:33" x14ac:dyDescent="0.2">
      <c r="A6008">
        <v>6007</v>
      </c>
      <c r="B6008">
        <v>15636395</v>
      </c>
      <c r="C6008">
        <v>529</v>
      </c>
      <c r="D6008">
        <v>1</v>
      </c>
      <c r="E6008">
        <v>2</v>
      </c>
      <c r="F6008">
        <v>31</v>
      </c>
      <c r="G6008">
        <v>4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s="2" t="s">
        <v>355</v>
      </c>
      <c r="P6008" s="11" t="str">
        <f t="shared" si="744"/>
        <v>2018</v>
      </c>
      <c r="Q6008" s="12"/>
      <c r="R6008" s="8" t="str">
        <f t="shared" si="745"/>
        <v>12</v>
      </c>
      <c r="S6008" s="8"/>
      <c r="T6008" s="14" t="str">
        <f t="shared" si="746"/>
        <v>Retain</v>
      </c>
      <c r="U6008" s="14"/>
      <c r="V6008" s="8" t="str">
        <f t="shared" si="747"/>
        <v>France</v>
      </c>
      <c r="W6008" s="8"/>
      <c r="X6008" s="8"/>
      <c r="Y6008" s="8"/>
      <c r="Z6008" s="14" t="str">
        <f t="shared" si="748"/>
        <v>Female</v>
      </c>
      <c r="AA6008" s="14"/>
      <c r="AB6008" s="14"/>
      <c r="AC6008" s="14"/>
      <c r="AE6008" t="str">
        <f t="shared" si="749"/>
        <v>Adults</v>
      </c>
      <c r="AF6008" t="str">
        <f t="shared" si="750"/>
        <v>Poor</v>
      </c>
      <c r="AG6008" t="str">
        <f t="shared" si="751"/>
        <v>Very low</v>
      </c>
    </row>
    <row r="6009" spans="1:33" x14ac:dyDescent="0.2">
      <c r="A6009">
        <v>6008</v>
      </c>
      <c r="B6009">
        <v>15712772</v>
      </c>
      <c r="C6009">
        <v>757</v>
      </c>
      <c r="D6009">
        <v>1</v>
      </c>
      <c r="E6009">
        <v>1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s="2" t="s">
        <v>553</v>
      </c>
      <c r="P6009" s="11" t="str">
        <f t="shared" si="744"/>
        <v>2019</v>
      </c>
      <c r="Q6009" s="12"/>
      <c r="R6009" s="8" t="str">
        <f t="shared" si="745"/>
        <v>09</v>
      </c>
      <c r="S6009" s="8"/>
      <c r="T6009" s="14" t="str">
        <f t="shared" si="746"/>
        <v>Retain</v>
      </c>
      <c r="U6009" s="14"/>
      <c r="V6009" s="8" t="str">
        <f t="shared" si="747"/>
        <v>France</v>
      </c>
      <c r="W6009" s="8"/>
      <c r="X6009" s="8"/>
      <c r="Y6009" s="8"/>
      <c r="Z6009" s="14" t="str">
        <f t="shared" si="748"/>
        <v>Male</v>
      </c>
      <c r="AA6009" s="14"/>
      <c r="AB6009" s="14"/>
      <c r="AC6009" s="14"/>
      <c r="AE6009" t="str">
        <f t="shared" si="749"/>
        <v>Adults</v>
      </c>
      <c r="AF6009" t="str">
        <f t="shared" si="750"/>
        <v>Very good</v>
      </c>
      <c r="AG6009" t="str">
        <f t="shared" si="751"/>
        <v>Medium</v>
      </c>
    </row>
    <row r="6010" spans="1:33" x14ac:dyDescent="0.2">
      <c r="A6010">
        <v>6009</v>
      </c>
      <c r="B6010">
        <v>15700937</v>
      </c>
      <c r="C6010">
        <v>767</v>
      </c>
      <c r="D6010">
        <v>2</v>
      </c>
      <c r="E6010">
        <v>2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s="2" t="s">
        <v>986</v>
      </c>
      <c r="P6010" s="11" t="str">
        <f t="shared" si="744"/>
        <v>2017</v>
      </c>
      <c r="Q6010" s="12"/>
      <c r="R6010" s="8" t="str">
        <f t="shared" si="745"/>
        <v>12</v>
      </c>
      <c r="S6010" s="8"/>
      <c r="T6010" s="14" t="str">
        <f t="shared" si="746"/>
        <v>Retain</v>
      </c>
      <c r="U6010" s="14"/>
      <c r="V6010" s="8" t="str">
        <f t="shared" si="747"/>
        <v>Spain</v>
      </c>
      <c r="W6010" s="8"/>
      <c r="X6010" s="8"/>
      <c r="Y6010" s="8"/>
      <c r="Z6010" s="14" t="str">
        <f t="shared" si="748"/>
        <v>Female</v>
      </c>
      <c r="AA6010" s="14"/>
      <c r="AB6010" s="14"/>
      <c r="AC6010" s="14"/>
      <c r="AE6010" t="str">
        <f t="shared" si="749"/>
        <v>Adults</v>
      </c>
      <c r="AF6010" t="str">
        <f t="shared" si="750"/>
        <v>Very good</v>
      </c>
      <c r="AG6010" t="str">
        <f t="shared" si="751"/>
        <v>Very low</v>
      </c>
    </row>
    <row r="6011" spans="1:33" x14ac:dyDescent="0.2">
      <c r="A6011">
        <v>6010</v>
      </c>
      <c r="B6011">
        <v>15766659</v>
      </c>
      <c r="C6011">
        <v>525</v>
      </c>
      <c r="D6011">
        <v>2</v>
      </c>
      <c r="E6011">
        <v>1</v>
      </c>
      <c r="F6011">
        <v>33</v>
      </c>
      <c r="G6011">
        <v>3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s="2" t="s">
        <v>515</v>
      </c>
      <c r="P6011" s="11" t="str">
        <f t="shared" si="744"/>
        <v>2019</v>
      </c>
      <c r="Q6011" s="12"/>
      <c r="R6011" s="8" t="str">
        <f t="shared" si="745"/>
        <v>12</v>
      </c>
      <c r="S6011" s="8"/>
      <c r="T6011" s="14" t="str">
        <f t="shared" si="746"/>
        <v>Retain</v>
      </c>
      <c r="U6011" s="14"/>
      <c r="V6011" s="8" t="str">
        <f t="shared" si="747"/>
        <v>Spain</v>
      </c>
      <c r="W6011" s="8"/>
      <c r="X6011" s="8"/>
      <c r="Y6011" s="8"/>
      <c r="Z6011" s="14" t="str">
        <f t="shared" si="748"/>
        <v>Male</v>
      </c>
      <c r="AA6011" s="14"/>
      <c r="AB6011" s="14"/>
      <c r="AC6011" s="14"/>
      <c r="AE6011" t="str">
        <f t="shared" si="749"/>
        <v>Adults</v>
      </c>
      <c r="AF6011" t="str">
        <f t="shared" si="750"/>
        <v>Poor</v>
      </c>
      <c r="AG6011" t="str">
        <f t="shared" si="751"/>
        <v>Very low</v>
      </c>
    </row>
    <row r="6012" spans="1:33" x14ac:dyDescent="0.2">
      <c r="A6012">
        <v>6011</v>
      </c>
      <c r="B6012">
        <v>15814033</v>
      </c>
      <c r="C6012">
        <v>759</v>
      </c>
      <c r="D6012">
        <v>2</v>
      </c>
      <c r="E6012">
        <v>1</v>
      </c>
      <c r="F6012">
        <v>38</v>
      </c>
      <c r="G6012">
        <v>4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s="2" t="s">
        <v>508</v>
      </c>
      <c r="P6012" s="11" t="str">
        <f t="shared" si="744"/>
        <v>2019</v>
      </c>
      <c r="Q6012" s="12"/>
      <c r="R6012" s="8" t="str">
        <f t="shared" si="745"/>
        <v>09</v>
      </c>
      <c r="S6012" s="8"/>
      <c r="T6012" s="14" t="str">
        <f t="shared" si="746"/>
        <v>Retain</v>
      </c>
      <c r="U6012" s="14"/>
      <c r="V6012" s="8" t="str">
        <f t="shared" si="747"/>
        <v>Spain</v>
      </c>
      <c r="W6012" s="8"/>
      <c r="X6012" s="8"/>
      <c r="Y6012" s="8"/>
      <c r="Z6012" s="14" t="str">
        <f t="shared" si="748"/>
        <v>Male</v>
      </c>
      <c r="AA6012" s="14"/>
      <c r="AB6012" s="14"/>
      <c r="AC6012" s="14"/>
      <c r="AE6012" t="str">
        <f t="shared" si="749"/>
        <v>Adults</v>
      </c>
      <c r="AF6012" t="str">
        <f t="shared" si="750"/>
        <v>Very good</v>
      </c>
      <c r="AG6012" t="str">
        <f t="shared" si="751"/>
        <v>Very low</v>
      </c>
    </row>
    <row r="6013" spans="1:33" x14ac:dyDescent="0.2">
      <c r="A6013">
        <v>6012</v>
      </c>
      <c r="B6013">
        <v>15783007</v>
      </c>
      <c r="C6013">
        <v>520</v>
      </c>
      <c r="D6013">
        <v>3</v>
      </c>
      <c r="E6013">
        <v>2</v>
      </c>
      <c r="F6013">
        <v>45</v>
      </c>
      <c r="G6013">
        <v>5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s="2" t="s">
        <v>478</v>
      </c>
      <c r="P6013" s="11" t="str">
        <f t="shared" si="744"/>
        <v>2017</v>
      </c>
      <c r="Q6013" s="12"/>
      <c r="R6013" s="8" t="str">
        <f t="shared" si="745"/>
        <v>11</v>
      </c>
      <c r="S6013" s="8"/>
      <c r="T6013" s="14" t="str">
        <f t="shared" si="746"/>
        <v>Exit</v>
      </c>
      <c r="U6013" s="14"/>
      <c r="V6013" s="8" t="str">
        <f t="shared" si="747"/>
        <v>Germany</v>
      </c>
      <c r="W6013" s="8"/>
      <c r="X6013" s="8"/>
      <c r="Y6013" s="8"/>
      <c r="Z6013" s="14" t="str">
        <f t="shared" si="748"/>
        <v>Female</v>
      </c>
      <c r="AA6013" s="14"/>
      <c r="AB6013" s="14"/>
      <c r="AC6013" s="14"/>
      <c r="AE6013" t="str">
        <f t="shared" si="749"/>
        <v>Middle aged</v>
      </c>
      <c r="AF6013" t="str">
        <f t="shared" si="750"/>
        <v>Poor</v>
      </c>
      <c r="AG6013" t="str">
        <f t="shared" si="751"/>
        <v>High</v>
      </c>
    </row>
    <row r="6014" spans="1:33" x14ac:dyDescent="0.2">
      <c r="A6014">
        <v>6013</v>
      </c>
      <c r="B6014">
        <v>15654183</v>
      </c>
      <c r="C6014">
        <v>738</v>
      </c>
      <c r="D6014">
        <v>1</v>
      </c>
      <c r="E6014">
        <v>2</v>
      </c>
      <c r="F6014">
        <v>26</v>
      </c>
      <c r="G6014">
        <v>4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s="2" t="s">
        <v>15</v>
      </c>
      <c r="P6014" s="11" t="str">
        <f t="shared" si="744"/>
        <v>2018</v>
      </c>
      <c r="Q6014" s="12"/>
      <c r="R6014" s="8" t="str">
        <f t="shared" si="745"/>
        <v>10</v>
      </c>
      <c r="S6014" s="8"/>
      <c r="T6014" s="14" t="str">
        <f t="shared" si="746"/>
        <v>Retain</v>
      </c>
      <c r="U6014" s="14"/>
      <c r="V6014" s="8" t="str">
        <f t="shared" si="747"/>
        <v>France</v>
      </c>
      <c r="W6014" s="8"/>
      <c r="X6014" s="8"/>
      <c r="Y6014" s="8"/>
      <c r="Z6014" s="14" t="str">
        <f t="shared" si="748"/>
        <v>Female</v>
      </c>
      <c r="AA6014" s="14"/>
      <c r="AB6014" s="14"/>
      <c r="AC6014" s="14"/>
      <c r="AE6014" t="str">
        <f t="shared" si="749"/>
        <v>Adults</v>
      </c>
      <c r="AF6014" t="str">
        <f t="shared" si="750"/>
        <v>Good</v>
      </c>
      <c r="AG6014" t="str">
        <f t="shared" si="751"/>
        <v>Very low</v>
      </c>
    </row>
    <row r="6015" spans="1:33" x14ac:dyDescent="0.2">
      <c r="A6015">
        <v>6014</v>
      </c>
      <c r="B6015">
        <v>15609899</v>
      </c>
      <c r="C6015">
        <v>548</v>
      </c>
      <c r="D6015">
        <v>2</v>
      </c>
      <c r="E6015">
        <v>1</v>
      </c>
      <c r="F6015">
        <v>37</v>
      </c>
      <c r="G6015">
        <v>3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s="2" t="s">
        <v>851</v>
      </c>
      <c r="P6015" s="11" t="str">
        <f t="shared" si="744"/>
        <v>2019</v>
      </c>
      <c r="Q6015" s="12"/>
      <c r="R6015" s="8" t="str">
        <f t="shared" si="745"/>
        <v>11</v>
      </c>
      <c r="S6015" s="8"/>
      <c r="T6015" s="14" t="str">
        <f t="shared" si="746"/>
        <v>Retain</v>
      </c>
      <c r="U6015" s="14"/>
      <c r="V6015" s="8" t="str">
        <f t="shared" si="747"/>
        <v>Spain</v>
      </c>
      <c r="W6015" s="8"/>
      <c r="X6015" s="8"/>
      <c r="Y6015" s="8"/>
      <c r="Z6015" s="14" t="str">
        <f t="shared" si="748"/>
        <v>Male</v>
      </c>
      <c r="AA6015" s="14"/>
      <c r="AB6015" s="14"/>
      <c r="AC6015" s="14"/>
      <c r="AE6015" t="str">
        <f t="shared" si="749"/>
        <v>Adults</v>
      </c>
      <c r="AF6015" t="str">
        <f t="shared" si="750"/>
        <v>Poor</v>
      </c>
      <c r="AG6015" t="str">
        <f t="shared" si="751"/>
        <v>Very low</v>
      </c>
    </row>
    <row r="6016" spans="1:33" x14ac:dyDescent="0.2">
      <c r="A6016">
        <v>6015</v>
      </c>
      <c r="B6016">
        <v>15747323</v>
      </c>
      <c r="C6016">
        <v>535</v>
      </c>
      <c r="D6016">
        <v>2</v>
      </c>
      <c r="E6016">
        <v>1</v>
      </c>
      <c r="F6016">
        <v>48</v>
      </c>
      <c r="G6016">
        <v>4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s="2" t="s">
        <v>998</v>
      </c>
      <c r="P6016" s="11" t="str">
        <f t="shared" si="744"/>
        <v>2019</v>
      </c>
      <c r="Q6016" s="12"/>
      <c r="R6016" s="8" t="str">
        <f t="shared" si="745"/>
        <v>07</v>
      </c>
      <c r="S6016" s="8"/>
      <c r="T6016" s="14" t="str">
        <f t="shared" si="746"/>
        <v>Exit</v>
      </c>
      <c r="U6016" s="14"/>
      <c r="V6016" s="8" t="str">
        <f t="shared" si="747"/>
        <v>Spain</v>
      </c>
      <c r="W6016" s="8"/>
      <c r="X6016" s="8"/>
      <c r="Y6016" s="8"/>
      <c r="Z6016" s="14" t="str">
        <f t="shared" si="748"/>
        <v>Male</v>
      </c>
      <c r="AA6016" s="14"/>
      <c r="AB6016" s="14"/>
      <c r="AC6016" s="14"/>
      <c r="AE6016" t="str">
        <f t="shared" si="749"/>
        <v>Middle aged</v>
      </c>
      <c r="AF6016" t="str">
        <f t="shared" si="750"/>
        <v>Poor</v>
      </c>
      <c r="AG6016" t="str">
        <f t="shared" si="751"/>
        <v>High</v>
      </c>
    </row>
    <row r="6017" spans="1:33" x14ac:dyDescent="0.2">
      <c r="A6017">
        <v>6016</v>
      </c>
      <c r="B6017">
        <v>15582591</v>
      </c>
      <c r="C6017">
        <v>615</v>
      </c>
      <c r="D6017">
        <v>2</v>
      </c>
      <c r="E6017">
        <v>1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s="2" t="s">
        <v>240</v>
      </c>
      <c r="P6017" s="11" t="str">
        <f t="shared" si="744"/>
        <v>2018</v>
      </c>
      <c r="Q6017" s="12"/>
      <c r="R6017" s="8" t="str">
        <f t="shared" si="745"/>
        <v>12</v>
      </c>
      <c r="S6017" s="8"/>
      <c r="T6017" s="14" t="str">
        <f t="shared" si="746"/>
        <v>Retain</v>
      </c>
      <c r="U6017" s="14"/>
      <c r="V6017" s="8" t="str">
        <f t="shared" si="747"/>
        <v>Spain</v>
      </c>
      <c r="W6017" s="8"/>
      <c r="X6017" s="8"/>
      <c r="Y6017" s="8"/>
      <c r="Z6017" s="14" t="str">
        <f t="shared" si="748"/>
        <v>Male</v>
      </c>
      <c r="AA6017" s="14"/>
      <c r="AB6017" s="14"/>
      <c r="AC6017" s="14"/>
      <c r="AE6017" t="str">
        <f t="shared" si="749"/>
        <v>Middle aged</v>
      </c>
      <c r="AF6017" t="str">
        <f t="shared" si="750"/>
        <v>Fair</v>
      </c>
      <c r="AG6017" t="str">
        <f t="shared" si="751"/>
        <v>Very high</v>
      </c>
    </row>
    <row r="6018" spans="1:33" x14ac:dyDescent="0.2">
      <c r="A6018">
        <v>6017</v>
      </c>
      <c r="B6018">
        <v>15738835</v>
      </c>
      <c r="C6018">
        <v>850</v>
      </c>
      <c r="D6018">
        <v>3</v>
      </c>
      <c r="E6018">
        <v>1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s="2" t="s">
        <v>298</v>
      </c>
      <c r="P6018" s="11" t="str">
        <f t="shared" si="744"/>
        <v>2016</v>
      </c>
      <c r="Q6018" s="12"/>
      <c r="R6018" s="8" t="str">
        <f t="shared" si="745"/>
        <v>04</v>
      </c>
      <c r="S6018" s="8"/>
      <c r="T6018" s="14" t="str">
        <f t="shared" si="746"/>
        <v>Retain</v>
      </c>
      <c r="U6018" s="14"/>
      <c r="V6018" s="8" t="str">
        <f t="shared" si="747"/>
        <v>Germany</v>
      </c>
      <c r="W6018" s="8"/>
      <c r="X6018" s="8"/>
      <c r="Y6018" s="8"/>
      <c r="Z6018" s="14" t="str">
        <f t="shared" si="748"/>
        <v>Male</v>
      </c>
      <c r="AA6018" s="14"/>
      <c r="AB6018" s="14"/>
      <c r="AC6018" s="14"/>
      <c r="AE6018" t="str">
        <f t="shared" si="749"/>
        <v>Adults</v>
      </c>
      <c r="AF6018" t="str">
        <f t="shared" si="750"/>
        <v>Excellent</v>
      </c>
      <c r="AG6018" t="str">
        <f t="shared" si="751"/>
        <v>High</v>
      </c>
    </row>
    <row r="6019" spans="1:33" x14ac:dyDescent="0.2">
      <c r="A6019">
        <v>6018</v>
      </c>
      <c r="B6019">
        <v>15782404</v>
      </c>
      <c r="C6019">
        <v>487</v>
      </c>
      <c r="D6019">
        <v>1</v>
      </c>
      <c r="E6019">
        <v>2</v>
      </c>
      <c r="F6019">
        <v>34</v>
      </c>
      <c r="G6019">
        <v>4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s="2" t="s">
        <v>639</v>
      </c>
      <c r="P6019" s="11" t="str">
        <f t="shared" ref="P6019:P6082" si="752">RIGHT($N6019,4)</f>
        <v>2018</v>
      </c>
      <c r="Q6019" s="12"/>
      <c r="R6019" s="8" t="str">
        <f t="shared" ref="R6019:R6082" si="753">MID(N6019,4,2)</f>
        <v>12</v>
      </c>
      <c r="S6019" s="8"/>
      <c r="T6019" s="14" t="str">
        <f t="shared" ref="T6019:T6082" si="754">IF(M6019=1,"Exit","Retain")</f>
        <v>Retain</v>
      </c>
      <c r="U6019" s="14"/>
      <c r="V6019" s="8" t="str">
        <f t="shared" ref="V6019:V6082" si="755">IF(D6019=1,"France",IF(D6019=2,"Spain",IF(D6019=3,"Germany","NONE")))</f>
        <v>France</v>
      </c>
      <c r="W6019" s="8"/>
      <c r="X6019" s="8"/>
      <c r="Y6019" s="8"/>
      <c r="Z6019" s="14" t="str">
        <f t="shared" ref="Z6019:Z6082" si="756">IF(E6019=1,"Male","Female")</f>
        <v>Female</v>
      </c>
      <c r="AA6019" s="14"/>
      <c r="AB6019" s="14"/>
      <c r="AC6019" s="14"/>
      <c r="AE6019" t="str">
        <f t="shared" ref="AE6019:AE6082" si="757">IF(F6019&lt;18,"Kids",IF(AND(F6019&gt;=18,F6019&lt;24),"Young Adults",IF(AND(F6019&gt;=24,F6019&lt;39),"Adults",IF(AND(F6019&gt;=39,F6019&lt;64),"Middle aged","Retired"))))</f>
        <v>Adults</v>
      </c>
      <c r="AF6019" t="str">
        <f t="shared" ref="AF6019:AF6082" si="758">IF(AND(C6019&gt;=800,C6019&lt;=850),"Excellent",IF(AND(C6019&gt;=740,C6019&lt;=799),"Very good",IF(AND(C6019&gt;=670,C6019&lt;=739),"Good",IF(AND(C6019&gt;=580,C6019&lt;=669),"Fair",IF(AND(C6019&gt;=300,C6019&lt;=579),"Poor","None")))))</f>
        <v>Poor</v>
      </c>
      <c r="AG6019" t="str">
        <f t="shared" ref="AG6019:AG6082" si="759">IF(H6019&lt;25000,"Very low",IF(AND(H6019&gt;25000,H6019&lt;=50000),"Low",IF(AND(H6019&gt;50000,H6019&lt;=100000),"Medium",IF(AND(H6019&gt;100000,H6019&lt;=150000),"High",IF(AND(H6019&gt;150000,H6019&lt;=200000),"Very high",IF(H6019&gt;200000,"Extreme","None"))))))</f>
        <v>Medium</v>
      </c>
    </row>
    <row r="6020" spans="1:33" x14ac:dyDescent="0.2">
      <c r="A6020">
        <v>6019</v>
      </c>
      <c r="B6020">
        <v>15697480</v>
      </c>
      <c r="C6020">
        <v>731</v>
      </c>
      <c r="D6020">
        <v>1</v>
      </c>
      <c r="E6020">
        <v>1</v>
      </c>
      <c r="F6020">
        <v>30</v>
      </c>
      <c r="G6020">
        <v>4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s="2" t="s">
        <v>171</v>
      </c>
      <c r="P6020" s="11" t="str">
        <f t="shared" si="752"/>
        <v>2018</v>
      </c>
      <c r="Q6020" s="12"/>
      <c r="R6020" s="8" t="str">
        <f t="shared" si="753"/>
        <v>12</v>
      </c>
      <c r="S6020" s="8"/>
      <c r="T6020" s="14" t="str">
        <f t="shared" si="754"/>
        <v>Retain</v>
      </c>
      <c r="U6020" s="14"/>
      <c r="V6020" s="8" t="str">
        <f t="shared" si="755"/>
        <v>France</v>
      </c>
      <c r="W6020" s="8"/>
      <c r="X6020" s="8"/>
      <c r="Y6020" s="8"/>
      <c r="Z6020" s="14" t="str">
        <f t="shared" si="756"/>
        <v>Male</v>
      </c>
      <c r="AA6020" s="14"/>
      <c r="AB6020" s="14"/>
      <c r="AC6020" s="14"/>
      <c r="AE6020" t="str">
        <f t="shared" si="757"/>
        <v>Adults</v>
      </c>
      <c r="AF6020" t="str">
        <f t="shared" si="758"/>
        <v>Good</v>
      </c>
      <c r="AG6020" t="str">
        <f t="shared" si="759"/>
        <v>Very low</v>
      </c>
    </row>
    <row r="6021" spans="1:33" x14ac:dyDescent="0.2">
      <c r="A6021">
        <v>6020</v>
      </c>
      <c r="B6021">
        <v>15697045</v>
      </c>
      <c r="C6021">
        <v>726</v>
      </c>
      <c r="D6021">
        <v>2</v>
      </c>
      <c r="E6021">
        <v>2</v>
      </c>
      <c r="F6021">
        <v>35</v>
      </c>
      <c r="G6021">
        <v>4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s="2" t="s">
        <v>133</v>
      </c>
      <c r="P6021" s="11" t="str">
        <f t="shared" si="752"/>
        <v>2018</v>
      </c>
      <c r="Q6021" s="12"/>
      <c r="R6021" s="8" t="str">
        <f t="shared" si="753"/>
        <v>12</v>
      </c>
      <c r="S6021" s="8"/>
      <c r="T6021" s="14" t="str">
        <f t="shared" si="754"/>
        <v>Retain</v>
      </c>
      <c r="U6021" s="14"/>
      <c r="V6021" s="8" t="str">
        <f t="shared" si="755"/>
        <v>Spain</v>
      </c>
      <c r="W6021" s="8"/>
      <c r="X6021" s="8"/>
      <c r="Y6021" s="8"/>
      <c r="Z6021" s="14" t="str">
        <f t="shared" si="756"/>
        <v>Female</v>
      </c>
      <c r="AA6021" s="14"/>
      <c r="AB6021" s="14"/>
      <c r="AC6021" s="14"/>
      <c r="AE6021" t="str">
        <f t="shared" si="757"/>
        <v>Adults</v>
      </c>
      <c r="AF6021" t="str">
        <f t="shared" si="758"/>
        <v>Good</v>
      </c>
      <c r="AG6021" t="str">
        <f t="shared" si="759"/>
        <v>Very low</v>
      </c>
    </row>
    <row r="6022" spans="1:33" x14ac:dyDescent="0.2">
      <c r="A6022">
        <v>6021</v>
      </c>
      <c r="B6022">
        <v>15781234</v>
      </c>
      <c r="C6022">
        <v>609</v>
      </c>
      <c r="D6022">
        <v>1</v>
      </c>
      <c r="E6022">
        <v>2</v>
      </c>
      <c r="F6022">
        <v>35</v>
      </c>
      <c r="G6022">
        <v>6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s="2" t="s">
        <v>28</v>
      </c>
      <c r="P6022" s="11" t="str">
        <f t="shared" si="752"/>
        <v>2017</v>
      </c>
      <c r="Q6022" s="12"/>
      <c r="R6022" s="8" t="str">
        <f t="shared" si="753"/>
        <v>03</v>
      </c>
      <c r="S6022" s="8"/>
      <c r="T6022" s="14" t="str">
        <f t="shared" si="754"/>
        <v>Retain</v>
      </c>
      <c r="U6022" s="14"/>
      <c r="V6022" s="8" t="str">
        <f t="shared" si="755"/>
        <v>France</v>
      </c>
      <c r="W6022" s="8"/>
      <c r="X6022" s="8"/>
      <c r="Y6022" s="8"/>
      <c r="Z6022" s="14" t="str">
        <f t="shared" si="756"/>
        <v>Female</v>
      </c>
      <c r="AA6022" s="14"/>
      <c r="AB6022" s="14"/>
      <c r="AC6022" s="14"/>
      <c r="AE6022" t="str">
        <f t="shared" si="757"/>
        <v>Adults</v>
      </c>
      <c r="AF6022" t="str">
        <f t="shared" si="758"/>
        <v>Fair</v>
      </c>
      <c r="AG6022" t="str">
        <f t="shared" si="759"/>
        <v>High</v>
      </c>
    </row>
    <row r="6023" spans="1:33" x14ac:dyDescent="0.2">
      <c r="A6023">
        <v>6022</v>
      </c>
      <c r="B6023">
        <v>15579891</v>
      </c>
      <c r="C6023">
        <v>714</v>
      </c>
      <c r="D6023">
        <v>1</v>
      </c>
      <c r="E6023">
        <v>1</v>
      </c>
      <c r="F6023">
        <v>52</v>
      </c>
      <c r="G6023">
        <v>5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s="2" t="s">
        <v>1090</v>
      </c>
      <c r="P6023" s="11" t="str">
        <f t="shared" si="752"/>
        <v>2018</v>
      </c>
      <c r="Q6023" s="12"/>
      <c r="R6023" s="8" t="str">
        <f t="shared" si="753"/>
        <v>07</v>
      </c>
      <c r="S6023" s="8"/>
      <c r="T6023" s="14" t="str">
        <f t="shared" si="754"/>
        <v>Retain</v>
      </c>
      <c r="U6023" s="14"/>
      <c r="V6023" s="8" t="str">
        <f t="shared" si="755"/>
        <v>France</v>
      </c>
      <c r="W6023" s="8"/>
      <c r="X6023" s="8"/>
      <c r="Y6023" s="8"/>
      <c r="Z6023" s="14" t="str">
        <f t="shared" si="756"/>
        <v>Male</v>
      </c>
      <c r="AA6023" s="14"/>
      <c r="AB6023" s="14"/>
      <c r="AC6023" s="14"/>
      <c r="AE6023" t="str">
        <f t="shared" si="757"/>
        <v>Middle aged</v>
      </c>
      <c r="AF6023" t="str">
        <f t="shared" si="758"/>
        <v>Good</v>
      </c>
      <c r="AG6023" t="str">
        <f t="shared" si="759"/>
        <v>High</v>
      </c>
    </row>
    <row r="6024" spans="1:33" x14ac:dyDescent="0.2">
      <c r="A6024">
        <v>6023</v>
      </c>
      <c r="B6024">
        <v>15805690</v>
      </c>
      <c r="C6024">
        <v>694</v>
      </c>
      <c r="D6024">
        <v>2</v>
      </c>
      <c r="E6024">
        <v>2</v>
      </c>
      <c r="F6024">
        <v>35</v>
      </c>
      <c r="G6024">
        <v>6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s="2" t="s">
        <v>493</v>
      </c>
      <c r="P6024" s="11" t="str">
        <f t="shared" si="752"/>
        <v>2016</v>
      </c>
      <c r="Q6024" s="12"/>
      <c r="R6024" s="8" t="str">
        <f t="shared" si="753"/>
        <v>09</v>
      </c>
      <c r="S6024" s="8"/>
      <c r="T6024" s="14" t="str">
        <f t="shared" si="754"/>
        <v>Exit</v>
      </c>
      <c r="U6024" s="14"/>
      <c r="V6024" s="8" t="str">
        <f t="shared" si="755"/>
        <v>Spain</v>
      </c>
      <c r="W6024" s="8"/>
      <c r="X6024" s="8"/>
      <c r="Y6024" s="8"/>
      <c r="Z6024" s="14" t="str">
        <f t="shared" si="756"/>
        <v>Female</v>
      </c>
      <c r="AA6024" s="14"/>
      <c r="AB6024" s="14"/>
      <c r="AC6024" s="14"/>
      <c r="AE6024" t="str">
        <f t="shared" si="757"/>
        <v>Adults</v>
      </c>
      <c r="AF6024" t="str">
        <f t="shared" si="758"/>
        <v>Good</v>
      </c>
      <c r="AG6024" t="str">
        <f t="shared" si="759"/>
        <v>Very low</v>
      </c>
    </row>
    <row r="6025" spans="1:33" x14ac:dyDescent="0.2">
      <c r="A6025">
        <v>6024</v>
      </c>
      <c r="B6025">
        <v>15612139</v>
      </c>
      <c r="C6025">
        <v>786</v>
      </c>
      <c r="D6025">
        <v>1</v>
      </c>
      <c r="E6025">
        <v>2</v>
      </c>
      <c r="F6025">
        <v>33</v>
      </c>
      <c r="G6025">
        <v>4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s="2" t="s">
        <v>74</v>
      </c>
      <c r="P6025" s="11" t="str">
        <f t="shared" si="752"/>
        <v>2018</v>
      </c>
      <c r="Q6025" s="12"/>
      <c r="R6025" s="8" t="str">
        <f t="shared" si="753"/>
        <v>11</v>
      </c>
      <c r="S6025" s="8"/>
      <c r="T6025" s="14" t="str">
        <f t="shared" si="754"/>
        <v>Exit</v>
      </c>
      <c r="U6025" s="14"/>
      <c r="V6025" s="8" t="str">
        <f t="shared" si="755"/>
        <v>France</v>
      </c>
      <c r="W6025" s="8"/>
      <c r="X6025" s="8"/>
      <c r="Y6025" s="8"/>
      <c r="Z6025" s="14" t="str">
        <f t="shared" si="756"/>
        <v>Female</v>
      </c>
      <c r="AA6025" s="14"/>
      <c r="AB6025" s="14"/>
      <c r="AC6025" s="14"/>
      <c r="AE6025" t="str">
        <f t="shared" si="757"/>
        <v>Adults</v>
      </c>
      <c r="AF6025" t="str">
        <f t="shared" si="758"/>
        <v>Very good</v>
      </c>
      <c r="AG6025" t="str">
        <f t="shared" si="759"/>
        <v>Medium</v>
      </c>
    </row>
    <row r="6026" spans="1:33" x14ac:dyDescent="0.2">
      <c r="A6026">
        <v>6025</v>
      </c>
      <c r="B6026">
        <v>15568834</v>
      </c>
      <c r="C6026">
        <v>698</v>
      </c>
      <c r="D6026">
        <v>2</v>
      </c>
      <c r="E6026">
        <v>1</v>
      </c>
      <c r="F6026">
        <v>27</v>
      </c>
      <c r="G6026">
        <v>4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s="2" t="s">
        <v>940</v>
      </c>
      <c r="P6026" s="11" t="str">
        <f t="shared" si="752"/>
        <v>2019</v>
      </c>
      <c r="Q6026" s="12"/>
      <c r="R6026" s="8" t="str">
        <f t="shared" si="753"/>
        <v>01</v>
      </c>
      <c r="S6026" s="8"/>
      <c r="T6026" s="14" t="str">
        <f t="shared" si="754"/>
        <v>Retain</v>
      </c>
      <c r="U6026" s="14"/>
      <c r="V6026" s="8" t="str">
        <f t="shared" si="755"/>
        <v>Spain</v>
      </c>
      <c r="W6026" s="8"/>
      <c r="X6026" s="8"/>
      <c r="Y6026" s="8"/>
      <c r="Z6026" s="14" t="str">
        <f t="shared" si="756"/>
        <v>Male</v>
      </c>
      <c r="AA6026" s="14"/>
      <c r="AB6026" s="14"/>
      <c r="AC6026" s="14"/>
      <c r="AE6026" t="str">
        <f t="shared" si="757"/>
        <v>Adults</v>
      </c>
      <c r="AF6026" t="str">
        <f t="shared" si="758"/>
        <v>Good</v>
      </c>
      <c r="AG6026" t="str">
        <f t="shared" si="759"/>
        <v>High</v>
      </c>
    </row>
    <row r="6027" spans="1:33" x14ac:dyDescent="0.2">
      <c r="A6027">
        <v>6026</v>
      </c>
      <c r="B6027">
        <v>15709917</v>
      </c>
      <c r="C6027">
        <v>601</v>
      </c>
      <c r="D6027">
        <v>1</v>
      </c>
      <c r="E6027">
        <v>2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s="2" t="s">
        <v>692</v>
      </c>
      <c r="P6027" s="11" t="str">
        <f t="shared" si="752"/>
        <v>2019</v>
      </c>
      <c r="Q6027" s="12"/>
      <c r="R6027" s="8" t="str">
        <f t="shared" si="753"/>
        <v>12</v>
      </c>
      <c r="S6027" s="8"/>
      <c r="T6027" s="14" t="str">
        <f t="shared" si="754"/>
        <v>Retain</v>
      </c>
      <c r="U6027" s="14"/>
      <c r="V6027" s="8" t="str">
        <f t="shared" si="755"/>
        <v>France</v>
      </c>
      <c r="W6027" s="8"/>
      <c r="X6027" s="8"/>
      <c r="Y6027" s="8"/>
      <c r="Z6027" s="14" t="str">
        <f t="shared" si="756"/>
        <v>Female</v>
      </c>
      <c r="AA6027" s="14"/>
      <c r="AB6027" s="14"/>
      <c r="AC6027" s="14"/>
      <c r="AE6027" t="str">
        <f t="shared" si="757"/>
        <v>Middle aged</v>
      </c>
      <c r="AF6027" t="str">
        <f t="shared" si="758"/>
        <v>Fair</v>
      </c>
      <c r="AG6027" t="str">
        <f t="shared" si="759"/>
        <v>Medium</v>
      </c>
    </row>
    <row r="6028" spans="1:33" x14ac:dyDescent="0.2">
      <c r="A6028">
        <v>6027</v>
      </c>
      <c r="B6028">
        <v>15718843</v>
      </c>
      <c r="C6028">
        <v>769</v>
      </c>
      <c r="D6028">
        <v>2</v>
      </c>
      <c r="E6028">
        <v>1</v>
      </c>
      <c r="F6028">
        <v>41</v>
      </c>
      <c r="G6028">
        <v>5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s="2" t="s">
        <v>290</v>
      </c>
      <c r="P6028" s="11" t="str">
        <f t="shared" si="752"/>
        <v>2017</v>
      </c>
      <c r="Q6028" s="12"/>
      <c r="R6028" s="8" t="str">
        <f t="shared" si="753"/>
        <v>11</v>
      </c>
      <c r="S6028" s="8"/>
      <c r="T6028" s="14" t="str">
        <f t="shared" si="754"/>
        <v>Retain</v>
      </c>
      <c r="U6028" s="14"/>
      <c r="V6028" s="8" t="str">
        <f t="shared" si="755"/>
        <v>Spain</v>
      </c>
      <c r="W6028" s="8"/>
      <c r="X6028" s="8"/>
      <c r="Y6028" s="8"/>
      <c r="Z6028" s="14" t="str">
        <f t="shared" si="756"/>
        <v>Male</v>
      </c>
      <c r="AA6028" s="14"/>
      <c r="AB6028" s="14"/>
      <c r="AC6028" s="14"/>
      <c r="AE6028" t="str">
        <f t="shared" si="757"/>
        <v>Middle aged</v>
      </c>
      <c r="AF6028" t="str">
        <f t="shared" si="758"/>
        <v>Very good</v>
      </c>
      <c r="AG6028" t="str">
        <f t="shared" si="759"/>
        <v>Medium</v>
      </c>
    </row>
    <row r="6029" spans="1:33" x14ac:dyDescent="0.2">
      <c r="A6029">
        <v>6028</v>
      </c>
      <c r="B6029">
        <v>15799494</v>
      </c>
      <c r="C6029">
        <v>850</v>
      </c>
      <c r="D6029">
        <v>3</v>
      </c>
      <c r="E6029">
        <v>1</v>
      </c>
      <c r="F6029">
        <v>44</v>
      </c>
      <c r="G6029">
        <v>4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s="2" t="s">
        <v>185</v>
      </c>
      <c r="P6029" s="11" t="str">
        <f t="shared" si="752"/>
        <v>2018</v>
      </c>
      <c r="Q6029" s="12"/>
      <c r="R6029" s="8" t="str">
        <f t="shared" si="753"/>
        <v>12</v>
      </c>
      <c r="S6029" s="8"/>
      <c r="T6029" s="14" t="str">
        <f t="shared" si="754"/>
        <v>Retain</v>
      </c>
      <c r="U6029" s="14"/>
      <c r="V6029" s="8" t="str">
        <f t="shared" si="755"/>
        <v>Germany</v>
      </c>
      <c r="W6029" s="8"/>
      <c r="X6029" s="8"/>
      <c r="Y6029" s="8"/>
      <c r="Z6029" s="14" t="str">
        <f t="shared" si="756"/>
        <v>Male</v>
      </c>
      <c r="AA6029" s="14"/>
      <c r="AB6029" s="14"/>
      <c r="AC6029" s="14"/>
      <c r="AE6029" t="str">
        <f t="shared" si="757"/>
        <v>Middle aged</v>
      </c>
      <c r="AF6029" t="str">
        <f t="shared" si="758"/>
        <v>Excellent</v>
      </c>
      <c r="AG6029" t="str">
        <f t="shared" si="759"/>
        <v>High</v>
      </c>
    </row>
    <row r="6030" spans="1:33" x14ac:dyDescent="0.2">
      <c r="A6030">
        <v>6029</v>
      </c>
      <c r="B6030">
        <v>15673439</v>
      </c>
      <c r="C6030">
        <v>646</v>
      </c>
      <c r="D6030">
        <v>2</v>
      </c>
      <c r="E6030">
        <v>2</v>
      </c>
      <c r="F6030">
        <v>50</v>
      </c>
      <c r="G6030">
        <v>4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s="2" t="s">
        <v>77</v>
      </c>
      <c r="P6030" s="11" t="str">
        <f t="shared" si="752"/>
        <v>2019</v>
      </c>
      <c r="Q6030" s="12"/>
      <c r="R6030" s="8" t="str">
        <f t="shared" si="753"/>
        <v>04</v>
      </c>
      <c r="S6030" s="8"/>
      <c r="T6030" s="14" t="str">
        <f t="shared" si="754"/>
        <v>Exit</v>
      </c>
      <c r="U6030" s="14"/>
      <c r="V6030" s="8" t="str">
        <f t="shared" si="755"/>
        <v>Spain</v>
      </c>
      <c r="W6030" s="8"/>
      <c r="X6030" s="8"/>
      <c r="Y6030" s="8"/>
      <c r="Z6030" s="14" t="str">
        <f t="shared" si="756"/>
        <v>Female</v>
      </c>
      <c r="AA6030" s="14"/>
      <c r="AB6030" s="14"/>
      <c r="AC6030" s="14"/>
      <c r="AE6030" t="str">
        <f t="shared" si="757"/>
        <v>Middle aged</v>
      </c>
      <c r="AF6030" t="str">
        <f t="shared" si="758"/>
        <v>Fair</v>
      </c>
      <c r="AG6030" t="str">
        <f t="shared" si="759"/>
        <v>High</v>
      </c>
    </row>
    <row r="6031" spans="1:33" x14ac:dyDescent="0.2">
      <c r="A6031">
        <v>6030</v>
      </c>
      <c r="B6031">
        <v>15669011</v>
      </c>
      <c r="C6031">
        <v>659</v>
      </c>
      <c r="D6031">
        <v>1</v>
      </c>
      <c r="E6031">
        <v>2</v>
      </c>
      <c r="F6031">
        <v>44</v>
      </c>
      <c r="G6031">
        <v>7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s="2" t="s">
        <v>204</v>
      </c>
      <c r="P6031" s="11" t="str">
        <f t="shared" si="752"/>
        <v>2016</v>
      </c>
      <c r="Q6031" s="12"/>
      <c r="R6031" s="8" t="str">
        <f t="shared" si="753"/>
        <v>03</v>
      </c>
      <c r="S6031" s="8"/>
      <c r="T6031" s="14" t="str">
        <f t="shared" si="754"/>
        <v>Exit</v>
      </c>
      <c r="U6031" s="14"/>
      <c r="V6031" s="8" t="str">
        <f t="shared" si="755"/>
        <v>France</v>
      </c>
      <c r="W6031" s="8"/>
      <c r="X6031" s="8"/>
      <c r="Y6031" s="8"/>
      <c r="Z6031" s="14" t="str">
        <f t="shared" si="756"/>
        <v>Female</v>
      </c>
      <c r="AA6031" s="14"/>
      <c r="AB6031" s="14"/>
      <c r="AC6031" s="14"/>
      <c r="AE6031" t="str">
        <f t="shared" si="757"/>
        <v>Middle aged</v>
      </c>
      <c r="AF6031" t="str">
        <f t="shared" si="758"/>
        <v>Fair</v>
      </c>
      <c r="AG6031" t="str">
        <f t="shared" si="759"/>
        <v>Very low</v>
      </c>
    </row>
    <row r="6032" spans="1:33" x14ac:dyDescent="0.2">
      <c r="A6032">
        <v>6031</v>
      </c>
      <c r="B6032">
        <v>15581388</v>
      </c>
      <c r="C6032">
        <v>487</v>
      </c>
      <c r="D6032">
        <v>2</v>
      </c>
      <c r="E6032">
        <v>1</v>
      </c>
      <c r="F6032">
        <v>33</v>
      </c>
      <c r="G6032">
        <v>6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s="2" t="s">
        <v>1144</v>
      </c>
      <c r="P6032" s="11" t="str">
        <f t="shared" si="752"/>
        <v>2017</v>
      </c>
      <c r="Q6032" s="12"/>
      <c r="R6032" s="8" t="str">
        <f t="shared" si="753"/>
        <v>03</v>
      </c>
      <c r="S6032" s="8"/>
      <c r="T6032" s="14" t="str">
        <f t="shared" si="754"/>
        <v>Retain</v>
      </c>
      <c r="U6032" s="14"/>
      <c r="V6032" s="8" t="str">
        <f t="shared" si="755"/>
        <v>Spain</v>
      </c>
      <c r="W6032" s="8"/>
      <c r="X6032" s="8"/>
      <c r="Y6032" s="8"/>
      <c r="Z6032" s="14" t="str">
        <f t="shared" si="756"/>
        <v>Male</v>
      </c>
      <c r="AA6032" s="14"/>
      <c r="AB6032" s="14"/>
      <c r="AC6032" s="14"/>
      <c r="AE6032" t="str">
        <f t="shared" si="757"/>
        <v>Adults</v>
      </c>
      <c r="AF6032" t="str">
        <f t="shared" si="758"/>
        <v>Poor</v>
      </c>
      <c r="AG6032" t="str">
        <f t="shared" si="759"/>
        <v>High</v>
      </c>
    </row>
    <row r="6033" spans="1:33" x14ac:dyDescent="0.2">
      <c r="A6033">
        <v>6032</v>
      </c>
      <c r="B6033">
        <v>15743153</v>
      </c>
      <c r="C6033">
        <v>740</v>
      </c>
      <c r="D6033">
        <v>3</v>
      </c>
      <c r="E6033">
        <v>2</v>
      </c>
      <c r="F6033">
        <v>40</v>
      </c>
      <c r="G6033">
        <v>5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s="2" t="s">
        <v>250</v>
      </c>
      <c r="P6033" s="11" t="str">
        <f t="shared" si="752"/>
        <v>2017</v>
      </c>
      <c r="Q6033" s="12"/>
      <c r="R6033" s="8" t="str">
        <f t="shared" si="753"/>
        <v>09</v>
      </c>
      <c r="S6033" s="8"/>
      <c r="T6033" s="14" t="str">
        <f t="shared" si="754"/>
        <v>Retain</v>
      </c>
      <c r="U6033" s="14"/>
      <c r="V6033" s="8" t="str">
        <f t="shared" si="755"/>
        <v>Germany</v>
      </c>
      <c r="W6033" s="8"/>
      <c r="X6033" s="8"/>
      <c r="Y6033" s="8"/>
      <c r="Z6033" s="14" t="str">
        <f t="shared" si="756"/>
        <v>Female</v>
      </c>
      <c r="AA6033" s="14"/>
      <c r="AB6033" s="14"/>
      <c r="AC6033" s="14"/>
      <c r="AE6033" t="str">
        <f t="shared" si="757"/>
        <v>Middle aged</v>
      </c>
      <c r="AF6033" t="str">
        <f t="shared" si="758"/>
        <v>Very good</v>
      </c>
      <c r="AG6033" t="str">
        <f t="shared" si="759"/>
        <v>High</v>
      </c>
    </row>
    <row r="6034" spans="1:33" x14ac:dyDescent="0.2">
      <c r="A6034">
        <v>6033</v>
      </c>
      <c r="B6034">
        <v>15579787</v>
      </c>
      <c r="C6034">
        <v>686</v>
      </c>
      <c r="D6034">
        <v>1</v>
      </c>
      <c r="E6034">
        <v>1</v>
      </c>
      <c r="F6034">
        <v>39</v>
      </c>
      <c r="G6034">
        <v>5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s="2" t="s">
        <v>582</v>
      </c>
      <c r="P6034" s="11" t="str">
        <f t="shared" si="752"/>
        <v>2017</v>
      </c>
      <c r="Q6034" s="12"/>
      <c r="R6034" s="8" t="str">
        <f t="shared" si="753"/>
        <v>12</v>
      </c>
      <c r="S6034" s="8"/>
      <c r="T6034" s="14" t="str">
        <f t="shared" si="754"/>
        <v>Retain</v>
      </c>
      <c r="U6034" s="14"/>
      <c r="V6034" s="8" t="str">
        <f t="shared" si="755"/>
        <v>France</v>
      </c>
      <c r="W6034" s="8"/>
      <c r="X6034" s="8"/>
      <c r="Y6034" s="8"/>
      <c r="Z6034" s="14" t="str">
        <f t="shared" si="756"/>
        <v>Male</v>
      </c>
      <c r="AA6034" s="14"/>
      <c r="AB6034" s="14"/>
      <c r="AC6034" s="14"/>
      <c r="AE6034" t="str">
        <f t="shared" si="757"/>
        <v>Middle aged</v>
      </c>
      <c r="AF6034" t="str">
        <f t="shared" si="758"/>
        <v>Good</v>
      </c>
      <c r="AG6034" t="str">
        <f t="shared" si="759"/>
        <v>Very low</v>
      </c>
    </row>
    <row r="6035" spans="1:33" x14ac:dyDescent="0.2">
      <c r="A6035">
        <v>6034</v>
      </c>
      <c r="B6035">
        <v>15759966</v>
      </c>
      <c r="C6035">
        <v>612</v>
      </c>
      <c r="D6035">
        <v>2</v>
      </c>
      <c r="E6035">
        <v>2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s="2" t="s">
        <v>421</v>
      </c>
      <c r="P6035" s="11" t="str">
        <f t="shared" si="752"/>
        <v>2018</v>
      </c>
      <c r="Q6035" s="12"/>
      <c r="R6035" s="8" t="str">
        <f t="shared" si="753"/>
        <v>06</v>
      </c>
      <c r="S6035" s="8"/>
      <c r="T6035" s="14" t="str">
        <f t="shared" si="754"/>
        <v>Retain</v>
      </c>
      <c r="U6035" s="14"/>
      <c r="V6035" s="8" t="str">
        <f t="shared" si="755"/>
        <v>Spain</v>
      </c>
      <c r="W6035" s="8"/>
      <c r="X6035" s="8"/>
      <c r="Y6035" s="8"/>
      <c r="Z6035" s="14" t="str">
        <f t="shared" si="756"/>
        <v>Female</v>
      </c>
      <c r="AA6035" s="14"/>
      <c r="AB6035" s="14"/>
      <c r="AC6035" s="14"/>
      <c r="AE6035" t="str">
        <f t="shared" si="757"/>
        <v>Adults</v>
      </c>
      <c r="AF6035" t="str">
        <f t="shared" si="758"/>
        <v>Fair</v>
      </c>
      <c r="AG6035" t="str">
        <f t="shared" si="759"/>
        <v>High</v>
      </c>
    </row>
    <row r="6036" spans="1:33" x14ac:dyDescent="0.2">
      <c r="A6036">
        <v>6035</v>
      </c>
      <c r="B6036">
        <v>15601045</v>
      </c>
      <c r="C6036">
        <v>655</v>
      </c>
      <c r="D6036">
        <v>2</v>
      </c>
      <c r="E6036">
        <v>1</v>
      </c>
      <c r="F6036">
        <v>37</v>
      </c>
      <c r="G6036">
        <v>5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s="2" t="s">
        <v>884</v>
      </c>
      <c r="P6036" s="11" t="str">
        <f t="shared" si="752"/>
        <v>2018</v>
      </c>
      <c r="Q6036" s="12"/>
      <c r="R6036" s="8" t="str">
        <f t="shared" si="753"/>
        <v>06</v>
      </c>
      <c r="S6036" s="8"/>
      <c r="T6036" s="14" t="str">
        <f t="shared" si="754"/>
        <v>Retain</v>
      </c>
      <c r="U6036" s="14"/>
      <c r="V6036" s="8" t="str">
        <f t="shared" si="755"/>
        <v>Spain</v>
      </c>
      <c r="W6036" s="8"/>
      <c r="X6036" s="8"/>
      <c r="Y6036" s="8"/>
      <c r="Z6036" s="14" t="str">
        <f t="shared" si="756"/>
        <v>Male</v>
      </c>
      <c r="AA6036" s="14"/>
      <c r="AB6036" s="14"/>
      <c r="AC6036" s="14"/>
      <c r="AE6036" t="str">
        <f t="shared" si="757"/>
        <v>Adults</v>
      </c>
      <c r="AF6036" t="str">
        <f t="shared" si="758"/>
        <v>Fair</v>
      </c>
      <c r="AG6036" t="str">
        <f t="shared" si="759"/>
        <v>Very high</v>
      </c>
    </row>
    <row r="6037" spans="1:33" x14ac:dyDescent="0.2">
      <c r="A6037">
        <v>6036</v>
      </c>
      <c r="B6037">
        <v>15764021</v>
      </c>
      <c r="C6037">
        <v>617</v>
      </c>
      <c r="D6037">
        <v>1</v>
      </c>
      <c r="E6037">
        <v>1</v>
      </c>
      <c r="F6037">
        <v>34</v>
      </c>
      <c r="G6037">
        <v>4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s="2" t="s">
        <v>101</v>
      </c>
      <c r="P6037" s="11" t="str">
        <f t="shared" si="752"/>
        <v>2018</v>
      </c>
      <c r="Q6037" s="12"/>
      <c r="R6037" s="8" t="str">
        <f t="shared" si="753"/>
        <v>12</v>
      </c>
      <c r="S6037" s="8"/>
      <c r="T6037" s="14" t="str">
        <f t="shared" si="754"/>
        <v>Retain</v>
      </c>
      <c r="U6037" s="14"/>
      <c r="V6037" s="8" t="str">
        <f t="shared" si="755"/>
        <v>France</v>
      </c>
      <c r="W6037" s="8"/>
      <c r="X6037" s="8"/>
      <c r="Y6037" s="8"/>
      <c r="Z6037" s="14" t="str">
        <f t="shared" si="756"/>
        <v>Male</v>
      </c>
      <c r="AA6037" s="14"/>
      <c r="AB6037" s="14"/>
      <c r="AC6037" s="14"/>
      <c r="AE6037" t="str">
        <f t="shared" si="757"/>
        <v>Adults</v>
      </c>
      <c r="AF6037" t="str">
        <f t="shared" si="758"/>
        <v>Fair</v>
      </c>
      <c r="AG6037" t="str">
        <f t="shared" si="759"/>
        <v>Medium</v>
      </c>
    </row>
    <row r="6038" spans="1:33" x14ac:dyDescent="0.2">
      <c r="A6038">
        <v>6037</v>
      </c>
      <c r="B6038">
        <v>15687218</v>
      </c>
      <c r="C6038">
        <v>674</v>
      </c>
      <c r="D6038">
        <v>1</v>
      </c>
      <c r="E6038">
        <v>2</v>
      </c>
      <c r="F6038">
        <v>27</v>
      </c>
      <c r="G6038">
        <v>3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s="2" t="s">
        <v>390</v>
      </c>
      <c r="P6038" s="11" t="str">
        <f t="shared" si="752"/>
        <v>2019</v>
      </c>
      <c r="Q6038" s="12"/>
      <c r="R6038" s="8" t="str">
        <f t="shared" si="753"/>
        <v>11</v>
      </c>
      <c r="S6038" s="8"/>
      <c r="T6038" s="14" t="str">
        <f t="shared" si="754"/>
        <v>Retain</v>
      </c>
      <c r="U6038" s="14"/>
      <c r="V6038" s="8" t="str">
        <f t="shared" si="755"/>
        <v>France</v>
      </c>
      <c r="W6038" s="8"/>
      <c r="X6038" s="8"/>
      <c r="Y6038" s="8"/>
      <c r="Z6038" s="14" t="str">
        <f t="shared" si="756"/>
        <v>Female</v>
      </c>
      <c r="AA6038" s="14"/>
      <c r="AB6038" s="14"/>
      <c r="AC6038" s="14"/>
      <c r="AE6038" t="str">
        <f t="shared" si="757"/>
        <v>Adults</v>
      </c>
      <c r="AF6038" t="str">
        <f t="shared" si="758"/>
        <v>Good</v>
      </c>
      <c r="AG6038" t="str">
        <f t="shared" si="759"/>
        <v>Medium</v>
      </c>
    </row>
    <row r="6039" spans="1:33" x14ac:dyDescent="0.2">
      <c r="A6039">
        <v>6038</v>
      </c>
      <c r="B6039">
        <v>15626452</v>
      </c>
      <c r="C6039">
        <v>711</v>
      </c>
      <c r="D6039">
        <v>2</v>
      </c>
      <c r="E6039">
        <v>1</v>
      </c>
      <c r="F6039">
        <v>32</v>
      </c>
      <c r="G6039">
        <v>7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s="2" t="s">
        <v>438</v>
      </c>
      <c r="P6039" s="11" t="str">
        <f t="shared" si="752"/>
        <v>2016</v>
      </c>
      <c r="Q6039" s="12"/>
      <c r="R6039" s="8" t="str">
        <f t="shared" si="753"/>
        <v>09</v>
      </c>
      <c r="S6039" s="8"/>
      <c r="T6039" s="14" t="str">
        <f t="shared" si="754"/>
        <v>Retain</v>
      </c>
      <c r="U6039" s="14"/>
      <c r="V6039" s="8" t="str">
        <f t="shared" si="755"/>
        <v>Spain</v>
      </c>
      <c r="W6039" s="8"/>
      <c r="X6039" s="8"/>
      <c r="Y6039" s="8"/>
      <c r="Z6039" s="14" t="str">
        <f t="shared" si="756"/>
        <v>Male</v>
      </c>
      <c r="AA6039" s="14"/>
      <c r="AB6039" s="14"/>
      <c r="AC6039" s="14"/>
      <c r="AE6039" t="str">
        <f t="shared" si="757"/>
        <v>Adults</v>
      </c>
      <c r="AF6039" t="str">
        <f t="shared" si="758"/>
        <v>Good</v>
      </c>
      <c r="AG6039" t="str">
        <f t="shared" si="759"/>
        <v>Very low</v>
      </c>
    </row>
    <row r="6040" spans="1:33" x14ac:dyDescent="0.2">
      <c r="A6040">
        <v>6039</v>
      </c>
      <c r="B6040">
        <v>15700964</v>
      </c>
      <c r="C6040">
        <v>624</v>
      </c>
      <c r="D6040">
        <v>3</v>
      </c>
      <c r="E6040">
        <v>2</v>
      </c>
      <c r="F6040">
        <v>27</v>
      </c>
      <c r="G6040">
        <v>5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s="2" t="s">
        <v>340</v>
      </c>
      <c r="P6040" s="11" t="str">
        <f t="shared" si="752"/>
        <v>2018</v>
      </c>
      <c r="Q6040" s="12"/>
      <c r="R6040" s="8" t="str">
        <f t="shared" si="753"/>
        <v>04</v>
      </c>
      <c r="S6040" s="8"/>
      <c r="T6040" s="14" t="str">
        <f t="shared" si="754"/>
        <v>Retain</v>
      </c>
      <c r="U6040" s="14"/>
      <c r="V6040" s="8" t="str">
        <f t="shared" si="755"/>
        <v>Germany</v>
      </c>
      <c r="W6040" s="8"/>
      <c r="X6040" s="8"/>
      <c r="Y6040" s="8"/>
      <c r="Z6040" s="14" t="str">
        <f t="shared" si="756"/>
        <v>Female</v>
      </c>
      <c r="AA6040" s="14"/>
      <c r="AB6040" s="14"/>
      <c r="AC6040" s="14"/>
      <c r="AE6040" t="str">
        <f t="shared" si="757"/>
        <v>Adults</v>
      </c>
      <c r="AF6040" t="str">
        <f t="shared" si="758"/>
        <v>Fair</v>
      </c>
      <c r="AG6040" t="str">
        <f t="shared" si="759"/>
        <v>High</v>
      </c>
    </row>
    <row r="6041" spans="1:33" x14ac:dyDescent="0.2">
      <c r="A6041">
        <v>6040</v>
      </c>
      <c r="B6041">
        <v>15768887</v>
      </c>
      <c r="C6041">
        <v>597</v>
      </c>
      <c r="D6041">
        <v>2</v>
      </c>
      <c r="E6041">
        <v>1</v>
      </c>
      <c r="F6041">
        <v>26</v>
      </c>
      <c r="G6041">
        <v>4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s="2" t="s">
        <v>287</v>
      </c>
      <c r="P6041" s="11" t="str">
        <f t="shared" si="752"/>
        <v>2018</v>
      </c>
      <c r="Q6041" s="12"/>
      <c r="R6041" s="8" t="str">
        <f t="shared" si="753"/>
        <v>12</v>
      </c>
      <c r="S6041" s="8"/>
      <c r="T6041" s="14" t="str">
        <f t="shared" si="754"/>
        <v>Retain</v>
      </c>
      <c r="U6041" s="14"/>
      <c r="V6041" s="8" t="str">
        <f t="shared" si="755"/>
        <v>Spain</v>
      </c>
      <c r="W6041" s="8"/>
      <c r="X6041" s="8"/>
      <c r="Y6041" s="8"/>
      <c r="Z6041" s="14" t="str">
        <f t="shared" si="756"/>
        <v>Male</v>
      </c>
      <c r="AA6041" s="14"/>
      <c r="AB6041" s="14"/>
      <c r="AC6041" s="14"/>
      <c r="AE6041" t="str">
        <f t="shared" si="757"/>
        <v>Adults</v>
      </c>
      <c r="AF6041" t="str">
        <f t="shared" si="758"/>
        <v>Fair</v>
      </c>
      <c r="AG6041" t="str">
        <f t="shared" si="759"/>
        <v>Very low</v>
      </c>
    </row>
    <row r="6042" spans="1:33" x14ac:dyDescent="0.2">
      <c r="A6042">
        <v>6041</v>
      </c>
      <c r="B6042">
        <v>15735358</v>
      </c>
      <c r="C6042">
        <v>682</v>
      </c>
      <c r="D6042">
        <v>2</v>
      </c>
      <c r="E6042">
        <v>1</v>
      </c>
      <c r="F6042">
        <v>46</v>
      </c>
      <c r="G6042">
        <v>7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s="2" t="s">
        <v>1194</v>
      </c>
      <c r="P6042" s="11" t="str">
        <f t="shared" si="752"/>
        <v>2016</v>
      </c>
      <c r="Q6042" s="12"/>
      <c r="R6042" s="8" t="str">
        <f t="shared" si="753"/>
        <v>04</v>
      </c>
      <c r="S6042" s="8"/>
      <c r="T6042" s="14" t="str">
        <f t="shared" si="754"/>
        <v>Retain</v>
      </c>
      <c r="U6042" s="14"/>
      <c r="V6042" s="8" t="str">
        <f t="shared" si="755"/>
        <v>Spain</v>
      </c>
      <c r="W6042" s="8"/>
      <c r="X6042" s="8"/>
      <c r="Y6042" s="8"/>
      <c r="Z6042" s="14" t="str">
        <f t="shared" si="756"/>
        <v>Male</v>
      </c>
      <c r="AA6042" s="14"/>
      <c r="AB6042" s="14"/>
      <c r="AC6042" s="14"/>
      <c r="AE6042" t="str">
        <f t="shared" si="757"/>
        <v>Middle aged</v>
      </c>
      <c r="AF6042" t="str">
        <f t="shared" si="758"/>
        <v>Good</v>
      </c>
      <c r="AG6042" t="str">
        <f t="shared" si="759"/>
        <v>Very low</v>
      </c>
    </row>
    <row r="6043" spans="1:33" x14ac:dyDescent="0.2">
      <c r="A6043">
        <v>6042</v>
      </c>
      <c r="B6043">
        <v>15749472</v>
      </c>
      <c r="C6043">
        <v>775</v>
      </c>
      <c r="D6043">
        <v>1</v>
      </c>
      <c r="E6043">
        <v>1</v>
      </c>
      <c r="F6043">
        <v>45</v>
      </c>
      <c r="G6043">
        <v>6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s="2" t="s">
        <v>1261</v>
      </c>
      <c r="P6043" s="11" t="str">
        <f t="shared" si="752"/>
        <v>2017</v>
      </c>
      <c r="Q6043" s="12"/>
      <c r="R6043" s="8" t="str">
        <f t="shared" si="753"/>
        <v>08</v>
      </c>
      <c r="S6043" s="8"/>
      <c r="T6043" s="14" t="str">
        <f t="shared" si="754"/>
        <v>Retain</v>
      </c>
      <c r="U6043" s="14"/>
      <c r="V6043" s="8" t="str">
        <f t="shared" si="755"/>
        <v>France</v>
      </c>
      <c r="W6043" s="8"/>
      <c r="X6043" s="8"/>
      <c r="Y6043" s="8"/>
      <c r="Z6043" s="14" t="str">
        <f t="shared" si="756"/>
        <v>Male</v>
      </c>
      <c r="AA6043" s="14"/>
      <c r="AB6043" s="14"/>
      <c r="AC6043" s="14"/>
      <c r="AE6043" t="str">
        <f t="shared" si="757"/>
        <v>Middle aged</v>
      </c>
      <c r="AF6043" t="str">
        <f t="shared" si="758"/>
        <v>Very good</v>
      </c>
      <c r="AG6043" t="str">
        <f t="shared" si="759"/>
        <v>Very low</v>
      </c>
    </row>
    <row r="6044" spans="1:33" x14ac:dyDescent="0.2">
      <c r="A6044">
        <v>6043</v>
      </c>
      <c r="B6044">
        <v>15685872</v>
      </c>
      <c r="C6044">
        <v>727</v>
      </c>
      <c r="D6044">
        <v>1</v>
      </c>
      <c r="E6044">
        <v>2</v>
      </c>
      <c r="F6044">
        <v>29</v>
      </c>
      <c r="G6044">
        <v>5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s="2" t="s">
        <v>1178</v>
      </c>
      <c r="P6044" s="11" t="str">
        <f t="shared" si="752"/>
        <v>2018</v>
      </c>
      <c r="Q6044" s="12"/>
      <c r="R6044" s="8" t="str">
        <f t="shared" si="753"/>
        <v>04</v>
      </c>
      <c r="S6044" s="8"/>
      <c r="T6044" s="14" t="str">
        <f t="shared" si="754"/>
        <v>Retain</v>
      </c>
      <c r="U6044" s="14"/>
      <c r="V6044" s="8" t="str">
        <f t="shared" si="755"/>
        <v>France</v>
      </c>
      <c r="W6044" s="8"/>
      <c r="X6044" s="8"/>
      <c r="Y6044" s="8"/>
      <c r="Z6044" s="14" t="str">
        <f t="shared" si="756"/>
        <v>Female</v>
      </c>
      <c r="AA6044" s="14"/>
      <c r="AB6044" s="14"/>
      <c r="AC6044" s="14"/>
      <c r="AE6044" t="str">
        <f t="shared" si="757"/>
        <v>Adults</v>
      </c>
      <c r="AF6044" t="str">
        <f t="shared" si="758"/>
        <v>Good</v>
      </c>
      <c r="AG6044" t="str">
        <f t="shared" si="759"/>
        <v>High</v>
      </c>
    </row>
    <row r="6045" spans="1:33" x14ac:dyDescent="0.2">
      <c r="A6045">
        <v>6044</v>
      </c>
      <c r="B6045">
        <v>15760851</v>
      </c>
      <c r="C6045">
        <v>629</v>
      </c>
      <c r="D6045">
        <v>1</v>
      </c>
      <c r="E6045">
        <v>1</v>
      </c>
      <c r="F6045">
        <v>31</v>
      </c>
      <c r="G6045">
        <v>5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s="2" t="s">
        <v>571</v>
      </c>
      <c r="P6045" s="11" t="str">
        <f t="shared" si="752"/>
        <v>2018</v>
      </c>
      <c r="Q6045" s="12"/>
      <c r="R6045" s="8" t="str">
        <f t="shared" si="753"/>
        <v>07</v>
      </c>
      <c r="S6045" s="8"/>
      <c r="T6045" s="14" t="str">
        <f t="shared" si="754"/>
        <v>Retain</v>
      </c>
      <c r="U6045" s="14"/>
      <c r="V6045" s="8" t="str">
        <f t="shared" si="755"/>
        <v>France</v>
      </c>
      <c r="W6045" s="8"/>
      <c r="X6045" s="8"/>
      <c r="Y6045" s="8"/>
      <c r="Z6045" s="14" t="str">
        <f t="shared" si="756"/>
        <v>Male</v>
      </c>
      <c r="AA6045" s="14"/>
      <c r="AB6045" s="14"/>
      <c r="AC6045" s="14"/>
      <c r="AE6045" t="str">
        <f t="shared" si="757"/>
        <v>Adults</v>
      </c>
      <c r="AF6045" t="str">
        <f t="shared" si="758"/>
        <v>Fair</v>
      </c>
      <c r="AG6045" t="str">
        <f t="shared" si="759"/>
        <v>Very low</v>
      </c>
    </row>
    <row r="6046" spans="1:33" x14ac:dyDescent="0.2">
      <c r="A6046">
        <v>6045</v>
      </c>
      <c r="B6046">
        <v>15734588</v>
      </c>
      <c r="C6046">
        <v>684</v>
      </c>
      <c r="D6046">
        <v>1</v>
      </c>
      <c r="E6046">
        <v>1</v>
      </c>
      <c r="F6046">
        <v>46</v>
      </c>
      <c r="G6046">
        <v>4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s="2" t="s">
        <v>790</v>
      </c>
      <c r="P6046" s="11" t="str">
        <f t="shared" si="752"/>
        <v>2018</v>
      </c>
      <c r="Q6046" s="12"/>
      <c r="R6046" s="8" t="str">
        <f t="shared" si="753"/>
        <v>10</v>
      </c>
      <c r="S6046" s="8"/>
      <c r="T6046" s="14" t="str">
        <f t="shared" si="754"/>
        <v>Retain</v>
      </c>
      <c r="U6046" s="14"/>
      <c r="V6046" s="8" t="str">
        <f t="shared" si="755"/>
        <v>France</v>
      </c>
      <c r="W6046" s="8"/>
      <c r="X6046" s="8"/>
      <c r="Y6046" s="8"/>
      <c r="Z6046" s="14" t="str">
        <f t="shared" si="756"/>
        <v>Male</v>
      </c>
      <c r="AA6046" s="14"/>
      <c r="AB6046" s="14"/>
      <c r="AC6046" s="14"/>
      <c r="AE6046" t="str">
        <f t="shared" si="757"/>
        <v>Middle aged</v>
      </c>
      <c r="AF6046" t="str">
        <f t="shared" si="758"/>
        <v>Good</v>
      </c>
      <c r="AG6046" t="str">
        <f t="shared" si="759"/>
        <v>Very low</v>
      </c>
    </row>
    <row r="6047" spans="1:33" x14ac:dyDescent="0.2">
      <c r="A6047">
        <v>6046</v>
      </c>
      <c r="B6047">
        <v>15784594</v>
      </c>
      <c r="C6047">
        <v>549</v>
      </c>
      <c r="D6047">
        <v>3</v>
      </c>
      <c r="E6047">
        <v>2</v>
      </c>
      <c r="F6047">
        <v>37</v>
      </c>
      <c r="G6047">
        <v>4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s="2" t="s">
        <v>576</v>
      </c>
      <c r="P6047" s="11" t="str">
        <f t="shared" si="752"/>
        <v>2018</v>
      </c>
      <c r="Q6047" s="12"/>
      <c r="R6047" s="8" t="str">
        <f t="shared" si="753"/>
        <v>12</v>
      </c>
      <c r="S6047" s="8"/>
      <c r="T6047" s="14" t="str">
        <f t="shared" si="754"/>
        <v>Retain</v>
      </c>
      <c r="U6047" s="14"/>
      <c r="V6047" s="8" t="str">
        <f t="shared" si="755"/>
        <v>Germany</v>
      </c>
      <c r="W6047" s="8"/>
      <c r="X6047" s="8"/>
      <c r="Y6047" s="8"/>
      <c r="Z6047" s="14" t="str">
        <f t="shared" si="756"/>
        <v>Female</v>
      </c>
      <c r="AA6047" s="14"/>
      <c r="AB6047" s="14"/>
      <c r="AC6047" s="14"/>
      <c r="AE6047" t="str">
        <f t="shared" si="757"/>
        <v>Adults</v>
      </c>
      <c r="AF6047" t="str">
        <f t="shared" si="758"/>
        <v>Poor</v>
      </c>
      <c r="AG6047" t="str">
        <f t="shared" si="759"/>
        <v>High</v>
      </c>
    </row>
    <row r="6048" spans="1:33" x14ac:dyDescent="0.2">
      <c r="A6048">
        <v>6047</v>
      </c>
      <c r="B6048">
        <v>15606435</v>
      </c>
      <c r="C6048">
        <v>593</v>
      </c>
      <c r="D6048">
        <v>3</v>
      </c>
      <c r="E6048">
        <v>1</v>
      </c>
      <c r="F6048">
        <v>69</v>
      </c>
      <c r="G6048">
        <v>4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s="2" t="s">
        <v>757</v>
      </c>
      <c r="P6048" s="11" t="str">
        <f t="shared" si="752"/>
        <v>2019</v>
      </c>
      <c r="Q6048" s="12"/>
      <c r="R6048" s="8" t="str">
        <f t="shared" si="753"/>
        <v>08</v>
      </c>
      <c r="S6048" s="8"/>
      <c r="T6048" s="14" t="str">
        <f t="shared" si="754"/>
        <v>Retain</v>
      </c>
      <c r="U6048" s="14"/>
      <c r="V6048" s="8" t="str">
        <f t="shared" si="755"/>
        <v>Germany</v>
      </c>
      <c r="W6048" s="8"/>
      <c r="X6048" s="8"/>
      <c r="Y6048" s="8"/>
      <c r="Z6048" s="14" t="str">
        <f t="shared" si="756"/>
        <v>Male</v>
      </c>
      <c r="AA6048" s="14"/>
      <c r="AB6048" s="14"/>
      <c r="AC6048" s="14"/>
      <c r="AE6048" t="str">
        <f t="shared" si="757"/>
        <v>Retired</v>
      </c>
      <c r="AF6048" t="str">
        <f t="shared" si="758"/>
        <v>Fair</v>
      </c>
      <c r="AG6048" t="str">
        <f t="shared" si="759"/>
        <v>Very high</v>
      </c>
    </row>
    <row r="6049" spans="1:33" x14ac:dyDescent="0.2">
      <c r="A6049">
        <v>6048</v>
      </c>
      <c r="B6049">
        <v>15790247</v>
      </c>
      <c r="C6049">
        <v>536</v>
      </c>
      <c r="D6049">
        <v>2</v>
      </c>
      <c r="E6049">
        <v>1</v>
      </c>
      <c r="F6049">
        <v>40</v>
      </c>
      <c r="G6049">
        <v>3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s="2" t="s">
        <v>623</v>
      </c>
      <c r="P6049" s="11" t="str">
        <f t="shared" si="752"/>
        <v>2019</v>
      </c>
      <c r="Q6049" s="12"/>
      <c r="R6049" s="8" t="str">
        <f t="shared" si="753"/>
        <v>12</v>
      </c>
      <c r="S6049" s="8"/>
      <c r="T6049" s="14" t="str">
        <f t="shared" si="754"/>
        <v>Retain</v>
      </c>
      <c r="U6049" s="14"/>
      <c r="V6049" s="8" t="str">
        <f t="shared" si="755"/>
        <v>Spain</v>
      </c>
      <c r="W6049" s="8"/>
      <c r="X6049" s="8"/>
      <c r="Y6049" s="8"/>
      <c r="Z6049" s="14" t="str">
        <f t="shared" si="756"/>
        <v>Male</v>
      </c>
      <c r="AA6049" s="14"/>
      <c r="AB6049" s="14"/>
      <c r="AC6049" s="14"/>
      <c r="AE6049" t="str">
        <f t="shared" si="757"/>
        <v>Middle aged</v>
      </c>
      <c r="AF6049" t="str">
        <f t="shared" si="758"/>
        <v>Poor</v>
      </c>
      <c r="AG6049" t="str">
        <f t="shared" si="759"/>
        <v>Very low</v>
      </c>
    </row>
    <row r="6050" spans="1:33" x14ac:dyDescent="0.2">
      <c r="A6050">
        <v>6049</v>
      </c>
      <c r="B6050">
        <v>15676433</v>
      </c>
      <c r="C6050">
        <v>707</v>
      </c>
      <c r="D6050">
        <v>1</v>
      </c>
      <c r="E6050">
        <v>2</v>
      </c>
      <c r="F6050">
        <v>36</v>
      </c>
      <c r="G6050">
        <v>5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s="2" t="s">
        <v>1246</v>
      </c>
      <c r="P6050" s="11" t="str">
        <f t="shared" si="752"/>
        <v>2018</v>
      </c>
      <c r="Q6050" s="12"/>
      <c r="R6050" s="8" t="str">
        <f t="shared" si="753"/>
        <v>08</v>
      </c>
      <c r="S6050" s="8"/>
      <c r="T6050" s="14" t="str">
        <f t="shared" si="754"/>
        <v>Retain</v>
      </c>
      <c r="U6050" s="14"/>
      <c r="V6050" s="8" t="str">
        <f t="shared" si="755"/>
        <v>France</v>
      </c>
      <c r="W6050" s="8"/>
      <c r="X6050" s="8"/>
      <c r="Y6050" s="8"/>
      <c r="Z6050" s="14" t="str">
        <f t="shared" si="756"/>
        <v>Female</v>
      </c>
      <c r="AA6050" s="14"/>
      <c r="AB6050" s="14"/>
      <c r="AC6050" s="14"/>
      <c r="AE6050" t="str">
        <f t="shared" si="757"/>
        <v>Adults</v>
      </c>
      <c r="AF6050" t="str">
        <f t="shared" si="758"/>
        <v>Good</v>
      </c>
      <c r="AG6050" t="str">
        <f t="shared" si="759"/>
        <v>Very low</v>
      </c>
    </row>
    <row r="6051" spans="1:33" x14ac:dyDescent="0.2">
      <c r="A6051">
        <v>6050</v>
      </c>
      <c r="B6051">
        <v>15625905</v>
      </c>
      <c r="C6051">
        <v>592</v>
      </c>
      <c r="D6051">
        <v>2</v>
      </c>
      <c r="E6051">
        <v>1</v>
      </c>
      <c r="F6051">
        <v>41</v>
      </c>
      <c r="G6051">
        <v>6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s="2" t="s">
        <v>1057</v>
      </c>
      <c r="P6051" s="11" t="str">
        <f t="shared" si="752"/>
        <v>2017</v>
      </c>
      <c r="Q6051" s="12"/>
      <c r="R6051" s="8" t="str">
        <f t="shared" si="753"/>
        <v>04</v>
      </c>
      <c r="S6051" s="8"/>
      <c r="T6051" s="14" t="str">
        <f t="shared" si="754"/>
        <v>Retain</v>
      </c>
      <c r="U6051" s="14"/>
      <c r="V6051" s="8" t="str">
        <f t="shared" si="755"/>
        <v>Spain</v>
      </c>
      <c r="W6051" s="8"/>
      <c r="X6051" s="8"/>
      <c r="Y6051" s="8"/>
      <c r="Z6051" s="14" t="str">
        <f t="shared" si="756"/>
        <v>Male</v>
      </c>
      <c r="AA6051" s="14"/>
      <c r="AB6051" s="14"/>
      <c r="AC6051" s="14"/>
      <c r="AE6051" t="str">
        <f t="shared" si="757"/>
        <v>Middle aged</v>
      </c>
      <c r="AF6051" t="str">
        <f t="shared" si="758"/>
        <v>Fair</v>
      </c>
      <c r="AG6051" t="str">
        <f t="shared" si="759"/>
        <v>Very low</v>
      </c>
    </row>
    <row r="6052" spans="1:33" x14ac:dyDescent="0.2">
      <c r="A6052">
        <v>6051</v>
      </c>
      <c r="B6052">
        <v>15626414</v>
      </c>
      <c r="C6052">
        <v>703</v>
      </c>
      <c r="D6052">
        <v>1</v>
      </c>
      <c r="E6052">
        <v>1</v>
      </c>
      <c r="F6052">
        <v>44</v>
      </c>
      <c r="G6052">
        <v>5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s="2" t="s">
        <v>769</v>
      </c>
      <c r="P6052" s="11" t="str">
        <f t="shared" si="752"/>
        <v>2017</v>
      </c>
      <c r="Q6052" s="12"/>
      <c r="R6052" s="8" t="str">
        <f t="shared" si="753"/>
        <v>11</v>
      </c>
      <c r="S6052" s="8"/>
      <c r="T6052" s="14" t="str">
        <f t="shared" si="754"/>
        <v>Retain</v>
      </c>
      <c r="U6052" s="14"/>
      <c r="V6052" s="8" t="str">
        <f t="shared" si="755"/>
        <v>France</v>
      </c>
      <c r="W6052" s="8"/>
      <c r="X6052" s="8"/>
      <c r="Y6052" s="8"/>
      <c r="Z6052" s="14" t="str">
        <f t="shared" si="756"/>
        <v>Male</v>
      </c>
      <c r="AA6052" s="14"/>
      <c r="AB6052" s="14"/>
      <c r="AC6052" s="14"/>
      <c r="AE6052" t="str">
        <f t="shared" si="757"/>
        <v>Middle aged</v>
      </c>
      <c r="AF6052" t="str">
        <f t="shared" si="758"/>
        <v>Good</v>
      </c>
      <c r="AG6052" t="str">
        <f t="shared" si="759"/>
        <v>Medium</v>
      </c>
    </row>
    <row r="6053" spans="1:33" x14ac:dyDescent="0.2">
      <c r="A6053">
        <v>6052</v>
      </c>
      <c r="B6053">
        <v>15623220</v>
      </c>
      <c r="C6053">
        <v>723</v>
      </c>
      <c r="D6053">
        <v>2</v>
      </c>
      <c r="E6053">
        <v>2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s="2" t="s">
        <v>422</v>
      </c>
      <c r="P6053" s="11" t="str">
        <f t="shared" si="752"/>
        <v>2018</v>
      </c>
      <c r="Q6053" s="12"/>
      <c r="R6053" s="8" t="str">
        <f t="shared" si="753"/>
        <v>09</v>
      </c>
      <c r="S6053" s="8"/>
      <c r="T6053" s="14" t="str">
        <f t="shared" si="754"/>
        <v>Retain</v>
      </c>
      <c r="U6053" s="14"/>
      <c r="V6053" s="8" t="str">
        <f t="shared" si="755"/>
        <v>Spain</v>
      </c>
      <c r="W6053" s="8"/>
      <c r="X6053" s="8"/>
      <c r="Y6053" s="8"/>
      <c r="Z6053" s="14" t="str">
        <f t="shared" si="756"/>
        <v>Female</v>
      </c>
      <c r="AA6053" s="14"/>
      <c r="AB6053" s="14"/>
      <c r="AC6053" s="14"/>
      <c r="AE6053" t="str">
        <f t="shared" si="757"/>
        <v>Middle aged</v>
      </c>
      <c r="AF6053" t="str">
        <f t="shared" si="758"/>
        <v>Good</v>
      </c>
      <c r="AG6053" t="str">
        <f t="shared" si="759"/>
        <v>Very low</v>
      </c>
    </row>
    <row r="6054" spans="1:33" x14ac:dyDescent="0.2">
      <c r="A6054">
        <v>6053</v>
      </c>
      <c r="B6054">
        <v>15752857</v>
      </c>
      <c r="C6054">
        <v>452</v>
      </c>
      <c r="D6054">
        <v>3</v>
      </c>
      <c r="E6054">
        <v>1</v>
      </c>
      <c r="F6054">
        <v>52</v>
      </c>
      <c r="G6054">
        <v>4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s="2" t="s">
        <v>646</v>
      </c>
      <c r="P6054" s="11" t="str">
        <f t="shared" si="752"/>
        <v>2018</v>
      </c>
      <c r="Q6054" s="12"/>
      <c r="R6054" s="8" t="str">
        <f t="shared" si="753"/>
        <v>12</v>
      </c>
      <c r="S6054" s="8"/>
      <c r="T6054" s="14" t="str">
        <f t="shared" si="754"/>
        <v>Retain</v>
      </c>
      <c r="U6054" s="14"/>
      <c r="V6054" s="8" t="str">
        <f t="shared" si="755"/>
        <v>Germany</v>
      </c>
      <c r="W6054" s="8"/>
      <c r="X6054" s="8"/>
      <c r="Y6054" s="8"/>
      <c r="Z6054" s="14" t="str">
        <f t="shared" si="756"/>
        <v>Male</v>
      </c>
      <c r="AA6054" s="14"/>
      <c r="AB6054" s="14"/>
      <c r="AC6054" s="14"/>
      <c r="AE6054" t="str">
        <f t="shared" si="757"/>
        <v>Middle aged</v>
      </c>
      <c r="AF6054" t="str">
        <f t="shared" si="758"/>
        <v>Poor</v>
      </c>
      <c r="AG6054" t="str">
        <f t="shared" si="759"/>
        <v>Medium</v>
      </c>
    </row>
    <row r="6055" spans="1:33" x14ac:dyDescent="0.2">
      <c r="A6055">
        <v>6054</v>
      </c>
      <c r="B6055">
        <v>15677908</v>
      </c>
      <c r="C6055">
        <v>552</v>
      </c>
      <c r="D6055">
        <v>2</v>
      </c>
      <c r="E6055">
        <v>1</v>
      </c>
      <c r="F6055">
        <v>42</v>
      </c>
      <c r="G6055">
        <v>3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s="2" t="s">
        <v>1056</v>
      </c>
      <c r="P6055" s="11" t="str">
        <f t="shared" si="752"/>
        <v>2019</v>
      </c>
      <c r="Q6055" s="12"/>
      <c r="R6055" s="8" t="str">
        <f t="shared" si="753"/>
        <v>12</v>
      </c>
      <c r="S6055" s="8"/>
      <c r="T6055" s="14" t="str">
        <f t="shared" si="754"/>
        <v>Retain</v>
      </c>
      <c r="U6055" s="14"/>
      <c r="V6055" s="8" t="str">
        <f t="shared" si="755"/>
        <v>Spain</v>
      </c>
      <c r="W6055" s="8"/>
      <c r="X6055" s="8"/>
      <c r="Y6055" s="8"/>
      <c r="Z6055" s="14" t="str">
        <f t="shared" si="756"/>
        <v>Male</v>
      </c>
      <c r="AA6055" s="14"/>
      <c r="AB6055" s="14"/>
      <c r="AC6055" s="14"/>
      <c r="AE6055" t="str">
        <f t="shared" si="757"/>
        <v>Middle aged</v>
      </c>
      <c r="AF6055" t="str">
        <f t="shared" si="758"/>
        <v>Poor</v>
      </c>
      <c r="AG6055" t="str">
        <f t="shared" si="759"/>
        <v>Very low</v>
      </c>
    </row>
    <row r="6056" spans="1:33" x14ac:dyDescent="0.2">
      <c r="A6056">
        <v>6055</v>
      </c>
      <c r="B6056">
        <v>15773013</v>
      </c>
      <c r="C6056">
        <v>633</v>
      </c>
      <c r="D6056">
        <v>1</v>
      </c>
      <c r="E6056">
        <v>2</v>
      </c>
      <c r="F6056">
        <v>47</v>
      </c>
      <c r="G6056">
        <v>6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s="2" t="s">
        <v>342</v>
      </c>
      <c r="P6056" s="11" t="str">
        <f t="shared" si="752"/>
        <v>2017</v>
      </c>
      <c r="Q6056" s="12"/>
      <c r="R6056" s="8" t="str">
        <f t="shared" si="753"/>
        <v>03</v>
      </c>
      <c r="S6056" s="8"/>
      <c r="T6056" s="14" t="str">
        <f t="shared" si="754"/>
        <v>Exit</v>
      </c>
      <c r="U6056" s="14"/>
      <c r="V6056" s="8" t="str">
        <f t="shared" si="755"/>
        <v>France</v>
      </c>
      <c r="W6056" s="8"/>
      <c r="X6056" s="8"/>
      <c r="Y6056" s="8"/>
      <c r="Z6056" s="14" t="str">
        <f t="shared" si="756"/>
        <v>Female</v>
      </c>
      <c r="AA6056" s="14"/>
      <c r="AB6056" s="14"/>
      <c r="AC6056" s="14"/>
      <c r="AE6056" t="str">
        <f t="shared" si="757"/>
        <v>Middle aged</v>
      </c>
      <c r="AF6056" t="str">
        <f t="shared" si="758"/>
        <v>Fair</v>
      </c>
      <c r="AG6056" t="str">
        <f t="shared" si="759"/>
        <v>Very low</v>
      </c>
    </row>
    <row r="6057" spans="1:33" x14ac:dyDescent="0.2">
      <c r="A6057">
        <v>6056</v>
      </c>
      <c r="B6057">
        <v>15623972</v>
      </c>
      <c r="C6057">
        <v>479</v>
      </c>
      <c r="D6057">
        <v>3</v>
      </c>
      <c r="E6057">
        <v>2</v>
      </c>
      <c r="F6057">
        <v>23</v>
      </c>
      <c r="G6057">
        <v>6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s="2" t="s">
        <v>63</v>
      </c>
      <c r="P6057" s="11" t="str">
        <f t="shared" si="752"/>
        <v>2017</v>
      </c>
      <c r="Q6057" s="12"/>
      <c r="R6057" s="8" t="str">
        <f t="shared" si="753"/>
        <v>03</v>
      </c>
      <c r="S6057" s="8"/>
      <c r="T6057" s="14" t="str">
        <f t="shared" si="754"/>
        <v>Retain</v>
      </c>
      <c r="U6057" s="14"/>
      <c r="V6057" s="8" t="str">
        <f t="shared" si="755"/>
        <v>Germany</v>
      </c>
      <c r="W6057" s="8"/>
      <c r="X6057" s="8"/>
      <c r="Y6057" s="8"/>
      <c r="Z6057" s="14" t="str">
        <f t="shared" si="756"/>
        <v>Female</v>
      </c>
      <c r="AA6057" s="14"/>
      <c r="AB6057" s="14"/>
      <c r="AC6057" s="14"/>
      <c r="AE6057" t="str">
        <f t="shared" si="757"/>
        <v>Young Adults</v>
      </c>
      <c r="AF6057" t="str">
        <f t="shared" si="758"/>
        <v>Poor</v>
      </c>
      <c r="AG6057" t="str">
        <f t="shared" si="759"/>
        <v>High</v>
      </c>
    </row>
    <row r="6058" spans="1:33" x14ac:dyDescent="0.2">
      <c r="A6058">
        <v>6057</v>
      </c>
      <c r="B6058">
        <v>15738627</v>
      </c>
      <c r="C6058">
        <v>768</v>
      </c>
      <c r="D6058">
        <v>1</v>
      </c>
      <c r="E6058">
        <v>1</v>
      </c>
      <c r="F6058">
        <v>25</v>
      </c>
      <c r="G6058">
        <v>4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s="2" t="s">
        <v>185</v>
      </c>
      <c r="P6058" s="11" t="str">
        <f t="shared" si="752"/>
        <v>2018</v>
      </c>
      <c r="Q6058" s="12"/>
      <c r="R6058" s="8" t="str">
        <f t="shared" si="753"/>
        <v>12</v>
      </c>
      <c r="S6058" s="8"/>
      <c r="T6058" s="14" t="str">
        <f t="shared" si="754"/>
        <v>Retain</v>
      </c>
      <c r="U6058" s="14"/>
      <c r="V6058" s="8" t="str">
        <f t="shared" si="755"/>
        <v>France</v>
      </c>
      <c r="W6058" s="8"/>
      <c r="X6058" s="8"/>
      <c r="Y6058" s="8"/>
      <c r="Z6058" s="14" t="str">
        <f t="shared" si="756"/>
        <v>Male</v>
      </c>
      <c r="AA6058" s="14"/>
      <c r="AB6058" s="14"/>
      <c r="AC6058" s="14"/>
      <c r="AE6058" t="str">
        <f t="shared" si="757"/>
        <v>Adults</v>
      </c>
      <c r="AF6058" t="str">
        <f t="shared" si="758"/>
        <v>Very good</v>
      </c>
      <c r="AG6058" t="str">
        <f t="shared" si="759"/>
        <v>Very low</v>
      </c>
    </row>
    <row r="6059" spans="1:33" x14ac:dyDescent="0.2">
      <c r="A6059">
        <v>6058</v>
      </c>
      <c r="B6059">
        <v>15643392</v>
      </c>
      <c r="C6059">
        <v>742</v>
      </c>
      <c r="D6059">
        <v>1</v>
      </c>
      <c r="E6059">
        <v>1</v>
      </c>
      <c r="F6059">
        <v>31</v>
      </c>
      <c r="G6059">
        <v>6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s="2" t="s">
        <v>386</v>
      </c>
      <c r="P6059" s="11" t="str">
        <f t="shared" si="752"/>
        <v>2017</v>
      </c>
      <c r="Q6059" s="12"/>
      <c r="R6059" s="8" t="str">
        <f t="shared" si="753"/>
        <v>01</v>
      </c>
      <c r="S6059" s="8"/>
      <c r="T6059" s="14" t="str">
        <f t="shared" si="754"/>
        <v>Retain</v>
      </c>
      <c r="U6059" s="14"/>
      <c r="V6059" s="8" t="str">
        <f t="shared" si="755"/>
        <v>France</v>
      </c>
      <c r="W6059" s="8"/>
      <c r="X6059" s="8"/>
      <c r="Y6059" s="8"/>
      <c r="Z6059" s="14" t="str">
        <f t="shared" si="756"/>
        <v>Male</v>
      </c>
      <c r="AA6059" s="14"/>
      <c r="AB6059" s="14"/>
      <c r="AC6059" s="14"/>
      <c r="AE6059" t="str">
        <f t="shared" si="757"/>
        <v>Adults</v>
      </c>
      <c r="AF6059" t="str">
        <f t="shared" si="758"/>
        <v>Very good</v>
      </c>
      <c r="AG6059" t="str">
        <f t="shared" si="759"/>
        <v>High</v>
      </c>
    </row>
    <row r="6060" spans="1:33" x14ac:dyDescent="0.2">
      <c r="A6060">
        <v>6059</v>
      </c>
      <c r="B6060">
        <v>15684868</v>
      </c>
      <c r="C6060">
        <v>668</v>
      </c>
      <c r="D6060">
        <v>3</v>
      </c>
      <c r="E6060">
        <v>1</v>
      </c>
      <c r="F6060">
        <v>56</v>
      </c>
      <c r="G6060">
        <v>3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s="2" t="s">
        <v>887</v>
      </c>
      <c r="P6060" s="11" t="str">
        <f t="shared" si="752"/>
        <v>2019</v>
      </c>
      <c r="Q6060" s="12"/>
      <c r="R6060" s="8" t="str">
        <f t="shared" si="753"/>
        <v>11</v>
      </c>
      <c r="S6060" s="8"/>
      <c r="T6060" s="14" t="str">
        <f t="shared" si="754"/>
        <v>Exit</v>
      </c>
      <c r="U6060" s="14"/>
      <c r="V6060" s="8" t="str">
        <f t="shared" si="755"/>
        <v>Germany</v>
      </c>
      <c r="W6060" s="8"/>
      <c r="X6060" s="8"/>
      <c r="Y6060" s="8"/>
      <c r="Z6060" s="14" t="str">
        <f t="shared" si="756"/>
        <v>Male</v>
      </c>
      <c r="AA6060" s="14"/>
      <c r="AB6060" s="14"/>
      <c r="AC6060" s="14"/>
      <c r="AE6060" t="str">
        <f t="shared" si="757"/>
        <v>Middle aged</v>
      </c>
      <c r="AF6060" t="str">
        <f t="shared" si="758"/>
        <v>Fair</v>
      </c>
      <c r="AG6060" t="str">
        <f t="shared" si="759"/>
        <v>High</v>
      </c>
    </row>
    <row r="6061" spans="1:33" x14ac:dyDescent="0.2">
      <c r="A6061">
        <v>6060</v>
      </c>
      <c r="B6061">
        <v>15627854</v>
      </c>
      <c r="C6061">
        <v>707</v>
      </c>
      <c r="D6061">
        <v>2</v>
      </c>
      <c r="E6061">
        <v>1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s="2" t="s">
        <v>647</v>
      </c>
      <c r="P6061" s="11" t="str">
        <f t="shared" si="752"/>
        <v>2019</v>
      </c>
      <c r="Q6061" s="12"/>
      <c r="R6061" s="8" t="str">
        <f t="shared" si="753"/>
        <v>11</v>
      </c>
      <c r="S6061" s="8"/>
      <c r="T6061" s="14" t="str">
        <f t="shared" si="754"/>
        <v>Retain</v>
      </c>
      <c r="U6061" s="14"/>
      <c r="V6061" s="8" t="str">
        <f t="shared" si="755"/>
        <v>Spain</v>
      </c>
      <c r="W6061" s="8"/>
      <c r="X6061" s="8"/>
      <c r="Y6061" s="8"/>
      <c r="Z6061" s="14" t="str">
        <f t="shared" si="756"/>
        <v>Male</v>
      </c>
      <c r="AA6061" s="14"/>
      <c r="AB6061" s="14"/>
      <c r="AC6061" s="14"/>
      <c r="AE6061" t="str">
        <f t="shared" si="757"/>
        <v>Middle aged</v>
      </c>
      <c r="AF6061" t="str">
        <f t="shared" si="758"/>
        <v>Good</v>
      </c>
      <c r="AG6061" t="str">
        <f t="shared" si="759"/>
        <v>Very low</v>
      </c>
    </row>
    <row r="6062" spans="1:33" x14ac:dyDescent="0.2">
      <c r="A6062">
        <v>6061</v>
      </c>
      <c r="B6062">
        <v>15669253</v>
      </c>
      <c r="C6062">
        <v>754</v>
      </c>
      <c r="D6062">
        <v>2</v>
      </c>
      <c r="E6062">
        <v>1</v>
      </c>
      <c r="F6062">
        <v>39</v>
      </c>
      <c r="G6062">
        <v>3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s="2" t="s">
        <v>1121</v>
      </c>
      <c r="P6062" s="11" t="str">
        <f t="shared" si="752"/>
        <v>2019</v>
      </c>
      <c r="Q6062" s="12"/>
      <c r="R6062" s="8" t="str">
        <f t="shared" si="753"/>
        <v>10</v>
      </c>
      <c r="S6062" s="8"/>
      <c r="T6062" s="14" t="str">
        <f t="shared" si="754"/>
        <v>Exit</v>
      </c>
      <c r="U6062" s="14"/>
      <c r="V6062" s="8" t="str">
        <f t="shared" si="755"/>
        <v>Spain</v>
      </c>
      <c r="W6062" s="8"/>
      <c r="X6062" s="8"/>
      <c r="Y6062" s="8"/>
      <c r="Z6062" s="14" t="str">
        <f t="shared" si="756"/>
        <v>Male</v>
      </c>
      <c r="AA6062" s="14"/>
      <c r="AB6062" s="14"/>
      <c r="AC6062" s="14"/>
      <c r="AE6062" t="str">
        <f t="shared" si="757"/>
        <v>Middle aged</v>
      </c>
      <c r="AF6062" t="str">
        <f t="shared" si="758"/>
        <v>Very good</v>
      </c>
      <c r="AG6062" t="str">
        <f t="shared" si="759"/>
        <v>Very high</v>
      </c>
    </row>
    <row r="6063" spans="1:33" x14ac:dyDescent="0.2">
      <c r="A6063">
        <v>6062</v>
      </c>
      <c r="B6063">
        <v>15758023</v>
      </c>
      <c r="C6063">
        <v>544</v>
      </c>
      <c r="D6063">
        <v>3</v>
      </c>
      <c r="E6063">
        <v>1</v>
      </c>
      <c r="F6063">
        <v>47</v>
      </c>
      <c r="G6063">
        <v>7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s="2" t="s">
        <v>1092</v>
      </c>
      <c r="P6063" s="11" t="str">
        <f t="shared" si="752"/>
        <v>2016</v>
      </c>
      <c r="Q6063" s="12"/>
      <c r="R6063" s="8" t="str">
        <f t="shared" si="753"/>
        <v>05</v>
      </c>
      <c r="S6063" s="8"/>
      <c r="T6063" s="14" t="str">
        <f t="shared" si="754"/>
        <v>Exit</v>
      </c>
      <c r="U6063" s="14"/>
      <c r="V6063" s="8" t="str">
        <f t="shared" si="755"/>
        <v>Germany</v>
      </c>
      <c r="W6063" s="8"/>
      <c r="X6063" s="8"/>
      <c r="Y6063" s="8"/>
      <c r="Z6063" s="14" t="str">
        <f t="shared" si="756"/>
        <v>Male</v>
      </c>
      <c r="AA6063" s="14"/>
      <c r="AB6063" s="14"/>
      <c r="AC6063" s="14"/>
      <c r="AE6063" t="str">
        <f t="shared" si="757"/>
        <v>Middle aged</v>
      </c>
      <c r="AF6063" t="str">
        <f t="shared" si="758"/>
        <v>Poor</v>
      </c>
      <c r="AG6063" t="str">
        <f t="shared" si="759"/>
        <v>High</v>
      </c>
    </row>
    <row r="6064" spans="1:33" x14ac:dyDescent="0.2">
      <c r="A6064">
        <v>6063</v>
      </c>
      <c r="B6064">
        <v>15574558</v>
      </c>
      <c r="C6064">
        <v>718</v>
      </c>
      <c r="D6064">
        <v>2</v>
      </c>
      <c r="E6064">
        <v>1</v>
      </c>
      <c r="F6064">
        <v>32</v>
      </c>
      <c r="G6064">
        <v>6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s="2" t="s">
        <v>325</v>
      </c>
      <c r="P6064" s="11" t="str">
        <f t="shared" si="752"/>
        <v>2017</v>
      </c>
      <c r="Q6064" s="12"/>
      <c r="R6064" s="8" t="str">
        <f t="shared" si="753"/>
        <v>05</v>
      </c>
      <c r="S6064" s="8"/>
      <c r="T6064" s="14" t="str">
        <f t="shared" si="754"/>
        <v>Retain</v>
      </c>
      <c r="U6064" s="14"/>
      <c r="V6064" s="8" t="str">
        <f t="shared" si="755"/>
        <v>Spain</v>
      </c>
      <c r="W6064" s="8"/>
      <c r="X6064" s="8"/>
      <c r="Y6064" s="8"/>
      <c r="Z6064" s="14" t="str">
        <f t="shared" si="756"/>
        <v>Male</v>
      </c>
      <c r="AA6064" s="14"/>
      <c r="AB6064" s="14"/>
      <c r="AC6064" s="14"/>
      <c r="AE6064" t="str">
        <f t="shared" si="757"/>
        <v>Adults</v>
      </c>
      <c r="AF6064" t="str">
        <f t="shared" si="758"/>
        <v>Good</v>
      </c>
      <c r="AG6064" t="str">
        <f t="shared" si="759"/>
        <v>Very low</v>
      </c>
    </row>
    <row r="6065" spans="1:33" x14ac:dyDescent="0.2">
      <c r="A6065">
        <v>6064</v>
      </c>
      <c r="B6065">
        <v>15635256</v>
      </c>
      <c r="C6065">
        <v>762</v>
      </c>
      <c r="D6065">
        <v>1</v>
      </c>
      <c r="E6065">
        <v>1</v>
      </c>
      <c r="F6065">
        <v>31</v>
      </c>
      <c r="G6065">
        <v>4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s="2" t="s">
        <v>418</v>
      </c>
      <c r="P6065" s="11" t="str">
        <f t="shared" si="752"/>
        <v>2019</v>
      </c>
      <c r="Q6065" s="12"/>
      <c r="R6065" s="8" t="str">
        <f t="shared" si="753"/>
        <v>01</v>
      </c>
      <c r="S6065" s="8"/>
      <c r="T6065" s="14" t="str">
        <f t="shared" si="754"/>
        <v>Retain</v>
      </c>
      <c r="U6065" s="14"/>
      <c r="V6065" s="8" t="str">
        <f t="shared" si="755"/>
        <v>France</v>
      </c>
      <c r="W6065" s="8"/>
      <c r="X6065" s="8"/>
      <c r="Y6065" s="8"/>
      <c r="Z6065" s="14" t="str">
        <f t="shared" si="756"/>
        <v>Male</v>
      </c>
      <c r="AA6065" s="14"/>
      <c r="AB6065" s="14"/>
      <c r="AC6065" s="14"/>
      <c r="AE6065" t="str">
        <f t="shared" si="757"/>
        <v>Adults</v>
      </c>
      <c r="AF6065" t="str">
        <f t="shared" si="758"/>
        <v>Very good</v>
      </c>
      <c r="AG6065" t="str">
        <f t="shared" si="759"/>
        <v>High</v>
      </c>
    </row>
    <row r="6066" spans="1:33" x14ac:dyDescent="0.2">
      <c r="A6066">
        <v>6065</v>
      </c>
      <c r="B6066">
        <v>15680399</v>
      </c>
      <c r="C6066">
        <v>772</v>
      </c>
      <c r="D6066">
        <v>1</v>
      </c>
      <c r="E6066">
        <v>1</v>
      </c>
      <c r="F6066">
        <v>23</v>
      </c>
      <c r="G6066">
        <v>4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s="2" t="s">
        <v>90</v>
      </c>
      <c r="P6066" s="11" t="str">
        <f t="shared" si="752"/>
        <v>2019</v>
      </c>
      <c r="Q6066" s="12"/>
      <c r="R6066" s="8" t="str">
        <f t="shared" si="753"/>
        <v>08</v>
      </c>
      <c r="S6066" s="8"/>
      <c r="T6066" s="14" t="str">
        <f t="shared" si="754"/>
        <v>Retain</v>
      </c>
      <c r="U6066" s="14"/>
      <c r="V6066" s="8" t="str">
        <f t="shared" si="755"/>
        <v>France</v>
      </c>
      <c r="W6066" s="8"/>
      <c r="X6066" s="8"/>
      <c r="Y6066" s="8"/>
      <c r="Z6066" s="14" t="str">
        <f t="shared" si="756"/>
        <v>Male</v>
      </c>
      <c r="AA6066" s="14"/>
      <c r="AB6066" s="14"/>
      <c r="AC6066" s="14"/>
      <c r="AE6066" t="str">
        <f t="shared" si="757"/>
        <v>Young Adults</v>
      </c>
      <c r="AF6066" t="str">
        <f t="shared" si="758"/>
        <v>Very good</v>
      </c>
      <c r="AG6066" t="str">
        <f t="shared" si="759"/>
        <v>Very low</v>
      </c>
    </row>
    <row r="6067" spans="1:33" x14ac:dyDescent="0.2">
      <c r="A6067">
        <v>6066</v>
      </c>
      <c r="B6067">
        <v>15674720</v>
      </c>
      <c r="C6067">
        <v>691</v>
      </c>
      <c r="D6067">
        <v>3</v>
      </c>
      <c r="E6067">
        <v>2</v>
      </c>
      <c r="F6067">
        <v>37</v>
      </c>
      <c r="G6067">
        <v>4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s="2" t="s">
        <v>1001</v>
      </c>
      <c r="P6067" s="11" t="str">
        <f t="shared" si="752"/>
        <v>2019</v>
      </c>
      <c r="Q6067" s="12"/>
      <c r="R6067" s="8" t="str">
        <f t="shared" si="753"/>
        <v>05</v>
      </c>
      <c r="S6067" s="8"/>
      <c r="T6067" s="14" t="str">
        <f t="shared" si="754"/>
        <v>Exit</v>
      </c>
      <c r="U6067" s="14"/>
      <c r="V6067" s="8" t="str">
        <f t="shared" si="755"/>
        <v>Germany</v>
      </c>
      <c r="W6067" s="8"/>
      <c r="X6067" s="8"/>
      <c r="Y6067" s="8"/>
      <c r="Z6067" s="14" t="str">
        <f t="shared" si="756"/>
        <v>Female</v>
      </c>
      <c r="AA6067" s="14"/>
      <c r="AB6067" s="14"/>
      <c r="AC6067" s="14"/>
      <c r="AE6067" t="str">
        <f t="shared" si="757"/>
        <v>Adults</v>
      </c>
      <c r="AF6067" t="str">
        <f t="shared" si="758"/>
        <v>Good</v>
      </c>
      <c r="AG6067" t="str">
        <f t="shared" si="759"/>
        <v>High</v>
      </c>
    </row>
    <row r="6068" spans="1:33" x14ac:dyDescent="0.2">
      <c r="A6068">
        <v>6067</v>
      </c>
      <c r="B6068">
        <v>15580249</v>
      </c>
      <c r="C6068">
        <v>502</v>
      </c>
      <c r="D6068">
        <v>1</v>
      </c>
      <c r="E6068">
        <v>1</v>
      </c>
      <c r="F6068">
        <v>45</v>
      </c>
      <c r="G6068">
        <v>7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s="2" t="s">
        <v>298</v>
      </c>
      <c r="P6068" s="11" t="str">
        <f t="shared" si="752"/>
        <v>2016</v>
      </c>
      <c r="Q6068" s="12"/>
      <c r="R6068" s="8" t="str">
        <f t="shared" si="753"/>
        <v>04</v>
      </c>
      <c r="S6068" s="8"/>
      <c r="T6068" s="14" t="str">
        <f t="shared" si="754"/>
        <v>Retain</v>
      </c>
      <c r="U6068" s="14"/>
      <c r="V6068" s="8" t="str">
        <f t="shared" si="755"/>
        <v>France</v>
      </c>
      <c r="W6068" s="8"/>
      <c r="X6068" s="8"/>
      <c r="Y6068" s="8"/>
      <c r="Z6068" s="14" t="str">
        <f t="shared" si="756"/>
        <v>Male</v>
      </c>
      <c r="AA6068" s="14"/>
      <c r="AB6068" s="14"/>
      <c r="AC6068" s="14"/>
      <c r="AE6068" t="str">
        <f t="shared" si="757"/>
        <v>Middle aged</v>
      </c>
      <c r="AF6068" t="str">
        <f t="shared" si="758"/>
        <v>Poor</v>
      </c>
      <c r="AG6068" t="str">
        <f t="shared" si="759"/>
        <v>Very low</v>
      </c>
    </row>
    <row r="6069" spans="1:33" x14ac:dyDescent="0.2">
      <c r="A6069">
        <v>6068</v>
      </c>
      <c r="B6069">
        <v>15675431</v>
      </c>
      <c r="C6069">
        <v>563</v>
      </c>
      <c r="D6069">
        <v>1</v>
      </c>
      <c r="E6069">
        <v>2</v>
      </c>
      <c r="F6069">
        <v>34</v>
      </c>
      <c r="G6069">
        <v>5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s="2" t="s">
        <v>882</v>
      </c>
      <c r="P6069" s="11" t="str">
        <f t="shared" si="752"/>
        <v>2017</v>
      </c>
      <c r="Q6069" s="12"/>
      <c r="R6069" s="8" t="str">
        <f t="shared" si="753"/>
        <v>11</v>
      </c>
      <c r="S6069" s="8"/>
      <c r="T6069" s="14" t="str">
        <f t="shared" si="754"/>
        <v>Retain</v>
      </c>
      <c r="U6069" s="14"/>
      <c r="V6069" s="8" t="str">
        <f t="shared" si="755"/>
        <v>France</v>
      </c>
      <c r="W6069" s="8"/>
      <c r="X6069" s="8"/>
      <c r="Y6069" s="8"/>
      <c r="Z6069" s="14" t="str">
        <f t="shared" si="756"/>
        <v>Female</v>
      </c>
      <c r="AA6069" s="14"/>
      <c r="AB6069" s="14"/>
      <c r="AC6069" s="14"/>
      <c r="AE6069" t="str">
        <f t="shared" si="757"/>
        <v>Adults</v>
      </c>
      <c r="AF6069" t="str">
        <f t="shared" si="758"/>
        <v>Poor</v>
      </c>
      <c r="AG6069" t="str">
        <f t="shared" si="759"/>
        <v>Very low</v>
      </c>
    </row>
    <row r="6070" spans="1:33" x14ac:dyDescent="0.2">
      <c r="A6070">
        <v>6069</v>
      </c>
      <c r="B6070">
        <v>15698285</v>
      </c>
      <c r="C6070">
        <v>676</v>
      </c>
      <c r="D6070">
        <v>1</v>
      </c>
      <c r="E6070">
        <v>2</v>
      </c>
      <c r="F6070">
        <v>41</v>
      </c>
      <c r="G6070">
        <v>7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s="2" t="s">
        <v>314</v>
      </c>
      <c r="P6070" s="11" t="str">
        <f t="shared" si="752"/>
        <v>2016</v>
      </c>
      <c r="Q6070" s="12"/>
      <c r="R6070" s="8" t="str">
        <f t="shared" si="753"/>
        <v>03</v>
      </c>
      <c r="S6070" s="8"/>
      <c r="T6070" s="14" t="str">
        <f t="shared" si="754"/>
        <v>Retain</v>
      </c>
      <c r="U6070" s="14"/>
      <c r="V6070" s="8" t="str">
        <f t="shared" si="755"/>
        <v>France</v>
      </c>
      <c r="W6070" s="8"/>
      <c r="X6070" s="8"/>
      <c r="Y6070" s="8"/>
      <c r="Z6070" s="14" t="str">
        <f t="shared" si="756"/>
        <v>Female</v>
      </c>
      <c r="AA6070" s="14"/>
      <c r="AB6070" s="14"/>
      <c r="AC6070" s="14"/>
      <c r="AE6070" t="str">
        <f t="shared" si="757"/>
        <v>Middle aged</v>
      </c>
      <c r="AF6070" t="str">
        <f t="shared" si="758"/>
        <v>Good</v>
      </c>
      <c r="AG6070" t="str">
        <f t="shared" si="759"/>
        <v>High</v>
      </c>
    </row>
    <row r="6071" spans="1:33" x14ac:dyDescent="0.2">
      <c r="A6071">
        <v>6070</v>
      </c>
      <c r="B6071">
        <v>15810775</v>
      </c>
      <c r="C6071">
        <v>576</v>
      </c>
      <c r="D6071">
        <v>2</v>
      </c>
      <c r="E6071">
        <v>1</v>
      </c>
      <c r="F6071">
        <v>52</v>
      </c>
      <c r="G6071">
        <v>3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s="2" t="s">
        <v>37</v>
      </c>
      <c r="P6071" s="11" t="str">
        <f t="shared" si="752"/>
        <v>2019</v>
      </c>
      <c r="Q6071" s="12"/>
      <c r="R6071" s="8" t="str">
        <f t="shared" si="753"/>
        <v>09</v>
      </c>
      <c r="S6071" s="8"/>
      <c r="T6071" s="14" t="str">
        <f t="shared" si="754"/>
        <v>Retain</v>
      </c>
      <c r="U6071" s="14"/>
      <c r="V6071" s="8" t="str">
        <f t="shared" si="755"/>
        <v>Spain</v>
      </c>
      <c r="W6071" s="8"/>
      <c r="X6071" s="8"/>
      <c r="Y6071" s="8"/>
      <c r="Z6071" s="14" t="str">
        <f t="shared" si="756"/>
        <v>Male</v>
      </c>
      <c r="AA6071" s="14"/>
      <c r="AB6071" s="14"/>
      <c r="AC6071" s="14"/>
      <c r="AE6071" t="str">
        <f t="shared" si="757"/>
        <v>Middle aged</v>
      </c>
      <c r="AF6071" t="str">
        <f t="shared" si="758"/>
        <v>Poor</v>
      </c>
      <c r="AG6071" t="str">
        <f t="shared" si="759"/>
        <v>High</v>
      </c>
    </row>
    <row r="6072" spans="1:33" x14ac:dyDescent="0.2">
      <c r="A6072">
        <v>6071</v>
      </c>
      <c r="B6072">
        <v>15678173</v>
      </c>
      <c r="C6072">
        <v>629</v>
      </c>
      <c r="D6072">
        <v>2</v>
      </c>
      <c r="E6072">
        <v>1</v>
      </c>
      <c r="F6072">
        <v>35</v>
      </c>
      <c r="G6072">
        <v>5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s="2" t="s">
        <v>118</v>
      </c>
      <c r="P6072" s="11" t="str">
        <f t="shared" si="752"/>
        <v>2018</v>
      </c>
      <c r="Q6072" s="12"/>
      <c r="R6072" s="8" t="str">
        <f t="shared" si="753"/>
        <v>09</v>
      </c>
      <c r="S6072" s="8"/>
      <c r="T6072" s="14" t="str">
        <f t="shared" si="754"/>
        <v>Retain</v>
      </c>
      <c r="U6072" s="14"/>
      <c r="V6072" s="8" t="str">
        <f t="shared" si="755"/>
        <v>Spain</v>
      </c>
      <c r="W6072" s="8"/>
      <c r="X6072" s="8"/>
      <c r="Y6072" s="8"/>
      <c r="Z6072" s="14" t="str">
        <f t="shared" si="756"/>
        <v>Male</v>
      </c>
      <c r="AA6072" s="14"/>
      <c r="AB6072" s="14"/>
      <c r="AC6072" s="14"/>
      <c r="AE6072" t="str">
        <f t="shared" si="757"/>
        <v>Adults</v>
      </c>
      <c r="AF6072" t="str">
        <f t="shared" si="758"/>
        <v>Fair</v>
      </c>
      <c r="AG6072" t="str">
        <f t="shared" si="759"/>
        <v>Very high</v>
      </c>
    </row>
    <row r="6073" spans="1:33" x14ac:dyDescent="0.2">
      <c r="A6073">
        <v>6072</v>
      </c>
      <c r="B6073">
        <v>15665222</v>
      </c>
      <c r="C6073">
        <v>625</v>
      </c>
      <c r="D6073">
        <v>2</v>
      </c>
      <c r="E6073">
        <v>1</v>
      </c>
      <c r="F6073">
        <v>52</v>
      </c>
      <c r="G6073">
        <v>6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s="2" t="s">
        <v>748</v>
      </c>
      <c r="P6073" s="11" t="str">
        <f t="shared" si="752"/>
        <v>2017</v>
      </c>
      <c r="Q6073" s="12"/>
      <c r="R6073" s="8" t="str">
        <f t="shared" si="753"/>
        <v>06</v>
      </c>
      <c r="S6073" s="8"/>
      <c r="T6073" s="14" t="str">
        <f t="shared" si="754"/>
        <v>Retain</v>
      </c>
      <c r="U6073" s="14"/>
      <c r="V6073" s="8" t="str">
        <f t="shared" si="755"/>
        <v>Spain</v>
      </c>
      <c r="W6073" s="8"/>
      <c r="X6073" s="8"/>
      <c r="Y6073" s="8"/>
      <c r="Z6073" s="14" t="str">
        <f t="shared" si="756"/>
        <v>Male</v>
      </c>
      <c r="AA6073" s="14"/>
      <c r="AB6073" s="14"/>
      <c r="AC6073" s="14"/>
      <c r="AE6073" t="str">
        <f t="shared" si="757"/>
        <v>Middle aged</v>
      </c>
      <c r="AF6073" t="str">
        <f t="shared" si="758"/>
        <v>Fair</v>
      </c>
      <c r="AG6073" t="str">
        <f t="shared" si="759"/>
        <v>High</v>
      </c>
    </row>
    <row r="6074" spans="1:33" x14ac:dyDescent="0.2">
      <c r="A6074">
        <v>6073</v>
      </c>
      <c r="B6074">
        <v>15803908</v>
      </c>
      <c r="C6074">
        <v>628</v>
      </c>
      <c r="D6074">
        <v>1</v>
      </c>
      <c r="E6074">
        <v>1</v>
      </c>
      <c r="F6074">
        <v>45</v>
      </c>
      <c r="G6074">
        <v>5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s="2" t="s">
        <v>968</v>
      </c>
      <c r="P6074" s="11" t="str">
        <f t="shared" si="752"/>
        <v>2018</v>
      </c>
      <c r="Q6074" s="12"/>
      <c r="R6074" s="8" t="str">
        <f t="shared" si="753"/>
        <v>08</v>
      </c>
      <c r="S6074" s="8"/>
      <c r="T6074" s="14" t="str">
        <f t="shared" si="754"/>
        <v>Retain</v>
      </c>
      <c r="U6074" s="14"/>
      <c r="V6074" s="8" t="str">
        <f t="shared" si="755"/>
        <v>France</v>
      </c>
      <c r="W6074" s="8"/>
      <c r="X6074" s="8"/>
      <c r="Y6074" s="8"/>
      <c r="Z6074" s="14" t="str">
        <f t="shared" si="756"/>
        <v>Male</v>
      </c>
      <c r="AA6074" s="14"/>
      <c r="AB6074" s="14"/>
      <c r="AC6074" s="14"/>
      <c r="AE6074" t="str">
        <f t="shared" si="757"/>
        <v>Middle aged</v>
      </c>
      <c r="AF6074" t="str">
        <f t="shared" si="758"/>
        <v>Fair</v>
      </c>
      <c r="AG6074" t="str">
        <f t="shared" si="759"/>
        <v>Very low</v>
      </c>
    </row>
    <row r="6075" spans="1:33" x14ac:dyDescent="0.2">
      <c r="A6075">
        <v>6074</v>
      </c>
      <c r="B6075">
        <v>15586039</v>
      </c>
      <c r="C6075">
        <v>471</v>
      </c>
      <c r="D6075">
        <v>3</v>
      </c>
      <c r="E6075">
        <v>2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s="2" t="s">
        <v>816</v>
      </c>
      <c r="P6075" s="11" t="str">
        <f t="shared" si="752"/>
        <v>2017</v>
      </c>
      <c r="Q6075" s="12"/>
      <c r="R6075" s="8" t="str">
        <f t="shared" si="753"/>
        <v>11</v>
      </c>
      <c r="S6075" s="8"/>
      <c r="T6075" s="14" t="str">
        <f t="shared" si="754"/>
        <v>Retain</v>
      </c>
      <c r="U6075" s="14"/>
      <c r="V6075" s="8" t="str">
        <f t="shared" si="755"/>
        <v>Germany</v>
      </c>
      <c r="W6075" s="8"/>
      <c r="X6075" s="8"/>
      <c r="Y6075" s="8"/>
      <c r="Z6075" s="14" t="str">
        <f t="shared" si="756"/>
        <v>Female</v>
      </c>
      <c r="AA6075" s="14"/>
      <c r="AB6075" s="14"/>
      <c r="AC6075" s="14"/>
      <c r="AE6075" t="str">
        <f t="shared" si="757"/>
        <v>Adults</v>
      </c>
      <c r="AF6075" t="str">
        <f t="shared" si="758"/>
        <v>Poor</v>
      </c>
      <c r="AG6075" t="str">
        <f t="shared" si="759"/>
        <v>Medium</v>
      </c>
    </row>
    <row r="6076" spans="1:33" x14ac:dyDescent="0.2">
      <c r="A6076">
        <v>6075</v>
      </c>
      <c r="B6076">
        <v>15802570</v>
      </c>
      <c r="C6076">
        <v>811</v>
      </c>
      <c r="D6076">
        <v>1</v>
      </c>
      <c r="E6076">
        <v>2</v>
      </c>
      <c r="F6076">
        <v>45</v>
      </c>
      <c r="G6076">
        <v>7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s="2" t="s">
        <v>1173</v>
      </c>
      <c r="P6076" s="11" t="str">
        <f t="shared" si="752"/>
        <v>2016</v>
      </c>
      <c r="Q6076" s="12"/>
      <c r="R6076" s="8" t="str">
        <f t="shared" si="753"/>
        <v>09</v>
      </c>
      <c r="S6076" s="8"/>
      <c r="T6076" s="14" t="str">
        <f t="shared" si="754"/>
        <v>Retain</v>
      </c>
      <c r="U6076" s="14"/>
      <c r="V6076" s="8" t="str">
        <f t="shared" si="755"/>
        <v>France</v>
      </c>
      <c r="W6076" s="8"/>
      <c r="X6076" s="8"/>
      <c r="Y6076" s="8"/>
      <c r="Z6076" s="14" t="str">
        <f t="shared" si="756"/>
        <v>Female</v>
      </c>
      <c r="AA6076" s="14"/>
      <c r="AB6076" s="14"/>
      <c r="AC6076" s="14"/>
      <c r="AE6076" t="str">
        <f t="shared" si="757"/>
        <v>Middle aged</v>
      </c>
      <c r="AF6076" t="str">
        <f t="shared" si="758"/>
        <v>Excellent</v>
      </c>
      <c r="AG6076" t="str">
        <f t="shared" si="759"/>
        <v>Very low</v>
      </c>
    </row>
    <row r="6077" spans="1:33" x14ac:dyDescent="0.2">
      <c r="A6077">
        <v>6076</v>
      </c>
      <c r="B6077">
        <v>15781451</v>
      </c>
      <c r="C6077">
        <v>504</v>
      </c>
      <c r="D6077">
        <v>1</v>
      </c>
      <c r="E6077">
        <v>1</v>
      </c>
      <c r="F6077">
        <v>42</v>
      </c>
      <c r="G6077">
        <v>7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s="2" t="s">
        <v>633</v>
      </c>
      <c r="P6077" s="11" t="str">
        <f t="shared" si="752"/>
        <v>2016</v>
      </c>
      <c r="Q6077" s="12"/>
      <c r="R6077" s="8" t="str">
        <f t="shared" si="753"/>
        <v>03</v>
      </c>
      <c r="S6077" s="8"/>
      <c r="T6077" s="14" t="str">
        <f t="shared" si="754"/>
        <v>Retain</v>
      </c>
      <c r="U6077" s="14"/>
      <c r="V6077" s="8" t="str">
        <f t="shared" si="755"/>
        <v>France</v>
      </c>
      <c r="W6077" s="8"/>
      <c r="X6077" s="8"/>
      <c r="Y6077" s="8"/>
      <c r="Z6077" s="14" t="str">
        <f t="shared" si="756"/>
        <v>Male</v>
      </c>
      <c r="AA6077" s="14"/>
      <c r="AB6077" s="14"/>
      <c r="AC6077" s="14"/>
      <c r="AE6077" t="str">
        <f t="shared" si="757"/>
        <v>Middle aged</v>
      </c>
      <c r="AF6077" t="str">
        <f t="shared" si="758"/>
        <v>Poor</v>
      </c>
      <c r="AG6077" t="str">
        <f t="shared" si="759"/>
        <v>High</v>
      </c>
    </row>
    <row r="6078" spans="1:33" x14ac:dyDescent="0.2">
      <c r="A6078">
        <v>6077</v>
      </c>
      <c r="B6078">
        <v>15721019</v>
      </c>
      <c r="C6078">
        <v>687</v>
      </c>
      <c r="D6078">
        <v>1</v>
      </c>
      <c r="E6078">
        <v>2</v>
      </c>
      <c r="F6078">
        <v>24</v>
      </c>
      <c r="G6078">
        <v>6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s="2" t="s">
        <v>1076</v>
      </c>
      <c r="P6078" s="11" t="str">
        <f t="shared" si="752"/>
        <v>2017</v>
      </c>
      <c r="Q6078" s="12"/>
      <c r="R6078" s="8" t="str">
        <f t="shared" si="753"/>
        <v>02</v>
      </c>
      <c r="S6078" s="8"/>
      <c r="T6078" s="14" t="str">
        <f t="shared" si="754"/>
        <v>Retain</v>
      </c>
      <c r="U6078" s="14"/>
      <c r="V6078" s="8" t="str">
        <f t="shared" si="755"/>
        <v>France</v>
      </c>
      <c r="W6078" s="8"/>
      <c r="X6078" s="8"/>
      <c r="Y6078" s="8"/>
      <c r="Z6078" s="14" t="str">
        <f t="shared" si="756"/>
        <v>Female</v>
      </c>
      <c r="AA6078" s="14"/>
      <c r="AB6078" s="14"/>
      <c r="AC6078" s="14"/>
      <c r="AE6078" t="str">
        <f t="shared" si="757"/>
        <v>Adults</v>
      </c>
      <c r="AF6078" t="str">
        <f t="shared" si="758"/>
        <v>Good</v>
      </c>
      <c r="AG6078" t="str">
        <f t="shared" si="759"/>
        <v>High</v>
      </c>
    </row>
    <row r="6079" spans="1:33" x14ac:dyDescent="0.2">
      <c r="A6079">
        <v>6078</v>
      </c>
      <c r="B6079">
        <v>15738588</v>
      </c>
      <c r="C6079">
        <v>660</v>
      </c>
      <c r="D6079">
        <v>3</v>
      </c>
      <c r="E6079">
        <v>2</v>
      </c>
      <c r="F6079">
        <v>37</v>
      </c>
      <c r="G6079">
        <v>7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s="2" t="s">
        <v>60</v>
      </c>
      <c r="P6079" s="11" t="str">
        <f t="shared" si="752"/>
        <v>2016</v>
      </c>
      <c r="Q6079" s="12"/>
      <c r="R6079" s="8" t="str">
        <f t="shared" si="753"/>
        <v>03</v>
      </c>
      <c r="S6079" s="8"/>
      <c r="T6079" s="14" t="str">
        <f t="shared" si="754"/>
        <v>Retain</v>
      </c>
      <c r="U6079" s="14"/>
      <c r="V6079" s="8" t="str">
        <f t="shared" si="755"/>
        <v>Germany</v>
      </c>
      <c r="W6079" s="8"/>
      <c r="X6079" s="8"/>
      <c r="Y6079" s="8"/>
      <c r="Z6079" s="14" t="str">
        <f t="shared" si="756"/>
        <v>Female</v>
      </c>
      <c r="AA6079" s="14"/>
      <c r="AB6079" s="14"/>
      <c r="AC6079" s="14"/>
      <c r="AE6079" t="str">
        <f t="shared" si="757"/>
        <v>Adults</v>
      </c>
      <c r="AF6079" t="str">
        <f t="shared" si="758"/>
        <v>Fair</v>
      </c>
      <c r="AG6079" t="str">
        <f t="shared" si="759"/>
        <v>High</v>
      </c>
    </row>
    <row r="6080" spans="1:33" x14ac:dyDescent="0.2">
      <c r="A6080">
        <v>6079</v>
      </c>
      <c r="B6080">
        <v>15730657</v>
      </c>
      <c r="C6080">
        <v>548</v>
      </c>
      <c r="D6080">
        <v>1</v>
      </c>
      <c r="E6080">
        <v>2</v>
      </c>
      <c r="F6080">
        <v>41</v>
      </c>
      <c r="G6080">
        <v>6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s="2" t="s">
        <v>406</v>
      </c>
      <c r="P6080" s="11" t="str">
        <f t="shared" si="752"/>
        <v>2016</v>
      </c>
      <c r="Q6080" s="12"/>
      <c r="R6080" s="8" t="str">
        <f t="shared" si="753"/>
        <v>12</v>
      </c>
      <c r="S6080" s="8"/>
      <c r="T6080" s="14" t="str">
        <f t="shared" si="754"/>
        <v>Retain</v>
      </c>
      <c r="U6080" s="14"/>
      <c r="V6080" s="8" t="str">
        <f t="shared" si="755"/>
        <v>France</v>
      </c>
      <c r="W6080" s="8"/>
      <c r="X6080" s="8"/>
      <c r="Y6080" s="8"/>
      <c r="Z6080" s="14" t="str">
        <f t="shared" si="756"/>
        <v>Female</v>
      </c>
      <c r="AA6080" s="14"/>
      <c r="AB6080" s="14"/>
      <c r="AC6080" s="14"/>
      <c r="AE6080" t="str">
        <f t="shared" si="757"/>
        <v>Middle aged</v>
      </c>
      <c r="AF6080" t="str">
        <f t="shared" si="758"/>
        <v>Poor</v>
      </c>
      <c r="AG6080" t="str">
        <f t="shared" si="759"/>
        <v>Medium</v>
      </c>
    </row>
    <row r="6081" spans="1:33" x14ac:dyDescent="0.2">
      <c r="A6081">
        <v>6080</v>
      </c>
      <c r="B6081">
        <v>15739292</v>
      </c>
      <c r="C6081">
        <v>609</v>
      </c>
      <c r="D6081">
        <v>3</v>
      </c>
      <c r="E6081">
        <v>1</v>
      </c>
      <c r="F6081">
        <v>31</v>
      </c>
      <c r="G6081">
        <v>6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s="2" t="s">
        <v>85</v>
      </c>
      <c r="P6081" s="11" t="str">
        <f t="shared" si="752"/>
        <v>2017</v>
      </c>
      <c r="Q6081" s="12"/>
      <c r="R6081" s="8" t="str">
        <f t="shared" si="753"/>
        <v>09</v>
      </c>
      <c r="S6081" s="8"/>
      <c r="T6081" s="14" t="str">
        <f t="shared" si="754"/>
        <v>Retain</v>
      </c>
      <c r="U6081" s="14"/>
      <c r="V6081" s="8" t="str">
        <f t="shared" si="755"/>
        <v>Germany</v>
      </c>
      <c r="W6081" s="8"/>
      <c r="X6081" s="8"/>
      <c r="Y6081" s="8"/>
      <c r="Z6081" s="14" t="str">
        <f t="shared" si="756"/>
        <v>Male</v>
      </c>
      <c r="AA6081" s="14"/>
      <c r="AB6081" s="14"/>
      <c r="AC6081" s="14"/>
      <c r="AE6081" t="str">
        <f t="shared" si="757"/>
        <v>Adults</v>
      </c>
      <c r="AF6081" t="str">
        <f t="shared" si="758"/>
        <v>Fair</v>
      </c>
      <c r="AG6081" t="str">
        <f t="shared" si="759"/>
        <v>High</v>
      </c>
    </row>
    <row r="6082" spans="1:33" x14ac:dyDescent="0.2">
      <c r="A6082">
        <v>6081</v>
      </c>
      <c r="B6082">
        <v>15725945</v>
      </c>
      <c r="C6082">
        <v>659</v>
      </c>
      <c r="D6082">
        <v>2</v>
      </c>
      <c r="E6082">
        <v>2</v>
      </c>
      <c r="F6082">
        <v>42</v>
      </c>
      <c r="G6082">
        <v>7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s="2" t="s">
        <v>1262</v>
      </c>
      <c r="P6082" s="11" t="str">
        <f t="shared" si="752"/>
        <v>2016</v>
      </c>
      <c r="Q6082" s="12"/>
      <c r="R6082" s="8" t="str">
        <f t="shared" si="753"/>
        <v>03</v>
      </c>
      <c r="S6082" s="8"/>
      <c r="T6082" s="14" t="str">
        <f t="shared" si="754"/>
        <v>Exit</v>
      </c>
      <c r="U6082" s="14"/>
      <c r="V6082" s="8" t="str">
        <f t="shared" si="755"/>
        <v>Spain</v>
      </c>
      <c r="W6082" s="8"/>
      <c r="X6082" s="8"/>
      <c r="Y6082" s="8"/>
      <c r="Z6082" s="14" t="str">
        <f t="shared" si="756"/>
        <v>Female</v>
      </c>
      <c r="AA6082" s="14"/>
      <c r="AB6082" s="14"/>
      <c r="AC6082" s="14"/>
      <c r="AE6082" t="str">
        <f t="shared" si="757"/>
        <v>Middle aged</v>
      </c>
      <c r="AF6082" t="str">
        <f t="shared" si="758"/>
        <v>Fair</v>
      </c>
      <c r="AG6082" t="str">
        <f t="shared" si="759"/>
        <v>Very low</v>
      </c>
    </row>
    <row r="6083" spans="1:33" x14ac:dyDescent="0.2">
      <c r="A6083">
        <v>6082</v>
      </c>
      <c r="B6083">
        <v>15813159</v>
      </c>
      <c r="C6083">
        <v>526</v>
      </c>
      <c r="D6083">
        <v>1</v>
      </c>
      <c r="E6083">
        <v>1</v>
      </c>
      <c r="F6083">
        <v>52</v>
      </c>
      <c r="G6083">
        <v>6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s="2" t="s">
        <v>493</v>
      </c>
      <c r="P6083" s="11" t="str">
        <f t="shared" ref="P6083:P6146" si="760">RIGHT($N6083,4)</f>
        <v>2016</v>
      </c>
      <c r="Q6083" s="12"/>
      <c r="R6083" s="8" t="str">
        <f t="shared" ref="R6083:R6146" si="761">MID(N6083,4,2)</f>
        <v>09</v>
      </c>
      <c r="S6083" s="8"/>
      <c r="T6083" s="14" t="str">
        <f t="shared" ref="T6083:T6146" si="762">IF(M6083=1,"Exit","Retain")</f>
        <v>Exit</v>
      </c>
      <c r="U6083" s="14"/>
      <c r="V6083" s="8" t="str">
        <f t="shared" ref="V6083:V6146" si="763">IF(D6083=1,"France",IF(D6083=2,"Spain",IF(D6083=3,"Germany","NONE")))</f>
        <v>France</v>
      </c>
      <c r="W6083" s="8"/>
      <c r="X6083" s="8"/>
      <c r="Y6083" s="8"/>
      <c r="Z6083" s="14" t="str">
        <f t="shared" ref="Z6083:Z6146" si="764">IF(E6083=1,"Male","Female")</f>
        <v>Male</v>
      </c>
      <c r="AA6083" s="14"/>
      <c r="AB6083" s="14"/>
      <c r="AC6083" s="14"/>
      <c r="AE6083" t="str">
        <f t="shared" ref="AE6083:AE6146" si="765">IF(F6083&lt;18,"Kids",IF(AND(F6083&gt;=18,F6083&lt;24),"Young Adults",IF(AND(F6083&gt;=24,F6083&lt;39),"Adults",IF(AND(F6083&gt;=39,F6083&lt;64),"Middle aged","Retired"))))</f>
        <v>Middle aged</v>
      </c>
      <c r="AF6083" t="str">
        <f t="shared" ref="AF6083:AF6146" si="766">IF(AND(C6083&gt;=800,C6083&lt;=850),"Excellent",IF(AND(C6083&gt;=740,C6083&lt;=799),"Very good",IF(AND(C6083&gt;=670,C6083&lt;=739),"Good",IF(AND(C6083&gt;=580,C6083&lt;=669),"Fair",IF(AND(C6083&gt;=300,C6083&lt;=579),"Poor","None")))))</f>
        <v>Poor</v>
      </c>
      <c r="AG6083" t="str">
        <f t="shared" ref="AG6083:AG6146" si="767">IF(H6083&lt;25000,"Very low",IF(AND(H6083&gt;25000,H6083&lt;=50000),"Low",IF(AND(H6083&gt;50000,H6083&lt;=100000),"Medium",IF(AND(H6083&gt;100000,H6083&lt;=150000),"High",IF(AND(H6083&gt;150000,H6083&lt;=200000),"Very high",IF(H6083&gt;200000,"Extreme","None"))))))</f>
        <v>Medium</v>
      </c>
    </row>
    <row r="6084" spans="1:33" x14ac:dyDescent="0.2">
      <c r="A6084">
        <v>6083</v>
      </c>
      <c r="B6084">
        <v>15636820</v>
      </c>
      <c r="C6084">
        <v>725</v>
      </c>
      <c r="D6084">
        <v>3</v>
      </c>
      <c r="E6084">
        <v>1</v>
      </c>
      <c r="F6084">
        <v>40</v>
      </c>
      <c r="G6084">
        <v>4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s="2" t="s">
        <v>625</v>
      </c>
      <c r="P6084" s="11" t="str">
        <f t="shared" si="760"/>
        <v>2019</v>
      </c>
      <c r="Q6084" s="12"/>
      <c r="R6084" s="8" t="str">
        <f t="shared" si="761"/>
        <v>07</v>
      </c>
      <c r="S6084" s="8"/>
      <c r="T6084" s="14" t="str">
        <f t="shared" si="762"/>
        <v>Retain</v>
      </c>
      <c r="U6084" s="14"/>
      <c r="V6084" s="8" t="str">
        <f t="shared" si="763"/>
        <v>Germany</v>
      </c>
      <c r="W6084" s="8"/>
      <c r="X6084" s="8"/>
      <c r="Y6084" s="8"/>
      <c r="Z6084" s="14" t="str">
        <f t="shared" si="764"/>
        <v>Male</v>
      </c>
      <c r="AA6084" s="14"/>
      <c r="AB6084" s="14"/>
      <c r="AC6084" s="14"/>
      <c r="AE6084" t="str">
        <f t="shared" si="765"/>
        <v>Middle aged</v>
      </c>
      <c r="AF6084" t="str">
        <f t="shared" si="766"/>
        <v>Good</v>
      </c>
      <c r="AG6084" t="str">
        <f t="shared" si="767"/>
        <v>High</v>
      </c>
    </row>
    <row r="6085" spans="1:33" x14ac:dyDescent="0.2">
      <c r="A6085">
        <v>6084</v>
      </c>
      <c r="B6085">
        <v>15603880</v>
      </c>
      <c r="C6085">
        <v>519</v>
      </c>
      <c r="D6085">
        <v>3</v>
      </c>
      <c r="E6085">
        <v>1</v>
      </c>
      <c r="F6085">
        <v>38</v>
      </c>
      <c r="G6085">
        <v>5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s="2" t="s">
        <v>257</v>
      </c>
      <c r="P6085" s="11" t="str">
        <f t="shared" si="760"/>
        <v>2018</v>
      </c>
      <c r="Q6085" s="12"/>
      <c r="R6085" s="8" t="str">
        <f t="shared" si="761"/>
        <v>06</v>
      </c>
      <c r="S6085" s="8"/>
      <c r="T6085" s="14" t="str">
        <f t="shared" si="762"/>
        <v>Exit</v>
      </c>
      <c r="U6085" s="14"/>
      <c r="V6085" s="8" t="str">
        <f t="shared" si="763"/>
        <v>Germany</v>
      </c>
      <c r="W6085" s="8"/>
      <c r="X6085" s="8"/>
      <c r="Y6085" s="8"/>
      <c r="Z6085" s="14" t="str">
        <f t="shared" si="764"/>
        <v>Male</v>
      </c>
      <c r="AA6085" s="14"/>
      <c r="AB6085" s="14"/>
      <c r="AC6085" s="14"/>
      <c r="AE6085" t="str">
        <f t="shared" si="765"/>
        <v>Adults</v>
      </c>
      <c r="AF6085" t="str">
        <f t="shared" si="766"/>
        <v>Poor</v>
      </c>
      <c r="AG6085" t="str">
        <f t="shared" si="767"/>
        <v>High</v>
      </c>
    </row>
    <row r="6086" spans="1:33" x14ac:dyDescent="0.2">
      <c r="A6086">
        <v>6085</v>
      </c>
      <c r="B6086">
        <v>15619494</v>
      </c>
      <c r="C6086">
        <v>562</v>
      </c>
      <c r="D6086">
        <v>3</v>
      </c>
      <c r="E6086">
        <v>2</v>
      </c>
      <c r="F6086">
        <v>31</v>
      </c>
      <c r="G6086">
        <v>6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s="2" t="s">
        <v>607</v>
      </c>
      <c r="P6086" s="11" t="str">
        <f t="shared" si="760"/>
        <v>2017</v>
      </c>
      <c r="Q6086" s="12"/>
      <c r="R6086" s="8" t="str">
        <f t="shared" si="761"/>
        <v>07</v>
      </c>
      <c r="S6086" s="8"/>
      <c r="T6086" s="14" t="str">
        <f t="shared" si="762"/>
        <v>Retain</v>
      </c>
      <c r="U6086" s="14"/>
      <c r="V6086" s="8" t="str">
        <f t="shared" si="763"/>
        <v>Germany</v>
      </c>
      <c r="W6086" s="8"/>
      <c r="X6086" s="8"/>
      <c r="Y6086" s="8"/>
      <c r="Z6086" s="14" t="str">
        <f t="shared" si="764"/>
        <v>Female</v>
      </c>
      <c r="AA6086" s="14"/>
      <c r="AB6086" s="14"/>
      <c r="AC6086" s="14"/>
      <c r="AE6086" t="str">
        <f t="shared" si="765"/>
        <v>Adults</v>
      </c>
      <c r="AF6086" t="str">
        <f t="shared" si="766"/>
        <v>Poor</v>
      </c>
      <c r="AG6086" t="str">
        <f t="shared" si="767"/>
        <v>High</v>
      </c>
    </row>
    <row r="6087" spans="1:33" x14ac:dyDescent="0.2">
      <c r="A6087">
        <v>6086</v>
      </c>
      <c r="B6087">
        <v>15596992</v>
      </c>
      <c r="C6087">
        <v>482</v>
      </c>
      <c r="D6087">
        <v>3</v>
      </c>
      <c r="E6087">
        <v>1</v>
      </c>
      <c r="F6087">
        <v>45</v>
      </c>
      <c r="G6087">
        <v>4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s="2" t="s">
        <v>29</v>
      </c>
      <c r="P6087" s="11" t="str">
        <f t="shared" si="760"/>
        <v>2019</v>
      </c>
      <c r="Q6087" s="12"/>
      <c r="R6087" s="8" t="str">
        <f t="shared" si="761"/>
        <v>01</v>
      </c>
      <c r="S6087" s="8"/>
      <c r="T6087" s="14" t="str">
        <f t="shared" si="762"/>
        <v>Exit</v>
      </c>
      <c r="U6087" s="14"/>
      <c r="V6087" s="8" t="str">
        <f t="shared" si="763"/>
        <v>Germany</v>
      </c>
      <c r="W6087" s="8"/>
      <c r="X6087" s="8"/>
      <c r="Y6087" s="8"/>
      <c r="Z6087" s="14" t="str">
        <f t="shared" si="764"/>
        <v>Male</v>
      </c>
      <c r="AA6087" s="14"/>
      <c r="AB6087" s="14"/>
      <c r="AC6087" s="14"/>
      <c r="AE6087" t="str">
        <f t="shared" si="765"/>
        <v>Middle aged</v>
      </c>
      <c r="AF6087" t="str">
        <f t="shared" si="766"/>
        <v>Poor</v>
      </c>
      <c r="AG6087" t="str">
        <f t="shared" si="767"/>
        <v>Very high</v>
      </c>
    </row>
    <row r="6088" spans="1:33" x14ac:dyDescent="0.2">
      <c r="A6088">
        <v>6087</v>
      </c>
      <c r="B6088">
        <v>15735025</v>
      </c>
      <c r="C6088">
        <v>535</v>
      </c>
      <c r="D6088">
        <v>2</v>
      </c>
      <c r="E6088">
        <v>1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s="2" t="s">
        <v>716</v>
      </c>
      <c r="P6088" s="11" t="str">
        <f t="shared" si="760"/>
        <v>2019</v>
      </c>
      <c r="Q6088" s="12"/>
      <c r="R6088" s="8" t="str">
        <f t="shared" si="761"/>
        <v>10</v>
      </c>
      <c r="S6088" s="8"/>
      <c r="T6088" s="14" t="str">
        <f t="shared" si="762"/>
        <v>Retain</v>
      </c>
      <c r="U6088" s="14"/>
      <c r="V6088" s="8" t="str">
        <f t="shared" si="763"/>
        <v>Spain</v>
      </c>
      <c r="W6088" s="8"/>
      <c r="X6088" s="8"/>
      <c r="Y6088" s="8"/>
      <c r="Z6088" s="14" t="str">
        <f t="shared" si="764"/>
        <v>Male</v>
      </c>
      <c r="AA6088" s="14"/>
      <c r="AB6088" s="14"/>
      <c r="AC6088" s="14"/>
      <c r="AE6088" t="str">
        <f t="shared" si="765"/>
        <v>Adults</v>
      </c>
      <c r="AF6088" t="str">
        <f t="shared" si="766"/>
        <v>Poor</v>
      </c>
      <c r="AG6088" t="str">
        <f t="shared" si="767"/>
        <v>Very high</v>
      </c>
    </row>
    <row r="6089" spans="1:33" x14ac:dyDescent="0.2">
      <c r="A6089">
        <v>6088</v>
      </c>
      <c r="B6089">
        <v>15730759</v>
      </c>
      <c r="C6089">
        <v>561</v>
      </c>
      <c r="D6089">
        <v>1</v>
      </c>
      <c r="E6089">
        <v>2</v>
      </c>
      <c r="F6089">
        <v>27</v>
      </c>
      <c r="G6089">
        <v>3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s="2" t="s">
        <v>813</v>
      </c>
      <c r="P6089" s="11" t="str">
        <f t="shared" si="760"/>
        <v>2019</v>
      </c>
      <c r="Q6089" s="12"/>
      <c r="R6089" s="8" t="str">
        <f t="shared" si="761"/>
        <v>12</v>
      </c>
      <c r="S6089" s="8"/>
      <c r="T6089" s="14" t="str">
        <f t="shared" si="762"/>
        <v>Exit</v>
      </c>
      <c r="U6089" s="14"/>
      <c r="V6089" s="8" t="str">
        <f t="shared" si="763"/>
        <v>France</v>
      </c>
      <c r="W6089" s="8"/>
      <c r="X6089" s="8"/>
      <c r="Y6089" s="8"/>
      <c r="Z6089" s="14" t="str">
        <f t="shared" si="764"/>
        <v>Female</v>
      </c>
      <c r="AA6089" s="14"/>
      <c r="AB6089" s="14"/>
      <c r="AC6089" s="14"/>
      <c r="AE6089" t="str">
        <f t="shared" si="765"/>
        <v>Adults</v>
      </c>
      <c r="AF6089" t="str">
        <f t="shared" si="766"/>
        <v>Poor</v>
      </c>
      <c r="AG6089" t="str">
        <f t="shared" si="767"/>
        <v>High</v>
      </c>
    </row>
    <row r="6090" spans="1:33" x14ac:dyDescent="0.2">
      <c r="A6090">
        <v>6089</v>
      </c>
      <c r="B6090">
        <v>15752912</v>
      </c>
      <c r="C6090">
        <v>661</v>
      </c>
      <c r="D6090">
        <v>1</v>
      </c>
      <c r="E6090">
        <v>2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s="2" t="s">
        <v>1185</v>
      </c>
      <c r="P6090" s="11" t="str">
        <f t="shared" si="760"/>
        <v>2016</v>
      </c>
      <c r="Q6090" s="12"/>
      <c r="R6090" s="8" t="str">
        <f t="shared" si="761"/>
        <v>07</v>
      </c>
      <c r="S6090" s="8"/>
      <c r="T6090" s="14" t="str">
        <f t="shared" si="762"/>
        <v>Retain</v>
      </c>
      <c r="U6090" s="14"/>
      <c r="V6090" s="8" t="str">
        <f t="shared" si="763"/>
        <v>France</v>
      </c>
      <c r="W6090" s="8"/>
      <c r="X6090" s="8"/>
      <c r="Y6090" s="8"/>
      <c r="Z6090" s="14" t="str">
        <f t="shared" si="764"/>
        <v>Female</v>
      </c>
      <c r="AA6090" s="14"/>
      <c r="AB6090" s="14"/>
      <c r="AC6090" s="14"/>
      <c r="AE6090" t="str">
        <f t="shared" si="765"/>
        <v>Adults</v>
      </c>
      <c r="AF6090" t="str">
        <f t="shared" si="766"/>
        <v>Fair</v>
      </c>
      <c r="AG6090" t="str">
        <f t="shared" si="767"/>
        <v>Very low</v>
      </c>
    </row>
    <row r="6091" spans="1:33" x14ac:dyDescent="0.2">
      <c r="A6091">
        <v>6090</v>
      </c>
      <c r="B6091">
        <v>15711316</v>
      </c>
      <c r="C6091">
        <v>771</v>
      </c>
      <c r="D6091">
        <v>1</v>
      </c>
      <c r="E6091">
        <v>1</v>
      </c>
      <c r="F6091">
        <v>27</v>
      </c>
      <c r="G6091">
        <v>5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s="2" t="s">
        <v>173</v>
      </c>
      <c r="P6091" s="11" t="str">
        <f t="shared" si="760"/>
        <v>2017</v>
      </c>
      <c r="Q6091" s="12"/>
      <c r="R6091" s="8" t="str">
        <f t="shared" si="761"/>
        <v>12</v>
      </c>
      <c r="S6091" s="8"/>
      <c r="T6091" s="14" t="str">
        <f t="shared" si="762"/>
        <v>Retain</v>
      </c>
      <c r="U6091" s="14"/>
      <c r="V6091" s="8" t="str">
        <f t="shared" si="763"/>
        <v>France</v>
      </c>
      <c r="W6091" s="8"/>
      <c r="X6091" s="8"/>
      <c r="Y6091" s="8"/>
      <c r="Z6091" s="14" t="str">
        <f t="shared" si="764"/>
        <v>Male</v>
      </c>
      <c r="AA6091" s="14"/>
      <c r="AB6091" s="14"/>
      <c r="AC6091" s="14"/>
      <c r="AE6091" t="str">
        <f t="shared" si="765"/>
        <v>Adults</v>
      </c>
      <c r="AF6091" t="str">
        <f t="shared" si="766"/>
        <v>Very good</v>
      </c>
      <c r="AG6091" t="str">
        <f t="shared" si="767"/>
        <v>Very low</v>
      </c>
    </row>
    <row r="6092" spans="1:33" x14ac:dyDescent="0.2">
      <c r="A6092">
        <v>6091</v>
      </c>
      <c r="B6092">
        <v>15738785</v>
      </c>
      <c r="C6092">
        <v>545</v>
      </c>
      <c r="D6092">
        <v>1</v>
      </c>
      <c r="E6092">
        <v>1</v>
      </c>
      <c r="F6092">
        <v>26</v>
      </c>
      <c r="G6092">
        <v>5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s="2" t="s">
        <v>1172</v>
      </c>
      <c r="P6092" s="11" t="str">
        <f t="shared" si="760"/>
        <v>2018</v>
      </c>
      <c r="Q6092" s="12"/>
      <c r="R6092" s="8" t="str">
        <f t="shared" si="761"/>
        <v>06</v>
      </c>
      <c r="S6092" s="8"/>
      <c r="T6092" s="14" t="str">
        <f t="shared" si="762"/>
        <v>Retain</v>
      </c>
      <c r="U6092" s="14"/>
      <c r="V6092" s="8" t="str">
        <f t="shared" si="763"/>
        <v>France</v>
      </c>
      <c r="W6092" s="8"/>
      <c r="X6092" s="8"/>
      <c r="Y6092" s="8"/>
      <c r="Z6092" s="14" t="str">
        <f t="shared" si="764"/>
        <v>Male</v>
      </c>
      <c r="AA6092" s="14"/>
      <c r="AB6092" s="14"/>
      <c r="AC6092" s="14"/>
      <c r="AE6092" t="str">
        <f t="shared" si="765"/>
        <v>Adults</v>
      </c>
      <c r="AF6092" t="str">
        <f t="shared" si="766"/>
        <v>Poor</v>
      </c>
      <c r="AG6092" t="str">
        <f t="shared" si="767"/>
        <v>Very low</v>
      </c>
    </row>
    <row r="6093" spans="1:33" x14ac:dyDescent="0.2">
      <c r="A6093">
        <v>6092</v>
      </c>
      <c r="B6093">
        <v>15777896</v>
      </c>
      <c r="C6093">
        <v>850</v>
      </c>
      <c r="D6093">
        <v>3</v>
      </c>
      <c r="E6093">
        <v>2</v>
      </c>
      <c r="F6093">
        <v>33</v>
      </c>
      <c r="G6093">
        <v>3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s="2" t="s">
        <v>1159</v>
      </c>
      <c r="P6093" s="11" t="str">
        <f t="shared" si="760"/>
        <v>2019</v>
      </c>
      <c r="Q6093" s="12"/>
      <c r="R6093" s="8" t="str">
        <f t="shared" si="761"/>
        <v>10</v>
      </c>
      <c r="S6093" s="8"/>
      <c r="T6093" s="14" t="str">
        <f t="shared" si="762"/>
        <v>Retain</v>
      </c>
      <c r="U6093" s="14"/>
      <c r="V6093" s="8" t="str">
        <f t="shared" si="763"/>
        <v>Germany</v>
      </c>
      <c r="W6093" s="8"/>
      <c r="X6093" s="8"/>
      <c r="Y6093" s="8"/>
      <c r="Z6093" s="14" t="str">
        <f t="shared" si="764"/>
        <v>Female</v>
      </c>
      <c r="AA6093" s="14"/>
      <c r="AB6093" s="14"/>
      <c r="AC6093" s="14"/>
      <c r="AE6093" t="str">
        <f t="shared" si="765"/>
        <v>Adults</v>
      </c>
      <c r="AF6093" t="str">
        <f t="shared" si="766"/>
        <v>Excellent</v>
      </c>
      <c r="AG6093" t="str">
        <f t="shared" si="767"/>
        <v>Medium</v>
      </c>
    </row>
    <row r="6094" spans="1:33" x14ac:dyDescent="0.2">
      <c r="A6094">
        <v>6093</v>
      </c>
      <c r="B6094">
        <v>15628963</v>
      </c>
      <c r="C6094">
        <v>601</v>
      </c>
      <c r="D6094">
        <v>3</v>
      </c>
      <c r="E6094">
        <v>1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s="2" t="s">
        <v>482</v>
      </c>
      <c r="P6094" s="11" t="str">
        <f t="shared" si="760"/>
        <v>2019</v>
      </c>
      <c r="Q6094" s="12"/>
      <c r="R6094" s="8" t="str">
        <f t="shared" si="761"/>
        <v>10</v>
      </c>
      <c r="S6094" s="8"/>
      <c r="T6094" s="14" t="str">
        <f t="shared" si="762"/>
        <v>Retain</v>
      </c>
      <c r="U6094" s="14"/>
      <c r="V6094" s="8" t="str">
        <f t="shared" si="763"/>
        <v>Germany</v>
      </c>
      <c r="W6094" s="8"/>
      <c r="X6094" s="8"/>
      <c r="Y6094" s="8"/>
      <c r="Z6094" s="14" t="str">
        <f t="shared" si="764"/>
        <v>Male</v>
      </c>
      <c r="AA6094" s="14"/>
      <c r="AB6094" s="14"/>
      <c r="AC6094" s="14"/>
      <c r="AE6094" t="str">
        <f t="shared" si="765"/>
        <v>Middle aged</v>
      </c>
      <c r="AF6094" t="str">
        <f t="shared" si="766"/>
        <v>Fair</v>
      </c>
      <c r="AG6094" t="str">
        <f t="shared" si="767"/>
        <v>High</v>
      </c>
    </row>
    <row r="6095" spans="1:33" x14ac:dyDescent="0.2">
      <c r="A6095">
        <v>6094</v>
      </c>
      <c r="B6095">
        <v>15742126</v>
      </c>
      <c r="C6095">
        <v>712</v>
      </c>
      <c r="D6095">
        <v>3</v>
      </c>
      <c r="E6095">
        <v>1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s="2" t="s">
        <v>204</v>
      </c>
      <c r="P6095" s="11" t="str">
        <f t="shared" si="760"/>
        <v>2016</v>
      </c>
      <c r="Q6095" s="12"/>
      <c r="R6095" s="8" t="str">
        <f t="shared" si="761"/>
        <v>03</v>
      </c>
      <c r="S6095" s="8"/>
      <c r="T6095" s="14" t="str">
        <f t="shared" si="762"/>
        <v>Retain</v>
      </c>
      <c r="U6095" s="14"/>
      <c r="V6095" s="8" t="str">
        <f t="shared" si="763"/>
        <v>Germany</v>
      </c>
      <c r="W6095" s="8"/>
      <c r="X6095" s="8"/>
      <c r="Y6095" s="8"/>
      <c r="Z6095" s="14" t="str">
        <f t="shared" si="764"/>
        <v>Male</v>
      </c>
      <c r="AA6095" s="14"/>
      <c r="AB6095" s="14"/>
      <c r="AC6095" s="14"/>
      <c r="AE6095" t="str">
        <f t="shared" si="765"/>
        <v>Adults</v>
      </c>
      <c r="AF6095" t="str">
        <f t="shared" si="766"/>
        <v>Good</v>
      </c>
      <c r="AG6095" t="str">
        <f t="shared" si="767"/>
        <v>High</v>
      </c>
    </row>
    <row r="6096" spans="1:33" x14ac:dyDescent="0.2">
      <c r="A6096">
        <v>6095</v>
      </c>
      <c r="B6096">
        <v>15575623</v>
      </c>
      <c r="C6096">
        <v>589</v>
      </c>
      <c r="D6096">
        <v>1</v>
      </c>
      <c r="E6096">
        <v>2</v>
      </c>
      <c r="F6096">
        <v>31</v>
      </c>
      <c r="G6096">
        <v>4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s="2" t="s">
        <v>189</v>
      </c>
      <c r="P6096" s="11" t="str">
        <f t="shared" si="760"/>
        <v>2019</v>
      </c>
      <c r="Q6096" s="12"/>
      <c r="R6096" s="8" t="str">
        <f t="shared" si="761"/>
        <v>02</v>
      </c>
      <c r="S6096" s="8"/>
      <c r="T6096" s="14" t="str">
        <f t="shared" si="762"/>
        <v>Retain</v>
      </c>
      <c r="U6096" s="14"/>
      <c r="V6096" s="8" t="str">
        <f t="shared" si="763"/>
        <v>France</v>
      </c>
      <c r="W6096" s="8"/>
      <c r="X6096" s="8"/>
      <c r="Y6096" s="8"/>
      <c r="Z6096" s="14" t="str">
        <f t="shared" si="764"/>
        <v>Female</v>
      </c>
      <c r="AA6096" s="14"/>
      <c r="AB6096" s="14"/>
      <c r="AC6096" s="14"/>
      <c r="AE6096" t="str">
        <f t="shared" si="765"/>
        <v>Adults</v>
      </c>
      <c r="AF6096" t="str">
        <f t="shared" si="766"/>
        <v>Fair</v>
      </c>
      <c r="AG6096" t="str">
        <f t="shared" si="767"/>
        <v>High</v>
      </c>
    </row>
    <row r="6097" spans="1:33" x14ac:dyDescent="0.2">
      <c r="A6097">
        <v>6096</v>
      </c>
      <c r="B6097">
        <v>15741652</v>
      </c>
      <c r="C6097">
        <v>600</v>
      </c>
      <c r="D6097">
        <v>2</v>
      </c>
      <c r="E6097">
        <v>1</v>
      </c>
      <c r="F6097">
        <v>37</v>
      </c>
      <c r="G6097">
        <v>6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s="2" t="s">
        <v>570</v>
      </c>
      <c r="P6097" s="11" t="str">
        <f t="shared" si="760"/>
        <v>2016</v>
      </c>
      <c r="Q6097" s="12"/>
      <c r="R6097" s="8" t="str">
        <f t="shared" si="761"/>
        <v>12</v>
      </c>
      <c r="S6097" s="8"/>
      <c r="T6097" s="14" t="str">
        <f t="shared" si="762"/>
        <v>Retain</v>
      </c>
      <c r="U6097" s="14"/>
      <c r="V6097" s="8" t="str">
        <f t="shared" si="763"/>
        <v>Spain</v>
      </c>
      <c r="W6097" s="8"/>
      <c r="X6097" s="8"/>
      <c r="Y6097" s="8"/>
      <c r="Z6097" s="14" t="str">
        <f t="shared" si="764"/>
        <v>Male</v>
      </c>
      <c r="AA6097" s="14"/>
      <c r="AB6097" s="14"/>
      <c r="AC6097" s="14"/>
      <c r="AE6097" t="str">
        <f t="shared" si="765"/>
        <v>Adults</v>
      </c>
      <c r="AF6097" t="str">
        <f t="shared" si="766"/>
        <v>Fair</v>
      </c>
      <c r="AG6097" t="str">
        <f t="shared" si="767"/>
        <v>Very high</v>
      </c>
    </row>
    <row r="6098" spans="1:33" x14ac:dyDescent="0.2">
      <c r="A6098">
        <v>6097</v>
      </c>
      <c r="B6098">
        <v>15738884</v>
      </c>
      <c r="C6098">
        <v>642</v>
      </c>
      <c r="D6098">
        <v>3</v>
      </c>
      <c r="E6098">
        <v>1</v>
      </c>
      <c r="F6098">
        <v>41</v>
      </c>
      <c r="G6098">
        <v>3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s="2" t="s">
        <v>183</v>
      </c>
      <c r="P6098" s="11" t="str">
        <f t="shared" si="760"/>
        <v>2019</v>
      </c>
      <c r="Q6098" s="12"/>
      <c r="R6098" s="8" t="str">
        <f t="shared" si="761"/>
        <v>12</v>
      </c>
      <c r="S6098" s="8"/>
      <c r="T6098" s="14" t="str">
        <f t="shared" si="762"/>
        <v>Retain</v>
      </c>
      <c r="U6098" s="14"/>
      <c r="V6098" s="8" t="str">
        <f t="shared" si="763"/>
        <v>Germany</v>
      </c>
      <c r="W6098" s="8"/>
      <c r="X6098" s="8"/>
      <c r="Y6098" s="8"/>
      <c r="Z6098" s="14" t="str">
        <f t="shared" si="764"/>
        <v>Male</v>
      </c>
      <c r="AA6098" s="14"/>
      <c r="AB6098" s="14"/>
      <c r="AC6098" s="14"/>
      <c r="AE6098" t="str">
        <f t="shared" si="765"/>
        <v>Middle aged</v>
      </c>
      <c r="AF6098" t="str">
        <f t="shared" si="766"/>
        <v>Fair</v>
      </c>
      <c r="AG6098" t="str">
        <f t="shared" si="767"/>
        <v>Very high</v>
      </c>
    </row>
    <row r="6099" spans="1:33" x14ac:dyDescent="0.2">
      <c r="A6099">
        <v>6098</v>
      </c>
      <c r="B6099">
        <v>15615050</v>
      </c>
      <c r="C6099">
        <v>575</v>
      </c>
      <c r="D6099">
        <v>3</v>
      </c>
      <c r="E6099">
        <v>1</v>
      </c>
      <c r="F6099">
        <v>47</v>
      </c>
      <c r="G6099">
        <v>4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s="2" t="s">
        <v>499</v>
      </c>
      <c r="P6099" s="11" t="str">
        <f t="shared" si="760"/>
        <v>2018</v>
      </c>
      <c r="Q6099" s="12"/>
      <c r="R6099" s="8" t="str">
        <f t="shared" si="761"/>
        <v>12</v>
      </c>
      <c r="S6099" s="8"/>
      <c r="T6099" s="14" t="str">
        <f t="shared" si="762"/>
        <v>Exit</v>
      </c>
      <c r="U6099" s="14"/>
      <c r="V6099" s="8" t="str">
        <f t="shared" si="763"/>
        <v>Germany</v>
      </c>
      <c r="W6099" s="8"/>
      <c r="X6099" s="8"/>
      <c r="Y6099" s="8"/>
      <c r="Z6099" s="14" t="str">
        <f t="shared" si="764"/>
        <v>Male</v>
      </c>
      <c r="AA6099" s="14"/>
      <c r="AB6099" s="14"/>
      <c r="AC6099" s="14"/>
      <c r="AE6099" t="str">
        <f t="shared" si="765"/>
        <v>Middle aged</v>
      </c>
      <c r="AF6099" t="str">
        <f t="shared" si="766"/>
        <v>Poor</v>
      </c>
      <c r="AG6099" t="str">
        <f t="shared" si="767"/>
        <v>High</v>
      </c>
    </row>
    <row r="6100" spans="1:33" x14ac:dyDescent="0.2">
      <c r="A6100">
        <v>6099</v>
      </c>
      <c r="B6100">
        <v>15803005</v>
      </c>
      <c r="C6100">
        <v>570</v>
      </c>
      <c r="D6100">
        <v>3</v>
      </c>
      <c r="E6100">
        <v>2</v>
      </c>
      <c r="F6100">
        <v>57</v>
      </c>
      <c r="G6100">
        <v>4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s="2" t="s">
        <v>939</v>
      </c>
      <c r="P6100" s="11" t="str">
        <f t="shared" si="760"/>
        <v>2019</v>
      </c>
      <c r="Q6100" s="12"/>
      <c r="R6100" s="8" t="str">
        <f t="shared" si="761"/>
        <v>04</v>
      </c>
      <c r="S6100" s="8"/>
      <c r="T6100" s="14" t="str">
        <f t="shared" si="762"/>
        <v>Retain</v>
      </c>
      <c r="U6100" s="14"/>
      <c r="V6100" s="8" t="str">
        <f t="shared" si="763"/>
        <v>Germany</v>
      </c>
      <c r="W6100" s="8"/>
      <c r="X6100" s="8"/>
      <c r="Y6100" s="8"/>
      <c r="Z6100" s="14" t="str">
        <f t="shared" si="764"/>
        <v>Female</v>
      </c>
      <c r="AA6100" s="14"/>
      <c r="AB6100" s="14"/>
      <c r="AC6100" s="14"/>
      <c r="AE6100" t="str">
        <f t="shared" si="765"/>
        <v>Middle aged</v>
      </c>
      <c r="AF6100" t="str">
        <f t="shared" si="766"/>
        <v>Poor</v>
      </c>
      <c r="AG6100" t="str">
        <f t="shared" si="767"/>
        <v>Medium</v>
      </c>
    </row>
    <row r="6101" spans="1:33" x14ac:dyDescent="0.2">
      <c r="A6101">
        <v>6100</v>
      </c>
      <c r="B6101">
        <v>15743498</v>
      </c>
      <c r="C6101">
        <v>532</v>
      </c>
      <c r="D6101">
        <v>3</v>
      </c>
      <c r="E6101">
        <v>1</v>
      </c>
      <c r="F6101">
        <v>52</v>
      </c>
      <c r="G6101">
        <v>5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s="2" t="s">
        <v>395</v>
      </c>
      <c r="P6101" s="11" t="str">
        <f t="shared" si="760"/>
        <v>2018</v>
      </c>
      <c r="Q6101" s="12"/>
      <c r="R6101" s="8" t="str">
        <f t="shared" si="761"/>
        <v>03</v>
      </c>
      <c r="S6101" s="8"/>
      <c r="T6101" s="14" t="str">
        <f t="shared" si="762"/>
        <v>Exit</v>
      </c>
      <c r="U6101" s="14"/>
      <c r="V6101" s="8" t="str">
        <f t="shared" si="763"/>
        <v>Germany</v>
      </c>
      <c r="W6101" s="8"/>
      <c r="X6101" s="8"/>
      <c r="Y6101" s="8"/>
      <c r="Z6101" s="14" t="str">
        <f t="shared" si="764"/>
        <v>Male</v>
      </c>
      <c r="AA6101" s="14"/>
      <c r="AB6101" s="14"/>
      <c r="AC6101" s="14"/>
      <c r="AE6101" t="str">
        <f t="shared" si="765"/>
        <v>Middle aged</v>
      </c>
      <c r="AF6101" t="str">
        <f t="shared" si="766"/>
        <v>Poor</v>
      </c>
      <c r="AG6101" t="str">
        <f t="shared" si="767"/>
        <v>High</v>
      </c>
    </row>
    <row r="6102" spans="1:33" x14ac:dyDescent="0.2">
      <c r="A6102">
        <v>6101</v>
      </c>
      <c r="B6102">
        <v>15720463</v>
      </c>
      <c r="C6102">
        <v>796</v>
      </c>
      <c r="D6102">
        <v>1</v>
      </c>
      <c r="E6102">
        <v>1</v>
      </c>
      <c r="F6102">
        <v>30</v>
      </c>
      <c r="G6102">
        <v>5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s="2" t="s">
        <v>1167</v>
      </c>
      <c r="P6102" s="11" t="str">
        <f t="shared" si="760"/>
        <v>2018</v>
      </c>
      <c r="Q6102" s="12"/>
      <c r="R6102" s="8" t="str">
        <f t="shared" si="761"/>
        <v>03</v>
      </c>
      <c r="S6102" s="8"/>
      <c r="T6102" s="14" t="str">
        <f t="shared" si="762"/>
        <v>Retain</v>
      </c>
      <c r="U6102" s="14"/>
      <c r="V6102" s="8" t="str">
        <f t="shared" si="763"/>
        <v>France</v>
      </c>
      <c r="W6102" s="8"/>
      <c r="X6102" s="8"/>
      <c r="Y6102" s="8"/>
      <c r="Z6102" s="14" t="str">
        <f t="shared" si="764"/>
        <v>Male</v>
      </c>
      <c r="AA6102" s="14"/>
      <c r="AB6102" s="14"/>
      <c r="AC6102" s="14"/>
      <c r="AE6102" t="str">
        <f t="shared" si="765"/>
        <v>Adults</v>
      </c>
      <c r="AF6102" t="str">
        <f t="shared" si="766"/>
        <v>Very good</v>
      </c>
      <c r="AG6102" t="str">
        <f t="shared" si="767"/>
        <v>High</v>
      </c>
    </row>
    <row r="6103" spans="1:33" x14ac:dyDescent="0.2">
      <c r="A6103">
        <v>6102</v>
      </c>
      <c r="B6103">
        <v>15588695</v>
      </c>
      <c r="C6103">
        <v>833</v>
      </c>
      <c r="D6103">
        <v>2</v>
      </c>
      <c r="E6103">
        <v>1</v>
      </c>
      <c r="F6103">
        <v>32</v>
      </c>
      <c r="G6103">
        <v>4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s="2" t="s">
        <v>15</v>
      </c>
      <c r="P6103" s="11" t="str">
        <f t="shared" si="760"/>
        <v>2018</v>
      </c>
      <c r="Q6103" s="12"/>
      <c r="R6103" s="8" t="str">
        <f t="shared" si="761"/>
        <v>10</v>
      </c>
      <c r="S6103" s="8"/>
      <c r="T6103" s="14" t="str">
        <f t="shared" si="762"/>
        <v>Exit</v>
      </c>
      <c r="U6103" s="14"/>
      <c r="V6103" s="8" t="str">
        <f t="shared" si="763"/>
        <v>Spain</v>
      </c>
      <c r="W6103" s="8"/>
      <c r="X6103" s="8"/>
      <c r="Y6103" s="8"/>
      <c r="Z6103" s="14" t="str">
        <f t="shared" si="764"/>
        <v>Male</v>
      </c>
      <c r="AA6103" s="14"/>
      <c r="AB6103" s="14"/>
      <c r="AC6103" s="14"/>
      <c r="AE6103" t="str">
        <f t="shared" si="765"/>
        <v>Adults</v>
      </c>
      <c r="AF6103" t="str">
        <f t="shared" si="766"/>
        <v>Excellent</v>
      </c>
      <c r="AG6103" t="str">
        <f t="shared" si="767"/>
        <v>Very low</v>
      </c>
    </row>
    <row r="6104" spans="1:33" x14ac:dyDescent="0.2">
      <c r="A6104">
        <v>6103</v>
      </c>
      <c r="B6104">
        <v>15665802</v>
      </c>
      <c r="C6104">
        <v>642</v>
      </c>
      <c r="D6104">
        <v>2</v>
      </c>
      <c r="E6104">
        <v>2</v>
      </c>
      <c r="F6104">
        <v>36</v>
      </c>
      <c r="G6104">
        <v>4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s="2" t="s">
        <v>16</v>
      </c>
      <c r="P6104" s="11" t="str">
        <f t="shared" si="760"/>
        <v>2019</v>
      </c>
      <c r="Q6104" s="12"/>
      <c r="R6104" s="8" t="str">
        <f t="shared" si="761"/>
        <v>03</v>
      </c>
      <c r="S6104" s="8"/>
      <c r="T6104" s="14" t="str">
        <f t="shared" si="762"/>
        <v>Retain</v>
      </c>
      <c r="U6104" s="14"/>
      <c r="V6104" s="8" t="str">
        <f t="shared" si="763"/>
        <v>Spain</v>
      </c>
      <c r="W6104" s="8"/>
      <c r="X6104" s="8"/>
      <c r="Y6104" s="8"/>
      <c r="Z6104" s="14" t="str">
        <f t="shared" si="764"/>
        <v>Female</v>
      </c>
      <c r="AA6104" s="14"/>
      <c r="AB6104" s="14"/>
      <c r="AC6104" s="14"/>
      <c r="AE6104" t="str">
        <f t="shared" si="765"/>
        <v>Adults</v>
      </c>
      <c r="AF6104" t="str">
        <f t="shared" si="766"/>
        <v>Fair</v>
      </c>
      <c r="AG6104" t="str">
        <f t="shared" si="767"/>
        <v>Very low</v>
      </c>
    </row>
    <row r="6105" spans="1:33" x14ac:dyDescent="0.2">
      <c r="A6105">
        <v>6104</v>
      </c>
      <c r="B6105">
        <v>15571144</v>
      </c>
      <c r="C6105">
        <v>655</v>
      </c>
      <c r="D6105">
        <v>1</v>
      </c>
      <c r="E6105">
        <v>1</v>
      </c>
      <c r="F6105">
        <v>28</v>
      </c>
      <c r="G6105">
        <v>4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s="2" t="s">
        <v>506</v>
      </c>
      <c r="P6105" s="11" t="str">
        <f t="shared" si="760"/>
        <v>2019</v>
      </c>
      <c r="Q6105" s="12"/>
      <c r="R6105" s="8" t="str">
        <f t="shared" si="761"/>
        <v>05</v>
      </c>
      <c r="S6105" s="8"/>
      <c r="T6105" s="14" t="str">
        <f t="shared" si="762"/>
        <v>Retain</v>
      </c>
      <c r="U6105" s="14"/>
      <c r="V6105" s="8" t="str">
        <f t="shared" si="763"/>
        <v>France</v>
      </c>
      <c r="W6105" s="8"/>
      <c r="X6105" s="8"/>
      <c r="Y6105" s="8"/>
      <c r="Z6105" s="14" t="str">
        <f t="shared" si="764"/>
        <v>Male</v>
      </c>
      <c r="AA6105" s="14"/>
      <c r="AB6105" s="14"/>
      <c r="AC6105" s="14"/>
      <c r="AE6105" t="str">
        <f t="shared" si="765"/>
        <v>Adults</v>
      </c>
      <c r="AF6105" t="str">
        <f t="shared" si="766"/>
        <v>Fair</v>
      </c>
      <c r="AG6105" t="str">
        <f t="shared" si="767"/>
        <v>Very low</v>
      </c>
    </row>
    <row r="6106" spans="1:33" x14ac:dyDescent="0.2">
      <c r="A6106">
        <v>6105</v>
      </c>
      <c r="B6106">
        <v>15750731</v>
      </c>
      <c r="C6106">
        <v>736</v>
      </c>
      <c r="D6106">
        <v>3</v>
      </c>
      <c r="E6106">
        <v>1</v>
      </c>
      <c r="F6106">
        <v>50</v>
      </c>
      <c r="G6106">
        <v>7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s="2" t="s">
        <v>1046</v>
      </c>
      <c r="P6106" s="11" t="str">
        <f t="shared" si="760"/>
        <v>2016</v>
      </c>
      <c r="Q6106" s="12"/>
      <c r="R6106" s="8" t="str">
        <f t="shared" si="761"/>
        <v>07</v>
      </c>
      <c r="S6106" s="8"/>
      <c r="T6106" s="14" t="str">
        <f t="shared" si="762"/>
        <v>Exit</v>
      </c>
      <c r="U6106" s="14"/>
      <c r="V6106" s="8" t="str">
        <f t="shared" si="763"/>
        <v>Germany</v>
      </c>
      <c r="W6106" s="8"/>
      <c r="X6106" s="8"/>
      <c r="Y6106" s="8"/>
      <c r="Z6106" s="14" t="str">
        <f t="shared" si="764"/>
        <v>Male</v>
      </c>
      <c r="AA6106" s="14"/>
      <c r="AB6106" s="14"/>
      <c r="AC6106" s="14"/>
      <c r="AE6106" t="str">
        <f t="shared" si="765"/>
        <v>Middle aged</v>
      </c>
      <c r="AF6106" t="str">
        <f t="shared" si="766"/>
        <v>Good</v>
      </c>
      <c r="AG6106" t="str">
        <f t="shared" si="767"/>
        <v>High</v>
      </c>
    </row>
    <row r="6107" spans="1:33" x14ac:dyDescent="0.2">
      <c r="A6107">
        <v>6106</v>
      </c>
      <c r="B6107">
        <v>15605134</v>
      </c>
      <c r="C6107">
        <v>617</v>
      </c>
      <c r="D6107">
        <v>1</v>
      </c>
      <c r="E6107">
        <v>2</v>
      </c>
      <c r="F6107">
        <v>34</v>
      </c>
      <c r="G6107">
        <v>7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s="2" t="s">
        <v>351</v>
      </c>
      <c r="P6107" s="11" t="str">
        <f t="shared" si="760"/>
        <v>2016</v>
      </c>
      <c r="Q6107" s="12"/>
      <c r="R6107" s="8" t="str">
        <f t="shared" si="761"/>
        <v>04</v>
      </c>
      <c r="S6107" s="8"/>
      <c r="T6107" s="14" t="str">
        <f t="shared" si="762"/>
        <v>Retain</v>
      </c>
      <c r="U6107" s="14"/>
      <c r="V6107" s="8" t="str">
        <f t="shared" si="763"/>
        <v>France</v>
      </c>
      <c r="W6107" s="8"/>
      <c r="X6107" s="8"/>
      <c r="Y6107" s="8"/>
      <c r="Z6107" s="14" t="str">
        <f t="shared" si="764"/>
        <v>Female</v>
      </c>
      <c r="AA6107" s="14"/>
      <c r="AB6107" s="14"/>
      <c r="AC6107" s="14"/>
      <c r="AE6107" t="str">
        <f t="shared" si="765"/>
        <v>Adults</v>
      </c>
      <c r="AF6107" t="str">
        <f t="shared" si="766"/>
        <v>Fair</v>
      </c>
      <c r="AG6107" t="str">
        <f t="shared" si="767"/>
        <v>High</v>
      </c>
    </row>
    <row r="6108" spans="1:33" x14ac:dyDescent="0.2">
      <c r="A6108">
        <v>6107</v>
      </c>
      <c r="B6108">
        <v>15626044</v>
      </c>
      <c r="C6108">
        <v>762</v>
      </c>
      <c r="D6108">
        <v>3</v>
      </c>
      <c r="E6108">
        <v>1</v>
      </c>
      <c r="F6108">
        <v>28</v>
      </c>
      <c r="G6108">
        <v>7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s="2" t="s">
        <v>1263</v>
      </c>
      <c r="P6108" s="11" t="str">
        <f t="shared" si="760"/>
        <v>2016</v>
      </c>
      <c r="Q6108" s="12"/>
      <c r="R6108" s="8" t="str">
        <f t="shared" si="761"/>
        <v>07</v>
      </c>
      <c r="S6108" s="8"/>
      <c r="T6108" s="14" t="str">
        <f t="shared" si="762"/>
        <v>Retain</v>
      </c>
      <c r="U6108" s="14"/>
      <c r="V6108" s="8" t="str">
        <f t="shared" si="763"/>
        <v>Germany</v>
      </c>
      <c r="W6108" s="8"/>
      <c r="X6108" s="8"/>
      <c r="Y6108" s="8"/>
      <c r="Z6108" s="14" t="str">
        <f t="shared" si="764"/>
        <v>Male</v>
      </c>
      <c r="AA6108" s="14"/>
      <c r="AB6108" s="14"/>
      <c r="AC6108" s="14"/>
      <c r="AE6108" t="str">
        <f t="shared" si="765"/>
        <v>Adults</v>
      </c>
      <c r="AF6108" t="str">
        <f t="shared" si="766"/>
        <v>Very good</v>
      </c>
      <c r="AG6108" t="str">
        <f t="shared" si="767"/>
        <v>High</v>
      </c>
    </row>
    <row r="6109" spans="1:33" x14ac:dyDescent="0.2">
      <c r="A6109">
        <v>6108</v>
      </c>
      <c r="B6109">
        <v>15737910</v>
      </c>
      <c r="C6109">
        <v>703</v>
      </c>
      <c r="D6109">
        <v>3</v>
      </c>
      <c r="E6109">
        <v>1</v>
      </c>
      <c r="F6109">
        <v>35</v>
      </c>
      <c r="G6109">
        <v>7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s="2" t="s">
        <v>641</v>
      </c>
      <c r="P6109" s="11" t="str">
        <f t="shared" si="760"/>
        <v>2016</v>
      </c>
      <c r="Q6109" s="12"/>
      <c r="R6109" s="8" t="str">
        <f t="shared" si="761"/>
        <v>07</v>
      </c>
      <c r="S6109" s="8"/>
      <c r="T6109" s="14" t="str">
        <f t="shared" si="762"/>
        <v>Retain</v>
      </c>
      <c r="U6109" s="14"/>
      <c r="V6109" s="8" t="str">
        <f t="shared" si="763"/>
        <v>Germany</v>
      </c>
      <c r="W6109" s="8"/>
      <c r="X6109" s="8"/>
      <c r="Y6109" s="8"/>
      <c r="Z6109" s="14" t="str">
        <f t="shared" si="764"/>
        <v>Male</v>
      </c>
      <c r="AA6109" s="14"/>
      <c r="AB6109" s="14"/>
      <c r="AC6109" s="14"/>
      <c r="AE6109" t="str">
        <f t="shared" si="765"/>
        <v>Adults</v>
      </c>
      <c r="AF6109" t="str">
        <f t="shared" si="766"/>
        <v>Good</v>
      </c>
      <c r="AG6109" t="str">
        <f t="shared" si="767"/>
        <v>High</v>
      </c>
    </row>
    <row r="6110" spans="1:33" x14ac:dyDescent="0.2">
      <c r="A6110">
        <v>6109</v>
      </c>
      <c r="B6110">
        <v>15761076</v>
      </c>
      <c r="C6110">
        <v>507</v>
      </c>
      <c r="D6110">
        <v>1</v>
      </c>
      <c r="E6110">
        <v>1</v>
      </c>
      <c r="F6110">
        <v>41</v>
      </c>
      <c r="G6110">
        <v>6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s="2" t="s">
        <v>20</v>
      </c>
      <c r="P6110" s="11" t="str">
        <f t="shared" si="760"/>
        <v>2016</v>
      </c>
      <c r="Q6110" s="12"/>
      <c r="R6110" s="8" t="str">
        <f t="shared" si="761"/>
        <v>09</v>
      </c>
      <c r="S6110" s="8"/>
      <c r="T6110" s="14" t="str">
        <f t="shared" si="762"/>
        <v>Retain</v>
      </c>
      <c r="U6110" s="14"/>
      <c r="V6110" s="8" t="str">
        <f t="shared" si="763"/>
        <v>France</v>
      </c>
      <c r="W6110" s="8"/>
      <c r="X6110" s="8"/>
      <c r="Y6110" s="8"/>
      <c r="Z6110" s="14" t="str">
        <f t="shared" si="764"/>
        <v>Male</v>
      </c>
      <c r="AA6110" s="14"/>
      <c r="AB6110" s="14"/>
      <c r="AC6110" s="14"/>
      <c r="AE6110" t="str">
        <f t="shared" si="765"/>
        <v>Middle aged</v>
      </c>
      <c r="AF6110" t="str">
        <f t="shared" si="766"/>
        <v>Poor</v>
      </c>
      <c r="AG6110" t="str">
        <f t="shared" si="767"/>
        <v>Medium</v>
      </c>
    </row>
    <row r="6111" spans="1:33" x14ac:dyDescent="0.2">
      <c r="A6111">
        <v>6110</v>
      </c>
      <c r="B6111">
        <v>15710105</v>
      </c>
      <c r="C6111">
        <v>581</v>
      </c>
      <c r="D6111">
        <v>3</v>
      </c>
      <c r="E6111">
        <v>2</v>
      </c>
      <c r="F6111">
        <v>26</v>
      </c>
      <c r="G6111">
        <v>6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s="2" t="s">
        <v>941</v>
      </c>
      <c r="P6111" s="11" t="str">
        <f t="shared" si="760"/>
        <v>2016</v>
      </c>
      <c r="Q6111" s="12"/>
      <c r="R6111" s="8" t="str">
        <f t="shared" si="761"/>
        <v>11</v>
      </c>
      <c r="S6111" s="8"/>
      <c r="T6111" s="14" t="str">
        <f t="shared" si="762"/>
        <v>Exit</v>
      </c>
      <c r="U6111" s="14"/>
      <c r="V6111" s="8" t="str">
        <f t="shared" si="763"/>
        <v>Germany</v>
      </c>
      <c r="W6111" s="8"/>
      <c r="X6111" s="8"/>
      <c r="Y6111" s="8"/>
      <c r="Z6111" s="14" t="str">
        <f t="shared" si="764"/>
        <v>Female</v>
      </c>
      <c r="AA6111" s="14"/>
      <c r="AB6111" s="14"/>
      <c r="AC6111" s="14"/>
      <c r="AE6111" t="str">
        <f t="shared" si="765"/>
        <v>Adults</v>
      </c>
      <c r="AF6111" t="str">
        <f t="shared" si="766"/>
        <v>Fair</v>
      </c>
      <c r="AG6111" t="str">
        <f t="shared" si="767"/>
        <v>High</v>
      </c>
    </row>
    <row r="6112" spans="1:33" x14ac:dyDescent="0.2">
      <c r="A6112">
        <v>6111</v>
      </c>
      <c r="B6112">
        <v>15577402</v>
      </c>
      <c r="C6112">
        <v>593</v>
      </c>
      <c r="D6112">
        <v>1</v>
      </c>
      <c r="E6112">
        <v>1</v>
      </c>
      <c r="F6112">
        <v>31</v>
      </c>
      <c r="G6112">
        <v>6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s="2" t="s">
        <v>675</v>
      </c>
      <c r="P6112" s="11" t="str">
        <f t="shared" si="760"/>
        <v>2017</v>
      </c>
      <c r="Q6112" s="12"/>
      <c r="R6112" s="8" t="str">
        <f t="shared" si="761"/>
        <v>06</v>
      </c>
      <c r="S6112" s="8"/>
      <c r="T6112" s="14" t="str">
        <f t="shared" si="762"/>
        <v>Retain</v>
      </c>
      <c r="U6112" s="14"/>
      <c r="V6112" s="8" t="str">
        <f t="shared" si="763"/>
        <v>France</v>
      </c>
      <c r="W6112" s="8"/>
      <c r="X6112" s="8"/>
      <c r="Y6112" s="8"/>
      <c r="Z6112" s="14" t="str">
        <f t="shared" si="764"/>
        <v>Male</v>
      </c>
      <c r="AA6112" s="14"/>
      <c r="AB6112" s="14"/>
      <c r="AC6112" s="14"/>
      <c r="AE6112" t="str">
        <f t="shared" si="765"/>
        <v>Adults</v>
      </c>
      <c r="AF6112" t="str">
        <f t="shared" si="766"/>
        <v>Fair</v>
      </c>
      <c r="AG6112" t="str">
        <f t="shared" si="767"/>
        <v>Very low</v>
      </c>
    </row>
    <row r="6113" spans="1:33" x14ac:dyDescent="0.2">
      <c r="A6113">
        <v>6112</v>
      </c>
      <c r="B6113">
        <v>15803337</v>
      </c>
      <c r="C6113">
        <v>648</v>
      </c>
      <c r="D6113">
        <v>1</v>
      </c>
      <c r="E6113">
        <v>1</v>
      </c>
      <c r="F6113">
        <v>23</v>
      </c>
      <c r="G6113">
        <v>6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s="2" t="s">
        <v>1188</v>
      </c>
      <c r="P6113" s="11" t="str">
        <f t="shared" si="760"/>
        <v>2017</v>
      </c>
      <c r="Q6113" s="12"/>
      <c r="R6113" s="8" t="str">
        <f t="shared" si="761"/>
        <v>06</v>
      </c>
      <c r="S6113" s="8"/>
      <c r="T6113" s="14" t="str">
        <f t="shared" si="762"/>
        <v>Retain</v>
      </c>
      <c r="U6113" s="14"/>
      <c r="V6113" s="8" t="str">
        <f t="shared" si="763"/>
        <v>France</v>
      </c>
      <c r="W6113" s="8"/>
      <c r="X6113" s="8"/>
      <c r="Y6113" s="8"/>
      <c r="Z6113" s="14" t="str">
        <f t="shared" si="764"/>
        <v>Male</v>
      </c>
      <c r="AA6113" s="14"/>
      <c r="AB6113" s="14"/>
      <c r="AC6113" s="14"/>
      <c r="AE6113" t="str">
        <f t="shared" si="765"/>
        <v>Young Adults</v>
      </c>
      <c r="AF6113" t="str">
        <f t="shared" si="766"/>
        <v>Fair</v>
      </c>
      <c r="AG6113" t="str">
        <f t="shared" si="767"/>
        <v>Very high</v>
      </c>
    </row>
    <row r="6114" spans="1:33" x14ac:dyDescent="0.2">
      <c r="A6114">
        <v>6113</v>
      </c>
      <c r="B6114">
        <v>15654372</v>
      </c>
      <c r="C6114">
        <v>462</v>
      </c>
      <c r="D6114">
        <v>3</v>
      </c>
      <c r="E6114">
        <v>1</v>
      </c>
      <c r="F6114">
        <v>34</v>
      </c>
      <c r="G6114">
        <v>6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s="2" t="s">
        <v>73</v>
      </c>
      <c r="P6114" s="11" t="str">
        <f t="shared" si="760"/>
        <v>2017</v>
      </c>
      <c r="Q6114" s="12"/>
      <c r="R6114" s="8" t="str">
        <f t="shared" si="761"/>
        <v>06</v>
      </c>
      <c r="S6114" s="8"/>
      <c r="T6114" s="14" t="str">
        <f t="shared" si="762"/>
        <v>Retain</v>
      </c>
      <c r="U6114" s="14"/>
      <c r="V6114" s="8" t="str">
        <f t="shared" si="763"/>
        <v>Germany</v>
      </c>
      <c r="W6114" s="8"/>
      <c r="X6114" s="8"/>
      <c r="Y6114" s="8"/>
      <c r="Z6114" s="14" t="str">
        <f t="shared" si="764"/>
        <v>Male</v>
      </c>
      <c r="AA6114" s="14"/>
      <c r="AB6114" s="14"/>
      <c r="AC6114" s="14"/>
      <c r="AE6114" t="str">
        <f t="shared" si="765"/>
        <v>Adults</v>
      </c>
      <c r="AF6114" t="str">
        <f t="shared" si="766"/>
        <v>Poor</v>
      </c>
      <c r="AG6114" t="str">
        <f t="shared" si="767"/>
        <v>Medium</v>
      </c>
    </row>
    <row r="6115" spans="1:33" x14ac:dyDescent="0.2">
      <c r="A6115">
        <v>6114</v>
      </c>
      <c r="B6115">
        <v>15585867</v>
      </c>
      <c r="C6115">
        <v>596</v>
      </c>
      <c r="D6115">
        <v>2</v>
      </c>
      <c r="E6115">
        <v>1</v>
      </c>
      <c r="F6115">
        <v>36</v>
      </c>
      <c r="G6115">
        <v>6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s="2" t="s">
        <v>354</v>
      </c>
      <c r="P6115" s="11" t="str">
        <f t="shared" si="760"/>
        <v>2017</v>
      </c>
      <c r="Q6115" s="12"/>
      <c r="R6115" s="8" t="str">
        <f t="shared" si="761"/>
        <v>09</v>
      </c>
      <c r="S6115" s="8"/>
      <c r="T6115" s="14" t="str">
        <f t="shared" si="762"/>
        <v>Retain</v>
      </c>
      <c r="U6115" s="14"/>
      <c r="V6115" s="8" t="str">
        <f t="shared" si="763"/>
        <v>Spain</v>
      </c>
      <c r="W6115" s="8"/>
      <c r="X6115" s="8"/>
      <c r="Y6115" s="8"/>
      <c r="Z6115" s="14" t="str">
        <f t="shared" si="764"/>
        <v>Male</v>
      </c>
      <c r="AA6115" s="14"/>
      <c r="AB6115" s="14"/>
      <c r="AC6115" s="14"/>
      <c r="AE6115" t="str">
        <f t="shared" si="765"/>
        <v>Adults</v>
      </c>
      <c r="AF6115" t="str">
        <f t="shared" si="766"/>
        <v>Fair</v>
      </c>
      <c r="AG6115" t="str">
        <f t="shared" si="767"/>
        <v>Very low</v>
      </c>
    </row>
    <row r="6116" spans="1:33" x14ac:dyDescent="0.2">
      <c r="A6116">
        <v>6115</v>
      </c>
      <c r="B6116">
        <v>15662488</v>
      </c>
      <c r="C6116">
        <v>627</v>
      </c>
      <c r="D6116">
        <v>1</v>
      </c>
      <c r="E6116">
        <v>2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s="2" t="s">
        <v>177</v>
      </c>
      <c r="P6116" s="11" t="str">
        <f t="shared" si="760"/>
        <v>2017</v>
      </c>
      <c r="Q6116" s="12"/>
      <c r="R6116" s="8" t="str">
        <f t="shared" si="761"/>
        <v>09</v>
      </c>
      <c r="S6116" s="8"/>
      <c r="T6116" s="14" t="str">
        <f t="shared" si="762"/>
        <v>Exit</v>
      </c>
      <c r="U6116" s="14"/>
      <c r="V6116" s="8" t="str">
        <f t="shared" si="763"/>
        <v>France</v>
      </c>
      <c r="W6116" s="8"/>
      <c r="X6116" s="8"/>
      <c r="Y6116" s="8"/>
      <c r="Z6116" s="14" t="str">
        <f t="shared" si="764"/>
        <v>Female</v>
      </c>
      <c r="AA6116" s="14"/>
      <c r="AB6116" s="14"/>
      <c r="AC6116" s="14"/>
      <c r="AE6116" t="str">
        <f t="shared" si="765"/>
        <v>Middle aged</v>
      </c>
      <c r="AF6116" t="str">
        <f t="shared" si="766"/>
        <v>Fair</v>
      </c>
      <c r="AG6116" t="str">
        <f t="shared" si="767"/>
        <v>Very low</v>
      </c>
    </row>
    <row r="6117" spans="1:33" x14ac:dyDescent="0.2">
      <c r="A6117">
        <v>6116</v>
      </c>
      <c r="B6117">
        <v>15604813</v>
      </c>
      <c r="C6117">
        <v>494</v>
      </c>
      <c r="D6117">
        <v>1</v>
      </c>
      <c r="E6117">
        <v>1</v>
      </c>
      <c r="F6117">
        <v>40</v>
      </c>
      <c r="G6117">
        <v>5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s="2" t="s">
        <v>501</v>
      </c>
      <c r="P6117" s="11" t="str">
        <f t="shared" si="760"/>
        <v>2017</v>
      </c>
      <c r="Q6117" s="12"/>
      <c r="R6117" s="8" t="str">
        <f t="shared" si="761"/>
        <v>11</v>
      </c>
      <c r="S6117" s="8"/>
      <c r="T6117" s="14" t="str">
        <f t="shared" si="762"/>
        <v>Retain</v>
      </c>
      <c r="U6117" s="14"/>
      <c r="V6117" s="8" t="str">
        <f t="shared" si="763"/>
        <v>France</v>
      </c>
      <c r="W6117" s="8"/>
      <c r="X6117" s="8"/>
      <c r="Y6117" s="8"/>
      <c r="Z6117" s="14" t="str">
        <f t="shared" si="764"/>
        <v>Male</v>
      </c>
      <c r="AA6117" s="14"/>
      <c r="AB6117" s="14"/>
      <c r="AC6117" s="14"/>
      <c r="AE6117" t="str">
        <f t="shared" si="765"/>
        <v>Middle aged</v>
      </c>
      <c r="AF6117" t="str">
        <f t="shared" si="766"/>
        <v>Poor</v>
      </c>
      <c r="AG6117" t="str">
        <f t="shared" si="767"/>
        <v>Very low</v>
      </c>
    </row>
    <row r="6118" spans="1:33" x14ac:dyDescent="0.2">
      <c r="A6118">
        <v>6117</v>
      </c>
      <c r="B6118">
        <v>15611644</v>
      </c>
      <c r="C6118">
        <v>627</v>
      </c>
      <c r="D6118">
        <v>1</v>
      </c>
      <c r="E6118">
        <v>1</v>
      </c>
      <c r="F6118">
        <v>73</v>
      </c>
      <c r="G6118">
        <v>5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s="2" t="s">
        <v>141</v>
      </c>
      <c r="P6118" s="11" t="str">
        <f t="shared" si="760"/>
        <v>2017</v>
      </c>
      <c r="Q6118" s="12"/>
      <c r="R6118" s="8" t="str">
        <f t="shared" si="761"/>
        <v>12</v>
      </c>
      <c r="S6118" s="8"/>
      <c r="T6118" s="14" t="str">
        <f t="shared" si="762"/>
        <v>Retain</v>
      </c>
      <c r="U6118" s="14"/>
      <c r="V6118" s="8" t="str">
        <f t="shared" si="763"/>
        <v>France</v>
      </c>
      <c r="W6118" s="8"/>
      <c r="X6118" s="8"/>
      <c r="Y6118" s="8"/>
      <c r="Z6118" s="14" t="str">
        <f t="shared" si="764"/>
        <v>Male</v>
      </c>
      <c r="AA6118" s="14"/>
      <c r="AB6118" s="14"/>
      <c r="AC6118" s="14"/>
      <c r="AE6118" t="str">
        <f t="shared" si="765"/>
        <v>Retired</v>
      </c>
      <c r="AF6118" t="str">
        <f t="shared" si="766"/>
        <v>Fair</v>
      </c>
      <c r="AG6118" t="str">
        <f t="shared" si="767"/>
        <v>High</v>
      </c>
    </row>
    <row r="6119" spans="1:33" x14ac:dyDescent="0.2">
      <c r="A6119">
        <v>6118</v>
      </c>
      <c r="B6119">
        <v>15674928</v>
      </c>
      <c r="C6119">
        <v>850</v>
      </c>
      <c r="D6119">
        <v>2</v>
      </c>
      <c r="E6119">
        <v>1</v>
      </c>
      <c r="F6119">
        <v>37</v>
      </c>
      <c r="G6119">
        <v>5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s="2" t="s">
        <v>709</v>
      </c>
      <c r="P6119" s="11" t="str">
        <f t="shared" si="760"/>
        <v>2017</v>
      </c>
      <c r="Q6119" s="12"/>
      <c r="R6119" s="8" t="str">
        <f t="shared" si="761"/>
        <v>12</v>
      </c>
      <c r="S6119" s="8"/>
      <c r="T6119" s="14" t="str">
        <f t="shared" si="762"/>
        <v>Retain</v>
      </c>
      <c r="U6119" s="14"/>
      <c r="V6119" s="8" t="str">
        <f t="shared" si="763"/>
        <v>Spain</v>
      </c>
      <c r="W6119" s="8"/>
      <c r="X6119" s="8"/>
      <c r="Y6119" s="8"/>
      <c r="Z6119" s="14" t="str">
        <f t="shared" si="764"/>
        <v>Male</v>
      </c>
      <c r="AA6119" s="14"/>
      <c r="AB6119" s="14"/>
      <c r="AC6119" s="14"/>
      <c r="AE6119" t="str">
        <f t="shared" si="765"/>
        <v>Adults</v>
      </c>
      <c r="AF6119" t="str">
        <f t="shared" si="766"/>
        <v>Excellent</v>
      </c>
      <c r="AG6119" t="str">
        <f t="shared" si="767"/>
        <v>Very low</v>
      </c>
    </row>
    <row r="6120" spans="1:33" x14ac:dyDescent="0.2">
      <c r="A6120">
        <v>6119</v>
      </c>
      <c r="B6120">
        <v>15656100</v>
      </c>
      <c r="C6120">
        <v>632</v>
      </c>
      <c r="D6120">
        <v>1</v>
      </c>
      <c r="E6120">
        <v>2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s="2" t="s">
        <v>750</v>
      </c>
      <c r="P6120" s="11" t="str">
        <f t="shared" si="760"/>
        <v>2018</v>
      </c>
      <c r="Q6120" s="12"/>
      <c r="R6120" s="8" t="str">
        <f t="shared" si="761"/>
        <v>06</v>
      </c>
      <c r="S6120" s="8"/>
      <c r="T6120" s="14" t="str">
        <f t="shared" si="762"/>
        <v>Retain</v>
      </c>
      <c r="U6120" s="14"/>
      <c r="V6120" s="8" t="str">
        <f t="shared" si="763"/>
        <v>France</v>
      </c>
      <c r="W6120" s="8"/>
      <c r="X6120" s="8"/>
      <c r="Y6120" s="8"/>
      <c r="Z6120" s="14" t="str">
        <f t="shared" si="764"/>
        <v>Female</v>
      </c>
      <c r="AA6120" s="14"/>
      <c r="AB6120" s="14"/>
      <c r="AC6120" s="14"/>
      <c r="AE6120" t="str">
        <f t="shared" si="765"/>
        <v>Middle aged</v>
      </c>
      <c r="AF6120" t="str">
        <f t="shared" si="766"/>
        <v>Fair</v>
      </c>
      <c r="AG6120" t="str">
        <f t="shared" si="767"/>
        <v>Very high</v>
      </c>
    </row>
    <row r="6121" spans="1:33" x14ac:dyDescent="0.2">
      <c r="A6121">
        <v>6120</v>
      </c>
      <c r="B6121">
        <v>15764293</v>
      </c>
      <c r="C6121">
        <v>490</v>
      </c>
      <c r="D6121">
        <v>1</v>
      </c>
      <c r="E6121">
        <v>1</v>
      </c>
      <c r="F6121">
        <v>33</v>
      </c>
      <c r="G6121">
        <v>5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s="2" t="s">
        <v>262</v>
      </c>
      <c r="P6121" s="11" t="str">
        <f t="shared" si="760"/>
        <v>2018</v>
      </c>
      <c r="Q6121" s="12"/>
      <c r="R6121" s="8" t="str">
        <f t="shared" si="761"/>
        <v>06</v>
      </c>
      <c r="S6121" s="8"/>
      <c r="T6121" s="14" t="str">
        <f t="shared" si="762"/>
        <v>Retain</v>
      </c>
      <c r="U6121" s="14"/>
      <c r="V6121" s="8" t="str">
        <f t="shared" si="763"/>
        <v>France</v>
      </c>
      <c r="W6121" s="8"/>
      <c r="X6121" s="8"/>
      <c r="Y6121" s="8"/>
      <c r="Z6121" s="14" t="str">
        <f t="shared" si="764"/>
        <v>Male</v>
      </c>
      <c r="AA6121" s="14"/>
      <c r="AB6121" s="14"/>
      <c r="AC6121" s="14"/>
      <c r="AE6121" t="str">
        <f t="shared" si="765"/>
        <v>Adults</v>
      </c>
      <c r="AF6121" t="str">
        <f t="shared" si="766"/>
        <v>Poor</v>
      </c>
      <c r="AG6121" t="str">
        <f t="shared" si="767"/>
        <v>Very low</v>
      </c>
    </row>
    <row r="6122" spans="1:33" x14ac:dyDescent="0.2">
      <c r="A6122">
        <v>6121</v>
      </c>
      <c r="B6122">
        <v>15636423</v>
      </c>
      <c r="C6122">
        <v>715</v>
      </c>
      <c r="D6122">
        <v>1</v>
      </c>
      <c r="E6122">
        <v>1</v>
      </c>
      <c r="F6122">
        <v>40</v>
      </c>
      <c r="G6122">
        <v>5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s="2" t="s">
        <v>328</v>
      </c>
      <c r="P6122" s="11" t="str">
        <f t="shared" si="760"/>
        <v>2018</v>
      </c>
      <c r="Q6122" s="12"/>
      <c r="R6122" s="8" t="str">
        <f t="shared" si="761"/>
        <v>06</v>
      </c>
      <c r="S6122" s="8"/>
      <c r="T6122" s="14" t="str">
        <f t="shared" si="762"/>
        <v>Retain</v>
      </c>
      <c r="U6122" s="14"/>
      <c r="V6122" s="8" t="str">
        <f t="shared" si="763"/>
        <v>France</v>
      </c>
      <c r="W6122" s="8"/>
      <c r="X6122" s="8"/>
      <c r="Y6122" s="8"/>
      <c r="Z6122" s="14" t="str">
        <f t="shared" si="764"/>
        <v>Male</v>
      </c>
      <c r="AA6122" s="14"/>
      <c r="AB6122" s="14"/>
      <c r="AC6122" s="14"/>
      <c r="AE6122" t="str">
        <f t="shared" si="765"/>
        <v>Middle aged</v>
      </c>
      <c r="AF6122" t="str">
        <f t="shared" si="766"/>
        <v>Good</v>
      </c>
      <c r="AG6122" t="str">
        <f t="shared" si="767"/>
        <v>Very low</v>
      </c>
    </row>
    <row r="6123" spans="1:33" x14ac:dyDescent="0.2">
      <c r="A6123">
        <v>6122</v>
      </c>
      <c r="B6123">
        <v>15607629</v>
      </c>
      <c r="C6123">
        <v>679</v>
      </c>
      <c r="D6123">
        <v>1</v>
      </c>
      <c r="E6123">
        <v>1</v>
      </c>
      <c r="F6123">
        <v>48</v>
      </c>
      <c r="G6123">
        <v>5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s="2" t="s">
        <v>398</v>
      </c>
      <c r="P6123" s="11" t="str">
        <f t="shared" si="760"/>
        <v>2018</v>
      </c>
      <c r="Q6123" s="12"/>
      <c r="R6123" s="8" t="str">
        <f t="shared" si="761"/>
        <v>07</v>
      </c>
      <c r="S6123" s="8"/>
      <c r="T6123" s="14" t="str">
        <f t="shared" si="762"/>
        <v>Retain</v>
      </c>
      <c r="U6123" s="14"/>
      <c r="V6123" s="8" t="str">
        <f t="shared" si="763"/>
        <v>France</v>
      </c>
      <c r="W6123" s="8"/>
      <c r="X6123" s="8"/>
      <c r="Y6123" s="8"/>
      <c r="Z6123" s="14" t="str">
        <f t="shared" si="764"/>
        <v>Male</v>
      </c>
      <c r="AA6123" s="14"/>
      <c r="AB6123" s="14"/>
      <c r="AC6123" s="14"/>
      <c r="AE6123" t="str">
        <f t="shared" si="765"/>
        <v>Middle aged</v>
      </c>
      <c r="AF6123" t="str">
        <f t="shared" si="766"/>
        <v>Good</v>
      </c>
      <c r="AG6123" t="str">
        <f t="shared" si="767"/>
        <v>Very low</v>
      </c>
    </row>
    <row r="6124" spans="1:33" x14ac:dyDescent="0.2">
      <c r="A6124">
        <v>6123</v>
      </c>
      <c r="B6124">
        <v>15577313</v>
      </c>
      <c r="C6124">
        <v>619</v>
      </c>
      <c r="D6124">
        <v>1</v>
      </c>
      <c r="E6124">
        <v>1</v>
      </c>
      <c r="F6124">
        <v>44</v>
      </c>
      <c r="G6124">
        <v>5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s="2" t="s">
        <v>656</v>
      </c>
      <c r="P6124" s="11" t="str">
        <f t="shared" si="760"/>
        <v>2018</v>
      </c>
      <c r="Q6124" s="12"/>
      <c r="R6124" s="8" t="str">
        <f t="shared" si="761"/>
        <v>08</v>
      </c>
      <c r="S6124" s="8"/>
      <c r="T6124" s="14" t="str">
        <f t="shared" si="762"/>
        <v>Exit</v>
      </c>
      <c r="U6124" s="14"/>
      <c r="V6124" s="8" t="str">
        <f t="shared" si="763"/>
        <v>France</v>
      </c>
      <c r="W6124" s="8"/>
      <c r="X6124" s="8"/>
      <c r="Y6124" s="8"/>
      <c r="Z6124" s="14" t="str">
        <f t="shared" si="764"/>
        <v>Male</v>
      </c>
      <c r="AA6124" s="14"/>
      <c r="AB6124" s="14"/>
      <c r="AC6124" s="14"/>
      <c r="AE6124" t="str">
        <f t="shared" si="765"/>
        <v>Middle aged</v>
      </c>
      <c r="AF6124" t="str">
        <f t="shared" si="766"/>
        <v>Fair</v>
      </c>
      <c r="AG6124" t="str">
        <f t="shared" si="767"/>
        <v>High</v>
      </c>
    </row>
    <row r="6125" spans="1:33" x14ac:dyDescent="0.2">
      <c r="A6125">
        <v>6124</v>
      </c>
      <c r="B6125">
        <v>15714493</v>
      </c>
      <c r="C6125">
        <v>465</v>
      </c>
      <c r="D6125">
        <v>2</v>
      </c>
      <c r="E6125">
        <v>2</v>
      </c>
      <c r="F6125">
        <v>33</v>
      </c>
      <c r="G6125">
        <v>5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s="2" t="s">
        <v>896</v>
      </c>
      <c r="P6125" s="11" t="str">
        <f t="shared" si="760"/>
        <v>2018</v>
      </c>
      <c r="Q6125" s="12"/>
      <c r="R6125" s="8" t="str">
        <f t="shared" si="761"/>
        <v>08</v>
      </c>
      <c r="S6125" s="8"/>
      <c r="T6125" s="14" t="str">
        <f t="shared" si="762"/>
        <v>Retain</v>
      </c>
      <c r="U6125" s="14"/>
      <c r="V6125" s="8" t="str">
        <f t="shared" si="763"/>
        <v>Spain</v>
      </c>
      <c r="W6125" s="8"/>
      <c r="X6125" s="8"/>
      <c r="Y6125" s="8"/>
      <c r="Z6125" s="14" t="str">
        <f t="shared" si="764"/>
        <v>Female</v>
      </c>
      <c r="AA6125" s="14"/>
      <c r="AB6125" s="14"/>
      <c r="AC6125" s="14"/>
      <c r="AE6125" t="str">
        <f t="shared" si="765"/>
        <v>Adults</v>
      </c>
      <c r="AF6125" t="str">
        <f t="shared" si="766"/>
        <v>Poor</v>
      </c>
      <c r="AG6125" t="str">
        <f t="shared" si="767"/>
        <v>Very low</v>
      </c>
    </row>
    <row r="6126" spans="1:33" x14ac:dyDescent="0.2">
      <c r="A6126">
        <v>6125</v>
      </c>
      <c r="B6126">
        <v>15643359</v>
      </c>
      <c r="C6126">
        <v>736</v>
      </c>
      <c r="D6126">
        <v>2</v>
      </c>
      <c r="E6126">
        <v>1</v>
      </c>
      <c r="F6126">
        <v>32</v>
      </c>
      <c r="G6126">
        <v>4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s="2" t="s">
        <v>346</v>
      </c>
      <c r="P6126" s="11" t="str">
        <f t="shared" si="760"/>
        <v>2018</v>
      </c>
      <c r="Q6126" s="12"/>
      <c r="R6126" s="8" t="str">
        <f t="shared" si="761"/>
        <v>11</v>
      </c>
      <c r="S6126" s="8"/>
      <c r="T6126" s="14" t="str">
        <f t="shared" si="762"/>
        <v>Retain</v>
      </c>
      <c r="U6126" s="14"/>
      <c r="V6126" s="8" t="str">
        <f t="shared" si="763"/>
        <v>Spain</v>
      </c>
      <c r="W6126" s="8"/>
      <c r="X6126" s="8"/>
      <c r="Y6126" s="8"/>
      <c r="Z6126" s="14" t="str">
        <f t="shared" si="764"/>
        <v>Male</v>
      </c>
      <c r="AA6126" s="14"/>
      <c r="AB6126" s="14"/>
      <c r="AC6126" s="14"/>
      <c r="AE6126" t="str">
        <f t="shared" si="765"/>
        <v>Adults</v>
      </c>
      <c r="AF6126" t="str">
        <f t="shared" si="766"/>
        <v>Good</v>
      </c>
      <c r="AG6126" t="str">
        <f t="shared" si="767"/>
        <v>Very low</v>
      </c>
    </row>
    <row r="6127" spans="1:33" x14ac:dyDescent="0.2">
      <c r="A6127">
        <v>6126</v>
      </c>
      <c r="B6127">
        <v>15687913</v>
      </c>
      <c r="C6127">
        <v>501</v>
      </c>
      <c r="D6127">
        <v>3</v>
      </c>
      <c r="E6127">
        <v>2</v>
      </c>
      <c r="F6127">
        <v>34</v>
      </c>
      <c r="G6127">
        <v>4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s="2" t="s">
        <v>199</v>
      </c>
      <c r="P6127" s="11" t="str">
        <f t="shared" si="760"/>
        <v>2018</v>
      </c>
      <c r="Q6127" s="12"/>
      <c r="R6127" s="8" t="str">
        <f t="shared" si="761"/>
        <v>11</v>
      </c>
      <c r="S6127" s="8"/>
      <c r="T6127" s="14" t="str">
        <f t="shared" si="762"/>
        <v>Retain</v>
      </c>
      <c r="U6127" s="14"/>
      <c r="V6127" s="8" t="str">
        <f t="shared" si="763"/>
        <v>Germany</v>
      </c>
      <c r="W6127" s="8"/>
      <c r="X6127" s="8"/>
      <c r="Y6127" s="8"/>
      <c r="Z6127" s="14" t="str">
        <f t="shared" si="764"/>
        <v>Female</v>
      </c>
      <c r="AA6127" s="14"/>
      <c r="AB6127" s="14"/>
      <c r="AC6127" s="14"/>
      <c r="AE6127" t="str">
        <f t="shared" si="765"/>
        <v>Adults</v>
      </c>
      <c r="AF6127" t="str">
        <f t="shared" si="766"/>
        <v>Poor</v>
      </c>
      <c r="AG6127" t="str">
        <f t="shared" si="767"/>
        <v>Medium</v>
      </c>
    </row>
    <row r="6128" spans="1:33" x14ac:dyDescent="0.2">
      <c r="A6128">
        <v>6127</v>
      </c>
      <c r="B6128">
        <v>15790935</v>
      </c>
      <c r="C6128">
        <v>535</v>
      </c>
      <c r="D6128">
        <v>1</v>
      </c>
      <c r="E6128">
        <v>2</v>
      </c>
      <c r="F6128">
        <v>29</v>
      </c>
      <c r="G6128">
        <v>4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s="2" t="s">
        <v>917</v>
      </c>
      <c r="P6128" s="11" t="str">
        <f t="shared" si="760"/>
        <v>2018</v>
      </c>
      <c r="Q6128" s="12"/>
      <c r="R6128" s="8" t="str">
        <f t="shared" si="761"/>
        <v>11</v>
      </c>
      <c r="S6128" s="8"/>
      <c r="T6128" s="14" t="str">
        <f t="shared" si="762"/>
        <v>Retain</v>
      </c>
      <c r="U6128" s="14"/>
      <c r="V6128" s="8" t="str">
        <f t="shared" si="763"/>
        <v>France</v>
      </c>
      <c r="W6128" s="8"/>
      <c r="X6128" s="8"/>
      <c r="Y6128" s="8"/>
      <c r="Z6128" s="14" t="str">
        <f t="shared" si="764"/>
        <v>Female</v>
      </c>
      <c r="AA6128" s="14"/>
      <c r="AB6128" s="14"/>
      <c r="AC6128" s="14"/>
      <c r="AE6128" t="str">
        <f t="shared" si="765"/>
        <v>Adults</v>
      </c>
      <c r="AF6128" t="str">
        <f t="shared" si="766"/>
        <v>Poor</v>
      </c>
      <c r="AG6128" t="str">
        <f t="shared" si="767"/>
        <v>Very low</v>
      </c>
    </row>
    <row r="6129" spans="1:33" x14ac:dyDescent="0.2">
      <c r="A6129">
        <v>6128</v>
      </c>
      <c r="B6129">
        <v>15708693</v>
      </c>
      <c r="C6129">
        <v>759</v>
      </c>
      <c r="D6129">
        <v>1</v>
      </c>
      <c r="E6129">
        <v>2</v>
      </c>
      <c r="F6129">
        <v>33</v>
      </c>
      <c r="G6129">
        <v>4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s="2" t="s">
        <v>29</v>
      </c>
      <c r="P6129" s="11" t="str">
        <f t="shared" si="760"/>
        <v>2019</v>
      </c>
      <c r="Q6129" s="12"/>
      <c r="R6129" s="8" t="str">
        <f t="shared" si="761"/>
        <v>01</v>
      </c>
      <c r="S6129" s="8"/>
      <c r="T6129" s="14" t="str">
        <f t="shared" si="762"/>
        <v>Retain</v>
      </c>
      <c r="U6129" s="14"/>
      <c r="V6129" s="8" t="str">
        <f t="shared" si="763"/>
        <v>France</v>
      </c>
      <c r="W6129" s="8"/>
      <c r="X6129" s="8"/>
      <c r="Y6129" s="8"/>
      <c r="Z6129" s="14" t="str">
        <f t="shared" si="764"/>
        <v>Female</v>
      </c>
      <c r="AA6129" s="14"/>
      <c r="AB6129" s="14"/>
      <c r="AC6129" s="14"/>
      <c r="AE6129" t="str">
        <f t="shared" si="765"/>
        <v>Adults</v>
      </c>
      <c r="AF6129" t="str">
        <f t="shared" si="766"/>
        <v>Very good</v>
      </c>
      <c r="AG6129" t="str">
        <f t="shared" si="767"/>
        <v>Very low</v>
      </c>
    </row>
    <row r="6130" spans="1:33" x14ac:dyDescent="0.2">
      <c r="A6130">
        <v>6129</v>
      </c>
      <c r="B6130">
        <v>15672016</v>
      </c>
      <c r="C6130">
        <v>819</v>
      </c>
      <c r="D6130">
        <v>1</v>
      </c>
      <c r="E6130">
        <v>1</v>
      </c>
      <c r="F6130">
        <v>35</v>
      </c>
      <c r="G6130">
        <v>4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s="2" t="s">
        <v>506</v>
      </c>
      <c r="P6130" s="11" t="str">
        <f t="shared" si="760"/>
        <v>2019</v>
      </c>
      <c r="Q6130" s="12"/>
      <c r="R6130" s="8" t="str">
        <f t="shared" si="761"/>
        <v>05</v>
      </c>
      <c r="S6130" s="8"/>
      <c r="T6130" s="14" t="str">
        <f t="shared" si="762"/>
        <v>Retain</v>
      </c>
      <c r="U6130" s="14"/>
      <c r="V6130" s="8" t="str">
        <f t="shared" si="763"/>
        <v>France</v>
      </c>
      <c r="W6130" s="8"/>
      <c r="X6130" s="8"/>
      <c r="Y6130" s="8"/>
      <c r="Z6130" s="14" t="str">
        <f t="shared" si="764"/>
        <v>Male</v>
      </c>
      <c r="AA6130" s="14"/>
      <c r="AB6130" s="14"/>
      <c r="AC6130" s="14"/>
      <c r="AE6130" t="str">
        <f t="shared" si="765"/>
        <v>Adults</v>
      </c>
      <c r="AF6130" t="str">
        <f t="shared" si="766"/>
        <v>Excellent</v>
      </c>
      <c r="AG6130" t="str">
        <f t="shared" si="767"/>
        <v>Very low</v>
      </c>
    </row>
    <row r="6131" spans="1:33" x14ac:dyDescent="0.2">
      <c r="A6131">
        <v>6130</v>
      </c>
      <c r="B6131">
        <v>15727605</v>
      </c>
      <c r="C6131">
        <v>533</v>
      </c>
      <c r="D6131">
        <v>3</v>
      </c>
      <c r="E6131">
        <v>1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s="2" t="s">
        <v>671</v>
      </c>
      <c r="P6131" s="11" t="str">
        <f t="shared" si="760"/>
        <v>2019</v>
      </c>
      <c r="Q6131" s="12"/>
      <c r="R6131" s="8" t="str">
        <f t="shared" si="761"/>
        <v>06</v>
      </c>
      <c r="S6131" s="8"/>
      <c r="T6131" s="14" t="str">
        <f t="shared" si="762"/>
        <v>Retain</v>
      </c>
      <c r="U6131" s="14"/>
      <c r="V6131" s="8" t="str">
        <f t="shared" si="763"/>
        <v>Germany</v>
      </c>
      <c r="W6131" s="8"/>
      <c r="X6131" s="8"/>
      <c r="Y6131" s="8"/>
      <c r="Z6131" s="14" t="str">
        <f t="shared" si="764"/>
        <v>Male</v>
      </c>
      <c r="AA6131" s="14"/>
      <c r="AB6131" s="14"/>
      <c r="AC6131" s="14"/>
      <c r="AE6131" t="str">
        <f t="shared" si="765"/>
        <v>Middle aged</v>
      </c>
      <c r="AF6131" t="str">
        <f t="shared" si="766"/>
        <v>Poor</v>
      </c>
      <c r="AG6131" t="str">
        <f t="shared" si="767"/>
        <v>Medium</v>
      </c>
    </row>
    <row r="6132" spans="1:33" x14ac:dyDescent="0.2">
      <c r="A6132">
        <v>6131</v>
      </c>
      <c r="B6132">
        <v>15651144</v>
      </c>
      <c r="C6132">
        <v>632</v>
      </c>
      <c r="D6132">
        <v>3</v>
      </c>
      <c r="E6132">
        <v>2</v>
      </c>
      <c r="F6132">
        <v>35</v>
      </c>
      <c r="G6132">
        <v>4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s="2" t="s">
        <v>308</v>
      </c>
      <c r="P6132" s="11" t="str">
        <f t="shared" si="760"/>
        <v>2019</v>
      </c>
      <c r="Q6132" s="12"/>
      <c r="R6132" s="8" t="str">
        <f t="shared" si="761"/>
        <v>07</v>
      </c>
      <c r="S6132" s="8"/>
      <c r="T6132" s="14" t="str">
        <f t="shared" si="762"/>
        <v>Retain</v>
      </c>
      <c r="U6132" s="14"/>
      <c r="V6132" s="8" t="str">
        <f t="shared" si="763"/>
        <v>Germany</v>
      </c>
      <c r="W6132" s="8"/>
      <c r="X6132" s="8"/>
      <c r="Y6132" s="8"/>
      <c r="Z6132" s="14" t="str">
        <f t="shared" si="764"/>
        <v>Female</v>
      </c>
      <c r="AA6132" s="14"/>
      <c r="AB6132" s="14"/>
      <c r="AC6132" s="14"/>
      <c r="AE6132" t="str">
        <f t="shared" si="765"/>
        <v>Adults</v>
      </c>
      <c r="AF6132" t="str">
        <f t="shared" si="766"/>
        <v>Fair</v>
      </c>
      <c r="AG6132" t="str">
        <f t="shared" si="767"/>
        <v>Very high</v>
      </c>
    </row>
    <row r="6133" spans="1:33" x14ac:dyDescent="0.2">
      <c r="A6133">
        <v>6132</v>
      </c>
      <c r="B6133">
        <v>15749401</v>
      </c>
      <c r="C6133">
        <v>686</v>
      </c>
      <c r="D6133">
        <v>1</v>
      </c>
      <c r="E6133">
        <v>1</v>
      </c>
      <c r="F6133">
        <v>60</v>
      </c>
      <c r="G6133">
        <v>3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s="2" t="s">
        <v>352</v>
      </c>
      <c r="P6133" s="11" t="str">
        <f t="shared" si="760"/>
        <v>2019</v>
      </c>
      <c r="Q6133" s="12"/>
      <c r="R6133" s="8" t="str">
        <f t="shared" si="761"/>
        <v>09</v>
      </c>
      <c r="S6133" s="8"/>
      <c r="T6133" s="14" t="str">
        <f t="shared" si="762"/>
        <v>Exit</v>
      </c>
      <c r="U6133" s="14"/>
      <c r="V6133" s="8" t="str">
        <f t="shared" si="763"/>
        <v>France</v>
      </c>
      <c r="W6133" s="8"/>
      <c r="X6133" s="8"/>
      <c r="Y6133" s="8"/>
      <c r="Z6133" s="14" t="str">
        <f t="shared" si="764"/>
        <v>Male</v>
      </c>
      <c r="AA6133" s="14"/>
      <c r="AB6133" s="14"/>
      <c r="AC6133" s="14"/>
      <c r="AE6133" t="str">
        <f t="shared" si="765"/>
        <v>Middle aged</v>
      </c>
      <c r="AF6133" t="str">
        <f t="shared" si="766"/>
        <v>Good</v>
      </c>
      <c r="AG6133" t="str">
        <f t="shared" si="767"/>
        <v>Very low</v>
      </c>
    </row>
    <row r="6134" spans="1:33" x14ac:dyDescent="0.2">
      <c r="A6134">
        <v>6133</v>
      </c>
      <c r="B6134">
        <v>15691874</v>
      </c>
      <c r="C6134">
        <v>687</v>
      </c>
      <c r="D6134">
        <v>1</v>
      </c>
      <c r="E6134">
        <v>2</v>
      </c>
      <c r="F6134">
        <v>34</v>
      </c>
      <c r="G6134">
        <v>3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s="2" t="s">
        <v>393</v>
      </c>
      <c r="P6134" s="11" t="str">
        <f t="shared" si="760"/>
        <v>2019</v>
      </c>
      <c r="Q6134" s="12"/>
      <c r="R6134" s="8" t="str">
        <f t="shared" si="761"/>
        <v>12</v>
      </c>
      <c r="S6134" s="8"/>
      <c r="T6134" s="14" t="str">
        <f t="shared" si="762"/>
        <v>Retain</v>
      </c>
      <c r="U6134" s="14"/>
      <c r="V6134" s="8" t="str">
        <f t="shared" si="763"/>
        <v>France</v>
      </c>
      <c r="W6134" s="8"/>
      <c r="X6134" s="8"/>
      <c r="Y6134" s="8"/>
      <c r="Z6134" s="14" t="str">
        <f t="shared" si="764"/>
        <v>Female</v>
      </c>
      <c r="AA6134" s="14"/>
      <c r="AB6134" s="14"/>
      <c r="AC6134" s="14"/>
      <c r="AE6134" t="str">
        <f t="shared" si="765"/>
        <v>Adults</v>
      </c>
      <c r="AF6134" t="str">
        <f t="shared" si="766"/>
        <v>Good</v>
      </c>
      <c r="AG6134" t="str">
        <f t="shared" si="767"/>
        <v>High</v>
      </c>
    </row>
    <row r="6135" spans="1:33" x14ac:dyDescent="0.2">
      <c r="A6135">
        <v>6134</v>
      </c>
      <c r="B6135">
        <v>15620735</v>
      </c>
      <c r="C6135">
        <v>667</v>
      </c>
      <c r="D6135">
        <v>3</v>
      </c>
      <c r="E6135">
        <v>2</v>
      </c>
      <c r="F6135">
        <v>33</v>
      </c>
      <c r="G6135">
        <v>7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s="2" t="s">
        <v>273</v>
      </c>
      <c r="P6135" s="11" t="str">
        <f t="shared" si="760"/>
        <v>2016</v>
      </c>
      <c r="Q6135" s="12"/>
      <c r="R6135" s="8" t="str">
        <f t="shared" si="761"/>
        <v>09</v>
      </c>
      <c r="S6135" s="8"/>
      <c r="T6135" s="14" t="str">
        <f t="shared" si="762"/>
        <v>Retain</v>
      </c>
      <c r="U6135" s="14"/>
      <c r="V6135" s="8" t="str">
        <f t="shared" si="763"/>
        <v>Germany</v>
      </c>
      <c r="W6135" s="8"/>
      <c r="X6135" s="8"/>
      <c r="Y6135" s="8"/>
      <c r="Z6135" s="14" t="str">
        <f t="shared" si="764"/>
        <v>Female</v>
      </c>
      <c r="AA6135" s="14"/>
      <c r="AB6135" s="14"/>
      <c r="AC6135" s="14"/>
      <c r="AE6135" t="str">
        <f t="shared" si="765"/>
        <v>Adults</v>
      </c>
      <c r="AF6135" t="str">
        <f t="shared" si="766"/>
        <v>Fair</v>
      </c>
      <c r="AG6135" t="str">
        <f t="shared" si="767"/>
        <v>High</v>
      </c>
    </row>
    <row r="6136" spans="1:33" x14ac:dyDescent="0.2">
      <c r="A6136">
        <v>6135</v>
      </c>
      <c r="B6136">
        <v>15769781</v>
      </c>
      <c r="C6136">
        <v>699</v>
      </c>
      <c r="D6136">
        <v>2</v>
      </c>
      <c r="E6136">
        <v>2</v>
      </c>
      <c r="F6136">
        <v>25</v>
      </c>
      <c r="G6136">
        <v>6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s="2" t="s">
        <v>749</v>
      </c>
      <c r="P6136" s="11" t="str">
        <f t="shared" si="760"/>
        <v>2017</v>
      </c>
      <c r="Q6136" s="12"/>
      <c r="R6136" s="8" t="str">
        <f t="shared" si="761"/>
        <v>05</v>
      </c>
      <c r="S6136" s="8"/>
      <c r="T6136" s="14" t="str">
        <f t="shared" si="762"/>
        <v>Retain</v>
      </c>
      <c r="U6136" s="14"/>
      <c r="V6136" s="8" t="str">
        <f t="shared" si="763"/>
        <v>Spain</v>
      </c>
      <c r="W6136" s="8"/>
      <c r="X6136" s="8"/>
      <c r="Y6136" s="8"/>
      <c r="Z6136" s="14" t="str">
        <f t="shared" si="764"/>
        <v>Female</v>
      </c>
      <c r="AA6136" s="14"/>
      <c r="AB6136" s="14"/>
      <c r="AC6136" s="14"/>
      <c r="AE6136" t="str">
        <f t="shared" si="765"/>
        <v>Adults</v>
      </c>
      <c r="AF6136" t="str">
        <f t="shared" si="766"/>
        <v>Good</v>
      </c>
      <c r="AG6136" t="str">
        <f t="shared" si="767"/>
        <v>Very low</v>
      </c>
    </row>
    <row r="6137" spans="1:33" x14ac:dyDescent="0.2">
      <c r="A6137">
        <v>6136</v>
      </c>
      <c r="B6137">
        <v>15624611</v>
      </c>
      <c r="C6137">
        <v>497</v>
      </c>
      <c r="D6137">
        <v>2</v>
      </c>
      <c r="E6137">
        <v>1</v>
      </c>
      <c r="F6137">
        <v>37</v>
      </c>
      <c r="G6137">
        <v>4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s="2" t="s">
        <v>227</v>
      </c>
      <c r="P6137" s="11" t="str">
        <f t="shared" si="760"/>
        <v>2019</v>
      </c>
      <c r="Q6137" s="12"/>
      <c r="R6137" s="8" t="str">
        <f t="shared" si="761"/>
        <v>09</v>
      </c>
      <c r="S6137" s="8"/>
      <c r="T6137" s="14" t="str">
        <f t="shared" si="762"/>
        <v>Retain</v>
      </c>
      <c r="U6137" s="14"/>
      <c r="V6137" s="8" t="str">
        <f t="shared" si="763"/>
        <v>Spain</v>
      </c>
      <c r="W6137" s="8"/>
      <c r="X6137" s="8"/>
      <c r="Y6137" s="8"/>
      <c r="Z6137" s="14" t="str">
        <f t="shared" si="764"/>
        <v>Male</v>
      </c>
      <c r="AA6137" s="14"/>
      <c r="AB6137" s="14"/>
      <c r="AC6137" s="14"/>
      <c r="AE6137" t="str">
        <f t="shared" si="765"/>
        <v>Adults</v>
      </c>
      <c r="AF6137" t="str">
        <f t="shared" si="766"/>
        <v>Poor</v>
      </c>
      <c r="AG6137" t="str">
        <f t="shared" si="767"/>
        <v>High</v>
      </c>
    </row>
    <row r="6138" spans="1:33" x14ac:dyDescent="0.2">
      <c r="A6138">
        <v>6137</v>
      </c>
      <c r="B6138">
        <v>15773071</v>
      </c>
      <c r="C6138">
        <v>780</v>
      </c>
      <c r="D6138">
        <v>2</v>
      </c>
      <c r="E6138">
        <v>2</v>
      </c>
      <c r="F6138">
        <v>33</v>
      </c>
      <c r="G6138">
        <v>4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s="2" t="s">
        <v>1016</v>
      </c>
      <c r="P6138" s="11" t="str">
        <f t="shared" si="760"/>
        <v>2019</v>
      </c>
      <c r="Q6138" s="12"/>
      <c r="R6138" s="8" t="str">
        <f t="shared" si="761"/>
        <v>02</v>
      </c>
      <c r="S6138" s="8"/>
      <c r="T6138" s="14" t="str">
        <f t="shared" si="762"/>
        <v>Retain</v>
      </c>
      <c r="U6138" s="14"/>
      <c r="V6138" s="8" t="str">
        <f t="shared" si="763"/>
        <v>Spain</v>
      </c>
      <c r="W6138" s="8"/>
      <c r="X6138" s="8"/>
      <c r="Y6138" s="8"/>
      <c r="Z6138" s="14" t="str">
        <f t="shared" si="764"/>
        <v>Female</v>
      </c>
      <c r="AA6138" s="14"/>
      <c r="AB6138" s="14"/>
      <c r="AC6138" s="14"/>
      <c r="AE6138" t="str">
        <f t="shared" si="765"/>
        <v>Adults</v>
      </c>
      <c r="AF6138" t="str">
        <f t="shared" si="766"/>
        <v>Very good</v>
      </c>
      <c r="AG6138" t="str">
        <f t="shared" si="767"/>
        <v>High</v>
      </c>
    </row>
    <row r="6139" spans="1:33" x14ac:dyDescent="0.2">
      <c r="A6139">
        <v>6138</v>
      </c>
      <c r="B6139">
        <v>15720371</v>
      </c>
      <c r="C6139">
        <v>652</v>
      </c>
      <c r="D6139">
        <v>1</v>
      </c>
      <c r="E6139">
        <v>2</v>
      </c>
      <c r="F6139">
        <v>51</v>
      </c>
      <c r="G6139">
        <v>7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s="2" t="s">
        <v>1041</v>
      </c>
      <c r="P6139" s="11" t="str">
        <f t="shared" si="760"/>
        <v>2016</v>
      </c>
      <c r="Q6139" s="12"/>
      <c r="R6139" s="8" t="str">
        <f t="shared" si="761"/>
        <v>01</v>
      </c>
      <c r="S6139" s="8"/>
      <c r="T6139" s="14" t="str">
        <f t="shared" si="762"/>
        <v>Exit</v>
      </c>
      <c r="U6139" s="14"/>
      <c r="V6139" s="8" t="str">
        <f t="shared" si="763"/>
        <v>France</v>
      </c>
      <c r="W6139" s="8"/>
      <c r="X6139" s="8"/>
      <c r="Y6139" s="8"/>
      <c r="Z6139" s="14" t="str">
        <f t="shared" si="764"/>
        <v>Female</v>
      </c>
      <c r="AA6139" s="14"/>
      <c r="AB6139" s="14"/>
      <c r="AC6139" s="14"/>
      <c r="AE6139" t="str">
        <f t="shared" si="765"/>
        <v>Middle aged</v>
      </c>
      <c r="AF6139" t="str">
        <f t="shared" si="766"/>
        <v>Fair</v>
      </c>
      <c r="AG6139" t="str">
        <f t="shared" si="767"/>
        <v>Very low</v>
      </c>
    </row>
    <row r="6140" spans="1:33" x14ac:dyDescent="0.2">
      <c r="A6140">
        <v>6139</v>
      </c>
      <c r="B6140">
        <v>15717984</v>
      </c>
      <c r="C6140">
        <v>477</v>
      </c>
      <c r="D6140">
        <v>1</v>
      </c>
      <c r="E6140">
        <v>1</v>
      </c>
      <c r="F6140">
        <v>47</v>
      </c>
      <c r="G6140">
        <v>6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s="2" t="s">
        <v>1169</v>
      </c>
      <c r="P6140" s="11" t="str">
        <f t="shared" si="760"/>
        <v>2017</v>
      </c>
      <c r="Q6140" s="12"/>
      <c r="R6140" s="8" t="str">
        <f t="shared" si="761"/>
        <v>01</v>
      </c>
      <c r="S6140" s="8"/>
      <c r="T6140" s="14" t="str">
        <f t="shared" si="762"/>
        <v>Exit</v>
      </c>
      <c r="U6140" s="14"/>
      <c r="V6140" s="8" t="str">
        <f t="shared" si="763"/>
        <v>France</v>
      </c>
      <c r="W6140" s="8"/>
      <c r="X6140" s="8"/>
      <c r="Y6140" s="8"/>
      <c r="Z6140" s="14" t="str">
        <f t="shared" si="764"/>
        <v>Male</v>
      </c>
      <c r="AA6140" s="14"/>
      <c r="AB6140" s="14"/>
      <c r="AC6140" s="14"/>
      <c r="AE6140" t="str">
        <f t="shared" si="765"/>
        <v>Middle aged</v>
      </c>
      <c r="AF6140" t="str">
        <f t="shared" si="766"/>
        <v>Poor</v>
      </c>
      <c r="AG6140" t="str">
        <f t="shared" si="767"/>
        <v>High</v>
      </c>
    </row>
    <row r="6141" spans="1:33" x14ac:dyDescent="0.2">
      <c r="A6141">
        <v>6140</v>
      </c>
      <c r="B6141">
        <v>15806407</v>
      </c>
      <c r="C6141">
        <v>652</v>
      </c>
      <c r="D6141">
        <v>1</v>
      </c>
      <c r="E6141">
        <v>2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s="2" t="s">
        <v>115</v>
      </c>
      <c r="P6141" s="11" t="str">
        <f t="shared" si="760"/>
        <v>2019</v>
      </c>
      <c r="Q6141" s="12"/>
      <c r="R6141" s="8" t="str">
        <f t="shared" si="761"/>
        <v>03</v>
      </c>
      <c r="S6141" s="8"/>
      <c r="T6141" s="14" t="str">
        <f t="shared" si="762"/>
        <v>Retain</v>
      </c>
      <c r="U6141" s="14"/>
      <c r="V6141" s="8" t="str">
        <f t="shared" si="763"/>
        <v>France</v>
      </c>
      <c r="W6141" s="8"/>
      <c r="X6141" s="8"/>
      <c r="Y6141" s="8"/>
      <c r="Z6141" s="14" t="str">
        <f t="shared" si="764"/>
        <v>Female</v>
      </c>
      <c r="AA6141" s="14"/>
      <c r="AB6141" s="14"/>
      <c r="AC6141" s="14"/>
      <c r="AE6141" t="str">
        <f t="shared" si="765"/>
        <v>Adults</v>
      </c>
      <c r="AF6141" t="str">
        <f t="shared" si="766"/>
        <v>Fair</v>
      </c>
      <c r="AG6141" t="str">
        <f t="shared" si="767"/>
        <v>Very low</v>
      </c>
    </row>
    <row r="6142" spans="1:33" x14ac:dyDescent="0.2">
      <c r="A6142">
        <v>6141</v>
      </c>
      <c r="B6142">
        <v>15785042</v>
      </c>
      <c r="C6142">
        <v>488</v>
      </c>
      <c r="D6142">
        <v>1</v>
      </c>
      <c r="E6142">
        <v>2</v>
      </c>
      <c r="F6142">
        <v>31</v>
      </c>
      <c r="G6142">
        <v>6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s="2" t="s">
        <v>1168</v>
      </c>
      <c r="P6142" s="11" t="str">
        <f t="shared" si="760"/>
        <v>2017</v>
      </c>
      <c r="Q6142" s="12"/>
      <c r="R6142" s="8" t="str">
        <f t="shared" si="761"/>
        <v>04</v>
      </c>
      <c r="S6142" s="8"/>
      <c r="T6142" s="14" t="str">
        <f t="shared" si="762"/>
        <v>Retain</v>
      </c>
      <c r="U6142" s="14"/>
      <c r="V6142" s="8" t="str">
        <f t="shared" si="763"/>
        <v>France</v>
      </c>
      <c r="W6142" s="8"/>
      <c r="X6142" s="8"/>
      <c r="Y6142" s="8"/>
      <c r="Z6142" s="14" t="str">
        <f t="shared" si="764"/>
        <v>Female</v>
      </c>
      <c r="AA6142" s="14"/>
      <c r="AB6142" s="14"/>
      <c r="AC6142" s="14"/>
      <c r="AE6142" t="str">
        <f t="shared" si="765"/>
        <v>Adults</v>
      </c>
      <c r="AF6142" t="str">
        <f t="shared" si="766"/>
        <v>Poor</v>
      </c>
      <c r="AG6142" t="str">
        <f t="shared" si="767"/>
        <v>Medium</v>
      </c>
    </row>
    <row r="6143" spans="1:33" x14ac:dyDescent="0.2">
      <c r="A6143">
        <v>6142</v>
      </c>
      <c r="B6143">
        <v>15809302</v>
      </c>
      <c r="C6143">
        <v>572</v>
      </c>
      <c r="D6143">
        <v>1</v>
      </c>
      <c r="E6143">
        <v>1</v>
      </c>
      <c r="F6143">
        <v>24</v>
      </c>
      <c r="G6143">
        <v>5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s="2" t="s">
        <v>282</v>
      </c>
      <c r="P6143" s="11" t="str">
        <f t="shared" si="760"/>
        <v>2018</v>
      </c>
      <c r="Q6143" s="12"/>
      <c r="R6143" s="8" t="str">
        <f t="shared" si="761"/>
        <v>04</v>
      </c>
      <c r="S6143" s="8"/>
      <c r="T6143" s="14" t="str">
        <f t="shared" si="762"/>
        <v>Retain</v>
      </c>
      <c r="U6143" s="14"/>
      <c r="V6143" s="8" t="str">
        <f t="shared" si="763"/>
        <v>France</v>
      </c>
      <c r="W6143" s="8"/>
      <c r="X6143" s="8"/>
      <c r="Y6143" s="8"/>
      <c r="Z6143" s="14" t="str">
        <f t="shared" si="764"/>
        <v>Male</v>
      </c>
      <c r="AA6143" s="14"/>
      <c r="AB6143" s="14"/>
      <c r="AC6143" s="14"/>
      <c r="AE6143" t="str">
        <f t="shared" si="765"/>
        <v>Adults</v>
      </c>
      <c r="AF6143" t="str">
        <f t="shared" si="766"/>
        <v>Poor</v>
      </c>
      <c r="AG6143" t="str">
        <f t="shared" si="767"/>
        <v>Very low</v>
      </c>
    </row>
    <row r="6144" spans="1:33" x14ac:dyDescent="0.2">
      <c r="A6144">
        <v>6143</v>
      </c>
      <c r="B6144">
        <v>15677550</v>
      </c>
      <c r="C6144">
        <v>755</v>
      </c>
      <c r="D6144">
        <v>1</v>
      </c>
      <c r="E6144">
        <v>2</v>
      </c>
      <c r="F6144">
        <v>38</v>
      </c>
      <c r="G6144">
        <v>4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s="2" t="s">
        <v>47</v>
      </c>
      <c r="P6144" s="11" t="str">
        <f t="shared" si="760"/>
        <v>2019</v>
      </c>
      <c r="Q6144" s="12"/>
      <c r="R6144" s="8" t="str">
        <f t="shared" si="761"/>
        <v>08</v>
      </c>
      <c r="S6144" s="8"/>
      <c r="T6144" s="14" t="str">
        <f t="shared" si="762"/>
        <v>Retain</v>
      </c>
      <c r="U6144" s="14"/>
      <c r="V6144" s="8" t="str">
        <f t="shared" si="763"/>
        <v>France</v>
      </c>
      <c r="W6144" s="8"/>
      <c r="X6144" s="8"/>
      <c r="Y6144" s="8"/>
      <c r="Z6144" s="14" t="str">
        <f t="shared" si="764"/>
        <v>Female</v>
      </c>
      <c r="AA6144" s="14"/>
      <c r="AB6144" s="14"/>
      <c r="AC6144" s="14"/>
      <c r="AE6144" t="str">
        <f t="shared" si="765"/>
        <v>Adults</v>
      </c>
      <c r="AF6144" t="str">
        <f t="shared" si="766"/>
        <v>Very good</v>
      </c>
      <c r="AG6144" t="str">
        <f t="shared" si="767"/>
        <v>Very low</v>
      </c>
    </row>
    <row r="6145" spans="1:33" x14ac:dyDescent="0.2">
      <c r="A6145">
        <v>6144</v>
      </c>
      <c r="B6145">
        <v>15654096</v>
      </c>
      <c r="C6145">
        <v>779</v>
      </c>
      <c r="D6145">
        <v>3</v>
      </c>
      <c r="E6145">
        <v>2</v>
      </c>
      <c r="F6145">
        <v>24</v>
      </c>
      <c r="G6145">
        <v>5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s="2" t="s">
        <v>1093</v>
      </c>
      <c r="P6145" s="11" t="str">
        <f t="shared" si="760"/>
        <v>2017</v>
      </c>
      <c r="Q6145" s="12"/>
      <c r="R6145" s="8" t="str">
        <f t="shared" si="761"/>
        <v>10</v>
      </c>
      <c r="S6145" s="8"/>
      <c r="T6145" s="14" t="str">
        <f t="shared" si="762"/>
        <v>Retain</v>
      </c>
      <c r="U6145" s="14"/>
      <c r="V6145" s="8" t="str">
        <f t="shared" si="763"/>
        <v>Germany</v>
      </c>
      <c r="W6145" s="8"/>
      <c r="X6145" s="8"/>
      <c r="Y6145" s="8"/>
      <c r="Z6145" s="14" t="str">
        <f t="shared" si="764"/>
        <v>Female</v>
      </c>
      <c r="AA6145" s="14"/>
      <c r="AB6145" s="14"/>
      <c r="AC6145" s="14"/>
      <c r="AE6145" t="str">
        <f t="shared" si="765"/>
        <v>Adults</v>
      </c>
      <c r="AF6145" t="str">
        <f t="shared" si="766"/>
        <v>Very good</v>
      </c>
      <c r="AG6145" t="str">
        <f t="shared" si="767"/>
        <v>High</v>
      </c>
    </row>
    <row r="6146" spans="1:33" x14ac:dyDescent="0.2">
      <c r="A6146">
        <v>6145</v>
      </c>
      <c r="B6146">
        <v>15617320</v>
      </c>
      <c r="C6146">
        <v>693</v>
      </c>
      <c r="D6146">
        <v>2</v>
      </c>
      <c r="E6146">
        <v>2</v>
      </c>
      <c r="F6146">
        <v>46</v>
      </c>
      <c r="G6146">
        <v>7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s="2" t="s">
        <v>25</v>
      </c>
      <c r="P6146" s="11" t="str">
        <f t="shared" si="760"/>
        <v>2016</v>
      </c>
      <c r="Q6146" s="12"/>
      <c r="R6146" s="8" t="str">
        <f t="shared" si="761"/>
        <v>09</v>
      </c>
      <c r="S6146" s="8"/>
      <c r="T6146" s="14" t="str">
        <f t="shared" si="762"/>
        <v>Retain</v>
      </c>
      <c r="U6146" s="14"/>
      <c r="V6146" s="8" t="str">
        <f t="shared" si="763"/>
        <v>Spain</v>
      </c>
      <c r="W6146" s="8"/>
      <c r="X6146" s="8"/>
      <c r="Y6146" s="8"/>
      <c r="Z6146" s="14" t="str">
        <f t="shared" si="764"/>
        <v>Female</v>
      </c>
      <c r="AA6146" s="14"/>
      <c r="AB6146" s="14"/>
      <c r="AC6146" s="14"/>
      <c r="AE6146" t="str">
        <f t="shared" si="765"/>
        <v>Middle aged</v>
      </c>
      <c r="AF6146" t="str">
        <f t="shared" si="766"/>
        <v>Good</v>
      </c>
      <c r="AG6146" t="str">
        <f t="shared" si="767"/>
        <v>Very high</v>
      </c>
    </row>
    <row r="6147" spans="1:33" x14ac:dyDescent="0.2">
      <c r="A6147">
        <v>6146</v>
      </c>
      <c r="B6147">
        <v>15653065</v>
      </c>
      <c r="C6147">
        <v>530</v>
      </c>
      <c r="D6147">
        <v>2</v>
      </c>
      <c r="E6147">
        <v>2</v>
      </c>
      <c r="F6147">
        <v>22</v>
      </c>
      <c r="G6147">
        <v>5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s="2" t="s">
        <v>257</v>
      </c>
      <c r="P6147" s="11" t="str">
        <f t="shared" ref="P6147:P6210" si="768">RIGHT($N6147,4)</f>
        <v>2018</v>
      </c>
      <c r="Q6147" s="12"/>
      <c r="R6147" s="8" t="str">
        <f t="shared" ref="R6147:R6210" si="769">MID(N6147,4,2)</f>
        <v>06</v>
      </c>
      <c r="S6147" s="8"/>
      <c r="T6147" s="14" t="str">
        <f t="shared" ref="T6147:T6210" si="770">IF(M6147=1,"Exit","Retain")</f>
        <v>Retain</v>
      </c>
      <c r="U6147" s="14"/>
      <c r="V6147" s="8" t="str">
        <f t="shared" ref="V6147:V6210" si="771">IF(D6147=1,"France",IF(D6147=2,"Spain",IF(D6147=3,"Germany","NONE")))</f>
        <v>Spain</v>
      </c>
      <c r="W6147" s="8"/>
      <c r="X6147" s="8"/>
      <c r="Y6147" s="8"/>
      <c r="Z6147" s="14" t="str">
        <f t="shared" ref="Z6147:Z6210" si="772">IF(E6147=1,"Male","Female")</f>
        <v>Female</v>
      </c>
      <c r="AA6147" s="14"/>
      <c r="AB6147" s="14"/>
      <c r="AC6147" s="14"/>
      <c r="AE6147" t="str">
        <f t="shared" ref="AE6147:AE6210" si="773">IF(F6147&lt;18,"Kids",IF(AND(F6147&gt;=18,F6147&lt;24),"Young Adults",IF(AND(F6147&gt;=24,F6147&lt;39),"Adults",IF(AND(F6147&gt;=39,F6147&lt;64),"Middle aged","Retired"))))</f>
        <v>Young Adults</v>
      </c>
      <c r="AF6147" t="str">
        <f t="shared" ref="AF6147:AF6210" si="774">IF(AND(C6147&gt;=800,C6147&lt;=850),"Excellent",IF(AND(C6147&gt;=740,C6147&lt;=799),"Very good",IF(AND(C6147&gt;=670,C6147&lt;=739),"Good",IF(AND(C6147&gt;=580,C6147&lt;=669),"Fair",IF(AND(C6147&gt;=300,C6147&lt;=579),"Poor","None")))))</f>
        <v>Poor</v>
      </c>
      <c r="AG6147" t="str">
        <f t="shared" ref="AG6147:AG6210" si="775">IF(H6147&lt;25000,"Very low",IF(AND(H6147&gt;25000,H6147&lt;=50000),"Low",IF(AND(H6147&gt;50000,H6147&lt;=100000),"Medium",IF(AND(H6147&gt;100000,H6147&lt;=150000),"High",IF(AND(H6147&gt;150000,H6147&lt;=200000),"Very high",IF(H6147&gt;200000,"Extreme","None"))))))</f>
        <v>Very low</v>
      </c>
    </row>
    <row r="6148" spans="1:33" x14ac:dyDescent="0.2">
      <c r="A6148">
        <v>6147</v>
      </c>
      <c r="B6148">
        <v>15649112</v>
      </c>
      <c r="C6148">
        <v>738</v>
      </c>
      <c r="D6148">
        <v>2</v>
      </c>
      <c r="E6148">
        <v>2</v>
      </c>
      <c r="F6148">
        <v>33</v>
      </c>
      <c r="G6148">
        <v>4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s="2" t="s">
        <v>344</v>
      </c>
      <c r="P6148" s="11" t="str">
        <f t="shared" si="768"/>
        <v>2018</v>
      </c>
      <c r="Q6148" s="12"/>
      <c r="R6148" s="8" t="str">
        <f t="shared" si="769"/>
        <v>11</v>
      </c>
      <c r="S6148" s="8"/>
      <c r="T6148" s="14" t="str">
        <f t="shared" si="770"/>
        <v>Retain</v>
      </c>
      <c r="U6148" s="14"/>
      <c r="V6148" s="8" t="str">
        <f t="shared" si="771"/>
        <v>Spain</v>
      </c>
      <c r="W6148" s="8"/>
      <c r="X6148" s="8"/>
      <c r="Y6148" s="8"/>
      <c r="Z6148" s="14" t="str">
        <f t="shared" si="772"/>
        <v>Female</v>
      </c>
      <c r="AA6148" s="14"/>
      <c r="AB6148" s="14"/>
      <c r="AC6148" s="14"/>
      <c r="AE6148" t="str">
        <f t="shared" si="773"/>
        <v>Adults</v>
      </c>
      <c r="AF6148" t="str">
        <f t="shared" si="774"/>
        <v>Good</v>
      </c>
      <c r="AG6148" t="str">
        <f t="shared" si="775"/>
        <v>High</v>
      </c>
    </row>
    <row r="6149" spans="1:33" x14ac:dyDescent="0.2">
      <c r="A6149">
        <v>6148</v>
      </c>
      <c r="B6149">
        <v>15690526</v>
      </c>
      <c r="C6149">
        <v>690</v>
      </c>
      <c r="D6149">
        <v>3</v>
      </c>
      <c r="E6149">
        <v>1</v>
      </c>
      <c r="F6149">
        <v>31</v>
      </c>
      <c r="G6149">
        <v>7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s="2" t="s">
        <v>273</v>
      </c>
      <c r="P6149" s="11" t="str">
        <f t="shared" si="768"/>
        <v>2016</v>
      </c>
      <c r="Q6149" s="12"/>
      <c r="R6149" s="8" t="str">
        <f t="shared" si="769"/>
        <v>09</v>
      </c>
      <c r="S6149" s="8"/>
      <c r="T6149" s="14" t="str">
        <f t="shared" si="770"/>
        <v>Retain</v>
      </c>
      <c r="U6149" s="14"/>
      <c r="V6149" s="8" t="str">
        <f t="shared" si="771"/>
        <v>Germany</v>
      </c>
      <c r="W6149" s="8"/>
      <c r="X6149" s="8"/>
      <c r="Y6149" s="8"/>
      <c r="Z6149" s="14" t="str">
        <f t="shared" si="772"/>
        <v>Male</v>
      </c>
      <c r="AA6149" s="14"/>
      <c r="AB6149" s="14"/>
      <c r="AC6149" s="14"/>
      <c r="AE6149" t="str">
        <f t="shared" si="773"/>
        <v>Adults</v>
      </c>
      <c r="AF6149" t="str">
        <f t="shared" si="774"/>
        <v>Good</v>
      </c>
      <c r="AG6149" t="str">
        <f t="shared" si="775"/>
        <v>High</v>
      </c>
    </row>
    <row r="6150" spans="1:33" x14ac:dyDescent="0.2">
      <c r="A6150">
        <v>6149</v>
      </c>
      <c r="B6150">
        <v>15806945</v>
      </c>
      <c r="C6150">
        <v>611</v>
      </c>
      <c r="D6150">
        <v>1</v>
      </c>
      <c r="E6150">
        <v>2</v>
      </c>
      <c r="F6150">
        <v>30</v>
      </c>
      <c r="G6150">
        <v>5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s="2" t="s">
        <v>44</v>
      </c>
      <c r="P6150" s="11" t="str">
        <f t="shared" si="768"/>
        <v>2017</v>
      </c>
      <c r="Q6150" s="12"/>
      <c r="R6150" s="8" t="str">
        <f t="shared" si="769"/>
        <v>11</v>
      </c>
      <c r="S6150" s="8"/>
      <c r="T6150" s="14" t="str">
        <f t="shared" si="770"/>
        <v>Retain</v>
      </c>
      <c r="U6150" s="14"/>
      <c r="V6150" s="8" t="str">
        <f t="shared" si="771"/>
        <v>France</v>
      </c>
      <c r="W6150" s="8"/>
      <c r="X6150" s="8"/>
      <c r="Y6150" s="8"/>
      <c r="Z6150" s="14" t="str">
        <f t="shared" si="772"/>
        <v>Female</v>
      </c>
      <c r="AA6150" s="14"/>
      <c r="AB6150" s="14"/>
      <c r="AC6150" s="14"/>
      <c r="AE6150" t="str">
        <f t="shared" si="773"/>
        <v>Adults</v>
      </c>
      <c r="AF6150" t="str">
        <f t="shared" si="774"/>
        <v>Fair</v>
      </c>
      <c r="AG6150" t="str">
        <f t="shared" si="775"/>
        <v>Medium</v>
      </c>
    </row>
    <row r="6151" spans="1:33" x14ac:dyDescent="0.2">
      <c r="A6151">
        <v>6150</v>
      </c>
      <c r="B6151">
        <v>15670066</v>
      </c>
      <c r="C6151">
        <v>643</v>
      </c>
      <c r="D6151">
        <v>2</v>
      </c>
      <c r="E6151">
        <v>1</v>
      </c>
      <c r="F6151">
        <v>34</v>
      </c>
      <c r="G6151">
        <v>5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s="2" t="s">
        <v>267</v>
      </c>
      <c r="P6151" s="11" t="str">
        <f t="shared" si="768"/>
        <v>2017</v>
      </c>
      <c r="Q6151" s="12"/>
      <c r="R6151" s="8" t="str">
        <f t="shared" si="769"/>
        <v>11</v>
      </c>
      <c r="S6151" s="8"/>
      <c r="T6151" s="14" t="str">
        <f t="shared" si="770"/>
        <v>Retain</v>
      </c>
      <c r="U6151" s="14"/>
      <c r="V6151" s="8" t="str">
        <f t="shared" si="771"/>
        <v>Spain</v>
      </c>
      <c r="W6151" s="8"/>
      <c r="X6151" s="8"/>
      <c r="Y6151" s="8"/>
      <c r="Z6151" s="14" t="str">
        <f t="shared" si="772"/>
        <v>Male</v>
      </c>
      <c r="AA6151" s="14"/>
      <c r="AB6151" s="14"/>
      <c r="AC6151" s="14"/>
      <c r="AE6151" t="str">
        <f t="shared" si="773"/>
        <v>Adults</v>
      </c>
      <c r="AF6151" t="str">
        <f t="shared" si="774"/>
        <v>Fair</v>
      </c>
      <c r="AG6151" t="str">
        <f t="shared" si="775"/>
        <v>Very low</v>
      </c>
    </row>
    <row r="6152" spans="1:33" x14ac:dyDescent="0.2">
      <c r="A6152">
        <v>6151</v>
      </c>
      <c r="B6152">
        <v>15625761</v>
      </c>
      <c r="C6152">
        <v>632</v>
      </c>
      <c r="D6152">
        <v>3</v>
      </c>
      <c r="E6152">
        <v>1</v>
      </c>
      <c r="F6152">
        <v>41</v>
      </c>
      <c r="G6152">
        <v>5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s="2" t="s">
        <v>1036</v>
      </c>
      <c r="P6152" s="11" t="str">
        <f t="shared" si="768"/>
        <v>2018</v>
      </c>
      <c r="Q6152" s="12"/>
      <c r="R6152" s="8" t="str">
        <f t="shared" si="769"/>
        <v>05</v>
      </c>
      <c r="S6152" s="8"/>
      <c r="T6152" s="14" t="str">
        <f t="shared" si="770"/>
        <v>Exit</v>
      </c>
      <c r="U6152" s="14"/>
      <c r="V6152" s="8" t="str">
        <f t="shared" si="771"/>
        <v>Germany</v>
      </c>
      <c r="W6152" s="8"/>
      <c r="X6152" s="8"/>
      <c r="Y6152" s="8"/>
      <c r="Z6152" s="14" t="str">
        <f t="shared" si="772"/>
        <v>Male</v>
      </c>
      <c r="AA6152" s="14"/>
      <c r="AB6152" s="14"/>
      <c r="AC6152" s="14"/>
      <c r="AE6152" t="str">
        <f t="shared" si="773"/>
        <v>Middle aged</v>
      </c>
      <c r="AF6152" t="str">
        <f t="shared" si="774"/>
        <v>Fair</v>
      </c>
      <c r="AG6152" t="str">
        <f t="shared" si="775"/>
        <v>High</v>
      </c>
    </row>
    <row r="6153" spans="1:33" x14ac:dyDescent="0.2">
      <c r="A6153">
        <v>6152</v>
      </c>
      <c r="B6153">
        <v>15761525</v>
      </c>
      <c r="C6153">
        <v>727</v>
      </c>
      <c r="D6153">
        <v>2</v>
      </c>
      <c r="E6153">
        <v>2</v>
      </c>
      <c r="F6153">
        <v>31</v>
      </c>
      <c r="G6153">
        <v>4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s="2" t="s">
        <v>825</v>
      </c>
      <c r="P6153" s="11" t="str">
        <f t="shared" si="768"/>
        <v>2019</v>
      </c>
      <c r="Q6153" s="12"/>
      <c r="R6153" s="8" t="str">
        <f t="shared" si="769"/>
        <v>02</v>
      </c>
      <c r="S6153" s="8"/>
      <c r="T6153" s="14" t="str">
        <f t="shared" si="770"/>
        <v>Retain</v>
      </c>
      <c r="U6153" s="14"/>
      <c r="V6153" s="8" t="str">
        <f t="shared" si="771"/>
        <v>Spain</v>
      </c>
      <c r="W6153" s="8"/>
      <c r="X6153" s="8"/>
      <c r="Y6153" s="8"/>
      <c r="Z6153" s="14" t="str">
        <f t="shared" si="772"/>
        <v>Female</v>
      </c>
      <c r="AA6153" s="14"/>
      <c r="AB6153" s="14"/>
      <c r="AC6153" s="14"/>
      <c r="AE6153" t="str">
        <f t="shared" si="773"/>
        <v>Adults</v>
      </c>
      <c r="AF6153" t="str">
        <f t="shared" si="774"/>
        <v>Good</v>
      </c>
      <c r="AG6153" t="str">
        <f t="shared" si="775"/>
        <v>Medium</v>
      </c>
    </row>
    <row r="6154" spans="1:33" x14ac:dyDescent="0.2">
      <c r="A6154">
        <v>6153</v>
      </c>
      <c r="B6154">
        <v>15735080</v>
      </c>
      <c r="C6154">
        <v>508</v>
      </c>
      <c r="D6154">
        <v>1</v>
      </c>
      <c r="E6154">
        <v>2</v>
      </c>
      <c r="F6154">
        <v>64</v>
      </c>
      <c r="G6154">
        <v>7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s="2" t="s">
        <v>954</v>
      </c>
      <c r="P6154" s="11" t="str">
        <f t="shared" si="768"/>
        <v>2016</v>
      </c>
      <c r="Q6154" s="12"/>
      <c r="R6154" s="8" t="str">
        <f t="shared" si="769"/>
        <v>07</v>
      </c>
      <c r="S6154" s="8"/>
      <c r="T6154" s="14" t="str">
        <f t="shared" si="770"/>
        <v>Retain</v>
      </c>
      <c r="U6154" s="14"/>
      <c r="V6154" s="8" t="str">
        <f t="shared" si="771"/>
        <v>France</v>
      </c>
      <c r="W6154" s="8"/>
      <c r="X6154" s="8"/>
      <c r="Y6154" s="8"/>
      <c r="Z6154" s="14" t="str">
        <f t="shared" si="772"/>
        <v>Female</v>
      </c>
      <c r="AA6154" s="14"/>
      <c r="AB6154" s="14"/>
      <c r="AC6154" s="14"/>
      <c r="AE6154" t="str">
        <f t="shared" si="773"/>
        <v>Retired</v>
      </c>
      <c r="AF6154" t="str">
        <f t="shared" si="774"/>
        <v>Poor</v>
      </c>
      <c r="AG6154" t="str">
        <f t="shared" si="775"/>
        <v>Very low</v>
      </c>
    </row>
    <row r="6155" spans="1:33" x14ac:dyDescent="0.2">
      <c r="A6155">
        <v>6154</v>
      </c>
      <c r="B6155">
        <v>15619537</v>
      </c>
      <c r="C6155">
        <v>550</v>
      </c>
      <c r="D6155">
        <v>1</v>
      </c>
      <c r="E6155">
        <v>1</v>
      </c>
      <c r="F6155">
        <v>31</v>
      </c>
      <c r="G6155">
        <v>7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s="2" t="s">
        <v>166</v>
      </c>
      <c r="P6155" s="11" t="str">
        <f t="shared" si="768"/>
        <v>2016</v>
      </c>
      <c r="Q6155" s="12"/>
      <c r="R6155" s="8" t="str">
        <f t="shared" si="769"/>
        <v>09</v>
      </c>
      <c r="S6155" s="8"/>
      <c r="T6155" s="14" t="str">
        <f t="shared" si="770"/>
        <v>Retain</v>
      </c>
      <c r="U6155" s="14"/>
      <c r="V6155" s="8" t="str">
        <f t="shared" si="771"/>
        <v>France</v>
      </c>
      <c r="W6155" s="8"/>
      <c r="X6155" s="8"/>
      <c r="Y6155" s="8"/>
      <c r="Z6155" s="14" t="str">
        <f t="shared" si="772"/>
        <v>Male</v>
      </c>
      <c r="AA6155" s="14"/>
      <c r="AB6155" s="14"/>
      <c r="AC6155" s="14"/>
      <c r="AE6155" t="str">
        <f t="shared" si="773"/>
        <v>Adults</v>
      </c>
      <c r="AF6155" t="str">
        <f t="shared" si="774"/>
        <v>Poor</v>
      </c>
      <c r="AG6155" t="str">
        <f t="shared" si="775"/>
        <v>High</v>
      </c>
    </row>
    <row r="6156" spans="1:33" x14ac:dyDescent="0.2">
      <c r="A6156">
        <v>6155</v>
      </c>
      <c r="B6156">
        <v>15598162</v>
      </c>
      <c r="C6156">
        <v>754</v>
      </c>
      <c r="D6156">
        <v>3</v>
      </c>
      <c r="E6156">
        <v>2</v>
      </c>
      <c r="F6156">
        <v>39</v>
      </c>
      <c r="G6156">
        <v>5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s="2" t="s">
        <v>468</v>
      </c>
      <c r="P6156" s="11" t="str">
        <f t="shared" si="768"/>
        <v>2018</v>
      </c>
      <c r="Q6156" s="12"/>
      <c r="R6156" s="8" t="str">
        <f t="shared" si="769"/>
        <v>04</v>
      </c>
      <c r="S6156" s="8"/>
      <c r="T6156" s="14" t="str">
        <f t="shared" si="770"/>
        <v>Retain</v>
      </c>
      <c r="U6156" s="14"/>
      <c r="V6156" s="8" t="str">
        <f t="shared" si="771"/>
        <v>Germany</v>
      </c>
      <c r="W6156" s="8"/>
      <c r="X6156" s="8"/>
      <c r="Y6156" s="8"/>
      <c r="Z6156" s="14" t="str">
        <f t="shared" si="772"/>
        <v>Female</v>
      </c>
      <c r="AA6156" s="14"/>
      <c r="AB6156" s="14"/>
      <c r="AC6156" s="14"/>
      <c r="AE6156" t="str">
        <f t="shared" si="773"/>
        <v>Middle aged</v>
      </c>
      <c r="AF6156" t="str">
        <f t="shared" si="774"/>
        <v>Very good</v>
      </c>
      <c r="AG6156" t="str">
        <f t="shared" si="775"/>
        <v>Very high</v>
      </c>
    </row>
    <row r="6157" spans="1:33" x14ac:dyDescent="0.2">
      <c r="A6157">
        <v>6156</v>
      </c>
      <c r="B6157">
        <v>15694300</v>
      </c>
      <c r="C6157">
        <v>759</v>
      </c>
      <c r="D6157">
        <v>1</v>
      </c>
      <c r="E6157">
        <v>1</v>
      </c>
      <c r="F6157">
        <v>26</v>
      </c>
      <c r="G6157">
        <v>5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s="2" t="s">
        <v>794</v>
      </c>
      <c r="P6157" s="11" t="str">
        <f t="shared" si="768"/>
        <v>2018</v>
      </c>
      <c r="Q6157" s="12"/>
      <c r="R6157" s="8" t="str">
        <f t="shared" si="769"/>
        <v>06</v>
      </c>
      <c r="S6157" s="8"/>
      <c r="T6157" s="14" t="str">
        <f t="shared" si="770"/>
        <v>Retain</v>
      </c>
      <c r="U6157" s="14"/>
      <c r="V6157" s="8" t="str">
        <f t="shared" si="771"/>
        <v>France</v>
      </c>
      <c r="W6157" s="8"/>
      <c r="X6157" s="8"/>
      <c r="Y6157" s="8"/>
      <c r="Z6157" s="14" t="str">
        <f t="shared" si="772"/>
        <v>Male</v>
      </c>
      <c r="AA6157" s="14"/>
      <c r="AB6157" s="14"/>
      <c r="AC6157" s="14"/>
      <c r="AE6157" t="str">
        <f t="shared" si="773"/>
        <v>Adults</v>
      </c>
      <c r="AF6157" t="str">
        <f t="shared" si="774"/>
        <v>Very good</v>
      </c>
      <c r="AG6157" t="str">
        <f t="shared" si="775"/>
        <v>Very low</v>
      </c>
    </row>
    <row r="6158" spans="1:33" x14ac:dyDescent="0.2">
      <c r="A6158">
        <v>6157</v>
      </c>
      <c r="B6158">
        <v>15637235</v>
      </c>
      <c r="C6158">
        <v>794</v>
      </c>
      <c r="D6158">
        <v>2</v>
      </c>
      <c r="E6158">
        <v>1</v>
      </c>
      <c r="F6158">
        <v>33</v>
      </c>
      <c r="G6158">
        <v>5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s="2" t="s">
        <v>80</v>
      </c>
      <c r="P6158" s="11" t="str">
        <f t="shared" si="768"/>
        <v>2018</v>
      </c>
      <c r="Q6158" s="12"/>
      <c r="R6158" s="8" t="str">
        <f t="shared" si="769"/>
        <v>08</v>
      </c>
      <c r="S6158" s="8"/>
      <c r="T6158" s="14" t="str">
        <f t="shared" si="770"/>
        <v>Retain</v>
      </c>
      <c r="U6158" s="14"/>
      <c r="V6158" s="8" t="str">
        <f t="shared" si="771"/>
        <v>Spain</v>
      </c>
      <c r="W6158" s="8"/>
      <c r="X6158" s="8"/>
      <c r="Y6158" s="8"/>
      <c r="Z6158" s="14" t="str">
        <f t="shared" si="772"/>
        <v>Male</v>
      </c>
      <c r="AA6158" s="14"/>
      <c r="AB6158" s="14"/>
      <c r="AC6158" s="14"/>
      <c r="AE6158" t="str">
        <f t="shared" si="773"/>
        <v>Adults</v>
      </c>
      <c r="AF6158" t="str">
        <f t="shared" si="774"/>
        <v>Very good</v>
      </c>
      <c r="AG6158" t="str">
        <f t="shared" si="775"/>
        <v>Very low</v>
      </c>
    </row>
    <row r="6159" spans="1:33" x14ac:dyDescent="0.2">
      <c r="A6159">
        <v>6158</v>
      </c>
      <c r="B6159">
        <v>15612444</v>
      </c>
      <c r="C6159">
        <v>549</v>
      </c>
      <c r="D6159">
        <v>1</v>
      </c>
      <c r="E6159">
        <v>1</v>
      </c>
      <c r="F6159">
        <v>29</v>
      </c>
      <c r="G6159">
        <v>4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s="2" t="s">
        <v>125</v>
      </c>
      <c r="P6159" s="11" t="str">
        <f t="shared" si="768"/>
        <v>2018</v>
      </c>
      <c r="Q6159" s="12"/>
      <c r="R6159" s="8" t="str">
        <f t="shared" si="769"/>
        <v>11</v>
      </c>
      <c r="S6159" s="8"/>
      <c r="T6159" s="14" t="str">
        <f t="shared" si="770"/>
        <v>Retain</v>
      </c>
      <c r="U6159" s="14"/>
      <c r="V6159" s="8" t="str">
        <f t="shared" si="771"/>
        <v>France</v>
      </c>
      <c r="W6159" s="8"/>
      <c r="X6159" s="8"/>
      <c r="Y6159" s="8"/>
      <c r="Z6159" s="14" t="str">
        <f t="shared" si="772"/>
        <v>Male</v>
      </c>
      <c r="AA6159" s="14"/>
      <c r="AB6159" s="14"/>
      <c r="AC6159" s="14"/>
      <c r="AE6159" t="str">
        <f t="shared" si="773"/>
        <v>Adults</v>
      </c>
      <c r="AF6159" t="str">
        <f t="shared" si="774"/>
        <v>Poor</v>
      </c>
      <c r="AG6159" t="str">
        <f t="shared" si="775"/>
        <v>Very low</v>
      </c>
    </row>
    <row r="6160" spans="1:33" x14ac:dyDescent="0.2">
      <c r="A6160">
        <v>6159</v>
      </c>
      <c r="B6160">
        <v>15626457</v>
      </c>
      <c r="C6160">
        <v>671</v>
      </c>
      <c r="D6160">
        <v>1</v>
      </c>
      <c r="E6160">
        <v>1</v>
      </c>
      <c r="F6160">
        <v>31</v>
      </c>
      <c r="G6160">
        <v>4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s="2" t="s">
        <v>222</v>
      </c>
      <c r="P6160" s="11" t="str">
        <f t="shared" si="768"/>
        <v>2019</v>
      </c>
      <c r="Q6160" s="12"/>
      <c r="R6160" s="8" t="str">
        <f t="shared" si="769"/>
        <v>06</v>
      </c>
      <c r="S6160" s="8"/>
      <c r="T6160" s="14" t="str">
        <f t="shared" si="770"/>
        <v>Retain</v>
      </c>
      <c r="U6160" s="14"/>
      <c r="V6160" s="8" t="str">
        <f t="shared" si="771"/>
        <v>France</v>
      </c>
      <c r="W6160" s="8"/>
      <c r="X6160" s="8"/>
      <c r="Y6160" s="8"/>
      <c r="Z6160" s="14" t="str">
        <f t="shared" si="772"/>
        <v>Male</v>
      </c>
      <c r="AA6160" s="14"/>
      <c r="AB6160" s="14"/>
      <c r="AC6160" s="14"/>
      <c r="AE6160" t="str">
        <f t="shared" si="773"/>
        <v>Adults</v>
      </c>
      <c r="AF6160" t="str">
        <f t="shared" si="774"/>
        <v>Good</v>
      </c>
      <c r="AG6160" t="str">
        <f t="shared" si="775"/>
        <v>High</v>
      </c>
    </row>
    <row r="6161" spans="1:33" x14ac:dyDescent="0.2">
      <c r="A6161">
        <v>6160</v>
      </c>
      <c r="B6161">
        <v>15627995</v>
      </c>
      <c r="C6161">
        <v>756</v>
      </c>
      <c r="D6161">
        <v>3</v>
      </c>
      <c r="E6161">
        <v>2</v>
      </c>
      <c r="F6161">
        <v>26</v>
      </c>
      <c r="G6161">
        <v>4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s="2" t="s">
        <v>162</v>
      </c>
      <c r="P6161" s="11" t="str">
        <f t="shared" si="768"/>
        <v>2019</v>
      </c>
      <c r="Q6161" s="12"/>
      <c r="R6161" s="8" t="str">
        <f t="shared" si="769"/>
        <v>08</v>
      </c>
      <c r="S6161" s="8"/>
      <c r="T6161" s="14" t="str">
        <f t="shared" si="770"/>
        <v>Exit</v>
      </c>
      <c r="U6161" s="14"/>
      <c r="V6161" s="8" t="str">
        <f t="shared" si="771"/>
        <v>Germany</v>
      </c>
      <c r="W6161" s="8"/>
      <c r="X6161" s="8"/>
      <c r="Y6161" s="8"/>
      <c r="Z6161" s="14" t="str">
        <f t="shared" si="772"/>
        <v>Female</v>
      </c>
      <c r="AA6161" s="14"/>
      <c r="AB6161" s="14"/>
      <c r="AC6161" s="14"/>
      <c r="AE6161" t="str">
        <f t="shared" si="773"/>
        <v>Adults</v>
      </c>
      <c r="AF6161" t="str">
        <f t="shared" si="774"/>
        <v>Very good</v>
      </c>
      <c r="AG6161" t="str">
        <f t="shared" si="775"/>
        <v>Very high</v>
      </c>
    </row>
    <row r="6162" spans="1:33" x14ac:dyDescent="0.2">
      <c r="A6162">
        <v>6161</v>
      </c>
      <c r="B6162">
        <v>15706128</v>
      </c>
      <c r="C6162">
        <v>632</v>
      </c>
      <c r="D6162">
        <v>1</v>
      </c>
      <c r="E6162">
        <v>2</v>
      </c>
      <c r="F6162">
        <v>21</v>
      </c>
      <c r="G6162">
        <v>3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s="2" t="s">
        <v>32</v>
      </c>
      <c r="P6162" s="11" t="str">
        <f t="shared" si="768"/>
        <v>2019</v>
      </c>
      <c r="Q6162" s="12"/>
      <c r="R6162" s="8" t="str">
        <f t="shared" si="769"/>
        <v>10</v>
      </c>
      <c r="S6162" s="8"/>
      <c r="T6162" s="14" t="str">
        <f t="shared" si="770"/>
        <v>Retain</v>
      </c>
      <c r="U6162" s="14"/>
      <c r="V6162" s="8" t="str">
        <f t="shared" si="771"/>
        <v>France</v>
      </c>
      <c r="W6162" s="8"/>
      <c r="X6162" s="8"/>
      <c r="Y6162" s="8"/>
      <c r="Z6162" s="14" t="str">
        <f t="shared" si="772"/>
        <v>Female</v>
      </c>
      <c r="AA6162" s="14"/>
      <c r="AB6162" s="14"/>
      <c r="AC6162" s="14"/>
      <c r="AE6162" t="str">
        <f t="shared" si="773"/>
        <v>Young Adults</v>
      </c>
      <c r="AF6162" t="str">
        <f t="shared" si="774"/>
        <v>Fair</v>
      </c>
      <c r="AG6162" t="str">
        <f t="shared" si="775"/>
        <v>Very low</v>
      </c>
    </row>
    <row r="6163" spans="1:33" x14ac:dyDescent="0.2">
      <c r="A6163">
        <v>6162</v>
      </c>
      <c r="B6163">
        <v>15666430</v>
      </c>
      <c r="C6163">
        <v>579</v>
      </c>
      <c r="D6163">
        <v>1</v>
      </c>
      <c r="E6163">
        <v>1</v>
      </c>
      <c r="F6163">
        <v>38</v>
      </c>
      <c r="G6163">
        <v>4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s="2" t="s">
        <v>437</v>
      </c>
      <c r="P6163" s="11" t="str">
        <f t="shared" si="768"/>
        <v>2019</v>
      </c>
      <c r="Q6163" s="12"/>
      <c r="R6163" s="8" t="str">
        <f t="shared" si="769"/>
        <v>01</v>
      </c>
      <c r="S6163" s="8"/>
      <c r="T6163" s="14" t="str">
        <f t="shared" si="770"/>
        <v>Retain</v>
      </c>
      <c r="U6163" s="14"/>
      <c r="V6163" s="8" t="str">
        <f t="shared" si="771"/>
        <v>France</v>
      </c>
      <c r="W6163" s="8"/>
      <c r="X6163" s="8"/>
      <c r="Y6163" s="8"/>
      <c r="Z6163" s="14" t="str">
        <f t="shared" si="772"/>
        <v>Male</v>
      </c>
      <c r="AA6163" s="14"/>
      <c r="AB6163" s="14"/>
      <c r="AC6163" s="14"/>
      <c r="AE6163" t="str">
        <f t="shared" si="773"/>
        <v>Adults</v>
      </c>
      <c r="AF6163" t="str">
        <f t="shared" si="774"/>
        <v>Poor</v>
      </c>
      <c r="AG6163" t="str">
        <f t="shared" si="775"/>
        <v>Very low</v>
      </c>
    </row>
    <row r="6164" spans="1:33" x14ac:dyDescent="0.2">
      <c r="A6164">
        <v>6163</v>
      </c>
      <c r="B6164">
        <v>15627385</v>
      </c>
      <c r="C6164">
        <v>748</v>
      </c>
      <c r="D6164">
        <v>1</v>
      </c>
      <c r="E6164">
        <v>1</v>
      </c>
      <c r="F6164">
        <v>34</v>
      </c>
      <c r="G6164">
        <v>3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s="2" t="s">
        <v>870</v>
      </c>
      <c r="P6164" s="11" t="str">
        <f t="shared" si="768"/>
        <v>2019</v>
      </c>
      <c r="Q6164" s="12"/>
      <c r="R6164" s="8" t="str">
        <f t="shared" si="769"/>
        <v>11</v>
      </c>
      <c r="S6164" s="8"/>
      <c r="T6164" s="14" t="str">
        <f t="shared" si="770"/>
        <v>Retain</v>
      </c>
      <c r="U6164" s="14"/>
      <c r="V6164" s="8" t="str">
        <f t="shared" si="771"/>
        <v>France</v>
      </c>
      <c r="W6164" s="8"/>
      <c r="X6164" s="8"/>
      <c r="Y6164" s="8"/>
      <c r="Z6164" s="14" t="str">
        <f t="shared" si="772"/>
        <v>Male</v>
      </c>
      <c r="AA6164" s="14"/>
      <c r="AB6164" s="14"/>
      <c r="AC6164" s="14"/>
      <c r="AE6164" t="str">
        <f t="shared" si="773"/>
        <v>Adults</v>
      </c>
      <c r="AF6164" t="str">
        <f t="shared" si="774"/>
        <v>Very good</v>
      </c>
      <c r="AG6164" t="str">
        <f t="shared" si="775"/>
        <v>Medium</v>
      </c>
    </row>
    <row r="6165" spans="1:33" x14ac:dyDescent="0.2">
      <c r="A6165">
        <v>6164</v>
      </c>
      <c r="B6165">
        <v>15581323</v>
      </c>
      <c r="C6165">
        <v>488</v>
      </c>
      <c r="D6165">
        <v>3</v>
      </c>
      <c r="E6165">
        <v>2</v>
      </c>
      <c r="F6165">
        <v>28</v>
      </c>
      <c r="G6165">
        <v>4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s="2" t="s">
        <v>326</v>
      </c>
      <c r="P6165" s="11" t="str">
        <f t="shared" si="768"/>
        <v>2018</v>
      </c>
      <c r="Q6165" s="12"/>
      <c r="R6165" s="8" t="str">
        <f t="shared" si="769"/>
        <v>11</v>
      </c>
      <c r="S6165" s="8"/>
      <c r="T6165" s="14" t="str">
        <f t="shared" si="770"/>
        <v>Retain</v>
      </c>
      <c r="U6165" s="14"/>
      <c r="V6165" s="8" t="str">
        <f t="shared" si="771"/>
        <v>Germany</v>
      </c>
      <c r="W6165" s="8"/>
      <c r="X6165" s="8"/>
      <c r="Y6165" s="8"/>
      <c r="Z6165" s="14" t="str">
        <f t="shared" si="772"/>
        <v>Female</v>
      </c>
      <c r="AA6165" s="14"/>
      <c r="AB6165" s="14"/>
      <c r="AC6165" s="14"/>
      <c r="AE6165" t="str">
        <f t="shared" si="773"/>
        <v>Adults</v>
      </c>
      <c r="AF6165" t="str">
        <f t="shared" si="774"/>
        <v>Poor</v>
      </c>
      <c r="AG6165" t="str">
        <f t="shared" si="775"/>
        <v>High</v>
      </c>
    </row>
    <row r="6166" spans="1:33" x14ac:dyDescent="0.2">
      <c r="A6166">
        <v>6165</v>
      </c>
      <c r="B6166">
        <v>15608109</v>
      </c>
      <c r="C6166">
        <v>710</v>
      </c>
      <c r="D6166">
        <v>3</v>
      </c>
      <c r="E6166">
        <v>1</v>
      </c>
      <c r="F6166">
        <v>58</v>
      </c>
      <c r="G6166">
        <v>4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s="2" t="s">
        <v>287</v>
      </c>
      <c r="P6166" s="11" t="str">
        <f t="shared" si="768"/>
        <v>2018</v>
      </c>
      <c r="Q6166" s="12"/>
      <c r="R6166" s="8" t="str">
        <f t="shared" si="769"/>
        <v>12</v>
      </c>
      <c r="S6166" s="8"/>
      <c r="T6166" s="14" t="str">
        <f t="shared" si="770"/>
        <v>Retain</v>
      </c>
      <c r="U6166" s="14"/>
      <c r="V6166" s="8" t="str">
        <f t="shared" si="771"/>
        <v>Germany</v>
      </c>
      <c r="W6166" s="8"/>
      <c r="X6166" s="8"/>
      <c r="Y6166" s="8"/>
      <c r="Z6166" s="14" t="str">
        <f t="shared" si="772"/>
        <v>Male</v>
      </c>
      <c r="AA6166" s="14"/>
      <c r="AB6166" s="14"/>
      <c r="AC6166" s="14"/>
      <c r="AE6166" t="str">
        <f t="shared" si="773"/>
        <v>Middle aged</v>
      </c>
      <c r="AF6166" t="str">
        <f t="shared" si="774"/>
        <v>Good</v>
      </c>
      <c r="AG6166" t="str">
        <f t="shared" si="775"/>
        <v>Very high</v>
      </c>
    </row>
    <row r="6167" spans="1:33" x14ac:dyDescent="0.2">
      <c r="A6167">
        <v>6166</v>
      </c>
      <c r="B6167">
        <v>15801942</v>
      </c>
      <c r="C6167">
        <v>619</v>
      </c>
      <c r="D6167">
        <v>2</v>
      </c>
      <c r="E6167">
        <v>2</v>
      </c>
      <c r="F6167">
        <v>41</v>
      </c>
      <c r="G6167">
        <v>5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s="2" t="s">
        <v>596</v>
      </c>
      <c r="P6167" s="11" t="str">
        <f t="shared" si="768"/>
        <v>2017</v>
      </c>
      <c r="Q6167" s="12"/>
      <c r="R6167" s="8" t="str">
        <f t="shared" si="769"/>
        <v>10</v>
      </c>
      <c r="S6167" s="8"/>
      <c r="T6167" s="14" t="str">
        <f t="shared" si="770"/>
        <v>Exit</v>
      </c>
      <c r="U6167" s="14"/>
      <c r="V6167" s="8" t="str">
        <f t="shared" si="771"/>
        <v>Spain</v>
      </c>
      <c r="W6167" s="8"/>
      <c r="X6167" s="8"/>
      <c r="Y6167" s="8"/>
      <c r="Z6167" s="14" t="str">
        <f t="shared" si="772"/>
        <v>Female</v>
      </c>
      <c r="AA6167" s="14"/>
      <c r="AB6167" s="14"/>
      <c r="AC6167" s="14"/>
      <c r="AE6167" t="str">
        <f t="shared" si="773"/>
        <v>Middle aged</v>
      </c>
      <c r="AF6167" t="str">
        <f t="shared" si="774"/>
        <v>Fair</v>
      </c>
      <c r="AG6167" t="str">
        <f t="shared" si="775"/>
        <v>Very low</v>
      </c>
    </row>
    <row r="6168" spans="1:33" x14ac:dyDescent="0.2">
      <c r="A6168">
        <v>6167</v>
      </c>
      <c r="B6168">
        <v>15567431</v>
      </c>
      <c r="C6168">
        <v>773</v>
      </c>
      <c r="D6168">
        <v>1</v>
      </c>
      <c r="E6168">
        <v>1</v>
      </c>
      <c r="F6168">
        <v>64</v>
      </c>
      <c r="G6168">
        <v>6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s="2" t="s">
        <v>785</v>
      </c>
      <c r="P6168" s="11" t="str">
        <f t="shared" si="768"/>
        <v>2016</v>
      </c>
      <c r="Q6168" s="12"/>
      <c r="R6168" s="8" t="str">
        <f t="shared" si="769"/>
        <v>10</v>
      </c>
      <c r="S6168" s="8"/>
      <c r="T6168" s="14" t="str">
        <f t="shared" si="770"/>
        <v>Retain</v>
      </c>
      <c r="U6168" s="14"/>
      <c r="V6168" s="8" t="str">
        <f t="shared" si="771"/>
        <v>France</v>
      </c>
      <c r="W6168" s="8"/>
      <c r="X6168" s="8"/>
      <c r="Y6168" s="8"/>
      <c r="Z6168" s="14" t="str">
        <f t="shared" si="772"/>
        <v>Male</v>
      </c>
      <c r="AA6168" s="14"/>
      <c r="AB6168" s="14"/>
      <c r="AC6168" s="14"/>
      <c r="AE6168" t="str">
        <f t="shared" si="773"/>
        <v>Retired</v>
      </c>
      <c r="AF6168" t="str">
        <f t="shared" si="774"/>
        <v>Very good</v>
      </c>
      <c r="AG6168" t="str">
        <f t="shared" si="775"/>
        <v>High</v>
      </c>
    </row>
    <row r="6169" spans="1:33" x14ac:dyDescent="0.2">
      <c r="A6169">
        <v>6168</v>
      </c>
      <c r="B6169">
        <v>15810167</v>
      </c>
      <c r="C6169">
        <v>657</v>
      </c>
      <c r="D6169">
        <v>2</v>
      </c>
      <c r="E6169">
        <v>1</v>
      </c>
      <c r="F6169">
        <v>75</v>
      </c>
      <c r="G6169">
        <v>6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s="2" t="s">
        <v>751</v>
      </c>
      <c r="P6169" s="11" t="str">
        <f t="shared" si="768"/>
        <v>2017</v>
      </c>
      <c r="Q6169" s="12"/>
      <c r="R6169" s="8" t="str">
        <f t="shared" si="769"/>
        <v>03</v>
      </c>
      <c r="S6169" s="8"/>
      <c r="T6169" s="14" t="str">
        <f t="shared" si="770"/>
        <v>Retain</v>
      </c>
      <c r="U6169" s="14"/>
      <c r="V6169" s="8" t="str">
        <f t="shared" si="771"/>
        <v>Spain</v>
      </c>
      <c r="W6169" s="8"/>
      <c r="X6169" s="8"/>
      <c r="Y6169" s="8"/>
      <c r="Z6169" s="14" t="str">
        <f t="shared" si="772"/>
        <v>Male</v>
      </c>
      <c r="AA6169" s="14"/>
      <c r="AB6169" s="14"/>
      <c r="AC6169" s="14"/>
      <c r="AE6169" t="str">
        <f t="shared" si="773"/>
        <v>Retired</v>
      </c>
      <c r="AF6169" t="str">
        <f t="shared" si="774"/>
        <v>Fair</v>
      </c>
      <c r="AG6169" t="str">
        <f t="shared" si="775"/>
        <v>High</v>
      </c>
    </row>
    <row r="6170" spans="1:33" x14ac:dyDescent="0.2">
      <c r="A6170">
        <v>6169</v>
      </c>
      <c r="B6170">
        <v>15644501</v>
      </c>
      <c r="C6170">
        <v>579</v>
      </c>
      <c r="D6170">
        <v>1</v>
      </c>
      <c r="E6170">
        <v>2</v>
      </c>
      <c r="F6170">
        <v>26</v>
      </c>
      <c r="G6170">
        <v>4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s="2" t="s">
        <v>736</v>
      </c>
      <c r="P6170" s="11" t="str">
        <f t="shared" si="768"/>
        <v>2019</v>
      </c>
      <c r="Q6170" s="12"/>
      <c r="R6170" s="8" t="str">
        <f t="shared" si="769"/>
        <v>08</v>
      </c>
      <c r="S6170" s="8"/>
      <c r="T6170" s="14" t="str">
        <f t="shared" si="770"/>
        <v>Retain</v>
      </c>
      <c r="U6170" s="14"/>
      <c r="V6170" s="8" t="str">
        <f t="shared" si="771"/>
        <v>France</v>
      </c>
      <c r="W6170" s="8"/>
      <c r="X6170" s="8"/>
      <c r="Y6170" s="8"/>
      <c r="Z6170" s="14" t="str">
        <f t="shared" si="772"/>
        <v>Female</v>
      </c>
      <c r="AA6170" s="14"/>
      <c r="AB6170" s="14"/>
      <c r="AC6170" s="14"/>
      <c r="AE6170" t="str">
        <f t="shared" si="773"/>
        <v>Adults</v>
      </c>
      <c r="AF6170" t="str">
        <f t="shared" si="774"/>
        <v>Poor</v>
      </c>
      <c r="AG6170" t="str">
        <f t="shared" si="775"/>
        <v>Very high</v>
      </c>
    </row>
    <row r="6171" spans="1:33" x14ac:dyDescent="0.2">
      <c r="A6171">
        <v>6170</v>
      </c>
      <c r="B6171">
        <v>15785290</v>
      </c>
      <c r="C6171">
        <v>542</v>
      </c>
      <c r="D6171">
        <v>1</v>
      </c>
      <c r="E6171">
        <v>1</v>
      </c>
      <c r="F6171">
        <v>29</v>
      </c>
      <c r="G6171">
        <v>3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s="2" t="s">
        <v>630</v>
      </c>
      <c r="P6171" s="11" t="str">
        <f t="shared" si="768"/>
        <v>2019</v>
      </c>
      <c r="Q6171" s="12"/>
      <c r="R6171" s="8" t="str">
        <f t="shared" si="769"/>
        <v>12</v>
      </c>
      <c r="S6171" s="8"/>
      <c r="T6171" s="14" t="str">
        <f t="shared" si="770"/>
        <v>Retain</v>
      </c>
      <c r="U6171" s="14"/>
      <c r="V6171" s="8" t="str">
        <f t="shared" si="771"/>
        <v>France</v>
      </c>
      <c r="W6171" s="8"/>
      <c r="X6171" s="8"/>
      <c r="Y6171" s="8"/>
      <c r="Z6171" s="14" t="str">
        <f t="shared" si="772"/>
        <v>Male</v>
      </c>
      <c r="AA6171" s="14"/>
      <c r="AB6171" s="14"/>
      <c r="AC6171" s="14"/>
      <c r="AE6171" t="str">
        <f t="shared" si="773"/>
        <v>Adults</v>
      </c>
      <c r="AF6171" t="str">
        <f t="shared" si="774"/>
        <v>Poor</v>
      </c>
      <c r="AG6171" t="str">
        <f t="shared" si="775"/>
        <v>Very low</v>
      </c>
    </row>
    <row r="6172" spans="1:33" x14ac:dyDescent="0.2">
      <c r="A6172">
        <v>6171</v>
      </c>
      <c r="B6172">
        <v>15611157</v>
      </c>
      <c r="C6172">
        <v>709</v>
      </c>
      <c r="D6172">
        <v>1</v>
      </c>
      <c r="E6172">
        <v>2</v>
      </c>
      <c r="F6172">
        <v>32</v>
      </c>
      <c r="G6172">
        <v>4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s="2" t="s">
        <v>431</v>
      </c>
      <c r="P6172" s="11" t="str">
        <f t="shared" si="768"/>
        <v>2019</v>
      </c>
      <c r="Q6172" s="12"/>
      <c r="R6172" s="8" t="str">
        <f t="shared" si="769"/>
        <v>09</v>
      </c>
      <c r="S6172" s="8"/>
      <c r="T6172" s="14" t="str">
        <f t="shared" si="770"/>
        <v>Retain</v>
      </c>
      <c r="U6172" s="14"/>
      <c r="V6172" s="8" t="str">
        <f t="shared" si="771"/>
        <v>France</v>
      </c>
      <c r="W6172" s="8"/>
      <c r="X6172" s="8"/>
      <c r="Y6172" s="8"/>
      <c r="Z6172" s="14" t="str">
        <f t="shared" si="772"/>
        <v>Female</v>
      </c>
      <c r="AA6172" s="14"/>
      <c r="AB6172" s="14"/>
      <c r="AC6172" s="14"/>
      <c r="AE6172" t="str">
        <f t="shared" si="773"/>
        <v>Adults</v>
      </c>
      <c r="AF6172" t="str">
        <f t="shared" si="774"/>
        <v>Good</v>
      </c>
      <c r="AG6172" t="str">
        <f t="shared" si="775"/>
        <v>Medium</v>
      </c>
    </row>
    <row r="6173" spans="1:33" x14ac:dyDescent="0.2">
      <c r="A6173">
        <v>6172</v>
      </c>
      <c r="B6173">
        <v>15673837</v>
      </c>
      <c r="C6173">
        <v>617</v>
      </c>
      <c r="D6173">
        <v>2</v>
      </c>
      <c r="E6173">
        <v>1</v>
      </c>
      <c r="F6173">
        <v>61</v>
      </c>
      <c r="G6173">
        <v>5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s="2" t="s">
        <v>1163</v>
      </c>
      <c r="P6173" s="11" t="str">
        <f t="shared" si="768"/>
        <v>2018</v>
      </c>
      <c r="Q6173" s="12"/>
      <c r="R6173" s="8" t="str">
        <f t="shared" si="769"/>
        <v>02</v>
      </c>
      <c r="S6173" s="8"/>
      <c r="T6173" s="14" t="str">
        <f t="shared" si="770"/>
        <v>Retain</v>
      </c>
      <c r="U6173" s="14"/>
      <c r="V6173" s="8" t="str">
        <f t="shared" si="771"/>
        <v>Spain</v>
      </c>
      <c r="W6173" s="8"/>
      <c r="X6173" s="8"/>
      <c r="Y6173" s="8"/>
      <c r="Z6173" s="14" t="str">
        <f t="shared" si="772"/>
        <v>Male</v>
      </c>
      <c r="AA6173" s="14"/>
      <c r="AB6173" s="14"/>
      <c r="AC6173" s="14"/>
      <c r="AE6173" t="str">
        <f t="shared" si="773"/>
        <v>Middle aged</v>
      </c>
      <c r="AF6173" t="str">
        <f t="shared" si="774"/>
        <v>Fair</v>
      </c>
      <c r="AG6173" t="str">
        <f t="shared" si="775"/>
        <v>High</v>
      </c>
    </row>
    <row r="6174" spans="1:33" x14ac:dyDescent="0.2">
      <c r="A6174">
        <v>6173</v>
      </c>
      <c r="B6174">
        <v>15656822</v>
      </c>
      <c r="C6174">
        <v>568</v>
      </c>
      <c r="D6174">
        <v>3</v>
      </c>
      <c r="E6174">
        <v>1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s="2" t="s">
        <v>436</v>
      </c>
      <c r="P6174" s="11" t="str">
        <f t="shared" si="768"/>
        <v>2018</v>
      </c>
      <c r="Q6174" s="12"/>
      <c r="R6174" s="8" t="str">
        <f t="shared" si="769"/>
        <v>09</v>
      </c>
      <c r="S6174" s="8"/>
      <c r="T6174" s="14" t="str">
        <f t="shared" si="770"/>
        <v>Exit</v>
      </c>
      <c r="U6174" s="14"/>
      <c r="V6174" s="8" t="str">
        <f t="shared" si="771"/>
        <v>Germany</v>
      </c>
      <c r="W6174" s="8"/>
      <c r="X6174" s="8"/>
      <c r="Y6174" s="8"/>
      <c r="Z6174" s="14" t="str">
        <f t="shared" si="772"/>
        <v>Male</v>
      </c>
      <c r="AA6174" s="14"/>
      <c r="AB6174" s="14"/>
      <c r="AC6174" s="14"/>
      <c r="AE6174" t="str">
        <f t="shared" si="773"/>
        <v>Middle aged</v>
      </c>
      <c r="AF6174" t="str">
        <f t="shared" si="774"/>
        <v>Poor</v>
      </c>
      <c r="AG6174" t="str">
        <f t="shared" si="775"/>
        <v>Medium</v>
      </c>
    </row>
    <row r="6175" spans="1:33" x14ac:dyDescent="0.2">
      <c r="A6175">
        <v>6174</v>
      </c>
      <c r="B6175">
        <v>15580560</v>
      </c>
      <c r="C6175">
        <v>769</v>
      </c>
      <c r="D6175">
        <v>1</v>
      </c>
      <c r="E6175">
        <v>2</v>
      </c>
      <c r="F6175">
        <v>73</v>
      </c>
      <c r="G6175">
        <v>7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s="2" t="s">
        <v>92</v>
      </c>
      <c r="P6175" s="11" t="str">
        <f t="shared" si="768"/>
        <v>2016</v>
      </c>
      <c r="Q6175" s="12"/>
      <c r="R6175" s="8" t="str">
        <f t="shared" si="769"/>
        <v>05</v>
      </c>
      <c r="S6175" s="8"/>
      <c r="T6175" s="14" t="str">
        <f t="shared" si="770"/>
        <v>Retain</v>
      </c>
      <c r="U6175" s="14"/>
      <c r="V6175" s="8" t="str">
        <f t="shared" si="771"/>
        <v>France</v>
      </c>
      <c r="W6175" s="8"/>
      <c r="X6175" s="8"/>
      <c r="Y6175" s="8"/>
      <c r="Z6175" s="14" t="str">
        <f t="shared" si="772"/>
        <v>Female</v>
      </c>
      <c r="AA6175" s="14"/>
      <c r="AB6175" s="14"/>
      <c r="AC6175" s="14"/>
      <c r="AE6175" t="str">
        <f t="shared" si="773"/>
        <v>Retired</v>
      </c>
      <c r="AF6175" t="str">
        <f t="shared" si="774"/>
        <v>Very good</v>
      </c>
      <c r="AG6175" t="str">
        <f t="shared" si="775"/>
        <v>Very low</v>
      </c>
    </row>
    <row r="6176" spans="1:33" x14ac:dyDescent="0.2">
      <c r="A6176">
        <v>6175</v>
      </c>
      <c r="B6176">
        <v>15760641</v>
      </c>
      <c r="C6176">
        <v>608</v>
      </c>
      <c r="D6176">
        <v>3</v>
      </c>
      <c r="E6176">
        <v>1</v>
      </c>
      <c r="F6176">
        <v>26</v>
      </c>
      <c r="G6176">
        <v>3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s="2" t="s">
        <v>601</v>
      </c>
      <c r="P6176" s="11" t="str">
        <f t="shared" si="768"/>
        <v>2019</v>
      </c>
      <c r="Q6176" s="12"/>
      <c r="R6176" s="8" t="str">
        <f t="shared" si="769"/>
        <v>12</v>
      </c>
      <c r="S6176" s="8"/>
      <c r="T6176" s="14" t="str">
        <f t="shared" si="770"/>
        <v>Retain</v>
      </c>
      <c r="U6176" s="14"/>
      <c r="V6176" s="8" t="str">
        <f t="shared" si="771"/>
        <v>Germany</v>
      </c>
      <c r="W6176" s="8"/>
      <c r="X6176" s="8"/>
      <c r="Y6176" s="8"/>
      <c r="Z6176" s="14" t="str">
        <f t="shared" si="772"/>
        <v>Male</v>
      </c>
      <c r="AA6176" s="14"/>
      <c r="AB6176" s="14"/>
      <c r="AC6176" s="14"/>
      <c r="AE6176" t="str">
        <f t="shared" si="773"/>
        <v>Adults</v>
      </c>
      <c r="AF6176" t="str">
        <f t="shared" si="774"/>
        <v>Fair</v>
      </c>
      <c r="AG6176" t="str">
        <f t="shared" si="775"/>
        <v>High</v>
      </c>
    </row>
    <row r="6177" spans="1:33" x14ac:dyDescent="0.2">
      <c r="A6177">
        <v>6176</v>
      </c>
      <c r="B6177">
        <v>15587584</v>
      </c>
      <c r="C6177">
        <v>503</v>
      </c>
      <c r="D6177">
        <v>2</v>
      </c>
      <c r="E6177">
        <v>1</v>
      </c>
      <c r="F6177">
        <v>31</v>
      </c>
      <c r="G6177">
        <v>6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s="2" t="s">
        <v>1264</v>
      </c>
      <c r="P6177" s="11" t="str">
        <f t="shared" si="768"/>
        <v>2016</v>
      </c>
      <c r="Q6177" s="12"/>
      <c r="R6177" s="8" t="str">
        <f t="shared" si="769"/>
        <v>10</v>
      </c>
      <c r="S6177" s="8"/>
      <c r="T6177" s="14" t="str">
        <f t="shared" si="770"/>
        <v>Retain</v>
      </c>
      <c r="U6177" s="14"/>
      <c r="V6177" s="8" t="str">
        <f t="shared" si="771"/>
        <v>Spain</v>
      </c>
      <c r="W6177" s="8"/>
      <c r="X6177" s="8"/>
      <c r="Y6177" s="8"/>
      <c r="Z6177" s="14" t="str">
        <f t="shared" si="772"/>
        <v>Male</v>
      </c>
      <c r="AA6177" s="14"/>
      <c r="AB6177" s="14"/>
      <c r="AC6177" s="14"/>
      <c r="AE6177" t="str">
        <f t="shared" si="773"/>
        <v>Adults</v>
      </c>
      <c r="AF6177" t="str">
        <f t="shared" si="774"/>
        <v>Poor</v>
      </c>
      <c r="AG6177" t="str">
        <f t="shared" si="775"/>
        <v>Very low</v>
      </c>
    </row>
    <row r="6178" spans="1:33" x14ac:dyDescent="0.2">
      <c r="A6178">
        <v>6177</v>
      </c>
      <c r="B6178">
        <v>15604146</v>
      </c>
      <c r="C6178">
        <v>608</v>
      </c>
      <c r="D6178">
        <v>3</v>
      </c>
      <c r="E6178">
        <v>2</v>
      </c>
      <c r="F6178">
        <v>38</v>
      </c>
      <c r="G6178">
        <v>3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s="2" t="s">
        <v>216</v>
      </c>
      <c r="P6178" s="11" t="str">
        <f t="shared" si="768"/>
        <v>2019</v>
      </c>
      <c r="Q6178" s="12"/>
      <c r="R6178" s="8" t="str">
        <f t="shared" si="769"/>
        <v>11</v>
      </c>
      <c r="S6178" s="8"/>
      <c r="T6178" s="14" t="str">
        <f t="shared" si="770"/>
        <v>Retain</v>
      </c>
      <c r="U6178" s="14"/>
      <c r="V6178" s="8" t="str">
        <f t="shared" si="771"/>
        <v>Germany</v>
      </c>
      <c r="W6178" s="8"/>
      <c r="X6178" s="8"/>
      <c r="Y6178" s="8"/>
      <c r="Z6178" s="14" t="str">
        <f t="shared" si="772"/>
        <v>Female</v>
      </c>
      <c r="AA6178" s="14"/>
      <c r="AB6178" s="14"/>
      <c r="AC6178" s="14"/>
      <c r="AE6178" t="str">
        <f t="shared" si="773"/>
        <v>Adults</v>
      </c>
      <c r="AF6178" t="str">
        <f t="shared" si="774"/>
        <v>Fair</v>
      </c>
      <c r="AG6178" t="str">
        <f t="shared" si="775"/>
        <v>High</v>
      </c>
    </row>
    <row r="6179" spans="1:33" x14ac:dyDescent="0.2">
      <c r="A6179">
        <v>6178</v>
      </c>
      <c r="B6179">
        <v>15813974</v>
      </c>
      <c r="C6179">
        <v>731</v>
      </c>
      <c r="D6179">
        <v>3</v>
      </c>
      <c r="E6179">
        <v>1</v>
      </c>
      <c r="F6179">
        <v>37</v>
      </c>
      <c r="G6179">
        <v>5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s="2" t="s">
        <v>747</v>
      </c>
      <c r="P6179" s="11" t="str">
        <f t="shared" si="768"/>
        <v>2018</v>
      </c>
      <c r="Q6179" s="12"/>
      <c r="R6179" s="8" t="str">
        <f t="shared" si="769"/>
        <v>09</v>
      </c>
      <c r="S6179" s="8"/>
      <c r="T6179" s="14" t="str">
        <f t="shared" si="770"/>
        <v>Exit</v>
      </c>
      <c r="U6179" s="14"/>
      <c r="V6179" s="8" t="str">
        <f t="shared" si="771"/>
        <v>Germany</v>
      </c>
      <c r="W6179" s="8"/>
      <c r="X6179" s="8"/>
      <c r="Y6179" s="8"/>
      <c r="Z6179" s="14" t="str">
        <f t="shared" si="772"/>
        <v>Male</v>
      </c>
      <c r="AA6179" s="14"/>
      <c r="AB6179" s="14"/>
      <c r="AC6179" s="14"/>
      <c r="AE6179" t="str">
        <f t="shared" si="773"/>
        <v>Adults</v>
      </c>
      <c r="AF6179" t="str">
        <f t="shared" si="774"/>
        <v>Good</v>
      </c>
      <c r="AG6179" t="str">
        <f t="shared" si="775"/>
        <v>High</v>
      </c>
    </row>
    <row r="6180" spans="1:33" x14ac:dyDescent="0.2">
      <c r="A6180">
        <v>6179</v>
      </c>
      <c r="B6180">
        <v>15746986</v>
      </c>
      <c r="C6180">
        <v>850</v>
      </c>
      <c r="D6180">
        <v>3</v>
      </c>
      <c r="E6180">
        <v>2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s="2" t="s">
        <v>418</v>
      </c>
      <c r="P6180" s="11" t="str">
        <f t="shared" si="768"/>
        <v>2019</v>
      </c>
      <c r="Q6180" s="12"/>
      <c r="R6180" s="8" t="str">
        <f t="shared" si="769"/>
        <v>01</v>
      </c>
      <c r="S6180" s="8"/>
      <c r="T6180" s="14" t="str">
        <f t="shared" si="770"/>
        <v>Retain</v>
      </c>
      <c r="U6180" s="14"/>
      <c r="V6180" s="8" t="str">
        <f t="shared" si="771"/>
        <v>Germany</v>
      </c>
      <c r="W6180" s="8"/>
      <c r="X6180" s="8"/>
      <c r="Y6180" s="8"/>
      <c r="Z6180" s="14" t="str">
        <f t="shared" si="772"/>
        <v>Female</v>
      </c>
      <c r="AA6180" s="14"/>
      <c r="AB6180" s="14"/>
      <c r="AC6180" s="14"/>
      <c r="AE6180" t="str">
        <f t="shared" si="773"/>
        <v>Middle aged</v>
      </c>
      <c r="AF6180" t="str">
        <f t="shared" si="774"/>
        <v>Excellent</v>
      </c>
      <c r="AG6180" t="str">
        <f t="shared" si="775"/>
        <v>Medium</v>
      </c>
    </row>
    <row r="6181" spans="1:33" x14ac:dyDescent="0.2">
      <c r="A6181">
        <v>6180</v>
      </c>
      <c r="B6181">
        <v>15759741</v>
      </c>
      <c r="C6181">
        <v>591</v>
      </c>
      <c r="D6181">
        <v>3</v>
      </c>
      <c r="E6181">
        <v>2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s="2" t="s">
        <v>431</v>
      </c>
      <c r="P6181" s="11" t="str">
        <f t="shared" si="768"/>
        <v>2019</v>
      </c>
      <c r="Q6181" s="12"/>
      <c r="R6181" s="8" t="str">
        <f t="shared" si="769"/>
        <v>09</v>
      </c>
      <c r="S6181" s="8"/>
      <c r="T6181" s="14" t="str">
        <f t="shared" si="770"/>
        <v>Retain</v>
      </c>
      <c r="U6181" s="14"/>
      <c r="V6181" s="8" t="str">
        <f t="shared" si="771"/>
        <v>Germany</v>
      </c>
      <c r="W6181" s="8"/>
      <c r="X6181" s="8"/>
      <c r="Y6181" s="8"/>
      <c r="Z6181" s="14" t="str">
        <f t="shared" si="772"/>
        <v>Female</v>
      </c>
      <c r="AA6181" s="14"/>
      <c r="AB6181" s="14"/>
      <c r="AC6181" s="14"/>
      <c r="AE6181" t="str">
        <f t="shared" si="773"/>
        <v>Adults</v>
      </c>
      <c r="AF6181" t="str">
        <f t="shared" si="774"/>
        <v>Fair</v>
      </c>
      <c r="AG6181" t="str">
        <f t="shared" si="775"/>
        <v>Very high</v>
      </c>
    </row>
    <row r="6182" spans="1:33" x14ac:dyDescent="0.2">
      <c r="A6182">
        <v>6181</v>
      </c>
      <c r="B6182">
        <v>15734892</v>
      </c>
      <c r="C6182">
        <v>579</v>
      </c>
      <c r="D6182">
        <v>2</v>
      </c>
      <c r="E6182">
        <v>1</v>
      </c>
      <c r="F6182">
        <v>37</v>
      </c>
      <c r="G6182">
        <v>6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s="2" t="s">
        <v>172</v>
      </c>
      <c r="P6182" s="11" t="str">
        <f t="shared" si="768"/>
        <v>2017</v>
      </c>
      <c r="Q6182" s="12"/>
      <c r="R6182" s="8" t="str">
        <f t="shared" si="769"/>
        <v>01</v>
      </c>
      <c r="S6182" s="8"/>
      <c r="T6182" s="14" t="str">
        <f t="shared" si="770"/>
        <v>Retain</v>
      </c>
      <c r="U6182" s="14"/>
      <c r="V6182" s="8" t="str">
        <f t="shared" si="771"/>
        <v>Spain</v>
      </c>
      <c r="W6182" s="8"/>
      <c r="X6182" s="8"/>
      <c r="Y6182" s="8"/>
      <c r="Z6182" s="14" t="str">
        <f t="shared" si="772"/>
        <v>Male</v>
      </c>
      <c r="AA6182" s="14"/>
      <c r="AB6182" s="14"/>
      <c r="AC6182" s="14"/>
      <c r="AE6182" t="str">
        <f t="shared" si="773"/>
        <v>Adults</v>
      </c>
      <c r="AF6182" t="str">
        <f t="shared" si="774"/>
        <v>Poor</v>
      </c>
      <c r="AG6182" t="str">
        <f t="shared" si="775"/>
        <v>Very low</v>
      </c>
    </row>
    <row r="6183" spans="1:33" x14ac:dyDescent="0.2">
      <c r="A6183">
        <v>6182</v>
      </c>
      <c r="B6183">
        <v>15797194</v>
      </c>
      <c r="C6183">
        <v>570</v>
      </c>
      <c r="D6183">
        <v>1</v>
      </c>
      <c r="E6183">
        <v>1</v>
      </c>
      <c r="F6183">
        <v>39</v>
      </c>
      <c r="G6183">
        <v>6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s="2" t="s">
        <v>670</v>
      </c>
      <c r="P6183" s="11" t="str">
        <f t="shared" si="768"/>
        <v>2017</v>
      </c>
      <c r="Q6183" s="12"/>
      <c r="R6183" s="8" t="str">
        <f t="shared" si="769"/>
        <v>08</v>
      </c>
      <c r="S6183" s="8"/>
      <c r="T6183" s="14" t="str">
        <f t="shared" si="770"/>
        <v>Retain</v>
      </c>
      <c r="U6183" s="14"/>
      <c r="V6183" s="8" t="str">
        <f t="shared" si="771"/>
        <v>France</v>
      </c>
      <c r="W6183" s="8"/>
      <c r="X6183" s="8"/>
      <c r="Y6183" s="8"/>
      <c r="Z6183" s="14" t="str">
        <f t="shared" si="772"/>
        <v>Male</v>
      </c>
      <c r="AA6183" s="14"/>
      <c r="AB6183" s="14"/>
      <c r="AC6183" s="14"/>
      <c r="AE6183" t="str">
        <f t="shared" si="773"/>
        <v>Middle aged</v>
      </c>
      <c r="AF6183" t="str">
        <f t="shared" si="774"/>
        <v>Poor</v>
      </c>
      <c r="AG6183" t="str">
        <f t="shared" si="775"/>
        <v>High</v>
      </c>
    </row>
    <row r="6184" spans="1:33" x14ac:dyDescent="0.2">
      <c r="A6184">
        <v>6183</v>
      </c>
      <c r="B6184">
        <v>15723786</v>
      </c>
      <c r="C6184">
        <v>709</v>
      </c>
      <c r="D6184">
        <v>1</v>
      </c>
      <c r="E6184">
        <v>2</v>
      </c>
      <c r="F6184">
        <v>37</v>
      </c>
      <c r="G6184">
        <v>4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s="2" t="s">
        <v>142</v>
      </c>
      <c r="P6184" s="11" t="str">
        <f t="shared" si="768"/>
        <v>2019</v>
      </c>
      <c r="Q6184" s="12"/>
      <c r="R6184" s="8" t="str">
        <f t="shared" si="769"/>
        <v>02</v>
      </c>
      <c r="S6184" s="8"/>
      <c r="T6184" s="14" t="str">
        <f t="shared" si="770"/>
        <v>Retain</v>
      </c>
      <c r="U6184" s="14"/>
      <c r="V6184" s="8" t="str">
        <f t="shared" si="771"/>
        <v>France</v>
      </c>
      <c r="W6184" s="8"/>
      <c r="X6184" s="8"/>
      <c r="Y6184" s="8"/>
      <c r="Z6184" s="14" t="str">
        <f t="shared" si="772"/>
        <v>Female</v>
      </c>
      <c r="AA6184" s="14"/>
      <c r="AB6184" s="14"/>
      <c r="AC6184" s="14"/>
      <c r="AE6184" t="str">
        <f t="shared" si="773"/>
        <v>Adults</v>
      </c>
      <c r="AF6184" t="str">
        <f t="shared" si="774"/>
        <v>Good</v>
      </c>
      <c r="AG6184" t="str">
        <f t="shared" si="775"/>
        <v>Very low</v>
      </c>
    </row>
    <row r="6185" spans="1:33" x14ac:dyDescent="0.2">
      <c r="A6185">
        <v>6184</v>
      </c>
      <c r="B6185">
        <v>15642726</v>
      </c>
      <c r="C6185">
        <v>611</v>
      </c>
      <c r="D6185">
        <v>1</v>
      </c>
      <c r="E6185">
        <v>1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s="2" t="s">
        <v>482</v>
      </c>
      <c r="P6185" s="11" t="str">
        <f t="shared" si="768"/>
        <v>2019</v>
      </c>
      <c r="Q6185" s="12"/>
      <c r="R6185" s="8" t="str">
        <f t="shared" si="769"/>
        <v>10</v>
      </c>
      <c r="S6185" s="8"/>
      <c r="T6185" s="14" t="str">
        <f t="shared" si="770"/>
        <v>Retain</v>
      </c>
      <c r="U6185" s="14"/>
      <c r="V6185" s="8" t="str">
        <f t="shared" si="771"/>
        <v>France</v>
      </c>
      <c r="W6185" s="8"/>
      <c r="X6185" s="8"/>
      <c r="Y6185" s="8"/>
      <c r="Z6185" s="14" t="str">
        <f t="shared" si="772"/>
        <v>Male</v>
      </c>
      <c r="AA6185" s="14"/>
      <c r="AB6185" s="14"/>
      <c r="AC6185" s="14"/>
      <c r="AE6185" t="str">
        <f t="shared" si="773"/>
        <v>Middle aged</v>
      </c>
      <c r="AF6185" t="str">
        <f t="shared" si="774"/>
        <v>Fair</v>
      </c>
      <c r="AG6185" t="str">
        <f t="shared" si="775"/>
        <v>Medium</v>
      </c>
    </row>
    <row r="6186" spans="1:33" x14ac:dyDescent="0.2">
      <c r="A6186">
        <v>6185</v>
      </c>
      <c r="B6186">
        <v>15664339</v>
      </c>
      <c r="C6186">
        <v>775</v>
      </c>
      <c r="D6186">
        <v>2</v>
      </c>
      <c r="E6186">
        <v>1</v>
      </c>
      <c r="F6186">
        <v>48</v>
      </c>
      <c r="G6186">
        <v>6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s="2" t="s">
        <v>391</v>
      </c>
      <c r="P6186" s="11" t="str">
        <f t="shared" si="768"/>
        <v>2016</v>
      </c>
      <c r="Q6186" s="12"/>
      <c r="R6186" s="8" t="str">
        <f t="shared" si="769"/>
        <v>11</v>
      </c>
      <c r="S6186" s="8"/>
      <c r="T6186" s="14" t="str">
        <f t="shared" si="770"/>
        <v>Exit</v>
      </c>
      <c r="U6186" s="14"/>
      <c r="V6186" s="8" t="str">
        <f t="shared" si="771"/>
        <v>Spain</v>
      </c>
      <c r="W6186" s="8"/>
      <c r="X6186" s="8"/>
      <c r="Y6186" s="8"/>
      <c r="Z6186" s="14" t="str">
        <f t="shared" si="772"/>
        <v>Male</v>
      </c>
      <c r="AA6186" s="14"/>
      <c r="AB6186" s="14"/>
      <c r="AC6186" s="14"/>
      <c r="AE6186" t="str">
        <f t="shared" si="773"/>
        <v>Middle aged</v>
      </c>
      <c r="AF6186" t="str">
        <f t="shared" si="774"/>
        <v>Very good</v>
      </c>
      <c r="AG6186" t="str">
        <f t="shared" si="775"/>
        <v>Very high</v>
      </c>
    </row>
    <row r="6187" spans="1:33" x14ac:dyDescent="0.2">
      <c r="A6187">
        <v>6186</v>
      </c>
      <c r="B6187">
        <v>15754526</v>
      </c>
      <c r="C6187">
        <v>699</v>
      </c>
      <c r="D6187">
        <v>3</v>
      </c>
      <c r="E6187">
        <v>1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s="2" t="s">
        <v>734</v>
      </c>
      <c r="P6187" s="11" t="str">
        <f t="shared" si="768"/>
        <v>2016</v>
      </c>
      <c r="Q6187" s="12"/>
      <c r="R6187" s="8" t="str">
        <f t="shared" si="769"/>
        <v>11</v>
      </c>
      <c r="S6187" s="8"/>
      <c r="T6187" s="14" t="str">
        <f t="shared" si="770"/>
        <v>Retain</v>
      </c>
      <c r="U6187" s="14"/>
      <c r="V6187" s="8" t="str">
        <f t="shared" si="771"/>
        <v>Germany</v>
      </c>
      <c r="W6187" s="8"/>
      <c r="X6187" s="8"/>
      <c r="Y6187" s="8"/>
      <c r="Z6187" s="14" t="str">
        <f t="shared" si="772"/>
        <v>Male</v>
      </c>
      <c r="AA6187" s="14"/>
      <c r="AB6187" s="14"/>
      <c r="AC6187" s="14"/>
      <c r="AE6187" t="str">
        <f t="shared" si="773"/>
        <v>Adults</v>
      </c>
      <c r="AF6187" t="str">
        <f t="shared" si="774"/>
        <v>Good</v>
      </c>
      <c r="AG6187" t="str">
        <f t="shared" si="775"/>
        <v>High</v>
      </c>
    </row>
    <row r="6188" spans="1:33" x14ac:dyDescent="0.2">
      <c r="A6188">
        <v>6187</v>
      </c>
      <c r="B6188">
        <v>15703037</v>
      </c>
      <c r="C6188">
        <v>618</v>
      </c>
      <c r="D6188">
        <v>1</v>
      </c>
      <c r="E6188">
        <v>1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s="2" t="s">
        <v>1164</v>
      </c>
      <c r="P6188" s="11" t="str">
        <f t="shared" si="768"/>
        <v>2018</v>
      </c>
      <c r="Q6188" s="12"/>
      <c r="R6188" s="8" t="str">
        <f t="shared" si="769"/>
        <v>04</v>
      </c>
      <c r="S6188" s="8"/>
      <c r="T6188" s="14" t="str">
        <f t="shared" si="770"/>
        <v>Exit</v>
      </c>
      <c r="U6188" s="14"/>
      <c r="V6188" s="8" t="str">
        <f t="shared" si="771"/>
        <v>France</v>
      </c>
      <c r="W6188" s="8"/>
      <c r="X6188" s="8"/>
      <c r="Y6188" s="8"/>
      <c r="Z6188" s="14" t="str">
        <f t="shared" si="772"/>
        <v>Male</v>
      </c>
      <c r="AA6188" s="14"/>
      <c r="AB6188" s="14"/>
      <c r="AC6188" s="14"/>
      <c r="AE6188" t="str">
        <f t="shared" si="773"/>
        <v>Adults</v>
      </c>
      <c r="AF6188" t="str">
        <f t="shared" si="774"/>
        <v>Fair</v>
      </c>
      <c r="AG6188" t="str">
        <f t="shared" si="775"/>
        <v>Very low</v>
      </c>
    </row>
    <row r="6189" spans="1:33" x14ac:dyDescent="0.2">
      <c r="A6189">
        <v>6188</v>
      </c>
      <c r="B6189">
        <v>15751412</v>
      </c>
      <c r="C6189">
        <v>704</v>
      </c>
      <c r="D6189">
        <v>1</v>
      </c>
      <c r="E6189">
        <v>1</v>
      </c>
      <c r="F6189">
        <v>36</v>
      </c>
      <c r="G6189">
        <v>6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s="2" t="s">
        <v>224</v>
      </c>
      <c r="P6189" s="11" t="str">
        <f t="shared" si="768"/>
        <v>2017</v>
      </c>
      <c r="Q6189" s="12"/>
      <c r="R6189" s="8" t="str">
        <f t="shared" si="769"/>
        <v>03</v>
      </c>
      <c r="S6189" s="8"/>
      <c r="T6189" s="14" t="str">
        <f t="shared" si="770"/>
        <v>Retain</v>
      </c>
      <c r="U6189" s="14"/>
      <c r="V6189" s="8" t="str">
        <f t="shared" si="771"/>
        <v>France</v>
      </c>
      <c r="W6189" s="8"/>
      <c r="X6189" s="8"/>
      <c r="Y6189" s="8"/>
      <c r="Z6189" s="14" t="str">
        <f t="shared" si="772"/>
        <v>Male</v>
      </c>
      <c r="AA6189" s="14"/>
      <c r="AB6189" s="14"/>
      <c r="AC6189" s="14"/>
      <c r="AE6189" t="str">
        <f t="shared" si="773"/>
        <v>Adults</v>
      </c>
      <c r="AF6189" t="str">
        <f t="shared" si="774"/>
        <v>Good</v>
      </c>
      <c r="AG6189" t="str">
        <f t="shared" si="775"/>
        <v>High</v>
      </c>
    </row>
    <row r="6190" spans="1:33" x14ac:dyDescent="0.2">
      <c r="A6190">
        <v>6189</v>
      </c>
      <c r="B6190">
        <v>15609558</v>
      </c>
      <c r="C6190">
        <v>835</v>
      </c>
      <c r="D6190">
        <v>3</v>
      </c>
      <c r="E6190">
        <v>2</v>
      </c>
      <c r="F6190">
        <v>47</v>
      </c>
      <c r="G6190">
        <v>6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s="2" t="s">
        <v>556</v>
      </c>
      <c r="P6190" s="11" t="str">
        <f t="shared" si="768"/>
        <v>2017</v>
      </c>
      <c r="Q6190" s="12"/>
      <c r="R6190" s="8" t="str">
        <f t="shared" si="769"/>
        <v>08</v>
      </c>
      <c r="S6190" s="8"/>
      <c r="T6190" s="14" t="str">
        <f t="shared" si="770"/>
        <v>Exit</v>
      </c>
      <c r="U6190" s="14"/>
      <c r="V6190" s="8" t="str">
        <f t="shared" si="771"/>
        <v>Germany</v>
      </c>
      <c r="W6190" s="8"/>
      <c r="X6190" s="8"/>
      <c r="Y6190" s="8"/>
      <c r="Z6190" s="14" t="str">
        <f t="shared" si="772"/>
        <v>Female</v>
      </c>
      <c r="AA6190" s="14"/>
      <c r="AB6190" s="14"/>
      <c r="AC6190" s="14"/>
      <c r="AE6190" t="str">
        <f t="shared" si="773"/>
        <v>Middle aged</v>
      </c>
      <c r="AF6190" t="str">
        <f t="shared" si="774"/>
        <v>Excellent</v>
      </c>
      <c r="AG6190" t="str">
        <f t="shared" si="775"/>
        <v>High</v>
      </c>
    </row>
    <row r="6191" spans="1:33" x14ac:dyDescent="0.2">
      <c r="A6191">
        <v>6190</v>
      </c>
      <c r="B6191">
        <v>15572408</v>
      </c>
      <c r="C6191">
        <v>714</v>
      </c>
      <c r="D6191">
        <v>3</v>
      </c>
      <c r="E6191">
        <v>1</v>
      </c>
      <c r="F6191">
        <v>39</v>
      </c>
      <c r="G6191">
        <v>5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s="2" t="s">
        <v>759</v>
      </c>
      <c r="P6191" s="11" t="str">
        <f t="shared" si="768"/>
        <v>2018</v>
      </c>
      <c r="Q6191" s="12"/>
      <c r="R6191" s="8" t="str">
        <f t="shared" si="769"/>
        <v>04</v>
      </c>
      <c r="S6191" s="8"/>
      <c r="T6191" s="14" t="str">
        <f t="shared" si="770"/>
        <v>Retain</v>
      </c>
      <c r="U6191" s="14"/>
      <c r="V6191" s="8" t="str">
        <f t="shared" si="771"/>
        <v>Germany</v>
      </c>
      <c r="W6191" s="8"/>
      <c r="X6191" s="8"/>
      <c r="Y6191" s="8"/>
      <c r="Z6191" s="14" t="str">
        <f t="shared" si="772"/>
        <v>Male</v>
      </c>
      <c r="AA6191" s="14"/>
      <c r="AB6191" s="14"/>
      <c r="AC6191" s="14"/>
      <c r="AE6191" t="str">
        <f t="shared" si="773"/>
        <v>Middle aged</v>
      </c>
      <c r="AF6191" t="str">
        <f t="shared" si="774"/>
        <v>Good</v>
      </c>
      <c r="AG6191" t="str">
        <f t="shared" si="775"/>
        <v>High</v>
      </c>
    </row>
    <row r="6192" spans="1:33" x14ac:dyDescent="0.2">
      <c r="A6192">
        <v>6191</v>
      </c>
      <c r="B6192">
        <v>15613923</v>
      </c>
      <c r="C6192">
        <v>581</v>
      </c>
      <c r="D6192">
        <v>2</v>
      </c>
      <c r="E6192">
        <v>2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s="2" t="s">
        <v>41</v>
      </c>
      <c r="P6192" s="11" t="str">
        <f t="shared" si="768"/>
        <v>2018</v>
      </c>
      <c r="Q6192" s="12"/>
      <c r="R6192" s="8" t="str">
        <f t="shared" si="769"/>
        <v>12</v>
      </c>
      <c r="S6192" s="8"/>
      <c r="T6192" s="14" t="str">
        <f t="shared" si="770"/>
        <v>Retain</v>
      </c>
      <c r="U6192" s="14"/>
      <c r="V6192" s="8" t="str">
        <f t="shared" si="771"/>
        <v>Spain</v>
      </c>
      <c r="W6192" s="8"/>
      <c r="X6192" s="8"/>
      <c r="Y6192" s="8"/>
      <c r="Z6192" s="14" t="str">
        <f t="shared" si="772"/>
        <v>Female</v>
      </c>
      <c r="AA6192" s="14"/>
      <c r="AB6192" s="14"/>
      <c r="AC6192" s="14"/>
      <c r="AE6192" t="str">
        <f t="shared" si="773"/>
        <v>Middle aged</v>
      </c>
      <c r="AF6192" t="str">
        <f t="shared" si="774"/>
        <v>Fair</v>
      </c>
      <c r="AG6192" t="str">
        <f t="shared" si="775"/>
        <v>Very high</v>
      </c>
    </row>
    <row r="6193" spans="1:33" x14ac:dyDescent="0.2">
      <c r="A6193">
        <v>6192</v>
      </c>
      <c r="B6193">
        <v>15747000</v>
      </c>
      <c r="C6193">
        <v>592</v>
      </c>
      <c r="D6193">
        <v>1</v>
      </c>
      <c r="E6193">
        <v>1</v>
      </c>
      <c r="F6193">
        <v>27</v>
      </c>
      <c r="G6193">
        <v>5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s="2" t="s">
        <v>1179</v>
      </c>
      <c r="P6193" s="11" t="str">
        <f t="shared" si="768"/>
        <v>2017</v>
      </c>
      <c r="Q6193" s="12"/>
      <c r="R6193" s="8" t="str">
        <f t="shared" si="769"/>
        <v>11</v>
      </c>
      <c r="S6193" s="8"/>
      <c r="T6193" s="14" t="str">
        <f t="shared" si="770"/>
        <v>Retain</v>
      </c>
      <c r="U6193" s="14"/>
      <c r="V6193" s="8" t="str">
        <f t="shared" si="771"/>
        <v>France</v>
      </c>
      <c r="W6193" s="8"/>
      <c r="X6193" s="8"/>
      <c r="Y6193" s="8"/>
      <c r="Z6193" s="14" t="str">
        <f t="shared" si="772"/>
        <v>Male</v>
      </c>
      <c r="AA6193" s="14"/>
      <c r="AB6193" s="14"/>
      <c r="AC6193" s="14"/>
      <c r="AE6193" t="str">
        <f t="shared" si="773"/>
        <v>Adults</v>
      </c>
      <c r="AF6193" t="str">
        <f t="shared" si="774"/>
        <v>Fair</v>
      </c>
      <c r="AG6193" t="str">
        <f t="shared" si="775"/>
        <v>Very low</v>
      </c>
    </row>
    <row r="6194" spans="1:33" x14ac:dyDescent="0.2">
      <c r="A6194">
        <v>6193</v>
      </c>
      <c r="B6194">
        <v>15731781</v>
      </c>
      <c r="C6194">
        <v>551</v>
      </c>
      <c r="D6194">
        <v>1</v>
      </c>
      <c r="E6194">
        <v>1</v>
      </c>
      <c r="F6194">
        <v>43</v>
      </c>
      <c r="G6194">
        <v>4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s="2" t="s">
        <v>214</v>
      </c>
      <c r="P6194" s="11" t="str">
        <f t="shared" si="768"/>
        <v>2018</v>
      </c>
      <c r="Q6194" s="12"/>
      <c r="R6194" s="8" t="str">
        <f t="shared" si="769"/>
        <v>11</v>
      </c>
      <c r="S6194" s="8"/>
      <c r="T6194" s="14" t="str">
        <f t="shared" si="770"/>
        <v>Retain</v>
      </c>
      <c r="U6194" s="14"/>
      <c r="V6194" s="8" t="str">
        <f t="shared" si="771"/>
        <v>France</v>
      </c>
      <c r="W6194" s="8"/>
      <c r="X6194" s="8"/>
      <c r="Y6194" s="8"/>
      <c r="Z6194" s="14" t="str">
        <f t="shared" si="772"/>
        <v>Male</v>
      </c>
      <c r="AA6194" s="14"/>
      <c r="AB6194" s="14"/>
      <c r="AC6194" s="14"/>
      <c r="AE6194" t="str">
        <f t="shared" si="773"/>
        <v>Middle aged</v>
      </c>
      <c r="AF6194" t="str">
        <f t="shared" si="774"/>
        <v>Poor</v>
      </c>
      <c r="AG6194" t="str">
        <f t="shared" si="775"/>
        <v>Very low</v>
      </c>
    </row>
    <row r="6195" spans="1:33" x14ac:dyDescent="0.2">
      <c r="A6195">
        <v>6194</v>
      </c>
      <c r="B6195">
        <v>15727198</v>
      </c>
      <c r="C6195">
        <v>689</v>
      </c>
      <c r="D6195">
        <v>3</v>
      </c>
      <c r="E6195">
        <v>2</v>
      </c>
      <c r="F6195">
        <v>28</v>
      </c>
      <c r="G6195">
        <v>6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s="2" t="s">
        <v>1217</v>
      </c>
      <c r="P6195" s="11" t="str">
        <f t="shared" si="768"/>
        <v>2017</v>
      </c>
      <c r="Q6195" s="12"/>
      <c r="R6195" s="8" t="str">
        <f t="shared" si="769"/>
        <v>05</v>
      </c>
      <c r="S6195" s="8"/>
      <c r="T6195" s="14" t="str">
        <f t="shared" si="770"/>
        <v>Retain</v>
      </c>
      <c r="U6195" s="14"/>
      <c r="V6195" s="8" t="str">
        <f t="shared" si="771"/>
        <v>Germany</v>
      </c>
      <c r="W6195" s="8"/>
      <c r="X6195" s="8"/>
      <c r="Y6195" s="8"/>
      <c r="Z6195" s="14" t="str">
        <f t="shared" si="772"/>
        <v>Female</v>
      </c>
      <c r="AA6195" s="14"/>
      <c r="AB6195" s="14"/>
      <c r="AC6195" s="14"/>
      <c r="AE6195" t="str">
        <f t="shared" si="773"/>
        <v>Adults</v>
      </c>
      <c r="AF6195" t="str">
        <f t="shared" si="774"/>
        <v>Good</v>
      </c>
      <c r="AG6195" t="str">
        <f t="shared" si="775"/>
        <v>Medium</v>
      </c>
    </row>
    <row r="6196" spans="1:33" x14ac:dyDescent="0.2">
      <c r="A6196">
        <v>6195</v>
      </c>
      <c r="B6196">
        <v>15794273</v>
      </c>
      <c r="C6196">
        <v>604</v>
      </c>
      <c r="D6196">
        <v>1</v>
      </c>
      <c r="E6196">
        <v>2</v>
      </c>
      <c r="F6196">
        <v>56</v>
      </c>
      <c r="G6196">
        <v>3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s="2" t="s">
        <v>17</v>
      </c>
      <c r="P6196" s="11" t="str">
        <f t="shared" si="768"/>
        <v>2019</v>
      </c>
      <c r="Q6196" s="12"/>
      <c r="R6196" s="8" t="str">
        <f t="shared" si="769"/>
        <v>10</v>
      </c>
      <c r="S6196" s="8"/>
      <c r="T6196" s="14" t="str">
        <f t="shared" si="770"/>
        <v>Retain</v>
      </c>
      <c r="U6196" s="14"/>
      <c r="V6196" s="8" t="str">
        <f t="shared" si="771"/>
        <v>France</v>
      </c>
      <c r="W6196" s="8"/>
      <c r="X6196" s="8"/>
      <c r="Y6196" s="8"/>
      <c r="Z6196" s="14" t="str">
        <f t="shared" si="772"/>
        <v>Female</v>
      </c>
      <c r="AA6196" s="14"/>
      <c r="AB6196" s="14"/>
      <c r="AC6196" s="14"/>
      <c r="AE6196" t="str">
        <f t="shared" si="773"/>
        <v>Middle aged</v>
      </c>
      <c r="AF6196" t="str">
        <f t="shared" si="774"/>
        <v>Fair</v>
      </c>
      <c r="AG6196" t="str">
        <f t="shared" si="775"/>
        <v>Medium</v>
      </c>
    </row>
    <row r="6197" spans="1:33" x14ac:dyDescent="0.2">
      <c r="A6197">
        <v>6196</v>
      </c>
      <c r="B6197">
        <v>15804950</v>
      </c>
      <c r="C6197">
        <v>514</v>
      </c>
      <c r="D6197">
        <v>1</v>
      </c>
      <c r="E6197">
        <v>2</v>
      </c>
      <c r="F6197">
        <v>41</v>
      </c>
      <c r="G6197">
        <v>6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s="2" t="s">
        <v>801</v>
      </c>
      <c r="P6197" s="11" t="str">
        <f t="shared" si="768"/>
        <v>2017</v>
      </c>
      <c r="Q6197" s="12"/>
      <c r="R6197" s="8" t="str">
        <f t="shared" si="769"/>
        <v>09</v>
      </c>
      <c r="S6197" s="8"/>
      <c r="T6197" s="14" t="str">
        <f t="shared" si="770"/>
        <v>Retain</v>
      </c>
      <c r="U6197" s="14"/>
      <c r="V6197" s="8" t="str">
        <f t="shared" si="771"/>
        <v>France</v>
      </c>
      <c r="W6197" s="8"/>
      <c r="X6197" s="8"/>
      <c r="Y6197" s="8"/>
      <c r="Z6197" s="14" t="str">
        <f t="shared" si="772"/>
        <v>Female</v>
      </c>
      <c r="AA6197" s="14"/>
      <c r="AB6197" s="14"/>
      <c r="AC6197" s="14"/>
      <c r="AE6197" t="str">
        <f t="shared" si="773"/>
        <v>Middle aged</v>
      </c>
      <c r="AF6197" t="str">
        <f t="shared" si="774"/>
        <v>Poor</v>
      </c>
      <c r="AG6197" t="str">
        <f t="shared" si="775"/>
        <v>Very low</v>
      </c>
    </row>
    <row r="6198" spans="1:33" x14ac:dyDescent="0.2">
      <c r="A6198">
        <v>6197</v>
      </c>
      <c r="B6198">
        <v>15576304</v>
      </c>
      <c r="C6198">
        <v>698</v>
      </c>
      <c r="D6198">
        <v>1</v>
      </c>
      <c r="E6198">
        <v>1</v>
      </c>
      <c r="F6198">
        <v>29</v>
      </c>
      <c r="G6198">
        <v>4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s="2" t="s">
        <v>971</v>
      </c>
      <c r="P6198" s="11" t="str">
        <f t="shared" si="768"/>
        <v>2019</v>
      </c>
      <c r="Q6198" s="12"/>
      <c r="R6198" s="8" t="str">
        <f t="shared" si="769"/>
        <v>05</v>
      </c>
      <c r="S6198" s="8"/>
      <c r="T6198" s="14" t="str">
        <f t="shared" si="770"/>
        <v>Retain</v>
      </c>
      <c r="U6198" s="14"/>
      <c r="V6198" s="8" t="str">
        <f t="shared" si="771"/>
        <v>France</v>
      </c>
      <c r="W6198" s="8"/>
      <c r="X6198" s="8"/>
      <c r="Y6198" s="8"/>
      <c r="Z6198" s="14" t="str">
        <f t="shared" si="772"/>
        <v>Male</v>
      </c>
      <c r="AA6198" s="14"/>
      <c r="AB6198" s="14"/>
      <c r="AC6198" s="14"/>
      <c r="AE6198" t="str">
        <f t="shared" si="773"/>
        <v>Adults</v>
      </c>
      <c r="AF6198" t="str">
        <f t="shared" si="774"/>
        <v>Good</v>
      </c>
      <c r="AG6198" t="str">
        <f t="shared" si="775"/>
        <v>Medium</v>
      </c>
    </row>
    <row r="6199" spans="1:33" x14ac:dyDescent="0.2">
      <c r="A6199">
        <v>6198</v>
      </c>
      <c r="B6199">
        <v>15645200</v>
      </c>
      <c r="C6199">
        <v>581</v>
      </c>
      <c r="D6199">
        <v>3</v>
      </c>
      <c r="E6199">
        <v>2</v>
      </c>
      <c r="F6199">
        <v>54</v>
      </c>
      <c r="G6199">
        <v>4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s="2" t="s">
        <v>736</v>
      </c>
      <c r="P6199" s="11" t="str">
        <f t="shared" si="768"/>
        <v>2019</v>
      </c>
      <c r="Q6199" s="12"/>
      <c r="R6199" s="8" t="str">
        <f t="shared" si="769"/>
        <v>08</v>
      </c>
      <c r="S6199" s="8"/>
      <c r="T6199" s="14" t="str">
        <f t="shared" si="770"/>
        <v>Exit</v>
      </c>
      <c r="U6199" s="14"/>
      <c r="V6199" s="8" t="str">
        <f t="shared" si="771"/>
        <v>Germany</v>
      </c>
      <c r="W6199" s="8"/>
      <c r="X6199" s="8"/>
      <c r="Y6199" s="8"/>
      <c r="Z6199" s="14" t="str">
        <f t="shared" si="772"/>
        <v>Female</v>
      </c>
      <c r="AA6199" s="14"/>
      <c r="AB6199" s="14"/>
      <c r="AC6199" s="14"/>
      <c r="AE6199" t="str">
        <f t="shared" si="773"/>
        <v>Middle aged</v>
      </c>
      <c r="AF6199" t="str">
        <f t="shared" si="774"/>
        <v>Fair</v>
      </c>
      <c r="AG6199" t="str">
        <f t="shared" si="775"/>
        <v>Very high</v>
      </c>
    </row>
    <row r="6200" spans="1:33" x14ac:dyDescent="0.2">
      <c r="A6200">
        <v>6199</v>
      </c>
      <c r="B6200">
        <v>15779627</v>
      </c>
      <c r="C6200">
        <v>573</v>
      </c>
      <c r="D6200">
        <v>3</v>
      </c>
      <c r="E6200">
        <v>1</v>
      </c>
      <c r="F6200">
        <v>31</v>
      </c>
      <c r="G6200">
        <v>3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s="2" t="s">
        <v>741</v>
      </c>
      <c r="P6200" s="11" t="str">
        <f t="shared" si="768"/>
        <v>2019</v>
      </c>
      <c r="Q6200" s="12"/>
      <c r="R6200" s="8" t="str">
        <f t="shared" si="769"/>
        <v>09</v>
      </c>
      <c r="S6200" s="8"/>
      <c r="T6200" s="14" t="str">
        <f t="shared" si="770"/>
        <v>Retain</v>
      </c>
      <c r="U6200" s="14"/>
      <c r="V6200" s="8" t="str">
        <f t="shared" si="771"/>
        <v>Germany</v>
      </c>
      <c r="W6200" s="8"/>
      <c r="X6200" s="8"/>
      <c r="Y6200" s="8"/>
      <c r="Z6200" s="14" t="str">
        <f t="shared" si="772"/>
        <v>Male</v>
      </c>
      <c r="AA6200" s="14"/>
      <c r="AB6200" s="14"/>
      <c r="AC6200" s="14"/>
      <c r="AE6200" t="str">
        <f t="shared" si="773"/>
        <v>Adults</v>
      </c>
      <c r="AF6200" t="str">
        <f t="shared" si="774"/>
        <v>Poor</v>
      </c>
      <c r="AG6200" t="str">
        <f t="shared" si="775"/>
        <v>High</v>
      </c>
    </row>
    <row r="6201" spans="1:33" x14ac:dyDescent="0.2">
      <c r="A6201">
        <v>6200</v>
      </c>
      <c r="B6201">
        <v>15750755</v>
      </c>
      <c r="C6201">
        <v>449</v>
      </c>
      <c r="D6201">
        <v>2</v>
      </c>
      <c r="E6201">
        <v>2</v>
      </c>
      <c r="F6201">
        <v>33</v>
      </c>
      <c r="G6201">
        <v>3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s="2" t="s">
        <v>153</v>
      </c>
      <c r="P6201" s="11" t="str">
        <f t="shared" si="768"/>
        <v>2019</v>
      </c>
      <c r="Q6201" s="12"/>
      <c r="R6201" s="8" t="str">
        <f t="shared" si="769"/>
        <v>12</v>
      </c>
      <c r="S6201" s="8"/>
      <c r="T6201" s="14" t="str">
        <f t="shared" si="770"/>
        <v>Retain</v>
      </c>
      <c r="U6201" s="14"/>
      <c r="V6201" s="8" t="str">
        <f t="shared" si="771"/>
        <v>Spain</v>
      </c>
      <c r="W6201" s="8"/>
      <c r="X6201" s="8"/>
      <c r="Y6201" s="8"/>
      <c r="Z6201" s="14" t="str">
        <f t="shared" si="772"/>
        <v>Female</v>
      </c>
      <c r="AA6201" s="14"/>
      <c r="AB6201" s="14"/>
      <c r="AC6201" s="14"/>
      <c r="AE6201" t="str">
        <f t="shared" si="773"/>
        <v>Adults</v>
      </c>
      <c r="AF6201" t="str">
        <f t="shared" si="774"/>
        <v>Poor</v>
      </c>
      <c r="AG6201" t="str">
        <f t="shared" si="775"/>
        <v>Very low</v>
      </c>
    </row>
    <row r="6202" spans="1:33" x14ac:dyDescent="0.2">
      <c r="A6202">
        <v>6201</v>
      </c>
      <c r="B6202">
        <v>15569654</v>
      </c>
      <c r="C6202">
        <v>850</v>
      </c>
      <c r="D6202">
        <v>3</v>
      </c>
      <c r="E6202">
        <v>2</v>
      </c>
      <c r="F6202">
        <v>31</v>
      </c>
      <c r="G6202">
        <v>6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s="2" t="s">
        <v>1014</v>
      </c>
      <c r="P6202" s="11" t="str">
        <f t="shared" si="768"/>
        <v>2017</v>
      </c>
      <c r="Q6202" s="12"/>
      <c r="R6202" s="8" t="str">
        <f t="shared" si="769"/>
        <v>05</v>
      </c>
      <c r="S6202" s="8"/>
      <c r="T6202" s="14" t="str">
        <f t="shared" si="770"/>
        <v>Retain</v>
      </c>
      <c r="U6202" s="14"/>
      <c r="V6202" s="8" t="str">
        <f t="shared" si="771"/>
        <v>Germany</v>
      </c>
      <c r="W6202" s="8"/>
      <c r="X6202" s="8"/>
      <c r="Y6202" s="8"/>
      <c r="Z6202" s="14" t="str">
        <f t="shared" si="772"/>
        <v>Female</v>
      </c>
      <c r="AA6202" s="14"/>
      <c r="AB6202" s="14"/>
      <c r="AC6202" s="14"/>
      <c r="AE6202" t="str">
        <f t="shared" si="773"/>
        <v>Adults</v>
      </c>
      <c r="AF6202" t="str">
        <f t="shared" si="774"/>
        <v>Excellent</v>
      </c>
      <c r="AG6202" t="str">
        <f t="shared" si="775"/>
        <v>Medium</v>
      </c>
    </row>
    <row r="6203" spans="1:33" x14ac:dyDescent="0.2">
      <c r="A6203">
        <v>6202</v>
      </c>
      <c r="B6203">
        <v>15753079</v>
      </c>
      <c r="C6203">
        <v>612</v>
      </c>
      <c r="D6203">
        <v>1</v>
      </c>
      <c r="E6203">
        <v>1</v>
      </c>
      <c r="F6203">
        <v>41</v>
      </c>
      <c r="G6203">
        <v>4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s="2" t="s">
        <v>1024</v>
      </c>
      <c r="P6203" s="11" t="str">
        <f t="shared" si="768"/>
        <v>2018</v>
      </c>
      <c r="Q6203" s="12"/>
      <c r="R6203" s="8" t="str">
        <f t="shared" si="769"/>
        <v>10</v>
      </c>
      <c r="S6203" s="8"/>
      <c r="T6203" s="14" t="str">
        <f t="shared" si="770"/>
        <v>Retain</v>
      </c>
      <c r="U6203" s="14"/>
      <c r="V6203" s="8" t="str">
        <f t="shared" si="771"/>
        <v>France</v>
      </c>
      <c r="W6203" s="8"/>
      <c r="X6203" s="8"/>
      <c r="Y6203" s="8"/>
      <c r="Z6203" s="14" t="str">
        <f t="shared" si="772"/>
        <v>Male</v>
      </c>
      <c r="AA6203" s="14"/>
      <c r="AB6203" s="14"/>
      <c r="AC6203" s="14"/>
      <c r="AE6203" t="str">
        <f t="shared" si="773"/>
        <v>Middle aged</v>
      </c>
      <c r="AF6203" t="str">
        <f t="shared" si="774"/>
        <v>Fair</v>
      </c>
      <c r="AG6203" t="str">
        <f t="shared" si="775"/>
        <v>Very low</v>
      </c>
    </row>
    <row r="6204" spans="1:33" x14ac:dyDescent="0.2">
      <c r="A6204">
        <v>6203</v>
      </c>
      <c r="B6204">
        <v>15684995</v>
      </c>
      <c r="C6204">
        <v>690</v>
      </c>
      <c r="D6204">
        <v>2</v>
      </c>
      <c r="E6204">
        <v>1</v>
      </c>
      <c r="F6204">
        <v>49</v>
      </c>
      <c r="G6204">
        <v>5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s="2" t="s">
        <v>1167</v>
      </c>
      <c r="P6204" s="11" t="str">
        <f t="shared" si="768"/>
        <v>2018</v>
      </c>
      <c r="Q6204" s="12"/>
      <c r="R6204" s="8" t="str">
        <f t="shared" si="769"/>
        <v>03</v>
      </c>
      <c r="S6204" s="8"/>
      <c r="T6204" s="14" t="str">
        <f t="shared" si="770"/>
        <v>Retain</v>
      </c>
      <c r="U6204" s="14"/>
      <c r="V6204" s="8" t="str">
        <f t="shared" si="771"/>
        <v>Spain</v>
      </c>
      <c r="W6204" s="8"/>
      <c r="X6204" s="8"/>
      <c r="Y6204" s="8"/>
      <c r="Z6204" s="14" t="str">
        <f t="shared" si="772"/>
        <v>Male</v>
      </c>
      <c r="AA6204" s="14"/>
      <c r="AB6204" s="14"/>
      <c r="AC6204" s="14"/>
      <c r="AE6204" t="str">
        <f t="shared" si="773"/>
        <v>Middle aged</v>
      </c>
      <c r="AF6204" t="str">
        <f t="shared" si="774"/>
        <v>Good</v>
      </c>
      <c r="AG6204" t="str">
        <f t="shared" si="775"/>
        <v>High</v>
      </c>
    </row>
    <row r="6205" spans="1:33" x14ac:dyDescent="0.2">
      <c r="A6205">
        <v>6204</v>
      </c>
      <c r="B6205">
        <v>15790763</v>
      </c>
      <c r="C6205">
        <v>599</v>
      </c>
      <c r="D6205">
        <v>2</v>
      </c>
      <c r="E6205">
        <v>2</v>
      </c>
      <c r="F6205">
        <v>49</v>
      </c>
      <c r="G6205">
        <v>5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s="2" t="s">
        <v>1265</v>
      </c>
      <c r="P6205" s="11" t="str">
        <f t="shared" si="768"/>
        <v>2018</v>
      </c>
      <c r="Q6205" s="12"/>
      <c r="R6205" s="8" t="str">
        <f t="shared" si="769"/>
        <v>01</v>
      </c>
      <c r="S6205" s="8"/>
      <c r="T6205" s="14" t="str">
        <f t="shared" si="770"/>
        <v>Retain</v>
      </c>
      <c r="U6205" s="14"/>
      <c r="V6205" s="8" t="str">
        <f t="shared" si="771"/>
        <v>Spain</v>
      </c>
      <c r="W6205" s="8"/>
      <c r="X6205" s="8"/>
      <c r="Y6205" s="8"/>
      <c r="Z6205" s="14" t="str">
        <f t="shared" si="772"/>
        <v>Female</v>
      </c>
      <c r="AA6205" s="14"/>
      <c r="AB6205" s="14"/>
      <c r="AC6205" s="14"/>
      <c r="AE6205" t="str">
        <f t="shared" si="773"/>
        <v>Middle aged</v>
      </c>
      <c r="AF6205" t="str">
        <f t="shared" si="774"/>
        <v>Fair</v>
      </c>
      <c r="AG6205" t="str">
        <f t="shared" si="775"/>
        <v>Very low</v>
      </c>
    </row>
    <row r="6206" spans="1:33" x14ac:dyDescent="0.2">
      <c r="A6206">
        <v>6205</v>
      </c>
      <c r="B6206">
        <v>15766458</v>
      </c>
      <c r="C6206">
        <v>498</v>
      </c>
      <c r="D6206">
        <v>1</v>
      </c>
      <c r="E6206">
        <v>1</v>
      </c>
      <c r="F6206">
        <v>33</v>
      </c>
      <c r="G6206">
        <v>4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s="2" t="s">
        <v>101</v>
      </c>
      <c r="P6206" s="11" t="str">
        <f t="shared" si="768"/>
        <v>2018</v>
      </c>
      <c r="Q6206" s="12"/>
      <c r="R6206" s="8" t="str">
        <f t="shared" si="769"/>
        <v>12</v>
      </c>
      <c r="S6206" s="8"/>
      <c r="T6206" s="14" t="str">
        <f t="shared" si="770"/>
        <v>Retain</v>
      </c>
      <c r="U6206" s="14"/>
      <c r="V6206" s="8" t="str">
        <f t="shared" si="771"/>
        <v>France</v>
      </c>
      <c r="W6206" s="8"/>
      <c r="X6206" s="8"/>
      <c r="Y6206" s="8"/>
      <c r="Z6206" s="14" t="str">
        <f t="shared" si="772"/>
        <v>Male</v>
      </c>
      <c r="AA6206" s="14"/>
      <c r="AB6206" s="14"/>
      <c r="AC6206" s="14"/>
      <c r="AE6206" t="str">
        <f t="shared" si="773"/>
        <v>Adults</v>
      </c>
      <c r="AF6206" t="str">
        <f t="shared" si="774"/>
        <v>Poor</v>
      </c>
      <c r="AG6206" t="str">
        <f t="shared" si="775"/>
        <v>Very high</v>
      </c>
    </row>
    <row r="6207" spans="1:33" x14ac:dyDescent="0.2">
      <c r="A6207">
        <v>6206</v>
      </c>
      <c r="B6207">
        <v>15616221</v>
      </c>
      <c r="C6207">
        <v>497</v>
      </c>
      <c r="D6207">
        <v>1</v>
      </c>
      <c r="E6207">
        <v>2</v>
      </c>
      <c r="F6207">
        <v>29</v>
      </c>
      <c r="G6207">
        <v>5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s="2" t="s">
        <v>768</v>
      </c>
      <c r="P6207" s="11" t="str">
        <f t="shared" si="768"/>
        <v>2018</v>
      </c>
      <c r="Q6207" s="12"/>
      <c r="R6207" s="8" t="str">
        <f t="shared" si="769"/>
        <v>02</v>
      </c>
      <c r="S6207" s="8"/>
      <c r="T6207" s="14" t="str">
        <f t="shared" si="770"/>
        <v>Exit</v>
      </c>
      <c r="U6207" s="14"/>
      <c r="V6207" s="8" t="str">
        <f t="shared" si="771"/>
        <v>France</v>
      </c>
      <c r="W6207" s="8"/>
      <c r="X6207" s="8"/>
      <c r="Y6207" s="8"/>
      <c r="Z6207" s="14" t="str">
        <f t="shared" si="772"/>
        <v>Female</v>
      </c>
      <c r="AA6207" s="14"/>
      <c r="AB6207" s="14"/>
      <c r="AC6207" s="14"/>
      <c r="AE6207" t="str">
        <f t="shared" si="773"/>
        <v>Adults</v>
      </c>
      <c r="AF6207" t="str">
        <f t="shared" si="774"/>
        <v>Poor</v>
      </c>
      <c r="AG6207" t="str">
        <f t="shared" si="775"/>
        <v>Medium</v>
      </c>
    </row>
    <row r="6208" spans="1:33" x14ac:dyDescent="0.2">
      <c r="A6208">
        <v>6207</v>
      </c>
      <c r="B6208">
        <v>15776124</v>
      </c>
      <c r="C6208">
        <v>802</v>
      </c>
      <c r="D6208">
        <v>2</v>
      </c>
      <c r="E6208">
        <v>1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s="2" t="s">
        <v>1266</v>
      </c>
      <c r="P6208" s="11" t="str">
        <f t="shared" si="768"/>
        <v>2016</v>
      </c>
      <c r="Q6208" s="12"/>
      <c r="R6208" s="8" t="str">
        <f t="shared" si="769"/>
        <v>01</v>
      </c>
      <c r="S6208" s="8"/>
      <c r="T6208" s="14" t="str">
        <f t="shared" si="770"/>
        <v>Retain</v>
      </c>
      <c r="U6208" s="14"/>
      <c r="V6208" s="8" t="str">
        <f t="shared" si="771"/>
        <v>Spain</v>
      </c>
      <c r="W6208" s="8"/>
      <c r="X6208" s="8"/>
      <c r="Y6208" s="8"/>
      <c r="Z6208" s="14" t="str">
        <f t="shared" si="772"/>
        <v>Male</v>
      </c>
      <c r="AA6208" s="14"/>
      <c r="AB6208" s="14"/>
      <c r="AC6208" s="14"/>
      <c r="AE6208" t="str">
        <f t="shared" si="773"/>
        <v>Middle aged</v>
      </c>
      <c r="AF6208" t="str">
        <f t="shared" si="774"/>
        <v>Excellent</v>
      </c>
      <c r="AG6208" t="str">
        <f t="shared" si="775"/>
        <v>Very low</v>
      </c>
    </row>
    <row r="6209" spans="1:33" x14ac:dyDescent="0.2">
      <c r="A6209">
        <v>6208</v>
      </c>
      <c r="B6209">
        <v>15665811</v>
      </c>
      <c r="C6209">
        <v>644</v>
      </c>
      <c r="D6209">
        <v>1</v>
      </c>
      <c r="E6209">
        <v>1</v>
      </c>
      <c r="F6209">
        <v>33</v>
      </c>
      <c r="G6209">
        <v>6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s="2" t="s">
        <v>694</v>
      </c>
      <c r="P6209" s="11" t="str">
        <f t="shared" si="768"/>
        <v>2017</v>
      </c>
      <c r="Q6209" s="12"/>
      <c r="R6209" s="8" t="str">
        <f t="shared" si="769"/>
        <v>08</v>
      </c>
      <c r="S6209" s="8"/>
      <c r="T6209" s="14" t="str">
        <f t="shared" si="770"/>
        <v>Retain</v>
      </c>
      <c r="U6209" s="14"/>
      <c r="V6209" s="8" t="str">
        <f t="shared" si="771"/>
        <v>France</v>
      </c>
      <c r="W6209" s="8"/>
      <c r="X6209" s="8"/>
      <c r="Y6209" s="8"/>
      <c r="Z6209" s="14" t="str">
        <f t="shared" si="772"/>
        <v>Male</v>
      </c>
      <c r="AA6209" s="14"/>
      <c r="AB6209" s="14"/>
      <c r="AC6209" s="14"/>
      <c r="AE6209" t="str">
        <f t="shared" si="773"/>
        <v>Adults</v>
      </c>
      <c r="AF6209" t="str">
        <f t="shared" si="774"/>
        <v>Fair</v>
      </c>
      <c r="AG6209" t="str">
        <f t="shared" si="775"/>
        <v>High</v>
      </c>
    </row>
    <row r="6210" spans="1:33" x14ac:dyDescent="0.2">
      <c r="A6210">
        <v>6209</v>
      </c>
      <c r="B6210">
        <v>15729804</v>
      </c>
      <c r="C6210">
        <v>714</v>
      </c>
      <c r="D6210">
        <v>1</v>
      </c>
      <c r="E6210">
        <v>1</v>
      </c>
      <c r="F6210">
        <v>34</v>
      </c>
      <c r="G6210">
        <v>3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s="2" t="s">
        <v>110</v>
      </c>
      <c r="P6210" s="11" t="str">
        <f t="shared" si="768"/>
        <v>2019</v>
      </c>
      <c r="Q6210" s="12"/>
      <c r="R6210" s="8" t="str">
        <f t="shared" si="769"/>
        <v>12</v>
      </c>
      <c r="S6210" s="8"/>
      <c r="T6210" s="14" t="str">
        <f t="shared" si="770"/>
        <v>Retain</v>
      </c>
      <c r="U6210" s="14"/>
      <c r="V6210" s="8" t="str">
        <f t="shared" si="771"/>
        <v>France</v>
      </c>
      <c r="W6210" s="8"/>
      <c r="X6210" s="8"/>
      <c r="Y6210" s="8"/>
      <c r="Z6210" s="14" t="str">
        <f t="shared" si="772"/>
        <v>Male</v>
      </c>
      <c r="AA6210" s="14"/>
      <c r="AB6210" s="14"/>
      <c r="AC6210" s="14"/>
      <c r="AE6210" t="str">
        <f t="shared" si="773"/>
        <v>Adults</v>
      </c>
      <c r="AF6210" t="str">
        <f t="shared" si="774"/>
        <v>Good</v>
      </c>
      <c r="AG6210" t="str">
        <f t="shared" si="775"/>
        <v>Very low</v>
      </c>
    </row>
    <row r="6211" spans="1:33" x14ac:dyDescent="0.2">
      <c r="A6211">
        <v>6210</v>
      </c>
      <c r="B6211">
        <v>15714062</v>
      </c>
      <c r="C6211">
        <v>690</v>
      </c>
      <c r="D6211">
        <v>1</v>
      </c>
      <c r="E6211">
        <v>2</v>
      </c>
      <c r="F6211">
        <v>40</v>
      </c>
      <c r="G6211">
        <v>4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s="2" t="s">
        <v>129</v>
      </c>
      <c r="P6211" s="11" t="str">
        <f t="shared" ref="P6211:P6274" si="776">RIGHT($N6211,4)</f>
        <v>2019</v>
      </c>
      <c r="Q6211" s="12"/>
      <c r="R6211" s="8" t="str">
        <f t="shared" ref="R6211:R6274" si="777">MID(N6211,4,2)</f>
        <v>06</v>
      </c>
      <c r="S6211" s="8"/>
      <c r="T6211" s="14" t="str">
        <f t="shared" ref="T6211:T6274" si="778">IF(M6211=1,"Exit","Retain")</f>
        <v>Exit</v>
      </c>
      <c r="U6211" s="14"/>
      <c r="V6211" s="8" t="str">
        <f t="shared" ref="V6211:V6274" si="779">IF(D6211=1,"France",IF(D6211=2,"Spain",IF(D6211=3,"Germany","NONE")))</f>
        <v>France</v>
      </c>
      <c r="W6211" s="8"/>
      <c r="X6211" s="8"/>
      <c r="Y6211" s="8"/>
      <c r="Z6211" s="14" t="str">
        <f t="shared" ref="Z6211:Z6274" si="780">IF(E6211=1,"Male","Female")</f>
        <v>Female</v>
      </c>
      <c r="AA6211" s="14"/>
      <c r="AB6211" s="14"/>
      <c r="AC6211" s="14"/>
      <c r="AE6211" t="str">
        <f t="shared" ref="AE6211:AE6274" si="781">IF(F6211&lt;18,"Kids",IF(AND(F6211&gt;=18,F6211&lt;24),"Young Adults",IF(AND(F6211&gt;=24,F6211&lt;39),"Adults",IF(AND(F6211&gt;=39,F6211&lt;64),"Middle aged","Retired"))))</f>
        <v>Middle aged</v>
      </c>
      <c r="AF6211" t="str">
        <f t="shared" ref="AF6211:AF6274" si="782">IF(AND(C6211&gt;=800,C6211&lt;=850),"Excellent",IF(AND(C6211&gt;=740,C6211&lt;=799),"Very good",IF(AND(C6211&gt;=670,C6211&lt;=739),"Good",IF(AND(C6211&gt;=580,C6211&lt;=669),"Fair",IF(AND(C6211&gt;=300,C6211&lt;=579),"Poor","None")))))</f>
        <v>Good</v>
      </c>
      <c r="AG6211" t="str">
        <f t="shared" ref="AG6211:AG6274" si="783">IF(H6211&lt;25000,"Very low",IF(AND(H6211&gt;25000,H6211&lt;=50000),"Low",IF(AND(H6211&gt;50000,H6211&lt;=100000),"Medium",IF(AND(H6211&gt;100000,H6211&lt;=150000),"High",IF(AND(H6211&gt;150000,H6211&lt;=200000),"Very high",IF(H6211&gt;200000,"Extreme","None"))))))</f>
        <v>Medium</v>
      </c>
    </row>
    <row r="6212" spans="1:33" x14ac:dyDescent="0.2">
      <c r="A6212">
        <v>6211</v>
      </c>
      <c r="B6212">
        <v>15592197</v>
      </c>
      <c r="C6212">
        <v>522</v>
      </c>
      <c r="D6212">
        <v>2</v>
      </c>
      <c r="E6212">
        <v>1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s="2" t="s">
        <v>515</v>
      </c>
      <c r="P6212" s="11" t="str">
        <f t="shared" si="776"/>
        <v>2019</v>
      </c>
      <c r="Q6212" s="12"/>
      <c r="R6212" s="8" t="str">
        <f t="shared" si="777"/>
        <v>12</v>
      </c>
      <c r="S6212" s="8"/>
      <c r="T6212" s="14" t="str">
        <f t="shared" si="778"/>
        <v>Retain</v>
      </c>
      <c r="U6212" s="14"/>
      <c r="V6212" s="8" t="str">
        <f t="shared" si="779"/>
        <v>Spain</v>
      </c>
      <c r="W6212" s="8"/>
      <c r="X6212" s="8"/>
      <c r="Y6212" s="8"/>
      <c r="Z6212" s="14" t="str">
        <f t="shared" si="780"/>
        <v>Male</v>
      </c>
      <c r="AA6212" s="14"/>
      <c r="AB6212" s="14"/>
      <c r="AC6212" s="14"/>
      <c r="AE6212" t="str">
        <f t="shared" si="781"/>
        <v>Adults</v>
      </c>
      <c r="AF6212" t="str">
        <f t="shared" si="782"/>
        <v>Poor</v>
      </c>
      <c r="AG6212" t="str">
        <f t="shared" si="783"/>
        <v>Very low</v>
      </c>
    </row>
    <row r="6213" spans="1:33" x14ac:dyDescent="0.2">
      <c r="A6213">
        <v>6212</v>
      </c>
      <c r="B6213">
        <v>15793116</v>
      </c>
      <c r="C6213">
        <v>502</v>
      </c>
      <c r="D6213">
        <v>3</v>
      </c>
      <c r="E6213">
        <v>2</v>
      </c>
      <c r="F6213">
        <v>40</v>
      </c>
      <c r="G6213">
        <v>4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s="2" t="s">
        <v>1143</v>
      </c>
      <c r="P6213" s="11" t="str">
        <f t="shared" si="776"/>
        <v>2019</v>
      </c>
      <c r="Q6213" s="12"/>
      <c r="R6213" s="8" t="str">
        <f t="shared" si="777"/>
        <v>06</v>
      </c>
      <c r="S6213" s="8"/>
      <c r="T6213" s="14" t="str">
        <f t="shared" si="778"/>
        <v>Retain</v>
      </c>
      <c r="U6213" s="14"/>
      <c r="V6213" s="8" t="str">
        <f t="shared" si="779"/>
        <v>Germany</v>
      </c>
      <c r="W6213" s="8"/>
      <c r="X6213" s="8"/>
      <c r="Y6213" s="8"/>
      <c r="Z6213" s="14" t="str">
        <f t="shared" si="780"/>
        <v>Female</v>
      </c>
      <c r="AA6213" s="14"/>
      <c r="AB6213" s="14"/>
      <c r="AC6213" s="14"/>
      <c r="AE6213" t="str">
        <f t="shared" si="781"/>
        <v>Middle aged</v>
      </c>
      <c r="AF6213" t="str">
        <f t="shared" si="782"/>
        <v>Poor</v>
      </c>
      <c r="AG6213" t="str">
        <f t="shared" si="783"/>
        <v>High</v>
      </c>
    </row>
    <row r="6214" spans="1:33" x14ac:dyDescent="0.2">
      <c r="A6214">
        <v>6213</v>
      </c>
      <c r="B6214">
        <v>15638231</v>
      </c>
      <c r="C6214">
        <v>730</v>
      </c>
      <c r="D6214">
        <v>2</v>
      </c>
      <c r="E6214">
        <v>2</v>
      </c>
      <c r="F6214">
        <v>62</v>
      </c>
      <c r="G6214">
        <v>3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s="2" t="s">
        <v>542</v>
      </c>
      <c r="P6214" s="11" t="str">
        <f t="shared" si="776"/>
        <v>2019</v>
      </c>
      <c r="Q6214" s="12"/>
      <c r="R6214" s="8" t="str">
        <f t="shared" si="777"/>
        <v>12</v>
      </c>
      <c r="S6214" s="8"/>
      <c r="T6214" s="14" t="str">
        <f t="shared" si="778"/>
        <v>Retain</v>
      </c>
      <c r="U6214" s="14"/>
      <c r="V6214" s="8" t="str">
        <f t="shared" si="779"/>
        <v>Spain</v>
      </c>
      <c r="W6214" s="8"/>
      <c r="X6214" s="8"/>
      <c r="Y6214" s="8"/>
      <c r="Z6214" s="14" t="str">
        <f t="shared" si="780"/>
        <v>Female</v>
      </c>
      <c r="AA6214" s="14"/>
      <c r="AB6214" s="14"/>
      <c r="AC6214" s="14"/>
      <c r="AE6214" t="str">
        <f t="shared" si="781"/>
        <v>Middle aged</v>
      </c>
      <c r="AF6214" t="str">
        <f t="shared" si="782"/>
        <v>Good</v>
      </c>
      <c r="AG6214" t="str">
        <f t="shared" si="783"/>
        <v>Very low</v>
      </c>
    </row>
    <row r="6215" spans="1:33" x14ac:dyDescent="0.2">
      <c r="A6215">
        <v>6214</v>
      </c>
      <c r="B6215">
        <v>15697678</v>
      </c>
      <c r="C6215">
        <v>590</v>
      </c>
      <c r="D6215">
        <v>3</v>
      </c>
      <c r="E6215">
        <v>1</v>
      </c>
      <c r="F6215">
        <v>36</v>
      </c>
      <c r="G6215">
        <v>4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s="2" t="s">
        <v>226</v>
      </c>
      <c r="P6215" s="11" t="str">
        <f t="shared" si="776"/>
        <v>2019</v>
      </c>
      <c r="Q6215" s="12"/>
      <c r="R6215" s="8" t="str">
        <f t="shared" si="777"/>
        <v>08</v>
      </c>
      <c r="S6215" s="8"/>
      <c r="T6215" s="14" t="str">
        <f t="shared" si="778"/>
        <v>Retain</v>
      </c>
      <c r="U6215" s="14"/>
      <c r="V6215" s="8" t="str">
        <f t="shared" si="779"/>
        <v>Germany</v>
      </c>
      <c r="W6215" s="8"/>
      <c r="X6215" s="8"/>
      <c r="Y6215" s="8"/>
      <c r="Z6215" s="14" t="str">
        <f t="shared" si="780"/>
        <v>Male</v>
      </c>
      <c r="AA6215" s="14"/>
      <c r="AB6215" s="14"/>
      <c r="AC6215" s="14"/>
      <c r="AE6215" t="str">
        <f t="shared" si="781"/>
        <v>Adults</v>
      </c>
      <c r="AF6215" t="str">
        <f t="shared" si="782"/>
        <v>Fair</v>
      </c>
      <c r="AG6215" t="str">
        <f t="shared" si="783"/>
        <v>Medium</v>
      </c>
    </row>
    <row r="6216" spans="1:33" x14ac:dyDescent="0.2">
      <c r="A6216">
        <v>6215</v>
      </c>
      <c r="B6216">
        <v>15800412</v>
      </c>
      <c r="C6216">
        <v>458</v>
      </c>
      <c r="D6216">
        <v>3</v>
      </c>
      <c r="E6216">
        <v>1</v>
      </c>
      <c r="F6216">
        <v>35</v>
      </c>
      <c r="G6216">
        <v>7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s="2" t="s">
        <v>102</v>
      </c>
      <c r="P6216" s="11" t="str">
        <f t="shared" si="776"/>
        <v>2016</v>
      </c>
      <c r="Q6216" s="12"/>
      <c r="R6216" s="8" t="str">
        <f t="shared" si="777"/>
        <v>01</v>
      </c>
      <c r="S6216" s="8"/>
      <c r="T6216" s="14" t="str">
        <f t="shared" si="778"/>
        <v>Retain</v>
      </c>
      <c r="U6216" s="14"/>
      <c r="V6216" s="8" t="str">
        <f t="shared" si="779"/>
        <v>Germany</v>
      </c>
      <c r="W6216" s="8"/>
      <c r="X6216" s="8"/>
      <c r="Y6216" s="8"/>
      <c r="Z6216" s="14" t="str">
        <f t="shared" si="780"/>
        <v>Male</v>
      </c>
      <c r="AA6216" s="14"/>
      <c r="AB6216" s="14"/>
      <c r="AC6216" s="14"/>
      <c r="AE6216" t="str">
        <f t="shared" si="781"/>
        <v>Adults</v>
      </c>
      <c r="AF6216" t="str">
        <f t="shared" si="782"/>
        <v>Poor</v>
      </c>
      <c r="AG6216" t="str">
        <f t="shared" si="783"/>
        <v>High</v>
      </c>
    </row>
    <row r="6217" spans="1:33" x14ac:dyDescent="0.2">
      <c r="A6217">
        <v>6216</v>
      </c>
      <c r="B6217">
        <v>15597610</v>
      </c>
      <c r="C6217">
        <v>553</v>
      </c>
      <c r="D6217">
        <v>2</v>
      </c>
      <c r="E6217">
        <v>1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s="2" t="s">
        <v>69</v>
      </c>
      <c r="P6217" s="11" t="str">
        <f t="shared" si="776"/>
        <v>2017</v>
      </c>
      <c r="Q6217" s="12"/>
      <c r="R6217" s="8" t="str">
        <f t="shared" si="777"/>
        <v>09</v>
      </c>
      <c r="S6217" s="8"/>
      <c r="T6217" s="14" t="str">
        <f t="shared" si="778"/>
        <v>Retain</v>
      </c>
      <c r="U6217" s="14"/>
      <c r="V6217" s="8" t="str">
        <f t="shared" si="779"/>
        <v>Spain</v>
      </c>
      <c r="W6217" s="8"/>
      <c r="X6217" s="8"/>
      <c r="Y6217" s="8"/>
      <c r="Z6217" s="14" t="str">
        <f t="shared" si="780"/>
        <v>Male</v>
      </c>
      <c r="AA6217" s="14"/>
      <c r="AB6217" s="14"/>
      <c r="AC6217" s="14"/>
      <c r="AE6217" t="str">
        <f t="shared" si="781"/>
        <v>Middle aged</v>
      </c>
      <c r="AF6217" t="str">
        <f t="shared" si="782"/>
        <v>Poor</v>
      </c>
      <c r="AG6217" t="str">
        <f t="shared" si="783"/>
        <v>High</v>
      </c>
    </row>
    <row r="6218" spans="1:33" x14ac:dyDescent="0.2">
      <c r="A6218">
        <v>6217</v>
      </c>
      <c r="B6218">
        <v>15726634</v>
      </c>
      <c r="C6218">
        <v>479</v>
      </c>
      <c r="D6218">
        <v>1</v>
      </c>
      <c r="E6218">
        <v>1</v>
      </c>
      <c r="F6218">
        <v>47</v>
      </c>
      <c r="G6218">
        <v>7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s="2" t="s">
        <v>486</v>
      </c>
      <c r="P6218" s="11" t="str">
        <f t="shared" si="776"/>
        <v>2016</v>
      </c>
      <c r="Q6218" s="12"/>
      <c r="R6218" s="8" t="str">
        <f t="shared" si="777"/>
        <v>08</v>
      </c>
      <c r="S6218" s="8"/>
      <c r="T6218" s="14" t="str">
        <f t="shared" si="778"/>
        <v>Retain</v>
      </c>
      <c r="U6218" s="14"/>
      <c r="V6218" s="8" t="str">
        <f t="shared" si="779"/>
        <v>France</v>
      </c>
      <c r="W6218" s="8"/>
      <c r="X6218" s="8"/>
      <c r="Y6218" s="8"/>
      <c r="Z6218" s="14" t="str">
        <f t="shared" si="780"/>
        <v>Male</v>
      </c>
      <c r="AA6218" s="14"/>
      <c r="AB6218" s="14"/>
      <c r="AC6218" s="14"/>
      <c r="AE6218" t="str">
        <f t="shared" si="781"/>
        <v>Middle aged</v>
      </c>
      <c r="AF6218" t="str">
        <f t="shared" si="782"/>
        <v>Poor</v>
      </c>
      <c r="AG6218" t="str">
        <f t="shared" si="783"/>
        <v>Very low</v>
      </c>
    </row>
    <row r="6219" spans="1:33" x14ac:dyDescent="0.2">
      <c r="A6219">
        <v>6218</v>
      </c>
      <c r="B6219">
        <v>15670866</v>
      </c>
      <c r="C6219">
        <v>693</v>
      </c>
      <c r="D6219">
        <v>1</v>
      </c>
      <c r="E6219">
        <v>1</v>
      </c>
      <c r="F6219">
        <v>31</v>
      </c>
      <c r="G6219">
        <v>7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s="2" t="s">
        <v>996</v>
      </c>
      <c r="P6219" s="11" t="str">
        <f t="shared" si="776"/>
        <v>2016</v>
      </c>
      <c r="Q6219" s="12"/>
      <c r="R6219" s="8" t="str">
        <f t="shared" si="777"/>
        <v>08</v>
      </c>
      <c r="S6219" s="8"/>
      <c r="T6219" s="14" t="str">
        <f t="shared" si="778"/>
        <v>Retain</v>
      </c>
      <c r="U6219" s="14"/>
      <c r="V6219" s="8" t="str">
        <f t="shared" si="779"/>
        <v>France</v>
      </c>
      <c r="W6219" s="8"/>
      <c r="X6219" s="8"/>
      <c r="Y6219" s="8"/>
      <c r="Z6219" s="14" t="str">
        <f t="shared" si="780"/>
        <v>Male</v>
      </c>
      <c r="AA6219" s="14"/>
      <c r="AB6219" s="14"/>
      <c r="AC6219" s="14"/>
      <c r="AE6219" t="str">
        <f t="shared" si="781"/>
        <v>Adults</v>
      </c>
      <c r="AF6219" t="str">
        <f t="shared" si="782"/>
        <v>Good</v>
      </c>
      <c r="AG6219" t="str">
        <f t="shared" si="783"/>
        <v>Very low</v>
      </c>
    </row>
    <row r="6220" spans="1:33" x14ac:dyDescent="0.2">
      <c r="A6220">
        <v>6219</v>
      </c>
      <c r="B6220">
        <v>15667462</v>
      </c>
      <c r="C6220">
        <v>707</v>
      </c>
      <c r="D6220">
        <v>2</v>
      </c>
      <c r="E6220">
        <v>1</v>
      </c>
      <c r="F6220">
        <v>43</v>
      </c>
      <c r="G6220">
        <v>7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s="2" t="s">
        <v>1151</v>
      </c>
      <c r="P6220" s="11" t="str">
        <f t="shared" si="776"/>
        <v>2016</v>
      </c>
      <c r="Q6220" s="12"/>
      <c r="R6220" s="8" t="str">
        <f t="shared" si="777"/>
        <v>09</v>
      </c>
      <c r="S6220" s="8"/>
      <c r="T6220" s="14" t="str">
        <f t="shared" si="778"/>
        <v>Retain</v>
      </c>
      <c r="U6220" s="14"/>
      <c r="V6220" s="8" t="str">
        <f t="shared" si="779"/>
        <v>Spain</v>
      </c>
      <c r="W6220" s="8"/>
      <c r="X6220" s="8"/>
      <c r="Y6220" s="8"/>
      <c r="Z6220" s="14" t="str">
        <f t="shared" si="780"/>
        <v>Male</v>
      </c>
      <c r="AA6220" s="14"/>
      <c r="AB6220" s="14"/>
      <c r="AC6220" s="14"/>
      <c r="AE6220" t="str">
        <f t="shared" si="781"/>
        <v>Middle aged</v>
      </c>
      <c r="AF6220" t="str">
        <f t="shared" si="782"/>
        <v>Good</v>
      </c>
      <c r="AG6220" t="str">
        <f t="shared" si="783"/>
        <v>Very low</v>
      </c>
    </row>
    <row r="6221" spans="1:33" x14ac:dyDescent="0.2">
      <c r="A6221">
        <v>6220</v>
      </c>
      <c r="B6221">
        <v>15662574</v>
      </c>
      <c r="C6221">
        <v>636</v>
      </c>
      <c r="D6221">
        <v>2</v>
      </c>
      <c r="E6221">
        <v>1</v>
      </c>
      <c r="F6221">
        <v>37</v>
      </c>
      <c r="G6221">
        <v>6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s="2" t="s">
        <v>588</v>
      </c>
      <c r="P6221" s="11" t="str">
        <f t="shared" si="776"/>
        <v>2017</v>
      </c>
      <c r="Q6221" s="12"/>
      <c r="R6221" s="8" t="str">
        <f t="shared" si="777"/>
        <v>04</v>
      </c>
      <c r="S6221" s="8"/>
      <c r="T6221" s="14" t="str">
        <f t="shared" si="778"/>
        <v>Retain</v>
      </c>
      <c r="U6221" s="14"/>
      <c r="V6221" s="8" t="str">
        <f t="shared" si="779"/>
        <v>Spain</v>
      </c>
      <c r="W6221" s="8"/>
      <c r="X6221" s="8"/>
      <c r="Y6221" s="8"/>
      <c r="Z6221" s="14" t="str">
        <f t="shared" si="780"/>
        <v>Male</v>
      </c>
      <c r="AA6221" s="14"/>
      <c r="AB6221" s="14"/>
      <c r="AC6221" s="14"/>
      <c r="AE6221" t="str">
        <f t="shared" si="781"/>
        <v>Adults</v>
      </c>
      <c r="AF6221" t="str">
        <f t="shared" si="782"/>
        <v>Fair</v>
      </c>
      <c r="AG6221" t="str">
        <f t="shared" si="783"/>
        <v>High</v>
      </c>
    </row>
    <row r="6222" spans="1:33" x14ac:dyDescent="0.2">
      <c r="A6222">
        <v>6221</v>
      </c>
      <c r="B6222">
        <v>15716926</v>
      </c>
      <c r="C6222">
        <v>807</v>
      </c>
      <c r="D6222">
        <v>1</v>
      </c>
      <c r="E6222">
        <v>1</v>
      </c>
      <c r="F6222">
        <v>33</v>
      </c>
      <c r="G6222">
        <v>6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s="2" t="s">
        <v>907</v>
      </c>
      <c r="P6222" s="11" t="str">
        <f t="shared" si="776"/>
        <v>2017</v>
      </c>
      <c r="Q6222" s="12"/>
      <c r="R6222" s="8" t="str">
        <f t="shared" si="777"/>
        <v>07</v>
      </c>
      <c r="S6222" s="8"/>
      <c r="T6222" s="14" t="str">
        <f t="shared" si="778"/>
        <v>Retain</v>
      </c>
      <c r="U6222" s="14"/>
      <c r="V6222" s="8" t="str">
        <f t="shared" si="779"/>
        <v>France</v>
      </c>
      <c r="W6222" s="8"/>
      <c r="X6222" s="8"/>
      <c r="Y6222" s="8"/>
      <c r="Z6222" s="14" t="str">
        <f t="shared" si="780"/>
        <v>Male</v>
      </c>
      <c r="AA6222" s="14"/>
      <c r="AB6222" s="14"/>
      <c r="AC6222" s="14"/>
      <c r="AE6222" t="str">
        <f t="shared" si="781"/>
        <v>Adults</v>
      </c>
      <c r="AF6222" t="str">
        <f t="shared" si="782"/>
        <v>Excellent</v>
      </c>
      <c r="AG6222" t="str">
        <f t="shared" si="783"/>
        <v>High</v>
      </c>
    </row>
    <row r="6223" spans="1:33" x14ac:dyDescent="0.2">
      <c r="A6223">
        <v>6222</v>
      </c>
      <c r="B6223">
        <v>15603554</v>
      </c>
      <c r="C6223">
        <v>513</v>
      </c>
      <c r="D6223">
        <v>1</v>
      </c>
      <c r="E6223">
        <v>2</v>
      </c>
      <c r="F6223">
        <v>45</v>
      </c>
      <c r="G6223">
        <v>5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s="2" t="s">
        <v>158</v>
      </c>
      <c r="P6223" s="11" t="str">
        <f t="shared" si="776"/>
        <v>2017</v>
      </c>
      <c r="Q6223" s="12"/>
      <c r="R6223" s="8" t="str">
        <f t="shared" si="777"/>
        <v>10</v>
      </c>
      <c r="S6223" s="8"/>
      <c r="T6223" s="14" t="str">
        <f t="shared" si="778"/>
        <v>Exit</v>
      </c>
      <c r="U6223" s="14"/>
      <c r="V6223" s="8" t="str">
        <f t="shared" si="779"/>
        <v>France</v>
      </c>
      <c r="W6223" s="8"/>
      <c r="X6223" s="8"/>
      <c r="Y6223" s="8"/>
      <c r="Z6223" s="14" t="str">
        <f t="shared" si="780"/>
        <v>Female</v>
      </c>
      <c r="AA6223" s="14"/>
      <c r="AB6223" s="14"/>
      <c r="AC6223" s="14"/>
      <c r="AE6223" t="str">
        <f t="shared" si="781"/>
        <v>Middle aged</v>
      </c>
      <c r="AF6223" t="str">
        <f t="shared" si="782"/>
        <v>Poor</v>
      </c>
      <c r="AG6223" t="str">
        <f t="shared" si="783"/>
        <v>Very high</v>
      </c>
    </row>
    <row r="6224" spans="1:33" x14ac:dyDescent="0.2">
      <c r="A6224">
        <v>6223</v>
      </c>
      <c r="B6224">
        <v>15716800</v>
      </c>
      <c r="C6224">
        <v>582</v>
      </c>
      <c r="D6224">
        <v>1</v>
      </c>
      <c r="E6224">
        <v>1</v>
      </c>
      <c r="F6224">
        <v>31</v>
      </c>
      <c r="G6224">
        <v>5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s="2" t="s">
        <v>931</v>
      </c>
      <c r="P6224" s="11" t="str">
        <f t="shared" si="776"/>
        <v>2018</v>
      </c>
      <c r="Q6224" s="12"/>
      <c r="R6224" s="8" t="str">
        <f t="shared" si="777"/>
        <v>05</v>
      </c>
      <c r="S6224" s="8"/>
      <c r="T6224" s="14" t="str">
        <f t="shared" si="778"/>
        <v>Retain</v>
      </c>
      <c r="U6224" s="14"/>
      <c r="V6224" s="8" t="str">
        <f t="shared" si="779"/>
        <v>France</v>
      </c>
      <c r="W6224" s="8"/>
      <c r="X6224" s="8"/>
      <c r="Y6224" s="8"/>
      <c r="Z6224" s="14" t="str">
        <f t="shared" si="780"/>
        <v>Male</v>
      </c>
      <c r="AA6224" s="14"/>
      <c r="AB6224" s="14"/>
      <c r="AC6224" s="14"/>
      <c r="AE6224" t="str">
        <f t="shared" si="781"/>
        <v>Adults</v>
      </c>
      <c r="AF6224" t="str">
        <f t="shared" si="782"/>
        <v>Fair</v>
      </c>
      <c r="AG6224" t="str">
        <f t="shared" si="783"/>
        <v>Very low</v>
      </c>
    </row>
    <row r="6225" spans="1:33" x14ac:dyDescent="0.2">
      <c r="A6225">
        <v>6224</v>
      </c>
      <c r="B6225">
        <v>15679429</v>
      </c>
      <c r="C6225">
        <v>694</v>
      </c>
      <c r="D6225">
        <v>1</v>
      </c>
      <c r="E6225">
        <v>1</v>
      </c>
      <c r="F6225">
        <v>32</v>
      </c>
      <c r="G6225">
        <v>4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s="2" t="s">
        <v>199</v>
      </c>
      <c r="P6225" s="11" t="str">
        <f t="shared" si="776"/>
        <v>2018</v>
      </c>
      <c r="Q6225" s="12"/>
      <c r="R6225" s="8" t="str">
        <f t="shared" si="777"/>
        <v>11</v>
      </c>
      <c r="S6225" s="8"/>
      <c r="T6225" s="14" t="str">
        <f t="shared" si="778"/>
        <v>Retain</v>
      </c>
      <c r="U6225" s="14"/>
      <c r="V6225" s="8" t="str">
        <f t="shared" si="779"/>
        <v>France</v>
      </c>
      <c r="W6225" s="8"/>
      <c r="X6225" s="8"/>
      <c r="Y6225" s="8"/>
      <c r="Z6225" s="14" t="str">
        <f t="shared" si="780"/>
        <v>Male</v>
      </c>
      <c r="AA6225" s="14"/>
      <c r="AB6225" s="14"/>
      <c r="AC6225" s="14"/>
      <c r="AE6225" t="str">
        <f t="shared" si="781"/>
        <v>Adults</v>
      </c>
      <c r="AF6225" t="str">
        <f t="shared" si="782"/>
        <v>Good</v>
      </c>
      <c r="AG6225" t="str">
        <f t="shared" si="783"/>
        <v>Medium</v>
      </c>
    </row>
    <row r="6226" spans="1:33" x14ac:dyDescent="0.2">
      <c r="A6226">
        <v>6225</v>
      </c>
      <c r="B6226">
        <v>15616122</v>
      </c>
      <c r="C6226">
        <v>777</v>
      </c>
      <c r="D6226">
        <v>1</v>
      </c>
      <c r="E6226">
        <v>1</v>
      </c>
      <c r="F6226">
        <v>39</v>
      </c>
      <c r="G6226">
        <v>4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s="2" t="s">
        <v>671</v>
      </c>
      <c r="P6226" s="11" t="str">
        <f t="shared" si="776"/>
        <v>2019</v>
      </c>
      <c r="Q6226" s="12"/>
      <c r="R6226" s="8" t="str">
        <f t="shared" si="777"/>
        <v>06</v>
      </c>
      <c r="S6226" s="8"/>
      <c r="T6226" s="14" t="str">
        <f t="shared" si="778"/>
        <v>Retain</v>
      </c>
      <c r="U6226" s="14"/>
      <c r="V6226" s="8" t="str">
        <f t="shared" si="779"/>
        <v>France</v>
      </c>
      <c r="W6226" s="8"/>
      <c r="X6226" s="8"/>
      <c r="Y6226" s="8"/>
      <c r="Z6226" s="14" t="str">
        <f t="shared" si="780"/>
        <v>Male</v>
      </c>
      <c r="AA6226" s="14"/>
      <c r="AB6226" s="14"/>
      <c r="AC6226" s="14"/>
      <c r="AE6226" t="str">
        <f t="shared" si="781"/>
        <v>Middle aged</v>
      </c>
      <c r="AF6226" t="str">
        <f t="shared" si="782"/>
        <v>Very good</v>
      </c>
      <c r="AG6226" t="str">
        <f t="shared" si="783"/>
        <v>Very low</v>
      </c>
    </row>
    <row r="6227" spans="1:33" x14ac:dyDescent="0.2">
      <c r="A6227">
        <v>6226</v>
      </c>
      <c r="B6227">
        <v>15742172</v>
      </c>
      <c r="C6227">
        <v>598</v>
      </c>
      <c r="D6227">
        <v>3</v>
      </c>
      <c r="E6227">
        <v>1</v>
      </c>
      <c r="F6227">
        <v>32</v>
      </c>
      <c r="G6227">
        <v>4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s="2" t="s">
        <v>669</v>
      </c>
      <c r="P6227" s="11" t="str">
        <f t="shared" si="776"/>
        <v>2019</v>
      </c>
      <c r="Q6227" s="12"/>
      <c r="R6227" s="8" t="str">
        <f t="shared" si="777"/>
        <v>07</v>
      </c>
      <c r="S6227" s="8"/>
      <c r="T6227" s="14" t="str">
        <f t="shared" si="778"/>
        <v>Retain</v>
      </c>
      <c r="U6227" s="14"/>
      <c r="V6227" s="8" t="str">
        <f t="shared" si="779"/>
        <v>Germany</v>
      </c>
      <c r="W6227" s="8"/>
      <c r="X6227" s="8"/>
      <c r="Y6227" s="8"/>
      <c r="Z6227" s="14" t="str">
        <f t="shared" si="780"/>
        <v>Male</v>
      </c>
      <c r="AA6227" s="14"/>
      <c r="AB6227" s="14"/>
      <c r="AC6227" s="14"/>
      <c r="AE6227" t="str">
        <f t="shared" si="781"/>
        <v>Adults</v>
      </c>
      <c r="AF6227" t="str">
        <f t="shared" si="782"/>
        <v>Fair</v>
      </c>
      <c r="AG6227" t="str">
        <f t="shared" si="783"/>
        <v>High</v>
      </c>
    </row>
    <row r="6228" spans="1:33" x14ac:dyDescent="0.2">
      <c r="A6228">
        <v>6227</v>
      </c>
      <c r="B6228">
        <v>15792305</v>
      </c>
      <c r="C6228">
        <v>762</v>
      </c>
      <c r="D6228">
        <v>3</v>
      </c>
      <c r="E6228">
        <v>1</v>
      </c>
      <c r="F6228">
        <v>46</v>
      </c>
      <c r="G6228">
        <v>4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s="2" t="s">
        <v>508</v>
      </c>
      <c r="P6228" s="11" t="str">
        <f t="shared" si="776"/>
        <v>2019</v>
      </c>
      <c r="Q6228" s="12"/>
      <c r="R6228" s="8" t="str">
        <f t="shared" si="777"/>
        <v>09</v>
      </c>
      <c r="S6228" s="8"/>
      <c r="T6228" s="14" t="str">
        <f t="shared" si="778"/>
        <v>Exit</v>
      </c>
      <c r="U6228" s="14"/>
      <c r="V6228" s="8" t="str">
        <f t="shared" si="779"/>
        <v>Germany</v>
      </c>
      <c r="W6228" s="8"/>
      <c r="X6228" s="8"/>
      <c r="Y6228" s="8"/>
      <c r="Z6228" s="14" t="str">
        <f t="shared" si="780"/>
        <v>Male</v>
      </c>
      <c r="AA6228" s="14"/>
      <c r="AB6228" s="14"/>
      <c r="AC6228" s="14"/>
      <c r="AE6228" t="str">
        <f t="shared" si="781"/>
        <v>Middle aged</v>
      </c>
      <c r="AF6228" t="str">
        <f t="shared" si="782"/>
        <v>Very good</v>
      </c>
      <c r="AG6228" t="str">
        <f t="shared" si="783"/>
        <v>High</v>
      </c>
    </row>
    <row r="6229" spans="1:33" x14ac:dyDescent="0.2">
      <c r="A6229">
        <v>6228</v>
      </c>
      <c r="B6229">
        <v>15636016</v>
      </c>
      <c r="C6229">
        <v>588</v>
      </c>
      <c r="D6229">
        <v>1</v>
      </c>
      <c r="E6229">
        <v>2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s="2" t="s">
        <v>707</v>
      </c>
      <c r="P6229" s="11" t="str">
        <f t="shared" si="776"/>
        <v>2019</v>
      </c>
      <c r="Q6229" s="12"/>
      <c r="R6229" s="8" t="str">
        <f t="shared" si="777"/>
        <v>11</v>
      </c>
      <c r="S6229" s="8"/>
      <c r="T6229" s="14" t="str">
        <f t="shared" si="778"/>
        <v>Retain</v>
      </c>
      <c r="U6229" s="14"/>
      <c r="V6229" s="8" t="str">
        <f t="shared" si="779"/>
        <v>France</v>
      </c>
      <c r="W6229" s="8"/>
      <c r="X6229" s="8"/>
      <c r="Y6229" s="8"/>
      <c r="Z6229" s="14" t="str">
        <f t="shared" si="780"/>
        <v>Female</v>
      </c>
      <c r="AA6229" s="14"/>
      <c r="AB6229" s="14"/>
      <c r="AC6229" s="14"/>
      <c r="AE6229" t="str">
        <f t="shared" si="781"/>
        <v>Adults</v>
      </c>
      <c r="AF6229" t="str">
        <f t="shared" si="782"/>
        <v>Fair</v>
      </c>
      <c r="AG6229" t="str">
        <f t="shared" si="783"/>
        <v>High</v>
      </c>
    </row>
    <row r="6230" spans="1:33" x14ac:dyDescent="0.2">
      <c r="A6230">
        <v>6229</v>
      </c>
      <c r="B6230">
        <v>15733138</v>
      </c>
      <c r="C6230">
        <v>663</v>
      </c>
      <c r="D6230">
        <v>3</v>
      </c>
      <c r="E6230">
        <v>1</v>
      </c>
      <c r="F6230">
        <v>42</v>
      </c>
      <c r="G6230">
        <v>7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s="2" t="s">
        <v>292</v>
      </c>
      <c r="P6230" s="11" t="str">
        <f t="shared" si="776"/>
        <v>2016</v>
      </c>
      <c r="Q6230" s="12"/>
      <c r="R6230" s="8" t="str">
        <f t="shared" si="777"/>
        <v>07</v>
      </c>
      <c r="S6230" s="8"/>
      <c r="T6230" s="14" t="str">
        <f t="shared" si="778"/>
        <v>Retain</v>
      </c>
      <c r="U6230" s="14"/>
      <c r="V6230" s="8" t="str">
        <f t="shared" si="779"/>
        <v>Germany</v>
      </c>
      <c r="W6230" s="8"/>
      <c r="X6230" s="8"/>
      <c r="Y6230" s="8"/>
      <c r="Z6230" s="14" t="str">
        <f t="shared" si="780"/>
        <v>Male</v>
      </c>
      <c r="AA6230" s="14"/>
      <c r="AB6230" s="14"/>
      <c r="AC6230" s="14"/>
      <c r="AE6230" t="str">
        <f t="shared" si="781"/>
        <v>Middle aged</v>
      </c>
      <c r="AF6230" t="str">
        <f t="shared" si="782"/>
        <v>Fair</v>
      </c>
      <c r="AG6230" t="str">
        <f t="shared" si="783"/>
        <v>Medium</v>
      </c>
    </row>
    <row r="6231" spans="1:33" x14ac:dyDescent="0.2">
      <c r="A6231">
        <v>6230</v>
      </c>
      <c r="B6231">
        <v>15669741</v>
      </c>
      <c r="C6231">
        <v>777</v>
      </c>
      <c r="D6231">
        <v>1</v>
      </c>
      <c r="E6231">
        <v>1</v>
      </c>
      <c r="F6231">
        <v>36</v>
      </c>
      <c r="G6231">
        <v>5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s="2" t="s">
        <v>548</v>
      </c>
      <c r="P6231" s="11" t="str">
        <f t="shared" si="776"/>
        <v>2018</v>
      </c>
      <c r="Q6231" s="12"/>
      <c r="R6231" s="8" t="str">
        <f t="shared" si="777"/>
        <v>03</v>
      </c>
      <c r="S6231" s="8"/>
      <c r="T6231" s="14" t="str">
        <f t="shared" si="778"/>
        <v>Retain</v>
      </c>
      <c r="U6231" s="14"/>
      <c r="V6231" s="8" t="str">
        <f t="shared" si="779"/>
        <v>France</v>
      </c>
      <c r="W6231" s="8"/>
      <c r="X6231" s="8"/>
      <c r="Y6231" s="8"/>
      <c r="Z6231" s="14" t="str">
        <f t="shared" si="780"/>
        <v>Male</v>
      </c>
      <c r="AA6231" s="14"/>
      <c r="AB6231" s="14"/>
      <c r="AC6231" s="14"/>
      <c r="AE6231" t="str">
        <f t="shared" si="781"/>
        <v>Adults</v>
      </c>
      <c r="AF6231" t="str">
        <f t="shared" si="782"/>
        <v>Very good</v>
      </c>
      <c r="AG6231" t="str">
        <f t="shared" si="783"/>
        <v>Very low</v>
      </c>
    </row>
    <row r="6232" spans="1:33" x14ac:dyDescent="0.2">
      <c r="A6232">
        <v>6231</v>
      </c>
      <c r="B6232">
        <v>15616954</v>
      </c>
      <c r="C6232">
        <v>592</v>
      </c>
      <c r="D6232">
        <v>1</v>
      </c>
      <c r="E6232">
        <v>1</v>
      </c>
      <c r="F6232">
        <v>71</v>
      </c>
      <c r="G6232">
        <v>5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s="2" t="s">
        <v>778</v>
      </c>
      <c r="P6232" s="11" t="str">
        <f t="shared" si="776"/>
        <v>2017</v>
      </c>
      <c r="Q6232" s="12"/>
      <c r="R6232" s="8" t="str">
        <f t="shared" si="777"/>
        <v>11</v>
      </c>
      <c r="S6232" s="8"/>
      <c r="T6232" s="14" t="str">
        <f t="shared" si="778"/>
        <v>Retain</v>
      </c>
      <c r="U6232" s="14"/>
      <c r="V6232" s="8" t="str">
        <f t="shared" si="779"/>
        <v>France</v>
      </c>
      <c r="W6232" s="8"/>
      <c r="X6232" s="8"/>
      <c r="Y6232" s="8"/>
      <c r="Z6232" s="14" t="str">
        <f t="shared" si="780"/>
        <v>Male</v>
      </c>
      <c r="AA6232" s="14"/>
      <c r="AB6232" s="14"/>
      <c r="AC6232" s="14"/>
      <c r="AE6232" t="str">
        <f t="shared" si="781"/>
        <v>Retired</v>
      </c>
      <c r="AF6232" t="str">
        <f t="shared" si="782"/>
        <v>Fair</v>
      </c>
      <c r="AG6232" t="str">
        <f t="shared" si="783"/>
        <v>Very low</v>
      </c>
    </row>
    <row r="6233" spans="1:33" x14ac:dyDescent="0.2">
      <c r="A6233">
        <v>6232</v>
      </c>
      <c r="B6233">
        <v>15729238</v>
      </c>
      <c r="C6233">
        <v>631</v>
      </c>
      <c r="D6233">
        <v>3</v>
      </c>
      <c r="E6233">
        <v>1</v>
      </c>
      <c r="F6233">
        <v>48</v>
      </c>
      <c r="G6233">
        <v>3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s="2" t="s">
        <v>311</v>
      </c>
      <c r="P6233" s="11" t="str">
        <f t="shared" si="776"/>
        <v>2019</v>
      </c>
      <c r="Q6233" s="12"/>
      <c r="R6233" s="8" t="str">
        <f t="shared" si="777"/>
        <v>09</v>
      </c>
      <c r="S6233" s="8"/>
      <c r="T6233" s="14" t="str">
        <f t="shared" si="778"/>
        <v>Exit</v>
      </c>
      <c r="U6233" s="14"/>
      <c r="V6233" s="8" t="str">
        <f t="shared" si="779"/>
        <v>Germany</v>
      </c>
      <c r="W6233" s="8"/>
      <c r="X6233" s="8"/>
      <c r="Y6233" s="8"/>
      <c r="Z6233" s="14" t="str">
        <f t="shared" si="780"/>
        <v>Male</v>
      </c>
      <c r="AA6233" s="14"/>
      <c r="AB6233" s="14"/>
      <c r="AC6233" s="14"/>
      <c r="AE6233" t="str">
        <f t="shared" si="781"/>
        <v>Middle aged</v>
      </c>
      <c r="AF6233" t="str">
        <f t="shared" si="782"/>
        <v>Fair</v>
      </c>
      <c r="AG6233" t="str">
        <f t="shared" si="783"/>
        <v>High</v>
      </c>
    </row>
    <row r="6234" spans="1:33" x14ac:dyDescent="0.2">
      <c r="A6234">
        <v>6233</v>
      </c>
      <c r="B6234">
        <v>15718242</v>
      </c>
      <c r="C6234">
        <v>725</v>
      </c>
      <c r="D6234">
        <v>3</v>
      </c>
      <c r="E6234">
        <v>2</v>
      </c>
      <c r="F6234">
        <v>47</v>
      </c>
      <c r="G6234">
        <v>6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s="2" t="s">
        <v>570</v>
      </c>
      <c r="P6234" s="11" t="str">
        <f t="shared" si="776"/>
        <v>2016</v>
      </c>
      <c r="Q6234" s="12"/>
      <c r="R6234" s="8" t="str">
        <f t="shared" si="777"/>
        <v>12</v>
      </c>
      <c r="S6234" s="8"/>
      <c r="T6234" s="14" t="str">
        <f t="shared" si="778"/>
        <v>Exit</v>
      </c>
      <c r="U6234" s="14"/>
      <c r="V6234" s="8" t="str">
        <f t="shared" si="779"/>
        <v>Germany</v>
      </c>
      <c r="W6234" s="8"/>
      <c r="X6234" s="8"/>
      <c r="Y6234" s="8"/>
      <c r="Z6234" s="14" t="str">
        <f t="shared" si="780"/>
        <v>Female</v>
      </c>
      <c r="AA6234" s="14"/>
      <c r="AB6234" s="14"/>
      <c r="AC6234" s="14"/>
      <c r="AE6234" t="str">
        <f t="shared" si="781"/>
        <v>Middle aged</v>
      </c>
      <c r="AF6234" t="str">
        <f t="shared" si="782"/>
        <v>Good</v>
      </c>
      <c r="AG6234" t="str">
        <f t="shared" si="783"/>
        <v>High</v>
      </c>
    </row>
    <row r="6235" spans="1:33" x14ac:dyDescent="0.2">
      <c r="A6235">
        <v>6234</v>
      </c>
      <c r="B6235">
        <v>15682914</v>
      </c>
      <c r="C6235">
        <v>850</v>
      </c>
      <c r="D6235">
        <v>1</v>
      </c>
      <c r="E6235">
        <v>1</v>
      </c>
      <c r="F6235">
        <v>34</v>
      </c>
      <c r="G6235">
        <v>6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s="2" t="s">
        <v>218</v>
      </c>
      <c r="P6235" s="11" t="str">
        <f t="shared" si="776"/>
        <v>2017</v>
      </c>
      <c r="Q6235" s="12"/>
      <c r="R6235" s="8" t="str">
        <f t="shared" si="777"/>
        <v>09</v>
      </c>
      <c r="S6235" s="8"/>
      <c r="T6235" s="14" t="str">
        <f t="shared" si="778"/>
        <v>Retain</v>
      </c>
      <c r="U6235" s="14"/>
      <c r="V6235" s="8" t="str">
        <f t="shared" si="779"/>
        <v>France</v>
      </c>
      <c r="W6235" s="8"/>
      <c r="X6235" s="8"/>
      <c r="Y6235" s="8"/>
      <c r="Z6235" s="14" t="str">
        <f t="shared" si="780"/>
        <v>Male</v>
      </c>
      <c r="AA6235" s="14"/>
      <c r="AB6235" s="14"/>
      <c r="AC6235" s="14"/>
      <c r="AE6235" t="str">
        <f t="shared" si="781"/>
        <v>Adults</v>
      </c>
      <c r="AF6235" t="str">
        <f t="shared" si="782"/>
        <v>Excellent</v>
      </c>
      <c r="AG6235" t="str">
        <f t="shared" si="783"/>
        <v>Medium</v>
      </c>
    </row>
    <row r="6236" spans="1:33" x14ac:dyDescent="0.2">
      <c r="A6236">
        <v>6235</v>
      </c>
      <c r="B6236">
        <v>15654274</v>
      </c>
      <c r="C6236">
        <v>540</v>
      </c>
      <c r="D6236">
        <v>1</v>
      </c>
      <c r="E6236">
        <v>1</v>
      </c>
      <c r="F6236">
        <v>37</v>
      </c>
      <c r="G6236">
        <v>5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s="2" t="s">
        <v>609</v>
      </c>
      <c r="P6236" s="11" t="str">
        <f t="shared" si="776"/>
        <v>2017</v>
      </c>
      <c r="Q6236" s="12"/>
      <c r="R6236" s="8" t="str">
        <f t="shared" si="777"/>
        <v>10</v>
      </c>
      <c r="S6236" s="8"/>
      <c r="T6236" s="14" t="str">
        <f t="shared" si="778"/>
        <v>Retain</v>
      </c>
      <c r="U6236" s="14"/>
      <c r="V6236" s="8" t="str">
        <f t="shared" si="779"/>
        <v>France</v>
      </c>
      <c r="W6236" s="8"/>
      <c r="X6236" s="8"/>
      <c r="Y6236" s="8"/>
      <c r="Z6236" s="14" t="str">
        <f t="shared" si="780"/>
        <v>Male</v>
      </c>
      <c r="AA6236" s="14"/>
      <c r="AB6236" s="14"/>
      <c r="AC6236" s="14"/>
      <c r="AE6236" t="str">
        <f t="shared" si="781"/>
        <v>Adults</v>
      </c>
      <c r="AF6236" t="str">
        <f t="shared" si="782"/>
        <v>Poor</v>
      </c>
      <c r="AG6236" t="str">
        <f t="shared" si="783"/>
        <v>Very low</v>
      </c>
    </row>
    <row r="6237" spans="1:33" x14ac:dyDescent="0.2">
      <c r="A6237">
        <v>6236</v>
      </c>
      <c r="B6237">
        <v>15691457</v>
      </c>
      <c r="C6237">
        <v>674</v>
      </c>
      <c r="D6237">
        <v>2</v>
      </c>
      <c r="E6237">
        <v>1</v>
      </c>
      <c r="F6237">
        <v>36</v>
      </c>
      <c r="G6237">
        <v>5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s="2" t="s">
        <v>1164</v>
      </c>
      <c r="P6237" s="11" t="str">
        <f t="shared" si="776"/>
        <v>2018</v>
      </c>
      <c r="Q6237" s="12"/>
      <c r="R6237" s="8" t="str">
        <f t="shared" si="777"/>
        <v>04</v>
      </c>
      <c r="S6237" s="8"/>
      <c r="T6237" s="14" t="str">
        <f t="shared" si="778"/>
        <v>Retain</v>
      </c>
      <c r="U6237" s="14"/>
      <c r="V6237" s="8" t="str">
        <f t="shared" si="779"/>
        <v>Spain</v>
      </c>
      <c r="W6237" s="8"/>
      <c r="X6237" s="8"/>
      <c r="Y6237" s="8"/>
      <c r="Z6237" s="14" t="str">
        <f t="shared" si="780"/>
        <v>Male</v>
      </c>
      <c r="AA6237" s="14"/>
      <c r="AB6237" s="14"/>
      <c r="AC6237" s="14"/>
      <c r="AE6237" t="str">
        <f t="shared" si="781"/>
        <v>Adults</v>
      </c>
      <c r="AF6237" t="str">
        <f t="shared" si="782"/>
        <v>Good</v>
      </c>
      <c r="AG6237" t="str">
        <f t="shared" si="783"/>
        <v>Very low</v>
      </c>
    </row>
    <row r="6238" spans="1:33" x14ac:dyDescent="0.2">
      <c r="A6238">
        <v>6237</v>
      </c>
      <c r="B6238">
        <v>15719649</v>
      </c>
      <c r="C6238">
        <v>553</v>
      </c>
      <c r="D6238">
        <v>1</v>
      </c>
      <c r="E6238">
        <v>1</v>
      </c>
      <c r="F6238">
        <v>38</v>
      </c>
      <c r="G6238">
        <v>5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s="2" t="s">
        <v>80</v>
      </c>
      <c r="P6238" s="11" t="str">
        <f t="shared" si="776"/>
        <v>2018</v>
      </c>
      <c r="Q6238" s="12"/>
      <c r="R6238" s="8" t="str">
        <f t="shared" si="777"/>
        <v>08</v>
      </c>
      <c r="S6238" s="8"/>
      <c r="T6238" s="14" t="str">
        <f t="shared" si="778"/>
        <v>Retain</v>
      </c>
      <c r="U6238" s="14"/>
      <c r="V6238" s="8" t="str">
        <f t="shared" si="779"/>
        <v>France</v>
      </c>
      <c r="W6238" s="8"/>
      <c r="X6238" s="8"/>
      <c r="Y6238" s="8"/>
      <c r="Z6238" s="14" t="str">
        <f t="shared" si="780"/>
        <v>Male</v>
      </c>
      <c r="AA6238" s="14"/>
      <c r="AB6238" s="14"/>
      <c r="AC6238" s="14"/>
      <c r="AE6238" t="str">
        <f t="shared" si="781"/>
        <v>Adults</v>
      </c>
      <c r="AF6238" t="str">
        <f t="shared" si="782"/>
        <v>Poor</v>
      </c>
      <c r="AG6238" t="str">
        <f t="shared" si="783"/>
        <v>Medium</v>
      </c>
    </row>
    <row r="6239" spans="1:33" x14ac:dyDescent="0.2">
      <c r="A6239">
        <v>6238</v>
      </c>
      <c r="B6239">
        <v>15778897</v>
      </c>
      <c r="C6239">
        <v>630</v>
      </c>
      <c r="D6239">
        <v>1</v>
      </c>
      <c r="E6239">
        <v>2</v>
      </c>
      <c r="F6239">
        <v>28</v>
      </c>
      <c r="G6239">
        <v>7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s="2" t="s">
        <v>351</v>
      </c>
      <c r="P6239" s="11" t="str">
        <f t="shared" si="776"/>
        <v>2016</v>
      </c>
      <c r="Q6239" s="12"/>
      <c r="R6239" s="8" t="str">
        <f t="shared" si="777"/>
        <v>04</v>
      </c>
      <c r="S6239" s="8"/>
      <c r="T6239" s="14" t="str">
        <f t="shared" si="778"/>
        <v>Retain</v>
      </c>
      <c r="U6239" s="14"/>
      <c r="V6239" s="8" t="str">
        <f t="shared" si="779"/>
        <v>France</v>
      </c>
      <c r="W6239" s="8"/>
      <c r="X6239" s="8"/>
      <c r="Y6239" s="8"/>
      <c r="Z6239" s="14" t="str">
        <f t="shared" si="780"/>
        <v>Female</v>
      </c>
      <c r="AA6239" s="14"/>
      <c r="AB6239" s="14"/>
      <c r="AC6239" s="14"/>
      <c r="AE6239" t="str">
        <f t="shared" si="781"/>
        <v>Adults</v>
      </c>
      <c r="AF6239" t="str">
        <f t="shared" si="782"/>
        <v>Fair</v>
      </c>
      <c r="AG6239" t="str">
        <f t="shared" si="783"/>
        <v>Very low</v>
      </c>
    </row>
    <row r="6240" spans="1:33" x14ac:dyDescent="0.2">
      <c r="A6240">
        <v>6239</v>
      </c>
      <c r="B6240">
        <v>15589437</v>
      </c>
      <c r="C6240">
        <v>466</v>
      </c>
      <c r="D6240">
        <v>1</v>
      </c>
      <c r="E6240">
        <v>1</v>
      </c>
      <c r="F6240">
        <v>26</v>
      </c>
      <c r="G6240">
        <v>6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s="2" t="s">
        <v>163</v>
      </c>
      <c r="P6240" s="11" t="str">
        <f t="shared" si="776"/>
        <v>2016</v>
      </c>
      <c r="Q6240" s="12"/>
      <c r="R6240" s="8" t="str">
        <f t="shared" si="777"/>
        <v>09</v>
      </c>
      <c r="S6240" s="8"/>
      <c r="T6240" s="14" t="str">
        <f t="shared" si="778"/>
        <v>Retain</v>
      </c>
      <c r="U6240" s="14"/>
      <c r="V6240" s="8" t="str">
        <f t="shared" si="779"/>
        <v>France</v>
      </c>
      <c r="W6240" s="8"/>
      <c r="X6240" s="8"/>
      <c r="Y6240" s="8"/>
      <c r="Z6240" s="14" t="str">
        <f t="shared" si="780"/>
        <v>Male</v>
      </c>
      <c r="AA6240" s="14"/>
      <c r="AB6240" s="14"/>
      <c r="AC6240" s="14"/>
      <c r="AE6240" t="str">
        <f t="shared" si="781"/>
        <v>Adults</v>
      </c>
      <c r="AF6240" t="str">
        <f t="shared" si="782"/>
        <v>Poor</v>
      </c>
      <c r="AG6240" t="str">
        <f t="shared" si="783"/>
        <v>Very high</v>
      </c>
    </row>
    <row r="6241" spans="1:33" x14ac:dyDescent="0.2">
      <c r="A6241">
        <v>6240</v>
      </c>
      <c r="B6241">
        <v>15682369</v>
      </c>
      <c r="C6241">
        <v>613</v>
      </c>
      <c r="D6241">
        <v>1</v>
      </c>
      <c r="E6241">
        <v>1</v>
      </c>
      <c r="F6241">
        <v>47</v>
      </c>
      <c r="G6241">
        <v>4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s="2" t="s">
        <v>355</v>
      </c>
      <c r="P6241" s="11" t="str">
        <f t="shared" si="776"/>
        <v>2018</v>
      </c>
      <c r="Q6241" s="12"/>
      <c r="R6241" s="8" t="str">
        <f t="shared" si="777"/>
        <v>12</v>
      </c>
      <c r="S6241" s="8"/>
      <c r="T6241" s="14" t="str">
        <f t="shared" si="778"/>
        <v>Retain</v>
      </c>
      <c r="U6241" s="14"/>
      <c r="V6241" s="8" t="str">
        <f t="shared" si="779"/>
        <v>France</v>
      </c>
      <c r="W6241" s="8"/>
      <c r="X6241" s="8"/>
      <c r="Y6241" s="8"/>
      <c r="Z6241" s="14" t="str">
        <f t="shared" si="780"/>
        <v>Male</v>
      </c>
      <c r="AA6241" s="14"/>
      <c r="AB6241" s="14"/>
      <c r="AC6241" s="14"/>
      <c r="AE6241" t="str">
        <f t="shared" si="781"/>
        <v>Middle aged</v>
      </c>
      <c r="AF6241" t="str">
        <f t="shared" si="782"/>
        <v>Fair</v>
      </c>
      <c r="AG6241" t="str">
        <f t="shared" si="783"/>
        <v>High</v>
      </c>
    </row>
    <row r="6242" spans="1:33" x14ac:dyDescent="0.2">
      <c r="A6242">
        <v>6241</v>
      </c>
      <c r="B6242">
        <v>15626507</v>
      </c>
      <c r="C6242">
        <v>558</v>
      </c>
      <c r="D6242">
        <v>1</v>
      </c>
      <c r="E6242">
        <v>1</v>
      </c>
      <c r="F6242">
        <v>27</v>
      </c>
      <c r="G6242">
        <v>4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s="2" t="s">
        <v>1205</v>
      </c>
      <c r="P6242" s="11" t="str">
        <f t="shared" si="776"/>
        <v>2018</v>
      </c>
      <c r="Q6242" s="12"/>
      <c r="R6242" s="8" t="str">
        <f t="shared" si="777"/>
        <v>10</v>
      </c>
      <c r="S6242" s="8"/>
      <c r="T6242" s="14" t="str">
        <f t="shared" si="778"/>
        <v>Retain</v>
      </c>
      <c r="U6242" s="14"/>
      <c r="V6242" s="8" t="str">
        <f t="shared" si="779"/>
        <v>France</v>
      </c>
      <c r="W6242" s="8"/>
      <c r="X6242" s="8"/>
      <c r="Y6242" s="8"/>
      <c r="Z6242" s="14" t="str">
        <f t="shared" si="780"/>
        <v>Male</v>
      </c>
      <c r="AA6242" s="14"/>
      <c r="AB6242" s="14"/>
      <c r="AC6242" s="14"/>
      <c r="AE6242" t="str">
        <f t="shared" si="781"/>
        <v>Adults</v>
      </c>
      <c r="AF6242" t="str">
        <f t="shared" si="782"/>
        <v>Poor</v>
      </c>
      <c r="AG6242" t="str">
        <f t="shared" si="783"/>
        <v>Very high</v>
      </c>
    </row>
    <row r="6243" spans="1:33" x14ac:dyDescent="0.2">
      <c r="A6243">
        <v>6242</v>
      </c>
      <c r="B6243">
        <v>15571995</v>
      </c>
      <c r="C6243">
        <v>775</v>
      </c>
      <c r="D6243">
        <v>3</v>
      </c>
      <c r="E6243">
        <v>2</v>
      </c>
      <c r="F6243">
        <v>33</v>
      </c>
      <c r="G6243">
        <v>4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s="2" t="s">
        <v>796</v>
      </c>
      <c r="P6243" s="11" t="str">
        <f t="shared" si="776"/>
        <v>2019</v>
      </c>
      <c r="Q6243" s="12"/>
      <c r="R6243" s="8" t="str">
        <f t="shared" si="777"/>
        <v>02</v>
      </c>
      <c r="S6243" s="8"/>
      <c r="T6243" s="14" t="str">
        <f t="shared" si="778"/>
        <v>Retain</v>
      </c>
      <c r="U6243" s="14"/>
      <c r="V6243" s="8" t="str">
        <f t="shared" si="779"/>
        <v>Germany</v>
      </c>
      <c r="W6243" s="8"/>
      <c r="X6243" s="8"/>
      <c r="Y6243" s="8"/>
      <c r="Z6243" s="14" t="str">
        <f t="shared" si="780"/>
        <v>Female</v>
      </c>
      <c r="AA6243" s="14"/>
      <c r="AB6243" s="14"/>
      <c r="AC6243" s="14"/>
      <c r="AE6243" t="str">
        <f t="shared" si="781"/>
        <v>Adults</v>
      </c>
      <c r="AF6243" t="str">
        <f t="shared" si="782"/>
        <v>Very good</v>
      </c>
      <c r="AG6243" t="str">
        <f t="shared" si="783"/>
        <v>High</v>
      </c>
    </row>
    <row r="6244" spans="1:33" x14ac:dyDescent="0.2">
      <c r="A6244">
        <v>6243</v>
      </c>
      <c r="B6244">
        <v>15673333</v>
      </c>
      <c r="C6244">
        <v>698</v>
      </c>
      <c r="D6244">
        <v>3</v>
      </c>
      <c r="E6244">
        <v>1</v>
      </c>
      <c r="F6244">
        <v>52</v>
      </c>
      <c r="G6244">
        <v>5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s="2" t="s">
        <v>253</v>
      </c>
      <c r="P6244" s="11" t="str">
        <f t="shared" si="776"/>
        <v>2018</v>
      </c>
      <c r="Q6244" s="12"/>
      <c r="R6244" s="8" t="str">
        <f t="shared" si="777"/>
        <v>09</v>
      </c>
      <c r="S6244" s="8"/>
      <c r="T6244" s="14" t="str">
        <f t="shared" si="778"/>
        <v>Retain</v>
      </c>
      <c r="U6244" s="14"/>
      <c r="V6244" s="8" t="str">
        <f t="shared" si="779"/>
        <v>Germany</v>
      </c>
      <c r="W6244" s="8"/>
      <c r="X6244" s="8"/>
      <c r="Y6244" s="8"/>
      <c r="Z6244" s="14" t="str">
        <f t="shared" si="780"/>
        <v>Male</v>
      </c>
      <c r="AA6244" s="14"/>
      <c r="AB6244" s="14"/>
      <c r="AC6244" s="14"/>
      <c r="AE6244" t="str">
        <f t="shared" si="781"/>
        <v>Middle aged</v>
      </c>
      <c r="AF6244" t="str">
        <f t="shared" si="782"/>
        <v>Good</v>
      </c>
      <c r="AG6244" t="str">
        <f t="shared" si="783"/>
        <v>Medium</v>
      </c>
    </row>
    <row r="6245" spans="1:33" x14ac:dyDescent="0.2">
      <c r="A6245">
        <v>6244</v>
      </c>
      <c r="B6245">
        <v>15748752</v>
      </c>
      <c r="C6245">
        <v>608</v>
      </c>
      <c r="D6245">
        <v>3</v>
      </c>
      <c r="E6245">
        <v>1</v>
      </c>
      <c r="F6245">
        <v>33</v>
      </c>
      <c r="G6245">
        <v>4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s="2" t="s">
        <v>625</v>
      </c>
      <c r="P6245" s="11" t="str">
        <f t="shared" si="776"/>
        <v>2019</v>
      </c>
      <c r="Q6245" s="12"/>
      <c r="R6245" s="8" t="str">
        <f t="shared" si="777"/>
        <v>07</v>
      </c>
      <c r="S6245" s="8"/>
      <c r="T6245" s="14" t="str">
        <f t="shared" si="778"/>
        <v>Retain</v>
      </c>
      <c r="U6245" s="14"/>
      <c r="V6245" s="8" t="str">
        <f t="shared" si="779"/>
        <v>Germany</v>
      </c>
      <c r="W6245" s="8"/>
      <c r="X6245" s="8"/>
      <c r="Y6245" s="8"/>
      <c r="Z6245" s="14" t="str">
        <f t="shared" si="780"/>
        <v>Male</v>
      </c>
      <c r="AA6245" s="14"/>
      <c r="AB6245" s="14"/>
      <c r="AC6245" s="14"/>
      <c r="AE6245" t="str">
        <f t="shared" si="781"/>
        <v>Adults</v>
      </c>
      <c r="AF6245" t="str">
        <f t="shared" si="782"/>
        <v>Fair</v>
      </c>
      <c r="AG6245" t="str">
        <f t="shared" si="783"/>
        <v>High</v>
      </c>
    </row>
    <row r="6246" spans="1:33" x14ac:dyDescent="0.2">
      <c r="A6246">
        <v>6245</v>
      </c>
      <c r="B6246">
        <v>15725302</v>
      </c>
      <c r="C6246">
        <v>670</v>
      </c>
      <c r="D6246">
        <v>2</v>
      </c>
      <c r="E6246">
        <v>2</v>
      </c>
      <c r="F6246">
        <v>20</v>
      </c>
      <c r="G6246">
        <v>7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s="2" t="s">
        <v>1202</v>
      </c>
      <c r="P6246" s="11" t="str">
        <f t="shared" si="776"/>
        <v>2016</v>
      </c>
      <c r="Q6246" s="12"/>
      <c r="R6246" s="8" t="str">
        <f t="shared" si="777"/>
        <v>08</v>
      </c>
      <c r="S6246" s="8"/>
      <c r="T6246" s="14" t="str">
        <f t="shared" si="778"/>
        <v>Retain</v>
      </c>
      <c r="U6246" s="14"/>
      <c r="V6246" s="8" t="str">
        <f t="shared" si="779"/>
        <v>Spain</v>
      </c>
      <c r="W6246" s="8"/>
      <c r="X6246" s="8"/>
      <c r="Y6246" s="8"/>
      <c r="Z6246" s="14" t="str">
        <f t="shared" si="780"/>
        <v>Female</v>
      </c>
      <c r="AA6246" s="14"/>
      <c r="AB6246" s="14"/>
      <c r="AC6246" s="14"/>
      <c r="AE6246" t="str">
        <f t="shared" si="781"/>
        <v>Young Adults</v>
      </c>
      <c r="AF6246" t="str">
        <f t="shared" si="782"/>
        <v>Good</v>
      </c>
      <c r="AG6246" t="str">
        <f t="shared" si="783"/>
        <v>Very low</v>
      </c>
    </row>
    <row r="6247" spans="1:33" x14ac:dyDescent="0.2">
      <c r="A6247">
        <v>6246</v>
      </c>
      <c r="B6247">
        <v>15722083</v>
      </c>
      <c r="C6247">
        <v>591</v>
      </c>
      <c r="D6247">
        <v>2</v>
      </c>
      <c r="E6247">
        <v>1</v>
      </c>
      <c r="F6247">
        <v>39</v>
      </c>
      <c r="G6247">
        <v>4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s="2" t="s">
        <v>549</v>
      </c>
      <c r="P6247" s="11" t="str">
        <f t="shared" si="776"/>
        <v>2019</v>
      </c>
      <c r="Q6247" s="12"/>
      <c r="R6247" s="8" t="str">
        <f t="shared" si="777"/>
        <v>03</v>
      </c>
      <c r="S6247" s="8"/>
      <c r="T6247" s="14" t="str">
        <f t="shared" si="778"/>
        <v>Retain</v>
      </c>
      <c r="U6247" s="14"/>
      <c r="V6247" s="8" t="str">
        <f t="shared" si="779"/>
        <v>Spain</v>
      </c>
      <c r="W6247" s="8"/>
      <c r="X6247" s="8"/>
      <c r="Y6247" s="8"/>
      <c r="Z6247" s="14" t="str">
        <f t="shared" si="780"/>
        <v>Male</v>
      </c>
      <c r="AA6247" s="14"/>
      <c r="AB6247" s="14"/>
      <c r="AC6247" s="14"/>
      <c r="AE6247" t="str">
        <f t="shared" si="781"/>
        <v>Middle aged</v>
      </c>
      <c r="AF6247" t="str">
        <f t="shared" si="782"/>
        <v>Fair</v>
      </c>
      <c r="AG6247" t="str">
        <f t="shared" si="783"/>
        <v>Very low</v>
      </c>
    </row>
    <row r="6248" spans="1:33" x14ac:dyDescent="0.2">
      <c r="A6248">
        <v>6247</v>
      </c>
      <c r="B6248">
        <v>15771442</v>
      </c>
      <c r="C6248">
        <v>633</v>
      </c>
      <c r="D6248">
        <v>1</v>
      </c>
      <c r="E6248">
        <v>1</v>
      </c>
      <c r="F6248">
        <v>40</v>
      </c>
      <c r="G6248">
        <v>6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s="2" t="s">
        <v>1267</v>
      </c>
      <c r="P6248" s="11" t="str">
        <f t="shared" si="776"/>
        <v>2017</v>
      </c>
      <c r="Q6248" s="12"/>
      <c r="R6248" s="8" t="str">
        <f t="shared" si="777"/>
        <v>03</v>
      </c>
      <c r="S6248" s="8"/>
      <c r="T6248" s="14" t="str">
        <f t="shared" si="778"/>
        <v>Exit</v>
      </c>
      <c r="U6248" s="14"/>
      <c r="V6248" s="8" t="str">
        <f t="shared" si="779"/>
        <v>France</v>
      </c>
      <c r="W6248" s="8"/>
      <c r="X6248" s="8"/>
      <c r="Y6248" s="8"/>
      <c r="Z6248" s="14" t="str">
        <f t="shared" si="780"/>
        <v>Male</v>
      </c>
      <c r="AA6248" s="14"/>
      <c r="AB6248" s="14"/>
      <c r="AC6248" s="14"/>
      <c r="AE6248" t="str">
        <f t="shared" si="781"/>
        <v>Middle aged</v>
      </c>
      <c r="AF6248" t="str">
        <f t="shared" si="782"/>
        <v>Fair</v>
      </c>
      <c r="AG6248" t="str">
        <f t="shared" si="783"/>
        <v>Very high</v>
      </c>
    </row>
    <row r="6249" spans="1:33" x14ac:dyDescent="0.2">
      <c r="A6249">
        <v>6248</v>
      </c>
      <c r="B6249">
        <v>15803633</v>
      </c>
      <c r="C6249">
        <v>678</v>
      </c>
      <c r="D6249">
        <v>1</v>
      </c>
      <c r="E6249">
        <v>2</v>
      </c>
      <c r="F6249">
        <v>46</v>
      </c>
      <c r="G6249">
        <v>4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s="2" t="s">
        <v>753</v>
      </c>
      <c r="P6249" s="11" t="str">
        <f t="shared" si="776"/>
        <v>2019</v>
      </c>
      <c r="Q6249" s="12"/>
      <c r="R6249" s="8" t="str">
        <f t="shared" si="777"/>
        <v>03</v>
      </c>
      <c r="S6249" s="8"/>
      <c r="T6249" s="14" t="str">
        <f t="shared" si="778"/>
        <v>Retain</v>
      </c>
      <c r="U6249" s="14"/>
      <c r="V6249" s="8" t="str">
        <f t="shared" si="779"/>
        <v>France</v>
      </c>
      <c r="W6249" s="8"/>
      <c r="X6249" s="8"/>
      <c r="Y6249" s="8"/>
      <c r="Z6249" s="14" t="str">
        <f t="shared" si="780"/>
        <v>Female</v>
      </c>
      <c r="AA6249" s="14"/>
      <c r="AB6249" s="14"/>
      <c r="AC6249" s="14"/>
      <c r="AE6249" t="str">
        <f t="shared" si="781"/>
        <v>Middle aged</v>
      </c>
      <c r="AF6249" t="str">
        <f t="shared" si="782"/>
        <v>Good</v>
      </c>
      <c r="AG6249" t="str">
        <f t="shared" si="783"/>
        <v>Very low</v>
      </c>
    </row>
    <row r="6250" spans="1:33" x14ac:dyDescent="0.2">
      <c r="A6250">
        <v>6249</v>
      </c>
      <c r="B6250">
        <v>15672185</v>
      </c>
      <c r="C6250">
        <v>590</v>
      </c>
      <c r="D6250">
        <v>1</v>
      </c>
      <c r="E6250">
        <v>1</v>
      </c>
      <c r="F6250">
        <v>47</v>
      </c>
      <c r="G6250">
        <v>5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s="2" t="s">
        <v>523</v>
      </c>
      <c r="P6250" s="11" t="str">
        <f t="shared" si="776"/>
        <v>2018</v>
      </c>
      <c r="Q6250" s="12"/>
      <c r="R6250" s="8" t="str">
        <f t="shared" si="777"/>
        <v>09</v>
      </c>
      <c r="S6250" s="8"/>
      <c r="T6250" s="14" t="str">
        <f t="shared" si="778"/>
        <v>Retain</v>
      </c>
      <c r="U6250" s="14"/>
      <c r="V6250" s="8" t="str">
        <f t="shared" si="779"/>
        <v>France</v>
      </c>
      <c r="W6250" s="8"/>
      <c r="X6250" s="8"/>
      <c r="Y6250" s="8"/>
      <c r="Z6250" s="14" t="str">
        <f t="shared" si="780"/>
        <v>Male</v>
      </c>
      <c r="AA6250" s="14"/>
      <c r="AB6250" s="14"/>
      <c r="AC6250" s="14"/>
      <c r="AE6250" t="str">
        <f t="shared" si="781"/>
        <v>Middle aged</v>
      </c>
      <c r="AF6250" t="str">
        <f t="shared" si="782"/>
        <v>Fair</v>
      </c>
      <c r="AG6250" t="str">
        <f t="shared" si="783"/>
        <v>Very low</v>
      </c>
    </row>
    <row r="6251" spans="1:33" x14ac:dyDescent="0.2">
      <c r="A6251">
        <v>6250</v>
      </c>
      <c r="B6251">
        <v>15806486</v>
      </c>
      <c r="C6251">
        <v>705</v>
      </c>
      <c r="D6251">
        <v>1</v>
      </c>
      <c r="E6251">
        <v>2</v>
      </c>
      <c r="F6251">
        <v>48</v>
      </c>
      <c r="G6251">
        <v>5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s="2" t="s">
        <v>596</v>
      </c>
      <c r="P6251" s="11" t="str">
        <f t="shared" si="776"/>
        <v>2017</v>
      </c>
      <c r="Q6251" s="12"/>
      <c r="R6251" s="8" t="str">
        <f t="shared" si="777"/>
        <v>10</v>
      </c>
      <c r="S6251" s="8"/>
      <c r="T6251" s="14" t="str">
        <f t="shared" si="778"/>
        <v>Retain</v>
      </c>
      <c r="U6251" s="14"/>
      <c r="V6251" s="8" t="str">
        <f t="shared" si="779"/>
        <v>France</v>
      </c>
      <c r="W6251" s="8"/>
      <c r="X6251" s="8"/>
      <c r="Y6251" s="8"/>
      <c r="Z6251" s="14" t="str">
        <f t="shared" si="780"/>
        <v>Female</v>
      </c>
      <c r="AA6251" s="14"/>
      <c r="AB6251" s="14"/>
      <c r="AC6251" s="14"/>
      <c r="AE6251" t="str">
        <f t="shared" si="781"/>
        <v>Middle aged</v>
      </c>
      <c r="AF6251" t="str">
        <f t="shared" si="782"/>
        <v>Good</v>
      </c>
      <c r="AG6251" t="str">
        <f t="shared" si="783"/>
        <v>Very low</v>
      </c>
    </row>
    <row r="6252" spans="1:33" x14ac:dyDescent="0.2">
      <c r="A6252">
        <v>6251</v>
      </c>
      <c r="B6252">
        <v>15570895</v>
      </c>
      <c r="C6252">
        <v>608</v>
      </c>
      <c r="D6252">
        <v>1</v>
      </c>
      <c r="E6252">
        <v>1</v>
      </c>
      <c r="F6252">
        <v>42</v>
      </c>
      <c r="G6252">
        <v>5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s="2" t="s">
        <v>262</v>
      </c>
      <c r="P6252" s="11" t="str">
        <f t="shared" si="776"/>
        <v>2018</v>
      </c>
      <c r="Q6252" s="12"/>
      <c r="R6252" s="8" t="str">
        <f t="shared" si="777"/>
        <v>06</v>
      </c>
      <c r="S6252" s="8"/>
      <c r="T6252" s="14" t="str">
        <f t="shared" si="778"/>
        <v>Retain</v>
      </c>
      <c r="U6252" s="14"/>
      <c r="V6252" s="8" t="str">
        <f t="shared" si="779"/>
        <v>France</v>
      </c>
      <c r="W6252" s="8"/>
      <c r="X6252" s="8"/>
      <c r="Y6252" s="8"/>
      <c r="Z6252" s="14" t="str">
        <f t="shared" si="780"/>
        <v>Male</v>
      </c>
      <c r="AA6252" s="14"/>
      <c r="AB6252" s="14"/>
      <c r="AC6252" s="14"/>
      <c r="AE6252" t="str">
        <f t="shared" si="781"/>
        <v>Middle aged</v>
      </c>
      <c r="AF6252" t="str">
        <f t="shared" si="782"/>
        <v>Fair</v>
      </c>
      <c r="AG6252" t="str">
        <f t="shared" si="783"/>
        <v>Very high</v>
      </c>
    </row>
    <row r="6253" spans="1:33" x14ac:dyDescent="0.2">
      <c r="A6253">
        <v>6252</v>
      </c>
      <c r="B6253">
        <v>15614520</v>
      </c>
      <c r="C6253">
        <v>682</v>
      </c>
      <c r="D6253">
        <v>1</v>
      </c>
      <c r="E6253">
        <v>2</v>
      </c>
      <c r="F6253">
        <v>37</v>
      </c>
      <c r="G6253">
        <v>4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s="2" t="s">
        <v>401</v>
      </c>
      <c r="P6253" s="11" t="str">
        <f t="shared" si="776"/>
        <v>2019</v>
      </c>
      <c r="Q6253" s="12"/>
      <c r="R6253" s="8" t="str">
        <f t="shared" si="777"/>
        <v>03</v>
      </c>
      <c r="S6253" s="8"/>
      <c r="T6253" s="14" t="str">
        <f t="shared" si="778"/>
        <v>Retain</v>
      </c>
      <c r="U6253" s="14"/>
      <c r="V6253" s="8" t="str">
        <f t="shared" si="779"/>
        <v>France</v>
      </c>
      <c r="W6253" s="8"/>
      <c r="X6253" s="8"/>
      <c r="Y6253" s="8"/>
      <c r="Z6253" s="14" t="str">
        <f t="shared" si="780"/>
        <v>Female</v>
      </c>
      <c r="AA6253" s="14"/>
      <c r="AB6253" s="14"/>
      <c r="AC6253" s="14"/>
      <c r="AE6253" t="str">
        <f t="shared" si="781"/>
        <v>Adults</v>
      </c>
      <c r="AF6253" t="str">
        <f t="shared" si="782"/>
        <v>Good</v>
      </c>
      <c r="AG6253" t="str">
        <f t="shared" si="783"/>
        <v>High</v>
      </c>
    </row>
    <row r="6254" spans="1:33" x14ac:dyDescent="0.2">
      <c r="A6254">
        <v>6253</v>
      </c>
      <c r="B6254">
        <v>15687492</v>
      </c>
      <c r="C6254">
        <v>596</v>
      </c>
      <c r="D6254">
        <v>3</v>
      </c>
      <c r="E6254">
        <v>1</v>
      </c>
      <c r="F6254">
        <v>32</v>
      </c>
      <c r="G6254">
        <v>5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s="2" t="s">
        <v>678</v>
      </c>
      <c r="P6254" s="11" t="str">
        <f t="shared" si="776"/>
        <v>2018</v>
      </c>
      <c r="Q6254" s="12"/>
      <c r="R6254" s="8" t="str">
        <f t="shared" si="777"/>
        <v>07</v>
      </c>
      <c r="S6254" s="8"/>
      <c r="T6254" s="14" t="str">
        <f t="shared" si="778"/>
        <v>Retain</v>
      </c>
      <c r="U6254" s="14"/>
      <c r="V6254" s="8" t="str">
        <f t="shared" si="779"/>
        <v>Germany</v>
      </c>
      <c r="W6254" s="8"/>
      <c r="X6254" s="8"/>
      <c r="Y6254" s="8"/>
      <c r="Z6254" s="14" t="str">
        <f t="shared" si="780"/>
        <v>Male</v>
      </c>
      <c r="AA6254" s="14"/>
      <c r="AB6254" s="14"/>
      <c r="AC6254" s="14"/>
      <c r="AE6254" t="str">
        <f t="shared" si="781"/>
        <v>Adults</v>
      </c>
      <c r="AF6254" t="str">
        <f t="shared" si="782"/>
        <v>Fair</v>
      </c>
      <c r="AG6254" t="str">
        <f t="shared" si="783"/>
        <v>Medium</v>
      </c>
    </row>
    <row r="6255" spans="1:33" x14ac:dyDescent="0.2">
      <c r="A6255">
        <v>6254</v>
      </c>
      <c r="B6255">
        <v>15675337</v>
      </c>
      <c r="C6255">
        <v>395</v>
      </c>
      <c r="D6255">
        <v>3</v>
      </c>
      <c r="E6255">
        <v>2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s="2" t="s">
        <v>1132</v>
      </c>
      <c r="P6255" s="11" t="str">
        <f t="shared" si="776"/>
        <v>2018</v>
      </c>
      <c r="Q6255" s="12"/>
      <c r="R6255" s="8" t="str">
        <f t="shared" si="777"/>
        <v>01</v>
      </c>
      <c r="S6255" s="8"/>
      <c r="T6255" s="14" t="str">
        <f t="shared" si="778"/>
        <v>Exit</v>
      </c>
      <c r="U6255" s="14"/>
      <c r="V6255" s="8" t="str">
        <f t="shared" si="779"/>
        <v>Germany</v>
      </c>
      <c r="W6255" s="8"/>
      <c r="X6255" s="8"/>
      <c r="Y6255" s="8"/>
      <c r="Z6255" s="14" t="str">
        <f t="shared" si="780"/>
        <v>Female</v>
      </c>
      <c r="AA6255" s="14"/>
      <c r="AB6255" s="14"/>
      <c r="AC6255" s="14"/>
      <c r="AE6255" t="str">
        <f t="shared" si="781"/>
        <v>Adults</v>
      </c>
      <c r="AF6255" t="str">
        <f t="shared" si="782"/>
        <v>Poor</v>
      </c>
      <c r="AG6255" t="str">
        <f t="shared" si="783"/>
        <v>High</v>
      </c>
    </row>
    <row r="6256" spans="1:33" x14ac:dyDescent="0.2">
      <c r="A6256">
        <v>6255</v>
      </c>
      <c r="B6256">
        <v>15721047</v>
      </c>
      <c r="C6256">
        <v>578</v>
      </c>
      <c r="D6256">
        <v>3</v>
      </c>
      <c r="E6256">
        <v>1</v>
      </c>
      <c r="F6256">
        <v>37</v>
      </c>
      <c r="G6256">
        <v>7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s="2" t="s">
        <v>1173</v>
      </c>
      <c r="P6256" s="11" t="str">
        <f t="shared" si="776"/>
        <v>2016</v>
      </c>
      <c r="Q6256" s="12"/>
      <c r="R6256" s="8" t="str">
        <f t="shared" si="777"/>
        <v>09</v>
      </c>
      <c r="S6256" s="8"/>
      <c r="T6256" s="14" t="str">
        <f t="shared" si="778"/>
        <v>Retain</v>
      </c>
      <c r="U6256" s="14"/>
      <c r="V6256" s="8" t="str">
        <f t="shared" si="779"/>
        <v>Germany</v>
      </c>
      <c r="W6256" s="8"/>
      <c r="X6256" s="8"/>
      <c r="Y6256" s="8"/>
      <c r="Z6256" s="14" t="str">
        <f t="shared" si="780"/>
        <v>Male</v>
      </c>
      <c r="AA6256" s="14"/>
      <c r="AB6256" s="14"/>
      <c r="AC6256" s="14"/>
      <c r="AE6256" t="str">
        <f t="shared" si="781"/>
        <v>Adults</v>
      </c>
      <c r="AF6256" t="str">
        <f t="shared" si="782"/>
        <v>Poor</v>
      </c>
      <c r="AG6256" t="str">
        <f t="shared" si="783"/>
        <v>High</v>
      </c>
    </row>
    <row r="6257" spans="1:33" x14ac:dyDescent="0.2">
      <c r="A6257">
        <v>6256</v>
      </c>
      <c r="B6257">
        <v>15589017</v>
      </c>
      <c r="C6257">
        <v>547</v>
      </c>
      <c r="D6257">
        <v>3</v>
      </c>
      <c r="E6257">
        <v>1</v>
      </c>
      <c r="F6257">
        <v>55</v>
      </c>
      <c r="G6257">
        <v>5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s="2" t="s">
        <v>649</v>
      </c>
      <c r="P6257" s="11" t="str">
        <f t="shared" si="776"/>
        <v>2018</v>
      </c>
      <c r="Q6257" s="12"/>
      <c r="R6257" s="8" t="str">
        <f t="shared" si="777"/>
        <v>08</v>
      </c>
      <c r="S6257" s="8"/>
      <c r="T6257" s="14" t="str">
        <f t="shared" si="778"/>
        <v>Exit</v>
      </c>
      <c r="U6257" s="14"/>
      <c r="V6257" s="8" t="str">
        <f t="shared" si="779"/>
        <v>Germany</v>
      </c>
      <c r="W6257" s="8"/>
      <c r="X6257" s="8"/>
      <c r="Y6257" s="8"/>
      <c r="Z6257" s="14" t="str">
        <f t="shared" si="780"/>
        <v>Male</v>
      </c>
      <c r="AA6257" s="14"/>
      <c r="AB6257" s="14"/>
      <c r="AC6257" s="14"/>
      <c r="AE6257" t="str">
        <f t="shared" si="781"/>
        <v>Middle aged</v>
      </c>
      <c r="AF6257" t="str">
        <f t="shared" si="782"/>
        <v>Poor</v>
      </c>
      <c r="AG6257" t="str">
        <f t="shared" si="783"/>
        <v>High</v>
      </c>
    </row>
    <row r="6258" spans="1:33" x14ac:dyDescent="0.2">
      <c r="A6258">
        <v>6257</v>
      </c>
      <c r="B6258">
        <v>15611186</v>
      </c>
      <c r="C6258">
        <v>609</v>
      </c>
      <c r="D6258">
        <v>1</v>
      </c>
      <c r="E6258">
        <v>1</v>
      </c>
      <c r="F6258">
        <v>37</v>
      </c>
      <c r="G6258">
        <v>4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s="2" t="s">
        <v>499</v>
      </c>
      <c r="P6258" s="11" t="str">
        <f t="shared" si="776"/>
        <v>2018</v>
      </c>
      <c r="Q6258" s="12"/>
      <c r="R6258" s="8" t="str">
        <f t="shared" si="777"/>
        <v>12</v>
      </c>
      <c r="S6258" s="8"/>
      <c r="T6258" s="14" t="str">
        <f t="shared" si="778"/>
        <v>Exit</v>
      </c>
      <c r="U6258" s="14"/>
      <c r="V6258" s="8" t="str">
        <f t="shared" si="779"/>
        <v>France</v>
      </c>
      <c r="W6258" s="8"/>
      <c r="X6258" s="8"/>
      <c r="Y6258" s="8"/>
      <c r="Z6258" s="14" t="str">
        <f t="shared" si="780"/>
        <v>Male</v>
      </c>
      <c r="AA6258" s="14"/>
      <c r="AB6258" s="14"/>
      <c r="AC6258" s="14"/>
      <c r="AE6258" t="str">
        <f t="shared" si="781"/>
        <v>Adults</v>
      </c>
      <c r="AF6258" t="str">
        <f t="shared" si="782"/>
        <v>Fair</v>
      </c>
      <c r="AG6258" t="str">
        <f t="shared" si="783"/>
        <v>Low</v>
      </c>
    </row>
    <row r="6259" spans="1:33" x14ac:dyDescent="0.2">
      <c r="A6259">
        <v>6258</v>
      </c>
      <c r="B6259">
        <v>15617301</v>
      </c>
      <c r="C6259">
        <v>774</v>
      </c>
      <c r="D6259">
        <v>3</v>
      </c>
      <c r="E6259">
        <v>1</v>
      </c>
      <c r="F6259">
        <v>36</v>
      </c>
      <c r="G6259">
        <v>5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s="2" t="s">
        <v>640</v>
      </c>
      <c r="P6259" s="11" t="str">
        <f t="shared" si="776"/>
        <v>2018</v>
      </c>
      <c r="Q6259" s="12"/>
      <c r="R6259" s="8" t="str">
        <f t="shared" si="777"/>
        <v>07</v>
      </c>
      <c r="S6259" s="8"/>
      <c r="T6259" s="14" t="str">
        <f t="shared" si="778"/>
        <v>Retain</v>
      </c>
      <c r="U6259" s="14"/>
      <c r="V6259" s="8" t="str">
        <f t="shared" si="779"/>
        <v>Germany</v>
      </c>
      <c r="W6259" s="8"/>
      <c r="X6259" s="8"/>
      <c r="Y6259" s="8"/>
      <c r="Z6259" s="14" t="str">
        <f t="shared" si="780"/>
        <v>Male</v>
      </c>
      <c r="AA6259" s="14"/>
      <c r="AB6259" s="14"/>
      <c r="AC6259" s="14"/>
      <c r="AE6259" t="str">
        <f t="shared" si="781"/>
        <v>Adults</v>
      </c>
      <c r="AF6259" t="str">
        <f t="shared" si="782"/>
        <v>Very good</v>
      </c>
      <c r="AG6259" t="str">
        <f t="shared" si="783"/>
        <v>High</v>
      </c>
    </row>
    <row r="6260" spans="1:33" x14ac:dyDescent="0.2">
      <c r="A6260">
        <v>6259</v>
      </c>
      <c r="B6260">
        <v>15726046</v>
      </c>
      <c r="C6260">
        <v>712</v>
      </c>
      <c r="D6260">
        <v>1</v>
      </c>
      <c r="E6260">
        <v>2</v>
      </c>
      <c r="F6260">
        <v>27</v>
      </c>
      <c r="G6260">
        <v>7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s="2" t="s">
        <v>14</v>
      </c>
      <c r="P6260" s="11" t="str">
        <f t="shared" si="776"/>
        <v>2016</v>
      </c>
      <c r="Q6260" s="12"/>
      <c r="R6260" s="8" t="str">
        <f t="shared" si="777"/>
        <v>03</v>
      </c>
      <c r="S6260" s="8"/>
      <c r="T6260" s="14" t="str">
        <f t="shared" si="778"/>
        <v>Retain</v>
      </c>
      <c r="U6260" s="14"/>
      <c r="V6260" s="8" t="str">
        <f t="shared" si="779"/>
        <v>France</v>
      </c>
      <c r="W6260" s="8"/>
      <c r="X6260" s="8"/>
      <c r="Y6260" s="8"/>
      <c r="Z6260" s="14" t="str">
        <f t="shared" si="780"/>
        <v>Female</v>
      </c>
      <c r="AA6260" s="14"/>
      <c r="AB6260" s="14"/>
      <c r="AC6260" s="14"/>
      <c r="AE6260" t="str">
        <f t="shared" si="781"/>
        <v>Adults</v>
      </c>
      <c r="AF6260" t="str">
        <f t="shared" si="782"/>
        <v>Good</v>
      </c>
      <c r="AG6260" t="str">
        <f t="shared" si="783"/>
        <v>High</v>
      </c>
    </row>
    <row r="6261" spans="1:33" x14ac:dyDescent="0.2">
      <c r="A6261">
        <v>6260</v>
      </c>
      <c r="B6261">
        <v>15585748</v>
      </c>
      <c r="C6261">
        <v>585</v>
      </c>
      <c r="D6261">
        <v>3</v>
      </c>
      <c r="E6261">
        <v>2</v>
      </c>
      <c r="F6261">
        <v>28</v>
      </c>
      <c r="G6261">
        <v>4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s="2" t="s">
        <v>590</v>
      </c>
      <c r="P6261" s="11" t="str">
        <f t="shared" si="776"/>
        <v>2019</v>
      </c>
      <c r="Q6261" s="12"/>
      <c r="R6261" s="8" t="str">
        <f t="shared" si="777"/>
        <v>07</v>
      </c>
      <c r="S6261" s="8"/>
      <c r="T6261" s="14" t="str">
        <f t="shared" si="778"/>
        <v>Retain</v>
      </c>
      <c r="U6261" s="14"/>
      <c r="V6261" s="8" t="str">
        <f t="shared" si="779"/>
        <v>Germany</v>
      </c>
      <c r="W6261" s="8"/>
      <c r="X6261" s="8"/>
      <c r="Y6261" s="8"/>
      <c r="Z6261" s="14" t="str">
        <f t="shared" si="780"/>
        <v>Female</v>
      </c>
      <c r="AA6261" s="14"/>
      <c r="AB6261" s="14"/>
      <c r="AC6261" s="14"/>
      <c r="AE6261" t="str">
        <f t="shared" si="781"/>
        <v>Adults</v>
      </c>
      <c r="AF6261" t="str">
        <f t="shared" si="782"/>
        <v>Fair</v>
      </c>
      <c r="AG6261" t="str">
        <f t="shared" si="783"/>
        <v>High</v>
      </c>
    </row>
    <row r="6262" spans="1:33" x14ac:dyDescent="0.2">
      <c r="A6262">
        <v>6261</v>
      </c>
      <c r="B6262">
        <v>15672826</v>
      </c>
      <c r="C6262">
        <v>666</v>
      </c>
      <c r="D6262">
        <v>1</v>
      </c>
      <c r="E6262">
        <v>2</v>
      </c>
      <c r="F6262">
        <v>32</v>
      </c>
      <c r="G6262">
        <v>6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s="2" t="s">
        <v>348</v>
      </c>
      <c r="P6262" s="11" t="str">
        <f t="shared" si="776"/>
        <v>2016</v>
      </c>
      <c r="Q6262" s="12"/>
      <c r="R6262" s="8" t="str">
        <f t="shared" si="777"/>
        <v>12</v>
      </c>
      <c r="S6262" s="8"/>
      <c r="T6262" s="14" t="str">
        <f t="shared" si="778"/>
        <v>Retain</v>
      </c>
      <c r="U6262" s="14"/>
      <c r="V6262" s="8" t="str">
        <f t="shared" si="779"/>
        <v>France</v>
      </c>
      <c r="W6262" s="8"/>
      <c r="X6262" s="8"/>
      <c r="Y6262" s="8"/>
      <c r="Z6262" s="14" t="str">
        <f t="shared" si="780"/>
        <v>Female</v>
      </c>
      <c r="AA6262" s="14"/>
      <c r="AB6262" s="14"/>
      <c r="AC6262" s="14"/>
      <c r="AE6262" t="str">
        <f t="shared" si="781"/>
        <v>Adults</v>
      </c>
      <c r="AF6262" t="str">
        <f t="shared" si="782"/>
        <v>Fair</v>
      </c>
      <c r="AG6262" t="str">
        <f t="shared" si="783"/>
        <v>High</v>
      </c>
    </row>
    <row r="6263" spans="1:33" x14ac:dyDescent="0.2">
      <c r="A6263">
        <v>6262</v>
      </c>
      <c r="B6263">
        <v>15595162</v>
      </c>
      <c r="C6263">
        <v>708</v>
      </c>
      <c r="D6263">
        <v>2</v>
      </c>
      <c r="E6263">
        <v>2</v>
      </c>
      <c r="F6263">
        <v>35</v>
      </c>
      <c r="G6263">
        <v>4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s="2" t="s">
        <v>16</v>
      </c>
      <c r="P6263" s="11" t="str">
        <f t="shared" si="776"/>
        <v>2019</v>
      </c>
      <c r="Q6263" s="12"/>
      <c r="R6263" s="8" t="str">
        <f t="shared" si="777"/>
        <v>03</v>
      </c>
      <c r="S6263" s="8"/>
      <c r="T6263" s="14" t="str">
        <f t="shared" si="778"/>
        <v>Retain</v>
      </c>
      <c r="U6263" s="14"/>
      <c r="V6263" s="8" t="str">
        <f t="shared" si="779"/>
        <v>Spain</v>
      </c>
      <c r="W6263" s="8"/>
      <c r="X6263" s="8"/>
      <c r="Y6263" s="8"/>
      <c r="Z6263" s="14" t="str">
        <f t="shared" si="780"/>
        <v>Female</v>
      </c>
      <c r="AA6263" s="14"/>
      <c r="AB6263" s="14"/>
      <c r="AC6263" s="14"/>
      <c r="AE6263" t="str">
        <f t="shared" si="781"/>
        <v>Adults</v>
      </c>
      <c r="AF6263" t="str">
        <f t="shared" si="782"/>
        <v>Good</v>
      </c>
      <c r="AG6263" t="str">
        <f t="shared" si="783"/>
        <v>High</v>
      </c>
    </row>
    <row r="6264" spans="1:33" x14ac:dyDescent="0.2">
      <c r="A6264">
        <v>6263</v>
      </c>
      <c r="B6264">
        <v>15650026</v>
      </c>
      <c r="C6264">
        <v>513</v>
      </c>
      <c r="D6264">
        <v>1</v>
      </c>
      <c r="E6264">
        <v>1</v>
      </c>
      <c r="F6264">
        <v>44</v>
      </c>
      <c r="G6264">
        <v>3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s="2" t="s">
        <v>707</v>
      </c>
      <c r="P6264" s="11" t="str">
        <f t="shared" si="776"/>
        <v>2019</v>
      </c>
      <c r="Q6264" s="12"/>
      <c r="R6264" s="8" t="str">
        <f t="shared" si="777"/>
        <v>11</v>
      </c>
      <c r="S6264" s="8"/>
      <c r="T6264" s="14" t="str">
        <f t="shared" si="778"/>
        <v>Exit</v>
      </c>
      <c r="U6264" s="14"/>
      <c r="V6264" s="8" t="str">
        <f t="shared" si="779"/>
        <v>France</v>
      </c>
      <c r="W6264" s="8"/>
      <c r="X6264" s="8"/>
      <c r="Y6264" s="8"/>
      <c r="Z6264" s="14" t="str">
        <f t="shared" si="780"/>
        <v>Male</v>
      </c>
      <c r="AA6264" s="14"/>
      <c r="AB6264" s="14"/>
      <c r="AC6264" s="14"/>
      <c r="AE6264" t="str">
        <f t="shared" si="781"/>
        <v>Middle aged</v>
      </c>
      <c r="AF6264" t="str">
        <f t="shared" si="782"/>
        <v>Poor</v>
      </c>
      <c r="AG6264" t="str">
        <f t="shared" si="783"/>
        <v>Medium</v>
      </c>
    </row>
    <row r="6265" spans="1:33" x14ac:dyDescent="0.2">
      <c r="A6265">
        <v>6264</v>
      </c>
      <c r="B6265">
        <v>15745826</v>
      </c>
      <c r="C6265">
        <v>445</v>
      </c>
      <c r="D6265">
        <v>1</v>
      </c>
      <c r="E6265">
        <v>1</v>
      </c>
      <c r="F6265">
        <v>37</v>
      </c>
      <c r="G6265">
        <v>5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s="2" t="s">
        <v>33</v>
      </c>
      <c r="P6265" s="11" t="str">
        <f t="shared" si="776"/>
        <v>2018</v>
      </c>
      <c r="Q6265" s="12"/>
      <c r="R6265" s="8" t="str">
        <f t="shared" si="777"/>
        <v>03</v>
      </c>
      <c r="S6265" s="8"/>
      <c r="T6265" s="14" t="str">
        <f t="shared" si="778"/>
        <v>Retain</v>
      </c>
      <c r="U6265" s="14"/>
      <c r="V6265" s="8" t="str">
        <f t="shared" si="779"/>
        <v>France</v>
      </c>
      <c r="W6265" s="8"/>
      <c r="X6265" s="8"/>
      <c r="Y6265" s="8"/>
      <c r="Z6265" s="14" t="str">
        <f t="shared" si="780"/>
        <v>Male</v>
      </c>
      <c r="AA6265" s="14"/>
      <c r="AB6265" s="14"/>
      <c r="AC6265" s="14"/>
      <c r="AE6265" t="str">
        <f t="shared" si="781"/>
        <v>Adults</v>
      </c>
      <c r="AF6265" t="str">
        <f t="shared" si="782"/>
        <v>Poor</v>
      </c>
      <c r="AG6265" t="str">
        <f t="shared" si="783"/>
        <v>Very low</v>
      </c>
    </row>
    <row r="6266" spans="1:33" x14ac:dyDescent="0.2">
      <c r="A6266">
        <v>6265</v>
      </c>
      <c r="B6266">
        <v>15708610</v>
      </c>
      <c r="C6266">
        <v>690</v>
      </c>
      <c r="D6266">
        <v>3</v>
      </c>
      <c r="E6266">
        <v>1</v>
      </c>
      <c r="F6266">
        <v>44</v>
      </c>
      <c r="G6266">
        <v>4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s="2" t="s">
        <v>1059</v>
      </c>
      <c r="P6266" s="11" t="str">
        <f t="shared" si="776"/>
        <v>2019</v>
      </c>
      <c r="Q6266" s="12"/>
      <c r="R6266" s="8" t="str">
        <f t="shared" si="777"/>
        <v>05</v>
      </c>
      <c r="S6266" s="8"/>
      <c r="T6266" s="14" t="str">
        <f t="shared" si="778"/>
        <v>Retain</v>
      </c>
      <c r="U6266" s="14"/>
      <c r="V6266" s="8" t="str">
        <f t="shared" si="779"/>
        <v>Germany</v>
      </c>
      <c r="W6266" s="8"/>
      <c r="X6266" s="8"/>
      <c r="Y6266" s="8"/>
      <c r="Z6266" s="14" t="str">
        <f t="shared" si="780"/>
        <v>Male</v>
      </c>
      <c r="AA6266" s="14"/>
      <c r="AB6266" s="14"/>
      <c r="AC6266" s="14"/>
      <c r="AE6266" t="str">
        <f t="shared" si="781"/>
        <v>Middle aged</v>
      </c>
      <c r="AF6266" t="str">
        <f t="shared" si="782"/>
        <v>Good</v>
      </c>
      <c r="AG6266" t="str">
        <f t="shared" si="783"/>
        <v>High</v>
      </c>
    </row>
    <row r="6267" spans="1:33" x14ac:dyDescent="0.2">
      <c r="A6267">
        <v>6266</v>
      </c>
      <c r="B6267">
        <v>15624471</v>
      </c>
      <c r="C6267">
        <v>850</v>
      </c>
      <c r="D6267">
        <v>1</v>
      </c>
      <c r="E6267">
        <v>1</v>
      </c>
      <c r="F6267">
        <v>37</v>
      </c>
      <c r="G6267">
        <v>3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s="2" t="s">
        <v>17</v>
      </c>
      <c r="P6267" s="11" t="str">
        <f t="shared" si="776"/>
        <v>2019</v>
      </c>
      <c r="Q6267" s="12"/>
      <c r="R6267" s="8" t="str">
        <f t="shared" si="777"/>
        <v>10</v>
      </c>
      <c r="S6267" s="8"/>
      <c r="T6267" s="14" t="str">
        <f t="shared" si="778"/>
        <v>Retain</v>
      </c>
      <c r="U6267" s="14"/>
      <c r="V6267" s="8" t="str">
        <f t="shared" si="779"/>
        <v>France</v>
      </c>
      <c r="W6267" s="8"/>
      <c r="X6267" s="8"/>
      <c r="Y6267" s="8"/>
      <c r="Z6267" s="14" t="str">
        <f t="shared" si="780"/>
        <v>Male</v>
      </c>
      <c r="AA6267" s="14"/>
      <c r="AB6267" s="14"/>
      <c r="AC6267" s="14"/>
      <c r="AE6267" t="str">
        <f t="shared" si="781"/>
        <v>Adults</v>
      </c>
      <c r="AF6267" t="str">
        <f t="shared" si="782"/>
        <v>Excellent</v>
      </c>
      <c r="AG6267" t="str">
        <f t="shared" si="783"/>
        <v>Very low</v>
      </c>
    </row>
    <row r="6268" spans="1:33" x14ac:dyDescent="0.2">
      <c r="A6268">
        <v>6267</v>
      </c>
      <c r="B6268">
        <v>15590097</v>
      </c>
      <c r="C6268">
        <v>537</v>
      </c>
      <c r="D6268">
        <v>2</v>
      </c>
      <c r="E6268">
        <v>2</v>
      </c>
      <c r="F6268">
        <v>33</v>
      </c>
      <c r="G6268">
        <v>3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s="2" t="s">
        <v>114</v>
      </c>
      <c r="P6268" s="11" t="str">
        <f t="shared" si="776"/>
        <v>2019</v>
      </c>
      <c r="Q6268" s="12"/>
      <c r="R6268" s="8" t="str">
        <f t="shared" si="777"/>
        <v>11</v>
      </c>
      <c r="S6268" s="8"/>
      <c r="T6268" s="14" t="str">
        <f t="shared" si="778"/>
        <v>Retain</v>
      </c>
      <c r="U6268" s="14"/>
      <c r="V6268" s="8" t="str">
        <f t="shared" si="779"/>
        <v>Spain</v>
      </c>
      <c r="W6268" s="8"/>
      <c r="X6268" s="8"/>
      <c r="Y6268" s="8"/>
      <c r="Z6268" s="14" t="str">
        <f t="shared" si="780"/>
        <v>Female</v>
      </c>
      <c r="AA6268" s="14"/>
      <c r="AB6268" s="14"/>
      <c r="AC6268" s="14"/>
      <c r="AE6268" t="str">
        <f t="shared" si="781"/>
        <v>Adults</v>
      </c>
      <c r="AF6268" t="str">
        <f t="shared" si="782"/>
        <v>Poor</v>
      </c>
      <c r="AG6268" t="str">
        <f t="shared" si="783"/>
        <v>High</v>
      </c>
    </row>
    <row r="6269" spans="1:33" x14ac:dyDescent="0.2">
      <c r="A6269">
        <v>6268</v>
      </c>
      <c r="B6269">
        <v>15689328</v>
      </c>
      <c r="C6269">
        <v>705</v>
      </c>
      <c r="D6269">
        <v>3</v>
      </c>
      <c r="E6269">
        <v>1</v>
      </c>
      <c r="F6269">
        <v>48</v>
      </c>
      <c r="G6269">
        <v>5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s="2" t="s">
        <v>678</v>
      </c>
      <c r="P6269" s="11" t="str">
        <f t="shared" si="776"/>
        <v>2018</v>
      </c>
      <c r="Q6269" s="12"/>
      <c r="R6269" s="8" t="str">
        <f t="shared" si="777"/>
        <v>07</v>
      </c>
      <c r="S6269" s="8"/>
      <c r="T6269" s="14" t="str">
        <f t="shared" si="778"/>
        <v>Exit</v>
      </c>
      <c r="U6269" s="14"/>
      <c r="V6269" s="8" t="str">
        <f t="shared" si="779"/>
        <v>Germany</v>
      </c>
      <c r="W6269" s="8"/>
      <c r="X6269" s="8"/>
      <c r="Y6269" s="8"/>
      <c r="Z6269" s="14" t="str">
        <f t="shared" si="780"/>
        <v>Male</v>
      </c>
      <c r="AA6269" s="14"/>
      <c r="AB6269" s="14"/>
      <c r="AC6269" s="14"/>
      <c r="AE6269" t="str">
        <f t="shared" si="781"/>
        <v>Middle aged</v>
      </c>
      <c r="AF6269" t="str">
        <f t="shared" si="782"/>
        <v>Good</v>
      </c>
      <c r="AG6269" t="str">
        <f t="shared" si="783"/>
        <v>High</v>
      </c>
    </row>
    <row r="6270" spans="1:33" x14ac:dyDescent="0.2">
      <c r="A6270">
        <v>6269</v>
      </c>
      <c r="B6270">
        <v>15582154</v>
      </c>
      <c r="C6270">
        <v>670</v>
      </c>
      <c r="D6270">
        <v>1</v>
      </c>
      <c r="E6270">
        <v>2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s="2" t="s">
        <v>252</v>
      </c>
      <c r="P6270" s="11" t="str">
        <f t="shared" si="776"/>
        <v>2018</v>
      </c>
      <c r="Q6270" s="12"/>
      <c r="R6270" s="8" t="str">
        <f t="shared" si="777"/>
        <v>05</v>
      </c>
      <c r="S6270" s="8"/>
      <c r="T6270" s="14" t="str">
        <f t="shared" si="778"/>
        <v>Retain</v>
      </c>
      <c r="U6270" s="14"/>
      <c r="V6270" s="8" t="str">
        <f t="shared" si="779"/>
        <v>France</v>
      </c>
      <c r="W6270" s="8"/>
      <c r="X6270" s="8"/>
      <c r="Y6270" s="8"/>
      <c r="Z6270" s="14" t="str">
        <f t="shared" si="780"/>
        <v>Female</v>
      </c>
      <c r="AA6270" s="14"/>
      <c r="AB6270" s="14"/>
      <c r="AC6270" s="14"/>
      <c r="AE6270" t="str">
        <f t="shared" si="781"/>
        <v>Middle aged</v>
      </c>
      <c r="AF6270" t="str">
        <f t="shared" si="782"/>
        <v>Good</v>
      </c>
      <c r="AG6270" t="str">
        <f t="shared" si="783"/>
        <v>Low</v>
      </c>
    </row>
    <row r="6271" spans="1:33" x14ac:dyDescent="0.2">
      <c r="A6271">
        <v>6270</v>
      </c>
      <c r="B6271">
        <v>15734626</v>
      </c>
      <c r="C6271">
        <v>652</v>
      </c>
      <c r="D6271">
        <v>2</v>
      </c>
      <c r="E6271">
        <v>2</v>
      </c>
      <c r="F6271">
        <v>36</v>
      </c>
      <c r="G6271">
        <v>6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s="2" t="s">
        <v>504</v>
      </c>
      <c r="P6271" s="11" t="str">
        <f t="shared" si="776"/>
        <v>2016</v>
      </c>
      <c r="Q6271" s="12"/>
      <c r="R6271" s="8" t="str">
        <f t="shared" si="777"/>
        <v>11</v>
      </c>
      <c r="S6271" s="8"/>
      <c r="T6271" s="14" t="str">
        <f t="shared" si="778"/>
        <v>Retain</v>
      </c>
      <c r="U6271" s="14"/>
      <c r="V6271" s="8" t="str">
        <f t="shared" si="779"/>
        <v>Spain</v>
      </c>
      <c r="W6271" s="8"/>
      <c r="X6271" s="8"/>
      <c r="Y6271" s="8"/>
      <c r="Z6271" s="14" t="str">
        <f t="shared" si="780"/>
        <v>Female</v>
      </c>
      <c r="AA6271" s="14"/>
      <c r="AB6271" s="14"/>
      <c r="AC6271" s="14"/>
      <c r="AE6271" t="str">
        <f t="shared" si="781"/>
        <v>Adults</v>
      </c>
      <c r="AF6271" t="str">
        <f t="shared" si="782"/>
        <v>Fair</v>
      </c>
      <c r="AG6271" t="str">
        <f t="shared" si="783"/>
        <v>Very low</v>
      </c>
    </row>
    <row r="6272" spans="1:33" x14ac:dyDescent="0.2">
      <c r="A6272">
        <v>6271</v>
      </c>
      <c r="B6272">
        <v>15702806</v>
      </c>
      <c r="C6272">
        <v>696</v>
      </c>
      <c r="D6272">
        <v>2</v>
      </c>
      <c r="E6272">
        <v>1</v>
      </c>
      <c r="F6272">
        <v>24</v>
      </c>
      <c r="G6272">
        <v>5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s="2" t="s">
        <v>952</v>
      </c>
      <c r="P6272" s="11" t="str">
        <f t="shared" si="776"/>
        <v>2018</v>
      </c>
      <c r="Q6272" s="12"/>
      <c r="R6272" s="8" t="str">
        <f t="shared" si="777"/>
        <v>04</v>
      </c>
      <c r="S6272" s="8"/>
      <c r="T6272" s="14" t="str">
        <f t="shared" si="778"/>
        <v>Retain</v>
      </c>
      <c r="U6272" s="14"/>
      <c r="V6272" s="8" t="str">
        <f t="shared" si="779"/>
        <v>Spain</v>
      </c>
      <c r="W6272" s="8"/>
      <c r="X6272" s="8"/>
      <c r="Y6272" s="8"/>
      <c r="Z6272" s="14" t="str">
        <f t="shared" si="780"/>
        <v>Male</v>
      </c>
      <c r="AA6272" s="14"/>
      <c r="AB6272" s="14"/>
      <c r="AC6272" s="14"/>
      <c r="AE6272" t="str">
        <f t="shared" si="781"/>
        <v>Adults</v>
      </c>
      <c r="AF6272" t="str">
        <f t="shared" si="782"/>
        <v>Good</v>
      </c>
      <c r="AG6272" t="str">
        <f t="shared" si="783"/>
        <v>Very low</v>
      </c>
    </row>
    <row r="6273" spans="1:33" x14ac:dyDescent="0.2">
      <c r="A6273">
        <v>6272</v>
      </c>
      <c r="B6273">
        <v>15620756</v>
      </c>
      <c r="C6273">
        <v>747</v>
      </c>
      <c r="D6273">
        <v>1</v>
      </c>
      <c r="E6273">
        <v>1</v>
      </c>
      <c r="F6273">
        <v>49</v>
      </c>
      <c r="G6273">
        <v>5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s="2" t="s">
        <v>313</v>
      </c>
      <c r="P6273" s="11" t="str">
        <f t="shared" si="776"/>
        <v>2018</v>
      </c>
      <c r="Q6273" s="12"/>
      <c r="R6273" s="8" t="str">
        <f t="shared" si="777"/>
        <v>09</v>
      </c>
      <c r="S6273" s="8"/>
      <c r="T6273" s="14" t="str">
        <f t="shared" si="778"/>
        <v>Exit</v>
      </c>
      <c r="U6273" s="14"/>
      <c r="V6273" s="8" t="str">
        <f t="shared" si="779"/>
        <v>France</v>
      </c>
      <c r="W6273" s="8"/>
      <c r="X6273" s="8"/>
      <c r="Y6273" s="8"/>
      <c r="Z6273" s="14" t="str">
        <f t="shared" si="780"/>
        <v>Male</v>
      </c>
      <c r="AA6273" s="14"/>
      <c r="AB6273" s="14"/>
      <c r="AC6273" s="14"/>
      <c r="AE6273" t="str">
        <f t="shared" si="781"/>
        <v>Middle aged</v>
      </c>
      <c r="AF6273" t="str">
        <f t="shared" si="782"/>
        <v>Very good</v>
      </c>
      <c r="AG6273" t="str">
        <f t="shared" si="783"/>
        <v>Extreme</v>
      </c>
    </row>
    <row r="6274" spans="1:33" x14ac:dyDescent="0.2">
      <c r="A6274">
        <v>6273</v>
      </c>
      <c r="B6274">
        <v>15611331</v>
      </c>
      <c r="C6274">
        <v>511</v>
      </c>
      <c r="D6274">
        <v>1</v>
      </c>
      <c r="E6274">
        <v>2</v>
      </c>
      <c r="F6274">
        <v>46</v>
      </c>
      <c r="G6274">
        <v>7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s="2" t="s">
        <v>204</v>
      </c>
      <c r="P6274" s="11" t="str">
        <f t="shared" si="776"/>
        <v>2016</v>
      </c>
      <c r="Q6274" s="12"/>
      <c r="R6274" s="8" t="str">
        <f t="shared" si="777"/>
        <v>03</v>
      </c>
      <c r="S6274" s="8"/>
      <c r="T6274" s="14" t="str">
        <f t="shared" si="778"/>
        <v>Exit</v>
      </c>
      <c r="U6274" s="14"/>
      <c r="V6274" s="8" t="str">
        <f t="shared" si="779"/>
        <v>France</v>
      </c>
      <c r="W6274" s="8"/>
      <c r="X6274" s="8"/>
      <c r="Y6274" s="8"/>
      <c r="Z6274" s="14" t="str">
        <f t="shared" si="780"/>
        <v>Female</v>
      </c>
      <c r="AA6274" s="14"/>
      <c r="AB6274" s="14"/>
      <c r="AC6274" s="14"/>
      <c r="AE6274" t="str">
        <f t="shared" si="781"/>
        <v>Middle aged</v>
      </c>
      <c r="AF6274" t="str">
        <f t="shared" si="782"/>
        <v>Poor</v>
      </c>
      <c r="AG6274" t="str">
        <f t="shared" si="783"/>
        <v>Very low</v>
      </c>
    </row>
    <row r="6275" spans="1:33" x14ac:dyDescent="0.2">
      <c r="A6275">
        <v>6274</v>
      </c>
      <c r="B6275">
        <v>15576935</v>
      </c>
      <c r="C6275">
        <v>743</v>
      </c>
      <c r="D6275">
        <v>2</v>
      </c>
      <c r="E6275">
        <v>1</v>
      </c>
      <c r="F6275">
        <v>43</v>
      </c>
      <c r="G6275">
        <v>6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s="2" t="s">
        <v>634</v>
      </c>
      <c r="P6275" s="11" t="str">
        <f t="shared" ref="P6275:P6338" si="784">RIGHT($N6275,4)</f>
        <v>2017</v>
      </c>
      <c r="Q6275" s="12"/>
      <c r="R6275" s="8" t="str">
        <f t="shared" ref="R6275:R6338" si="785">MID(N6275,4,2)</f>
        <v>03</v>
      </c>
      <c r="S6275" s="8"/>
      <c r="T6275" s="14" t="str">
        <f t="shared" ref="T6275:T6338" si="786">IF(M6275=1,"Exit","Retain")</f>
        <v>Exit</v>
      </c>
      <c r="U6275" s="14"/>
      <c r="V6275" s="8" t="str">
        <f t="shared" ref="V6275:V6338" si="787">IF(D6275=1,"France",IF(D6275=2,"Spain",IF(D6275=3,"Germany","NONE")))</f>
        <v>Spain</v>
      </c>
      <c r="W6275" s="8"/>
      <c r="X6275" s="8"/>
      <c r="Y6275" s="8"/>
      <c r="Z6275" s="14" t="str">
        <f t="shared" ref="Z6275:Z6338" si="788">IF(E6275=1,"Male","Female")</f>
        <v>Male</v>
      </c>
      <c r="AA6275" s="14"/>
      <c r="AB6275" s="14"/>
      <c r="AC6275" s="14"/>
      <c r="AE6275" t="str">
        <f t="shared" ref="AE6275:AE6338" si="789">IF(F6275&lt;18,"Kids",IF(AND(F6275&gt;=18,F6275&lt;24),"Young Adults",IF(AND(F6275&gt;=24,F6275&lt;39),"Adults",IF(AND(F6275&gt;=39,F6275&lt;64),"Middle aged","Retired"))))</f>
        <v>Middle aged</v>
      </c>
      <c r="AF6275" t="str">
        <f t="shared" ref="AF6275:AF6338" si="790">IF(AND(C6275&gt;=800,C6275&lt;=850),"Excellent",IF(AND(C6275&gt;=740,C6275&lt;=799),"Very good",IF(AND(C6275&gt;=670,C6275&lt;=739),"Good",IF(AND(C6275&gt;=580,C6275&lt;=669),"Fair",IF(AND(C6275&gt;=300,C6275&lt;=579),"Poor","None")))))</f>
        <v>Very good</v>
      </c>
      <c r="AG6275" t="str">
        <f t="shared" ref="AG6275:AG6338" si="791">IF(H6275&lt;25000,"Very low",IF(AND(H6275&gt;25000,H6275&lt;=50000),"Low",IF(AND(H6275&gt;50000,H6275&lt;=100000),"Medium",IF(AND(H6275&gt;100000,H6275&lt;=150000),"High",IF(AND(H6275&gt;150000,H6275&lt;=200000),"Very high",IF(H6275&gt;200000,"Extreme","None"))))))</f>
        <v>Very high</v>
      </c>
    </row>
    <row r="6276" spans="1:33" x14ac:dyDescent="0.2">
      <c r="A6276">
        <v>6275</v>
      </c>
      <c r="B6276">
        <v>15661275</v>
      </c>
      <c r="C6276">
        <v>532</v>
      </c>
      <c r="D6276">
        <v>3</v>
      </c>
      <c r="E6276">
        <v>1</v>
      </c>
      <c r="F6276">
        <v>52</v>
      </c>
      <c r="G6276">
        <v>6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s="2" t="s">
        <v>1258</v>
      </c>
      <c r="P6276" s="11" t="str">
        <f t="shared" si="784"/>
        <v>2017</v>
      </c>
      <c r="Q6276" s="12"/>
      <c r="R6276" s="8" t="str">
        <f t="shared" si="785"/>
        <v>06</v>
      </c>
      <c r="S6276" s="8"/>
      <c r="T6276" s="14" t="str">
        <f t="shared" si="786"/>
        <v>Exit</v>
      </c>
      <c r="U6276" s="14"/>
      <c r="V6276" s="8" t="str">
        <f t="shared" si="787"/>
        <v>Germany</v>
      </c>
      <c r="W6276" s="8"/>
      <c r="X6276" s="8"/>
      <c r="Y6276" s="8"/>
      <c r="Z6276" s="14" t="str">
        <f t="shared" si="788"/>
        <v>Male</v>
      </c>
      <c r="AA6276" s="14"/>
      <c r="AB6276" s="14"/>
      <c r="AC6276" s="14"/>
      <c r="AE6276" t="str">
        <f t="shared" si="789"/>
        <v>Middle aged</v>
      </c>
      <c r="AF6276" t="str">
        <f t="shared" si="790"/>
        <v>Poor</v>
      </c>
      <c r="AG6276" t="str">
        <f t="shared" si="791"/>
        <v>High</v>
      </c>
    </row>
    <row r="6277" spans="1:33" x14ac:dyDescent="0.2">
      <c r="A6277">
        <v>6276</v>
      </c>
      <c r="B6277">
        <v>15814940</v>
      </c>
      <c r="C6277">
        <v>642</v>
      </c>
      <c r="D6277">
        <v>2</v>
      </c>
      <c r="E6277">
        <v>2</v>
      </c>
      <c r="F6277">
        <v>33</v>
      </c>
      <c r="G6277">
        <v>6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s="2" t="s">
        <v>643</v>
      </c>
      <c r="P6277" s="11" t="str">
        <f t="shared" si="784"/>
        <v>2016</v>
      </c>
      <c r="Q6277" s="12"/>
      <c r="R6277" s="8" t="str">
        <f t="shared" si="785"/>
        <v>12</v>
      </c>
      <c r="S6277" s="8"/>
      <c r="T6277" s="14" t="str">
        <f t="shared" si="786"/>
        <v>Retain</v>
      </c>
      <c r="U6277" s="14"/>
      <c r="V6277" s="8" t="str">
        <f t="shared" si="787"/>
        <v>Spain</v>
      </c>
      <c r="W6277" s="8"/>
      <c r="X6277" s="8"/>
      <c r="Y6277" s="8"/>
      <c r="Z6277" s="14" t="str">
        <f t="shared" si="788"/>
        <v>Female</v>
      </c>
      <c r="AA6277" s="14"/>
      <c r="AB6277" s="14"/>
      <c r="AC6277" s="14"/>
      <c r="AE6277" t="str">
        <f t="shared" si="789"/>
        <v>Adults</v>
      </c>
      <c r="AF6277" t="str">
        <f t="shared" si="790"/>
        <v>Fair</v>
      </c>
      <c r="AG6277" t="str">
        <f t="shared" si="791"/>
        <v>Very low</v>
      </c>
    </row>
    <row r="6278" spans="1:33" x14ac:dyDescent="0.2">
      <c r="A6278">
        <v>6277</v>
      </c>
      <c r="B6278">
        <v>15768471</v>
      </c>
      <c r="C6278">
        <v>554</v>
      </c>
      <c r="D6278">
        <v>3</v>
      </c>
      <c r="E6278">
        <v>2</v>
      </c>
      <c r="F6278">
        <v>54</v>
      </c>
      <c r="G6278">
        <v>4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s="2" t="s">
        <v>30</v>
      </c>
      <c r="P6278" s="11" t="str">
        <f t="shared" si="784"/>
        <v>2018</v>
      </c>
      <c r="Q6278" s="12"/>
      <c r="R6278" s="8" t="str">
        <f t="shared" si="785"/>
        <v>10</v>
      </c>
      <c r="S6278" s="8"/>
      <c r="T6278" s="14" t="str">
        <f t="shared" si="786"/>
        <v>Exit</v>
      </c>
      <c r="U6278" s="14"/>
      <c r="V6278" s="8" t="str">
        <f t="shared" si="787"/>
        <v>Germany</v>
      </c>
      <c r="W6278" s="8"/>
      <c r="X6278" s="8"/>
      <c r="Y6278" s="8"/>
      <c r="Z6278" s="14" t="str">
        <f t="shared" si="788"/>
        <v>Female</v>
      </c>
      <c r="AA6278" s="14"/>
      <c r="AB6278" s="14"/>
      <c r="AC6278" s="14"/>
      <c r="AE6278" t="str">
        <f t="shared" si="789"/>
        <v>Middle aged</v>
      </c>
      <c r="AF6278" t="str">
        <f t="shared" si="790"/>
        <v>Poor</v>
      </c>
      <c r="AG6278" t="str">
        <f t="shared" si="791"/>
        <v>High</v>
      </c>
    </row>
    <row r="6279" spans="1:33" x14ac:dyDescent="0.2">
      <c r="A6279">
        <v>6278</v>
      </c>
      <c r="B6279">
        <v>15697391</v>
      </c>
      <c r="C6279">
        <v>604</v>
      </c>
      <c r="D6279">
        <v>2</v>
      </c>
      <c r="E6279">
        <v>2</v>
      </c>
      <c r="F6279">
        <v>34</v>
      </c>
      <c r="G6279">
        <v>4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s="2" t="s">
        <v>269</v>
      </c>
      <c r="P6279" s="11" t="str">
        <f t="shared" si="784"/>
        <v>2019</v>
      </c>
      <c r="Q6279" s="12"/>
      <c r="R6279" s="8" t="str">
        <f t="shared" si="785"/>
        <v>09</v>
      </c>
      <c r="S6279" s="8"/>
      <c r="T6279" s="14" t="str">
        <f t="shared" si="786"/>
        <v>Retain</v>
      </c>
      <c r="U6279" s="14"/>
      <c r="V6279" s="8" t="str">
        <f t="shared" si="787"/>
        <v>Spain</v>
      </c>
      <c r="W6279" s="8"/>
      <c r="X6279" s="8"/>
      <c r="Y6279" s="8"/>
      <c r="Z6279" s="14" t="str">
        <f t="shared" si="788"/>
        <v>Female</v>
      </c>
      <c r="AA6279" s="14"/>
      <c r="AB6279" s="14"/>
      <c r="AC6279" s="14"/>
      <c r="AE6279" t="str">
        <f t="shared" si="789"/>
        <v>Adults</v>
      </c>
      <c r="AF6279" t="str">
        <f t="shared" si="790"/>
        <v>Fair</v>
      </c>
      <c r="AG6279" t="str">
        <f t="shared" si="791"/>
        <v>Very low</v>
      </c>
    </row>
    <row r="6280" spans="1:33" x14ac:dyDescent="0.2">
      <c r="A6280">
        <v>6279</v>
      </c>
      <c r="B6280">
        <v>15793346</v>
      </c>
      <c r="C6280">
        <v>602</v>
      </c>
      <c r="D6280">
        <v>1</v>
      </c>
      <c r="E6280">
        <v>2</v>
      </c>
      <c r="F6280">
        <v>72</v>
      </c>
      <c r="G6280">
        <v>6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s="2" t="s">
        <v>918</v>
      </c>
      <c r="P6280" s="11" t="str">
        <f t="shared" si="784"/>
        <v>2016</v>
      </c>
      <c r="Q6280" s="12"/>
      <c r="R6280" s="8" t="str">
        <f t="shared" si="785"/>
        <v>12</v>
      </c>
      <c r="S6280" s="8"/>
      <c r="T6280" s="14" t="str">
        <f t="shared" si="786"/>
        <v>Retain</v>
      </c>
      <c r="U6280" s="14"/>
      <c r="V6280" s="8" t="str">
        <f t="shared" si="787"/>
        <v>France</v>
      </c>
      <c r="W6280" s="8"/>
      <c r="X6280" s="8"/>
      <c r="Y6280" s="8"/>
      <c r="Z6280" s="14" t="str">
        <f t="shared" si="788"/>
        <v>Female</v>
      </c>
      <c r="AA6280" s="14"/>
      <c r="AB6280" s="14"/>
      <c r="AC6280" s="14"/>
      <c r="AE6280" t="str">
        <f t="shared" si="789"/>
        <v>Retired</v>
      </c>
      <c r="AF6280" t="str">
        <f t="shared" si="790"/>
        <v>Fair</v>
      </c>
      <c r="AG6280" t="str">
        <f t="shared" si="791"/>
        <v>Very low</v>
      </c>
    </row>
    <row r="6281" spans="1:33" x14ac:dyDescent="0.2">
      <c r="A6281">
        <v>6280</v>
      </c>
      <c r="B6281">
        <v>15608338</v>
      </c>
      <c r="C6281">
        <v>757</v>
      </c>
      <c r="D6281">
        <v>2</v>
      </c>
      <c r="E6281">
        <v>2</v>
      </c>
      <c r="F6281">
        <v>55</v>
      </c>
      <c r="G6281">
        <v>4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s="2" t="s">
        <v>94</v>
      </c>
      <c r="P6281" s="11" t="str">
        <f t="shared" si="784"/>
        <v>2018</v>
      </c>
      <c r="Q6281" s="12"/>
      <c r="R6281" s="8" t="str">
        <f t="shared" si="785"/>
        <v>11</v>
      </c>
      <c r="S6281" s="8"/>
      <c r="T6281" s="14" t="str">
        <f t="shared" si="786"/>
        <v>Exit</v>
      </c>
      <c r="U6281" s="14"/>
      <c r="V6281" s="8" t="str">
        <f t="shared" si="787"/>
        <v>Spain</v>
      </c>
      <c r="W6281" s="8"/>
      <c r="X6281" s="8"/>
      <c r="Y6281" s="8"/>
      <c r="Z6281" s="14" t="str">
        <f t="shared" si="788"/>
        <v>Female</v>
      </c>
      <c r="AA6281" s="14"/>
      <c r="AB6281" s="14"/>
      <c r="AC6281" s="14"/>
      <c r="AE6281" t="str">
        <f t="shared" si="789"/>
        <v>Middle aged</v>
      </c>
      <c r="AF6281" t="str">
        <f t="shared" si="790"/>
        <v>Very good</v>
      </c>
      <c r="AG6281" t="str">
        <f t="shared" si="791"/>
        <v>High</v>
      </c>
    </row>
    <row r="6282" spans="1:33" x14ac:dyDescent="0.2">
      <c r="A6282">
        <v>6281</v>
      </c>
      <c r="B6282">
        <v>15578546</v>
      </c>
      <c r="C6282">
        <v>491</v>
      </c>
      <c r="D6282">
        <v>3</v>
      </c>
      <c r="E6282">
        <v>1</v>
      </c>
      <c r="F6282">
        <v>26</v>
      </c>
      <c r="G6282">
        <v>5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s="2" t="s">
        <v>1155</v>
      </c>
      <c r="P6282" s="11" t="str">
        <f t="shared" si="784"/>
        <v>2018</v>
      </c>
      <c r="Q6282" s="12"/>
      <c r="R6282" s="8" t="str">
        <f t="shared" si="785"/>
        <v>02</v>
      </c>
      <c r="S6282" s="8"/>
      <c r="T6282" s="14" t="str">
        <f t="shared" si="786"/>
        <v>Retain</v>
      </c>
      <c r="U6282" s="14"/>
      <c r="V6282" s="8" t="str">
        <f t="shared" si="787"/>
        <v>Germany</v>
      </c>
      <c r="W6282" s="8"/>
      <c r="X6282" s="8"/>
      <c r="Y6282" s="8"/>
      <c r="Z6282" s="14" t="str">
        <f t="shared" si="788"/>
        <v>Male</v>
      </c>
      <c r="AA6282" s="14"/>
      <c r="AB6282" s="14"/>
      <c r="AC6282" s="14"/>
      <c r="AE6282" t="str">
        <f t="shared" si="789"/>
        <v>Adults</v>
      </c>
      <c r="AF6282" t="str">
        <f t="shared" si="790"/>
        <v>Poor</v>
      </c>
      <c r="AG6282" t="str">
        <f t="shared" si="791"/>
        <v>High</v>
      </c>
    </row>
    <row r="6283" spans="1:33" x14ac:dyDescent="0.2">
      <c r="A6283">
        <v>6282</v>
      </c>
      <c r="B6283">
        <v>15656921</v>
      </c>
      <c r="C6283">
        <v>850</v>
      </c>
      <c r="D6283">
        <v>1</v>
      </c>
      <c r="E6283">
        <v>1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s="2" t="s">
        <v>917</v>
      </c>
      <c r="P6283" s="11" t="str">
        <f t="shared" si="784"/>
        <v>2018</v>
      </c>
      <c r="Q6283" s="12"/>
      <c r="R6283" s="8" t="str">
        <f t="shared" si="785"/>
        <v>11</v>
      </c>
      <c r="S6283" s="8"/>
      <c r="T6283" s="14" t="str">
        <f t="shared" si="786"/>
        <v>Retain</v>
      </c>
      <c r="U6283" s="14"/>
      <c r="V6283" s="8" t="str">
        <f t="shared" si="787"/>
        <v>France</v>
      </c>
      <c r="W6283" s="8"/>
      <c r="X6283" s="8"/>
      <c r="Y6283" s="8"/>
      <c r="Z6283" s="14" t="str">
        <f t="shared" si="788"/>
        <v>Male</v>
      </c>
      <c r="AA6283" s="14"/>
      <c r="AB6283" s="14"/>
      <c r="AC6283" s="14"/>
      <c r="AE6283" t="str">
        <f t="shared" si="789"/>
        <v>Adults</v>
      </c>
      <c r="AF6283" t="str">
        <f t="shared" si="790"/>
        <v>Excellent</v>
      </c>
      <c r="AG6283" t="str">
        <f t="shared" si="791"/>
        <v>Very low</v>
      </c>
    </row>
    <row r="6284" spans="1:33" x14ac:dyDescent="0.2">
      <c r="A6284">
        <v>6283</v>
      </c>
      <c r="B6284">
        <v>15761340</v>
      </c>
      <c r="C6284">
        <v>521</v>
      </c>
      <c r="D6284">
        <v>1</v>
      </c>
      <c r="E6284">
        <v>1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s="2" t="s">
        <v>1268</v>
      </c>
      <c r="P6284" s="11" t="str">
        <f t="shared" si="784"/>
        <v>2018</v>
      </c>
      <c r="Q6284" s="12"/>
      <c r="R6284" s="8" t="str">
        <f t="shared" si="785"/>
        <v>04</v>
      </c>
      <c r="S6284" s="8"/>
      <c r="T6284" s="14" t="str">
        <f t="shared" si="786"/>
        <v>Retain</v>
      </c>
      <c r="U6284" s="14"/>
      <c r="V6284" s="8" t="str">
        <f t="shared" si="787"/>
        <v>France</v>
      </c>
      <c r="W6284" s="8"/>
      <c r="X6284" s="8"/>
      <c r="Y6284" s="8"/>
      <c r="Z6284" s="14" t="str">
        <f t="shared" si="788"/>
        <v>Male</v>
      </c>
      <c r="AA6284" s="14"/>
      <c r="AB6284" s="14"/>
      <c r="AC6284" s="14"/>
      <c r="AE6284" t="str">
        <f t="shared" si="789"/>
        <v>Young Adults</v>
      </c>
      <c r="AF6284" t="str">
        <f t="shared" si="790"/>
        <v>Poor</v>
      </c>
      <c r="AG6284" t="str">
        <f t="shared" si="791"/>
        <v>Very low</v>
      </c>
    </row>
    <row r="6285" spans="1:33" x14ac:dyDescent="0.2">
      <c r="A6285">
        <v>6284</v>
      </c>
      <c r="B6285">
        <v>15591135</v>
      </c>
      <c r="C6285">
        <v>726</v>
      </c>
      <c r="D6285">
        <v>1</v>
      </c>
      <c r="E6285">
        <v>1</v>
      </c>
      <c r="F6285">
        <v>37</v>
      </c>
      <c r="G6285">
        <v>4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s="2" t="s">
        <v>1097</v>
      </c>
      <c r="P6285" s="11" t="str">
        <f t="shared" si="784"/>
        <v>2019</v>
      </c>
      <c r="Q6285" s="12"/>
      <c r="R6285" s="8" t="str">
        <f t="shared" si="785"/>
        <v>06</v>
      </c>
      <c r="S6285" s="8"/>
      <c r="T6285" s="14" t="str">
        <f t="shared" si="786"/>
        <v>Retain</v>
      </c>
      <c r="U6285" s="14"/>
      <c r="V6285" s="8" t="str">
        <f t="shared" si="787"/>
        <v>France</v>
      </c>
      <c r="W6285" s="8"/>
      <c r="X6285" s="8"/>
      <c r="Y6285" s="8"/>
      <c r="Z6285" s="14" t="str">
        <f t="shared" si="788"/>
        <v>Male</v>
      </c>
      <c r="AA6285" s="14"/>
      <c r="AB6285" s="14"/>
      <c r="AC6285" s="14"/>
      <c r="AE6285" t="str">
        <f t="shared" si="789"/>
        <v>Adults</v>
      </c>
      <c r="AF6285" t="str">
        <f t="shared" si="790"/>
        <v>Good</v>
      </c>
      <c r="AG6285" t="str">
        <f t="shared" si="791"/>
        <v>High</v>
      </c>
    </row>
    <row r="6286" spans="1:33" x14ac:dyDescent="0.2">
      <c r="A6286">
        <v>6285</v>
      </c>
      <c r="B6286">
        <v>15623219</v>
      </c>
      <c r="C6286">
        <v>596</v>
      </c>
      <c r="D6286">
        <v>1</v>
      </c>
      <c r="E6286">
        <v>1</v>
      </c>
      <c r="F6286">
        <v>33</v>
      </c>
      <c r="G6286">
        <v>5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s="2" t="s">
        <v>51</v>
      </c>
      <c r="P6286" s="11" t="str">
        <f t="shared" si="784"/>
        <v>2018</v>
      </c>
      <c r="Q6286" s="12"/>
      <c r="R6286" s="8" t="str">
        <f t="shared" si="785"/>
        <v>03</v>
      </c>
      <c r="S6286" s="8"/>
      <c r="T6286" s="14" t="str">
        <f t="shared" si="786"/>
        <v>Exit</v>
      </c>
      <c r="U6286" s="14"/>
      <c r="V6286" s="8" t="str">
        <f t="shared" si="787"/>
        <v>France</v>
      </c>
      <c r="W6286" s="8"/>
      <c r="X6286" s="8"/>
      <c r="Y6286" s="8"/>
      <c r="Z6286" s="14" t="str">
        <f t="shared" si="788"/>
        <v>Male</v>
      </c>
      <c r="AA6286" s="14"/>
      <c r="AB6286" s="14"/>
      <c r="AC6286" s="14"/>
      <c r="AE6286" t="str">
        <f t="shared" si="789"/>
        <v>Adults</v>
      </c>
      <c r="AF6286" t="str">
        <f t="shared" si="790"/>
        <v>Fair</v>
      </c>
      <c r="AG6286" t="str">
        <f t="shared" si="791"/>
        <v>Very low</v>
      </c>
    </row>
    <row r="6287" spans="1:33" x14ac:dyDescent="0.2">
      <c r="A6287">
        <v>6286</v>
      </c>
      <c r="B6287">
        <v>15655229</v>
      </c>
      <c r="C6287">
        <v>850</v>
      </c>
      <c r="D6287">
        <v>3</v>
      </c>
      <c r="E6287">
        <v>2</v>
      </c>
      <c r="F6287">
        <v>35</v>
      </c>
      <c r="G6287">
        <v>4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s="2" t="s">
        <v>445</v>
      </c>
      <c r="P6287" s="11" t="str">
        <f t="shared" si="784"/>
        <v>2019</v>
      </c>
      <c r="Q6287" s="12"/>
      <c r="R6287" s="8" t="str">
        <f t="shared" si="785"/>
        <v>07</v>
      </c>
      <c r="S6287" s="8"/>
      <c r="T6287" s="14" t="str">
        <f t="shared" si="786"/>
        <v>Retain</v>
      </c>
      <c r="U6287" s="14"/>
      <c r="V6287" s="8" t="str">
        <f t="shared" si="787"/>
        <v>Germany</v>
      </c>
      <c r="W6287" s="8"/>
      <c r="X6287" s="8"/>
      <c r="Y6287" s="8"/>
      <c r="Z6287" s="14" t="str">
        <f t="shared" si="788"/>
        <v>Female</v>
      </c>
      <c r="AA6287" s="14"/>
      <c r="AB6287" s="14"/>
      <c r="AC6287" s="14"/>
      <c r="AE6287" t="str">
        <f t="shared" si="789"/>
        <v>Adults</v>
      </c>
      <c r="AF6287" t="str">
        <f t="shared" si="790"/>
        <v>Excellent</v>
      </c>
      <c r="AG6287" t="str">
        <f t="shared" si="791"/>
        <v>High</v>
      </c>
    </row>
    <row r="6288" spans="1:33" x14ac:dyDescent="0.2">
      <c r="A6288">
        <v>6287</v>
      </c>
      <c r="B6288">
        <v>15805884</v>
      </c>
      <c r="C6288">
        <v>637</v>
      </c>
      <c r="D6288">
        <v>1</v>
      </c>
      <c r="E6288">
        <v>2</v>
      </c>
      <c r="F6288">
        <v>41</v>
      </c>
      <c r="G6288">
        <v>7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s="2" t="s">
        <v>71</v>
      </c>
      <c r="P6288" s="11" t="str">
        <f t="shared" si="784"/>
        <v>2016</v>
      </c>
      <c r="Q6288" s="12"/>
      <c r="R6288" s="8" t="str">
        <f t="shared" si="785"/>
        <v>09</v>
      </c>
      <c r="S6288" s="8"/>
      <c r="T6288" s="14" t="str">
        <f t="shared" si="786"/>
        <v>Retain</v>
      </c>
      <c r="U6288" s="14"/>
      <c r="V6288" s="8" t="str">
        <f t="shared" si="787"/>
        <v>France</v>
      </c>
      <c r="W6288" s="8"/>
      <c r="X6288" s="8"/>
      <c r="Y6288" s="8"/>
      <c r="Z6288" s="14" t="str">
        <f t="shared" si="788"/>
        <v>Female</v>
      </c>
      <c r="AA6288" s="14"/>
      <c r="AB6288" s="14"/>
      <c r="AC6288" s="14"/>
      <c r="AE6288" t="str">
        <f t="shared" si="789"/>
        <v>Middle aged</v>
      </c>
      <c r="AF6288" t="str">
        <f t="shared" si="790"/>
        <v>Fair</v>
      </c>
      <c r="AG6288" t="str">
        <f t="shared" si="791"/>
        <v>Very low</v>
      </c>
    </row>
    <row r="6289" spans="1:33" x14ac:dyDescent="0.2">
      <c r="A6289">
        <v>6288</v>
      </c>
      <c r="B6289">
        <v>15668289</v>
      </c>
      <c r="C6289">
        <v>690</v>
      </c>
      <c r="D6289">
        <v>2</v>
      </c>
      <c r="E6289">
        <v>1</v>
      </c>
      <c r="F6289">
        <v>32</v>
      </c>
      <c r="G6289">
        <v>5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s="2" t="s">
        <v>931</v>
      </c>
      <c r="P6289" s="11" t="str">
        <f t="shared" si="784"/>
        <v>2018</v>
      </c>
      <c r="Q6289" s="12"/>
      <c r="R6289" s="8" t="str">
        <f t="shared" si="785"/>
        <v>05</v>
      </c>
      <c r="S6289" s="8"/>
      <c r="T6289" s="14" t="str">
        <f t="shared" si="786"/>
        <v>Retain</v>
      </c>
      <c r="U6289" s="14"/>
      <c r="V6289" s="8" t="str">
        <f t="shared" si="787"/>
        <v>Spain</v>
      </c>
      <c r="W6289" s="8"/>
      <c r="X6289" s="8"/>
      <c r="Y6289" s="8"/>
      <c r="Z6289" s="14" t="str">
        <f t="shared" si="788"/>
        <v>Male</v>
      </c>
      <c r="AA6289" s="14"/>
      <c r="AB6289" s="14"/>
      <c r="AC6289" s="14"/>
      <c r="AE6289" t="str">
        <f t="shared" si="789"/>
        <v>Adults</v>
      </c>
      <c r="AF6289" t="str">
        <f t="shared" si="790"/>
        <v>Good</v>
      </c>
      <c r="AG6289" t="str">
        <f t="shared" si="791"/>
        <v>Medium</v>
      </c>
    </row>
    <row r="6290" spans="1:33" x14ac:dyDescent="0.2">
      <c r="A6290">
        <v>6289</v>
      </c>
      <c r="B6290">
        <v>15568562</v>
      </c>
      <c r="C6290">
        <v>689</v>
      </c>
      <c r="D6290">
        <v>1</v>
      </c>
      <c r="E6290">
        <v>1</v>
      </c>
      <c r="F6290">
        <v>40</v>
      </c>
      <c r="G6290">
        <v>6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s="2" t="s">
        <v>926</v>
      </c>
      <c r="P6290" s="11" t="str">
        <f t="shared" si="784"/>
        <v>2016</v>
      </c>
      <c r="Q6290" s="12"/>
      <c r="R6290" s="8" t="str">
        <f t="shared" si="785"/>
        <v>11</v>
      </c>
      <c r="S6290" s="8"/>
      <c r="T6290" s="14" t="str">
        <f t="shared" si="786"/>
        <v>Retain</v>
      </c>
      <c r="U6290" s="14"/>
      <c r="V6290" s="8" t="str">
        <f t="shared" si="787"/>
        <v>France</v>
      </c>
      <c r="W6290" s="8"/>
      <c r="X6290" s="8"/>
      <c r="Y6290" s="8"/>
      <c r="Z6290" s="14" t="str">
        <f t="shared" si="788"/>
        <v>Male</v>
      </c>
      <c r="AA6290" s="14"/>
      <c r="AB6290" s="14"/>
      <c r="AC6290" s="14"/>
      <c r="AE6290" t="str">
        <f t="shared" si="789"/>
        <v>Middle aged</v>
      </c>
      <c r="AF6290" t="str">
        <f t="shared" si="790"/>
        <v>Good</v>
      </c>
      <c r="AG6290" t="str">
        <f t="shared" si="791"/>
        <v>Very high</v>
      </c>
    </row>
    <row r="6291" spans="1:33" x14ac:dyDescent="0.2">
      <c r="A6291">
        <v>6290</v>
      </c>
      <c r="B6291">
        <v>15773276</v>
      </c>
      <c r="C6291">
        <v>633</v>
      </c>
      <c r="D6291">
        <v>2</v>
      </c>
      <c r="E6291">
        <v>1</v>
      </c>
      <c r="F6291">
        <v>63</v>
      </c>
      <c r="G6291">
        <v>5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s="2" t="s">
        <v>1045</v>
      </c>
      <c r="P6291" s="11" t="str">
        <f t="shared" si="784"/>
        <v>2018</v>
      </c>
      <c r="Q6291" s="12"/>
      <c r="R6291" s="8" t="str">
        <f t="shared" si="785"/>
        <v>06</v>
      </c>
      <c r="S6291" s="8"/>
      <c r="T6291" s="14" t="str">
        <f t="shared" si="786"/>
        <v>Exit</v>
      </c>
      <c r="U6291" s="14"/>
      <c r="V6291" s="8" t="str">
        <f t="shared" si="787"/>
        <v>Spain</v>
      </c>
      <c r="W6291" s="8"/>
      <c r="X6291" s="8"/>
      <c r="Y6291" s="8"/>
      <c r="Z6291" s="14" t="str">
        <f t="shared" si="788"/>
        <v>Male</v>
      </c>
      <c r="AA6291" s="14"/>
      <c r="AB6291" s="14"/>
      <c r="AC6291" s="14"/>
      <c r="AE6291" t="str">
        <f t="shared" si="789"/>
        <v>Middle aged</v>
      </c>
      <c r="AF6291" t="str">
        <f t="shared" si="790"/>
        <v>Fair</v>
      </c>
      <c r="AG6291" t="str">
        <f t="shared" si="791"/>
        <v>High</v>
      </c>
    </row>
    <row r="6292" spans="1:33" x14ac:dyDescent="0.2">
      <c r="A6292">
        <v>6291</v>
      </c>
      <c r="B6292">
        <v>15622801</v>
      </c>
      <c r="C6292">
        <v>555</v>
      </c>
      <c r="D6292">
        <v>1</v>
      </c>
      <c r="E6292">
        <v>2</v>
      </c>
      <c r="F6292">
        <v>27</v>
      </c>
      <c r="G6292">
        <v>5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s="2" t="s">
        <v>1164</v>
      </c>
      <c r="P6292" s="11" t="str">
        <f t="shared" si="784"/>
        <v>2018</v>
      </c>
      <c r="Q6292" s="12"/>
      <c r="R6292" s="8" t="str">
        <f t="shared" si="785"/>
        <v>04</v>
      </c>
      <c r="S6292" s="8"/>
      <c r="T6292" s="14" t="str">
        <f t="shared" si="786"/>
        <v>Retain</v>
      </c>
      <c r="U6292" s="14"/>
      <c r="V6292" s="8" t="str">
        <f t="shared" si="787"/>
        <v>France</v>
      </c>
      <c r="W6292" s="8"/>
      <c r="X6292" s="8"/>
      <c r="Y6292" s="8"/>
      <c r="Z6292" s="14" t="str">
        <f t="shared" si="788"/>
        <v>Female</v>
      </c>
      <c r="AA6292" s="14"/>
      <c r="AB6292" s="14"/>
      <c r="AC6292" s="14"/>
      <c r="AE6292" t="str">
        <f t="shared" si="789"/>
        <v>Adults</v>
      </c>
      <c r="AF6292" t="str">
        <f t="shared" si="790"/>
        <v>Poor</v>
      </c>
      <c r="AG6292" t="str">
        <f t="shared" si="791"/>
        <v>High</v>
      </c>
    </row>
    <row r="6293" spans="1:33" x14ac:dyDescent="0.2">
      <c r="A6293">
        <v>6292</v>
      </c>
      <c r="B6293">
        <v>15779886</v>
      </c>
      <c r="C6293">
        <v>563</v>
      </c>
      <c r="D6293">
        <v>2</v>
      </c>
      <c r="E6293">
        <v>1</v>
      </c>
      <c r="F6293">
        <v>24</v>
      </c>
      <c r="G6293">
        <v>4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s="2" t="s">
        <v>425</v>
      </c>
      <c r="P6293" s="11" t="str">
        <f t="shared" si="784"/>
        <v>2019</v>
      </c>
      <c r="Q6293" s="12"/>
      <c r="R6293" s="8" t="str">
        <f t="shared" si="785"/>
        <v>02</v>
      </c>
      <c r="S6293" s="8"/>
      <c r="T6293" s="14" t="str">
        <f t="shared" si="786"/>
        <v>Retain</v>
      </c>
      <c r="U6293" s="14"/>
      <c r="V6293" s="8" t="str">
        <f t="shared" si="787"/>
        <v>Spain</v>
      </c>
      <c r="W6293" s="8"/>
      <c r="X6293" s="8"/>
      <c r="Y6293" s="8"/>
      <c r="Z6293" s="14" t="str">
        <f t="shared" si="788"/>
        <v>Male</v>
      </c>
      <c r="AA6293" s="14"/>
      <c r="AB6293" s="14"/>
      <c r="AC6293" s="14"/>
      <c r="AE6293" t="str">
        <f t="shared" si="789"/>
        <v>Adults</v>
      </c>
      <c r="AF6293" t="str">
        <f t="shared" si="790"/>
        <v>Poor</v>
      </c>
      <c r="AG6293" t="str">
        <f t="shared" si="791"/>
        <v>Very low</v>
      </c>
    </row>
    <row r="6294" spans="1:33" x14ac:dyDescent="0.2">
      <c r="A6294">
        <v>6293</v>
      </c>
      <c r="B6294">
        <v>15713673</v>
      </c>
      <c r="C6294">
        <v>494</v>
      </c>
      <c r="D6294">
        <v>1</v>
      </c>
      <c r="E6294">
        <v>2</v>
      </c>
      <c r="F6294">
        <v>33</v>
      </c>
      <c r="G6294">
        <v>6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s="2" t="s">
        <v>670</v>
      </c>
      <c r="P6294" s="11" t="str">
        <f t="shared" si="784"/>
        <v>2017</v>
      </c>
      <c r="Q6294" s="12"/>
      <c r="R6294" s="8" t="str">
        <f t="shared" si="785"/>
        <v>08</v>
      </c>
      <c r="S6294" s="8"/>
      <c r="T6294" s="14" t="str">
        <f t="shared" si="786"/>
        <v>Retain</v>
      </c>
      <c r="U6294" s="14"/>
      <c r="V6294" s="8" t="str">
        <f t="shared" si="787"/>
        <v>France</v>
      </c>
      <c r="W6294" s="8"/>
      <c r="X6294" s="8"/>
      <c r="Y6294" s="8"/>
      <c r="Z6294" s="14" t="str">
        <f t="shared" si="788"/>
        <v>Female</v>
      </c>
      <c r="AA6294" s="14"/>
      <c r="AB6294" s="14"/>
      <c r="AC6294" s="14"/>
      <c r="AE6294" t="str">
        <f t="shared" si="789"/>
        <v>Adults</v>
      </c>
      <c r="AF6294" t="str">
        <f t="shared" si="790"/>
        <v>Poor</v>
      </c>
      <c r="AG6294" t="str">
        <f t="shared" si="791"/>
        <v>High</v>
      </c>
    </row>
    <row r="6295" spans="1:33" x14ac:dyDescent="0.2">
      <c r="A6295">
        <v>6294</v>
      </c>
      <c r="B6295">
        <v>15783083</v>
      </c>
      <c r="C6295">
        <v>534</v>
      </c>
      <c r="D6295">
        <v>1</v>
      </c>
      <c r="E6295">
        <v>1</v>
      </c>
      <c r="F6295">
        <v>27</v>
      </c>
      <c r="G6295">
        <v>5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s="2" t="s">
        <v>202</v>
      </c>
      <c r="P6295" s="11" t="str">
        <f t="shared" si="784"/>
        <v>2018</v>
      </c>
      <c r="Q6295" s="12"/>
      <c r="R6295" s="8" t="str">
        <f t="shared" si="785"/>
        <v>01</v>
      </c>
      <c r="S6295" s="8"/>
      <c r="T6295" s="14" t="str">
        <f t="shared" si="786"/>
        <v>Retain</v>
      </c>
      <c r="U6295" s="14"/>
      <c r="V6295" s="8" t="str">
        <f t="shared" si="787"/>
        <v>France</v>
      </c>
      <c r="W6295" s="8"/>
      <c r="X6295" s="8"/>
      <c r="Y6295" s="8"/>
      <c r="Z6295" s="14" t="str">
        <f t="shared" si="788"/>
        <v>Male</v>
      </c>
      <c r="AA6295" s="14"/>
      <c r="AB6295" s="14"/>
      <c r="AC6295" s="14"/>
      <c r="AE6295" t="str">
        <f t="shared" si="789"/>
        <v>Adults</v>
      </c>
      <c r="AF6295" t="str">
        <f t="shared" si="790"/>
        <v>Poor</v>
      </c>
      <c r="AG6295" t="str">
        <f t="shared" si="791"/>
        <v>Very low</v>
      </c>
    </row>
    <row r="6296" spans="1:33" x14ac:dyDescent="0.2">
      <c r="A6296">
        <v>6295</v>
      </c>
      <c r="B6296">
        <v>15742824</v>
      </c>
      <c r="C6296">
        <v>696</v>
      </c>
      <c r="D6296">
        <v>3</v>
      </c>
      <c r="E6296">
        <v>1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s="2" t="s">
        <v>264</v>
      </c>
      <c r="P6296" s="11" t="str">
        <f t="shared" si="784"/>
        <v>2016</v>
      </c>
      <c r="Q6296" s="12"/>
      <c r="R6296" s="8" t="str">
        <f t="shared" si="785"/>
        <v>01</v>
      </c>
      <c r="S6296" s="8"/>
      <c r="T6296" s="14" t="str">
        <f t="shared" si="786"/>
        <v>Retain</v>
      </c>
      <c r="U6296" s="14"/>
      <c r="V6296" s="8" t="str">
        <f t="shared" si="787"/>
        <v>Germany</v>
      </c>
      <c r="W6296" s="8"/>
      <c r="X6296" s="8"/>
      <c r="Y6296" s="8"/>
      <c r="Z6296" s="14" t="str">
        <f t="shared" si="788"/>
        <v>Male</v>
      </c>
      <c r="AA6296" s="14"/>
      <c r="AB6296" s="14"/>
      <c r="AC6296" s="14"/>
      <c r="AE6296" t="str">
        <f t="shared" si="789"/>
        <v>Middle aged</v>
      </c>
      <c r="AF6296" t="str">
        <f t="shared" si="790"/>
        <v>Good</v>
      </c>
      <c r="AG6296" t="str">
        <f t="shared" si="791"/>
        <v>Very high</v>
      </c>
    </row>
    <row r="6297" spans="1:33" x14ac:dyDescent="0.2">
      <c r="A6297">
        <v>6296</v>
      </c>
      <c r="B6297">
        <v>15621550</v>
      </c>
      <c r="C6297">
        <v>535</v>
      </c>
      <c r="D6297">
        <v>2</v>
      </c>
      <c r="E6297">
        <v>2</v>
      </c>
      <c r="F6297">
        <v>50</v>
      </c>
      <c r="G6297">
        <v>6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s="2" t="s">
        <v>406</v>
      </c>
      <c r="P6297" s="11" t="str">
        <f t="shared" si="784"/>
        <v>2016</v>
      </c>
      <c r="Q6297" s="12"/>
      <c r="R6297" s="8" t="str">
        <f t="shared" si="785"/>
        <v>12</v>
      </c>
      <c r="S6297" s="8"/>
      <c r="T6297" s="14" t="str">
        <f t="shared" si="786"/>
        <v>Exit</v>
      </c>
      <c r="U6297" s="14"/>
      <c r="V6297" s="8" t="str">
        <f t="shared" si="787"/>
        <v>Spain</v>
      </c>
      <c r="W6297" s="8"/>
      <c r="X6297" s="8"/>
      <c r="Y6297" s="8"/>
      <c r="Z6297" s="14" t="str">
        <f t="shared" si="788"/>
        <v>Female</v>
      </c>
      <c r="AA6297" s="14"/>
      <c r="AB6297" s="14"/>
      <c r="AC6297" s="14"/>
      <c r="AE6297" t="str">
        <f t="shared" si="789"/>
        <v>Middle aged</v>
      </c>
      <c r="AF6297" t="str">
        <f t="shared" si="790"/>
        <v>Poor</v>
      </c>
      <c r="AG6297" t="str">
        <f t="shared" si="791"/>
        <v>High</v>
      </c>
    </row>
    <row r="6298" spans="1:33" x14ac:dyDescent="0.2">
      <c r="A6298">
        <v>6297</v>
      </c>
      <c r="B6298">
        <v>15799480</v>
      </c>
      <c r="C6298">
        <v>600</v>
      </c>
      <c r="D6298">
        <v>1</v>
      </c>
      <c r="E6298">
        <v>1</v>
      </c>
      <c r="F6298">
        <v>34</v>
      </c>
      <c r="G6298">
        <v>5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s="2" t="s">
        <v>1064</v>
      </c>
      <c r="P6298" s="11" t="str">
        <f t="shared" si="784"/>
        <v>2018</v>
      </c>
      <c r="Q6298" s="12"/>
      <c r="R6298" s="8" t="str">
        <f t="shared" si="785"/>
        <v>04</v>
      </c>
      <c r="S6298" s="8"/>
      <c r="T6298" s="14" t="str">
        <f t="shared" si="786"/>
        <v>Retain</v>
      </c>
      <c r="U6298" s="14"/>
      <c r="V6298" s="8" t="str">
        <f t="shared" si="787"/>
        <v>France</v>
      </c>
      <c r="W6298" s="8"/>
      <c r="X6298" s="8"/>
      <c r="Y6298" s="8"/>
      <c r="Z6298" s="14" t="str">
        <f t="shared" si="788"/>
        <v>Male</v>
      </c>
      <c r="AA6298" s="14"/>
      <c r="AB6298" s="14"/>
      <c r="AC6298" s="14"/>
      <c r="AE6298" t="str">
        <f t="shared" si="789"/>
        <v>Adults</v>
      </c>
      <c r="AF6298" t="str">
        <f t="shared" si="790"/>
        <v>Fair</v>
      </c>
      <c r="AG6298" t="str">
        <f t="shared" si="791"/>
        <v>Very low</v>
      </c>
    </row>
    <row r="6299" spans="1:33" x14ac:dyDescent="0.2">
      <c r="A6299">
        <v>6298</v>
      </c>
      <c r="B6299">
        <v>15625247</v>
      </c>
      <c r="C6299">
        <v>807</v>
      </c>
      <c r="D6299">
        <v>1</v>
      </c>
      <c r="E6299">
        <v>2</v>
      </c>
      <c r="F6299">
        <v>34</v>
      </c>
      <c r="G6299">
        <v>5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s="2" t="s">
        <v>328</v>
      </c>
      <c r="P6299" s="11" t="str">
        <f t="shared" si="784"/>
        <v>2018</v>
      </c>
      <c r="Q6299" s="12"/>
      <c r="R6299" s="8" t="str">
        <f t="shared" si="785"/>
        <v>06</v>
      </c>
      <c r="S6299" s="8"/>
      <c r="T6299" s="14" t="str">
        <f t="shared" si="786"/>
        <v>Retain</v>
      </c>
      <c r="U6299" s="14"/>
      <c r="V6299" s="8" t="str">
        <f t="shared" si="787"/>
        <v>France</v>
      </c>
      <c r="W6299" s="8"/>
      <c r="X6299" s="8"/>
      <c r="Y6299" s="8"/>
      <c r="Z6299" s="14" t="str">
        <f t="shared" si="788"/>
        <v>Female</v>
      </c>
      <c r="AA6299" s="14"/>
      <c r="AB6299" s="14"/>
      <c r="AC6299" s="14"/>
      <c r="AE6299" t="str">
        <f t="shared" si="789"/>
        <v>Adults</v>
      </c>
      <c r="AF6299" t="str">
        <f t="shared" si="790"/>
        <v>Excellent</v>
      </c>
      <c r="AG6299" t="str">
        <f t="shared" si="791"/>
        <v>Very low</v>
      </c>
    </row>
    <row r="6300" spans="1:33" x14ac:dyDescent="0.2">
      <c r="A6300">
        <v>6299</v>
      </c>
      <c r="B6300">
        <v>15755241</v>
      </c>
      <c r="C6300">
        <v>714</v>
      </c>
      <c r="D6300">
        <v>1</v>
      </c>
      <c r="E6300">
        <v>2</v>
      </c>
      <c r="F6300">
        <v>52</v>
      </c>
      <c r="G6300">
        <v>3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s="2" t="s">
        <v>851</v>
      </c>
      <c r="P6300" s="11" t="str">
        <f t="shared" si="784"/>
        <v>2019</v>
      </c>
      <c r="Q6300" s="12"/>
      <c r="R6300" s="8" t="str">
        <f t="shared" si="785"/>
        <v>11</v>
      </c>
      <c r="S6300" s="8"/>
      <c r="T6300" s="14" t="str">
        <f t="shared" si="786"/>
        <v>Exit</v>
      </c>
      <c r="U6300" s="14"/>
      <c r="V6300" s="8" t="str">
        <f t="shared" si="787"/>
        <v>France</v>
      </c>
      <c r="W6300" s="8"/>
      <c r="X6300" s="8"/>
      <c r="Y6300" s="8"/>
      <c r="Z6300" s="14" t="str">
        <f t="shared" si="788"/>
        <v>Female</v>
      </c>
      <c r="AA6300" s="14"/>
      <c r="AB6300" s="14"/>
      <c r="AC6300" s="14"/>
      <c r="AE6300" t="str">
        <f t="shared" si="789"/>
        <v>Middle aged</v>
      </c>
      <c r="AF6300" t="str">
        <f t="shared" si="790"/>
        <v>Good</v>
      </c>
      <c r="AG6300" t="str">
        <f t="shared" si="791"/>
        <v>Very low</v>
      </c>
    </row>
    <row r="6301" spans="1:33" x14ac:dyDescent="0.2">
      <c r="A6301">
        <v>6300</v>
      </c>
      <c r="B6301">
        <v>15575679</v>
      </c>
      <c r="C6301">
        <v>590</v>
      </c>
      <c r="D6301">
        <v>1</v>
      </c>
      <c r="E6301">
        <v>1</v>
      </c>
      <c r="F6301">
        <v>24</v>
      </c>
      <c r="G6301">
        <v>6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s="2" t="s">
        <v>371</v>
      </c>
      <c r="P6301" s="11" t="str">
        <f t="shared" si="784"/>
        <v>2016</v>
      </c>
      <c r="Q6301" s="12"/>
      <c r="R6301" s="8" t="str">
        <f t="shared" si="785"/>
        <v>11</v>
      </c>
      <c r="S6301" s="8"/>
      <c r="T6301" s="14" t="str">
        <f t="shared" si="786"/>
        <v>Retain</v>
      </c>
      <c r="U6301" s="14"/>
      <c r="V6301" s="8" t="str">
        <f t="shared" si="787"/>
        <v>France</v>
      </c>
      <c r="W6301" s="8"/>
      <c r="X6301" s="8"/>
      <c r="Y6301" s="8"/>
      <c r="Z6301" s="14" t="str">
        <f t="shared" si="788"/>
        <v>Male</v>
      </c>
      <c r="AA6301" s="14"/>
      <c r="AB6301" s="14"/>
      <c r="AC6301" s="14"/>
      <c r="AE6301" t="str">
        <f t="shared" si="789"/>
        <v>Adults</v>
      </c>
      <c r="AF6301" t="str">
        <f t="shared" si="790"/>
        <v>Fair</v>
      </c>
      <c r="AG6301" t="str">
        <f t="shared" si="791"/>
        <v>High</v>
      </c>
    </row>
    <row r="6302" spans="1:33" x14ac:dyDescent="0.2">
      <c r="A6302">
        <v>6301</v>
      </c>
      <c r="B6302">
        <v>15668235</v>
      </c>
      <c r="C6302">
        <v>614</v>
      </c>
      <c r="D6302">
        <v>1</v>
      </c>
      <c r="E6302">
        <v>2</v>
      </c>
      <c r="F6302">
        <v>41</v>
      </c>
      <c r="G6302">
        <v>6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s="2" t="s">
        <v>1269</v>
      </c>
      <c r="P6302" s="11" t="str">
        <f t="shared" si="784"/>
        <v>2017</v>
      </c>
      <c r="Q6302" s="12"/>
      <c r="R6302" s="8" t="str">
        <f t="shared" si="785"/>
        <v>02</v>
      </c>
      <c r="S6302" s="8"/>
      <c r="T6302" s="14" t="str">
        <f t="shared" si="786"/>
        <v>Retain</v>
      </c>
      <c r="U6302" s="14"/>
      <c r="V6302" s="8" t="str">
        <f t="shared" si="787"/>
        <v>France</v>
      </c>
      <c r="W6302" s="8"/>
      <c r="X6302" s="8"/>
      <c r="Y6302" s="8"/>
      <c r="Z6302" s="14" t="str">
        <f t="shared" si="788"/>
        <v>Female</v>
      </c>
      <c r="AA6302" s="14"/>
      <c r="AB6302" s="14"/>
      <c r="AC6302" s="14"/>
      <c r="AE6302" t="str">
        <f t="shared" si="789"/>
        <v>Middle aged</v>
      </c>
      <c r="AF6302" t="str">
        <f t="shared" si="790"/>
        <v>Fair</v>
      </c>
      <c r="AG6302" t="str">
        <f t="shared" si="791"/>
        <v>High</v>
      </c>
    </row>
    <row r="6303" spans="1:33" x14ac:dyDescent="0.2">
      <c r="A6303">
        <v>6302</v>
      </c>
      <c r="B6303">
        <v>15683183</v>
      </c>
      <c r="C6303">
        <v>766</v>
      </c>
      <c r="D6303">
        <v>3</v>
      </c>
      <c r="E6303">
        <v>2</v>
      </c>
      <c r="F6303">
        <v>45</v>
      </c>
      <c r="G6303">
        <v>5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s="2" t="s">
        <v>839</v>
      </c>
      <c r="P6303" s="11" t="str">
        <f t="shared" si="784"/>
        <v>2018</v>
      </c>
      <c r="Q6303" s="12"/>
      <c r="R6303" s="8" t="str">
        <f t="shared" si="785"/>
        <v>01</v>
      </c>
      <c r="S6303" s="8"/>
      <c r="T6303" s="14" t="str">
        <f t="shared" si="786"/>
        <v>Retain</v>
      </c>
      <c r="U6303" s="14"/>
      <c r="V6303" s="8" t="str">
        <f t="shared" si="787"/>
        <v>Germany</v>
      </c>
      <c r="W6303" s="8"/>
      <c r="X6303" s="8"/>
      <c r="Y6303" s="8"/>
      <c r="Z6303" s="14" t="str">
        <f t="shared" si="788"/>
        <v>Female</v>
      </c>
      <c r="AA6303" s="14"/>
      <c r="AB6303" s="14"/>
      <c r="AC6303" s="14"/>
      <c r="AE6303" t="str">
        <f t="shared" si="789"/>
        <v>Middle aged</v>
      </c>
      <c r="AF6303" t="str">
        <f t="shared" si="790"/>
        <v>Very good</v>
      </c>
      <c r="AG6303" t="str">
        <f t="shared" si="791"/>
        <v>Medium</v>
      </c>
    </row>
    <row r="6304" spans="1:33" x14ac:dyDescent="0.2">
      <c r="A6304">
        <v>6303</v>
      </c>
      <c r="B6304">
        <v>15684592</v>
      </c>
      <c r="C6304">
        <v>557</v>
      </c>
      <c r="D6304">
        <v>2</v>
      </c>
      <c r="E6304">
        <v>1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s="2" t="s">
        <v>546</v>
      </c>
      <c r="P6304" s="11" t="str">
        <f t="shared" si="784"/>
        <v>2018</v>
      </c>
      <c r="Q6304" s="12"/>
      <c r="R6304" s="8" t="str">
        <f t="shared" si="785"/>
        <v>12</v>
      </c>
      <c r="S6304" s="8"/>
      <c r="T6304" s="14" t="str">
        <f t="shared" si="786"/>
        <v>Retain</v>
      </c>
      <c r="U6304" s="14"/>
      <c r="V6304" s="8" t="str">
        <f t="shared" si="787"/>
        <v>Spain</v>
      </c>
      <c r="W6304" s="8"/>
      <c r="X6304" s="8"/>
      <c r="Y6304" s="8"/>
      <c r="Z6304" s="14" t="str">
        <f t="shared" si="788"/>
        <v>Male</v>
      </c>
      <c r="AA6304" s="14"/>
      <c r="AB6304" s="14"/>
      <c r="AC6304" s="14"/>
      <c r="AE6304" t="str">
        <f t="shared" si="789"/>
        <v>Middle aged</v>
      </c>
      <c r="AF6304" t="str">
        <f t="shared" si="790"/>
        <v>Poor</v>
      </c>
      <c r="AG6304" t="str">
        <f t="shared" si="791"/>
        <v>Very low</v>
      </c>
    </row>
    <row r="6305" spans="1:33" x14ac:dyDescent="0.2">
      <c r="A6305">
        <v>6304</v>
      </c>
      <c r="B6305">
        <v>15591169</v>
      </c>
      <c r="C6305">
        <v>788</v>
      </c>
      <c r="D6305">
        <v>3</v>
      </c>
      <c r="E6305">
        <v>2</v>
      </c>
      <c r="F6305">
        <v>49</v>
      </c>
      <c r="G6305">
        <v>6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s="2" t="s">
        <v>866</v>
      </c>
      <c r="P6305" s="11" t="str">
        <f t="shared" si="784"/>
        <v>2017</v>
      </c>
      <c r="Q6305" s="12"/>
      <c r="R6305" s="8" t="str">
        <f t="shared" si="785"/>
        <v>07</v>
      </c>
      <c r="S6305" s="8"/>
      <c r="T6305" s="14" t="str">
        <f t="shared" si="786"/>
        <v>Exit</v>
      </c>
      <c r="U6305" s="14"/>
      <c r="V6305" s="8" t="str">
        <f t="shared" si="787"/>
        <v>Germany</v>
      </c>
      <c r="W6305" s="8"/>
      <c r="X6305" s="8"/>
      <c r="Y6305" s="8"/>
      <c r="Z6305" s="14" t="str">
        <f t="shared" si="788"/>
        <v>Female</v>
      </c>
      <c r="AA6305" s="14"/>
      <c r="AB6305" s="14"/>
      <c r="AC6305" s="14"/>
      <c r="AE6305" t="str">
        <f t="shared" si="789"/>
        <v>Middle aged</v>
      </c>
      <c r="AF6305" t="str">
        <f t="shared" si="790"/>
        <v>Very good</v>
      </c>
      <c r="AG6305" t="str">
        <f t="shared" si="791"/>
        <v>High</v>
      </c>
    </row>
    <row r="6306" spans="1:33" x14ac:dyDescent="0.2">
      <c r="A6306">
        <v>6305</v>
      </c>
      <c r="B6306">
        <v>15653455</v>
      </c>
      <c r="C6306">
        <v>648</v>
      </c>
      <c r="D6306">
        <v>1</v>
      </c>
      <c r="E6306">
        <v>2</v>
      </c>
      <c r="F6306">
        <v>38</v>
      </c>
      <c r="G6306">
        <v>6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s="2" t="s">
        <v>1055</v>
      </c>
      <c r="P6306" s="11" t="str">
        <f t="shared" si="784"/>
        <v>2017</v>
      </c>
      <c r="Q6306" s="12"/>
      <c r="R6306" s="8" t="str">
        <f t="shared" si="785"/>
        <v>08</v>
      </c>
      <c r="S6306" s="8"/>
      <c r="T6306" s="14" t="str">
        <f t="shared" si="786"/>
        <v>Retain</v>
      </c>
      <c r="U6306" s="14"/>
      <c r="V6306" s="8" t="str">
        <f t="shared" si="787"/>
        <v>France</v>
      </c>
      <c r="W6306" s="8"/>
      <c r="X6306" s="8"/>
      <c r="Y6306" s="8"/>
      <c r="Z6306" s="14" t="str">
        <f t="shared" si="788"/>
        <v>Female</v>
      </c>
      <c r="AA6306" s="14"/>
      <c r="AB6306" s="14"/>
      <c r="AC6306" s="14"/>
      <c r="AE6306" t="str">
        <f t="shared" si="789"/>
        <v>Adults</v>
      </c>
      <c r="AF6306" t="str">
        <f t="shared" si="790"/>
        <v>Fair</v>
      </c>
      <c r="AG6306" t="str">
        <f t="shared" si="791"/>
        <v>Very low</v>
      </c>
    </row>
    <row r="6307" spans="1:33" x14ac:dyDescent="0.2">
      <c r="A6307">
        <v>6306</v>
      </c>
      <c r="B6307">
        <v>15732563</v>
      </c>
      <c r="C6307">
        <v>726</v>
      </c>
      <c r="D6307">
        <v>3</v>
      </c>
      <c r="E6307">
        <v>2</v>
      </c>
      <c r="F6307">
        <v>33</v>
      </c>
      <c r="G6307">
        <v>5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s="2" t="s">
        <v>261</v>
      </c>
      <c r="P6307" s="11" t="str">
        <f t="shared" si="784"/>
        <v>2018</v>
      </c>
      <c r="Q6307" s="12"/>
      <c r="R6307" s="8" t="str">
        <f t="shared" si="785"/>
        <v>09</v>
      </c>
      <c r="S6307" s="8"/>
      <c r="T6307" s="14" t="str">
        <f t="shared" si="786"/>
        <v>Retain</v>
      </c>
      <c r="U6307" s="14"/>
      <c r="V6307" s="8" t="str">
        <f t="shared" si="787"/>
        <v>Germany</v>
      </c>
      <c r="W6307" s="8"/>
      <c r="X6307" s="8"/>
      <c r="Y6307" s="8"/>
      <c r="Z6307" s="14" t="str">
        <f t="shared" si="788"/>
        <v>Female</v>
      </c>
      <c r="AA6307" s="14"/>
      <c r="AB6307" s="14"/>
      <c r="AC6307" s="14"/>
      <c r="AE6307" t="str">
        <f t="shared" si="789"/>
        <v>Adults</v>
      </c>
      <c r="AF6307" t="str">
        <f t="shared" si="790"/>
        <v>Good</v>
      </c>
      <c r="AG6307" t="str">
        <f t="shared" si="791"/>
        <v>Medium</v>
      </c>
    </row>
    <row r="6308" spans="1:33" x14ac:dyDescent="0.2">
      <c r="A6308">
        <v>6307</v>
      </c>
      <c r="B6308">
        <v>15656471</v>
      </c>
      <c r="C6308">
        <v>773</v>
      </c>
      <c r="D6308">
        <v>1</v>
      </c>
      <c r="E6308">
        <v>1</v>
      </c>
      <c r="F6308">
        <v>33</v>
      </c>
      <c r="G6308">
        <v>4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s="2" t="s">
        <v>953</v>
      </c>
      <c r="P6308" s="11" t="str">
        <f t="shared" si="784"/>
        <v>2019</v>
      </c>
      <c r="Q6308" s="12"/>
      <c r="R6308" s="8" t="str">
        <f t="shared" si="785"/>
        <v>07</v>
      </c>
      <c r="S6308" s="8"/>
      <c r="T6308" s="14" t="str">
        <f t="shared" si="786"/>
        <v>Retain</v>
      </c>
      <c r="U6308" s="14"/>
      <c r="V6308" s="8" t="str">
        <f t="shared" si="787"/>
        <v>France</v>
      </c>
      <c r="W6308" s="8"/>
      <c r="X6308" s="8"/>
      <c r="Y6308" s="8"/>
      <c r="Z6308" s="14" t="str">
        <f t="shared" si="788"/>
        <v>Male</v>
      </c>
      <c r="AA6308" s="14"/>
      <c r="AB6308" s="14"/>
      <c r="AC6308" s="14"/>
      <c r="AE6308" t="str">
        <f t="shared" si="789"/>
        <v>Adults</v>
      </c>
      <c r="AF6308" t="str">
        <f t="shared" si="790"/>
        <v>Very good</v>
      </c>
      <c r="AG6308" t="str">
        <f t="shared" si="791"/>
        <v>Very low</v>
      </c>
    </row>
    <row r="6309" spans="1:33" x14ac:dyDescent="0.2">
      <c r="A6309">
        <v>6308</v>
      </c>
      <c r="B6309">
        <v>15598510</v>
      </c>
      <c r="C6309">
        <v>583</v>
      </c>
      <c r="D6309">
        <v>3</v>
      </c>
      <c r="E6309">
        <v>1</v>
      </c>
      <c r="F6309">
        <v>27</v>
      </c>
      <c r="G6309">
        <v>5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s="2" t="s">
        <v>478</v>
      </c>
      <c r="P6309" s="11" t="str">
        <f t="shared" si="784"/>
        <v>2017</v>
      </c>
      <c r="Q6309" s="12"/>
      <c r="R6309" s="8" t="str">
        <f t="shared" si="785"/>
        <v>11</v>
      </c>
      <c r="S6309" s="8"/>
      <c r="T6309" s="14" t="str">
        <f t="shared" si="786"/>
        <v>Retain</v>
      </c>
      <c r="U6309" s="14"/>
      <c r="V6309" s="8" t="str">
        <f t="shared" si="787"/>
        <v>Germany</v>
      </c>
      <c r="W6309" s="8"/>
      <c r="X6309" s="8"/>
      <c r="Y6309" s="8"/>
      <c r="Z6309" s="14" t="str">
        <f t="shared" si="788"/>
        <v>Male</v>
      </c>
      <c r="AA6309" s="14"/>
      <c r="AB6309" s="14"/>
      <c r="AC6309" s="14"/>
      <c r="AE6309" t="str">
        <f t="shared" si="789"/>
        <v>Adults</v>
      </c>
      <c r="AF6309" t="str">
        <f t="shared" si="790"/>
        <v>Fair</v>
      </c>
      <c r="AG6309" t="str">
        <f t="shared" si="791"/>
        <v>High</v>
      </c>
    </row>
    <row r="6310" spans="1:33" x14ac:dyDescent="0.2">
      <c r="A6310">
        <v>6309</v>
      </c>
      <c r="B6310">
        <v>15766427</v>
      </c>
      <c r="C6310">
        <v>565</v>
      </c>
      <c r="D6310">
        <v>3</v>
      </c>
      <c r="E6310">
        <v>1</v>
      </c>
      <c r="F6310">
        <v>52</v>
      </c>
      <c r="G6310">
        <v>4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s="2" t="s">
        <v>349</v>
      </c>
      <c r="P6310" s="11" t="str">
        <f t="shared" si="784"/>
        <v>2019</v>
      </c>
      <c r="Q6310" s="12"/>
      <c r="R6310" s="8" t="str">
        <f t="shared" si="785"/>
        <v>09</v>
      </c>
      <c r="S6310" s="8"/>
      <c r="T6310" s="14" t="str">
        <f t="shared" si="786"/>
        <v>Exit</v>
      </c>
      <c r="U6310" s="14"/>
      <c r="V6310" s="8" t="str">
        <f t="shared" si="787"/>
        <v>Germany</v>
      </c>
      <c r="W6310" s="8"/>
      <c r="X6310" s="8"/>
      <c r="Y6310" s="8"/>
      <c r="Z6310" s="14" t="str">
        <f t="shared" si="788"/>
        <v>Male</v>
      </c>
      <c r="AA6310" s="14"/>
      <c r="AB6310" s="14"/>
      <c r="AC6310" s="14"/>
      <c r="AE6310" t="str">
        <f t="shared" si="789"/>
        <v>Middle aged</v>
      </c>
      <c r="AF6310" t="str">
        <f t="shared" si="790"/>
        <v>Poor</v>
      </c>
      <c r="AG6310" t="str">
        <f t="shared" si="791"/>
        <v>Medium</v>
      </c>
    </row>
    <row r="6311" spans="1:33" x14ac:dyDescent="0.2">
      <c r="A6311">
        <v>6310</v>
      </c>
      <c r="B6311">
        <v>15785342</v>
      </c>
      <c r="C6311">
        <v>705</v>
      </c>
      <c r="D6311">
        <v>1</v>
      </c>
      <c r="E6311">
        <v>1</v>
      </c>
      <c r="F6311">
        <v>25</v>
      </c>
      <c r="G6311">
        <v>3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s="2" t="s">
        <v>993</v>
      </c>
      <c r="P6311" s="11" t="str">
        <f t="shared" si="784"/>
        <v>2019</v>
      </c>
      <c r="Q6311" s="12"/>
      <c r="R6311" s="8" t="str">
        <f t="shared" si="785"/>
        <v>12</v>
      </c>
      <c r="S6311" s="8"/>
      <c r="T6311" s="14" t="str">
        <f t="shared" si="786"/>
        <v>Retain</v>
      </c>
      <c r="U6311" s="14"/>
      <c r="V6311" s="8" t="str">
        <f t="shared" si="787"/>
        <v>France</v>
      </c>
      <c r="W6311" s="8"/>
      <c r="X6311" s="8"/>
      <c r="Y6311" s="8"/>
      <c r="Z6311" s="14" t="str">
        <f t="shared" si="788"/>
        <v>Male</v>
      </c>
      <c r="AA6311" s="14"/>
      <c r="AB6311" s="14"/>
      <c r="AC6311" s="14"/>
      <c r="AE6311" t="str">
        <f t="shared" si="789"/>
        <v>Adults</v>
      </c>
      <c r="AF6311" t="str">
        <f t="shared" si="790"/>
        <v>Good</v>
      </c>
      <c r="AG6311" t="str">
        <f t="shared" si="791"/>
        <v>Very low</v>
      </c>
    </row>
    <row r="6312" spans="1:33" x14ac:dyDescent="0.2">
      <c r="A6312">
        <v>6311</v>
      </c>
      <c r="B6312">
        <v>15641595</v>
      </c>
      <c r="C6312">
        <v>685</v>
      </c>
      <c r="D6312">
        <v>2</v>
      </c>
      <c r="E6312">
        <v>1</v>
      </c>
      <c r="F6312">
        <v>43</v>
      </c>
      <c r="G6312">
        <v>6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s="2" t="s">
        <v>733</v>
      </c>
      <c r="P6312" s="11" t="str">
        <f t="shared" si="784"/>
        <v>2016</v>
      </c>
      <c r="Q6312" s="12"/>
      <c r="R6312" s="8" t="str">
        <f t="shared" si="785"/>
        <v>12</v>
      </c>
      <c r="S6312" s="8"/>
      <c r="T6312" s="14" t="str">
        <f t="shared" si="786"/>
        <v>Retain</v>
      </c>
      <c r="U6312" s="14"/>
      <c r="V6312" s="8" t="str">
        <f t="shared" si="787"/>
        <v>Spain</v>
      </c>
      <c r="W6312" s="8"/>
      <c r="X6312" s="8"/>
      <c r="Y6312" s="8"/>
      <c r="Z6312" s="14" t="str">
        <f t="shared" si="788"/>
        <v>Male</v>
      </c>
      <c r="AA6312" s="14"/>
      <c r="AB6312" s="14"/>
      <c r="AC6312" s="14"/>
      <c r="AE6312" t="str">
        <f t="shared" si="789"/>
        <v>Middle aged</v>
      </c>
      <c r="AF6312" t="str">
        <f t="shared" si="790"/>
        <v>Good</v>
      </c>
      <c r="AG6312" t="str">
        <f t="shared" si="791"/>
        <v>Medium</v>
      </c>
    </row>
    <row r="6313" spans="1:33" x14ac:dyDescent="0.2">
      <c r="A6313">
        <v>6312</v>
      </c>
      <c r="B6313">
        <v>15798429</v>
      </c>
      <c r="C6313">
        <v>741</v>
      </c>
      <c r="D6313">
        <v>1</v>
      </c>
      <c r="E6313">
        <v>1</v>
      </c>
      <c r="F6313">
        <v>29</v>
      </c>
      <c r="G6313">
        <v>7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s="2" t="s">
        <v>1248</v>
      </c>
      <c r="P6313" s="11" t="str">
        <f t="shared" si="784"/>
        <v>2016</v>
      </c>
      <c r="Q6313" s="12"/>
      <c r="R6313" s="8" t="str">
        <f t="shared" si="785"/>
        <v>07</v>
      </c>
      <c r="S6313" s="8"/>
      <c r="T6313" s="14" t="str">
        <f t="shared" si="786"/>
        <v>Retain</v>
      </c>
      <c r="U6313" s="14"/>
      <c r="V6313" s="8" t="str">
        <f t="shared" si="787"/>
        <v>France</v>
      </c>
      <c r="W6313" s="8"/>
      <c r="X6313" s="8"/>
      <c r="Y6313" s="8"/>
      <c r="Z6313" s="14" t="str">
        <f t="shared" si="788"/>
        <v>Male</v>
      </c>
      <c r="AA6313" s="14"/>
      <c r="AB6313" s="14"/>
      <c r="AC6313" s="14"/>
      <c r="AE6313" t="str">
        <f t="shared" si="789"/>
        <v>Adults</v>
      </c>
      <c r="AF6313" t="str">
        <f t="shared" si="790"/>
        <v>Very good</v>
      </c>
      <c r="AG6313" t="str">
        <f t="shared" si="791"/>
        <v>Very low</v>
      </c>
    </row>
    <row r="6314" spans="1:33" x14ac:dyDescent="0.2">
      <c r="A6314">
        <v>6313</v>
      </c>
      <c r="B6314">
        <v>15648136</v>
      </c>
      <c r="C6314">
        <v>658</v>
      </c>
      <c r="D6314">
        <v>3</v>
      </c>
      <c r="E6314">
        <v>2</v>
      </c>
      <c r="F6314">
        <v>28</v>
      </c>
      <c r="G6314">
        <v>7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s="2" t="s">
        <v>1078</v>
      </c>
      <c r="P6314" s="11" t="str">
        <f t="shared" si="784"/>
        <v>2016</v>
      </c>
      <c r="Q6314" s="12"/>
      <c r="R6314" s="8" t="str">
        <f t="shared" si="785"/>
        <v>09</v>
      </c>
      <c r="S6314" s="8"/>
      <c r="T6314" s="14" t="str">
        <f t="shared" si="786"/>
        <v>Retain</v>
      </c>
      <c r="U6314" s="14"/>
      <c r="V6314" s="8" t="str">
        <f t="shared" si="787"/>
        <v>Germany</v>
      </c>
      <c r="W6314" s="8"/>
      <c r="X6314" s="8"/>
      <c r="Y6314" s="8"/>
      <c r="Z6314" s="14" t="str">
        <f t="shared" si="788"/>
        <v>Female</v>
      </c>
      <c r="AA6314" s="14"/>
      <c r="AB6314" s="14"/>
      <c r="AC6314" s="14"/>
      <c r="AE6314" t="str">
        <f t="shared" si="789"/>
        <v>Adults</v>
      </c>
      <c r="AF6314" t="str">
        <f t="shared" si="790"/>
        <v>Fair</v>
      </c>
      <c r="AG6314" t="str">
        <f t="shared" si="791"/>
        <v>Very high</v>
      </c>
    </row>
    <row r="6315" spans="1:33" x14ac:dyDescent="0.2">
      <c r="A6315">
        <v>6314</v>
      </c>
      <c r="B6315">
        <v>15812482</v>
      </c>
      <c r="C6315">
        <v>575</v>
      </c>
      <c r="D6315">
        <v>1</v>
      </c>
      <c r="E6315">
        <v>1</v>
      </c>
      <c r="F6315">
        <v>27</v>
      </c>
      <c r="G6315">
        <v>6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s="2" t="s">
        <v>1082</v>
      </c>
      <c r="P6315" s="11" t="str">
        <f t="shared" si="784"/>
        <v>2017</v>
      </c>
      <c r="Q6315" s="12"/>
      <c r="R6315" s="8" t="str">
        <f t="shared" si="785"/>
        <v>02</v>
      </c>
      <c r="S6315" s="8"/>
      <c r="T6315" s="14" t="str">
        <f t="shared" si="786"/>
        <v>Retain</v>
      </c>
      <c r="U6315" s="14"/>
      <c r="V6315" s="8" t="str">
        <f t="shared" si="787"/>
        <v>France</v>
      </c>
      <c r="W6315" s="8"/>
      <c r="X6315" s="8"/>
      <c r="Y6315" s="8"/>
      <c r="Z6315" s="14" t="str">
        <f t="shared" si="788"/>
        <v>Male</v>
      </c>
      <c r="AA6315" s="14"/>
      <c r="AB6315" s="14"/>
      <c r="AC6315" s="14"/>
      <c r="AE6315" t="str">
        <f t="shared" si="789"/>
        <v>Adults</v>
      </c>
      <c r="AF6315" t="str">
        <f t="shared" si="790"/>
        <v>Poor</v>
      </c>
      <c r="AG6315" t="str">
        <f t="shared" si="791"/>
        <v>High</v>
      </c>
    </row>
    <row r="6316" spans="1:33" x14ac:dyDescent="0.2">
      <c r="A6316">
        <v>6315</v>
      </c>
      <c r="B6316">
        <v>15790810</v>
      </c>
      <c r="C6316">
        <v>844</v>
      </c>
      <c r="D6316">
        <v>1</v>
      </c>
      <c r="E6316">
        <v>2</v>
      </c>
      <c r="F6316">
        <v>41</v>
      </c>
      <c r="G6316">
        <v>6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s="2" t="s">
        <v>1237</v>
      </c>
      <c r="P6316" s="11" t="str">
        <f t="shared" si="784"/>
        <v>2017</v>
      </c>
      <c r="Q6316" s="12"/>
      <c r="R6316" s="8" t="str">
        <f t="shared" si="785"/>
        <v>06</v>
      </c>
      <c r="S6316" s="8"/>
      <c r="T6316" s="14" t="str">
        <f t="shared" si="786"/>
        <v>Exit</v>
      </c>
      <c r="U6316" s="14"/>
      <c r="V6316" s="8" t="str">
        <f t="shared" si="787"/>
        <v>France</v>
      </c>
      <c r="W6316" s="8"/>
      <c r="X6316" s="8"/>
      <c r="Y6316" s="8"/>
      <c r="Z6316" s="14" t="str">
        <f t="shared" si="788"/>
        <v>Female</v>
      </c>
      <c r="AA6316" s="14"/>
      <c r="AB6316" s="14"/>
      <c r="AC6316" s="14"/>
      <c r="AE6316" t="str">
        <f t="shared" si="789"/>
        <v>Middle aged</v>
      </c>
      <c r="AF6316" t="str">
        <f t="shared" si="790"/>
        <v>Excellent</v>
      </c>
      <c r="AG6316" t="str">
        <f t="shared" si="791"/>
        <v>Medium</v>
      </c>
    </row>
    <row r="6317" spans="1:33" x14ac:dyDescent="0.2">
      <c r="A6317">
        <v>6316</v>
      </c>
      <c r="B6317">
        <v>15687421</v>
      </c>
      <c r="C6317">
        <v>559</v>
      </c>
      <c r="D6317">
        <v>2</v>
      </c>
      <c r="E6317">
        <v>1</v>
      </c>
      <c r="F6317">
        <v>67</v>
      </c>
      <c r="G6317">
        <v>5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s="2" t="s">
        <v>127</v>
      </c>
      <c r="P6317" s="11" t="str">
        <f t="shared" si="784"/>
        <v>2017</v>
      </c>
      <c r="Q6317" s="12"/>
      <c r="R6317" s="8" t="str">
        <f t="shared" si="785"/>
        <v>12</v>
      </c>
      <c r="S6317" s="8"/>
      <c r="T6317" s="14" t="str">
        <f t="shared" si="786"/>
        <v>Exit</v>
      </c>
      <c r="U6317" s="14"/>
      <c r="V6317" s="8" t="str">
        <f t="shared" si="787"/>
        <v>Spain</v>
      </c>
      <c r="W6317" s="8"/>
      <c r="X6317" s="8"/>
      <c r="Y6317" s="8"/>
      <c r="Z6317" s="14" t="str">
        <f t="shared" si="788"/>
        <v>Male</v>
      </c>
      <c r="AA6317" s="14"/>
      <c r="AB6317" s="14"/>
      <c r="AC6317" s="14"/>
      <c r="AE6317" t="str">
        <f t="shared" si="789"/>
        <v>Retired</v>
      </c>
      <c r="AF6317" t="str">
        <f t="shared" si="790"/>
        <v>Poor</v>
      </c>
      <c r="AG6317" t="str">
        <f t="shared" si="791"/>
        <v>High</v>
      </c>
    </row>
    <row r="6318" spans="1:33" x14ac:dyDescent="0.2">
      <c r="A6318">
        <v>6317</v>
      </c>
      <c r="B6318">
        <v>15765643</v>
      </c>
      <c r="C6318">
        <v>725</v>
      </c>
      <c r="D6318">
        <v>1</v>
      </c>
      <c r="E6318">
        <v>1</v>
      </c>
      <c r="F6318">
        <v>37</v>
      </c>
      <c r="G6318">
        <v>4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s="2" t="s">
        <v>706</v>
      </c>
      <c r="P6318" s="11" t="str">
        <f t="shared" si="784"/>
        <v>2018</v>
      </c>
      <c r="Q6318" s="12"/>
      <c r="R6318" s="8" t="str">
        <f t="shared" si="785"/>
        <v>09</v>
      </c>
      <c r="S6318" s="8"/>
      <c r="T6318" s="14" t="str">
        <f t="shared" si="786"/>
        <v>Retain</v>
      </c>
      <c r="U6318" s="14"/>
      <c r="V6318" s="8" t="str">
        <f t="shared" si="787"/>
        <v>France</v>
      </c>
      <c r="W6318" s="8"/>
      <c r="X6318" s="8"/>
      <c r="Y6318" s="8"/>
      <c r="Z6318" s="14" t="str">
        <f t="shared" si="788"/>
        <v>Male</v>
      </c>
      <c r="AA6318" s="14"/>
      <c r="AB6318" s="14"/>
      <c r="AC6318" s="14"/>
      <c r="AE6318" t="str">
        <f t="shared" si="789"/>
        <v>Adults</v>
      </c>
      <c r="AF6318" t="str">
        <f t="shared" si="790"/>
        <v>Good</v>
      </c>
      <c r="AG6318" t="str">
        <f t="shared" si="791"/>
        <v>High</v>
      </c>
    </row>
    <row r="6319" spans="1:33" x14ac:dyDescent="0.2">
      <c r="A6319">
        <v>6318</v>
      </c>
      <c r="B6319">
        <v>15654878</v>
      </c>
      <c r="C6319">
        <v>450</v>
      </c>
      <c r="D6319">
        <v>1</v>
      </c>
      <c r="E6319">
        <v>1</v>
      </c>
      <c r="F6319">
        <v>29</v>
      </c>
      <c r="G6319">
        <v>4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s="2" t="s">
        <v>776</v>
      </c>
      <c r="P6319" s="11" t="str">
        <f t="shared" si="784"/>
        <v>2018</v>
      </c>
      <c r="Q6319" s="12"/>
      <c r="R6319" s="8" t="str">
        <f t="shared" si="785"/>
        <v>09</v>
      </c>
      <c r="S6319" s="8"/>
      <c r="T6319" s="14" t="str">
        <f t="shared" si="786"/>
        <v>Retain</v>
      </c>
      <c r="U6319" s="14"/>
      <c r="V6319" s="8" t="str">
        <f t="shared" si="787"/>
        <v>France</v>
      </c>
      <c r="W6319" s="8"/>
      <c r="X6319" s="8"/>
      <c r="Y6319" s="8"/>
      <c r="Z6319" s="14" t="str">
        <f t="shared" si="788"/>
        <v>Male</v>
      </c>
      <c r="AA6319" s="14"/>
      <c r="AB6319" s="14"/>
      <c r="AC6319" s="14"/>
      <c r="AE6319" t="str">
        <f t="shared" si="789"/>
        <v>Adults</v>
      </c>
      <c r="AF6319" t="str">
        <f t="shared" si="790"/>
        <v>Poor</v>
      </c>
      <c r="AG6319" t="str">
        <f t="shared" si="791"/>
        <v>High</v>
      </c>
    </row>
    <row r="6320" spans="1:33" x14ac:dyDescent="0.2">
      <c r="A6320">
        <v>6319</v>
      </c>
      <c r="B6320">
        <v>15686835</v>
      </c>
      <c r="C6320">
        <v>738</v>
      </c>
      <c r="D6320">
        <v>3</v>
      </c>
      <c r="E6320">
        <v>2</v>
      </c>
      <c r="F6320">
        <v>57</v>
      </c>
      <c r="G6320">
        <v>4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s="2" t="s">
        <v>399</v>
      </c>
      <c r="P6320" s="11" t="str">
        <f t="shared" si="784"/>
        <v>2019</v>
      </c>
      <c r="Q6320" s="12"/>
      <c r="R6320" s="8" t="str">
        <f t="shared" si="785"/>
        <v>02</v>
      </c>
      <c r="S6320" s="8"/>
      <c r="T6320" s="14" t="str">
        <f t="shared" si="786"/>
        <v>Exit</v>
      </c>
      <c r="U6320" s="14"/>
      <c r="V6320" s="8" t="str">
        <f t="shared" si="787"/>
        <v>Germany</v>
      </c>
      <c r="W6320" s="8"/>
      <c r="X6320" s="8"/>
      <c r="Y6320" s="8"/>
      <c r="Z6320" s="14" t="str">
        <f t="shared" si="788"/>
        <v>Female</v>
      </c>
      <c r="AA6320" s="14"/>
      <c r="AB6320" s="14"/>
      <c r="AC6320" s="14"/>
      <c r="AE6320" t="str">
        <f t="shared" si="789"/>
        <v>Middle aged</v>
      </c>
      <c r="AF6320" t="str">
        <f t="shared" si="790"/>
        <v>Good</v>
      </c>
      <c r="AG6320" t="str">
        <f t="shared" si="791"/>
        <v>High</v>
      </c>
    </row>
    <row r="6321" spans="1:33" x14ac:dyDescent="0.2">
      <c r="A6321">
        <v>6320</v>
      </c>
      <c r="B6321">
        <v>15768340</v>
      </c>
      <c r="C6321">
        <v>642</v>
      </c>
      <c r="D6321">
        <v>3</v>
      </c>
      <c r="E6321">
        <v>2</v>
      </c>
      <c r="F6321">
        <v>19</v>
      </c>
      <c r="G6321">
        <v>6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s="2" t="s">
        <v>73</v>
      </c>
      <c r="P6321" s="11" t="str">
        <f t="shared" si="784"/>
        <v>2017</v>
      </c>
      <c r="Q6321" s="12"/>
      <c r="R6321" s="8" t="str">
        <f t="shared" si="785"/>
        <v>06</v>
      </c>
      <c r="S6321" s="8"/>
      <c r="T6321" s="14" t="str">
        <f t="shared" si="786"/>
        <v>Retain</v>
      </c>
      <c r="U6321" s="14"/>
      <c r="V6321" s="8" t="str">
        <f t="shared" si="787"/>
        <v>Germany</v>
      </c>
      <c r="W6321" s="8"/>
      <c r="X6321" s="8"/>
      <c r="Y6321" s="8"/>
      <c r="Z6321" s="14" t="str">
        <f t="shared" si="788"/>
        <v>Female</v>
      </c>
      <c r="AA6321" s="14"/>
      <c r="AB6321" s="14"/>
      <c r="AC6321" s="14"/>
      <c r="AE6321" t="str">
        <f t="shared" si="789"/>
        <v>Young Adults</v>
      </c>
      <c r="AF6321" t="str">
        <f t="shared" si="790"/>
        <v>Fair</v>
      </c>
      <c r="AG6321" t="str">
        <f t="shared" si="791"/>
        <v>High</v>
      </c>
    </row>
    <row r="6322" spans="1:33" x14ac:dyDescent="0.2">
      <c r="A6322">
        <v>6321</v>
      </c>
      <c r="B6322">
        <v>15673599</v>
      </c>
      <c r="C6322">
        <v>618</v>
      </c>
      <c r="D6322">
        <v>2</v>
      </c>
      <c r="E6322">
        <v>1</v>
      </c>
      <c r="F6322">
        <v>32</v>
      </c>
      <c r="G6322">
        <v>4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s="2" t="s">
        <v>738</v>
      </c>
      <c r="P6322" s="11" t="str">
        <f t="shared" si="784"/>
        <v>2019</v>
      </c>
      <c r="Q6322" s="12"/>
      <c r="R6322" s="8" t="str">
        <f t="shared" si="785"/>
        <v>05</v>
      </c>
      <c r="S6322" s="8"/>
      <c r="T6322" s="14" t="str">
        <f t="shared" si="786"/>
        <v>Retain</v>
      </c>
      <c r="U6322" s="14"/>
      <c r="V6322" s="8" t="str">
        <f t="shared" si="787"/>
        <v>Spain</v>
      </c>
      <c r="W6322" s="8"/>
      <c r="X6322" s="8"/>
      <c r="Y6322" s="8"/>
      <c r="Z6322" s="14" t="str">
        <f t="shared" si="788"/>
        <v>Male</v>
      </c>
      <c r="AA6322" s="14"/>
      <c r="AB6322" s="14"/>
      <c r="AC6322" s="14"/>
      <c r="AE6322" t="str">
        <f t="shared" si="789"/>
        <v>Adults</v>
      </c>
      <c r="AF6322" t="str">
        <f t="shared" si="790"/>
        <v>Fair</v>
      </c>
      <c r="AG6322" t="str">
        <f t="shared" si="791"/>
        <v>High</v>
      </c>
    </row>
    <row r="6323" spans="1:33" x14ac:dyDescent="0.2">
      <c r="A6323">
        <v>6322</v>
      </c>
      <c r="B6323">
        <v>15689096</v>
      </c>
      <c r="C6323">
        <v>590</v>
      </c>
      <c r="D6323">
        <v>1</v>
      </c>
      <c r="E6323">
        <v>1</v>
      </c>
      <c r="F6323">
        <v>47</v>
      </c>
      <c r="G6323">
        <v>7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s="2" t="s">
        <v>701</v>
      </c>
      <c r="P6323" s="11" t="str">
        <f t="shared" si="784"/>
        <v>2016</v>
      </c>
      <c r="Q6323" s="12"/>
      <c r="R6323" s="8" t="str">
        <f t="shared" si="785"/>
        <v>09</v>
      </c>
      <c r="S6323" s="8"/>
      <c r="T6323" s="14" t="str">
        <f t="shared" si="786"/>
        <v>Retain</v>
      </c>
      <c r="U6323" s="14"/>
      <c r="V6323" s="8" t="str">
        <f t="shared" si="787"/>
        <v>France</v>
      </c>
      <c r="W6323" s="8"/>
      <c r="X6323" s="8"/>
      <c r="Y6323" s="8"/>
      <c r="Z6323" s="14" t="str">
        <f t="shared" si="788"/>
        <v>Male</v>
      </c>
      <c r="AA6323" s="14"/>
      <c r="AB6323" s="14"/>
      <c r="AC6323" s="14"/>
      <c r="AE6323" t="str">
        <f t="shared" si="789"/>
        <v>Middle aged</v>
      </c>
      <c r="AF6323" t="str">
        <f t="shared" si="790"/>
        <v>Fair</v>
      </c>
      <c r="AG6323" t="str">
        <f t="shared" si="791"/>
        <v>High</v>
      </c>
    </row>
    <row r="6324" spans="1:33" x14ac:dyDescent="0.2">
      <c r="A6324">
        <v>6323</v>
      </c>
      <c r="B6324">
        <v>15684294</v>
      </c>
      <c r="C6324">
        <v>735</v>
      </c>
      <c r="D6324">
        <v>1</v>
      </c>
      <c r="E6324">
        <v>1</v>
      </c>
      <c r="F6324">
        <v>50</v>
      </c>
      <c r="G6324">
        <v>5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s="2" t="s">
        <v>99</v>
      </c>
      <c r="P6324" s="11" t="str">
        <f t="shared" si="784"/>
        <v>2017</v>
      </c>
      <c r="Q6324" s="12"/>
      <c r="R6324" s="8" t="str">
        <f t="shared" si="785"/>
        <v>11</v>
      </c>
      <c r="S6324" s="8"/>
      <c r="T6324" s="14" t="str">
        <f t="shared" si="786"/>
        <v>Retain</v>
      </c>
      <c r="U6324" s="14"/>
      <c r="V6324" s="8" t="str">
        <f t="shared" si="787"/>
        <v>France</v>
      </c>
      <c r="W6324" s="8"/>
      <c r="X6324" s="8"/>
      <c r="Y6324" s="8"/>
      <c r="Z6324" s="14" t="str">
        <f t="shared" si="788"/>
        <v>Male</v>
      </c>
      <c r="AA6324" s="14"/>
      <c r="AB6324" s="14"/>
      <c r="AC6324" s="14"/>
      <c r="AE6324" t="str">
        <f t="shared" si="789"/>
        <v>Middle aged</v>
      </c>
      <c r="AF6324" t="str">
        <f t="shared" si="790"/>
        <v>Good</v>
      </c>
      <c r="AG6324" t="str">
        <f t="shared" si="791"/>
        <v>Very low</v>
      </c>
    </row>
    <row r="6325" spans="1:33" x14ac:dyDescent="0.2">
      <c r="A6325">
        <v>6324</v>
      </c>
      <c r="B6325">
        <v>15615828</v>
      </c>
      <c r="C6325">
        <v>550</v>
      </c>
      <c r="D6325">
        <v>1</v>
      </c>
      <c r="E6325">
        <v>1</v>
      </c>
      <c r="F6325">
        <v>34</v>
      </c>
      <c r="G6325">
        <v>5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s="2" t="s">
        <v>468</v>
      </c>
      <c r="P6325" s="11" t="str">
        <f t="shared" si="784"/>
        <v>2018</v>
      </c>
      <c r="Q6325" s="12"/>
      <c r="R6325" s="8" t="str">
        <f t="shared" si="785"/>
        <v>04</v>
      </c>
      <c r="S6325" s="8"/>
      <c r="T6325" s="14" t="str">
        <f t="shared" si="786"/>
        <v>Retain</v>
      </c>
      <c r="U6325" s="14"/>
      <c r="V6325" s="8" t="str">
        <f t="shared" si="787"/>
        <v>France</v>
      </c>
      <c r="W6325" s="8"/>
      <c r="X6325" s="8"/>
      <c r="Y6325" s="8"/>
      <c r="Z6325" s="14" t="str">
        <f t="shared" si="788"/>
        <v>Male</v>
      </c>
      <c r="AA6325" s="14"/>
      <c r="AB6325" s="14"/>
      <c r="AC6325" s="14"/>
      <c r="AE6325" t="str">
        <f t="shared" si="789"/>
        <v>Adults</v>
      </c>
      <c r="AF6325" t="str">
        <f t="shared" si="790"/>
        <v>Poor</v>
      </c>
      <c r="AG6325" t="str">
        <f t="shared" si="791"/>
        <v>High</v>
      </c>
    </row>
    <row r="6326" spans="1:33" x14ac:dyDescent="0.2">
      <c r="A6326">
        <v>6325</v>
      </c>
      <c r="B6326">
        <v>15746012</v>
      </c>
      <c r="C6326">
        <v>729</v>
      </c>
      <c r="D6326">
        <v>2</v>
      </c>
      <c r="E6326">
        <v>2</v>
      </c>
      <c r="F6326">
        <v>28</v>
      </c>
      <c r="G6326">
        <v>4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s="2" t="s">
        <v>1190</v>
      </c>
      <c r="P6326" s="11" t="str">
        <f t="shared" si="784"/>
        <v>2019</v>
      </c>
      <c r="Q6326" s="12"/>
      <c r="R6326" s="8" t="str">
        <f t="shared" si="785"/>
        <v>07</v>
      </c>
      <c r="S6326" s="8"/>
      <c r="T6326" s="14" t="str">
        <f t="shared" si="786"/>
        <v>Exit</v>
      </c>
      <c r="U6326" s="14"/>
      <c r="V6326" s="8" t="str">
        <f t="shared" si="787"/>
        <v>Spain</v>
      </c>
      <c r="W6326" s="8"/>
      <c r="X6326" s="8"/>
      <c r="Y6326" s="8"/>
      <c r="Z6326" s="14" t="str">
        <f t="shared" si="788"/>
        <v>Female</v>
      </c>
      <c r="AA6326" s="14"/>
      <c r="AB6326" s="14"/>
      <c r="AC6326" s="14"/>
      <c r="AE6326" t="str">
        <f t="shared" si="789"/>
        <v>Adults</v>
      </c>
      <c r="AF6326" t="str">
        <f t="shared" si="790"/>
        <v>Good</v>
      </c>
      <c r="AG6326" t="str">
        <f t="shared" si="791"/>
        <v>Very low</v>
      </c>
    </row>
    <row r="6327" spans="1:33" x14ac:dyDescent="0.2">
      <c r="A6327">
        <v>6326</v>
      </c>
      <c r="B6327">
        <v>15615797</v>
      </c>
      <c r="C6327">
        <v>743</v>
      </c>
      <c r="D6327">
        <v>3</v>
      </c>
      <c r="E6327">
        <v>1</v>
      </c>
      <c r="F6327">
        <v>59</v>
      </c>
      <c r="G6327">
        <v>6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s="2" t="s">
        <v>606</v>
      </c>
      <c r="P6327" s="11" t="str">
        <f t="shared" si="784"/>
        <v>2017</v>
      </c>
      <c r="Q6327" s="12"/>
      <c r="R6327" s="8" t="str">
        <f t="shared" si="785"/>
        <v>08</v>
      </c>
      <c r="S6327" s="8"/>
      <c r="T6327" s="14" t="str">
        <f t="shared" si="786"/>
        <v>Exit</v>
      </c>
      <c r="U6327" s="14"/>
      <c r="V6327" s="8" t="str">
        <f t="shared" si="787"/>
        <v>Germany</v>
      </c>
      <c r="W6327" s="8"/>
      <c r="X6327" s="8"/>
      <c r="Y6327" s="8"/>
      <c r="Z6327" s="14" t="str">
        <f t="shared" si="788"/>
        <v>Male</v>
      </c>
      <c r="AA6327" s="14"/>
      <c r="AB6327" s="14"/>
      <c r="AC6327" s="14"/>
      <c r="AE6327" t="str">
        <f t="shared" si="789"/>
        <v>Middle aged</v>
      </c>
      <c r="AF6327" t="str">
        <f t="shared" si="790"/>
        <v>Very good</v>
      </c>
      <c r="AG6327" t="str">
        <f t="shared" si="791"/>
        <v>High</v>
      </c>
    </row>
    <row r="6328" spans="1:33" x14ac:dyDescent="0.2">
      <c r="A6328">
        <v>6327</v>
      </c>
      <c r="B6328">
        <v>15788494</v>
      </c>
      <c r="C6328">
        <v>555</v>
      </c>
      <c r="D6328">
        <v>1</v>
      </c>
      <c r="E6328">
        <v>1</v>
      </c>
      <c r="F6328">
        <v>31</v>
      </c>
      <c r="G6328">
        <v>5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s="2" t="s">
        <v>622</v>
      </c>
      <c r="P6328" s="11" t="str">
        <f t="shared" si="784"/>
        <v>2017</v>
      </c>
      <c r="Q6328" s="12"/>
      <c r="R6328" s="8" t="str">
        <f t="shared" si="785"/>
        <v>12</v>
      </c>
      <c r="S6328" s="8"/>
      <c r="T6328" s="14" t="str">
        <f t="shared" si="786"/>
        <v>Retain</v>
      </c>
      <c r="U6328" s="14"/>
      <c r="V6328" s="8" t="str">
        <f t="shared" si="787"/>
        <v>France</v>
      </c>
      <c r="W6328" s="8"/>
      <c r="X6328" s="8"/>
      <c r="Y6328" s="8"/>
      <c r="Z6328" s="14" t="str">
        <f t="shared" si="788"/>
        <v>Male</v>
      </c>
      <c r="AA6328" s="14"/>
      <c r="AB6328" s="14"/>
      <c r="AC6328" s="14"/>
      <c r="AE6328" t="str">
        <f t="shared" si="789"/>
        <v>Adults</v>
      </c>
      <c r="AF6328" t="str">
        <f t="shared" si="790"/>
        <v>Poor</v>
      </c>
      <c r="AG6328" t="str">
        <f t="shared" si="791"/>
        <v>High</v>
      </c>
    </row>
    <row r="6329" spans="1:33" x14ac:dyDescent="0.2">
      <c r="A6329">
        <v>6328</v>
      </c>
      <c r="B6329">
        <v>15793856</v>
      </c>
      <c r="C6329">
        <v>667</v>
      </c>
      <c r="D6329">
        <v>2</v>
      </c>
      <c r="E6329">
        <v>2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s="2" t="s">
        <v>579</v>
      </c>
      <c r="P6329" s="11" t="str">
        <f t="shared" si="784"/>
        <v>2019</v>
      </c>
      <c r="Q6329" s="12"/>
      <c r="R6329" s="8" t="str">
        <f t="shared" si="785"/>
        <v>12</v>
      </c>
      <c r="S6329" s="8"/>
      <c r="T6329" s="14" t="str">
        <f t="shared" si="786"/>
        <v>Retain</v>
      </c>
      <c r="U6329" s="14"/>
      <c r="V6329" s="8" t="str">
        <f t="shared" si="787"/>
        <v>Spain</v>
      </c>
      <c r="W6329" s="8"/>
      <c r="X6329" s="8"/>
      <c r="Y6329" s="8"/>
      <c r="Z6329" s="14" t="str">
        <f t="shared" si="788"/>
        <v>Female</v>
      </c>
      <c r="AA6329" s="14"/>
      <c r="AB6329" s="14"/>
      <c r="AC6329" s="14"/>
      <c r="AE6329" t="str">
        <f t="shared" si="789"/>
        <v>Adults</v>
      </c>
      <c r="AF6329" t="str">
        <f t="shared" si="790"/>
        <v>Fair</v>
      </c>
      <c r="AG6329" t="str">
        <f t="shared" si="791"/>
        <v>High</v>
      </c>
    </row>
    <row r="6330" spans="1:33" x14ac:dyDescent="0.2">
      <c r="A6330">
        <v>6329</v>
      </c>
      <c r="B6330">
        <v>15629545</v>
      </c>
      <c r="C6330">
        <v>790</v>
      </c>
      <c r="D6330">
        <v>2</v>
      </c>
      <c r="E6330">
        <v>2</v>
      </c>
      <c r="F6330">
        <v>41</v>
      </c>
      <c r="G6330">
        <v>4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s="2" t="s">
        <v>77</v>
      </c>
      <c r="P6330" s="11" t="str">
        <f t="shared" si="784"/>
        <v>2019</v>
      </c>
      <c r="Q6330" s="12"/>
      <c r="R6330" s="8" t="str">
        <f t="shared" si="785"/>
        <v>04</v>
      </c>
      <c r="S6330" s="8"/>
      <c r="T6330" s="14" t="str">
        <f t="shared" si="786"/>
        <v>Retain</v>
      </c>
      <c r="U6330" s="14"/>
      <c r="V6330" s="8" t="str">
        <f t="shared" si="787"/>
        <v>Spain</v>
      </c>
      <c r="W6330" s="8"/>
      <c r="X6330" s="8"/>
      <c r="Y6330" s="8"/>
      <c r="Z6330" s="14" t="str">
        <f t="shared" si="788"/>
        <v>Female</v>
      </c>
      <c r="AA6330" s="14"/>
      <c r="AB6330" s="14"/>
      <c r="AC6330" s="14"/>
      <c r="AE6330" t="str">
        <f t="shared" si="789"/>
        <v>Middle aged</v>
      </c>
      <c r="AF6330" t="str">
        <f t="shared" si="790"/>
        <v>Very good</v>
      </c>
      <c r="AG6330" t="str">
        <f t="shared" si="791"/>
        <v>High</v>
      </c>
    </row>
    <row r="6331" spans="1:33" x14ac:dyDescent="0.2">
      <c r="A6331">
        <v>6330</v>
      </c>
      <c r="B6331">
        <v>15661198</v>
      </c>
      <c r="C6331">
        <v>727</v>
      </c>
      <c r="D6331">
        <v>3</v>
      </c>
      <c r="E6331">
        <v>1</v>
      </c>
      <c r="F6331">
        <v>34</v>
      </c>
      <c r="G6331">
        <v>4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s="2" t="s">
        <v>401</v>
      </c>
      <c r="P6331" s="11" t="str">
        <f t="shared" si="784"/>
        <v>2019</v>
      </c>
      <c r="Q6331" s="12"/>
      <c r="R6331" s="8" t="str">
        <f t="shared" si="785"/>
        <v>03</v>
      </c>
      <c r="S6331" s="8"/>
      <c r="T6331" s="14" t="str">
        <f t="shared" si="786"/>
        <v>Retain</v>
      </c>
      <c r="U6331" s="14"/>
      <c r="V6331" s="8" t="str">
        <f t="shared" si="787"/>
        <v>Germany</v>
      </c>
      <c r="W6331" s="8"/>
      <c r="X6331" s="8"/>
      <c r="Y6331" s="8"/>
      <c r="Z6331" s="14" t="str">
        <f t="shared" si="788"/>
        <v>Male</v>
      </c>
      <c r="AA6331" s="14"/>
      <c r="AB6331" s="14"/>
      <c r="AC6331" s="14"/>
      <c r="AE6331" t="str">
        <f t="shared" si="789"/>
        <v>Adults</v>
      </c>
      <c r="AF6331" t="str">
        <f t="shared" si="790"/>
        <v>Good</v>
      </c>
      <c r="AG6331" t="str">
        <f t="shared" si="791"/>
        <v>High</v>
      </c>
    </row>
    <row r="6332" spans="1:33" x14ac:dyDescent="0.2">
      <c r="A6332">
        <v>6331</v>
      </c>
      <c r="B6332">
        <v>15715117</v>
      </c>
      <c r="C6332">
        <v>744</v>
      </c>
      <c r="D6332">
        <v>1</v>
      </c>
      <c r="E6332">
        <v>2</v>
      </c>
      <c r="F6332">
        <v>39</v>
      </c>
      <c r="G6332">
        <v>4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s="2" t="s">
        <v>528</v>
      </c>
      <c r="P6332" s="11" t="str">
        <f t="shared" si="784"/>
        <v>2018</v>
      </c>
      <c r="Q6332" s="12"/>
      <c r="R6332" s="8" t="str">
        <f t="shared" si="785"/>
        <v>11</v>
      </c>
      <c r="S6332" s="8"/>
      <c r="T6332" s="14" t="str">
        <f t="shared" si="786"/>
        <v>Retain</v>
      </c>
      <c r="U6332" s="14"/>
      <c r="V6332" s="8" t="str">
        <f t="shared" si="787"/>
        <v>France</v>
      </c>
      <c r="W6332" s="8"/>
      <c r="X6332" s="8"/>
      <c r="Y6332" s="8"/>
      <c r="Z6332" s="14" t="str">
        <f t="shared" si="788"/>
        <v>Female</v>
      </c>
      <c r="AA6332" s="14"/>
      <c r="AB6332" s="14"/>
      <c r="AC6332" s="14"/>
      <c r="AE6332" t="str">
        <f t="shared" si="789"/>
        <v>Middle aged</v>
      </c>
      <c r="AF6332" t="str">
        <f t="shared" si="790"/>
        <v>Very good</v>
      </c>
      <c r="AG6332" t="str">
        <f t="shared" si="791"/>
        <v>Very low</v>
      </c>
    </row>
    <row r="6333" spans="1:33" x14ac:dyDescent="0.2">
      <c r="A6333">
        <v>6332</v>
      </c>
      <c r="B6333">
        <v>15701074</v>
      </c>
      <c r="C6333">
        <v>629</v>
      </c>
      <c r="D6333">
        <v>3</v>
      </c>
      <c r="E6333">
        <v>1</v>
      </c>
      <c r="F6333">
        <v>35</v>
      </c>
      <c r="G6333">
        <v>5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s="2" t="s">
        <v>774</v>
      </c>
      <c r="P6333" s="11" t="str">
        <f t="shared" si="784"/>
        <v>2018</v>
      </c>
      <c r="Q6333" s="12"/>
      <c r="R6333" s="8" t="str">
        <f t="shared" si="785"/>
        <v>06</v>
      </c>
      <c r="S6333" s="8"/>
      <c r="T6333" s="14" t="str">
        <f t="shared" si="786"/>
        <v>Retain</v>
      </c>
      <c r="U6333" s="14"/>
      <c r="V6333" s="8" t="str">
        <f t="shared" si="787"/>
        <v>Germany</v>
      </c>
      <c r="W6333" s="8"/>
      <c r="X6333" s="8"/>
      <c r="Y6333" s="8"/>
      <c r="Z6333" s="14" t="str">
        <f t="shared" si="788"/>
        <v>Male</v>
      </c>
      <c r="AA6333" s="14"/>
      <c r="AB6333" s="14"/>
      <c r="AC6333" s="14"/>
      <c r="AE6333" t="str">
        <f t="shared" si="789"/>
        <v>Adults</v>
      </c>
      <c r="AF6333" t="str">
        <f t="shared" si="790"/>
        <v>Fair</v>
      </c>
      <c r="AG6333" t="str">
        <f t="shared" si="791"/>
        <v>High</v>
      </c>
    </row>
    <row r="6334" spans="1:33" x14ac:dyDescent="0.2">
      <c r="A6334">
        <v>6333</v>
      </c>
      <c r="B6334">
        <v>15793046</v>
      </c>
      <c r="C6334">
        <v>619</v>
      </c>
      <c r="D6334">
        <v>1</v>
      </c>
      <c r="E6334">
        <v>2</v>
      </c>
      <c r="F6334">
        <v>35</v>
      </c>
      <c r="G6334">
        <v>7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s="2" t="s">
        <v>353</v>
      </c>
      <c r="P6334" s="11" t="str">
        <f t="shared" si="784"/>
        <v>2016</v>
      </c>
      <c r="Q6334" s="12"/>
      <c r="R6334" s="8" t="str">
        <f t="shared" si="785"/>
        <v>01</v>
      </c>
      <c r="S6334" s="8"/>
      <c r="T6334" s="14" t="str">
        <f t="shared" si="786"/>
        <v>Retain</v>
      </c>
      <c r="U6334" s="14"/>
      <c r="V6334" s="8" t="str">
        <f t="shared" si="787"/>
        <v>France</v>
      </c>
      <c r="W6334" s="8"/>
      <c r="X6334" s="8"/>
      <c r="Y6334" s="8"/>
      <c r="Z6334" s="14" t="str">
        <f t="shared" si="788"/>
        <v>Female</v>
      </c>
      <c r="AA6334" s="14"/>
      <c r="AB6334" s="14"/>
      <c r="AC6334" s="14"/>
      <c r="AE6334" t="str">
        <f t="shared" si="789"/>
        <v>Adults</v>
      </c>
      <c r="AF6334" t="str">
        <f t="shared" si="790"/>
        <v>Fair</v>
      </c>
      <c r="AG6334" t="str">
        <f t="shared" si="791"/>
        <v>Medium</v>
      </c>
    </row>
    <row r="6335" spans="1:33" x14ac:dyDescent="0.2">
      <c r="A6335">
        <v>6334</v>
      </c>
      <c r="B6335">
        <v>15623744</v>
      </c>
      <c r="C6335">
        <v>634</v>
      </c>
      <c r="D6335">
        <v>1</v>
      </c>
      <c r="E6335">
        <v>1</v>
      </c>
      <c r="F6335">
        <v>34</v>
      </c>
      <c r="G6335">
        <v>5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s="2" t="s">
        <v>276</v>
      </c>
      <c r="P6335" s="11" t="str">
        <f t="shared" si="784"/>
        <v>2017</v>
      </c>
      <c r="Q6335" s="12"/>
      <c r="R6335" s="8" t="str">
        <f t="shared" si="785"/>
        <v>10</v>
      </c>
      <c r="S6335" s="8"/>
      <c r="T6335" s="14" t="str">
        <f t="shared" si="786"/>
        <v>Retain</v>
      </c>
      <c r="U6335" s="14"/>
      <c r="V6335" s="8" t="str">
        <f t="shared" si="787"/>
        <v>France</v>
      </c>
      <c r="W6335" s="8"/>
      <c r="X6335" s="8"/>
      <c r="Y6335" s="8"/>
      <c r="Z6335" s="14" t="str">
        <f t="shared" si="788"/>
        <v>Male</v>
      </c>
      <c r="AA6335" s="14"/>
      <c r="AB6335" s="14"/>
      <c r="AC6335" s="14"/>
      <c r="AE6335" t="str">
        <f t="shared" si="789"/>
        <v>Adults</v>
      </c>
      <c r="AF6335" t="str">
        <f t="shared" si="790"/>
        <v>Fair</v>
      </c>
      <c r="AG6335" t="str">
        <f t="shared" si="791"/>
        <v>High</v>
      </c>
    </row>
    <row r="6336" spans="1:33" x14ac:dyDescent="0.2">
      <c r="A6336">
        <v>6335</v>
      </c>
      <c r="B6336">
        <v>15611329</v>
      </c>
      <c r="C6336">
        <v>608</v>
      </c>
      <c r="D6336">
        <v>2</v>
      </c>
      <c r="E6336">
        <v>2</v>
      </c>
      <c r="F6336">
        <v>35</v>
      </c>
      <c r="G6336">
        <v>4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s="2" t="s">
        <v>1238</v>
      </c>
      <c r="P6336" s="11" t="str">
        <f t="shared" si="784"/>
        <v>2019</v>
      </c>
      <c r="Q6336" s="12"/>
      <c r="R6336" s="8" t="str">
        <f t="shared" si="785"/>
        <v>04</v>
      </c>
      <c r="S6336" s="8"/>
      <c r="T6336" s="14" t="str">
        <f t="shared" si="786"/>
        <v>Retain</v>
      </c>
      <c r="U6336" s="14"/>
      <c r="V6336" s="8" t="str">
        <f t="shared" si="787"/>
        <v>Spain</v>
      </c>
      <c r="W6336" s="8"/>
      <c r="X6336" s="8"/>
      <c r="Y6336" s="8"/>
      <c r="Z6336" s="14" t="str">
        <f t="shared" si="788"/>
        <v>Female</v>
      </c>
      <c r="AA6336" s="14"/>
      <c r="AB6336" s="14"/>
      <c r="AC6336" s="14"/>
      <c r="AE6336" t="str">
        <f t="shared" si="789"/>
        <v>Adults</v>
      </c>
      <c r="AF6336" t="str">
        <f t="shared" si="790"/>
        <v>Fair</v>
      </c>
      <c r="AG6336" t="str">
        <f t="shared" si="791"/>
        <v>Very low</v>
      </c>
    </row>
    <row r="6337" spans="1:33" x14ac:dyDescent="0.2">
      <c r="A6337">
        <v>6336</v>
      </c>
      <c r="B6337">
        <v>15740428</v>
      </c>
      <c r="C6337">
        <v>507</v>
      </c>
      <c r="D6337">
        <v>1</v>
      </c>
      <c r="E6337">
        <v>2</v>
      </c>
      <c r="F6337">
        <v>35</v>
      </c>
      <c r="G6337">
        <v>4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s="2" t="s">
        <v>93</v>
      </c>
      <c r="P6337" s="11" t="str">
        <f t="shared" si="784"/>
        <v>2019</v>
      </c>
      <c r="Q6337" s="12"/>
      <c r="R6337" s="8" t="str">
        <f t="shared" si="785"/>
        <v>04</v>
      </c>
      <c r="S6337" s="8"/>
      <c r="T6337" s="14" t="str">
        <f t="shared" si="786"/>
        <v>Retain</v>
      </c>
      <c r="U6337" s="14"/>
      <c r="V6337" s="8" t="str">
        <f t="shared" si="787"/>
        <v>France</v>
      </c>
      <c r="W6337" s="8"/>
      <c r="X6337" s="8"/>
      <c r="Y6337" s="8"/>
      <c r="Z6337" s="14" t="str">
        <f t="shared" si="788"/>
        <v>Female</v>
      </c>
      <c r="AA6337" s="14"/>
      <c r="AB6337" s="14"/>
      <c r="AC6337" s="14"/>
      <c r="AE6337" t="str">
        <f t="shared" si="789"/>
        <v>Adults</v>
      </c>
      <c r="AF6337" t="str">
        <f t="shared" si="790"/>
        <v>Poor</v>
      </c>
      <c r="AG6337" t="str">
        <f t="shared" si="791"/>
        <v>Very low</v>
      </c>
    </row>
    <row r="6338" spans="1:33" x14ac:dyDescent="0.2">
      <c r="A6338">
        <v>6337</v>
      </c>
      <c r="B6338">
        <v>15781534</v>
      </c>
      <c r="C6338">
        <v>536</v>
      </c>
      <c r="D6338">
        <v>3</v>
      </c>
      <c r="E6338">
        <v>2</v>
      </c>
      <c r="F6338">
        <v>35</v>
      </c>
      <c r="G6338">
        <v>6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s="2" t="s">
        <v>208</v>
      </c>
      <c r="P6338" s="11" t="str">
        <f t="shared" si="784"/>
        <v>2017</v>
      </c>
      <c r="Q6338" s="12"/>
      <c r="R6338" s="8" t="str">
        <f t="shared" si="785"/>
        <v>01</v>
      </c>
      <c r="S6338" s="8"/>
      <c r="T6338" s="14" t="str">
        <f t="shared" si="786"/>
        <v>Retain</v>
      </c>
      <c r="U6338" s="14"/>
      <c r="V6338" s="8" t="str">
        <f t="shared" si="787"/>
        <v>Germany</v>
      </c>
      <c r="W6338" s="8"/>
      <c r="X6338" s="8"/>
      <c r="Y6338" s="8"/>
      <c r="Z6338" s="14" t="str">
        <f t="shared" si="788"/>
        <v>Female</v>
      </c>
      <c r="AA6338" s="14"/>
      <c r="AB6338" s="14"/>
      <c r="AC6338" s="14"/>
      <c r="AE6338" t="str">
        <f t="shared" si="789"/>
        <v>Adults</v>
      </c>
      <c r="AF6338" t="str">
        <f t="shared" si="790"/>
        <v>Poor</v>
      </c>
      <c r="AG6338" t="str">
        <f t="shared" si="791"/>
        <v>High</v>
      </c>
    </row>
    <row r="6339" spans="1:33" x14ac:dyDescent="0.2">
      <c r="A6339">
        <v>6338</v>
      </c>
      <c r="B6339">
        <v>15618243</v>
      </c>
      <c r="C6339">
        <v>730</v>
      </c>
      <c r="D6339">
        <v>2</v>
      </c>
      <c r="E6339">
        <v>2</v>
      </c>
      <c r="F6339">
        <v>43</v>
      </c>
      <c r="G6339">
        <v>4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s="2" t="s">
        <v>736</v>
      </c>
      <c r="P6339" s="11" t="str">
        <f t="shared" ref="P6339:P6402" si="792">RIGHT($N6339,4)</f>
        <v>2019</v>
      </c>
      <c r="Q6339" s="12"/>
      <c r="R6339" s="8" t="str">
        <f t="shared" ref="R6339:R6402" si="793">MID(N6339,4,2)</f>
        <v>08</v>
      </c>
      <c r="S6339" s="8"/>
      <c r="T6339" s="14" t="str">
        <f t="shared" ref="T6339:T6402" si="794">IF(M6339=1,"Exit","Retain")</f>
        <v>Retain</v>
      </c>
      <c r="U6339" s="14"/>
      <c r="V6339" s="8" t="str">
        <f t="shared" ref="V6339:V6402" si="795">IF(D6339=1,"France",IF(D6339=2,"Spain",IF(D6339=3,"Germany","NONE")))</f>
        <v>Spain</v>
      </c>
      <c r="W6339" s="8"/>
      <c r="X6339" s="8"/>
      <c r="Y6339" s="8"/>
      <c r="Z6339" s="14" t="str">
        <f t="shared" ref="Z6339:Z6402" si="796">IF(E6339=1,"Male","Female")</f>
        <v>Female</v>
      </c>
      <c r="AA6339" s="14"/>
      <c r="AB6339" s="14"/>
      <c r="AC6339" s="14"/>
      <c r="AE6339" t="str">
        <f t="shared" ref="AE6339:AE6402" si="797">IF(F6339&lt;18,"Kids",IF(AND(F6339&gt;=18,F6339&lt;24),"Young Adults",IF(AND(F6339&gt;=24,F6339&lt;39),"Adults",IF(AND(F6339&gt;=39,F6339&lt;64),"Middle aged","Retired"))))</f>
        <v>Middle aged</v>
      </c>
      <c r="AF6339" t="str">
        <f t="shared" ref="AF6339:AF6402" si="798">IF(AND(C6339&gt;=800,C6339&lt;=850),"Excellent",IF(AND(C6339&gt;=740,C6339&lt;=799),"Very good",IF(AND(C6339&gt;=670,C6339&lt;=739),"Good",IF(AND(C6339&gt;=580,C6339&lt;=669),"Fair",IF(AND(C6339&gt;=300,C6339&lt;=579),"Poor","None")))))</f>
        <v>Good</v>
      </c>
      <c r="AG6339" t="str">
        <f t="shared" ref="AG6339:AG6402" si="799">IF(H6339&lt;25000,"Very low",IF(AND(H6339&gt;25000,H6339&lt;=50000),"Low",IF(AND(H6339&gt;50000,H6339&lt;=100000),"Medium",IF(AND(H6339&gt;100000,H6339&lt;=150000),"High",IF(AND(H6339&gt;150000,H6339&lt;=200000),"Very high",IF(H6339&gt;200000,"Extreme","None"))))))</f>
        <v>High</v>
      </c>
    </row>
    <row r="6340" spans="1:33" x14ac:dyDescent="0.2">
      <c r="A6340">
        <v>6339</v>
      </c>
      <c r="B6340">
        <v>15784161</v>
      </c>
      <c r="C6340">
        <v>583</v>
      </c>
      <c r="D6340">
        <v>3</v>
      </c>
      <c r="E6340">
        <v>1</v>
      </c>
      <c r="F6340">
        <v>39</v>
      </c>
      <c r="G6340">
        <v>5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s="2" t="s">
        <v>640</v>
      </c>
      <c r="P6340" s="11" t="str">
        <f t="shared" si="792"/>
        <v>2018</v>
      </c>
      <c r="Q6340" s="12"/>
      <c r="R6340" s="8" t="str">
        <f t="shared" si="793"/>
        <v>07</v>
      </c>
      <c r="S6340" s="8"/>
      <c r="T6340" s="14" t="str">
        <f t="shared" si="794"/>
        <v>Retain</v>
      </c>
      <c r="U6340" s="14"/>
      <c r="V6340" s="8" t="str">
        <f t="shared" si="795"/>
        <v>Germany</v>
      </c>
      <c r="W6340" s="8"/>
      <c r="X6340" s="8"/>
      <c r="Y6340" s="8"/>
      <c r="Z6340" s="14" t="str">
        <f t="shared" si="796"/>
        <v>Male</v>
      </c>
      <c r="AA6340" s="14"/>
      <c r="AB6340" s="14"/>
      <c r="AC6340" s="14"/>
      <c r="AE6340" t="str">
        <f t="shared" si="797"/>
        <v>Middle aged</v>
      </c>
      <c r="AF6340" t="str">
        <f t="shared" si="798"/>
        <v>Fair</v>
      </c>
      <c r="AG6340" t="str">
        <f t="shared" si="799"/>
        <v>High</v>
      </c>
    </row>
    <row r="6341" spans="1:33" x14ac:dyDescent="0.2">
      <c r="A6341">
        <v>6340</v>
      </c>
      <c r="B6341">
        <v>15700325</v>
      </c>
      <c r="C6341">
        <v>644</v>
      </c>
      <c r="D6341">
        <v>1</v>
      </c>
      <c r="E6341">
        <v>2</v>
      </c>
      <c r="F6341">
        <v>24</v>
      </c>
      <c r="G6341">
        <v>6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s="2" t="s">
        <v>1270</v>
      </c>
      <c r="P6341" s="11" t="str">
        <f t="shared" si="792"/>
        <v>2017</v>
      </c>
      <c r="Q6341" s="12"/>
      <c r="R6341" s="8" t="str">
        <f t="shared" si="793"/>
        <v>01</v>
      </c>
      <c r="S6341" s="8"/>
      <c r="T6341" s="14" t="str">
        <f t="shared" si="794"/>
        <v>Retain</v>
      </c>
      <c r="U6341" s="14"/>
      <c r="V6341" s="8" t="str">
        <f t="shared" si="795"/>
        <v>France</v>
      </c>
      <c r="W6341" s="8"/>
      <c r="X6341" s="8"/>
      <c r="Y6341" s="8"/>
      <c r="Z6341" s="14" t="str">
        <f t="shared" si="796"/>
        <v>Female</v>
      </c>
      <c r="AA6341" s="14"/>
      <c r="AB6341" s="14"/>
      <c r="AC6341" s="14"/>
      <c r="AE6341" t="str">
        <f t="shared" si="797"/>
        <v>Adults</v>
      </c>
      <c r="AF6341" t="str">
        <f t="shared" si="798"/>
        <v>Fair</v>
      </c>
      <c r="AG6341" t="str">
        <f t="shared" si="799"/>
        <v>Medium</v>
      </c>
    </row>
    <row r="6342" spans="1:33" x14ac:dyDescent="0.2">
      <c r="A6342">
        <v>6341</v>
      </c>
      <c r="B6342">
        <v>15659064</v>
      </c>
      <c r="C6342">
        <v>790</v>
      </c>
      <c r="D6342">
        <v>2</v>
      </c>
      <c r="E6342">
        <v>1</v>
      </c>
      <c r="F6342">
        <v>37</v>
      </c>
      <c r="G6342">
        <v>7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s="2" t="s">
        <v>1194</v>
      </c>
      <c r="P6342" s="11" t="str">
        <f t="shared" si="792"/>
        <v>2016</v>
      </c>
      <c r="Q6342" s="12"/>
      <c r="R6342" s="8" t="str">
        <f t="shared" si="793"/>
        <v>04</v>
      </c>
      <c r="S6342" s="8"/>
      <c r="T6342" s="14" t="str">
        <f t="shared" si="794"/>
        <v>Retain</v>
      </c>
      <c r="U6342" s="14"/>
      <c r="V6342" s="8" t="str">
        <f t="shared" si="795"/>
        <v>Spain</v>
      </c>
      <c r="W6342" s="8"/>
      <c r="X6342" s="8"/>
      <c r="Y6342" s="8"/>
      <c r="Z6342" s="14" t="str">
        <f t="shared" si="796"/>
        <v>Male</v>
      </c>
      <c r="AA6342" s="14"/>
      <c r="AB6342" s="14"/>
      <c r="AC6342" s="14"/>
      <c r="AE6342" t="str">
        <f t="shared" si="797"/>
        <v>Adults</v>
      </c>
      <c r="AF6342" t="str">
        <f t="shared" si="798"/>
        <v>Very good</v>
      </c>
      <c r="AG6342" t="str">
        <f t="shared" si="799"/>
        <v>Very low</v>
      </c>
    </row>
    <row r="6343" spans="1:33" x14ac:dyDescent="0.2">
      <c r="A6343">
        <v>6342</v>
      </c>
      <c r="B6343">
        <v>15658364</v>
      </c>
      <c r="C6343">
        <v>807</v>
      </c>
      <c r="D6343">
        <v>3</v>
      </c>
      <c r="E6343">
        <v>2</v>
      </c>
      <c r="F6343">
        <v>40</v>
      </c>
      <c r="G6343">
        <v>4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s="2" t="s">
        <v>517</v>
      </c>
      <c r="P6343" s="11" t="str">
        <f t="shared" si="792"/>
        <v>2018</v>
      </c>
      <c r="Q6343" s="12"/>
      <c r="R6343" s="8" t="str">
        <f t="shared" si="793"/>
        <v>10</v>
      </c>
      <c r="S6343" s="8"/>
      <c r="T6343" s="14" t="str">
        <f t="shared" si="794"/>
        <v>Retain</v>
      </c>
      <c r="U6343" s="14"/>
      <c r="V6343" s="8" t="str">
        <f t="shared" si="795"/>
        <v>Germany</v>
      </c>
      <c r="W6343" s="8"/>
      <c r="X6343" s="8"/>
      <c r="Y6343" s="8"/>
      <c r="Z6343" s="14" t="str">
        <f t="shared" si="796"/>
        <v>Female</v>
      </c>
      <c r="AA6343" s="14"/>
      <c r="AB6343" s="14"/>
      <c r="AC6343" s="14"/>
      <c r="AE6343" t="str">
        <f t="shared" si="797"/>
        <v>Middle aged</v>
      </c>
      <c r="AF6343" t="str">
        <f t="shared" si="798"/>
        <v>Excellent</v>
      </c>
      <c r="AG6343" t="str">
        <f t="shared" si="799"/>
        <v>High</v>
      </c>
    </row>
    <row r="6344" spans="1:33" x14ac:dyDescent="0.2">
      <c r="A6344">
        <v>6343</v>
      </c>
      <c r="B6344">
        <v>15704340</v>
      </c>
      <c r="C6344">
        <v>581</v>
      </c>
      <c r="D6344">
        <v>1</v>
      </c>
      <c r="E6344">
        <v>2</v>
      </c>
      <c r="F6344">
        <v>37</v>
      </c>
      <c r="G6344">
        <v>4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s="2" t="s">
        <v>957</v>
      </c>
      <c r="P6344" s="11" t="str">
        <f t="shared" si="792"/>
        <v>2019</v>
      </c>
      <c r="Q6344" s="12"/>
      <c r="R6344" s="8" t="str">
        <f t="shared" si="793"/>
        <v>03</v>
      </c>
      <c r="S6344" s="8"/>
      <c r="T6344" s="14" t="str">
        <f t="shared" si="794"/>
        <v>Retain</v>
      </c>
      <c r="U6344" s="14"/>
      <c r="V6344" s="8" t="str">
        <f t="shared" si="795"/>
        <v>France</v>
      </c>
      <c r="W6344" s="8"/>
      <c r="X6344" s="8"/>
      <c r="Y6344" s="8"/>
      <c r="Z6344" s="14" t="str">
        <f t="shared" si="796"/>
        <v>Female</v>
      </c>
      <c r="AA6344" s="14"/>
      <c r="AB6344" s="14"/>
      <c r="AC6344" s="14"/>
      <c r="AE6344" t="str">
        <f t="shared" si="797"/>
        <v>Adults</v>
      </c>
      <c r="AF6344" t="str">
        <f t="shared" si="798"/>
        <v>Fair</v>
      </c>
      <c r="AG6344" t="str">
        <f t="shared" si="799"/>
        <v>High</v>
      </c>
    </row>
    <row r="6345" spans="1:33" x14ac:dyDescent="0.2">
      <c r="A6345">
        <v>6344</v>
      </c>
      <c r="B6345">
        <v>15793455</v>
      </c>
      <c r="C6345">
        <v>627</v>
      </c>
      <c r="D6345">
        <v>2</v>
      </c>
      <c r="E6345">
        <v>2</v>
      </c>
      <c r="F6345">
        <v>55</v>
      </c>
      <c r="G6345">
        <v>4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s="2" t="s">
        <v>698</v>
      </c>
      <c r="P6345" s="11" t="str">
        <f t="shared" si="792"/>
        <v>2019</v>
      </c>
      <c r="Q6345" s="12"/>
      <c r="R6345" s="8" t="str">
        <f t="shared" si="793"/>
        <v>06</v>
      </c>
      <c r="S6345" s="8"/>
      <c r="T6345" s="14" t="str">
        <f t="shared" si="794"/>
        <v>Exit</v>
      </c>
      <c r="U6345" s="14"/>
      <c r="V6345" s="8" t="str">
        <f t="shared" si="795"/>
        <v>Spain</v>
      </c>
      <c r="W6345" s="8"/>
      <c r="X6345" s="8"/>
      <c r="Y6345" s="8"/>
      <c r="Z6345" s="14" t="str">
        <f t="shared" si="796"/>
        <v>Female</v>
      </c>
      <c r="AA6345" s="14"/>
      <c r="AB6345" s="14"/>
      <c r="AC6345" s="14"/>
      <c r="AE6345" t="str">
        <f t="shared" si="797"/>
        <v>Middle aged</v>
      </c>
      <c r="AF6345" t="str">
        <f t="shared" si="798"/>
        <v>Fair</v>
      </c>
      <c r="AG6345" t="str">
        <f t="shared" si="799"/>
        <v>Very low</v>
      </c>
    </row>
    <row r="6346" spans="1:33" x14ac:dyDescent="0.2">
      <c r="A6346">
        <v>6345</v>
      </c>
      <c r="B6346">
        <v>15579777</v>
      </c>
      <c r="C6346">
        <v>850</v>
      </c>
      <c r="D6346">
        <v>1</v>
      </c>
      <c r="E6346">
        <v>1</v>
      </c>
      <c r="F6346">
        <v>41</v>
      </c>
      <c r="G6346">
        <v>4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s="2" t="s">
        <v>676</v>
      </c>
      <c r="P6346" s="11" t="str">
        <f t="shared" si="792"/>
        <v>2019</v>
      </c>
      <c r="Q6346" s="12"/>
      <c r="R6346" s="8" t="str">
        <f t="shared" si="793"/>
        <v>05</v>
      </c>
      <c r="S6346" s="8"/>
      <c r="T6346" s="14" t="str">
        <f t="shared" si="794"/>
        <v>Retain</v>
      </c>
      <c r="U6346" s="14"/>
      <c r="V6346" s="8" t="str">
        <f t="shared" si="795"/>
        <v>France</v>
      </c>
      <c r="W6346" s="8"/>
      <c r="X6346" s="8"/>
      <c r="Y6346" s="8"/>
      <c r="Z6346" s="14" t="str">
        <f t="shared" si="796"/>
        <v>Male</v>
      </c>
      <c r="AA6346" s="14"/>
      <c r="AB6346" s="14"/>
      <c r="AC6346" s="14"/>
      <c r="AE6346" t="str">
        <f t="shared" si="797"/>
        <v>Middle aged</v>
      </c>
      <c r="AF6346" t="str">
        <f t="shared" si="798"/>
        <v>Excellent</v>
      </c>
      <c r="AG6346" t="str">
        <f t="shared" si="799"/>
        <v>Very low</v>
      </c>
    </row>
    <row r="6347" spans="1:33" x14ac:dyDescent="0.2">
      <c r="A6347">
        <v>6346</v>
      </c>
      <c r="B6347">
        <v>15632345</v>
      </c>
      <c r="C6347">
        <v>754</v>
      </c>
      <c r="D6347">
        <v>1</v>
      </c>
      <c r="E6347">
        <v>2</v>
      </c>
      <c r="F6347">
        <v>35</v>
      </c>
      <c r="G6347">
        <v>5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s="2" t="s">
        <v>1023</v>
      </c>
      <c r="P6347" s="11" t="str">
        <f t="shared" si="792"/>
        <v>2018</v>
      </c>
      <c r="Q6347" s="12"/>
      <c r="R6347" s="8" t="str">
        <f t="shared" si="793"/>
        <v>04</v>
      </c>
      <c r="S6347" s="8"/>
      <c r="T6347" s="14" t="str">
        <f t="shared" si="794"/>
        <v>Retain</v>
      </c>
      <c r="U6347" s="14"/>
      <c r="V6347" s="8" t="str">
        <f t="shared" si="795"/>
        <v>France</v>
      </c>
      <c r="W6347" s="8"/>
      <c r="X6347" s="8"/>
      <c r="Y6347" s="8"/>
      <c r="Z6347" s="14" t="str">
        <f t="shared" si="796"/>
        <v>Female</v>
      </c>
      <c r="AA6347" s="14"/>
      <c r="AB6347" s="14"/>
      <c r="AC6347" s="14"/>
      <c r="AE6347" t="str">
        <f t="shared" si="797"/>
        <v>Adults</v>
      </c>
      <c r="AF6347" t="str">
        <f t="shared" si="798"/>
        <v>Very good</v>
      </c>
      <c r="AG6347" t="str">
        <f t="shared" si="799"/>
        <v>Very low</v>
      </c>
    </row>
    <row r="6348" spans="1:33" x14ac:dyDescent="0.2">
      <c r="A6348">
        <v>6347</v>
      </c>
      <c r="B6348">
        <v>15814468</v>
      </c>
      <c r="C6348">
        <v>551</v>
      </c>
      <c r="D6348">
        <v>3</v>
      </c>
      <c r="E6348">
        <v>1</v>
      </c>
      <c r="F6348">
        <v>50</v>
      </c>
      <c r="G6348">
        <v>5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s="2" t="s">
        <v>667</v>
      </c>
      <c r="P6348" s="11" t="str">
        <f t="shared" si="792"/>
        <v>2017</v>
      </c>
      <c r="Q6348" s="12"/>
      <c r="R6348" s="8" t="str">
        <f t="shared" si="793"/>
        <v>12</v>
      </c>
      <c r="S6348" s="8"/>
      <c r="T6348" s="14" t="str">
        <f t="shared" si="794"/>
        <v>Exit</v>
      </c>
      <c r="U6348" s="14"/>
      <c r="V6348" s="8" t="str">
        <f t="shared" si="795"/>
        <v>Germany</v>
      </c>
      <c r="W6348" s="8"/>
      <c r="X6348" s="8"/>
      <c r="Y6348" s="8"/>
      <c r="Z6348" s="14" t="str">
        <f t="shared" si="796"/>
        <v>Male</v>
      </c>
      <c r="AA6348" s="14"/>
      <c r="AB6348" s="14"/>
      <c r="AC6348" s="14"/>
      <c r="AE6348" t="str">
        <f t="shared" si="797"/>
        <v>Middle aged</v>
      </c>
      <c r="AF6348" t="str">
        <f t="shared" si="798"/>
        <v>Poor</v>
      </c>
      <c r="AG6348" t="str">
        <f t="shared" si="799"/>
        <v>High</v>
      </c>
    </row>
    <row r="6349" spans="1:33" x14ac:dyDescent="0.2">
      <c r="A6349">
        <v>6348</v>
      </c>
      <c r="B6349">
        <v>15754820</v>
      </c>
      <c r="C6349">
        <v>637</v>
      </c>
      <c r="D6349">
        <v>3</v>
      </c>
      <c r="E6349">
        <v>1</v>
      </c>
      <c r="F6349">
        <v>35</v>
      </c>
      <c r="G6349">
        <v>5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s="2" t="s">
        <v>313</v>
      </c>
      <c r="P6349" s="11" t="str">
        <f t="shared" si="792"/>
        <v>2018</v>
      </c>
      <c r="Q6349" s="12"/>
      <c r="R6349" s="8" t="str">
        <f t="shared" si="793"/>
        <v>09</v>
      </c>
      <c r="S6349" s="8"/>
      <c r="T6349" s="14" t="str">
        <f t="shared" si="794"/>
        <v>Retain</v>
      </c>
      <c r="U6349" s="14"/>
      <c r="V6349" s="8" t="str">
        <f t="shared" si="795"/>
        <v>Germany</v>
      </c>
      <c r="W6349" s="8"/>
      <c r="X6349" s="8"/>
      <c r="Y6349" s="8"/>
      <c r="Z6349" s="14" t="str">
        <f t="shared" si="796"/>
        <v>Male</v>
      </c>
      <c r="AA6349" s="14"/>
      <c r="AB6349" s="14"/>
      <c r="AC6349" s="14"/>
      <c r="AE6349" t="str">
        <f t="shared" si="797"/>
        <v>Adults</v>
      </c>
      <c r="AF6349" t="str">
        <f t="shared" si="798"/>
        <v>Fair</v>
      </c>
      <c r="AG6349" t="str">
        <f t="shared" si="799"/>
        <v>High</v>
      </c>
    </row>
    <row r="6350" spans="1:33" x14ac:dyDescent="0.2">
      <c r="A6350">
        <v>6349</v>
      </c>
      <c r="B6350">
        <v>15707505</v>
      </c>
      <c r="C6350">
        <v>699</v>
      </c>
      <c r="D6350">
        <v>2</v>
      </c>
      <c r="E6350">
        <v>1</v>
      </c>
      <c r="F6350">
        <v>31</v>
      </c>
      <c r="G6350">
        <v>5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s="2" t="s">
        <v>1232</v>
      </c>
      <c r="P6350" s="11" t="str">
        <f t="shared" si="792"/>
        <v>2018</v>
      </c>
      <c r="Q6350" s="12"/>
      <c r="R6350" s="8" t="str">
        <f t="shared" si="793"/>
        <v>05</v>
      </c>
      <c r="S6350" s="8"/>
      <c r="T6350" s="14" t="str">
        <f t="shared" si="794"/>
        <v>Retain</v>
      </c>
      <c r="U6350" s="14"/>
      <c r="V6350" s="8" t="str">
        <f t="shared" si="795"/>
        <v>Spain</v>
      </c>
      <c r="W6350" s="8"/>
      <c r="X6350" s="8"/>
      <c r="Y6350" s="8"/>
      <c r="Z6350" s="14" t="str">
        <f t="shared" si="796"/>
        <v>Male</v>
      </c>
      <c r="AA6350" s="14"/>
      <c r="AB6350" s="14"/>
      <c r="AC6350" s="14"/>
      <c r="AE6350" t="str">
        <f t="shared" si="797"/>
        <v>Adults</v>
      </c>
      <c r="AF6350" t="str">
        <f t="shared" si="798"/>
        <v>Good</v>
      </c>
      <c r="AG6350" t="str">
        <f t="shared" si="799"/>
        <v>High</v>
      </c>
    </row>
    <row r="6351" spans="1:33" x14ac:dyDescent="0.2">
      <c r="A6351">
        <v>6350</v>
      </c>
      <c r="B6351">
        <v>15699507</v>
      </c>
      <c r="C6351">
        <v>542</v>
      </c>
      <c r="D6351">
        <v>1</v>
      </c>
      <c r="E6351">
        <v>2</v>
      </c>
      <c r="F6351">
        <v>25</v>
      </c>
      <c r="G6351">
        <v>3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s="2" t="s">
        <v>1159</v>
      </c>
      <c r="P6351" s="11" t="str">
        <f t="shared" si="792"/>
        <v>2019</v>
      </c>
      <c r="Q6351" s="12"/>
      <c r="R6351" s="8" t="str">
        <f t="shared" si="793"/>
        <v>10</v>
      </c>
      <c r="S6351" s="8"/>
      <c r="T6351" s="14" t="str">
        <f t="shared" si="794"/>
        <v>Retain</v>
      </c>
      <c r="U6351" s="14"/>
      <c r="V6351" s="8" t="str">
        <f t="shared" si="795"/>
        <v>France</v>
      </c>
      <c r="W6351" s="8"/>
      <c r="X6351" s="8"/>
      <c r="Y6351" s="8"/>
      <c r="Z6351" s="14" t="str">
        <f t="shared" si="796"/>
        <v>Female</v>
      </c>
      <c r="AA6351" s="14"/>
      <c r="AB6351" s="14"/>
      <c r="AC6351" s="14"/>
      <c r="AE6351" t="str">
        <f t="shared" si="797"/>
        <v>Adults</v>
      </c>
      <c r="AF6351" t="str">
        <f t="shared" si="798"/>
        <v>Poor</v>
      </c>
      <c r="AG6351" t="str">
        <f t="shared" si="799"/>
        <v>Very low</v>
      </c>
    </row>
    <row r="6352" spans="1:33" x14ac:dyDescent="0.2">
      <c r="A6352">
        <v>6351</v>
      </c>
      <c r="B6352">
        <v>15799600</v>
      </c>
      <c r="C6352">
        <v>640</v>
      </c>
      <c r="D6352">
        <v>3</v>
      </c>
      <c r="E6352">
        <v>1</v>
      </c>
      <c r="F6352">
        <v>48</v>
      </c>
      <c r="G6352">
        <v>6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s="2" t="s">
        <v>507</v>
      </c>
      <c r="P6352" s="11" t="str">
        <f t="shared" si="792"/>
        <v>2016</v>
      </c>
      <c r="Q6352" s="12"/>
      <c r="R6352" s="8" t="str">
        <f t="shared" si="793"/>
        <v>12</v>
      </c>
      <c r="S6352" s="8"/>
      <c r="T6352" s="14" t="str">
        <f t="shared" si="794"/>
        <v>Retain</v>
      </c>
      <c r="U6352" s="14"/>
      <c r="V6352" s="8" t="str">
        <f t="shared" si="795"/>
        <v>Germany</v>
      </c>
      <c r="W6352" s="8"/>
      <c r="X6352" s="8"/>
      <c r="Y6352" s="8"/>
      <c r="Z6352" s="14" t="str">
        <f t="shared" si="796"/>
        <v>Male</v>
      </c>
      <c r="AA6352" s="14"/>
      <c r="AB6352" s="14"/>
      <c r="AC6352" s="14"/>
      <c r="AE6352" t="str">
        <f t="shared" si="797"/>
        <v>Middle aged</v>
      </c>
      <c r="AF6352" t="str">
        <f t="shared" si="798"/>
        <v>Fair</v>
      </c>
      <c r="AG6352" t="str">
        <f t="shared" si="799"/>
        <v>High</v>
      </c>
    </row>
    <row r="6353" spans="1:33" x14ac:dyDescent="0.2">
      <c r="A6353">
        <v>6352</v>
      </c>
      <c r="B6353">
        <v>15794472</v>
      </c>
      <c r="C6353">
        <v>553</v>
      </c>
      <c r="D6353">
        <v>1</v>
      </c>
      <c r="E6353">
        <v>2</v>
      </c>
      <c r="F6353">
        <v>27</v>
      </c>
      <c r="G6353">
        <v>4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s="2" t="s">
        <v>150</v>
      </c>
      <c r="P6353" s="11" t="str">
        <f t="shared" si="792"/>
        <v>2018</v>
      </c>
      <c r="Q6353" s="12"/>
      <c r="R6353" s="8" t="str">
        <f t="shared" si="793"/>
        <v>10</v>
      </c>
      <c r="S6353" s="8"/>
      <c r="T6353" s="14" t="str">
        <f t="shared" si="794"/>
        <v>Retain</v>
      </c>
      <c r="U6353" s="14"/>
      <c r="V6353" s="8" t="str">
        <f t="shared" si="795"/>
        <v>France</v>
      </c>
      <c r="W6353" s="8"/>
      <c r="X6353" s="8"/>
      <c r="Y6353" s="8"/>
      <c r="Z6353" s="14" t="str">
        <f t="shared" si="796"/>
        <v>Female</v>
      </c>
      <c r="AA6353" s="14"/>
      <c r="AB6353" s="14"/>
      <c r="AC6353" s="14"/>
      <c r="AE6353" t="str">
        <f t="shared" si="797"/>
        <v>Adults</v>
      </c>
      <c r="AF6353" t="str">
        <f t="shared" si="798"/>
        <v>Poor</v>
      </c>
      <c r="AG6353" t="str">
        <f t="shared" si="799"/>
        <v>Very low</v>
      </c>
    </row>
    <row r="6354" spans="1:33" x14ac:dyDescent="0.2">
      <c r="A6354">
        <v>6353</v>
      </c>
      <c r="B6354">
        <v>15646632</v>
      </c>
      <c r="C6354">
        <v>741</v>
      </c>
      <c r="D6354">
        <v>1</v>
      </c>
      <c r="E6354">
        <v>1</v>
      </c>
      <c r="F6354">
        <v>38</v>
      </c>
      <c r="G6354">
        <v>5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s="2" t="s">
        <v>609</v>
      </c>
      <c r="P6354" s="11" t="str">
        <f t="shared" si="792"/>
        <v>2017</v>
      </c>
      <c r="Q6354" s="12"/>
      <c r="R6354" s="8" t="str">
        <f t="shared" si="793"/>
        <v>10</v>
      </c>
      <c r="S6354" s="8"/>
      <c r="T6354" s="14" t="str">
        <f t="shared" si="794"/>
        <v>Retain</v>
      </c>
      <c r="U6354" s="14"/>
      <c r="V6354" s="8" t="str">
        <f t="shared" si="795"/>
        <v>France</v>
      </c>
      <c r="W6354" s="8"/>
      <c r="X6354" s="8"/>
      <c r="Y6354" s="8"/>
      <c r="Z6354" s="14" t="str">
        <f t="shared" si="796"/>
        <v>Male</v>
      </c>
      <c r="AA6354" s="14"/>
      <c r="AB6354" s="14"/>
      <c r="AC6354" s="14"/>
      <c r="AE6354" t="str">
        <f t="shared" si="797"/>
        <v>Adults</v>
      </c>
      <c r="AF6354" t="str">
        <f t="shared" si="798"/>
        <v>Very good</v>
      </c>
      <c r="AG6354" t="str">
        <f t="shared" si="799"/>
        <v>Very low</v>
      </c>
    </row>
    <row r="6355" spans="1:33" x14ac:dyDescent="0.2">
      <c r="A6355">
        <v>6354</v>
      </c>
      <c r="B6355">
        <v>15676353</v>
      </c>
      <c r="C6355">
        <v>598</v>
      </c>
      <c r="D6355">
        <v>1</v>
      </c>
      <c r="E6355">
        <v>1</v>
      </c>
      <c r="F6355">
        <v>35</v>
      </c>
      <c r="G6355">
        <v>5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s="2" t="s">
        <v>301</v>
      </c>
      <c r="P6355" s="11" t="str">
        <f t="shared" si="792"/>
        <v>2017</v>
      </c>
      <c r="Q6355" s="12"/>
      <c r="R6355" s="8" t="str">
        <f t="shared" si="793"/>
        <v>11</v>
      </c>
      <c r="S6355" s="8"/>
      <c r="T6355" s="14" t="str">
        <f t="shared" si="794"/>
        <v>Retain</v>
      </c>
      <c r="U6355" s="14"/>
      <c r="V6355" s="8" t="str">
        <f t="shared" si="795"/>
        <v>France</v>
      </c>
      <c r="W6355" s="8"/>
      <c r="X6355" s="8"/>
      <c r="Y6355" s="8"/>
      <c r="Z6355" s="14" t="str">
        <f t="shared" si="796"/>
        <v>Male</v>
      </c>
      <c r="AA6355" s="14"/>
      <c r="AB6355" s="14"/>
      <c r="AC6355" s="14"/>
      <c r="AE6355" t="str">
        <f t="shared" si="797"/>
        <v>Adults</v>
      </c>
      <c r="AF6355" t="str">
        <f t="shared" si="798"/>
        <v>Fair</v>
      </c>
      <c r="AG6355" t="str">
        <f t="shared" si="799"/>
        <v>High</v>
      </c>
    </row>
    <row r="6356" spans="1:33" x14ac:dyDescent="0.2">
      <c r="A6356">
        <v>6355</v>
      </c>
      <c r="B6356">
        <v>15566312</v>
      </c>
      <c r="C6356">
        <v>660</v>
      </c>
      <c r="D6356">
        <v>2</v>
      </c>
      <c r="E6356">
        <v>2</v>
      </c>
      <c r="F6356">
        <v>42</v>
      </c>
      <c r="G6356">
        <v>3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s="2" t="s">
        <v>245</v>
      </c>
      <c r="P6356" s="11" t="str">
        <f t="shared" si="792"/>
        <v>2019</v>
      </c>
      <c r="Q6356" s="12"/>
      <c r="R6356" s="8" t="str">
        <f t="shared" si="793"/>
        <v>12</v>
      </c>
      <c r="S6356" s="8"/>
      <c r="T6356" s="14" t="str">
        <f t="shared" si="794"/>
        <v>Exit</v>
      </c>
      <c r="U6356" s="14"/>
      <c r="V6356" s="8" t="str">
        <f t="shared" si="795"/>
        <v>Spain</v>
      </c>
      <c r="W6356" s="8"/>
      <c r="X6356" s="8"/>
      <c r="Y6356" s="8"/>
      <c r="Z6356" s="14" t="str">
        <f t="shared" si="796"/>
        <v>Female</v>
      </c>
      <c r="AA6356" s="14"/>
      <c r="AB6356" s="14"/>
      <c r="AC6356" s="14"/>
      <c r="AE6356" t="str">
        <f t="shared" si="797"/>
        <v>Middle aged</v>
      </c>
      <c r="AF6356" t="str">
        <f t="shared" si="798"/>
        <v>Fair</v>
      </c>
      <c r="AG6356" t="str">
        <f t="shared" si="799"/>
        <v>Very low</v>
      </c>
    </row>
    <row r="6357" spans="1:33" x14ac:dyDescent="0.2">
      <c r="A6357">
        <v>6356</v>
      </c>
      <c r="B6357">
        <v>15570414</v>
      </c>
      <c r="C6357">
        <v>618</v>
      </c>
      <c r="D6357">
        <v>2</v>
      </c>
      <c r="E6357">
        <v>1</v>
      </c>
      <c r="F6357">
        <v>41</v>
      </c>
      <c r="G6357">
        <v>6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s="2" t="s">
        <v>654</v>
      </c>
      <c r="P6357" s="11" t="str">
        <f t="shared" si="792"/>
        <v>2017</v>
      </c>
      <c r="Q6357" s="12"/>
      <c r="R6357" s="8" t="str">
        <f t="shared" si="793"/>
        <v>03</v>
      </c>
      <c r="S6357" s="8"/>
      <c r="T6357" s="14" t="str">
        <f t="shared" si="794"/>
        <v>Retain</v>
      </c>
      <c r="U6357" s="14"/>
      <c r="V6357" s="8" t="str">
        <f t="shared" si="795"/>
        <v>Spain</v>
      </c>
      <c r="W6357" s="8"/>
      <c r="X6357" s="8"/>
      <c r="Y6357" s="8"/>
      <c r="Z6357" s="14" t="str">
        <f t="shared" si="796"/>
        <v>Male</v>
      </c>
      <c r="AA6357" s="14"/>
      <c r="AB6357" s="14"/>
      <c r="AC6357" s="14"/>
      <c r="AE6357" t="str">
        <f t="shared" si="797"/>
        <v>Middle aged</v>
      </c>
      <c r="AF6357" t="str">
        <f t="shared" si="798"/>
        <v>Fair</v>
      </c>
      <c r="AG6357" t="str">
        <f t="shared" si="799"/>
        <v>High</v>
      </c>
    </row>
    <row r="6358" spans="1:33" x14ac:dyDescent="0.2">
      <c r="A6358">
        <v>6357</v>
      </c>
      <c r="B6358">
        <v>15776743</v>
      </c>
      <c r="C6358">
        <v>647</v>
      </c>
      <c r="D6358">
        <v>1</v>
      </c>
      <c r="E6358">
        <v>1</v>
      </c>
      <c r="F6358">
        <v>43</v>
      </c>
      <c r="G6358">
        <v>5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s="2" t="s">
        <v>255</v>
      </c>
      <c r="P6358" s="11" t="str">
        <f t="shared" si="792"/>
        <v>2018</v>
      </c>
      <c r="Q6358" s="12"/>
      <c r="R6358" s="8" t="str">
        <f t="shared" si="793"/>
        <v>03</v>
      </c>
      <c r="S6358" s="8"/>
      <c r="T6358" s="14" t="str">
        <f t="shared" si="794"/>
        <v>Retain</v>
      </c>
      <c r="U6358" s="14"/>
      <c r="V6358" s="8" t="str">
        <f t="shared" si="795"/>
        <v>France</v>
      </c>
      <c r="W6358" s="8"/>
      <c r="X6358" s="8"/>
      <c r="Y6358" s="8"/>
      <c r="Z6358" s="14" t="str">
        <f t="shared" si="796"/>
        <v>Male</v>
      </c>
      <c r="AA6358" s="14"/>
      <c r="AB6358" s="14"/>
      <c r="AC6358" s="14"/>
      <c r="AE6358" t="str">
        <f t="shared" si="797"/>
        <v>Middle aged</v>
      </c>
      <c r="AF6358" t="str">
        <f t="shared" si="798"/>
        <v>Fair</v>
      </c>
      <c r="AG6358" t="str">
        <f t="shared" si="799"/>
        <v>Very low</v>
      </c>
    </row>
    <row r="6359" spans="1:33" x14ac:dyDescent="0.2">
      <c r="A6359">
        <v>6358</v>
      </c>
      <c r="B6359">
        <v>15674637</v>
      </c>
      <c r="C6359">
        <v>491</v>
      </c>
      <c r="D6359">
        <v>1</v>
      </c>
      <c r="E6359">
        <v>2</v>
      </c>
      <c r="F6359">
        <v>68</v>
      </c>
      <c r="G6359">
        <v>5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s="2" t="s">
        <v>364</v>
      </c>
      <c r="P6359" s="11" t="str">
        <f t="shared" si="792"/>
        <v>2018</v>
      </c>
      <c r="Q6359" s="12"/>
      <c r="R6359" s="8" t="str">
        <f t="shared" si="793"/>
        <v>08</v>
      </c>
      <c r="S6359" s="8"/>
      <c r="T6359" s="14" t="str">
        <f t="shared" si="794"/>
        <v>Retain</v>
      </c>
      <c r="U6359" s="14"/>
      <c r="V6359" s="8" t="str">
        <f t="shared" si="795"/>
        <v>France</v>
      </c>
      <c r="W6359" s="8"/>
      <c r="X6359" s="8"/>
      <c r="Y6359" s="8"/>
      <c r="Z6359" s="14" t="str">
        <f t="shared" si="796"/>
        <v>Female</v>
      </c>
      <c r="AA6359" s="14"/>
      <c r="AB6359" s="14"/>
      <c r="AC6359" s="14"/>
      <c r="AE6359" t="str">
        <f t="shared" si="797"/>
        <v>Retired</v>
      </c>
      <c r="AF6359" t="str">
        <f t="shared" si="798"/>
        <v>Poor</v>
      </c>
      <c r="AG6359" t="str">
        <f t="shared" si="799"/>
        <v>High</v>
      </c>
    </row>
    <row r="6360" spans="1:33" x14ac:dyDescent="0.2">
      <c r="A6360">
        <v>6359</v>
      </c>
      <c r="B6360">
        <v>15730418</v>
      </c>
      <c r="C6360">
        <v>652</v>
      </c>
      <c r="D6360">
        <v>1</v>
      </c>
      <c r="E6360">
        <v>2</v>
      </c>
      <c r="F6360">
        <v>32</v>
      </c>
      <c r="G6360">
        <v>3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s="2" t="s">
        <v>176</v>
      </c>
      <c r="P6360" s="11" t="str">
        <f t="shared" si="792"/>
        <v>2019</v>
      </c>
      <c r="Q6360" s="12"/>
      <c r="R6360" s="8" t="str">
        <f t="shared" si="793"/>
        <v>12</v>
      </c>
      <c r="S6360" s="8"/>
      <c r="T6360" s="14" t="str">
        <f t="shared" si="794"/>
        <v>Retain</v>
      </c>
      <c r="U6360" s="14"/>
      <c r="V6360" s="8" t="str">
        <f t="shared" si="795"/>
        <v>France</v>
      </c>
      <c r="W6360" s="8"/>
      <c r="X6360" s="8"/>
      <c r="Y6360" s="8"/>
      <c r="Z6360" s="14" t="str">
        <f t="shared" si="796"/>
        <v>Female</v>
      </c>
      <c r="AA6360" s="14"/>
      <c r="AB6360" s="14"/>
      <c r="AC6360" s="14"/>
      <c r="AE6360" t="str">
        <f t="shared" si="797"/>
        <v>Adults</v>
      </c>
      <c r="AF6360" t="str">
        <f t="shared" si="798"/>
        <v>Fair</v>
      </c>
      <c r="AG6360" t="str">
        <f t="shared" si="799"/>
        <v>Very low</v>
      </c>
    </row>
    <row r="6361" spans="1:33" x14ac:dyDescent="0.2">
      <c r="A6361">
        <v>6360</v>
      </c>
      <c r="B6361">
        <v>15739972</v>
      </c>
      <c r="C6361">
        <v>650</v>
      </c>
      <c r="D6361">
        <v>3</v>
      </c>
      <c r="E6361">
        <v>2</v>
      </c>
      <c r="F6361">
        <v>45</v>
      </c>
      <c r="G6361">
        <v>3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s="2" t="s">
        <v>1120</v>
      </c>
      <c r="P6361" s="11" t="str">
        <f t="shared" si="792"/>
        <v>2019</v>
      </c>
      <c r="Q6361" s="12"/>
      <c r="R6361" s="8" t="str">
        <f t="shared" si="793"/>
        <v>09</v>
      </c>
      <c r="S6361" s="8"/>
      <c r="T6361" s="14" t="str">
        <f t="shared" si="794"/>
        <v>Exit</v>
      </c>
      <c r="U6361" s="14"/>
      <c r="V6361" s="8" t="str">
        <f t="shared" si="795"/>
        <v>Germany</v>
      </c>
      <c r="W6361" s="8"/>
      <c r="X6361" s="8"/>
      <c r="Y6361" s="8"/>
      <c r="Z6361" s="14" t="str">
        <f t="shared" si="796"/>
        <v>Female</v>
      </c>
      <c r="AA6361" s="14"/>
      <c r="AB6361" s="14"/>
      <c r="AC6361" s="14"/>
      <c r="AE6361" t="str">
        <f t="shared" si="797"/>
        <v>Middle aged</v>
      </c>
      <c r="AF6361" t="str">
        <f t="shared" si="798"/>
        <v>Fair</v>
      </c>
      <c r="AG6361" t="str">
        <f t="shared" si="799"/>
        <v>Very high</v>
      </c>
    </row>
    <row r="6362" spans="1:33" x14ac:dyDescent="0.2">
      <c r="A6362">
        <v>6361</v>
      </c>
      <c r="B6362">
        <v>15661591</v>
      </c>
      <c r="C6362">
        <v>413</v>
      </c>
      <c r="D6362">
        <v>3</v>
      </c>
      <c r="E6362">
        <v>1</v>
      </c>
      <c r="F6362">
        <v>39</v>
      </c>
      <c r="G6362">
        <v>7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s="2" t="s">
        <v>1098</v>
      </c>
      <c r="P6362" s="11" t="str">
        <f t="shared" si="792"/>
        <v>2016</v>
      </c>
      <c r="Q6362" s="12"/>
      <c r="R6362" s="8" t="str">
        <f t="shared" si="793"/>
        <v>05</v>
      </c>
      <c r="S6362" s="8"/>
      <c r="T6362" s="14" t="str">
        <f t="shared" si="794"/>
        <v>Retain</v>
      </c>
      <c r="U6362" s="14"/>
      <c r="V6362" s="8" t="str">
        <f t="shared" si="795"/>
        <v>Germany</v>
      </c>
      <c r="W6362" s="8"/>
      <c r="X6362" s="8"/>
      <c r="Y6362" s="8"/>
      <c r="Z6362" s="14" t="str">
        <f t="shared" si="796"/>
        <v>Male</v>
      </c>
      <c r="AA6362" s="14"/>
      <c r="AB6362" s="14"/>
      <c r="AC6362" s="14"/>
      <c r="AE6362" t="str">
        <f t="shared" si="797"/>
        <v>Middle aged</v>
      </c>
      <c r="AF6362" t="str">
        <f t="shared" si="798"/>
        <v>Poor</v>
      </c>
      <c r="AG6362" t="str">
        <f t="shared" si="799"/>
        <v>High</v>
      </c>
    </row>
    <row r="6363" spans="1:33" x14ac:dyDescent="0.2">
      <c r="A6363">
        <v>6362</v>
      </c>
      <c r="B6363">
        <v>15675585</v>
      </c>
      <c r="C6363">
        <v>416</v>
      </c>
      <c r="D6363">
        <v>3</v>
      </c>
      <c r="E6363">
        <v>2</v>
      </c>
      <c r="F6363">
        <v>25</v>
      </c>
      <c r="G6363">
        <v>3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s="2" t="s">
        <v>81</v>
      </c>
      <c r="P6363" s="11" t="str">
        <f t="shared" si="792"/>
        <v>2019</v>
      </c>
      <c r="Q6363" s="12"/>
      <c r="R6363" s="8" t="str">
        <f t="shared" si="793"/>
        <v>12</v>
      </c>
      <c r="S6363" s="8"/>
      <c r="T6363" s="14" t="str">
        <f t="shared" si="794"/>
        <v>Retain</v>
      </c>
      <c r="U6363" s="14"/>
      <c r="V6363" s="8" t="str">
        <f t="shared" si="795"/>
        <v>Germany</v>
      </c>
      <c r="W6363" s="8"/>
      <c r="X6363" s="8"/>
      <c r="Y6363" s="8"/>
      <c r="Z6363" s="14" t="str">
        <f t="shared" si="796"/>
        <v>Female</v>
      </c>
      <c r="AA6363" s="14"/>
      <c r="AB6363" s="14"/>
      <c r="AC6363" s="14"/>
      <c r="AE6363" t="str">
        <f t="shared" si="797"/>
        <v>Adults</v>
      </c>
      <c r="AF6363" t="str">
        <f t="shared" si="798"/>
        <v>Poor</v>
      </c>
      <c r="AG6363" t="str">
        <f t="shared" si="799"/>
        <v>Medium</v>
      </c>
    </row>
    <row r="6364" spans="1:33" x14ac:dyDescent="0.2">
      <c r="A6364">
        <v>6363</v>
      </c>
      <c r="B6364">
        <v>15814750</v>
      </c>
      <c r="C6364">
        <v>629</v>
      </c>
      <c r="D6364">
        <v>2</v>
      </c>
      <c r="E6364">
        <v>1</v>
      </c>
      <c r="F6364">
        <v>34</v>
      </c>
      <c r="G6364">
        <v>6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s="2" t="s">
        <v>28</v>
      </c>
      <c r="P6364" s="11" t="str">
        <f t="shared" si="792"/>
        <v>2017</v>
      </c>
      <c r="Q6364" s="12"/>
      <c r="R6364" s="8" t="str">
        <f t="shared" si="793"/>
        <v>03</v>
      </c>
      <c r="S6364" s="8"/>
      <c r="T6364" s="14" t="str">
        <f t="shared" si="794"/>
        <v>Retain</v>
      </c>
      <c r="U6364" s="14"/>
      <c r="V6364" s="8" t="str">
        <f t="shared" si="795"/>
        <v>Spain</v>
      </c>
      <c r="W6364" s="8"/>
      <c r="X6364" s="8"/>
      <c r="Y6364" s="8"/>
      <c r="Z6364" s="14" t="str">
        <f t="shared" si="796"/>
        <v>Male</v>
      </c>
      <c r="AA6364" s="14"/>
      <c r="AB6364" s="14"/>
      <c r="AC6364" s="14"/>
      <c r="AE6364" t="str">
        <f t="shared" si="797"/>
        <v>Adults</v>
      </c>
      <c r="AF6364" t="str">
        <f t="shared" si="798"/>
        <v>Fair</v>
      </c>
      <c r="AG6364" t="str">
        <f t="shared" si="799"/>
        <v>Very low</v>
      </c>
    </row>
    <row r="6365" spans="1:33" x14ac:dyDescent="0.2">
      <c r="A6365">
        <v>6364</v>
      </c>
      <c r="B6365">
        <v>15593454</v>
      </c>
      <c r="C6365">
        <v>678</v>
      </c>
      <c r="D6365">
        <v>2</v>
      </c>
      <c r="E6365">
        <v>2</v>
      </c>
      <c r="F6365">
        <v>40</v>
      </c>
      <c r="G6365">
        <v>5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s="2" t="s">
        <v>1156</v>
      </c>
      <c r="P6365" s="11" t="str">
        <f t="shared" si="792"/>
        <v>2018</v>
      </c>
      <c r="Q6365" s="12"/>
      <c r="R6365" s="8" t="str">
        <f t="shared" si="793"/>
        <v>06</v>
      </c>
      <c r="S6365" s="8"/>
      <c r="T6365" s="14" t="str">
        <f t="shared" si="794"/>
        <v>Retain</v>
      </c>
      <c r="U6365" s="14"/>
      <c r="V6365" s="8" t="str">
        <f t="shared" si="795"/>
        <v>Spain</v>
      </c>
      <c r="W6365" s="8"/>
      <c r="X6365" s="8"/>
      <c r="Y6365" s="8"/>
      <c r="Z6365" s="14" t="str">
        <f t="shared" si="796"/>
        <v>Female</v>
      </c>
      <c r="AA6365" s="14"/>
      <c r="AB6365" s="14"/>
      <c r="AC6365" s="14"/>
      <c r="AE6365" t="str">
        <f t="shared" si="797"/>
        <v>Middle aged</v>
      </c>
      <c r="AF6365" t="str">
        <f t="shared" si="798"/>
        <v>Good</v>
      </c>
      <c r="AG6365" t="str">
        <f t="shared" si="799"/>
        <v>High</v>
      </c>
    </row>
    <row r="6366" spans="1:33" x14ac:dyDescent="0.2">
      <c r="A6366">
        <v>6365</v>
      </c>
      <c r="B6366">
        <v>15663421</v>
      </c>
      <c r="C6366">
        <v>527</v>
      </c>
      <c r="D6366">
        <v>2</v>
      </c>
      <c r="E6366">
        <v>1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s="2" t="s">
        <v>826</v>
      </c>
      <c r="P6366" s="11" t="str">
        <f t="shared" si="792"/>
        <v>2016</v>
      </c>
      <c r="Q6366" s="12"/>
      <c r="R6366" s="8" t="str">
        <f t="shared" si="793"/>
        <v>10</v>
      </c>
      <c r="S6366" s="8"/>
      <c r="T6366" s="14" t="str">
        <f t="shared" si="794"/>
        <v>Retain</v>
      </c>
      <c r="U6366" s="14"/>
      <c r="V6366" s="8" t="str">
        <f t="shared" si="795"/>
        <v>Spain</v>
      </c>
      <c r="W6366" s="8"/>
      <c r="X6366" s="8"/>
      <c r="Y6366" s="8"/>
      <c r="Z6366" s="14" t="str">
        <f t="shared" si="796"/>
        <v>Male</v>
      </c>
      <c r="AA6366" s="14"/>
      <c r="AB6366" s="14"/>
      <c r="AC6366" s="14"/>
      <c r="AE6366" t="str">
        <f t="shared" si="797"/>
        <v>Adults</v>
      </c>
      <c r="AF6366" t="str">
        <f t="shared" si="798"/>
        <v>Poor</v>
      </c>
      <c r="AG6366" t="str">
        <f t="shared" si="799"/>
        <v>High</v>
      </c>
    </row>
    <row r="6367" spans="1:33" x14ac:dyDescent="0.2">
      <c r="A6367">
        <v>6366</v>
      </c>
      <c r="B6367">
        <v>15576196</v>
      </c>
      <c r="C6367">
        <v>743</v>
      </c>
      <c r="D6367">
        <v>2</v>
      </c>
      <c r="E6367">
        <v>2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s="2" t="s">
        <v>253</v>
      </c>
      <c r="P6367" s="11" t="str">
        <f t="shared" si="792"/>
        <v>2018</v>
      </c>
      <c r="Q6367" s="12"/>
      <c r="R6367" s="8" t="str">
        <f t="shared" si="793"/>
        <v>09</v>
      </c>
      <c r="S6367" s="8"/>
      <c r="T6367" s="14" t="str">
        <f t="shared" si="794"/>
        <v>Exit</v>
      </c>
      <c r="U6367" s="14"/>
      <c r="V6367" s="8" t="str">
        <f t="shared" si="795"/>
        <v>Spain</v>
      </c>
      <c r="W6367" s="8"/>
      <c r="X6367" s="8"/>
      <c r="Y6367" s="8"/>
      <c r="Z6367" s="14" t="str">
        <f t="shared" si="796"/>
        <v>Female</v>
      </c>
      <c r="AA6367" s="14"/>
      <c r="AB6367" s="14"/>
      <c r="AC6367" s="14"/>
      <c r="AE6367" t="str">
        <f t="shared" si="797"/>
        <v>Middle aged</v>
      </c>
      <c r="AF6367" t="str">
        <f t="shared" si="798"/>
        <v>Very good</v>
      </c>
      <c r="AG6367" t="str">
        <f t="shared" si="799"/>
        <v>High</v>
      </c>
    </row>
    <row r="6368" spans="1:33" x14ac:dyDescent="0.2">
      <c r="A6368">
        <v>6367</v>
      </c>
      <c r="B6368">
        <v>15677324</v>
      </c>
      <c r="C6368">
        <v>683</v>
      </c>
      <c r="D6368">
        <v>3</v>
      </c>
      <c r="E6368">
        <v>1</v>
      </c>
      <c r="F6368">
        <v>73</v>
      </c>
      <c r="G6368">
        <v>4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s="2" t="s">
        <v>227</v>
      </c>
      <c r="P6368" s="11" t="str">
        <f t="shared" si="792"/>
        <v>2019</v>
      </c>
      <c r="Q6368" s="12"/>
      <c r="R6368" s="8" t="str">
        <f t="shared" si="793"/>
        <v>09</v>
      </c>
      <c r="S6368" s="8"/>
      <c r="T6368" s="14" t="str">
        <f t="shared" si="794"/>
        <v>Retain</v>
      </c>
      <c r="U6368" s="14"/>
      <c r="V6368" s="8" t="str">
        <f t="shared" si="795"/>
        <v>Germany</v>
      </c>
      <c r="W6368" s="8"/>
      <c r="X6368" s="8"/>
      <c r="Y6368" s="8"/>
      <c r="Z6368" s="14" t="str">
        <f t="shared" si="796"/>
        <v>Male</v>
      </c>
      <c r="AA6368" s="14"/>
      <c r="AB6368" s="14"/>
      <c r="AC6368" s="14"/>
      <c r="AE6368" t="str">
        <f t="shared" si="797"/>
        <v>Retired</v>
      </c>
      <c r="AF6368" t="str">
        <f t="shared" si="798"/>
        <v>Good</v>
      </c>
      <c r="AG6368" t="str">
        <f t="shared" si="799"/>
        <v>High</v>
      </c>
    </row>
    <row r="6369" spans="1:33" x14ac:dyDescent="0.2">
      <c r="A6369">
        <v>6368</v>
      </c>
      <c r="B6369">
        <v>15568742</v>
      </c>
      <c r="C6369">
        <v>536</v>
      </c>
      <c r="D6369">
        <v>1</v>
      </c>
      <c r="E6369">
        <v>2</v>
      </c>
      <c r="F6369">
        <v>41</v>
      </c>
      <c r="G6369">
        <v>5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s="2" t="s">
        <v>122</v>
      </c>
      <c r="P6369" s="11" t="str">
        <f t="shared" si="792"/>
        <v>2017</v>
      </c>
      <c r="Q6369" s="12"/>
      <c r="R6369" s="8" t="str">
        <f t="shared" si="793"/>
        <v>11</v>
      </c>
      <c r="S6369" s="8"/>
      <c r="T6369" s="14" t="str">
        <f t="shared" si="794"/>
        <v>Retain</v>
      </c>
      <c r="U6369" s="14"/>
      <c r="V6369" s="8" t="str">
        <f t="shared" si="795"/>
        <v>France</v>
      </c>
      <c r="W6369" s="8"/>
      <c r="X6369" s="8"/>
      <c r="Y6369" s="8"/>
      <c r="Z6369" s="14" t="str">
        <f t="shared" si="796"/>
        <v>Female</v>
      </c>
      <c r="AA6369" s="14"/>
      <c r="AB6369" s="14"/>
      <c r="AC6369" s="14"/>
      <c r="AE6369" t="str">
        <f t="shared" si="797"/>
        <v>Middle aged</v>
      </c>
      <c r="AF6369" t="str">
        <f t="shared" si="798"/>
        <v>Poor</v>
      </c>
      <c r="AG6369" t="str">
        <f t="shared" si="799"/>
        <v>Very low</v>
      </c>
    </row>
    <row r="6370" spans="1:33" x14ac:dyDescent="0.2">
      <c r="A6370">
        <v>6369</v>
      </c>
      <c r="B6370">
        <v>15693764</v>
      </c>
      <c r="C6370">
        <v>663</v>
      </c>
      <c r="D6370">
        <v>2</v>
      </c>
      <c r="E6370">
        <v>1</v>
      </c>
      <c r="F6370">
        <v>52</v>
      </c>
      <c r="G6370">
        <v>5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s="2" t="s">
        <v>139</v>
      </c>
      <c r="P6370" s="11" t="str">
        <f t="shared" si="792"/>
        <v>2017</v>
      </c>
      <c r="Q6370" s="12"/>
      <c r="R6370" s="8" t="str">
        <f t="shared" si="793"/>
        <v>12</v>
      </c>
      <c r="S6370" s="8"/>
      <c r="T6370" s="14" t="str">
        <f t="shared" si="794"/>
        <v>Exit</v>
      </c>
      <c r="U6370" s="14"/>
      <c r="V6370" s="8" t="str">
        <f t="shared" si="795"/>
        <v>Spain</v>
      </c>
      <c r="W6370" s="8"/>
      <c r="X6370" s="8"/>
      <c r="Y6370" s="8"/>
      <c r="Z6370" s="14" t="str">
        <f t="shared" si="796"/>
        <v>Male</v>
      </c>
      <c r="AA6370" s="14"/>
      <c r="AB6370" s="14"/>
      <c r="AC6370" s="14"/>
      <c r="AE6370" t="str">
        <f t="shared" si="797"/>
        <v>Middle aged</v>
      </c>
      <c r="AF6370" t="str">
        <f t="shared" si="798"/>
        <v>Fair</v>
      </c>
      <c r="AG6370" t="str">
        <f t="shared" si="799"/>
        <v>High</v>
      </c>
    </row>
    <row r="6371" spans="1:33" x14ac:dyDescent="0.2">
      <c r="A6371">
        <v>6370</v>
      </c>
      <c r="B6371">
        <v>15714260</v>
      </c>
      <c r="C6371">
        <v>646</v>
      </c>
      <c r="D6371">
        <v>1</v>
      </c>
      <c r="E6371">
        <v>2</v>
      </c>
      <c r="F6371">
        <v>38</v>
      </c>
      <c r="G6371">
        <v>5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s="2" t="s">
        <v>709</v>
      </c>
      <c r="P6371" s="11" t="str">
        <f t="shared" si="792"/>
        <v>2017</v>
      </c>
      <c r="Q6371" s="12"/>
      <c r="R6371" s="8" t="str">
        <f t="shared" si="793"/>
        <v>12</v>
      </c>
      <c r="S6371" s="8"/>
      <c r="T6371" s="14" t="str">
        <f t="shared" si="794"/>
        <v>Retain</v>
      </c>
      <c r="U6371" s="14"/>
      <c r="V6371" s="8" t="str">
        <f t="shared" si="795"/>
        <v>France</v>
      </c>
      <c r="W6371" s="8"/>
      <c r="X6371" s="8"/>
      <c r="Y6371" s="8"/>
      <c r="Z6371" s="14" t="str">
        <f t="shared" si="796"/>
        <v>Female</v>
      </c>
      <c r="AA6371" s="14"/>
      <c r="AB6371" s="14"/>
      <c r="AC6371" s="14"/>
      <c r="AE6371" t="str">
        <f t="shared" si="797"/>
        <v>Adults</v>
      </c>
      <c r="AF6371" t="str">
        <f t="shared" si="798"/>
        <v>Fair</v>
      </c>
      <c r="AG6371" t="str">
        <f t="shared" si="799"/>
        <v>Very low</v>
      </c>
    </row>
    <row r="6372" spans="1:33" x14ac:dyDescent="0.2">
      <c r="A6372">
        <v>6371</v>
      </c>
      <c r="B6372">
        <v>15798200</v>
      </c>
      <c r="C6372">
        <v>707</v>
      </c>
      <c r="D6372">
        <v>1</v>
      </c>
      <c r="E6372">
        <v>1</v>
      </c>
      <c r="F6372">
        <v>35</v>
      </c>
      <c r="G6372">
        <v>5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s="2" t="s">
        <v>398</v>
      </c>
      <c r="P6372" s="11" t="str">
        <f t="shared" si="792"/>
        <v>2018</v>
      </c>
      <c r="Q6372" s="12"/>
      <c r="R6372" s="8" t="str">
        <f t="shared" si="793"/>
        <v>07</v>
      </c>
      <c r="S6372" s="8"/>
      <c r="T6372" s="14" t="str">
        <f t="shared" si="794"/>
        <v>Retain</v>
      </c>
      <c r="U6372" s="14"/>
      <c r="V6372" s="8" t="str">
        <f t="shared" si="795"/>
        <v>France</v>
      </c>
      <c r="W6372" s="8"/>
      <c r="X6372" s="8"/>
      <c r="Y6372" s="8"/>
      <c r="Z6372" s="14" t="str">
        <f t="shared" si="796"/>
        <v>Male</v>
      </c>
      <c r="AA6372" s="14"/>
      <c r="AB6372" s="14"/>
      <c r="AC6372" s="14"/>
      <c r="AE6372" t="str">
        <f t="shared" si="797"/>
        <v>Adults</v>
      </c>
      <c r="AF6372" t="str">
        <f t="shared" si="798"/>
        <v>Good</v>
      </c>
      <c r="AG6372" t="str">
        <f t="shared" si="799"/>
        <v>Very low</v>
      </c>
    </row>
    <row r="6373" spans="1:33" x14ac:dyDescent="0.2">
      <c r="A6373">
        <v>6372</v>
      </c>
      <c r="B6373">
        <v>15656627</v>
      </c>
      <c r="C6373">
        <v>602</v>
      </c>
      <c r="D6373">
        <v>1</v>
      </c>
      <c r="E6373">
        <v>1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s="2" t="s">
        <v>609</v>
      </c>
      <c r="P6373" s="11" t="str">
        <f t="shared" si="792"/>
        <v>2017</v>
      </c>
      <c r="Q6373" s="12"/>
      <c r="R6373" s="8" t="str">
        <f t="shared" si="793"/>
        <v>10</v>
      </c>
      <c r="S6373" s="8"/>
      <c r="T6373" s="14" t="str">
        <f t="shared" si="794"/>
        <v>Retain</v>
      </c>
      <c r="U6373" s="14"/>
      <c r="V6373" s="8" t="str">
        <f t="shared" si="795"/>
        <v>France</v>
      </c>
      <c r="W6373" s="8"/>
      <c r="X6373" s="8"/>
      <c r="Y6373" s="8"/>
      <c r="Z6373" s="14" t="str">
        <f t="shared" si="796"/>
        <v>Male</v>
      </c>
      <c r="AA6373" s="14"/>
      <c r="AB6373" s="14"/>
      <c r="AC6373" s="14"/>
      <c r="AE6373" t="str">
        <f t="shared" si="797"/>
        <v>Adults</v>
      </c>
      <c r="AF6373" t="str">
        <f t="shared" si="798"/>
        <v>Fair</v>
      </c>
      <c r="AG6373" t="str">
        <f t="shared" si="799"/>
        <v>Very low</v>
      </c>
    </row>
    <row r="6374" spans="1:33" x14ac:dyDescent="0.2">
      <c r="A6374">
        <v>6373</v>
      </c>
      <c r="B6374">
        <v>15791111</v>
      </c>
      <c r="C6374">
        <v>635</v>
      </c>
      <c r="D6374">
        <v>1</v>
      </c>
      <c r="E6374">
        <v>2</v>
      </c>
      <c r="F6374">
        <v>47</v>
      </c>
      <c r="G6374">
        <v>4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s="2" t="s">
        <v>291</v>
      </c>
      <c r="P6374" s="11" t="str">
        <f t="shared" si="792"/>
        <v>2019</v>
      </c>
      <c r="Q6374" s="12"/>
      <c r="R6374" s="8" t="str">
        <f t="shared" si="793"/>
        <v>02</v>
      </c>
      <c r="S6374" s="8"/>
      <c r="T6374" s="14" t="str">
        <f t="shared" si="794"/>
        <v>Retain</v>
      </c>
      <c r="U6374" s="14"/>
      <c r="V6374" s="8" t="str">
        <f t="shared" si="795"/>
        <v>France</v>
      </c>
      <c r="W6374" s="8"/>
      <c r="X6374" s="8"/>
      <c r="Y6374" s="8"/>
      <c r="Z6374" s="14" t="str">
        <f t="shared" si="796"/>
        <v>Female</v>
      </c>
      <c r="AA6374" s="14"/>
      <c r="AB6374" s="14"/>
      <c r="AC6374" s="14"/>
      <c r="AE6374" t="str">
        <f t="shared" si="797"/>
        <v>Middle aged</v>
      </c>
      <c r="AF6374" t="str">
        <f t="shared" si="798"/>
        <v>Fair</v>
      </c>
      <c r="AG6374" t="str">
        <f t="shared" si="799"/>
        <v>High</v>
      </c>
    </row>
    <row r="6375" spans="1:33" x14ac:dyDescent="0.2">
      <c r="A6375">
        <v>6374</v>
      </c>
      <c r="B6375">
        <v>15638269</v>
      </c>
      <c r="C6375">
        <v>597</v>
      </c>
      <c r="D6375">
        <v>1</v>
      </c>
      <c r="E6375">
        <v>1</v>
      </c>
      <c r="F6375">
        <v>67</v>
      </c>
      <c r="G6375">
        <v>6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s="2" t="s">
        <v>1188</v>
      </c>
      <c r="P6375" s="11" t="str">
        <f t="shared" si="792"/>
        <v>2017</v>
      </c>
      <c r="Q6375" s="12"/>
      <c r="R6375" s="8" t="str">
        <f t="shared" si="793"/>
        <v>06</v>
      </c>
      <c r="S6375" s="8"/>
      <c r="T6375" s="14" t="str">
        <f t="shared" si="794"/>
        <v>Retain</v>
      </c>
      <c r="U6375" s="14"/>
      <c r="V6375" s="8" t="str">
        <f t="shared" si="795"/>
        <v>France</v>
      </c>
      <c r="W6375" s="8"/>
      <c r="X6375" s="8"/>
      <c r="Y6375" s="8"/>
      <c r="Z6375" s="14" t="str">
        <f t="shared" si="796"/>
        <v>Male</v>
      </c>
      <c r="AA6375" s="14"/>
      <c r="AB6375" s="14"/>
      <c r="AC6375" s="14"/>
      <c r="AE6375" t="str">
        <f t="shared" si="797"/>
        <v>Retired</v>
      </c>
      <c r="AF6375" t="str">
        <f t="shared" si="798"/>
        <v>Fair</v>
      </c>
      <c r="AG6375" t="str">
        <f t="shared" si="799"/>
        <v>Very low</v>
      </c>
    </row>
    <row r="6376" spans="1:33" x14ac:dyDescent="0.2">
      <c r="A6376">
        <v>6375</v>
      </c>
      <c r="B6376">
        <v>15807473</v>
      </c>
      <c r="C6376">
        <v>503</v>
      </c>
      <c r="D6376">
        <v>1</v>
      </c>
      <c r="E6376">
        <v>1</v>
      </c>
      <c r="F6376">
        <v>38</v>
      </c>
      <c r="G6376">
        <v>4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s="2" t="s">
        <v>984</v>
      </c>
      <c r="P6376" s="11" t="str">
        <f t="shared" si="792"/>
        <v>2018</v>
      </c>
      <c r="Q6376" s="12"/>
      <c r="R6376" s="8" t="str">
        <f t="shared" si="793"/>
        <v>11</v>
      </c>
      <c r="S6376" s="8"/>
      <c r="T6376" s="14" t="str">
        <f t="shared" si="794"/>
        <v>Retain</v>
      </c>
      <c r="U6376" s="14"/>
      <c r="V6376" s="8" t="str">
        <f t="shared" si="795"/>
        <v>France</v>
      </c>
      <c r="W6376" s="8"/>
      <c r="X6376" s="8"/>
      <c r="Y6376" s="8"/>
      <c r="Z6376" s="14" t="str">
        <f t="shared" si="796"/>
        <v>Male</v>
      </c>
      <c r="AA6376" s="14"/>
      <c r="AB6376" s="14"/>
      <c r="AC6376" s="14"/>
      <c r="AE6376" t="str">
        <f t="shared" si="797"/>
        <v>Adults</v>
      </c>
      <c r="AF6376" t="str">
        <f t="shared" si="798"/>
        <v>Poor</v>
      </c>
      <c r="AG6376" t="str">
        <f t="shared" si="799"/>
        <v>Very low</v>
      </c>
    </row>
    <row r="6377" spans="1:33" x14ac:dyDescent="0.2">
      <c r="A6377">
        <v>6376</v>
      </c>
      <c r="B6377">
        <v>15708534</v>
      </c>
      <c r="C6377">
        <v>524</v>
      </c>
      <c r="D6377">
        <v>2</v>
      </c>
      <c r="E6377">
        <v>2</v>
      </c>
      <c r="F6377">
        <v>64</v>
      </c>
      <c r="G6377">
        <v>7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s="2" t="s">
        <v>303</v>
      </c>
      <c r="P6377" s="11" t="str">
        <f t="shared" si="792"/>
        <v>2016</v>
      </c>
      <c r="Q6377" s="12"/>
      <c r="R6377" s="8" t="str">
        <f t="shared" si="793"/>
        <v>08</v>
      </c>
      <c r="S6377" s="8"/>
      <c r="T6377" s="14" t="str">
        <f t="shared" si="794"/>
        <v>Exit</v>
      </c>
      <c r="U6377" s="14"/>
      <c r="V6377" s="8" t="str">
        <f t="shared" si="795"/>
        <v>Spain</v>
      </c>
      <c r="W6377" s="8"/>
      <c r="X6377" s="8"/>
      <c r="Y6377" s="8"/>
      <c r="Z6377" s="14" t="str">
        <f t="shared" si="796"/>
        <v>Female</v>
      </c>
      <c r="AA6377" s="14"/>
      <c r="AB6377" s="14"/>
      <c r="AC6377" s="14"/>
      <c r="AE6377" t="str">
        <f t="shared" si="797"/>
        <v>Retired</v>
      </c>
      <c r="AF6377" t="str">
        <f t="shared" si="798"/>
        <v>Poor</v>
      </c>
      <c r="AG6377" t="str">
        <f t="shared" si="799"/>
        <v>Very low</v>
      </c>
    </row>
    <row r="6378" spans="1:33" x14ac:dyDescent="0.2">
      <c r="A6378">
        <v>6377</v>
      </c>
      <c r="B6378">
        <v>15640686</v>
      </c>
      <c r="C6378">
        <v>700</v>
      </c>
      <c r="D6378">
        <v>1</v>
      </c>
      <c r="E6378">
        <v>1</v>
      </c>
      <c r="F6378">
        <v>46</v>
      </c>
      <c r="G6378">
        <v>6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s="2" t="s">
        <v>734</v>
      </c>
      <c r="P6378" s="11" t="str">
        <f t="shared" si="792"/>
        <v>2016</v>
      </c>
      <c r="Q6378" s="12"/>
      <c r="R6378" s="8" t="str">
        <f t="shared" si="793"/>
        <v>11</v>
      </c>
      <c r="S6378" s="8"/>
      <c r="T6378" s="14" t="str">
        <f t="shared" si="794"/>
        <v>Exit</v>
      </c>
      <c r="U6378" s="14"/>
      <c r="V6378" s="8" t="str">
        <f t="shared" si="795"/>
        <v>France</v>
      </c>
      <c r="W6378" s="8"/>
      <c r="X6378" s="8"/>
      <c r="Y6378" s="8"/>
      <c r="Z6378" s="14" t="str">
        <f t="shared" si="796"/>
        <v>Male</v>
      </c>
      <c r="AA6378" s="14"/>
      <c r="AB6378" s="14"/>
      <c r="AC6378" s="14"/>
      <c r="AE6378" t="str">
        <f t="shared" si="797"/>
        <v>Middle aged</v>
      </c>
      <c r="AF6378" t="str">
        <f t="shared" si="798"/>
        <v>Good</v>
      </c>
      <c r="AG6378" t="str">
        <f t="shared" si="799"/>
        <v>Medium</v>
      </c>
    </row>
    <row r="6379" spans="1:33" x14ac:dyDescent="0.2">
      <c r="A6379">
        <v>6378</v>
      </c>
      <c r="B6379">
        <v>15588904</v>
      </c>
      <c r="C6379">
        <v>692</v>
      </c>
      <c r="D6379">
        <v>1</v>
      </c>
      <c r="E6379">
        <v>1</v>
      </c>
      <c r="F6379">
        <v>33</v>
      </c>
      <c r="G6379">
        <v>5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s="2" t="s">
        <v>802</v>
      </c>
      <c r="P6379" s="11" t="str">
        <f t="shared" si="792"/>
        <v>2018</v>
      </c>
      <c r="Q6379" s="12"/>
      <c r="R6379" s="8" t="str">
        <f t="shared" si="793"/>
        <v>04</v>
      </c>
      <c r="S6379" s="8"/>
      <c r="T6379" s="14" t="str">
        <f t="shared" si="794"/>
        <v>Exit</v>
      </c>
      <c r="U6379" s="14"/>
      <c r="V6379" s="8" t="str">
        <f t="shared" si="795"/>
        <v>France</v>
      </c>
      <c r="W6379" s="8"/>
      <c r="X6379" s="8"/>
      <c r="Y6379" s="8"/>
      <c r="Z6379" s="14" t="str">
        <f t="shared" si="796"/>
        <v>Male</v>
      </c>
      <c r="AA6379" s="14"/>
      <c r="AB6379" s="14"/>
      <c r="AC6379" s="14"/>
      <c r="AE6379" t="str">
        <f t="shared" si="797"/>
        <v>Adults</v>
      </c>
      <c r="AF6379" t="str">
        <f t="shared" si="798"/>
        <v>Good</v>
      </c>
      <c r="AG6379" t="str">
        <f t="shared" si="799"/>
        <v>Very low</v>
      </c>
    </row>
    <row r="6380" spans="1:33" x14ac:dyDescent="0.2">
      <c r="A6380">
        <v>6379</v>
      </c>
      <c r="B6380">
        <v>15768763</v>
      </c>
      <c r="C6380">
        <v>562</v>
      </c>
      <c r="D6380">
        <v>1</v>
      </c>
      <c r="E6380">
        <v>1</v>
      </c>
      <c r="F6380">
        <v>37</v>
      </c>
      <c r="G6380">
        <v>6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s="2" t="s">
        <v>1271</v>
      </c>
      <c r="P6380" s="11" t="str">
        <f t="shared" si="792"/>
        <v>2017</v>
      </c>
      <c r="Q6380" s="12"/>
      <c r="R6380" s="8" t="str">
        <f t="shared" si="793"/>
        <v>01</v>
      </c>
      <c r="S6380" s="8"/>
      <c r="T6380" s="14" t="str">
        <f t="shared" si="794"/>
        <v>Exit</v>
      </c>
      <c r="U6380" s="14"/>
      <c r="V6380" s="8" t="str">
        <f t="shared" si="795"/>
        <v>France</v>
      </c>
      <c r="W6380" s="8"/>
      <c r="X6380" s="8"/>
      <c r="Y6380" s="8"/>
      <c r="Z6380" s="14" t="str">
        <f t="shared" si="796"/>
        <v>Male</v>
      </c>
      <c r="AA6380" s="14"/>
      <c r="AB6380" s="14"/>
      <c r="AC6380" s="14"/>
      <c r="AE6380" t="str">
        <f t="shared" si="797"/>
        <v>Adults</v>
      </c>
      <c r="AF6380" t="str">
        <f t="shared" si="798"/>
        <v>Poor</v>
      </c>
      <c r="AG6380" t="str">
        <f t="shared" si="799"/>
        <v>Very low</v>
      </c>
    </row>
    <row r="6381" spans="1:33" x14ac:dyDescent="0.2">
      <c r="A6381">
        <v>6380</v>
      </c>
      <c r="B6381">
        <v>15770543</v>
      </c>
      <c r="C6381">
        <v>679</v>
      </c>
      <c r="D6381">
        <v>1</v>
      </c>
      <c r="E6381">
        <v>1</v>
      </c>
      <c r="F6381">
        <v>37</v>
      </c>
      <c r="G6381">
        <v>6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s="2" t="s">
        <v>356</v>
      </c>
      <c r="P6381" s="11" t="str">
        <f t="shared" si="792"/>
        <v>2016</v>
      </c>
      <c r="Q6381" s="12"/>
      <c r="R6381" s="8" t="str">
        <f t="shared" si="793"/>
        <v>11</v>
      </c>
      <c r="S6381" s="8"/>
      <c r="T6381" s="14" t="str">
        <f t="shared" si="794"/>
        <v>Retain</v>
      </c>
      <c r="U6381" s="14"/>
      <c r="V6381" s="8" t="str">
        <f t="shared" si="795"/>
        <v>France</v>
      </c>
      <c r="W6381" s="8"/>
      <c r="X6381" s="8"/>
      <c r="Y6381" s="8"/>
      <c r="Z6381" s="14" t="str">
        <f t="shared" si="796"/>
        <v>Male</v>
      </c>
      <c r="AA6381" s="14"/>
      <c r="AB6381" s="14"/>
      <c r="AC6381" s="14"/>
      <c r="AE6381" t="str">
        <f t="shared" si="797"/>
        <v>Adults</v>
      </c>
      <c r="AF6381" t="str">
        <f t="shared" si="798"/>
        <v>Good</v>
      </c>
      <c r="AG6381" t="str">
        <f t="shared" si="799"/>
        <v>Medium</v>
      </c>
    </row>
    <row r="6382" spans="1:33" x14ac:dyDescent="0.2">
      <c r="A6382">
        <v>6381</v>
      </c>
      <c r="B6382">
        <v>15642162</v>
      </c>
      <c r="C6382">
        <v>603</v>
      </c>
      <c r="D6382">
        <v>3</v>
      </c>
      <c r="E6382">
        <v>1</v>
      </c>
      <c r="F6382">
        <v>35</v>
      </c>
      <c r="G6382">
        <v>5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s="2" t="s">
        <v>871</v>
      </c>
      <c r="P6382" s="11" t="str">
        <f t="shared" si="792"/>
        <v>2018</v>
      </c>
      <c r="Q6382" s="12"/>
      <c r="R6382" s="8" t="str">
        <f t="shared" si="793"/>
        <v>07</v>
      </c>
      <c r="S6382" s="8"/>
      <c r="T6382" s="14" t="str">
        <f t="shared" si="794"/>
        <v>Exit</v>
      </c>
      <c r="U6382" s="14"/>
      <c r="V6382" s="8" t="str">
        <f t="shared" si="795"/>
        <v>Germany</v>
      </c>
      <c r="W6382" s="8"/>
      <c r="X6382" s="8"/>
      <c r="Y6382" s="8"/>
      <c r="Z6382" s="14" t="str">
        <f t="shared" si="796"/>
        <v>Male</v>
      </c>
      <c r="AA6382" s="14"/>
      <c r="AB6382" s="14"/>
      <c r="AC6382" s="14"/>
      <c r="AE6382" t="str">
        <f t="shared" si="797"/>
        <v>Adults</v>
      </c>
      <c r="AF6382" t="str">
        <f t="shared" si="798"/>
        <v>Fair</v>
      </c>
      <c r="AG6382" t="str">
        <f t="shared" si="799"/>
        <v>High</v>
      </c>
    </row>
    <row r="6383" spans="1:33" x14ac:dyDescent="0.2">
      <c r="A6383">
        <v>6382</v>
      </c>
      <c r="B6383">
        <v>15714046</v>
      </c>
      <c r="C6383">
        <v>720</v>
      </c>
      <c r="D6383">
        <v>2</v>
      </c>
      <c r="E6383">
        <v>1</v>
      </c>
      <c r="F6383">
        <v>33</v>
      </c>
      <c r="G6383">
        <v>5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s="2" t="s">
        <v>496</v>
      </c>
      <c r="P6383" s="11" t="str">
        <f t="shared" si="792"/>
        <v>2018</v>
      </c>
      <c r="Q6383" s="12"/>
      <c r="R6383" s="8" t="str">
        <f t="shared" si="793"/>
        <v>09</v>
      </c>
      <c r="S6383" s="8"/>
      <c r="T6383" s="14" t="str">
        <f t="shared" si="794"/>
        <v>Retain</v>
      </c>
      <c r="U6383" s="14"/>
      <c r="V6383" s="8" t="str">
        <f t="shared" si="795"/>
        <v>Spain</v>
      </c>
      <c r="W6383" s="8"/>
      <c r="X6383" s="8"/>
      <c r="Y6383" s="8"/>
      <c r="Z6383" s="14" t="str">
        <f t="shared" si="796"/>
        <v>Male</v>
      </c>
      <c r="AA6383" s="14"/>
      <c r="AB6383" s="14"/>
      <c r="AC6383" s="14"/>
      <c r="AE6383" t="str">
        <f t="shared" si="797"/>
        <v>Adults</v>
      </c>
      <c r="AF6383" t="str">
        <f t="shared" si="798"/>
        <v>Good</v>
      </c>
      <c r="AG6383" t="str">
        <f t="shared" si="799"/>
        <v>High</v>
      </c>
    </row>
    <row r="6384" spans="1:33" x14ac:dyDescent="0.2">
      <c r="A6384">
        <v>6383</v>
      </c>
      <c r="B6384">
        <v>15575060</v>
      </c>
      <c r="C6384">
        <v>797</v>
      </c>
      <c r="D6384">
        <v>1</v>
      </c>
      <c r="E6384">
        <v>1</v>
      </c>
      <c r="F6384">
        <v>24</v>
      </c>
      <c r="G6384">
        <v>7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s="2" t="s">
        <v>50</v>
      </c>
      <c r="P6384" s="11" t="str">
        <f t="shared" si="792"/>
        <v>2016</v>
      </c>
      <c r="Q6384" s="12"/>
      <c r="R6384" s="8" t="str">
        <f t="shared" si="793"/>
        <v>04</v>
      </c>
      <c r="S6384" s="8"/>
      <c r="T6384" s="14" t="str">
        <f t="shared" si="794"/>
        <v>Retain</v>
      </c>
      <c r="U6384" s="14"/>
      <c r="V6384" s="8" t="str">
        <f t="shared" si="795"/>
        <v>France</v>
      </c>
      <c r="W6384" s="8"/>
      <c r="X6384" s="8"/>
      <c r="Y6384" s="8"/>
      <c r="Z6384" s="14" t="str">
        <f t="shared" si="796"/>
        <v>Male</v>
      </c>
      <c r="AA6384" s="14"/>
      <c r="AB6384" s="14"/>
      <c r="AC6384" s="14"/>
      <c r="AE6384" t="str">
        <f t="shared" si="797"/>
        <v>Adults</v>
      </c>
      <c r="AF6384" t="str">
        <f t="shared" si="798"/>
        <v>Very good</v>
      </c>
      <c r="AG6384" t="str">
        <f t="shared" si="799"/>
        <v>Very low</v>
      </c>
    </row>
    <row r="6385" spans="1:33" x14ac:dyDescent="0.2">
      <c r="A6385">
        <v>6384</v>
      </c>
      <c r="B6385">
        <v>15812040</v>
      </c>
      <c r="C6385">
        <v>594</v>
      </c>
      <c r="D6385">
        <v>1</v>
      </c>
      <c r="E6385">
        <v>1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s="2" t="s">
        <v>809</v>
      </c>
      <c r="P6385" s="11" t="str">
        <f t="shared" si="792"/>
        <v>2017</v>
      </c>
      <c r="Q6385" s="12"/>
      <c r="R6385" s="8" t="str">
        <f t="shared" si="793"/>
        <v>06</v>
      </c>
      <c r="S6385" s="8"/>
      <c r="T6385" s="14" t="str">
        <f t="shared" si="794"/>
        <v>Retain</v>
      </c>
      <c r="U6385" s="14"/>
      <c r="V6385" s="8" t="str">
        <f t="shared" si="795"/>
        <v>France</v>
      </c>
      <c r="W6385" s="8"/>
      <c r="X6385" s="8"/>
      <c r="Y6385" s="8"/>
      <c r="Z6385" s="14" t="str">
        <f t="shared" si="796"/>
        <v>Male</v>
      </c>
      <c r="AA6385" s="14"/>
      <c r="AB6385" s="14"/>
      <c r="AC6385" s="14"/>
      <c r="AE6385" t="str">
        <f t="shared" si="797"/>
        <v>Adults</v>
      </c>
      <c r="AF6385" t="str">
        <f t="shared" si="798"/>
        <v>Fair</v>
      </c>
      <c r="AG6385" t="str">
        <f t="shared" si="799"/>
        <v>Very high</v>
      </c>
    </row>
    <row r="6386" spans="1:33" x14ac:dyDescent="0.2">
      <c r="A6386">
        <v>6385</v>
      </c>
      <c r="B6386">
        <v>15812073</v>
      </c>
      <c r="C6386">
        <v>529</v>
      </c>
      <c r="D6386">
        <v>1</v>
      </c>
      <c r="E6386">
        <v>2</v>
      </c>
      <c r="F6386">
        <v>31</v>
      </c>
      <c r="G6386">
        <v>4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s="2" t="s">
        <v>681</v>
      </c>
      <c r="P6386" s="11" t="str">
        <f t="shared" si="792"/>
        <v>2019</v>
      </c>
      <c r="Q6386" s="12"/>
      <c r="R6386" s="8" t="str">
        <f t="shared" si="793"/>
        <v>03</v>
      </c>
      <c r="S6386" s="8"/>
      <c r="T6386" s="14" t="str">
        <f t="shared" si="794"/>
        <v>Retain</v>
      </c>
      <c r="U6386" s="14"/>
      <c r="V6386" s="8" t="str">
        <f t="shared" si="795"/>
        <v>France</v>
      </c>
      <c r="W6386" s="8"/>
      <c r="X6386" s="8"/>
      <c r="Y6386" s="8"/>
      <c r="Z6386" s="14" t="str">
        <f t="shared" si="796"/>
        <v>Female</v>
      </c>
      <c r="AA6386" s="14"/>
      <c r="AB6386" s="14"/>
      <c r="AC6386" s="14"/>
      <c r="AE6386" t="str">
        <f t="shared" si="797"/>
        <v>Adults</v>
      </c>
      <c r="AF6386" t="str">
        <f t="shared" si="798"/>
        <v>Poor</v>
      </c>
      <c r="AG6386" t="str">
        <f t="shared" si="799"/>
        <v>Very low</v>
      </c>
    </row>
    <row r="6387" spans="1:33" x14ac:dyDescent="0.2">
      <c r="A6387">
        <v>6386</v>
      </c>
      <c r="B6387">
        <v>15706810</v>
      </c>
      <c r="C6387">
        <v>606</v>
      </c>
      <c r="D6387">
        <v>3</v>
      </c>
      <c r="E6387">
        <v>2</v>
      </c>
      <c r="F6387">
        <v>32</v>
      </c>
      <c r="G6387">
        <v>4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s="2" t="s">
        <v>1049</v>
      </c>
      <c r="P6387" s="11" t="str">
        <f t="shared" si="792"/>
        <v>2019</v>
      </c>
      <c r="Q6387" s="12"/>
      <c r="R6387" s="8" t="str">
        <f t="shared" si="793"/>
        <v>07</v>
      </c>
      <c r="S6387" s="8"/>
      <c r="T6387" s="14" t="str">
        <f t="shared" si="794"/>
        <v>Retain</v>
      </c>
      <c r="U6387" s="14"/>
      <c r="V6387" s="8" t="str">
        <f t="shared" si="795"/>
        <v>Germany</v>
      </c>
      <c r="W6387" s="8"/>
      <c r="X6387" s="8"/>
      <c r="Y6387" s="8"/>
      <c r="Z6387" s="14" t="str">
        <f t="shared" si="796"/>
        <v>Female</v>
      </c>
      <c r="AA6387" s="14"/>
      <c r="AB6387" s="14"/>
      <c r="AC6387" s="14"/>
      <c r="AE6387" t="str">
        <f t="shared" si="797"/>
        <v>Adults</v>
      </c>
      <c r="AF6387" t="str">
        <f t="shared" si="798"/>
        <v>Fair</v>
      </c>
      <c r="AG6387" t="str">
        <f t="shared" si="799"/>
        <v>High</v>
      </c>
    </row>
    <row r="6388" spans="1:33" x14ac:dyDescent="0.2">
      <c r="A6388">
        <v>6387</v>
      </c>
      <c r="B6388">
        <v>15584090</v>
      </c>
      <c r="C6388">
        <v>621</v>
      </c>
      <c r="D6388">
        <v>2</v>
      </c>
      <c r="E6388">
        <v>2</v>
      </c>
      <c r="F6388">
        <v>40</v>
      </c>
      <c r="G6388">
        <v>6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s="2" t="s">
        <v>218</v>
      </c>
      <c r="P6388" s="11" t="str">
        <f t="shared" si="792"/>
        <v>2017</v>
      </c>
      <c r="Q6388" s="12"/>
      <c r="R6388" s="8" t="str">
        <f t="shared" si="793"/>
        <v>09</v>
      </c>
      <c r="S6388" s="8"/>
      <c r="T6388" s="14" t="str">
        <f t="shared" si="794"/>
        <v>Exit</v>
      </c>
      <c r="U6388" s="14"/>
      <c r="V6388" s="8" t="str">
        <f t="shared" si="795"/>
        <v>Spain</v>
      </c>
      <c r="W6388" s="8"/>
      <c r="X6388" s="8"/>
      <c r="Y6388" s="8"/>
      <c r="Z6388" s="14" t="str">
        <f t="shared" si="796"/>
        <v>Female</v>
      </c>
      <c r="AA6388" s="14"/>
      <c r="AB6388" s="14"/>
      <c r="AC6388" s="14"/>
      <c r="AE6388" t="str">
        <f t="shared" si="797"/>
        <v>Middle aged</v>
      </c>
      <c r="AF6388" t="str">
        <f t="shared" si="798"/>
        <v>Fair</v>
      </c>
      <c r="AG6388" t="str">
        <f t="shared" si="799"/>
        <v>Very low</v>
      </c>
    </row>
    <row r="6389" spans="1:33" x14ac:dyDescent="0.2">
      <c r="A6389">
        <v>6388</v>
      </c>
      <c r="B6389">
        <v>15810807</v>
      </c>
      <c r="C6389">
        <v>513</v>
      </c>
      <c r="D6389">
        <v>1</v>
      </c>
      <c r="E6389">
        <v>2</v>
      </c>
      <c r="F6389">
        <v>43</v>
      </c>
      <c r="G6389">
        <v>5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s="2" t="s">
        <v>213</v>
      </c>
      <c r="P6389" s="11" t="str">
        <f t="shared" si="792"/>
        <v>2017</v>
      </c>
      <c r="Q6389" s="12"/>
      <c r="R6389" s="8" t="str">
        <f t="shared" si="793"/>
        <v>12</v>
      </c>
      <c r="S6389" s="8"/>
      <c r="T6389" s="14" t="str">
        <f t="shared" si="794"/>
        <v>Retain</v>
      </c>
      <c r="U6389" s="14"/>
      <c r="V6389" s="8" t="str">
        <f t="shared" si="795"/>
        <v>France</v>
      </c>
      <c r="W6389" s="8"/>
      <c r="X6389" s="8"/>
      <c r="Y6389" s="8"/>
      <c r="Z6389" s="14" t="str">
        <f t="shared" si="796"/>
        <v>Female</v>
      </c>
      <c r="AA6389" s="14"/>
      <c r="AB6389" s="14"/>
      <c r="AC6389" s="14"/>
      <c r="AE6389" t="str">
        <f t="shared" si="797"/>
        <v>Middle aged</v>
      </c>
      <c r="AF6389" t="str">
        <f t="shared" si="798"/>
        <v>Poor</v>
      </c>
      <c r="AG6389" t="str">
        <f t="shared" si="799"/>
        <v>Very low</v>
      </c>
    </row>
    <row r="6390" spans="1:33" x14ac:dyDescent="0.2">
      <c r="A6390">
        <v>6389</v>
      </c>
      <c r="B6390">
        <v>15582033</v>
      </c>
      <c r="C6390">
        <v>753</v>
      </c>
      <c r="D6390">
        <v>3</v>
      </c>
      <c r="E6390">
        <v>1</v>
      </c>
      <c r="F6390">
        <v>44</v>
      </c>
      <c r="G6390">
        <v>4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s="2" t="s">
        <v>418</v>
      </c>
      <c r="P6390" s="11" t="str">
        <f t="shared" si="792"/>
        <v>2019</v>
      </c>
      <c r="Q6390" s="12"/>
      <c r="R6390" s="8" t="str">
        <f t="shared" si="793"/>
        <v>01</v>
      </c>
      <c r="S6390" s="8"/>
      <c r="T6390" s="14" t="str">
        <f t="shared" si="794"/>
        <v>Exit</v>
      </c>
      <c r="U6390" s="14"/>
      <c r="V6390" s="8" t="str">
        <f t="shared" si="795"/>
        <v>Germany</v>
      </c>
      <c r="W6390" s="8"/>
      <c r="X6390" s="8"/>
      <c r="Y6390" s="8"/>
      <c r="Z6390" s="14" t="str">
        <f t="shared" si="796"/>
        <v>Male</v>
      </c>
      <c r="AA6390" s="14"/>
      <c r="AB6390" s="14"/>
      <c r="AC6390" s="14"/>
      <c r="AE6390" t="str">
        <f t="shared" si="797"/>
        <v>Middle aged</v>
      </c>
      <c r="AF6390" t="str">
        <f t="shared" si="798"/>
        <v>Very good</v>
      </c>
      <c r="AG6390" t="str">
        <f t="shared" si="799"/>
        <v>High</v>
      </c>
    </row>
    <row r="6391" spans="1:33" x14ac:dyDescent="0.2">
      <c r="A6391">
        <v>6390</v>
      </c>
      <c r="B6391">
        <v>15687607</v>
      </c>
      <c r="C6391">
        <v>605</v>
      </c>
      <c r="D6391">
        <v>1</v>
      </c>
      <c r="E6391">
        <v>2</v>
      </c>
      <c r="F6391">
        <v>30</v>
      </c>
      <c r="G6391">
        <v>4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s="2" t="s">
        <v>1205</v>
      </c>
      <c r="P6391" s="11" t="str">
        <f t="shared" si="792"/>
        <v>2018</v>
      </c>
      <c r="Q6391" s="12"/>
      <c r="R6391" s="8" t="str">
        <f t="shared" si="793"/>
        <v>10</v>
      </c>
      <c r="S6391" s="8"/>
      <c r="T6391" s="14" t="str">
        <f t="shared" si="794"/>
        <v>Retain</v>
      </c>
      <c r="U6391" s="14"/>
      <c r="V6391" s="8" t="str">
        <f t="shared" si="795"/>
        <v>France</v>
      </c>
      <c r="W6391" s="8"/>
      <c r="X6391" s="8"/>
      <c r="Y6391" s="8"/>
      <c r="Z6391" s="14" t="str">
        <f t="shared" si="796"/>
        <v>Female</v>
      </c>
      <c r="AA6391" s="14"/>
      <c r="AB6391" s="14"/>
      <c r="AC6391" s="14"/>
      <c r="AE6391" t="str">
        <f t="shared" si="797"/>
        <v>Adults</v>
      </c>
      <c r="AF6391" t="str">
        <f t="shared" si="798"/>
        <v>Fair</v>
      </c>
      <c r="AG6391" t="str">
        <f t="shared" si="799"/>
        <v>High</v>
      </c>
    </row>
    <row r="6392" spans="1:33" x14ac:dyDescent="0.2">
      <c r="A6392">
        <v>6391</v>
      </c>
      <c r="B6392">
        <v>15588406</v>
      </c>
      <c r="C6392">
        <v>574</v>
      </c>
      <c r="D6392">
        <v>2</v>
      </c>
      <c r="E6392">
        <v>2</v>
      </c>
      <c r="F6392">
        <v>37</v>
      </c>
      <c r="G6392">
        <v>5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s="2" t="s">
        <v>819</v>
      </c>
      <c r="P6392" s="11" t="str">
        <f t="shared" si="792"/>
        <v>2017</v>
      </c>
      <c r="Q6392" s="12"/>
      <c r="R6392" s="8" t="str">
        <f t="shared" si="793"/>
        <v>10</v>
      </c>
      <c r="S6392" s="8"/>
      <c r="T6392" s="14" t="str">
        <f t="shared" si="794"/>
        <v>Retain</v>
      </c>
      <c r="U6392" s="14"/>
      <c r="V6392" s="8" t="str">
        <f t="shared" si="795"/>
        <v>Spain</v>
      </c>
      <c r="W6392" s="8"/>
      <c r="X6392" s="8"/>
      <c r="Y6392" s="8"/>
      <c r="Z6392" s="14" t="str">
        <f t="shared" si="796"/>
        <v>Female</v>
      </c>
      <c r="AA6392" s="14"/>
      <c r="AB6392" s="14"/>
      <c r="AC6392" s="14"/>
      <c r="AE6392" t="str">
        <f t="shared" si="797"/>
        <v>Adults</v>
      </c>
      <c r="AF6392" t="str">
        <f t="shared" si="798"/>
        <v>Poor</v>
      </c>
      <c r="AG6392" t="str">
        <f t="shared" si="799"/>
        <v>Very low</v>
      </c>
    </row>
    <row r="6393" spans="1:33" x14ac:dyDescent="0.2">
      <c r="A6393">
        <v>6392</v>
      </c>
      <c r="B6393">
        <v>15784099</v>
      </c>
      <c r="C6393">
        <v>726</v>
      </c>
      <c r="D6393">
        <v>1</v>
      </c>
      <c r="E6393">
        <v>2</v>
      </c>
      <c r="F6393">
        <v>38</v>
      </c>
      <c r="G6393">
        <v>6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s="2" t="s">
        <v>20</v>
      </c>
      <c r="P6393" s="11" t="str">
        <f t="shared" si="792"/>
        <v>2016</v>
      </c>
      <c r="Q6393" s="12"/>
      <c r="R6393" s="8" t="str">
        <f t="shared" si="793"/>
        <v>09</v>
      </c>
      <c r="S6393" s="8"/>
      <c r="T6393" s="14" t="str">
        <f t="shared" si="794"/>
        <v>Retain</v>
      </c>
      <c r="U6393" s="14"/>
      <c r="V6393" s="8" t="str">
        <f t="shared" si="795"/>
        <v>France</v>
      </c>
      <c r="W6393" s="8"/>
      <c r="X6393" s="8"/>
      <c r="Y6393" s="8"/>
      <c r="Z6393" s="14" t="str">
        <f t="shared" si="796"/>
        <v>Female</v>
      </c>
      <c r="AA6393" s="14"/>
      <c r="AB6393" s="14"/>
      <c r="AC6393" s="14"/>
      <c r="AE6393" t="str">
        <f t="shared" si="797"/>
        <v>Adults</v>
      </c>
      <c r="AF6393" t="str">
        <f t="shared" si="798"/>
        <v>Good</v>
      </c>
      <c r="AG6393" t="str">
        <f t="shared" si="799"/>
        <v>High</v>
      </c>
    </row>
    <row r="6394" spans="1:33" x14ac:dyDescent="0.2">
      <c r="A6394">
        <v>6393</v>
      </c>
      <c r="B6394">
        <v>15701352</v>
      </c>
      <c r="C6394">
        <v>611</v>
      </c>
      <c r="D6394">
        <v>2</v>
      </c>
      <c r="E6394">
        <v>2</v>
      </c>
      <c r="F6394">
        <v>28</v>
      </c>
      <c r="G6394">
        <v>5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s="2" t="s">
        <v>831</v>
      </c>
      <c r="P6394" s="11" t="str">
        <f t="shared" si="792"/>
        <v>2018</v>
      </c>
      <c r="Q6394" s="12"/>
      <c r="R6394" s="8" t="str">
        <f t="shared" si="793"/>
        <v>04</v>
      </c>
      <c r="S6394" s="8"/>
      <c r="T6394" s="14" t="str">
        <f t="shared" si="794"/>
        <v>Retain</v>
      </c>
      <c r="U6394" s="14"/>
      <c r="V6394" s="8" t="str">
        <f t="shared" si="795"/>
        <v>Spain</v>
      </c>
      <c r="W6394" s="8"/>
      <c r="X6394" s="8"/>
      <c r="Y6394" s="8"/>
      <c r="Z6394" s="14" t="str">
        <f t="shared" si="796"/>
        <v>Female</v>
      </c>
      <c r="AA6394" s="14"/>
      <c r="AB6394" s="14"/>
      <c r="AC6394" s="14"/>
      <c r="AE6394" t="str">
        <f t="shared" si="797"/>
        <v>Adults</v>
      </c>
      <c r="AF6394" t="str">
        <f t="shared" si="798"/>
        <v>Fair</v>
      </c>
      <c r="AG6394" t="str">
        <f t="shared" si="799"/>
        <v>Medium</v>
      </c>
    </row>
    <row r="6395" spans="1:33" x14ac:dyDescent="0.2">
      <c r="A6395">
        <v>6394</v>
      </c>
      <c r="B6395">
        <v>15789371</v>
      </c>
      <c r="C6395">
        <v>593</v>
      </c>
      <c r="D6395">
        <v>3</v>
      </c>
      <c r="E6395">
        <v>2</v>
      </c>
      <c r="F6395">
        <v>41</v>
      </c>
      <c r="G6395">
        <v>3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s="2" t="s">
        <v>811</v>
      </c>
      <c r="P6395" s="11" t="str">
        <f t="shared" si="792"/>
        <v>2019</v>
      </c>
      <c r="Q6395" s="12"/>
      <c r="R6395" s="8" t="str">
        <f t="shared" si="793"/>
        <v>11</v>
      </c>
      <c r="S6395" s="8"/>
      <c r="T6395" s="14" t="str">
        <f t="shared" si="794"/>
        <v>Retain</v>
      </c>
      <c r="U6395" s="14"/>
      <c r="V6395" s="8" t="str">
        <f t="shared" si="795"/>
        <v>Germany</v>
      </c>
      <c r="W6395" s="8"/>
      <c r="X6395" s="8"/>
      <c r="Y6395" s="8"/>
      <c r="Z6395" s="14" t="str">
        <f t="shared" si="796"/>
        <v>Female</v>
      </c>
      <c r="AA6395" s="14"/>
      <c r="AB6395" s="14"/>
      <c r="AC6395" s="14"/>
      <c r="AE6395" t="str">
        <f t="shared" si="797"/>
        <v>Middle aged</v>
      </c>
      <c r="AF6395" t="str">
        <f t="shared" si="798"/>
        <v>Fair</v>
      </c>
      <c r="AG6395" t="str">
        <f t="shared" si="799"/>
        <v>High</v>
      </c>
    </row>
    <row r="6396" spans="1:33" x14ac:dyDescent="0.2">
      <c r="A6396">
        <v>6395</v>
      </c>
      <c r="B6396">
        <v>15602845</v>
      </c>
      <c r="C6396">
        <v>466</v>
      </c>
      <c r="D6396">
        <v>3</v>
      </c>
      <c r="E6396">
        <v>1</v>
      </c>
      <c r="F6396">
        <v>41</v>
      </c>
      <c r="G6396">
        <v>7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s="2" t="s">
        <v>319</v>
      </c>
      <c r="P6396" s="11" t="str">
        <f t="shared" si="792"/>
        <v>2016</v>
      </c>
      <c r="Q6396" s="12"/>
      <c r="R6396" s="8" t="str">
        <f t="shared" si="793"/>
        <v>03</v>
      </c>
      <c r="S6396" s="8"/>
      <c r="T6396" s="14" t="str">
        <f t="shared" si="794"/>
        <v>Retain</v>
      </c>
      <c r="U6396" s="14"/>
      <c r="V6396" s="8" t="str">
        <f t="shared" si="795"/>
        <v>Germany</v>
      </c>
      <c r="W6396" s="8"/>
      <c r="X6396" s="8"/>
      <c r="Y6396" s="8"/>
      <c r="Z6396" s="14" t="str">
        <f t="shared" si="796"/>
        <v>Male</v>
      </c>
      <c r="AA6396" s="14"/>
      <c r="AB6396" s="14"/>
      <c r="AC6396" s="14"/>
      <c r="AE6396" t="str">
        <f t="shared" si="797"/>
        <v>Middle aged</v>
      </c>
      <c r="AF6396" t="str">
        <f t="shared" si="798"/>
        <v>Poor</v>
      </c>
      <c r="AG6396" t="str">
        <f t="shared" si="799"/>
        <v>Very high</v>
      </c>
    </row>
    <row r="6397" spans="1:33" x14ac:dyDescent="0.2">
      <c r="A6397">
        <v>6396</v>
      </c>
      <c r="B6397">
        <v>15707918</v>
      </c>
      <c r="C6397">
        <v>741</v>
      </c>
      <c r="D6397">
        <v>3</v>
      </c>
      <c r="E6397">
        <v>2</v>
      </c>
      <c r="F6397">
        <v>36</v>
      </c>
      <c r="G6397">
        <v>3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s="2" t="s">
        <v>630</v>
      </c>
      <c r="P6397" s="11" t="str">
        <f t="shared" si="792"/>
        <v>2019</v>
      </c>
      <c r="Q6397" s="12"/>
      <c r="R6397" s="8" t="str">
        <f t="shared" si="793"/>
        <v>12</v>
      </c>
      <c r="S6397" s="8"/>
      <c r="T6397" s="14" t="str">
        <f t="shared" si="794"/>
        <v>Retain</v>
      </c>
      <c r="U6397" s="14"/>
      <c r="V6397" s="8" t="str">
        <f t="shared" si="795"/>
        <v>Germany</v>
      </c>
      <c r="W6397" s="8"/>
      <c r="X6397" s="8"/>
      <c r="Y6397" s="8"/>
      <c r="Z6397" s="14" t="str">
        <f t="shared" si="796"/>
        <v>Female</v>
      </c>
      <c r="AA6397" s="14"/>
      <c r="AB6397" s="14"/>
      <c r="AC6397" s="14"/>
      <c r="AE6397" t="str">
        <f t="shared" si="797"/>
        <v>Adults</v>
      </c>
      <c r="AF6397" t="str">
        <f t="shared" si="798"/>
        <v>Very good</v>
      </c>
      <c r="AG6397" t="str">
        <f t="shared" si="799"/>
        <v>High</v>
      </c>
    </row>
    <row r="6398" spans="1:33" x14ac:dyDescent="0.2">
      <c r="A6398">
        <v>6397</v>
      </c>
      <c r="B6398">
        <v>15602812</v>
      </c>
      <c r="C6398">
        <v>684</v>
      </c>
      <c r="D6398">
        <v>3</v>
      </c>
      <c r="E6398">
        <v>2</v>
      </c>
      <c r="F6398">
        <v>44</v>
      </c>
      <c r="G6398">
        <v>4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s="2" t="s">
        <v>40</v>
      </c>
      <c r="P6398" s="11" t="str">
        <f t="shared" si="792"/>
        <v>2018</v>
      </c>
      <c r="Q6398" s="12"/>
      <c r="R6398" s="8" t="str">
        <f t="shared" si="793"/>
        <v>10</v>
      </c>
      <c r="S6398" s="8"/>
      <c r="T6398" s="14" t="str">
        <f t="shared" si="794"/>
        <v>Retain</v>
      </c>
      <c r="U6398" s="14"/>
      <c r="V6398" s="8" t="str">
        <f t="shared" si="795"/>
        <v>Germany</v>
      </c>
      <c r="W6398" s="8"/>
      <c r="X6398" s="8"/>
      <c r="Y6398" s="8"/>
      <c r="Z6398" s="14" t="str">
        <f t="shared" si="796"/>
        <v>Female</v>
      </c>
      <c r="AA6398" s="14"/>
      <c r="AB6398" s="14"/>
      <c r="AC6398" s="14"/>
      <c r="AE6398" t="str">
        <f t="shared" si="797"/>
        <v>Middle aged</v>
      </c>
      <c r="AF6398" t="str">
        <f t="shared" si="798"/>
        <v>Good</v>
      </c>
      <c r="AG6398" t="str">
        <f t="shared" si="799"/>
        <v>High</v>
      </c>
    </row>
    <row r="6399" spans="1:33" x14ac:dyDescent="0.2">
      <c r="A6399">
        <v>6398</v>
      </c>
      <c r="B6399">
        <v>15675888</v>
      </c>
      <c r="C6399">
        <v>550</v>
      </c>
      <c r="D6399">
        <v>2</v>
      </c>
      <c r="E6399">
        <v>2</v>
      </c>
      <c r="F6399">
        <v>33</v>
      </c>
      <c r="G6399">
        <v>6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s="2" t="s">
        <v>586</v>
      </c>
      <c r="P6399" s="11" t="str">
        <f t="shared" si="792"/>
        <v>2017</v>
      </c>
      <c r="Q6399" s="12"/>
      <c r="R6399" s="8" t="str">
        <f t="shared" si="793"/>
        <v>06</v>
      </c>
      <c r="S6399" s="8"/>
      <c r="T6399" s="14" t="str">
        <f t="shared" si="794"/>
        <v>Retain</v>
      </c>
      <c r="U6399" s="14"/>
      <c r="V6399" s="8" t="str">
        <f t="shared" si="795"/>
        <v>Spain</v>
      </c>
      <c r="W6399" s="8"/>
      <c r="X6399" s="8"/>
      <c r="Y6399" s="8"/>
      <c r="Z6399" s="14" t="str">
        <f t="shared" si="796"/>
        <v>Female</v>
      </c>
      <c r="AA6399" s="14"/>
      <c r="AB6399" s="14"/>
      <c r="AC6399" s="14"/>
      <c r="AE6399" t="str">
        <f t="shared" si="797"/>
        <v>Adults</v>
      </c>
      <c r="AF6399" t="str">
        <f t="shared" si="798"/>
        <v>Poor</v>
      </c>
      <c r="AG6399" t="str">
        <f t="shared" si="799"/>
        <v>Medium</v>
      </c>
    </row>
    <row r="6400" spans="1:33" x14ac:dyDescent="0.2">
      <c r="A6400">
        <v>6399</v>
      </c>
      <c r="B6400">
        <v>15591822</v>
      </c>
      <c r="C6400">
        <v>593</v>
      </c>
      <c r="D6400">
        <v>2</v>
      </c>
      <c r="E6400">
        <v>1</v>
      </c>
      <c r="F6400">
        <v>26</v>
      </c>
      <c r="G6400">
        <v>6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s="2" t="s">
        <v>801</v>
      </c>
      <c r="P6400" s="11" t="str">
        <f t="shared" si="792"/>
        <v>2017</v>
      </c>
      <c r="Q6400" s="12"/>
      <c r="R6400" s="8" t="str">
        <f t="shared" si="793"/>
        <v>09</v>
      </c>
      <c r="S6400" s="8"/>
      <c r="T6400" s="14" t="str">
        <f t="shared" si="794"/>
        <v>Retain</v>
      </c>
      <c r="U6400" s="14"/>
      <c r="V6400" s="8" t="str">
        <f t="shared" si="795"/>
        <v>Spain</v>
      </c>
      <c r="W6400" s="8"/>
      <c r="X6400" s="8"/>
      <c r="Y6400" s="8"/>
      <c r="Z6400" s="14" t="str">
        <f t="shared" si="796"/>
        <v>Male</v>
      </c>
      <c r="AA6400" s="14"/>
      <c r="AB6400" s="14"/>
      <c r="AC6400" s="14"/>
      <c r="AE6400" t="str">
        <f t="shared" si="797"/>
        <v>Adults</v>
      </c>
      <c r="AF6400" t="str">
        <f t="shared" si="798"/>
        <v>Fair</v>
      </c>
      <c r="AG6400" t="str">
        <f t="shared" si="799"/>
        <v>Medium</v>
      </c>
    </row>
    <row r="6401" spans="1:33" x14ac:dyDescent="0.2">
      <c r="A6401">
        <v>6400</v>
      </c>
      <c r="B6401">
        <v>15738501</v>
      </c>
      <c r="C6401">
        <v>601</v>
      </c>
      <c r="D6401">
        <v>3</v>
      </c>
      <c r="E6401">
        <v>1</v>
      </c>
      <c r="F6401">
        <v>48</v>
      </c>
      <c r="G6401">
        <v>4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s="2" t="s">
        <v>346</v>
      </c>
      <c r="P6401" s="11" t="str">
        <f t="shared" si="792"/>
        <v>2018</v>
      </c>
      <c r="Q6401" s="12"/>
      <c r="R6401" s="8" t="str">
        <f t="shared" si="793"/>
        <v>11</v>
      </c>
      <c r="S6401" s="8"/>
      <c r="T6401" s="14" t="str">
        <f t="shared" si="794"/>
        <v>Exit</v>
      </c>
      <c r="U6401" s="14"/>
      <c r="V6401" s="8" t="str">
        <f t="shared" si="795"/>
        <v>Germany</v>
      </c>
      <c r="W6401" s="8"/>
      <c r="X6401" s="8"/>
      <c r="Y6401" s="8"/>
      <c r="Z6401" s="14" t="str">
        <f t="shared" si="796"/>
        <v>Male</v>
      </c>
      <c r="AA6401" s="14"/>
      <c r="AB6401" s="14"/>
      <c r="AC6401" s="14"/>
      <c r="AE6401" t="str">
        <f t="shared" si="797"/>
        <v>Middle aged</v>
      </c>
      <c r="AF6401" t="str">
        <f t="shared" si="798"/>
        <v>Fair</v>
      </c>
      <c r="AG6401" t="str">
        <f t="shared" si="799"/>
        <v>Very high</v>
      </c>
    </row>
    <row r="6402" spans="1:33" x14ac:dyDescent="0.2">
      <c r="A6402">
        <v>6401</v>
      </c>
      <c r="B6402">
        <v>15585907</v>
      </c>
      <c r="C6402">
        <v>676</v>
      </c>
      <c r="D6402">
        <v>2</v>
      </c>
      <c r="E6402">
        <v>2</v>
      </c>
      <c r="F6402">
        <v>30</v>
      </c>
      <c r="G6402">
        <v>3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s="2" t="s">
        <v>216</v>
      </c>
      <c r="P6402" s="11" t="str">
        <f t="shared" si="792"/>
        <v>2019</v>
      </c>
      <c r="Q6402" s="12"/>
      <c r="R6402" s="8" t="str">
        <f t="shared" si="793"/>
        <v>11</v>
      </c>
      <c r="S6402" s="8"/>
      <c r="T6402" s="14" t="str">
        <f t="shared" si="794"/>
        <v>Retain</v>
      </c>
      <c r="U6402" s="14"/>
      <c r="V6402" s="8" t="str">
        <f t="shared" si="795"/>
        <v>Spain</v>
      </c>
      <c r="W6402" s="8"/>
      <c r="X6402" s="8"/>
      <c r="Y6402" s="8"/>
      <c r="Z6402" s="14" t="str">
        <f t="shared" si="796"/>
        <v>Female</v>
      </c>
      <c r="AA6402" s="14"/>
      <c r="AB6402" s="14"/>
      <c r="AC6402" s="14"/>
      <c r="AE6402" t="str">
        <f t="shared" si="797"/>
        <v>Adults</v>
      </c>
      <c r="AF6402" t="str">
        <f t="shared" si="798"/>
        <v>Good</v>
      </c>
      <c r="AG6402" t="str">
        <f t="shared" si="799"/>
        <v>Very low</v>
      </c>
    </row>
    <row r="6403" spans="1:33" x14ac:dyDescent="0.2">
      <c r="A6403">
        <v>6402</v>
      </c>
      <c r="B6403">
        <v>15579040</v>
      </c>
      <c r="C6403">
        <v>556</v>
      </c>
      <c r="D6403">
        <v>1</v>
      </c>
      <c r="E6403">
        <v>2</v>
      </c>
      <c r="F6403">
        <v>46</v>
      </c>
      <c r="G6403">
        <v>4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s="2" t="s">
        <v>19</v>
      </c>
      <c r="P6403" s="11" t="str">
        <f t="shared" ref="P6403:P6466" si="800">RIGHT($N6403,4)</f>
        <v>2018</v>
      </c>
      <c r="Q6403" s="12"/>
      <c r="R6403" s="8" t="str">
        <f t="shared" ref="R6403:R6466" si="801">MID(N6403,4,2)</f>
        <v>12</v>
      </c>
      <c r="S6403" s="8"/>
      <c r="T6403" s="14" t="str">
        <f t="shared" ref="T6403:T6466" si="802">IF(M6403=1,"Exit","Retain")</f>
        <v>Retain</v>
      </c>
      <c r="U6403" s="14"/>
      <c r="V6403" s="8" t="str">
        <f t="shared" ref="V6403:V6466" si="803">IF(D6403=1,"France",IF(D6403=2,"Spain",IF(D6403=3,"Germany","NONE")))</f>
        <v>France</v>
      </c>
      <c r="W6403" s="8"/>
      <c r="X6403" s="8"/>
      <c r="Y6403" s="8"/>
      <c r="Z6403" s="14" t="str">
        <f t="shared" ref="Z6403:Z6466" si="804">IF(E6403=1,"Male","Female")</f>
        <v>Female</v>
      </c>
      <c r="AA6403" s="14"/>
      <c r="AB6403" s="14"/>
      <c r="AC6403" s="14"/>
      <c r="AE6403" t="str">
        <f t="shared" ref="AE6403:AE6466" si="805">IF(F6403&lt;18,"Kids",IF(AND(F6403&gt;=18,F6403&lt;24),"Young Adults",IF(AND(F6403&gt;=24,F6403&lt;39),"Adults",IF(AND(F6403&gt;=39,F6403&lt;64),"Middle aged","Retired"))))</f>
        <v>Middle aged</v>
      </c>
      <c r="AF6403" t="str">
        <f t="shared" ref="AF6403:AF6466" si="806">IF(AND(C6403&gt;=800,C6403&lt;=850),"Excellent",IF(AND(C6403&gt;=740,C6403&lt;=799),"Very good",IF(AND(C6403&gt;=670,C6403&lt;=739),"Good",IF(AND(C6403&gt;=580,C6403&lt;=669),"Fair",IF(AND(C6403&gt;=300,C6403&lt;=579),"Poor","None")))))</f>
        <v>Poor</v>
      </c>
      <c r="AG6403" t="str">
        <f t="shared" ref="AG6403:AG6466" si="807">IF(H6403&lt;25000,"Very low",IF(AND(H6403&gt;25000,H6403&lt;=50000),"Low",IF(AND(H6403&gt;50000,H6403&lt;=100000),"Medium",IF(AND(H6403&gt;100000,H6403&lt;=150000),"High",IF(AND(H6403&gt;150000,H6403&lt;=200000),"Very high",IF(H6403&gt;200000,"Extreme","None"))))))</f>
        <v>Very low</v>
      </c>
    </row>
    <row r="6404" spans="1:33" x14ac:dyDescent="0.2">
      <c r="A6404">
        <v>6403</v>
      </c>
      <c r="B6404">
        <v>15804211</v>
      </c>
      <c r="C6404">
        <v>719</v>
      </c>
      <c r="D6404">
        <v>1</v>
      </c>
      <c r="E6404">
        <v>1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s="2" t="s">
        <v>81</v>
      </c>
      <c r="P6404" s="11" t="str">
        <f t="shared" si="800"/>
        <v>2019</v>
      </c>
      <c r="Q6404" s="12"/>
      <c r="R6404" s="8" t="str">
        <f t="shared" si="801"/>
        <v>12</v>
      </c>
      <c r="S6404" s="8"/>
      <c r="T6404" s="14" t="str">
        <f t="shared" si="802"/>
        <v>Retain</v>
      </c>
      <c r="U6404" s="14"/>
      <c r="V6404" s="8" t="str">
        <f t="shared" si="803"/>
        <v>France</v>
      </c>
      <c r="W6404" s="8"/>
      <c r="X6404" s="8"/>
      <c r="Y6404" s="8"/>
      <c r="Z6404" s="14" t="str">
        <f t="shared" si="804"/>
        <v>Male</v>
      </c>
      <c r="AA6404" s="14"/>
      <c r="AB6404" s="14"/>
      <c r="AC6404" s="14"/>
      <c r="AE6404" t="str">
        <f t="shared" si="805"/>
        <v>Adults</v>
      </c>
      <c r="AF6404" t="str">
        <f t="shared" si="806"/>
        <v>Good</v>
      </c>
      <c r="AG6404" t="str">
        <f t="shared" si="807"/>
        <v>Very high</v>
      </c>
    </row>
    <row r="6405" spans="1:33" x14ac:dyDescent="0.2">
      <c r="A6405">
        <v>6404</v>
      </c>
      <c r="B6405">
        <v>15736126</v>
      </c>
      <c r="C6405">
        <v>850</v>
      </c>
      <c r="D6405">
        <v>3</v>
      </c>
      <c r="E6405">
        <v>1</v>
      </c>
      <c r="F6405">
        <v>55</v>
      </c>
      <c r="G6405">
        <v>5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s="2" t="s">
        <v>282</v>
      </c>
      <c r="P6405" s="11" t="str">
        <f t="shared" si="800"/>
        <v>2018</v>
      </c>
      <c r="Q6405" s="12"/>
      <c r="R6405" s="8" t="str">
        <f t="shared" si="801"/>
        <v>04</v>
      </c>
      <c r="S6405" s="8"/>
      <c r="T6405" s="14" t="str">
        <f t="shared" si="802"/>
        <v>Exit</v>
      </c>
      <c r="U6405" s="14"/>
      <c r="V6405" s="8" t="str">
        <f t="shared" si="803"/>
        <v>Germany</v>
      </c>
      <c r="W6405" s="8"/>
      <c r="X6405" s="8"/>
      <c r="Y6405" s="8"/>
      <c r="Z6405" s="14" t="str">
        <f t="shared" si="804"/>
        <v>Male</v>
      </c>
      <c r="AA6405" s="14"/>
      <c r="AB6405" s="14"/>
      <c r="AC6405" s="14"/>
      <c r="AE6405" t="str">
        <f t="shared" si="805"/>
        <v>Middle aged</v>
      </c>
      <c r="AF6405" t="str">
        <f t="shared" si="806"/>
        <v>Excellent</v>
      </c>
      <c r="AG6405" t="str">
        <f t="shared" si="807"/>
        <v>Medium</v>
      </c>
    </row>
    <row r="6406" spans="1:33" x14ac:dyDescent="0.2">
      <c r="A6406">
        <v>6405</v>
      </c>
      <c r="B6406">
        <v>15745399</v>
      </c>
      <c r="C6406">
        <v>649</v>
      </c>
      <c r="D6406">
        <v>2</v>
      </c>
      <c r="E6406">
        <v>2</v>
      </c>
      <c r="F6406">
        <v>49</v>
      </c>
      <c r="G6406">
        <v>5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s="2" t="s">
        <v>195</v>
      </c>
      <c r="P6406" s="11" t="str">
        <f t="shared" si="800"/>
        <v>2017</v>
      </c>
      <c r="Q6406" s="12"/>
      <c r="R6406" s="8" t="str">
        <f t="shared" si="801"/>
        <v>12</v>
      </c>
      <c r="S6406" s="8"/>
      <c r="T6406" s="14" t="str">
        <f t="shared" si="802"/>
        <v>Exit</v>
      </c>
      <c r="U6406" s="14"/>
      <c r="V6406" s="8" t="str">
        <f t="shared" si="803"/>
        <v>Spain</v>
      </c>
      <c r="W6406" s="8"/>
      <c r="X6406" s="8"/>
      <c r="Y6406" s="8"/>
      <c r="Z6406" s="14" t="str">
        <f t="shared" si="804"/>
        <v>Female</v>
      </c>
      <c r="AA6406" s="14"/>
      <c r="AB6406" s="14"/>
      <c r="AC6406" s="14"/>
      <c r="AE6406" t="str">
        <f t="shared" si="805"/>
        <v>Middle aged</v>
      </c>
      <c r="AF6406" t="str">
        <f t="shared" si="806"/>
        <v>Fair</v>
      </c>
      <c r="AG6406" t="str">
        <f t="shared" si="807"/>
        <v>Very low</v>
      </c>
    </row>
    <row r="6407" spans="1:33" x14ac:dyDescent="0.2">
      <c r="A6407">
        <v>6406</v>
      </c>
      <c r="B6407">
        <v>15760749</v>
      </c>
      <c r="C6407">
        <v>509</v>
      </c>
      <c r="D6407">
        <v>2</v>
      </c>
      <c r="E6407">
        <v>1</v>
      </c>
      <c r="F6407">
        <v>41</v>
      </c>
      <c r="G6407">
        <v>5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s="2" t="s">
        <v>118</v>
      </c>
      <c r="P6407" s="11" t="str">
        <f t="shared" si="800"/>
        <v>2018</v>
      </c>
      <c r="Q6407" s="12"/>
      <c r="R6407" s="8" t="str">
        <f t="shared" si="801"/>
        <v>09</v>
      </c>
      <c r="S6407" s="8"/>
      <c r="T6407" s="14" t="str">
        <f t="shared" si="802"/>
        <v>Retain</v>
      </c>
      <c r="U6407" s="14"/>
      <c r="V6407" s="8" t="str">
        <f t="shared" si="803"/>
        <v>Spain</v>
      </c>
      <c r="W6407" s="8"/>
      <c r="X6407" s="8"/>
      <c r="Y6407" s="8"/>
      <c r="Z6407" s="14" t="str">
        <f t="shared" si="804"/>
        <v>Male</v>
      </c>
      <c r="AA6407" s="14"/>
      <c r="AB6407" s="14"/>
      <c r="AC6407" s="14"/>
      <c r="AE6407" t="str">
        <f t="shared" si="805"/>
        <v>Middle aged</v>
      </c>
      <c r="AF6407" t="str">
        <f t="shared" si="806"/>
        <v>Poor</v>
      </c>
      <c r="AG6407" t="str">
        <f t="shared" si="807"/>
        <v>High</v>
      </c>
    </row>
    <row r="6408" spans="1:33" x14ac:dyDescent="0.2">
      <c r="A6408">
        <v>6407</v>
      </c>
      <c r="B6408">
        <v>15637118</v>
      </c>
      <c r="C6408">
        <v>684</v>
      </c>
      <c r="D6408">
        <v>1</v>
      </c>
      <c r="E6408">
        <v>1</v>
      </c>
      <c r="F6408">
        <v>33</v>
      </c>
      <c r="G6408">
        <v>3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s="2" t="s">
        <v>735</v>
      </c>
      <c r="P6408" s="11" t="str">
        <f t="shared" si="800"/>
        <v>2019</v>
      </c>
      <c r="Q6408" s="12"/>
      <c r="R6408" s="8" t="str">
        <f t="shared" si="801"/>
        <v>10</v>
      </c>
      <c r="S6408" s="8"/>
      <c r="T6408" s="14" t="str">
        <f t="shared" si="802"/>
        <v>Retain</v>
      </c>
      <c r="U6408" s="14"/>
      <c r="V6408" s="8" t="str">
        <f t="shared" si="803"/>
        <v>France</v>
      </c>
      <c r="W6408" s="8"/>
      <c r="X6408" s="8"/>
      <c r="Y6408" s="8"/>
      <c r="Z6408" s="14" t="str">
        <f t="shared" si="804"/>
        <v>Male</v>
      </c>
      <c r="AA6408" s="14"/>
      <c r="AB6408" s="14"/>
      <c r="AC6408" s="14"/>
      <c r="AE6408" t="str">
        <f t="shared" si="805"/>
        <v>Adults</v>
      </c>
      <c r="AF6408" t="str">
        <f t="shared" si="806"/>
        <v>Good</v>
      </c>
      <c r="AG6408" t="str">
        <f t="shared" si="807"/>
        <v>High</v>
      </c>
    </row>
    <row r="6409" spans="1:33" x14ac:dyDescent="0.2">
      <c r="A6409">
        <v>6408</v>
      </c>
      <c r="B6409">
        <v>15657829</v>
      </c>
      <c r="C6409">
        <v>806</v>
      </c>
      <c r="D6409">
        <v>3</v>
      </c>
      <c r="E6409">
        <v>1</v>
      </c>
      <c r="F6409">
        <v>30</v>
      </c>
      <c r="G6409">
        <v>6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s="2" t="s">
        <v>1076</v>
      </c>
      <c r="P6409" s="11" t="str">
        <f t="shared" si="800"/>
        <v>2017</v>
      </c>
      <c r="Q6409" s="12"/>
      <c r="R6409" s="8" t="str">
        <f t="shared" si="801"/>
        <v>02</v>
      </c>
      <c r="S6409" s="8"/>
      <c r="T6409" s="14" t="str">
        <f t="shared" si="802"/>
        <v>Exit</v>
      </c>
      <c r="U6409" s="14"/>
      <c r="V6409" s="8" t="str">
        <f t="shared" si="803"/>
        <v>Germany</v>
      </c>
      <c r="W6409" s="8"/>
      <c r="X6409" s="8"/>
      <c r="Y6409" s="8"/>
      <c r="Z6409" s="14" t="str">
        <f t="shared" si="804"/>
        <v>Male</v>
      </c>
      <c r="AA6409" s="14"/>
      <c r="AB6409" s="14"/>
      <c r="AC6409" s="14"/>
      <c r="AE6409" t="str">
        <f t="shared" si="805"/>
        <v>Adults</v>
      </c>
      <c r="AF6409" t="str">
        <f t="shared" si="806"/>
        <v>Excellent</v>
      </c>
      <c r="AG6409" t="str">
        <f t="shared" si="807"/>
        <v>Very high</v>
      </c>
    </row>
    <row r="6410" spans="1:33" x14ac:dyDescent="0.2">
      <c r="A6410">
        <v>6409</v>
      </c>
      <c r="B6410">
        <v>15738497</v>
      </c>
      <c r="C6410">
        <v>729</v>
      </c>
      <c r="D6410">
        <v>2</v>
      </c>
      <c r="E6410">
        <v>1</v>
      </c>
      <c r="F6410">
        <v>44</v>
      </c>
      <c r="G6410">
        <v>6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s="2" t="s">
        <v>1009</v>
      </c>
      <c r="P6410" s="11" t="str">
        <f t="shared" si="800"/>
        <v>2017</v>
      </c>
      <c r="Q6410" s="12"/>
      <c r="R6410" s="8" t="str">
        <f t="shared" si="801"/>
        <v>08</v>
      </c>
      <c r="S6410" s="8"/>
      <c r="T6410" s="14" t="str">
        <f t="shared" si="802"/>
        <v>Retain</v>
      </c>
      <c r="U6410" s="14"/>
      <c r="V6410" s="8" t="str">
        <f t="shared" si="803"/>
        <v>Spain</v>
      </c>
      <c r="W6410" s="8"/>
      <c r="X6410" s="8"/>
      <c r="Y6410" s="8"/>
      <c r="Z6410" s="14" t="str">
        <f t="shared" si="804"/>
        <v>Male</v>
      </c>
      <c r="AA6410" s="14"/>
      <c r="AB6410" s="14"/>
      <c r="AC6410" s="14"/>
      <c r="AE6410" t="str">
        <f t="shared" si="805"/>
        <v>Middle aged</v>
      </c>
      <c r="AF6410" t="str">
        <f t="shared" si="806"/>
        <v>Good</v>
      </c>
      <c r="AG6410" t="str">
        <f t="shared" si="807"/>
        <v>High</v>
      </c>
    </row>
    <row r="6411" spans="1:33" x14ac:dyDescent="0.2">
      <c r="A6411">
        <v>6410</v>
      </c>
      <c r="B6411">
        <v>15690695</v>
      </c>
      <c r="C6411">
        <v>683</v>
      </c>
      <c r="D6411">
        <v>1</v>
      </c>
      <c r="E6411">
        <v>2</v>
      </c>
      <c r="F6411">
        <v>33</v>
      </c>
      <c r="G6411">
        <v>4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s="2" t="s">
        <v>1272</v>
      </c>
      <c r="P6411" s="11" t="str">
        <f t="shared" si="800"/>
        <v>2018</v>
      </c>
      <c r="Q6411" s="12"/>
      <c r="R6411" s="8" t="str">
        <f t="shared" si="801"/>
        <v>11</v>
      </c>
      <c r="S6411" s="8"/>
      <c r="T6411" s="14" t="str">
        <f t="shared" si="802"/>
        <v>Retain</v>
      </c>
      <c r="U6411" s="14"/>
      <c r="V6411" s="8" t="str">
        <f t="shared" si="803"/>
        <v>France</v>
      </c>
      <c r="W6411" s="8"/>
      <c r="X6411" s="8"/>
      <c r="Y6411" s="8"/>
      <c r="Z6411" s="14" t="str">
        <f t="shared" si="804"/>
        <v>Female</v>
      </c>
      <c r="AA6411" s="14"/>
      <c r="AB6411" s="14"/>
      <c r="AC6411" s="14"/>
      <c r="AE6411" t="str">
        <f t="shared" si="805"/>
        <v>Adults</v>
      </c>
      <c r="AF6411" t="str">
        <f t="shared" si="806"/>
        <v>Good</v>
      </c>
      <c r="AG6411" t="str">
        <f t="shared" si="807"/>
        <v>Very low</v>
      </c>
    </row>
    <row r="6412" spans="1:33" x14ac:dyDescent="0.2">
      <c r="A6412">
        <v>6411</v>
      </c>
      <c r="B6412">
        <v>15762351</v>
      </c>
      <c r="C6412">
        <v>689</v>
      </c>
      <c r="D6412">
        <v>2</v>
      </c>
      <c r="E6412">
        <v>2</v>
      </c>
      <c r="F6412">
        <v>63</v>
      </c>
      <c r="G6412">
        <v>4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s="2" t="s">
        <v>800</v>
      </c>
      <c r="P6412" s="11" t="str">
        <f t="shared" si="800"/>
        <v>2019</v>
      </c>
      <c r="Q6412" s="12"/>
      <c r="R6412" s="8" t="str">
        <f t="shared" si="801"/>
        <v>04</v>
      </c>
      <c r="S6412" s="8"/>
      <c r="T6412" s="14" t="str">
        <f t="shared" si="802"/>
        <v>Retain</v>
      </c>
      <c r="U6412" s="14"/>
      <c r="V6412" s="8" t="str">
        <f t="shared" si="803"/>
        <v>Spain</v>
      </c>
      <c r="W6412" s="8"/>
      <c r="X6412" s="8"/>
      <c r="Y6412" s="8"/>
      <c r="Z6412" s="14" t="str">
        <f t="shared" si="804"/>
        <v>Female</v>
      </c>
      <c r="AA6412" s="14"/>
      <c r="AB6412" s="14"/>
      <c r="AC6412" s="14"/>
      <c r="AE6412" t="str">
        <f t="shared" si="805"/>
        <v>Middle aged</v>
      </c>
      <c r="AF6412" t="str">
        <f t="shared" si="806"/>
        <v>Good</v>
      </c>
      <c r="AG6412" t="str">
        <f t="shared" si="807"/>
        <v>Very low</v>
      </c>
    </row>
    <row r="6413" spans="1:33" x14ac:dyDescent="0.2">
      <c r="A6413">
        <v>6412</v>
      </c>
      <c r="B6413">
        <v>15791172</v>
      </c>
      <c r="C6413">
        <v>672</v>
      </c>
      <c r="D6413">
        <v>3</v>
      </c>
      <c r="E6413">
        <v>2</v>
      </c>
      <c r="F6413">
        <v>21</v>
      </c>
      <c r="G6413">
        <v>4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s="2" t="s">
        <v>363</v>
      </c>
      <c r="P6413" s="11" t="str">
        <f t="shared" si="800"/>
        <v>2019</v>
      </c>
      <c r="Q6413" s="12"/>
      <c r="R6413" s="8" t="str">
        <f t="shared" si="801"/>
        <v>06</v>
      </c>
      <c r="S6413" s="8"/>
      <c r="T6413" s="14" t="str">
        <f t="shared" si="802"/>
        <v>Retain</v>
      </c>
      <c r="U6413" s="14"/>
      <c r="V6413" s="8" t="str">
        <f t="shared" si="803"/>
        <v>Germany</v>
      </c>
      <c r="W6413" s="8"/>
      <c r="X6413" s="8"/>
      <c r="Y6413" s="8"/>
      <c r="Z6413" s="14" t="str">
        <f t="shared" si="804"/>
        <v>Female</v>
      </c>
      <c r="AA6413" s="14"/>
      <c r="AB6413" s="14"/>
      <c r="AC6413" s="14"/>
      <c r="AE6413" t="str">
        <f t="shared" si="805"/>
        <v>Young Adults</v>
      </c>
      <c r="AF6413" t="str">
        <f t="shared" si="806"/>
        <v>Good</v>
      </c>
      <c r="AG6413" t="str">
        <f t="shared" si="807"/>
        <v>Low</v>
      </c>
    </row>
    <row r="6414" spans="1:33" x14ac:dyDescent="0.2">
      <c r="A6414">
        <v>6413</v>
      </c>
      <c r="B6414">
        <v>15598982</v>
      </c>
      <c r="C6414">
        <v>602</v>
      </c>
      <c r="D6414">
        <v>3</v>
      </c>
      <c r="E6414">
        <v>2</v>
      </c>
      <c r="F6414">
        <v>53</v>
      </c>
      <c r="G6414">
        <v>4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s="2" t="s">
        <v>444</v>
      </c>
      <c r="P6414" s="11" t="str">
        <f t="shared" si="800"/>
        <v>2019</v>
      </c>
      <c r="Q6414" s="12"/>
      <c r="R6414" s="8" t="str">
        <f t="shared" si="801"/>
        <v>08</v>
      </c>
      <c r="S6414" s="8"/>
      <c r="T6414" s="14" t="str">
        <f t="shared" si="802"/>
        <v>Exit</v>
      </c>
      <c r="U6414" s="14"/>
      <c r="V6414" s="8" t="str">
        <f t="shared" si="803"/>
        <v>Germany</v>
      </c>
      <c r="W6414" s="8"/>
      <c r="X6414" s="8"/>
      <c r="Y6414" s="8"/>
      <c r="Z6414" s="14" t="str">
        <f t="shared" si="804"/>
        <v>Female</v>
      </c>
      <c r="AA6414" s="14"/>
      <c r="AB6414" s="14"/>
      <c r="AC6414" s="14"/>
      <c r="AE6414" t="str">
        <f t="shared" si="805"/>
        <v>Middle aged</v>
      </c>
      <c r="AF6414" t="str">
        <f t="shared" si="806"/>
        <v>Fair</v>
      </c>
      <c r="AG6414" t="str">
        <f t="shared" si="807"/>
        <v>Medium</v>
      </c>
    </row>
    <row r="6415" spans="1:33" x14ac:dyDescent="0.2">
      <c r="A6415">
        <v>6414</v>
      </c>
      <c r="B6415">
        <v>15734765</v>
      </c>
      <c r="C6415">
        <v>739</v>
      </c>
      <c r="D6415">
        <v>1</v>
      </c>
      <c r="E6415">
        <v>2</v>
      </c>
      <c r="F6415">
        <v>20</v>
      </c>
      <c r="G6415">
        <v>3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s="2" t="s">
        <v>881</v>
      </c>
      <c r="P6415" s="11" t="str">
        <f t="shared" si="800"/>
        <v>2019</v>
      </c>
      <c r="Q6415" s="12"/>
      <c r="R6415" s="8" t="str">
        <f t="shared" si="801"/>
        <v>11</v>
      </c>
      <c r="S6415" s="8"/>
      <c r="T6415" s="14" t="str">
        <f t="shared" si="802"/>
        <v>Retain</v>
      </c>
      <c r="U6415" s="14"/>
      <c r="V6415" s="8" t="str">
        <f t="shared" si="803"/>
        <v>France</v>
      </c>
      <c r="W6415" s="8"/>
      <c r="X6415" s="8"/>
      <c r="Y6415" s="8"/>
      <c r="Z6415" s="14" t="str">
        <f t="shared" si="804"/>
        <v>Female</v>
      </c>
      <c r="AA6415" s="14"/>
      <c r="AB6415" s="14"/>
      <c r="AC6415" s="14"/>
      <c r="AE6415" t="str">
        <f t="shared" si="805"/>
        <v>Young Adults</v>
      </c>
      <c r="AF6415" t="str">
        <f t="shared" si="806"/>
        <v>Good</v>
      </c>
      <c r="AG6415" t="str">
        <f t="shared" si="807"/>
        <v>High</v>
      </c>
    </row>
    <row r="6416" spans="1:33" x14ac:dyDescent="0.2">
      <c r="A6416">
        <v>6415</v>
      </c>
      <c r="B6416">
        <v>15642912</v>
      </c>
      <c r="C6416">
        <v>618</v>
      </c>
      <c r="D6416">
        <v>1</v>
      </c>
      <c r="E6416">
        <v>2</v>
      </c>
      <c r="F6416">
        <v>21</v>
      </c>
      <c r="G6416">
        <v>4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s="2" t="s">
        <v>517</v>
      </c>
      <c r="P6416" s="11" t="str">
        <f t="shared" si="800"/>
        <v>2018</v>
      </c>
      <c r="Q6416" s="12"/>
      <c r="R6416" s="8" t="str">
        <f t="shared" si="801"/>
        <v>10</v>
      </c>
      <c r="S6416" s="8"/>
      <c r="T6416" s="14" t="str">
        <f t="shared" si="802"/>
        <v>Retain</v>
      </c>
      <c r="U6416" s="14"/>
      <c r="V6416" s="8" t="str">
        <f t="shared" si="803"/>
        <v>France</v>
      </c>
      <c r="W6416" s="8"/>
      <c r="X6416" s="8"/>
      <c r="Y6416" s="8"/>
      <c r="Z6416" s="14" t="str">
        <f t="shared" si="804"/>
        <v>Female</v>
      </c>
      <c r="AA6416" s="14"/>
      <c r="AB6416" s="14"/>
      <c r="AC6416" s="14"/>
      <c r="AE6416" t="str">
        <f t="shared" si="805"/>
        <v>Young Adults</v>
      </c>
      <c r="AF6416" t="str">
        <f t="shared" si="806"/>
        <v>Fair</v>
      </c>
      <c r="AG6416" t="str">
        <f t="shared" si="807"/>
        <v>High</v>
      </c>
    </row>
    <row r="6417" spans="1:33" x14ac:dyDescent="0.2">
      <c r="A6417">
        <v>6416</v>
      </c>
      <c r="B6417">
        <v>15769516</v>
      </c>
      <c r="C6417">
        <v>674</v>
      </c>
      <c r="D6417">
        <v>1</v>
      </c>
      <c r="E6417">
        <v>2</v>
      </c>
      <c r="F6417">
        <v>42</v>
      </c>
      <c r="G6417">
        <v>3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s="2" t="s">
        <v>245</v>
      </c>
      <c r="P6417" s="11" t="str">
        <f t="shared" si="800"/>
        <v>2019</v>
      </c>
      <c r="Q6417" s="12"/>
      <c r="R6417" s="8" t="str">
        <f t="shared" si="801"/>
        <v>12</v>
      </c>
      <c r="S6417" s="8"/>
      <c r="T6417" s="14" t="str">
        <f t="shared" si="802"/>
        <v>Retain</v>
      </c>
      <c r="U6417" s="14"/>
      <c r="V6417" s="8" t="str">
        <f t="shared" si="803"/>
        <v>France</v>
      </c>
      <c r="W6417" s="8"/>
      <c r="X6417" s="8"/>
      <c r="Y6417" s="8"/>
      <c r="Z6417" s="14" t="str">
        <f t="shared" si="804"/>
        <v>Female</v>
      </c>
      <c r="AA6417" s="14"/>
      <c r="AB6417" s="14"/>
      <c r="AC6417" s="14"/>
      <c r="AE6417" t="str">
        <f t="shared" si="805"/>
        <v>Middle aged</v>
      </c>
      <c r="AF6417" t="str">
        <f t="shared" si="806"/>
        <v>Good</v>
      </c>
      <c r="AG6417" t="str">
        <f t="shared" si="807"/>
        <v>Very low</v>
      </c>
    </row>
    <row r="6418" spans="1:33" x14ac:dyDescent="0.2">
      <c r="A6418">
        <v>6417</v>
      </c>
      <c r="B6418">
        <v>15789379</v>
      </c>
      <c r="C6418">
        <v>762</v>
      </c>
      <c r="D6418">
        <v>1</v>
      </c>
      <c r="E6418">
        <v>1</v>
      </c>
      <c r="F6418">
        <v>26</v>
      </c>
      <c r="G6418">
        <v>5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s="2" t="s">
        <v>33</v>
      </c>
      <c r="P6418" s="11" t="str">
        <f t="shared" si="800"/>
        <v>2018</v>
      </c>
      <c r="Q6418" s="12"/>
      <c r="R6418" s="8" t="str">
        <f t="shared" si="801"/>
        <v>03</v>
      </c>
      <c r="S6418" s="8"/>
      <c r="T6418" s="14" t="str">
        <f t="shared" si="802"/>
        <v>Retain</v>
      </c>
      <c r="U6418" s="14"/>
      <c r="V6418" s="8" t="str">
        <f t="shared" si="803"/>
        <v>France</v>
      </c>
      <c r="W6418" s="8"/>
      <c r="X6418" s="8"/>
      <c r="Y6418" s="8"/>
      <c r="Z6418" s="14" t="str">
        <f t="shared" si="804"/>
        <v>Male</v>
      </c>
      <c r="AA6418" s="14"/>
      <c r="AB6418" s="14"/>
      <c r="AC6418" s="14"/>
      <c r="AE6418" t="str">
        <f t="shared" si="805"/>
        <v>Adults</v>
      </c>
      <c r="AF6418" t="str">
        <f t="shared" si="806"/>
        <v>Very good</v>
      </c>
      <c r="AG6418" t="str">
        <f t="shared" si="807"/>
        <v>High</v>
      </c>
    </row>
    <row r="6419" spans="1:33" x14ac:dyDescent="0.2">
      <c r="A6419">
        <v>6418</v>
      </c>
      <c r="B6419">
        <v>15695103</v>
      </c>
      <c r="C6419">
        <v>790</v>
      </c>
      <c r="D6419">
        <v>2</v>
      </c>
      <c r="E6419">
        <v>1</v>
      </c>
      <c r="F6419">
        <v>37</v>
      </c>
      <c r="G6419">
        <v>3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s="2" t="s">
        <v>707</v>
      </c>
      <c r="P6419" s="11" t="str">
        <f t="shared" si="800"/>
        <v>2019</v>
      </c>
      <c r="Q6419" s="12"/>
      <c r="R6419" s="8" t="str">
        <f t="shared" si="801"/>
        <v>11</v>
      </c>
      <c r="S6419" s="8"/>
      <c r="T6419" s="14" t="str">
        <f t="shared" si="802"/>
        <v>Retain</v>
      </c>
      <c r="U6419" s="14"/>
      <c r="V6419" s="8" t="str">
        <f t="shared" si="803"/>
        <v>Spain</v>
      </c>
      <c r="W6419" s="8"/>
      <c r="X6419" s="8"/>
      <c r="Y6419" s="8"/>
      <c r="Z6419" s="14" t="str">
        <f t="shared" si="804"/>
        <v>Male</v>
      </c>
      <c r="AA6419" s="14"/>
      <c r="AB6419" s="14"/>
      <c r="AC6419" s="14"/>
      <c r="AE6419" t="str">
        <f t="shared" si="805"/>
        <v>Adults</v>
      </c>
      <c r="AF6419" t="str">
        <f t="shared" si="806"/>
        <v>Very good</v>
      </c>
      <c r="AG6419" t="str">
        <f t="shared" si="807"/>
        <v>Very low</v>
      </c>
    </row>
    <row r="6420" spans="1:33" x14ac:dyDescent="0.2">
      <c r="A6420">
        <v>6419</v>
      </c>
      <c r="B6420">
        <v>15801924</v>
      </c>
      <c r="C6420">
        <v>754</v>
      </c>
      <c r="D6420">
        <v>2</v>
      </c>
      <c r="E6420">
        <v>2</v>
      </c>
      <c r="F6420">
        <v>27</v>
      </c>
      <c r="G6420">
        <v>3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s="2" t="s">
        <v>1273</v>
      </c>
      <c r="P6420" s="11" t="str">
        <f t="shared" si="800"/>
        <v>2019</v>
      </c>
      <c r="Q6420" s="12"/>
      <c r="R6420" s="8" t="str">
        <f t="shared" si="801"/>
        <v>12</v>
      </c>
      <c r="S6420" s="8"/>
      <c r="T6420" s="14" t="str">
        <f t="shared" si="802"/>
        <v>Retain</v>
      </c>
      <c r="U6420" s="14"/>
      <c r="V6420" s="8" t="str">
        <f t="shared" si="803"/>
        <v>Spain</v>
      </c>
      <c r="W6420" s="8"/>
      <c r="X6420" s="8"/>
      <c r="Y6420" s="8"/>
      <c r="Z6420" s="14" t="str">
        <f t="shared" si="804"/>
        <v>Female</v>
      </c>
      <c r="AA6420" s="14"/>
      <c r="AB6420" s="14"/>
      <c r="AC6420" s="14"/>
      <c r="AE6420" t="str">
        <f t="shared" si="805"/>
        <v>Adults</v>
      </c>
      <c r="AF6420" t="str">
        <f t="shared" si="806"/>
        <v>Very good</v>
      </c>
      <c r="AG6420" t="str">
        <f t="shared" si="807"/>
        <v>Very low</v>
      </c>
    </row>
    <row r="6421" spans="1:33" x14ac:dyDescent="0.2">
      <c r="A6421">
        <v>6420</v>
      </c>
      <c r="B6421">
        <v>15767804</v>
      </c>
      <c r="C6421">
        <v>729</v>
      </c>
      <c r="D6421">
        <v>1</v>
      </c>
      <c r="E6421">
        <v>1</v>
      </c>
      <c r="F6421">
        <v>44</v>
      </c>
      <c r="G6421">
        <v>4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s="2" t="s">
        <v>214</v>
      </c>
      <c r="P6421" s="11" t="str">
        <f t="shared" si="800"/>
        <v>2018</v>
      </c>
      <c r="Q6421" s="12"/>
      <c r="R6421" s="8" t="str">
        <f t="shared" si="801"/>
        <v>11</v>
      </c>
      <c r="S6421" s="8"/>
      <c r="T6421" s="14" t="str">
        <f t="shared" si="802"/>
        <v>Retain</v>
      </c>
      <c r="U6421" s="14"/>
      <c r="V6421" s="8" t="str">
        <f t="shared" si="803"/>
        <v>France</v>
      </c>
      <c r="W6421" s="8"/>
      <c r="X6421" s="8"/>
      <c r="Y6421" s="8"/>
      <c r="Z6421" s="14" t="str">
        <f t="shared" si="804"/>
        <v>Male</v>
      </c>
      <c r="AA6421" s="14"/>
      <c r="AB6421" s="14"/>
      <c r="AC6421" s="14"/>
      <c r="AE6421" t="str">
        <f t="shared" si="805"/>
        <v>Middle aged</v>
      </c>
      <c r="AF6421" t="str">
        <f t="shared" si="806"/>
        <v>Good</v>
      </c>
      <c r="AG6421" t="str">
        <f t="shared" si="807"/>
        <v>Very low</v>
      </c>
    </row>
    <row r="6422" spans="1:33" x14ac:dyDescent="0.2">
      <c r="A6422">
        <v>6421</v>
      </c>
      <c r="B6422">
        <v>15718039</v>
      </c>
      <c r="C6422">
        <v>606</v>
      </c>
      <c r="D6422">
        <v>3</v>
      </c>
      <c r="E6422">
        <v>2</v>
      </c>
      <c r="F6422">
        <v>47</v>
      </c>
      <c r="G6422">
        <v>4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s="2" t="s">
        <v>939</v>
      </c>
      <c r="P6422" s="11" t="str">
        <f t="shared" si="800"/>
        <v>2019</v>
      </c>
      <c r="Q6422" s="12"/>
      <c r="R6422" s="8" t="str">
        <f t="shared" si="801"/>
        <v>04</v>
      </c>
      <c r="S6422" s="8"/>
      <c r="T6422" s="14" t="str">
        <f t="shared" si="802"/>
        <v>Retain</v>
      </c>
      <c r="U6422" s="14"/>
      <c r="V6422" s="8" t="str">
        <f t="shared" si="803"/>
        <v>Germany</v>
      </c>
      <c r="W6422" s="8"/>
      <c r="X6422" s="8"/>
      <c r="Y6422" s="8"/>
      <c r="Z6422" s="14" t="str">
        <f t="shared" si="804"/>
        <v>Female</v>
      </c>
      <c r="AA6422" s="14"/>
      <c r="AB6422" s="14"/>
      <c r="AC6422" s="14"/>
      <c r="AE6422" t="str">
        <f t="shared" si="805"/>
        <v>Middle aged</v>
      </c>
      <c r="AF6422" t="str">
        <f t="shared" si="806"/>
        <v>Fair</v>
      </c>
      <c r="AG6422" t="str">
        <f t="shared" si="807"/>
        <v>High</v>
      </c>
    </row>
    <row r="6423" spans="1:33" x14ac:dyDescent="0.2">
      <c r="A6423">
        <v>6422</v>
      </c>
      <c r="B6423">
        <v>15579994</v>
      </c>
      <c r="C6423">
        <v>616</v>
      </c>
      <c r="D6423">
        <v>1</v>
      </c>
      <c r="E6423">
        <v>1</v>
      </c>
      <c r="F6423">
        <v>23</v>
      </c>
      <c r="G6423">
        <v>4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s="2" t="s">
        <v>513</v>
      </c>
      <c r="P6423" s="11" t="str">
        <f t="shared" si="800"/>
        <v>2019</v>
      </c>
      <c r="Q6423" s="12"/>
      <c r="R6423" s="8" t="str">
        <f t="shared" si="801"/>
        <v>05</v>
      </c>
      <c r="S6423" s="8"/>
      <c r="T6423" s="14" t="str">
        <f t="shared" si="802"/>
        <v>Retain</v>
      </c>
      <c r="U6423" s="14"/>
      <c r="V6423" s="8" t="str">
        <f t="shared" si="803"/>
        <v>France</v>
      </c>
      <c r="W6423" s="8"/>
      <c r="X6423" s="8"/>
      <c r="Y6423" s="8"/>
      <c r="Z6423" s="14" t="str">
        <f t="shared" si="804"/>
        <v>Male</v>
      </c>
      <c r="AA6423" s="14"/>
      <c r="AB6423" s="14"/>
      <c r="AC6423" s="14"/>
      <c r="AE6423" t="str">
        <f t="shared" si="805"/>
        <v>Young Adults</v>
      </c>
      <c r="AF6423" t="str">
        <f t="shared" si="806"/>
        <v>Fair</v>
      </c>
      <c r="AG6423" t="str">
        <f t="shared" si="807"/>
        <v>Medium</v>
      </c>
    </row>
    <row r="6424" spans="1:33" x14ac:dyDescent="0.2">
      <c r="A6424">
        <v>6423</v>
      </c>
      <c r="B6424">
        <v>15595037</v>
      </c>
      <c r="C6424">
        <v>772</v>
      </c>
      <c r="D6424">
        <v>1</v>
      </c>
      <c r="E6424">
        <v>1</v>
      </c>
      <c r="F6424">
        <v>47</v>
      </c>
      <c r="G6424">
        <v>5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s="2" t="s">
        <v>364</v>
      </c>
      <c r="P6424" s="11" t="str">
        <f t="shared" si="800"/>
        <v>2018</v>
      </c>
      <c r="Q6424" s="12"/>
      <c r="R6424" s="8" t="str">
        <f t="shared" si="801"/>
        <v>08</v>
      </c>
      <c r="S6424" s="8"/>
      <c r="T6424" s="14" t="str">
        <f t="shared" si="802"/>
        <v>Retain</v>
      </c>
      <c r="U6424" s="14"/>
      <c r="V6424" s="8" t="str">
        <f t="shared" si="803"/>
        <v>France</v>
      </c>
      <c r="W6424" s="8"/>
      <c r="X6424" s="8"/>
      <c r="Y6424" s="8"/>
      <c r="Z6424" s="14" t="str">
        <f t="shared" si="804"/>
        <v>Male</v>
      </c>
      <c r="AA6424" s="14"/>
      <c r="AB6424" s="14"/>
      <c r="AC6424" s="14"/>
      <c r="AE6424" t="str">
        <f t="shared" si="805"/>
        <v>Middle aged</v>
      </c>
      <c r="AF6424" t="str">
        <f t="shared" si="806"/>
        <v>Very good</v>
      </c>
      <c r="AG6424" t="str">
        <f t="shared" si="807"/>
        <v>Very high</v>
      </c>
    </row>
    <row r="6425" spans="1:33" x14ac:dyDescent="0.2">
      <c r="A6425">
        <v>6424</v>
      </c>
      <c r="B6425">
        <v>15600720</v>
      </c>
      <c r="C6425">
        <v>652</v>
      </c>
      <c r="D6425">
        <v>2</v>
      </c>
      <c r="E6425">
        <v>1</v>
      </c>
      <c r="F6425">
        <v>41</v>
      </c>
      <c r="G6425">
        <v>4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s="2" t="s">
        <v>291</v>
      </c>
      <c r="P6425" s="11" t="str">
        <f t="shared" si="800"/>
        <v>2019</v>
      </c>
      <c r="Q6425" s="12"/>
      <c r="R6425" s="8" t="str">
        <f t="shared" si="801"/>
        <v>02</v>
      </c>
      <c r="S6425" s="8"/>
      <c r="T6425" s="14" t="str">
        <f t="shared" si="802"/>
        <v>Retain</v>
      </c>
      <c r="U6425" s="14"/>
      <c r="V6425" s="8" t="str">
        <f t="shared" si="803"/>
        <v>Spain</v>
      </c>
      <c r="W6425" s="8"/>
      <c r="X6425" s="8"/>
      <c r="Y6425" s="8"/>
      <c r="Z6425" s="14" t="str">
        <f t="shared" si="804"/>
        <v>Male</v>
      </c>
      <c r="AA6425" s="14"/>
      <c r="AB6425" s="14"/>
      <c r="AC6425" s="14"/>
      <c r="AE6425" t="str">
        <f t="shared" si="805"/>
        <v>Middle aged</v>
      </c>
      <c r="AF6425" t="str">
        <f t="shared" si="806"/>
        <v>Fair</v>
      </c>
      <c r="AG6425" t="str">
        <f t="shared" si="807"/>
        <v>High</v>
      </c>
    </row>
    <row r="6426" spans="1:33" x14ac:dyDescent="0.2">
      <c r="A6426">
        <v>6425</v>
      </c>
      <c r="B6426">
        <v>15782608</v>
      </c>
      <c r="C6426">
        <v>743</v>
      </c>
      <c r="D6426">
        <v>1</v>
      </c>
      <c r="E6426">
        <v>1</v>
      </c>
      <c r="F6426">
        <v>43</v>
      </c>
      <c r="G6426">
        <v>4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s="2" t="s">
        <v>776</v>
      </c>
      <c r="P6426" s="11" t="str">
        <f t="shared" si="800"/>
        <v>2018</v>
      </c>
      <c r="Q6426" s="12"/>
      <c r="R6426" s="8" t="str">
        <f t="shared" si="801"/>
        <v>09</v>
      </c>
      <c r="S6426" s="8"/>
      <c r="T6426" s="14" t="str">
        <f t="shared" si="802"/>
        <v>Exit</v>
      </c>
      <c r="U6426" s="14"/>
      <c r="V6426" s="8" t="str">
        <f t="shared" si="803"/>
        <v>France</v>
      </c>
      <c r="W6426" s="8"/>
      <c r="X6426" s="8"/>
      <c r="Y6426" s="8"/>
      <c r="Z6426" s="14" t="str">
        <f t="shared" si="804"/>
        <v>Male</v>
      </c>
      <c r="AA6426" s="14"/>
      <c r="AB6426" s="14"/>
      <c r="AC6426" s="14"/>
      <c r="AE6426" t="str">
        <f t="shared" si="805"/>
        <v>Middle aged</v>
      </c>
      <c r="AF6426" t="str">
        <f t="shared" si="806"/>
        <v>Very good</v>
      </c>
      <c r="AG6426" t="str">
        <f t="shared" si="807"/>
        <v>Very low</v>
      </c>
    </row>
    <row r="6427" spans="1:33" x14ac:dyDescent="0.2">
      <c r="A6427">
        <v>6426</v>
      </c>
      <c r="B6427">
        <v>15566894</v>
      </c>
      <c r="C6427">
        <v>793</v>
      </c>
      <c r="D6427">
        <v>1</v>
      </c>
      <c r="E6427">
        <v>1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s="2" t="s">
        <v>392</v>
      </c>
      <c r="P6427" s="11" t="str">
        <f t="shared" si="800"/>
        <v>2019</v>
      </c>
      <c r="Q6427" s="12"/>
      <c r="R6427" s="8" t="str">
        <f t="shared" si="801"/>
        <v>11</v>
      </c>
      <c r="S6427" s="8"/>
      <c r="T6427" s="14" t="str">
        <f t="shared" si="802"/>
        <v>Retain</v>
      </c>
      <c r="U6427" s="14"/>
      <c r="V6427" s="8" t="str">
        <f t="shared" si="803"/>
        <v>France</v>
      </c>
      <c r="W6427" s="8"/>
      <c r="X6427" s="8"/>
      <c r="Y6427" s="8"/>
      <c r="Z6427" s="14" t="str">
        <f t="shared" si="804"/>
        <v>Male</v>
      </c>
      <c r="AA6427" s="14"/>
      <c r="AB6427" s="14"/>
      <c r="AC6427" s="14"/>
      <c r="AE6427" t="str">
        <f t="shared" si="805"/>
        <v>Middle aged</v>
      </c>
      <c r="AF6427" t="str">
        <f t="shared" si="806"/>
        <v>Very good</v>
      </c>
      <c r="AG6427" t="str">
        <f t="shared" si="807"/>
        <v>High</v>
      </c>
    </row>
    <row r="6428" spans="1:33" x14ac:dyDescent="0.2">
      <c r="A6428">
        <v>6427</v>
      </c>
      <c r="B6428">
        <v>15749123</v>
      </c>
      <c r="C6428">
        <v>743</v>
      </c>
      <c r="D6428">
        <v>2</v>
      </c>
      <c r="E6428">
        <v>1</v>
      </c>
      <c r="F6428">
        <v>45</v>
      </c>
      <c r="G6428">
        <v>6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s="2" t="s">
        <v>386</v>
      </c>
      <c r="P6428" s="11" t="str">
        <f t="shared" si="800"/>
        <v>2017</v>
      </c>
      <c r="Q6428" s="12"/>
      <c r="R6428" s="8" t="str">
        <f t="shared" si="801"/>
        <v>01</v>
      </c>
      <c r="S6428" s="8"/>
      <c r="T6428" s="14" t="str">
        <f t="shared" si="802"/>
        <v>Retain</v>
      </c>
      <c r="U6428" s="14"/>
      <c r="V6428" s="8" t="str">
        <f t="shared" si="803"/>
        <v>Spain</v>
      </c>
      <c r="W6428" s="8"/>
      <c r="X6428" s="8"/>
      <c r="Y6428" s="8"/>
      <c r="Z6428" s="14" t="str">
        <f t="shared" si="804"/>
        <v>Male</v>
      </c>
      <c r="AA6428" s="14"/>
      <c r="AB6428" s="14"/>
      <c r="AC6428" s="14"/>
      <c r="AE6428" t="str">
        <f t="shared" si="805"/>
        <v>Middle aged</v>
      </c>
      <c r="AF6428" t="str">
        <f t="shared" si="806"/>
        <v>Very good</v>
      </c>
      <c r="AG6428" t="str">
        <f t="shared" si="807"/>
        <v>Very high</v>
      </c>
    </row>
    <row r="6429" spans="1:33" x14ac:dyDescent="0.2">
      <c r="A6429">
        <v>6428</v>
      </c>
      <c r="B6429">
        <v>15668943</v>
      </c>
      <c r="C6429">
        <v>746</v>
      </c>
      <c r="D6429">
        <v>1</v>
      </c>
      <c r="E6429">
        <v>1</v>
      </c>
      <c r="F6429">
        <v>37</v>
      </c>
      <c r="G6429">
        <v>3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s="2" t="s">
        <v>123</v>
      </c>
      <c r="P6429" s="11" t="str">
        <f t="shared" si="800"/>
        <v>2019</v>
      </c>
      <c r="Q6429" s="12"/>
      <c r="R6429" s="8" t="str">
        <f t="shared" si="801"/>
        <v>10</v>
      </c>
      <c r="S6429" s="8"/>
      <c r="T6429" s="14" t="str">
        <f t="shared" si="802"/>
        <v>Retain</v>
      </c>
      <c r="U6429" s="14"/>
      <c r="V6429" s="8" t="str">
        <f t="shared" si="803"/>
        <v>France</v>
      </c>
      <c r="W6429" s="8"/>
      <c r="X6429" s="8"/>
      <c r="Y6429" s="8"/>
      <c r="Z6429" s="14" t="str">
        <f t="shared" si="804"/>
        <v>Male</v>
      </c>
      <c r="AA6429" s="14"/>
      <c r="AB6429" s="14"/>
      <c r="AC6429" s="14"/>
      <c r="AE6429" t="str">
        <f t="shared" si="805"/>
        <v>Adults</v>
      </c>
      <c r="AF6429" t="str">
        <f t="shared" si="806"/>
        <v>Very good</v>
      </c>
      <c r="AG6429" t="str">
        <f t="shared" si="807"/>
        <v>Very low</v>
      </c>
    </row>
    <row r="6430" spans="1:33" x14ac:dyDescent="0.2">
      <c r="A6430">
        <v>6429</v>
      </c>
      <c r="B6430">
        <v>15577423</v>
      </c>
      <c r="C6430">
        <v>627</v>
      </c>
      <c r="D6430">
        <v>3</v>
      </c>
      <c r="E6430">
        <v>2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s="2" t="s">
        <v>855</v>
      </c>
      <c r="P6430" s="11" t="str">
        <f t="shared" si="800"/>
        <v>2018</v>
      </c>
      <c r="Q6430" s="12"/>
      <c r="R6430" s="8" t="str">
        <f t="shared" si="801"/>
        <v>03</v>
      </c>
      <c r="S6430" s="8"/>
      <c r="T6430" s="14" t="str">
        <f t="shared" si="802"/>
        <v>Exit</v>
      </c>
      <c r="U6430" s="14"/>
      <c r="V6430" s="8" t="str">
        <f t="shared" si="803"/>
        <v>Germany</v>
      </c>
      <c r="W6430" s="8"/>
      <c r="X6430" s="8"/>
      <c r="Y6430" s="8"/>
      <c r="Z6430" s="14" t="str">
        <f t="shared" si="804"/>
        <v>Female</v>
      </c>
      <c r="AA6430" s="14"/>
      <c r="AB6430" s="14"/>
      <c r="AC6430" s="14"/>
      <c r="AE6430" t="str">
        <f t="shared" si="805"/>
        <v>Middle aged</v>
      </c>
      <c r="AF6430" t="str">
        <f t="shared" si="806"/>
        <v>Fair</v>
      </c>
      <c r="AG6430" t="str">
        <f t="shared" si="807"/>
        <v>High</v>
      </c>
    </row>
    <row r="6431" spans="1:33" x14ac:dyDescent="0.2">
      <c r="A6431">
        <v>6430</v>
      </c>
      <c r="B6431">
        <v>15623102</v>
      </c>
      <c r="C6431">
        <v>713</v>
      </c>
      <c r="D6431">
        <v>2</v>
      </c>
      <c r="E6431">
        <v>1</v>
      </c>
      <c r="F6431">
        <v>38</v>
      </c>
      <c r="G6431">
        <v>4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s="2" t="s">
        <v>512</v>
      </c>
      <c r="P6431" s="11" t="str">
        <f t="shared" si="800"/>
        <v>2019</v>
      </c>
      <c r="Q6431" s="12"/>
      <c r="R6431" s="8" t="str">
        <f t="shared" si="801"/>
        <v>01</v>
      </c>
      <c r="S6431" s="8"/>
      <c r="T6431" s="14" t="str">
        <f t="shared" si="802"/>
        <v>Retain</v>
      </c>
      <c r="U6431" s="14"/>
      <c r="V6431" s="8" t="str">
        <f t="shared" si="803"/>
        <v>Spain</v>
      </c>
      <c r="W6431" s="8"/>
      <c r="X6431" s="8"/>
      <c r="Y6431" s="8"/>
      <c r="Z6431" s="14" t="str">
        <f t="shared" si="804"/>
        <v>Male</v>
      </c>
      <c r="AA6431" s="14"/>
      <c r="AB6431" s="14"/>
      <c r="AC6431" s="14"/>
      <c r="AE6431" t="str">
        <f t="shared" si="805"/>
        <v>Adults</v>
      </c>
      <c r="AF6431" t="str">
        <f t="shared" si="806"/>
        <v>Good</v>
      </c>
      <c r="AG6431" t="str">
        <f t="shared" si="807"/>
        <v>High</v>
      </c>
    </row>
    <row r="6432" spans="1:33" x14ac:dyDescent="0.2">
      <c r="A6432">
        <v>6431</v>
      </c>
      <c r="B6432">
        <v>15728012</v>
      </c>
      <c r="C6432">
        <v>678</v>
      </c>
      <c r="D6432">
        <v>2</v>
      </c>
      <c r="E6432">
        <v>2</v>
      </c>
      <c r="F6432">
        <v>40</v>
      </c>
      <c r="G6432">
        <v>7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s="2" t="s">
        <v>319</v>
      </c>
      <c r="P6432" s="11" t="str">
        <f t="shared" si="800"/>
        <v>2016</v>
      </c>
      <c r="Q6432" s="12"/>
      <c r="R6432" s="8" t="str">
        <f t="shared" si="801"/>
        <v>03</v>
      </c>
      <c r="S6432" s="8"/>
      <c r="T6432" s="14" t="str">
        <f t="shared" si="802"/>
        <v>Retain</v>
      </c>
      <c r="U6432" s="14"/>
      <c r="V6432" s="8" t="str">
        <f t="shared" si="803"/>
        <v>Spain</v>
      </c>
      <c r="W6432" s="8"/>
      <c r="X6432" s="8"/>
      <c r="Y6432" s="8"/>
      <c r="Z6432" s="14" t="str">
        <f t="shared" si="804"/>
        <v>Female</v>
      </c>
      <c r="AA6432" s="14"/>
      <c r="AB6432" s="14"/>
      <c r="AC6432" s="14"/>
      <c r="AE6432" t="str">
        <f t="shared" si="805"/>
        <v>Middle aged</v>
      </c>
      <c r="AF6432" t="str">
        <f t="shared" si="806"/>
        <v>Good</v>
      </c>
      <c r="AG6432" t="str">
        <f t="shared" si="807"/>
        <v>High</v>
      </c>
    </row>
    <row r="6433" spans="1:33" x14ac:dyDescent="0.2">
      <c r="A6433">
        <v>6432</v>
      </c>
      <c r="B6433">
        <v>15683363</v>
      </c>
      <c r="C6433">
        <v>540</v>
      </c>
      <c r="D6433">
        <v>2</v>
      </c>
      <c r="E6433">
        <v>1</v>
      </c>
      <c r="F6433">
        <v>39</v>
      </c>
      <c r="G6433">
        <v>4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s="2" t="s">
        <v>845</v>
      </c>
      <c r="P6433" s="11" t="str">
        <f t="shared" si="800"/>
        <v>2019</v>
      </c>
      <c r="Q6433" s="12"/>
      <c r="R6433" s="8" t="str">
        <f t="shared" si="801"/>
        <v>01</v>
      </c>
      <c r="S6433" s="8"/>
      <c r="T6433" s="14" t="str">
        <f t="shared" si="802"/>
        <v>Retain</v>
      </c>
      <c r="U6433" s="14"/>
      <c r="V6433" s="8" t="str">
        <f t="shared" si="803"/>
        <v>Spain</v>
      </c>
      <c r="W6433" s="8"/>
      <c r="X6433" s="8"/>
      <c r="Y6433" s="8"/>
      <c r="Z6433" s="14" t="str">
        <f t="shared" si="804"/>
        <v>Male</v>
      </c>
      <c r="AA6433" s="14"/>
      <c r="AB6433" s="14"/>
      <c r="AC6433" s="14"/>
      <c r="AE6433" t="str">
        <f t="shared" si="805"/>
        <v>Middle aged</v>
      </c>
      <c r="AF6433" t="str">
        <f t="shared" si="806"/>
        <v>Poor</v>
      </c>
      <c r="AG6433" t="str">
        <f t="shared" si="807"/>
        <v>Very low</v>
      </c>
    </row>
    <row r="6434" spans="1:33" x14ac:dyDescent="0.2">
      <c r="A6434">
        <v>6433</v>
      </c>
      <c r="B6434">
        <v>15699335</v>
      </c>
      <c r="C6434">
        <v>615</v>
      </c>
      <c r="D6434">
        <v>3</v>
      </c>
      <c r="E6434">
        <v>2</v>
      </c>
      <c r="F6434">
        <v>33</v>
      </c>
      <c r="G6434">
        <v>5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s="2" t="s">
        <v>46</v>
      </c>
      <c r="P6434" s="11" t="str">
        <f t="shared" si="800"/>
        <v>2018</v>
      </c>
      <c r="Q6434" s="12"/>
      <c r="R6434" s="8" t="str">
        <f t="shared" si="801"/>
        <v>09</v>
      </c>
      <c r="S6434" s="8"/>
      <c r="T6434" s="14" t="str">
        <f t="shared" si="802"/>
        <v>Retain</v>
      </c>
      <c r="U6434" s="14"/>
      <c r="V6434" s="8" t="str">
        <f t="shared" si="803"/>
        <v>Germany</v>
      </c>
      <c r="W6434" s="8"/>
      <c r="X6434" s="8"/>
      <c r="Y6434" s="8"/>
      <c r="Z6434" s="14" t="str">
        <f t="shared" si="804"/>
        <v>Female</v>
      </c>
      <c r="AA6434" s="14"/>
      <c r="AB6434" s="14"/>
      <c r="AC6434" s="14"/>
      <c r="AE6434" t="str">
        <f t="shared" si="805"/>
        <v>Adults</v>
      </c>
      <c r="AF6434" t="str">
        <f t="shared" si="806"/>
        <v>Fair</v>
      </c>
      <c r="AG6434" t="str">
        <f t="shared" si="807"/>
        <v>High</v>
      </c>
    </row>
    <row r="6435" spans="1:33" x14ac:dyDescent="0.2">
      <c r="A6435">
        <v>6434</v>
      </c>
      <c r="B6435">
        <v>15574369</v>
      </c>
      <c r="C6435">
        <v>415</v>
      </c>
      <c r="D6435">
        <v>2</v>
      </c>
      <c r="E6435">
        <v>1</v>
      </c>
      <c r="F6435">
        <v>53</v>
      </c>
      <c r="G6435">
        <v>4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s="2" t="s">
        <v>422</v>
      </c>
      <c r="P6435" s="11" t="str">
        <f t="shared" si="800"/>
        <v>2018</v>
      </c>
      <c r="Q6435" s="12"/>
      <c r="R6435" s="8" t="str">
        <f t="shared" si="801"/>
        <v>09</v>
      </c>
      <c r="S6435" s="8"/>
      <c r="T6435" s="14" t="str">
        <f t="shared" si="802"/>
        <v>Retain</v>
      </c>
      <c r="U6435" s="14"/>
      <c r="V6435" s="8" t="str">
        <f t="shared" si="803"/>
        <v>Spain</v>
      </c>
      <c r="W6435" s="8"/>
      <c r="X6435" s="8"/>
      <c r="Y6435" s="8"/>
      <c r="Z6435" s="14" t="str">
        <f t="shared" si="804"/>
        <v>Male</v>
      </c>
      <c r="AA6435" s="14"/>
      <c r="AB6435" s="14"/>
      <c r="AC6435" s="14"/>
      <c r="AE6435" t="str">
        <f t="shared" si="805"/>
        <v>Middle aged</v>
      </c>
      <c r="AF6435" t="str">
        <f t="shared" si="806"/>
        <v>Poor</v>
      </c>
      <c r="AG6435" t="str">
        <f t="shared" si="807"/>
        <v>Very high</v>
      </c>
    </row>
    <row r="6436" spans="1:33" x14ac:dyDescent="0.2">
      <c r="A6436">
        <v>6435</v>
      </c>
      <c r="B6436">
        <v>15703167</v>
      </c>
      <c r="C6436">
        <v>628</v>
      </c>
      <c r="D6436">
        <v>1</v>
      </c>
      <c r="E6436">
        <v>2</v>
      </c>
      <c r="F6436">
        <v>45</v>
      </c>
      <c r="G6436">
        <v>3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s="2" t="s">
        <v>152</v>
      </c>
      <c r="P6436" s="11" t="str">
        <f t="shared" si="800"/>
        <v>2019</v>
      </c>
      <c r="Q6436" s="12"/>
      <c r="R6436" s="8" t="str">
        <f t="shared" si="801"/>
        <v>11</v>
      </c>
      <c r="S6436" s="8"/>
      <c r="T6436" s="14" t="str">
        <f t="shared" si="802"/>
        <v>Retain</v>
      </c>
      <c r="U6436" s="14"/>
      <c r="V6436" s="8" t="str">
        <f t="shared" si="803"/>
        <v>France</v>
      </c>
      <c r="W6436" s="8"/>
      <c r="X6436" s="8"/>
      <c r="Y6436" s="8"/>
      <c r="Z6436" s="14" t="str">
        <f t="shared" si="804"/>
        <v>Female</v>
      </c>
      <c r="AA6436" s="14"/>
      <c r="AB6436" s="14"/>
      <c r="AC6436" s="14"/>
      <c r="AE6436" t="str">
        <f t="shared" si="805"/>
        <v>Middle aged</v>
      </c>
      <c r="AF6436" t="str">
        <f t="shared" si="806"/>
        <v>Fair</v>
      </c>
      <c r="AG6436" t="str">
        <f t="shared" si="807"/>
        <v>Very low</v>
      </c>
    </row>
    <row r="6437" spans="1:33" x14ac:dyDescent="0.2">
      <c r="A6437">
        <v>6436</v>
      </c>
      <c r="B6437">
        <v>15754874</v>
      </c>
      <c r="C6437">
        <v>700</v>
      </c>
      <c r="D6437">
        <v>1</v>
      </c>
      <c r="E6437">
        <v>1</v>
      </c>
      <c r="F6437">
        <v>26</v>
      </c>
      <c r="G6437">
        <v>6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s="2" t="s">
        <v>224</v>
      </c>
      <c r="P6437" s="11" t="str">
        <f t="shared" si="800"/>
        <v>2017</v>
      </c>
      <c r="Q6437" s="12"/>
      <c r="R6437" s="8" t="str">
        <f t="shared" si="801"/>
        <v>03</v>
      </c>
      <c r="S6437" s="8"/>
      <c r="T6437" s="14" t="str">
        <f t="shared" si="802"/>
        <v>Retain</v>
      </c>
      <c r="U6437" s="14"/>
      <c r="V6437" s="8" t="str">
        <f t="shared" si="803"/>
        <v>France</v>
      </c>
      <c r="W6437" s="8"/>
      <c r="X6437" s="8"/>
      <c r="Y6437" s="8"/>
      <c r="Z6437" s="14" t="str">
        <f t="shared" si="804"/>
        <v>Male</v>
      </c>
      <c r="AA6437" s="14"/>
      <c r="AB6437" s="14"/>
      <c r="AC6437" s="14"/>
      <c r="AE6437" t="str">
        <f t="shared" si="805"/>
        <v>Adults</v>
      </c>
      <c r="AF6437" t="str">
        <f t="shared" si="806"/>
        <v>Good</v>
      </c>
      <c r="AG6437" t="str">
        <f t="shared" si="807"/>
        <v>High</v>
      </c>
    </row>
    <row r="6438" spans="1:33" x14ac:dyDescent="0.2">
      <c r="A6438">
        <v>6437</v>
      </c>
      <c r="B6438">
        <v>15723216</v>
      </c>
      <c r="C6438">
        <v>623</v>
      </c>
      <c r="D6438">
        <v>3</v>
      </c>
      <c r="E6438">
        <v>1</v>
      </c>
      <c r="F6438">
        <v>33</v>
      </c>
      <c r="G6438">
        <v>5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s="2" t="s">
        <v>281</v>
      </c>
      <c r="P6438" s="11" t="str">
        <f t="shared" si="800"/>
        <v>2018</v>
      </c>
      <c r="Q6438" s="12"/>
      <c r="R6438" s="8" t="str">
        <f t="shared" si="801"/>
        <v>07</v>
      </c>
      <c r="S6438" s="8"/>
      <c r="T6438" s="14" t="str">
        <f t="shared" si="802"/>
        <v>Retain</v>
      </c>
      <c r="U6438" s="14"/>
      <c r="V6438" s="8" t="str">
        <f t="shared" si="803"/>
        <v>Germany</v>
      </c>
      <c r="W6438" s="8"/>
      <c r="X6438" s="8"/>
      <c r="Y6438" s="8"/>
      <c r="Z6438" s="14" t="str">
        <f t="shared" si="804"/>
        <v>Male</v>
      </c>
      <c r="AA6438" s="14"/>
      <c r="AB6438" s="14"/>
      <c r="AC6438" s="14"/>
      <c r="AE6438" t="str">
        <f t="shared" si="805"/>
        <v>Adults</v>
      </c>
      <c r="AF6438" t="str">
        <f t="shared" si="806"/>
        <v>Fair</v>
      </c>
      <c r="AG6438" t="str">
        <f t="shared" si="807"/>
        <v>Medium</v>
      </c>
    </row>
    <row r="6439" spans="1:33" x14ac:dyDescent="0.2">
      <c r="A6439">
        <v>6438</v>
      </c>
      <c r="B6439">
        <v>15725094</v>
      </c>
      <c r="C6439">
        <v>623</v>
      </c>
      <c r="D6439">
        <v>1</v>
      </c>
      <c r="E6439">
        <v>2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s="2" t="s">
        <v>509</v>
      </c>
      <c r="P6439" s="11" t="str">
        <f t="shared" si="800"/>
        <v>2019</v>
      </c>
      <c r="Q6439" s="12"/>
      <c r="R6439" s="8" t="str">
        <f t="shared" si="801"/>
        <v>01</v>
      </c>
      <c r="S6439" s="8"/>
      <c r="T6439" s="14" t="str">
        <f t="shared" si="802"/>
        <v>Retain</v>
      </c>
      <c r="U6439" s="14"/>
      <c r="V6439" s="8" t="str">
        <f t="shared" si="803"/>
        <v>France</v>
      </c>
      <c r="W6439" s="8"/>
      <c r="X6439" s="8"/>
      <c r="Y6439" s="8"/>
      <c r="Z6439" s="14" t="str">
        <f t="shared" si="804"/>
        <v>Female</v>
      </c>
      <c r="AA6439" s="14"/>
      <c r="AB6439" s="14"/>
      <c r="AC6439" s="14"/>
      <c r="AE6439" t="str">
        <f t="shared" si="805"/>
        <v>Adults</v>
      </c>
      <c r="AF6439" t="str">
        <f t="shared" si="806"/>
        <v>Fair</v>
      </c>
      <c r="AG6439" t="str">
        <f t="shared" si="807"/>
        <v>High</v>
      </c>
    </row>
    <row r="6440" spans="1:33" x14ac:dyDescent="0.2">
      <c r="A6440">
        <v>6439</v>
      </c>
      <c r="B6440">
        <v>15647974</v>
      </c>
      <c r="C6440">
        <v>679</v>
      </c>
      <c r="D6440">
        <v>1</v>
      </c>
      <c r="E6440">
        <v>2</v>
      </c>
      <c r="F6440">
        <v>44</v>
      </c>
      <c r="G6440">
        <v>5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s="2" t="s">
        <v>372</v>
      </c>
      <c r="P6440" s="11" t="str">
        <f t="shared" si="800"/>
        <v>2017</v>
      </c>
      <c r="Q6440" s="12"/>
      <c r="R6440" s="8" t="str">
        <f t="shared" si="801"/>
        <v>11</v>
      </c>
      <c r="S6440" s="8"/>
      <c r="T6440" s="14" t="str">
        <f t="shared" si="802"/>
        <v>Retain</v>
      </c>
      <c r="U6440" s="14"/>
      <c r="V6440" s="8" t="str">
        <f t="shared" si="803"/>
        <v>France</v>
      </c>
      <c r="W6440" s="8"/>
      <c r="X6440" s="8"/>
      <c r="Y6440" s="8"/>
      <c r="Z6440" s="14" t="str">
        <f t="shared" si="804"/>
        <v>Female</v>
      </c>
      <c r="AA6440" s="14"/>
      <c r="AB6440" s="14"/>
      <c r="AC6440" s="14"/>
      <c r="AE6440" t="str">
        <f t="shared" si="805"/>
        <v>Middle aged</v>
      </c>
      <c r="AF6440" t="str">
        <f t="shared" si="806"/>
        <v>Good</v>
      </c>
      <c r="AG6440" t="str">
        <f t="shared" si="807"/>
        <v>High</v>
      </c>
    </row>
    <row r="6441" spans="1:33" x14ac:dyDescent="0.2">
      <c r="A6441">
        <v>6440</v>
      </c>
      <c r="B6441">
        <v>15583371</v>
      </c>
      <c r="C6441">
        <v>632</v>
      </c>
      <c r="D6441">
        <v>2</v>
      </c>
      <c r="E6441">
        <v>1</v>
      </c>
      <c r="F6441">
        <v>37</v>
      </c>
      <c r="G6441">
        <v>6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s="2" t="s">
        <v>948</v>
      </c>
      <c r="P6441" s="11" t="str">
        <f t="shared" si="800"/>
        <v>2016</v>
      </c>
      <c r="Q6441" s="12"/>
      <c r="R6441" s="8" t="str">
        <f t="shared" si="801"/>
        <v>12</v>
      </c>
      <c r="S6441" s="8"/>
      <c r="T6441" s="14" t="str">
        <f t="shared" si="802"/>
        <v>Exit</v>
      </c>
      <c r="U6441" s="14"/>
      <c r="V6441" s="8" t="str">
        <f t="shared" si="803"/>
        <v>Spain</v>
      </c>
      <c r="W6441" s="8"/>
      <c r="X6441" s="8"/>
      <c r="Y6441" s="8"/>
      <c r="Z6441" s="14" t="str">
        <f t="shared" si="804"/>
        <v>Male</v>
      </c>
      <c r="AA6441" s="14"/>
      <c r="AB6441" s="14"/>
      <c r="AC6441" s="14"/>
      <c r="AE6441" t="str">
        <f t="shared" si="805"/>
        <v>Adults</v>
      </c>
      <c r="AF6441" t="str">
        <f t="shared" si="806"/>
        <v>Fair</v>
      </c>
      <c r="AG6441" t="str">
        <f t="shared" si="807"/>
        <v>High</v>
      </c>
    </row>
    <row r="6442" spans="1:33" x14ac:dyDescent="0.2">
      <c r="A6442">
        <v>6441</v>
      </c>
      <c r="B6442">
        <v>15772559</v>
      </c>
      <c r="C6442">
        <v>790</v>
      </c>
      <c r="D6442">
        <v>1</v>
      </c>
      <c r="E6442">
        <v>2</v>
      </c>
      <c r="F6442">
        <v>47</v>
      </c>
      <c r="G6442">
        <v>4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s="2" t="s">
        <v>696</v>
      </c>
      <c r="P6442" s="11" t="str">
        <f t="shared" si="800"/>
        <v>2019</v>
      </c>
      <c r="Q6442" s="12"/>
      <c r="R6442" s="8" t="str">
        <f t="shared" si="801"/>
        <v>05</v>
      </c>
      <c r="S6442" s="8"/>
      <c r="T6442" s="14" t="str">
        <f t="shared" si="802"/>
        <v>Exit</v>
      </c>
      <c r="U6442" s="14"/>
      <c r="V6442" s="8" t="str">
        <f t="shared" si="803"/>
        <v>France</v>
      </c>
      <c r="W6442" s="8"/>
      <c r="X6442" s="8"/>
      <c r="Y6442" s="8"/>
      <c r="Z6442" s="14" t="str">
        <f t="shared" si="804"/>
        <v>Female</v>
      </c>
      <c r="AA6442" s="14"/>
      <c r="AB6442" s="14"/>
      <c r="AC6442" s="14"/>
      <c r="AE6442" t="str">
        <f t="shared" si="805"/>
        <v>Middle aged</v>
      </c>
      <c r="AF6442" t="str">
        <f t="shared" si="806"/>
        <v>Very good</v>
      </c>
      <c r="AG6442" t="str">
        <f t="shared" si="807"/>
        <v>High</v>
      </c>
    </row>
    <row r="6443" spans="1:33" x14ac:dyDescent="0.2">
      <c r="A6443">
        <v>6442</v>
      </c>
      <c r="B6443">
        <v>15711251</v>
      </c>
      <c r="C6443">
        <v>514</v>
      </c>
      <c r="D6443">
        <v>1</v>
      </c>
      <c r="E6443">
        <v>1</v>
      </c>
      <c r="F6443">
        <v>45</v>
      </c>
      <c r="G6443">
        <v>4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s="2" t="s">
        <v>101</v>
      </c>
      <c r="P6443" s="11" t="str">
        <f t="shared" si="800"/>
        <v>2018</v>
      </c>
      <c r="Q6443" s="12"/>
      <c r="R6443" s="8" t="str">
        <f t="shared" si="801"/>
        <v>12</v>
      </c>
      <c r="S6443" s="8"/>
      <c r="T6443" s="14" t="str">
        <f t="shared" si="802"/>
        <v>Retain</v>
      </c>
      <c r="U6443" s="14"/>
      <c r="V6443" s="8" t="str">
        <f t="shared" si="803"/>
        <v>France</v>
      </c>
      <c r="W6443" s="8"/>
      <c r="X6443" s="8"/>
      <c r="Y6443" s="8"/>
      <c r="Z6443" s="14" t="str">
        <f t="shared" si="804"/>
        <v>Male</v>
      </c>
      <c r="AA6443" s="14"/>
      <c r="AB6443" s="14"/>
      <c r="AC6443" s="14"/>
      <c r="AE6443" t="str">
        <f t="shared" si="805"/>
        <v>Middle aged</v>
      </c>
      <c r="AF6443" t="str">
        <f t="shared" si="806"/>
        <v>Poor</v>
      </c>
      <c r="AG6443" t="str">
        <f t="shared" si="807"/>
        <v>Very high</v>
      </c>
    </row>
    <row r="6444" spans="1:33" x14ac:dyDescent="0.2">
      <c r="A6444">
        <v>6443</v>
      </c>
      <c r="B6444">
        <v>15719212</v>
      </c>
      <c r="C6444">
        <v>491</v>
      </c>
      <c r="D6444">
        <v>1</v>
      </c>
      <c r="E6444">
        <v>1</v>
      </c>
      <c r="F6444">
        <v>33</v>
      </c>
      <c r="G6444">
        <v>4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s="2" t="s">
        <v>408</v>
      </c>
      <c r="P6444" s="11" t="str">
        <f t="shared" si="800"/>
        <v>2018</v>
      </c>
      <c r="Q6444" s="12"/>
      <c r="R6444" s="8" t="str">
        <f t="shared" si="801"/>
        <v>11</v>
      </c>
      <c r="S6444" s="8"/>
      <c r="T6444" s="14" t="str">
        <f t="shared" si="802"/>
        <v>Retain</v>
      </c>
      <c r="U6444" s="14"/>
      <c r="V6444" s="8" t="str">
        <f t="shared" si="803"/>
        <v>France</v>
      </c>
      <c r="W6444" s="8"/>
      <c r="X6444" s="8"/>
      <c r="Y6444" s="8"/>
      <c r="Z6444" s="14" t="str">
        <f t="shared" si="804"/>
        <v>Male</v>
      </c>
      <c r="AA6444" s="14"/>
      <c r="AB6444" s="14"/>
      <c r="AC6444" s="14"/>
      <c r="AE6444" t="str">
        <f t="shared" si="805"/>
        <v>Adults</v>
      </c>
      <c r="AF6444" t="str">
        <f t="shared" si="806"/>
        <v>Poor</v>
      </c>
      <c r="AG6444" t="str">
        <f t="shared" si="807"/>
        <v>Medium</v>
      </c>
    </row>
    <row r="6445" spans="1:33" x14ac:dyDescent="0.2">
      <c r="A6445">
        <v>6444</v>
      </c>
      <c r="B6445">
        <v>15764927</v>
      </c>
      <c r="C6445">
        <v>753</v>
      </c>
      <c r="D6445">
        <v>1</v>
      </c>
      <c r="E6445">
        <v>1</v>
      </c>
      <c r="F6445">
        <v>92</v>
      </c>
      <c r="G6445">
        <v>5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s="2" t="s">
        <v>1274</v>
      </c>
      <c r="P6445" s="11" t="str">
        <f t="shared" si="800"/>
        <v>2018</v>
      </c>
      <c r="Q6445" s="12"/>
      <c r="R6445" s="8" t="str">
        <f t="shared" si="801"/>
        <v>05</v>
      </c>
      <c r="S6445" s="8"/>
      <c r="T6445" s="14" t="str">
        <f t="shared" si="802"/>
        <v>Retain</v>
      </c>
      <c r="U6445" s="14"/>
      <c r="V6445" s="8" t="str">
        <f t="shared" si="803"/>
        <v>France</v>
      </c>
      <c r="W6445" s="8"/>
      <c r="X6445" s="8"/>
      <c r="Y6445" s="8"/>
      <c r="Z6445" s="14" t="str">
        <f t="shared" si="804"/>
        <v>Male</v>
      </c>
      <c r="AA6445" s="14"/>
      <c r="AB6445" s="14"/>
      <c r="AC6445" s="14"/>
      <c r="AE6445" t="str">
        <f t="shared" si="805"/>
        <v>Retired</v>
      </c>
      <c r="AF6445" t="str">
        <f t="shared" si="806"/>
        <v>Very good</v>
      </c>
      <c r="AG6445" t="str">
        <f t="shared" si="807"/>
        <v>High</v>
      </c>
    </row>
    <row r="6446" spans="1:33" x14ac:dyDescent="0.2">
      <c r="A6446">
        <v>6445</v>
      </c>
      <c r="B6446">
        <v>15731412</v>
      </c>
      <c r="C6446">
        <v>693</v>
      </c>
      <c r="D6446">
        <v>3</v>
      </c>
      <c r="E6446">
        <v>2</v>
      </c>
      <c r="F6446">
        <v>37</v>
      </c>
      <c r="G6446">
        <v>4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s="2" t="s">
        <v>525</v>
      </c>
      <c r="P6446" s="11" t="str">
        <f t="shared" si="800"/>
        <v>2019</v>
      </c>
      <c r="Q6446" s="12"/>
      <c r="R6446" s="8" t="str">
        <f t="shared" si="801"/>
        <v>03</v>
      </c>
      <c r="S6446" s="8"/>
      <c r="T6446" s="14" t="str">
        <f t="shared" si="802"/>
        <v>Retain</v>
      </c>
      <c r="U6446" s="14"/>
      <c r="V6446" s="8" t="str">
        <f t="shared" si="803"/>
        <v>Germany</v>
      </c>
      <c r="W6446" s="8"/>
      <c r="X6446" s="8"/>
      <c r="Y6446" s="8"/>
      <c r="Z6446" s="14" t="str">
        <f t="shared" si="804"/>
        <v>Female</v>
      </c>
      <c r="AA6446" s="14"/>
      <c r="AB6446" s="14"/>
      <c r="AC6446" s="14"/>
      <c r="AE6446" t="str">
        <f t="shared" si="805"/>
        <v>Adults</v>
      </c>
      <c r="AF6446" t="str">
        <f t="shared" si="806"/>
        <v>Good</v>
      </c>
      <c r="AG6446" t="str">
        <f t="shared" si="807"/>
        <v>Medium</v>
      </c>
    </row>
    <row r="6447" spans="1:33" x14ac:dyDescent="0.2">
      <c r="A6447">
        <v>6446</v>
      </c>
      <c r="B6447">
        <v>15719170</v>
      </c>
      <c r="C6447">
        <v>679</v>
      </c>
      <c r="D6447">
        <v>1</v>
      </c>
      <c r="E6447">
        <v>2</v>
      </c>
      <c r="F6447">
        <v>30</v>
      </c>
      <c r="G6447">
        <v>5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s="2" t="s">
        <v>272</v>
      </c>
      <c r="P6447" s="11" t="str">
        <f t="shared" si="800"/>
        <v>2018</v>
      </c>
      <c r="Q6447" s="12"/>
      <c r="R6447" s="8" t="str">
        <f t="shared" si="801"/>
        <v>04</v>
      </c>
      <c r="S6447" s="8"/>
      <c r="T6447" s="14" t="str">
        <f t="shared" si="802"/>
        <v>Retain</v>
      </c>
      <c r="U6447" s="14"/>
      <c r="V6447" s="8" t="str">
        <f t="shared" si="803"/>
        <v>France</v>
      </c>
      <c r="W6447" s="8"/>
      <c r="X6447" s="8"/>
      <c r="Y6447" s="8"/>
      <c r="Z6447" s="14" t="str">
        <f t="shared" si="804"/>
        <v>Female</v>
      </c>
      <c r="AA6447" s="14"/>
      <c r="AB6447" s="14"/>
      <c r="AC6447" s="14"/>
      <c r="AE6447" t="str">
        <f t="shared" si="805"/>
        <v>Adults</v>
      </c>
      <c r="AF6447" t="str">
        <f t="shared" si="806"/>
        <v>Good</v>
      </c>
      <c r="AG6447" t="str">
        <f t="shared" si="807"/>
        <v>High</v>
      </c>
    </row>
    <row r="6448" spans="1:33" x14ac:dyDescent="0.2">
      <c r="A6448">
        <v>6447</v>
      </c>
      <c r="B6448">
        <v>15596011</v>
      </c>
      <c r="C6448">
        <v>529</v>
      </c>
      <c r="D6448">
        <v>2</v>
      </c>
      <c r="E6448">
        <v>1</v>
      </c>
      <c r="F6448">
        <v>34</v>
      </c>
      <c r="G6448">
        <v>4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s="2" t="s">
        <v>104</v>
      </c>
      <c r="P6448" s="11" t="str">
        <f t="shared" si="800"/>
        <v>2018</v>
      </c>
      <c r="Q6448" s="12"/>
      <c r="R6448" s="8" t="str">
        <f t="shared" si="801"/>
        <v>12</v>
      </c>
      <c r="S6448" s="8"/>
      <c r="T6448" s="14" t="str">
        <f t="shared" si="802"/>
        <v>Retain</v>
      </c>
      <c r="U6448" s="14"/>
      <c r="V6448" s="8" t="str">
        <f t="shared" si="803"/>
        <v>Spain</v>
      </c>
      <c r="W6448" s="8"/>
      <c r="X6448" s="8"/>
      <c r="Y6448" s="8"/>
      <c r="Z6448" s="14" t="str">
        <f t="shared" si="804"/>
        <v>Male</v>
      </c>
      <c r="AA6448" s="14"/>
      <c r="AB6448" s="14"/>
      <c r="AC6448" s="14"/>
      <c r="AE6448" t="str">
        <f t="shared" si="805"/>
        <v>Adults</v>
      </c>
      <c r="AF6448" t="str">
        <f t="shared" si="806"/>
        <v>Poor</v>
      </c>
      <c r="AG6448" t="str">
        <f t="shared" si="807"/>
        <v>Very low</v>
      </c>
    </row>
    <row r="6449" spans="1:33" x14ac:dyDescent="0.2">
      <c r="A6449">
        <v>6448</v>
      </c>
      <c r="B6449">
        <v>15614834</v>
      </c>
      <c r="C6449">
        <v>619</v>
      </c>
      <c r="D6449">
        <v>2</v>
      </c>
      <c r="E6449">
        <v>2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s="2" t="s">
        <v>456</v>
      </c>
      <c r="P6449" s="11" t="str">
        <f t="shared" si="800"/>
        <v>2019</v>
      </c>
      <c r="Q6449" s="12"/>
      <c r="R6449" s="8" t="str">
        <f t="shared" si="801"/>
        <v>11</v>
      </c>
      <c r="S6449" s="8"/>
      <c r="T6449" s="14" t="str">
        <f t="shared" si="802"/>
        <v>Retain</v>
      </c>
      <c r="U6449" s="14"/>
      <c r="V6449" s="8" t="str">
        <f t="shared" si="803"/>
        <v>Spain</v>
      </c>
      <c r="W6449" s="8"/>
      <c r="X6449" s="8"/>
      <c r="Y6449" s="8"/>
      <c r="Z6449" s="14" t="str">
        <f t="shared" si="804"/>
        <v>Female</v>
      </c>
      <c r="AA6449" s="14"/>
      <c r="AB6449" s="14"/>
      <c r="AC6449" s="14"/>
      <c r="AE6449" t="str">
        <f t="shared" si="805"/>
        <v>Adults</v>
      </c>
      <c r="AF6449" t="str">
        <f t="shared" si="806"/>
        <v>Fair</v>
      </c>
      <c r="AG6449" t="str">
        <f t="shared" si="807"/>
        <v>High</v>
      </c>
    </row>
    <row r="6450" spans="1:33" x14ac:dyDescent="0.2">
      <c r="A6450">
        <v>6449</v>
      </c>
      <c r="B6450">
        <v>15600510</v>
      </c>
      <c r="C6450">
        <v>680</v>
      </c>
      <c r="D6450">
        <v>2</v>
      </c>
      <c r="E6450">
        <v>2</v>
      </c>
      <c r="F6450">
        <v>37</v>
      </c>
      <c r="G6450">
        <v>3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s="2" t="s">
        <v>705</v>
      </c>
      <c r="P6450" s="11" t="str">
        <f t="shared" si="800"/>
        <v>2019</v>
      </c>
      <c r="Q6450" s="12"/>
      <c r="R6450" s="8" t="str">
        <f t="shared" si="801"/>
        <v>11</v>
      </c>
      <c r="S6450" s="8"/>
      <c r="T6450" s="14" t="str">
        <f t="shared" si="802"/>
        <v>Retain</v>
      </c>
      <c r="U6450" s="14"/>
      <c r="V6450" s="8" t="str">
        <f t="shared" si="803"/>
        <v>Spain</v>
      </c>
      <c r="W6450" s="8"/>
      <c r="X6450" s="8"/>
      <c r="Y6450" s="8"/>
      <c r="Z6450" s="14" t="str">
        <f t="shared" si="804"/>
        <v>Female</v>
      </c>
      <c r="AA6450" s="14"/>
      <c r="AB6450" s="14"/>
      <c r="AC6450" s="14"/>
      <c r="AE6450" t="str">
        <f t="shared" si="805"/>
        <v>Adults</v>
      </c>
      <c r="AF6450" t="str">
        <f t="shared" si="806"/>
        <v>Good</v>
      </c>
      <c r="AG6450" t="str">
        <f t="shared" si="807"/>
        <v>High</v>
      </c>
    </row>
    <row r="6451" spans="1:33" x14ac:dyDescent="0.2">
      <c r="A6451">
        <v>6450</v>
      </c>
      <c r="B6451">
        <v>15625706</v>
      </c>
      <c r="C6451">
        <v>693</v>
      </c>
      <c r="D6451">
        <v>3</v>
      </c>
      <c r="E6451">
        <v>1</v>
      </c>
      <c r="F6451">
        <v>45</v>
      </c>
      <c r="G6451">
        <v>4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s="2" t="s">
        <v>113</v>
      </c>
      <c r="P6451" s="11" t="str">
        <f t="shared" si="800"/>
        <v>2019</v>
      </c>
      <c r="Q6451" s="12"/>
      <c r="R6451" s="8" t="str">
        <f t="shared" si="801"/>
        <v>06</v>
      </c>
      <c r="S6451" s="8"/>
      <c r="T6451" s="14" t="str">
        <f t="shared" si="802"/>
        <v>Exit</v>
      </c>
      <c r="U6451" s="14"/>
      <c r="V6451" s="8" t="str">
        <f t="shared" si="803"/>
        <v>Germany</v>
      </c>
      <c r="W6451" s="8"/>
      <c r="X6451" s="8"/>
      <c r="Y6451" s="8"/>
      <c r="Z6451" s="14" t="str">
        <f t="shared" si="804"/>
        <v>Male</v>
      </c>
      <c r="AA6451" s="14"/>
      <c r="AB6451" s="14"/>
      <c r="AC6451" s="14"/>
      <c r="AE6451" t="str">
        <f t="shared" si="805"/>
        <v>Middle aged</v>
      </c>
      <c r="AF6451" t="str">
        <f t="shared" si="806"/>
        <v>Good</v>
      </c>
      <c r="AG6451" t="str">
        <f t="shared" si="807"/>
        <v>High</v>
      </c>
    </row>
    <row r="6452" spans="1:33" x14ac:dyDescent="0.2">
      <c r="A6452">
        <v>6451</v>
      </c>
      <c r="B6452">
        <v>15781409</v>
      </c>
      <c r="C6452">
        <v>834</v>
      </c>
      <c r="D6452">
        <v>1</v>
      </c>
      <c r="E6452">
        <v>2</v>
      </c>
      <c r="F6452">
        <v>28</v>
      </c>
      <c r="G6452">
        <v>5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s="2" t="s">
        <v>931</v>
      </c>
      <c r="P6452" s="11" t="str">
        <f t="shared" si="800"/>
        <v>2018</v>
      </c>
      <c r="Q6452" s="12"/>
      <c r="R6452" s="8" t="str">
        <f t="shared" si="801"/>
        <v>05</v>
      </c>
      <c r="S6452" s="8"/>
      <c r="T6452" s="14" t="str">
        <f t="shared" si="802"/>
        <v>Retain</v>
      </c>
      <c r="U6452" s="14"/>
      <c r="V6452" s="8" t="str">
        <f t="shared" si="803"/>
        <v>France</v>
      </c>
      <c r="W6452" s="8"/>
      <c r="X6452" s="8"/>
      <c r="Y6452" s="8"/>
      <c r="Z6452" s="14" t="str">
        <f t="shared" si="804"/>
        <v>Female</v>
      </c>
      <c r="AA6452" s="14"/>
      <c r="AB6452" s="14"/>
      <c r="AC6452" s="14"/>
      <c r="AE6452" t="str">
        <f t="shared" si="805"/>
        <v>Adults</v>
      </c>
      <c r="AF6452" t="str">
        <f t="shared" si="806"/>
        <v>Excellent</v>
      </c>
      <c r="AG6452" t="str">
        <f t="shared" si="807"/>
        <v>Very low</v>
      </c>
    </row>
    <row r="6453" spans="1:33" x14ac:dyDescent="0.2">
      <c r="A6453">
        <v>6452</v>
      </c>
      <c r="B6453">
        <v>15722583</v>
      </c>
      <c r="C6453">
        <v>636</v>
      </c>
      <c r="D6453">
        <v>2</v>
      </c>
      <c r="E6453">
        <v>2</v>
      </c>
      <c r="F6453">
        <v>29</v>
      </c>
      <c r="G6453">
        <v>4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s="2" t="s">
        <v>1206</v>
      </c>
      <c r="P6453" s="11" t="str">
        <f t="shared" si="800"/>
        <v>2018</v>
      </c>
      <c r="Q6453" s="12"/>
      <c r="R6453" s="8" t="str">
        <f t="shared" si="801"/>
        <v>10</v>
      </c>
      <c r="S6453" s="8"/>
      <c r="T6453" s="14" t="str">
        <f t="shared" si="802"/>
        <v>Retain</v>
      </c>
      <c r="U6453" s="14"/>
      <c r="V6453" s="8" t="str">
        <f t="shared" si="803"/>
        <v>Spain</v>
      </c>
      <c r="W6453" s="8"/>
      <c r="X6453" s="8"/>
      <c r="Y6453" s="8"/>
      <c r="Z6453" s="14" t="str">
        <f t="shared" si="804"/>
        <v>Female</v>
      </c>
      <c r="AA6453" s="14"/>
      <c r="AB6453" s="14"/>
      <c r="AC6453" s="14"/>
      <c r="AE6453" t="str">
        <f t="shared" si="805"/>
        <v>Adults</v>
      </c>
      <c r="AF6453" t="str">
        <f t="shared" si="806"/>
        <v>Fair</v>
      </c>
      <c r="AG6453" t="str">
        <f t="shared" si="807"/>
        <v>Very high</v>
      </c>
    </row>
    <row r="6454" spans="1:33" x14ac:dyDescent="0.2">
      <c r="A6454">
        <v>6453</v>
      </c>
      <c r="B6454">
        <v>15677243</v>
      </c>
      <c r="C6454">
        <v>538</v>
      </c>
      <c r="D6454">
        <v>2</v>
      </c>
      <c r="E6454">
        <v>1</v>
      </c>
      <c r="F6454">
        <v>43</v>
      </c>
      <c r="G6454">
        <v>3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s="2" t="s">
        <v>352</v>
      </c>
      <c r="P6454" s="11" t="str">
        <f t="shared" si="800"/>
        <v>2019</v>
      </c>
      <c r="Q6454" s="12"/>
      <c r="R6454" s="8" t="str">
        <f t="shared" si="801"/>
        <v>09</v>
      </c>
      <c r="S6454" s="8"/>
      <c r="T6454" s="14" t="str">
        <f t="shared" si="802"/>
        <v>Retain</v>
      </c>
      <c r="U6454" s="14"/>
      <c r="V6454" s="8" t="str">
        <f t="shared" si="803"/>
        <v>Spain</v>
      </c>
      <c r="W6454" s="8"/>
      <c r="X6454" s="8"/>
      <c r="Y6454" s="8"/>
      <c r="Z6454" s="14" t="str">
        <f t="shared" si="804"/>
        <v>Male</v>
      </c>
      <c r="AA6454" s="14"/>
      <c r="AB6454" s="14"/>
      <c r="AC6454" s="14"/>
      <c r="AE6454" t="str">
        <f t="shared" si="805"/>
        <v>Middle aged</v>
      </c>
      <c r="AF6454" t="str">
        <f t="shared" si="806"/>
        <v>Poor</v>
      </c>
      <c r="AG6454" t="str">
        <f t="shared" si="807"/>
        <v>Very low</v>
      </c>
    </row>
    <row r="6455" spans="1:33" x14ac:dyDescent="0.2">
      <c r="A6455">
        <v>6454</v>
      </c>
      <c r="B6455">
        <v>15815070</v>
      </c>
      <c r="C6455">
        <v>566</v>
      </c>
      <c r="D6455">
        <v>3</v>
      </c>
      <c r="E6455">
        <v>2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s="2" t="s">
        <v>969</v>
      </c>
      <c r="P6455" s="11" t="str">
        <f t="shared" si="800"/>
        <v>2017</v>
      </c>
      <c r="Q6455" s="12"/>
      <c r="R6455" s="8" t="str">
        <f t="shared" si="801"/>
        <v>10</v>
      </c>
      <c r="S6455" s="8"/>
      <c r="T6455" s="14" t="str">
        <f t="shared" si="802"/>
        <v>Retain</v>
      </c>
      <c r="U6455" s="14"/>
      <c r="V6455" s="8" t="str">
        <f t="shared" si="803"/>
        <v>Germany</v>
      </c>
      <c r="W6455" s="8"/>
      <c r="X6455" s="8"/>
      <c r="Y6455" s="8"/>
      <c r="Z6455" s="14" t="str">
        <f t="shared" si="804"/>
        <v>Female</v>
      </c>
      <c r="AA6455" s="14"/>
      <c r="AB6455" s="14"/>
      <c r="AC6455" s="14"/>
      <c r="AE6455" t="str">
        <f t="shared" si="805"/>
        <v>Middle aged</v>
      </c>
      <c r="AF6455" t="str">
        <f t="shared" si="806"/>
        <v>Poor</v>
      </c>
      <c r="AG6455" t="str">
        <f t="shared" si="807"/>
        <v>High</v>
      </c>
    </row>
    <row r="6456" spans="1:33" x14ac:dyDescent="0.2">
      <c r="A6456">
        <v>6455</v>
      </c>
      <c r="B6456">
        <v>15705899</v>
      </c>
      <c r="C6456">
        <v>597</v>
      </c>
      <c r="D6456">
        <v>2</v>
      </c>
      <c r="E6456">
        <v>1</v>
      </c>
      <c r="F6456">
        <v>35</v>
      </c>
      <c r="G6456">
        <v>5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s="2" t="s">
        <v>487</v>
      </c>
      <c r="P6456" s="11" t="str">
        <f t="shared" si="800"/>
        <v>2017</v>
      </c>
      <c r="Q6456" s="12"/>
      <c r="R6456" s="8" t="str">
        <f t="shared" si="801"/>
        <v>12</v>
      </c>
      <c r="S6456" s="8"/>
      <c r="T6456" s="14" t="str">
        <f t="shared" si="802"/>
        <v>Retain</v>
      </c>
      <c r="U6456" s="14"/>
      <c r="V6456" s="8" t="str">
        <f t="shared" si="803"/>
        <v>Spain</v>
      </c>
      <c r="W6456" s="8"/>
      <c r="X6456" s="8"/>
      <c r="Y6456" s="8"/>
      <c r="Z6456" s="14" t="str">
        <f t="shared" si="804"/>
        <v>Male</v>
      </c>
      <c r="AA6456" s="14"/>
      <c r="AB6456" s="14"/>
      <c r="AC6456" s="14"/>
      <c r="AE6456" t="str">
        <f t="shared" si="805"/>
        <v>Adults</v>
      </c>
      <c r="AF6456" t="str">
        <f t="shared" si="806"/>
        <v>Fair</v>
      </c>
      <c r="AG6456" t="str">
        <f t="shared" si="807"/>
        <v>High</v>
      </c>
    </row>
    <row r="6457" spans="1:33" x14ac:dyDescent="0.2">
      <c r="A6457">
        <v>6456</v>
      </c>
      <c r="B6457">
        <v>15701522</v>
      </c>
      <c r="C6457">
        <v>711</v>
      </c>
      <c r="D6457">
        <v>1</v>
      </c>
      <c r="E6457">
        <v>2</v>
      </c>
      <c r="F6457">
        <v>29</v>
      </c>
      <c r="G6457">
        <v>4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s="2" t="s">
        <v>522</v>
      </c>
      <c r="P6457" s="11" t="str">
        <f t="shared" si="800"/>
        <v>2018</v>
      </c>
      <c r="Q6457" s="12"/>
      <c r="R6457" s="8" t="str">
        <f t="shared" si="801"/>
        <v>11</v>
      </c>
      <c r="S6457" s="8"/>
      <c r="T6457" s="14" t="str">
        <f t="shared" si="802"/>
        <v>Retain</v>
      </c>
      <c r="U6457" s="14"/>
      <c r="V6457" s="8" t="str">
        <f t="shared" si="803"/>
        <v>France</v>
      </c>
      <c r="W6457" s="8"/>
      <c r="X6457" s="8"/>
      <c r="Y6457" s="8"/>
      <c r="Z6457" s="14" t="str">
        <f t="shared" si="804"/>
        <v>Female</v>
      </c>
      <c r="AA6457" s="14"/>
      <c r="AB6457" s="14"/>
      <c r="AC6457" s="14"/>
      <c r="AE6457" t="str">
        <f t="shared" si="805"/>
        <v>Adults</v>
      </c>
      <c r="AF6457" t="str">
        <f t="shared" si="806"/>
        <v>Good</v>
      </c>
      <c r="AG6457" t="str">
        <f t="shared" si="807"/>
        <v>Very low</v>
      </c>
    </row>
    <row r="6458" spans="1:33" x14ac:dyDescent="0.2">
      <c r="A6458">
        <v>6457</v>
      </c>
      <c r="B6458">
        <v>15755978</v>
      </c>
      <c r="C6458">
        <v>606</v>
      </c>
      <c r="D6458">
        <v>1</v>
      </c>
      <c r="E6458">
        <v>1</v>
      </c>
      <c r="F6458">
        <v>31</v>
      </c>
      <c r="G6458">
        <v>7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s="2" t="s">
        <v>1214</v>
      </c>
      <c r="P6458" s="11" t="str">
        <f t="shared" si="800"/>
        <v>2016</v>
      </c>
      <c r="Q6458" s="12"/>
      <c r="R6458" s="8" t="str">
        <f t="shared" si="801"/>
        <v>06</v>
      </c>
      <c r="S6458" s="8"/>
      <c r="T6458" s="14" t="str">
        <f t="shared" si="802"/>
        <v>Retain</v>
      </c>
      <c r="U6458" s="14"/>
      <c r="V6458" s="8" t="str">
        <f t="shared" si="803"/>
        <v>France</v>
      </c>
      <c r="W6458" s="8"/>
      <c r="X6458" s="8"/>
      <c r="Y6458" s="8"/>
      <c r="Z6458" s="14" t="str">
        <f t="shared" si="804"/>
        <v>Male</v>
      </c>
      <c r="AA6458" s="14"/>
      <c r="AB6458" s="14"/>
      <c r="AC6458" s="14"/>
      <c r="AE6458" t="str">
        <f t="shared" si="805"/>
        <v>Adults</v>
      </c>
      <c r="AF6458" t="str">
        <f t="shared" si="806"/>
        <v>Fair</v>
      </c>
      <c r="AG6458" t="str">
        <f t="shared" si="807"/>
        <v>Very low</v>
      </c>
    </row>
    <row r="6459" spans="1:33" x14ac:dyDescent="0.2">
      <c r="A6459">
        <v>6458</v>
      </c>
      <c r="B6459">
        <v>15722090</v>
      </c>
      <c r="C6459">
        <v>615</v>
      </c>
      <c r="D6459">
        <v>2</v>
      </c>
      <c r="E6459">
        <v>1</v>
      </c>
      <c r="F6459">
        <v>51</v>
      </c>
      <c r="G6459">
        <v>3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s="2" t="s">
        <v>365</v>
      </c>
      <c r="P6459" s="11" t="str">
        <f t="shared" si="800"/>
        <v>2019</v>
      </c>
      <c r="Q6459" s="12"/>
      <c r="R6459" s="8" t="str">
        <f t="shared" si="801"/>
        <v>11</v>
      </c>
      <c r="S6459" s="8"/>
      <c r="T6459" s="14" t="str">
        <f t="shared" si="802"/>
        <v>Retain</v>
      </c>
      <c r="U6459" s="14"/>
      <c r="V6459" s="8" t="str">
        <f t="shared" si="803"/>
        <v>Spain</v>
      </c>
      <c r="W6459" s="8"/>
      <c r="X6459" s="8"/>
      <c r="Y6459" s="8"/>
      <c r="Z6459" s="14" t="str">
        <f t="shared" si="804"/>
        <v>Male</v>
      </c>
      <c r="AA6459" s="14"/>
      <c r="AB6459" s="14"/>
      <c r="AC6459" s="14"/>
      <c r="AE6459" t="str">
        <f t="shared" si="805"/>
        <v>Middle aged</v>
      </c>
      <c r="AF6459" t="str">
        <f t="shared" si="806"/>
        <v>Fair</v>
      </c>
      <c r="AG6459" t="str">
        <f t="shared" si="807"/>
        <v>Medium</v>
      </c>
    </row>
    <row r="6460" spans="1:33" x14ac:dyDescent="0.2">
      <c r="A6460">
        <v>6459</v>
      </c>
      <c r="B6460">
        <v>15783526</v>
      </c>
      <c r="C6460">
        <v>589</v>
      </c>
      <c r="D6460">
        <v>1</v>
      </c>
      <c r="E6460">
        <v>1</v>
      </c>
      <c r="F6460">
        <v>36</v>
      </c>
      <c r="G6460">
        <v>6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s="2" t="s">
        <v>621</v>
      </c>
      <c r="P6460" s="11" t="str">
        <f t="shared" si="800"/>
        <v>2016</v>
      </c>
      <c r="Q6460" s="12"/>
      <c r="R6460" s="8" t="str">
        <f t="shared" si="801"/>
        <v>12</v>
      </c>
      <c r="S6460" s="8"/>
      <c r="T6460" s="14" t="str">
        <f t="shared" si="802"/>
        <v>Retain</v>
      </c>
      <c r="U6460" s="14"/>
      <c r="V6460" s="8" t="str">
        <f t="shared" si="803"/>
        <v>France</v>
      </c>
      <c r="W6460" s="8"/>
      <c r="X6460" s="8"/>
      <c r="Y6460" s="8"/>
      <c r="Z6460" s="14" t="str">
        <f t="shared" si="804"/>
        <v>Male</v>
      </c>
      <c r="AA6460" s="14"/>
      <c r="AB6460" s="14"/>
      <c r="AC6460" s="14"/>
      <c r="AE6460" t="str">
        <f t="shared" si="805"/>
        <v>Adults</v>
      </c>
      <c r="AF6460" t="str">
        <f t="shared" si="806"/>
        <v>Fair</v>
      </c>
      <c r="AG6460" t="str">
        <f t="shared" si="807"/>
        <v>High</v>
      </c>
    </row>
    <row r="6461" spans="1:33" x14ac:dyDescent="0.2">
      <c r="A6461">
        <v>6460</v>
      </c>
      <c r="B6461">
        <v>15632125</v>
      </c>
      <c r="C6461">
        <v>606</v>
      </c>
      <c r="D6461">
        <v>3</v>
      </c>
      <c r="E6461">
        <v>1</v>
      </c>
      <c r="F6461">
        <v>45</v>
      </c>
      <c r="G6461">
        <v>6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s="2" t="s">
        <v>467</v>
      </c>
      <c r="P6461" s="11" t="str">
        <f t="shared" si="800"/>
        <v>2017</v>
      </c>
      <c r="Q6461" s="12"/>
      <c r="R6461" s="8" t="str">
        <f t="shared" si="801"/>
        <v>05</v>
      </c>
      <c r="S6461" s="8"/>
      <c r="T6461" s="14" t="str">
        <f t="shared" si="802"/>
        <v>Retain</v>
      </c>
      <c r="U6461" s="14"/>
      <c r="V6461" s="8" t="str">
        <f t="shared" si="803"/>
        <v>Germany</v>
      </c>
      <c r="W6461" s="8"/>
      <c r="X6461" s="8"/>
      <c r="Y6461" s="8"/>
      <c r="Z6461" s="14" t="str">
        <f t="shared" si="804"/>
        <v>Male</v>
      </c>
      <c r="AA6461" s="14"/>
      <c r="AB6461" s="14"/>
      <c r="AC6461" s="14"/>
      <c r="AE6461" t="str">
        <f t="shared" si="805"/>
        <v>Middle aged</v>
      </c>
      <c r="AF6461" t="str">
        <f t="shared" si="806"/>
        <v>Fair</v>
      </c>
      <c r="AG6461" t="str">
        <f t="shared" si="807"/>
        <v>Medium</v>
      </c>
    </row>
    <row r="6462" spans="1:33" x14ac:dyDescent="0.2">
      <c r="A6462">
        <v>6461</v>
      </c>
      <c r="B6462">
        <v>15688395</v>
      </c>
      <c r="C6462">
        <v>582</v>
      </c>
      <c r="D6462">
        <v>1</v>
      </c>
      <c r="E6462">
        <v>1</v>
      </c>
      <c r="F6462">
        <v>29</v>
      </c>
      <c r="G6462">
        <v>3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s="2" t="s">
        <v>153</v>
      </c>
      <c r="P6462" s="11" t="str">
        <f t="shared" si="800"/>
        <v>2019</v>
      </c>
      <c r="Q6462" s="12"/>
      <c r="R6462" s="8" t="str">
        <f t="shared" si="801"/>
        <v>12</v>
      </c>
      <c r="S6462" s="8"/>
      <c r="T6462" s="14" t="str">
        <f t="shared" si="802"/>
        <v>Retain</v>
      </c>
      <c r="U6462" s="14"/>
      <c r="V6462" s="8" t="str">
        <f t="shared" si="803"/>
        <v>France</v>
      </c>
      <c r="W6462" s="8"/>
      <c r="X6462" s="8"/>
      <c r="Y6462" s="8"/>
      <c r="Z6462" s="14" t="str">
        <f t="shared" si="804"/>
        <v>Male</v>
      </c>
      <c r="AA6462" s="14"/>
      <c r="AB6462" s="14"/>
      <c r="AC6462" s="14"/>
      <c r="AE6462" t="str">
        <f t="shared" si="805"/>
        <v>Adults</v>
      </c>
      <c r="AF6462" t="str">
        <f t="shared" si="806"/>
        <v>Fair</v>
      </c>
      <c r="AG6462" t="str">
        <f t="shared" si="807"/>
        <v>Very low</v>
      </c>
    </row>
    <row r="6463" spans="1:33" x14ac:dyDescent="0.2">
      <c r="A6463">
        <v>6462</v>
      </c>
      <c r="B6463">
        <v>15666975</v>
      </c>
      <c r="C6463">
        <v>710</v>
      </c>
      <c r="D6463">
        <v>1</v>
      </c>
      <c r="E6463">
        <v>2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s="2" t="s">
        <v>549</v>
      </c>
      <c r="P6463" s="11" t="str">
        <f t="shared" si="800"/>
        <v>2019</v>
      </c>
      <c r="Q6463" s="12"/>
      <c r="R6463" s="8" t="str">
        <f t="shared" si="801"/>
        <v>03</v>
      </c>
      <c r="S6463" s="8"/>
      <c r="T6463" s="14" t="str">
        <f t="shared" si="802"/>
        <v>Retain</v>
      </c>
      <c r="U6463" s="14"/>
      <c r="V6463" s="8" t="str">
        <f t="shared" si="803"/>
        <v>France</v>
      </c>
      <c r="W6463" s="8"/>
      <c r="X6463" s="8"/>
      <c r="Y6463" s="8"/>
      <c r="Z6463" s="14" t="str">
        <f t="shared" si="804"/>
        <v>Female</v>
      </c>
      <c r="AA6463" s="14"/>
      <c r="AB6463" s="14"/>
      <c r="AC6463" s="14"/>
      <c r="AE6463" t="str">
        <f t="shared" si="805"/>
        <v>Adults</v>
      </c>
      <c r="AF6463" t="str">
        <f t="shared" si="806"/>
        <v>Good</v>
      </c>
      <c r="AG6463" t="str">
        <f t="shared" si="807"/>
        <v>High</v>
      </c>
    </row>
    <row r="6464" spans="1:33" x14ac:dyDescent="0.2">
      <c r="A6464">
        <v>6463</v>
      </c>
      <c r="B6464">
        <v>15682211</v>
      </c>
      <c r="C6464">
        <v>467</v>
      </c>
      <c r="D6464">
        <v>1</v>
      </c>
      <c r="E6464">
        <v>1</v>
      </c>
      <c r="F6464">
        <v>57</v>
      </c>
      <c r="G6464">
        <v>7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s="2" t="s">
        <v>726</v>
      </c>
      <c r="P6464" s="11" t="str">
        <f t="shared" si="800"/>
        <v>2016</v>
      </c>
      <c r="Q6464" s="12"/>
      <c r="R6464" s="8" t="str">
        <f t="shared" si="801"/>
        <v>05</v>
      </c>
      <c r="S6464" s="8"/>
      <c r="T6464" s="14" t="str">
        <f t="shared" si="802"/>
        <v>Retain</v>
      </c>
      <c r="U6464" s="14"/>
      <c r="V6464" s="8" t="str">
        <f t="shared" si="803"/>
        <v>France</v>
      </c>
      <c r="W6464" s="8"/>
      <c r="X6464" s="8"/>
      <c r="Y6464" s="8"/>
      <c r="Z6464" s="14" t="str">
        <f t="shared" si="804"/>
        <v>Male</v>
      </c>
      <c r="AA6464" s="14"/>
      <c r="AB6464" s="14"/>
      <c r="AC6464" s="14"/>
      <c r="AE6464" t="str">
        <f t="shared" si="805"/>
        <v>Middle aged</v>
      </c>
      <c r="AF6464" t="str">
        <f t="shared" si="806"/>
        <v>Poor</v>
      </c>
      <c r="AG6464" t="str">
        <f t="shared" si="807"/>
        <v>Very low</v>
      </c>
    </row>
    <row r="6465" spans="1:33" x14ac:dyDescent="0.2">
      <c r="A6465">
        <v>6464</v>
      </c>
      <c r="B6465">
        <v>15637411</v>
      </c>
      <c r="C6465">
        <v>749</v>
      </c>
      <c r="D6465">
        <v>1</v>
      </c>
      <c r="E6465">
        <v>1</v>
      </c>
      <c r="F6465">
        <v>30</v>
      </c>
      <c r="G6465">
        <v>4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s="2" t="s">
        <v>1108</v>
      </c>
      <c r="P6465" s="11" t="str">
        <f t="shared" si="800"/>
        <v>2019</v>
      </c>
      <c r="Q6465" s="12"/>
      <c r="R6465" s="8" t="str">
        <f t="shared" si="801"/>
        <v>06</v>
      </c>
      <c r="S6465" s="8"/>
      <c r="T6465" s="14" t="str">
        <f t="shared" si="802"/>
        <v>Retain</v>
      </c>
      <c r="U6465" s="14"/>
      <c r="V6465" s="8" t="str">
        <f t="shared" si="803"/>
        <v>France</v>
      </c>
      <c r="W6465" s="8"/>
      <c r="X6465" s="8"/>
      <c r="Y6465" s="8"/>
      <c r="Z6465" s="14" t="str">
        <f t="shared" si="804"/>
        <v>Male</v>
      </c>
      <c r="AA6465" s="14"/>
      <c r="AB6465" s="14"/>
      <c r="AC6465" s="14"/>
      <c r="AE6465" t="str">
        <f t="shared" si="805"/>
        <v>Adults</v>
      </c>
      <c r="AF6465" t="str">
        <f t="shared" si="806"/>
        <v>Very good</v>
      </c>
      <c r="AG6465" t="str">
        <f t="shared" si="807"/>
        <v>Very low</v>
      </c>
    </row>
    <row r="6466" spans="1:33" x14ac:dyDescent="0.2">
      <c r="A6466">
        <v>6465</v>
      </c>
      <c r="B6466">
        <v>15591512</v>
      </c>
      <c r="C6466">
        <v>564</v>
      </c>
      <c r="D6466">
        <v>3</v>
      </c>
      <c r="E6466">
        <v>2</v>
      </c>
      <c r="F6466">
        <v>33</v>
      </c>
      <c r="G6466">
        <v>3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s="2" t="s">
        <v>156</v>
      </c>
      <c r="P6466" s="11" t="str">
        <f t="shared" si="800"/>
        <v>2019</v>
      </c>
      <c r="Q6466" s="12"/>
      <c r="R6466" s="8" t="str">
        <f t="shared" si="801"/>
        <v>12</v>
      </c>
      <c r="S6466" s="8"/>
      <c r="T6466" s="14" t="str">
        <f t="shared" si="802"/>
        <v>Exit</v>
      </c>
      <c r="U6466" s="14"/>
      <c r="V6466" s="8" t="str">
        <f t="shared" si="803"/>
        <v>Germany</v>
      </c>
      <c r="W6466" s="8"/>
      <c r="X6466" s="8"/>
      <c r="Y6466" s="8"/>
      <c r="Z6466" s="14" t="str">
        <f t="shared" si="804"/>
        <v>Female</v>
      </c>
      <c r="AA6466" s="14"/>
      <c r="AB6466" s="14"/>
      <c r="AC6466" s="14"/>
      <c r="AE6466" t="str">
        <f t="shared" si="805"/>
        <v>Adults</v>
      </c>
      <c r="AF6466" t="str">
        <f t="shared" si="806"/>
        <v>Poor</v>
      </c>
      <c r="AG6466" t="str">
        <f t="shared" si="807"/>
        <v>High</v>
      </c>
    </row>
    <row r="6467" spans="1:33" x14ac:dyDescent="0.2">
      <c r="A6467">
        <v>6466</v>
      </c>
      <c r="B6467">
        <v>15606855</v>
      </c>
      <c r="C6467">
        <v>730</v>
      </c>
      <c r="D6467">
        <v>2</v>
      </c>
      <c r="E6467">
        <v>1</v>
      </c>
      <c r="F6467">
        <v>26</v>
      </c>
      <c r="G6467">
        <v>3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s="2" t="s">
        <v>942</v>
      </c>
      <c r="P6467" s="11" t="str">
        <f t="shared" ref="P6467:P6530" si="808">RIGHT($N6467,4)</f>
        <v>2019</v>
      </c>
      <c r="Q6467" s="12"/>
      <c r="R6467" s="8" t="str">
        <f t="shared" ref="R6467:R6530" si="809">MID(N6467,4,2)</f>
        <v>12</v>
      </c>
      <c r="S6467" s="8"/>
      <c r="T6467" s="14" t="str">
        <f t="shared" ref="T6467:T6530" si="810">IF(M6467=1,"Exit","Retain")</f>
        <v>Retain</v>
      </c>
      <c r="U6467" s="14"/>
      <c r="V6467" s="8" t="str">
        <f t="shared" ref="V6467:V6530" si="811">IF(D6467=1,"France",IF(D6467=2,"Spain",IF(D6467=3,"Germany","NONE")))</f>
        <v>Spain</v>
      </c>
      <c r="W6467" s="8"/>
      <c r="X6467" s="8"/>
      <c r="Y6467" s="8"/>
      <c r="Z6467" s="14" t="str">
        <f t="shared" ref="Z6467:Z6530" si="812">IF(E6467=1,"Male","Female")</f>
        <v>Male</v>
      </c>
      <c r="AA6467" s="14"/>
      <c r="AB6467" s="14"/>
      <c r="AC6467" s="14"/>
      <c r="AE6467" t="str">
        <f t="shared" ref="AE6467:AE6530" si="813">IF(F6467&lt;18,"Kids",IF(AND(F6467&gt;=18,F6467&lt;24),"Young Adults",IF(AND(F6467&gt;=24,F6467&lt;39),"Adults",IF(AND(F6467&gt;=39,F6467&lt;64),"Middle aged","Retired"))))</f>
        <v>Adults</v>
      </c>
      <c r="AF6467" t="str">
        <f t="shared" ref="AF6467:AF6530" si="814">IF(AND(C6467&gt;=800,C6467&lt;=850),"Excellent",IF(AND(C6467&gt;=740,C6467&lt;=799),"Very good",IF(AND(C6467&gt;=670,C6467&lt;=739),"Good",IF(AND(C6467&gt;=580,C6467&lt;=669),"Fair",IF(AND(C6467&gt;=300,C6467&lt;=579),"Poor","None")))))</f>
        <v>Good</v>
      </c>
      <c r="AG6467" t="str">
        <f t="shared" ref="AG6467:AG6530" si="815">IF(H6467&lt;25000,"Very low",IF(AND(H6467&gt;25000,H6467&lt;=50000),"Low",IF(AND(H6467&gt;50000,H6467&lt;=100000),"Medium",IF(AND(H6467&gt;100000,H6467&lt;=150000),"High",IF(AND(H6467&gt;150000,H6467&lt;=200000),"Very high",IF(H6467&gt;200000,"Extreme","None"))))))</f>
        <v>Very low</v>
      </c>
    </row>
    <row r="6468" spans="1:33" x14ac:dyDescent="0.2">
      <c r="A6468">
        <v>6467</v>
      </c>
      <c r="B6468">
        <v>15763683</v>
      </c>
      <c r="C6468">
        <v>678</v>
      </c>
      <c r="D6468">
        <v>3</v>
      </c>
      <c r="E6468">
        <v>1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s="2" t="s">
        <v>743</v>
      </c>
      <c r="P6468" s="11" t="str">
        <f t="shared" si="808"/>
        <v>2019</v>
      </c>
      <c r="Q6468" s="12"/>
      <c r="R6468" s="8" t="str">
        <f t="shared" si="809"/>
        <v>06</v>
      </c>
      <c r="S6468" s="8"/>
      <c r="T6468" s="14" t="str">
        <f t="shared" si="810"/>
        <v>Exit</v>
      </c>
      <c r="U6468" s="14"/>
      <c r="V6468" s="8" t="str">
        <f t="shared" si="811"/>
        <v>Germany</v>
      </c>
      <c r="W6468" s="8"/>
      <c r="X6468" s="8"/>
      <c r="Y6468" s="8"/>
      <c r="Z6468" s="14" t="str">
        <f t="shared" si="812"/>
        <v>Male</v>
      </c>
      <c r="AA6468" s="14"/>
      <c r="AB6468" s="14"/>
      <c r="AC6468" s="14"/>
      <c r="AE6468" t="str">
        <f t="shared" si="813"/>
        <v>Adults</v>
      </c>
      <c r="AF6468" t="str">
        <f t="shared" si="814"/>
        <v>Good</v>
      </c>
      <c r="AG6468" t="str">
        <f t="shared" si="815"/>
        <v>High</v>
      </c>
    </row>
    <row r="6469" spans="1:33" x14ac:dyDescent="0.2">
      <c r="A6469">
        <v>6468</v>
      </c>
      <c r="B6469">
        <v>15641782</v>
      </c>
      <c r="C6469">
        <v>540</v>
      </c>
      <c r="D6469">
        <v>1</v>
      </c>
      <c r="E6469">
        <v>2</v>
      </c>
      <c r="F6469">
        <v>31</v>
      </c>
      <c r="G6469">
        <v>4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s="2" t="s">
        <v>223</v>
      </c>
      <c r="P6469" s="11" t="str">
        <f t="shared" si="808"/>
        <v>2019</v>
      </c>
      <c r="Q6469" s="12"/>
      <c r="R6469" s="8" t="str">
        <f t="shared" si="809"/>
        <v>09</v>
      </c>
      <c r="S6469" s="8"/>
      <c r="T6469" s="14" t="str">
        <f t="shared" si="810"/>
        <v>Exit</v>
      </c>
      <c r="U6469" s="14"/>
      <c r="V6469" s="8" t="str">
        <f t="shared" si="811"/>
        <v>France</v>
      </c>
      <c r="W6469" s="8"/>
      <c r="X6469" s="8"/>
      <c r="Y6469" s="8"/>
      <c r="Z6469" s="14" t="str">
        <f t="shared" si="812"/>
        <v>Female</v>
      </c>
      <c r="AA6469" s="14"/>
      <c r="AB6469" s="14"/>
      <c r="AC6469" s="14"/>
      <c r="AE6469" t="str">
        <f t="shared" si="813"/>
        <v>Adults</v>
      </c>
      <c r="AF6469" t="str">
        <f t="shared" si="814"/>
        <v>Poor</v>
      </c>
      <c r="AG6469" t="str">
        <f t="shared" si="815"/>
        <v>Very low</v>
      </c>
    </row>
    <row r="6470" spans="1:33" x14ac:dyDescent="0.2">
      <c r="A6470">
        <v>6469</v>
      </c>
      <c r="B6470">
        <v>15677184</v>
      </c>
      <c r="C6470">
        <v>767</v>
      </c>
      <c r="D6470">
        <v>1</v>
      </c>
      <c r="E6470">
        <v>2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s="2" t="s">
        <v>1058</v>
      </c>
      <c r="P6470" s="11" t="str">
        <f t="shared" si="808"/>
        <v>2017</v>
      </c>
      <c r="Q6470" s="12"/>
      <c r="R6470" s="8" t="str">
        <f t="shared" si="809"/>
        <v>06</v>
      </c>
      <c r="S6470" s="8"/>
      <c r="T6470" s="14" t="str">
        <f t="shared" si="810"/>
        <v>Retain</v>
      </c>
      <c r="U6470" s="14"/>
      <c r="V6470" s="8" t="str">
        <f t="shared" si="811"/>
        <v>France</v>
      </c>
      <c r="W6470" s="8"/>
      <c r="X6470" s="8"/>
      <c r="Y6470" s="8"/>
      <c r="Z6470" s="14" t="str">
        <f t="shared" si="812"/>
        <v>Female</v>
      </c>
      <c r="AA6470" s="14"/>
      <c r="AB6470" s="14"/>
      <c r="AC6470" s="14"/>
      <c r="AE6470" t="str">
        <f t="shared" si="813"/>
        <v>Adults</v>
      </c>
      <c r="AF6470" t="str">
        <f t="shared" si="814"/>
        <v>Very good</v>
      </c>
      <c r="AG6470" t="str">
        <f t="shared" si="815"/>
        <v>High</v>
      </c>
    </row>
    <row r="6471" spans="1:33" x14ac:dyDescent="0.2">
      <c r="A6471">
        <v>6470</v>
      </c>
      <c r="B6471">
        <v>15775042</v>
      </c>
      <c r="C6471">
        <v>615</v>
      </c>
      <c r="D6471">
        <v>1</v>
      </c>
      <c r="E6471">
        <v>2</v>
      </c>
      <c r="F6471">
        <v>23</v>
      </c>
      <c r="G6471">
        <v>5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s="2" t="s">
        <v>398</v>
      </c>
      <c r="P6471" s="11" t="str">
        <f t="shared" si="808"/>
        <v>2018</v>
      </c>
      <c r="Q6471" s="12"/>
      <c r="R6471" s="8" t="str">
        <f t="shared" si="809"/>
        <v>07</v>
      </c>
      <c r="S6471" s="8"/>
      <c r="T6471" s="14" t="str">
        <f t="shared" si="810"/>
        <v>Retain</v>
      </c>
      <c r="U6471" s="14"/>
      <c r="V6471" s="8" t="str">
        <f t="shared" si="811"/>
        <v>France</v>
      </c>
      <c r="W6471" s="8"/>
      <c r="X6471" s="8"/>
      <c r="Y6471" s="8"/>
      <c r="Z6471" s="14" t="str">
        <f t="shared" si="812"/>
        <v>Female</v>
      </c>
      <c r="AA6471" s="14"/>
      <c r="AB6471" s="14"/>
      <c r="AC6471" s="14"/>
      <c r="AE6471" t="str">
        <f t="shared" si="813"/>
        <v>Young Adults</v>
      </c>
      <c r="AF6471" t="str">
        <f t="shared" si="814"/>
        <v>Fair</v>
      </c>
      <c r="AG6471" t="str">
        <f t="shared" si="815"/>
        <v>Very low</v>
      </c>
    </row>
    <row r="6472" spans="1:33" x14ac:dyDescent="0.2">
      <c r="A6472">
        <v>6471</v>
      </c>
      <c r="B6472">
        <v>15616630</v>
      </c>
      <c r="C6472">
        <v>583</v>
      </c>
      <c r="D6472">
        <v>3</v>
      </c>
      <c r="E6472">
        <v>2</v>
      </c>
      <c r="F6472">
        <v>41</v>
      </c>
      <c r="G6472">
        <v>3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s="2" t="s">
        <v>365</v>
      </c>
      <c r="P6472" s="11" t="str">
        <f t="shared" si="808"/>
        <v>2019</v>
      </c>
      <c r="Q6472" s="12"/>
      <c r="R6472" s="8" t="str">
        <f t="shared" si="809"/>
        <v>11</v>
      </c>
      <c r="S6472" s="8"/>
      <c r="T6472" s="14" t="str">
        <f t="shared" si="810"/>
        <v>Retain</v>
      </c>
      <c r="U6472" s="14"/>
      <c r="V6472" s="8" t="str">
        <f t="shared" si="811"/>
        <v>Germany</v>
      </c>
      <c r="W6472" s="8"/>
      <c r="X6472" s="8"/>
      <c r="Y6472" s="8"/>
      <c r="Z6472" s="14" t="str">
        <f t="shared" si="812"/>
        <v>Female</v>
      </c>
      <c r="AA6472" s="14"/>
      <c r="AB6472" s="14"/>
      <c r="AC6472" s="14"/>
      <c r="AE6472" t="str">
        <f t="shared" si="813"/>
        <v>Middle aged</v>
      </c>
      <c r="AF6472" t="str">
        <f t="shared" si="814"/>
        <v>Fair</v>
      </c>
      <c r="AG6472" t="str">
        <f t="shared" si="815"/>
        <v>Medium</v>
      </c>
    </row>
    <row r="6473" spans="1:33" x14ac:dyDescent="0.2">
      <c r="A6473">
        <v>6472</v>
      </c>
      <c r="B6473">
        <v>15800233</v>
      </c>
      <c r="C6473">
        <v>850</v>
      </c>
      <c r="D6473">
        <v>1</v>
      </c>
      <c r="E6473">
        <v>2</v>
      </c>
      <c r="F6473">
        <v>40</v>
      </c>
      <c r="G6473">
        <v>6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s="2" t="s">
        <v>567</v>
      </c>
      <c r="P6473" s="11" t="str">
        <f t="shared" si="808"/>
        <v>2017</v>
      </c>
      <c r="Q6473" s="12"/>
      <c r="R6473" s="8" t="str">
        <f t="shared" si="809"/>
        <v>09</v>
      </c>
      <c r="S6473" s="8"/>
      <c r="T6473" s="14" t="str">
        <f t="shared" si="810"/>
        <v>Retain</v>
      </c>
      <c r="U6473" s="14"/>
      <c r="V6473" s="8" t="str">
        <f t="shared" si="811"/>
        <v>France</v>
      </c>
      <c r="W6473" s="8"/>
      <c r="X6473" s="8"/>
      <c r="Y6473" s="8"/>
      <c r="Z6473" s="14" t="str">
        <f t="shared" si="812"/>
        <v>Female</v>
      </c>
      <c r="AA6473" s="14"/>
      <c r="AB6473" s="14"/>
      <c r="AC6473" s="14"/>
      <c r="AE6473" t="str">
        <f t="shared" si="813"/>
        <v>Middle aged</v>
      </c>
      <c r="AF6473" t="str">
        <f t="shared" si="814"/>
        <v>Excellent</v>
      </c>
      <c r="AG6473" t="str">
        <f t="shared" si="815"/>
        <v>Very low</v>
      </c>
    </row>
    <row r="6474" spans="1:33" x14ac:dyDescent="0.2">
      <c r="A6474">
        <v>6473</v>
      </c>
      <c r="B6474">
        <v>15588419</v>
      </c>
      <c r="C6474">
        <v>651</v>
      </c>
      <c r="D6474">
        <v>3</v>
      </c>
      <c r="E6474">
        <v>2</v>
      </c>
      <c r="F6474">
        <v>34</v>
      </c>
      <c r="G6474">
        <v>5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s="2" t="s">
        <v>540</v>
      </c>
      <c r="P6474" s="11" t="str">
        <f t="shared" si="808"/>
        <v>2018</v>
      </c>
      <c r="Q6474" s="12"/>
      <c r="R6474" s="8" t="str">
        <f t="shared" si="809"/>
        <v>08</v>
      </c>
      <c r="S6474" s="8"/>
      <c r="T6474" s="14" t="str">
        <f t="shared" si="810"/>
        <v>Exit</v>
      </c>
      <c r="U6474" s="14"/>
      <c r="V6474" s="8" t="str">
        <f t="shared" si="811"/>
        <v>Germany</v>
      </c>
      <c r="W6474" s="8"/>
      <c r="X6474" s="8"/>
      <c r="Y6474" s="8"/>
      <c r="Z6474" s="14" t="str">
        <f t="shared" si="812"/>
        <v>Female</v>
      </c>
      <c r="AA6474" s="14"/>
      <c r="AB6474" s="14"/>
      <c r="AC6474" s="14"/>
      <c r="AE6474" t="str">
        <f t="shared" si="813"/>
        <v>Adults</v>
      </c>
      <c r="AF6474" t="str">
        <f t="shared" si="814"/>
        <v>Fair</v>
      </c>
      <c r="AG6474" t="str">
        <f t="shared" si="815"/>
        <v>High</v>
      </c>
    </row>
    <row r="6475" spans="1:33" x14ac:dyDescent="0.2">
      <c r="A6475">
        <v>6474</v>
      </c>
      <c r="B6475">
        <v>15595557</v>
      </c>
      <c r="C6475">
        <v>798</v>
      </c>
      <c r="D6475">
        <v>1</v>
      </c>
      <c r="E6475">
        <v>1</v>
      </c>
      <c r="F6475">
        <v>22</v>
      </c>
      <c r="G6475">
        <v>3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s="2" t="s">
        <v>629</v>
      </c>
      <c r="P6475" s="11" t="str">
        <f t="shared" si="808"/>
        <v>2019</v>
      </c>
      <c r="Q6475" s="12"/>
      <c r="R6475" s="8" t="str">
        <f t="shared" si="809"/>
        <v>10</v>
      </c>
      <c r="S6475" s="8"/>
      <c r="T6475" s="14" t="str">
        <f t="shared" si="810"/>
        <v>Retain</v>
      </c>
      <c r="U6475" s="14"/>
      <c r="V6475" s="8" t="str">
        <f t="shared" si="811"/>
        <v>France</v>
      </c>
      <c r="W6475" s="8"/>
      <c r="X6475" s="8"/>
      <c r="Y6475" s="8"/>
      <c r="Z6475" s="14" t="str">
        <f t="shared" si="812"/>
        <v>Male</v>
      </c>
      <c r="AA6475" s="14"/>
      <c r="AB6475" s="14"/>
      <c r="AC6475" s="14"/>
      <c r="AE6475" t="str">
        <f t="shared" si="813"/>
        <v>Young Adults</v>
      </c>
      <c r="AF6475" t="str">
        <f t="shared" si="814"/>
        <v>Very good</v>
      </c>
      <c r="AG6475" t="str">
        <f t="shared" si="815"/>
        <v>Very low</v>
      </c>
    </row>
    <row r="6476" spans="1:33" x14ac:dyDescent="0.2">
      <c r="A6476">
        <v>6475</v>
      </c>
      <c r="B6476">
        <v>15626143</v>
      </c>
      <c r="C6476">
        <v>695</v>
      </c>
      <c r="D6476">
        <v>1</v>
      </c>
      <c r="E6476">
        <v>1</v>
      </c>
      <c r="F6476">
        <v>37</v>
      </c>
      <c r="G6476">
        <v>5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s="2" t="s">
        <v>379</v>
      </c>
      <c r="P6476" s="11" t="str">
        <f t="shared" si="808"/>
        <v>2018</v>
      </c>
      <c r="Q6476" s="12"/>
      <c r="R6476" s="8" t="str">
        <f t="shared" si="809"/>
        <v>05</v>
      </c>
      <c r="S6476" s="8"/>
      <c r="T6476" s="14" t="str">
        <f t="shared" si="810"/>
        <v>Retain</v>
      </c>
      <c r="U6476" s="14"/>
      <c r="V6476" s="8" t="str">
        <f t="shared" si="811"/>
        <v>France</v>
      </c>
      <c r="W6476" s="8"/>
      <c r="X6476" s="8"/>
      <c r="Y6476" s="8"/>
      <c r="Z6476" s="14" t="str">
        <f t="shared" si="812"/>
        <v>Male</v>
      </c>
      <c r="AA6476" s="14"/>
      <c r="AB6476" s="14"/>
      <c r="AC6476" s="14"/>
      <c r="AE6476" t="str">
        <f t="shared" si="813"/>
        <v>Adults</v>
      </c>
      <c r="AF6476" t="str">
        <f t="shared" si="814"/>
        <v>Good</v>
      </c>
      <c r="AG6476" t="str">
        <f t="shared" si="815"/>
        <v>Very low</v>
      </c>
    </row>
    <row r="6477" spans="1:33" x14ac:dyDescent="0.2">
      <c r="A6477">
        <v>6476</v>
      </c>
      <c r="B6477">
        <v>15566030</v>
      </c>
      <c r="C6477">
        <v>497</v>
      </c>
      <c r="D6477">
        <v>3</v>
      </c>
      <c r="E6477">
        <v>1</v>
      </c>
      <c r="F6477">
        <v>41</v>
      </c>
      <c r="G6477">
        <v>7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s="2" t="s">
        <v>1248</v>
      </c>
      <c r="P6477" s="11" t="str">
        <f t="shared" si="808"/>
        <v>2016</v>
      </c>
      <c r="Q6477" s="12"/>
      <c r="R6477" s="8" t="str">
        <f t="shared" si="809"/>
        <v>07</v>
      </c>
      <c r="S6477" s="8"/>
      <c r="T6477" s="14" t="str">
        <f t="shared" si="810"/>
        <v>Exit</v>
      </c>
      <c r="U6477" s="14"/>
      <c r="V6477" s="8" t="str">
        <f t="shared" si="811"/>
        <v>Germany</v>
      </c>
      <c r="W6477" s="8"/>
      <c r="X6477" s="8"/>
      <c r="Y6477" s="8"/>
      <c r="Z6477" s="14" t="str">
        <f t="shared" si="812"/>
        <v>Male</v>
      </c>
      <c r="AA6477" s="14"/>
      <c r="AB6477" s="14"/>
      <c r="AC6477" s="14"/>
      <c r="AE6477" t="str">
        <f t="shared" si="813"/>
        <v>Middle aged</v>
      </c>
      <c r="AF6477" t="str">
        <f t="shared" si="814"/>
        <v>Poor</v>
      </c>
      <c r="AG6477" t="str">
        <f t="shared" si="815"/>
        <v>Medium</v>
      </c>
    </row>
    <row r="6478" spans="1:33" x14ac:dyDescent="0.2">
      <c r="A6478">
        <v>6477</v>
      </c>
      <c r="B6478">
        <v>15701412</v>
      </c>
      <c r="C6478">
        <v>739</v>
      </c>
      <c r="D6478">
        <v>1</v>
      </c>
      <c r="E6478">
        <v>1</v>
      </c>
      <c r="F6478">
        <v>40</v>
      </c>
      <c r="G6478">
        <v>3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s="2" t="s">
        <v>123</v>
      </c>
      <c r="P6478" s="11" t="str">
        <f t="shared" si="808"/>
        <v>2019</v>
      </c>
      <c r="Q6478" s="12"/>
      <c r="R6478" s="8" t="str">
        <f t="shared" si="809"/>
        <v>10</v>
      </c>
      <c r="S6478" s="8"/>
      <c r="T6478" s="14" t="str">
        <f t="shared" si="810"/>
        <v>Retain</v>
      </c>
      <c r="U6478" s="14"/>
      <c r="V6478" s="8" t="str">
        <f t="shared" si="811"/>
        <v>France</v>
      </c>
      <c r="W6478" s="8"/>
      <c r="X6478" s="8"/>
      <c r="Y6478" s="8"/>
      <c r="Z6478" s="14" t="str">
        <f t="shared" si="812"/>
        <v>Male</v>
      </c>
      <c r="AA6478" s="14"/>
      <c r="AB6478" s="14"/>
      <c r="AC6478" s="14"/>
      <c r="AE6478" t="str">
        <f t="shared" si="813"/>
        <v>Middle aged</v>
      </c>
      <c r="AF6478" t="str">
        <f t="shared" si="814"/>
        <v>Good</v>
      </c>
      <c r="AG6478" t="str">
        <f t="shared" si="815"/>
        <v>Very low</v>
      </c>
    </row>
    <row r="6479" spans="1:33" x14ac:dyDescent="0.2">
      <c r="A6479">
        <v>6478</v>
      </c>
      <c r="B6479">
        <v>15702464</v>
      </c>
      <c r="C6479">
        <v>549</v>
      </c>
      <c r="D6479">
        <v>1</v>
      </c>
      <c r="E6479">
        <v>2</v>
      </c>
      <c r="F6479">
        <v>34</v>
      </c>
      <c r="G6479">
        <v>7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s="2" t="s">
        <v>25</v>
      </c>
      <c r="P6479" s="11" t="str">
        <f t="shared" si="808"/>
        <v>2016</v>
      </c>
      <c r="Q6479" s="12"/>
      <c r="R6479" s="8" t="str">
        <f t="shared" si="809"/>
        <v>09</v>
      </c>
      <c r="S6479" s="8"/>
      <c r="T6479" s="14" t="str">
        <f t="shared" si="810"/>
        <v>Retain</v>
      </c>
      <c r="U6479" s="14"/>
      <c r="V6479" s="8" t="str">
        <f t="shared" si="811"/>
        <v>France</v>
      </c>
      <c r="W6479" s="8"/>
      <c r="X6479" s="8"/>
      <c r="Y6479" s="8"/>
      <c r="Z6479" s="14" t="str">
        <f t="shared" si="812"/>
        <v>Female</v>
      </c>
      <c r="AA6479" s="14"/>
      <c r="AB6479" s="14"/>
      <c r="AC6479" s="14"/>
      <c r="AE6479" t="str">
        <f t="shared" si="813"/>
        <v>Adults</v>
      </c>
      <c r="AF6479" t="str">
        <f t="shared" si="814"/>
        <v>Poor</v>
      </c>
      <c r="AG6479" t="str">
        <f t="shared" si="815"/>
        <v>Very low</v>
      </c>
    </row>
    <row r="6480" spans="1:33" x14ac:dyDescent="0.2">
      <c r="A6480">
        <v>6479</v>
      </c>
      <c r="B6480">
        <v>15573348</v>
      </c>
      <c r="C6480">
        <v>850</v>
      </c>
      <c r="D6480">
        <v>1</v>
      </c>
      <c r="E6480">
        <v>1</v>
      </c>
      <c r="F6480">
        <v>35</v>
      </c>
      <c r="G6480">
        <v>5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s="2" t="s">
        <v>487</v>
      </c>
      <c r="P6480" s="11" t="str">
        <f t="shared" si="808"/>
        <v>2017</v>
      </c>
      <c r="Q6480" s="12"/>
      <c r="R6480" s="8" t="str">
        <f t="shared" si="809"/>
        <v>12</v>
      </c>
      <c r="S6480" s="8"/>
      <c r="T6480" s="14" t="str">
        <f t="shared" si="810"/>
        <v>Retain</v>
      </c>
      <c r="U6480" s="14"/>
      <c r="V6480" s="8" t="str">
        <f t="shared" si="811"/>
        <v>France</v>
      </c>
      <c r="W6480" s="8"/>
      <c r="X6480" s="8"/>
      <c r="Y6480" s="8"/>
      <c r="Z6480" s="14" t="str">
        <f t="shared" si="812"/>
        <v>Male</v>
      </c>
      <c r="AA6480" s="14"/>
      <c r="AB6480" s="14"/>
      <c r="AC6480" s="14"/>
      <c r="AE6480" t="str">
        <f t="shared" si="813"/>
        <v>Adults</v>
      </c>
      <c r="AF6480" t="str">
        <f t="shared" si="814"/>
        <v>Excellent</v>
      </c>
      <c r="AG6480" t="str">
        <f t="shared" si="815"/>
        <v>High</v>
      </c>
    </row>
    <row r="6481" spans="1:33" x14ac:dyDescent="0.2">
      <c r="A6481">
        <v>6480</v>
      </c>
      <c r="B6481">
        <v>15704160</v>
      </c>
      <c r="C6481">
        <v>648</v>
      </c>
      <c r="D6481">
        <v>2</v>
      </c>
      <c r="E6481">
        <v>1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s="2" t="s">
        <v>725</v>
      </c>
      <c r="P6481" s="11" t="str">
        <f t="shared" si="808"/>
        <v>2017</v>
      </c>
      <c r="Q6481" s="12"/>
      <c r="R6481" s="8" t="str">
        <f t="shared" si="809"/>
        <v>12</v>
      </c>
      <c r="S6481" s="8"/>
      <c r="T6481" s="14" t="str">
        <f t="shared" si="810"/>
        <v>Exit</v>
      </c>
      <c r="U6481" s="14"/>
      <c r="V6481" s="8" t="str">
        <f t="shared" si="811"/>
        <v>Spain</v>
      </c>
      <c r="W6481" s="8"/>
      <c r="X6481" s="8"/>
      <c r="Y6481" s="8"/>
      <c r="Z6481" s="14" t="str">
        <f t="shared" si="812"/>
        <v>Male</v>
      </c>
      <c r="AA6481" s="14"/>
      <c r="AB6481" s="14"/>
      <c r="AC6481" s="14"/>
      <c r="AE6481" t="str">
        <f t="shared" si="813"/>
        <v>Middle aged</v>
      </c>
      <c r="AF6481" t="str">
        <f t="shared" si="814"/>
        <v>Fair</v>
      </c>
      <c r="AG6481" t="str">
        <f t="shared" si="815"/>
        <v>Very low</v>
      </c>
    </row>
    <row r="6482" spans="1:33" x14ac:dyDescent="0.2">
      <c r="A6482">
        <v>6481</v>
      </c>
      <c r="B6482">
        <v>15693704</v>
      </c>
      <c r="C6482">
        <v>679</v>
      </c>
      <c r="D6482">
        <v>1</v>
      </c>
      <c r="E6482">
        <v>2</v>
      </c>
      <c r="F6482">
        <v>24</v>
      </c>
      <c r="G6482">
        <v>4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s="2" t="s">
        <v>822</v>
      </c>
      <c r="P6482" s="11" t="str">
        <f t="shared" si="808"/>
        <v>2018</v>
      </c>
      <c r="Q6482" s="12"/>
      <c r="R6482" s="8" t="str">
        <f t="shared" si="809"/>
        <v>10</v>
      </c>
      <c r="S6482" s="8"/>
      <c r="T6482" s="14" t="str">
        <f t="shared" si="810"/>
        <v>Retain</v>
      </c>
      <c r="U6482" s="14"/>
      <c r="V6482" s="8" t="str">
        <f t="shared" si="811"/>
        <v>France</v>
      </c>
      <c r="W6482" s="8"/>
      <c r="X6482" s="8"/>
      <c r="Y6482" s="8"/>
      <c r="Z6482" s="14" t="str">
        <f t="shared" si="812"/>
        <v>Female</v>
      </c>
      <c r="AA6482" s="14"/>
      <c r="AB6482" s="14"/>
      <c r="AC6482" s="14"/>
      <c r="AE6482" t="str">
        <f t="shared" si="813"/>
        <v>Adults</v>
      </c>
      <c r="AF6482" t="str">
        <f t="shared" si="814"/>
        <v>Good</v>
      </c>
      <c r="AG6482" t="str">
        <f t="shared" si="815"/>
        <v>High</v>
      </c>
    </row>
    <row r="6483" spans="1:33" x14ac:dyDescent="0.2">
      <c r="A6483">
        <v>6482</v>
      </c>
      <c r="B6483">
        <v>15664752</v>
      </c>
      <c r="C6483">
        <v>606</v>
      </c>
      <c r="D6483">
        <v>3</v>
      </c>
      <c r="E6483">
        <v>1</v>
      </c>
      <c r="F6483">
        <v>39</v>
      </c>
      <c r="G6483">
        <v>4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s="2" t="s">
        <v>382</v>
      </c>
      <c r="P6483" s="11" t="str">
        <f t="shared" si="808"/>
        <v>2018</v>
      </c>
      <c r="Q6483" s="12"/>
      <c r="R6483" s="8" t="str">
        <f t="shared" si="809"/>
        <v>10</v>
      </c>
      <c r="S6483" s="8"/>
      <c r="T6483" s="14" t="str">
        <f t="shared" si="810"/>
        <v>Retain</v>
      </c>
      <c r="U6483" s="14"/>
      <c r="V6483" s="8" t="str">
        <f t="shared" si="811"/>
        <v>Germany</v>
      </c>
      <c r="W6483" s="8"/>
      <c r="X6483" s="8"/>
      <c r="Y6483" s="8"/>
      <c r="Z6483" s="14" t="str">
        <f t="shared" si="812"/>
        <v>Male</v>
      </c>
      <c r="AA6483" s="14"/>
      <c r="AB6483" s="14"/>
      <c r="AC6483" s="14"/>
      <c r="AE6483" t="str">
        <f t="shared" si="813"/>
        <v>Middle aged</v>
      </c>
      <c r="AF6483" t="str">
        <f t="shared" si="814"/>
        <v>Fair</v>
      </c>
      <c r="AG6483" t="str">
        <f t="shared" si="815"/>
        <v>High</v>
      </c>
    </row>
    <row r="6484" spans="1:33" x14ac:dyDescent="0.2">
      <c r="A6484">
        <v>6483</v>
      </c>
      <c r="B6484">
        <v>15628292</v>
      </c>
      <c r="C6484">
        <v>850</v>
      </c>
      <c r="D6484">
        <v>1</v>
      </c>
      <c r="E6484">
        <v>1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s="2" t="s">
        <v>984</v>
      </c>
      <c r="P6484" s="11" t="str">
        <f t="shared" si="808"/>
        <v>2018</v>
      </c>
      <c r="Q6484" s="12"/>
      <c r="R6484" s="8" t="str">
        <f t="shared" si="809"/>
        <v>11</v>
      </c>
      <c r="S6484" s="8"/>
      <c r="T6484" s="14" t="str">
        <f t="shared" si="810"/>
        <v>Retain</v>
      </c>
      <c r="U6484" s="14"/>
      <c r="V6484" s="8" t="str">
        <f t="shared" si="811"/>
        <v>France</v>
      </c>
      <c r="W6484" s="8"/>
      <c r="X6484" s="8"/>
      <c r="Y6484" s="8"/>
      <c r="Z6484" s="14" t="str">
        <f t="shared" si="812"/>
        <v>Male</v>
      </c>
      <c r="AA6484" s="14"/>
      <c r="AB6484" s="14"/>
      <c r="AC6484" s="14"/>
      <c r="AE6484" t="str">
        <f t="shared" si="813"/>
        <v>Adults</v>
      </c>
      <c r="AF6484" t="str">
        <f t="shared" si="814"/>
        <v>Excellent</v>
      </c>
      <c r="AG6484" t="str">
        <f t="shared" si="815"/>
        <v>Very high</v>
      </c>
    </row>
    <row r="6485" spans="1:33" x14ac:dyDescent="0.2">
      <c r="A6485">
        <v>6484</v>
      </c>
      <c r="B6485">
        <v>15621195</v>
      </c>
      <c r="C6485">
        <v>619</v>
      </c>
      <c r="D6485">
        <v>3</v>
      </c>
      <c r="E6485">
        <v>1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s="2" t="s">
        <v>692</v>
      </c>
      <c r="P6485" s="11" t="str">
        <f t="shared" si="808"/>
        <v>2019</v>
      </c>
      <c r="Q6485" s="12"/>
      <c r="R6485" s="8" t="str">
        <f t="shared" si="809"/>
        <v>12</v>
      </c>
      <c r="S6485" s="8"/>
      <c r="T6485" s="14" t="str">
        <f t="shared" si="810"/>
        <v>Retain</v>
      </c>
      <c r="U6485" s="14"/>
      <c r="V6485" s="8" t="str">
        <f t="shared" si="811"/>
        <v>Germany</v>
      </c>
      <c r="W6485" s="8"/>
      <c r="X6485" s="8"/>
      <c r="Y6485" s="8"/>
      <c r="Z6485" s="14" t="str">
        <f t="shared" si="812"/>
        <v>Male</v>
      </c>
      <c r="AA6485" s="14"/>
      <c r="AB6485" s="14"/>
      <c r="AC6485" s="14"/>
      <c r="AE6485" t="str">
        <f t="shared" si="813"/>
        <v>Middle aged</v>
      </c>
      <c r="AF6485" t="str">
        <f t="shared" si="814"/>
        <v>Fair</v>
      </c>
      <c r="AG6485" t="str">
        <f t="shared" si="815"/>
        <v>High</v>
      </c>
    </row>
    <row r="6486" spans="1:33" x14ac:dyDescent="0.2">
      <c r="A6486">
        <v>6485</v>
      </c>
      <c r="B6486">
        <v>15668629</v>
      </c>
      <c r="C6486">
        <v>719</v>
      </c>
      <c r="D6486">
        <v>2</v>
      </c>
      <c r="E6486">
        <v>1</v>
      </c>
      <c r="F6486">
        <v>44</v>
      </c>
      <c r="G6486">
        <v>6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s="2" t="s">
        <v>586</v>
      </c>
      <c r="P6486" s="11" t="str">
        <f t="shared" si="808"/>
        <v>2017</v>
      </c>
      <c r="Q6486" s="12"/>
      <c r="R6486" s="8" t="str">
        <f t="shared" si="809"/>
        <v>06</v>
      </c>
      <c r="S6486" s="8"/>
      <c r="T6486" s="14" t="str">
        <f t="shared" si="810"/>
        <v>Retain</v>
      </c>
      <c r="U6486" s="14"/>
      <c r="V6486" s="8" t="str">
        <f t="shared" si="811"/>
        <v>Spain</v>
      </c>
      <c r="W6486" s="8"/>
      <c r="X6486" s="8"/>
      <c r="Y6486" s="8"/>
      <c r="Z6486" s="14" t="str">
        <f t="shared" si="812"/>
        <v>Male</v>
      </c>
      <c r="AA6486" s="14"/>
      <c r="AB6486" s="14"/>
      <c r="AC6486" s="14"/>
      <c r="AE6486" t="str">
        <f t="shared" si="813"/>
        <v>Middle aged</v>
      </c>
      <c r="AF6486" t="str">
        <f t="shared" si="814"/>
        <v>Good</v>
      </c>
      <c r="AG6486" t="str">
        <f t="shared" si="815"/>
        <v>Very low</v>
      </c>
    </row>
    <row r="6487" spans="1:33" x14ac:dyDescent="0.2">
      <c r="A6487">
        <v>6486</v>
      </c>
      <c r="B6487">
        <v>15635197</v>
      </c>
      <c r="C6487">
        <v>640</v>
      </c>
      <c r="D6487">
        <v>3</v>
      </c>
      <c r="E6487">
        <v>1</v>
      </c>
      <c r="F6487">
        <v>26</v>
      </c>
      <c r="G6487">
        <v>6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s="2" t="s">
        <v>1009</v>
      </c>
      <c r="P6487" s="11" t="str">
        <f t="shared" si="808"/>
        <v>2017</v>
      </c>
      <c r="Q6487" s="12"/>
      <c r="R6487" s="8" t="str">
        <f t="shared" si="809"/>
        <v>08</v>
      </c>
      <c r="S6487" s="8"/>
      <c r="T6487" s="14" t="str">
        <f t="shared" si="810"/>
        <v>Retain</v>
      </c>
      <c r="U6487" s="14"/>
      <c r="V6487" s="8" t="str">
        <f t="shared" si="811"/>
        <v>Germany</v>
      </c>
      <c r="W6487" s="8"/>
      <c r="X6487" s="8"/>
      <c r="Y6487" s="8"/>
      <c r="Z6487" s="14" t="str">
        <f t="shared" si="812"/>
        <v>Male</v>
      </c>
      <c r="AA6487" s="14"/>
      <c r="AB6487" s="14"/>
      <c r="AC6487" s="14"/>
      <c r="AE6487" t="str">
        <f t="shared" si="813"/>
        <v>Adults</v>
      </c>
      <c r="AF6487" t="str">
        <f t="shared" si="814"/>
        <v>Fair</v>
      </c>
      <c r="AG6487" t="str">
        <f t="shared" si="815"/>
        <v>Medium</v>
      </c>
    </row>
    <row r="6488" spans="1:33" x14ac:dyDescent="0.2">
      <c r="A6488">
        <v>6487</v>
      </c>
      <c r="B6488">
        <v>15592761</v>
      </c>
      <c r="C6488">
        <v>710</v>
      </c>
      <c r="D6488">
        <v>1</v>
      </c>
      <c r="E6488">
        <v>1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s="2" t="s">
        <v>38</v>
      </c>
      <c r="P6488" s="11" t="str">
        <f t="shared" si="808"/>
        <v>2017</v>
      </c>
      <c r="Q6488" s="12"/>
      <c r="R6488" s="8" t="str">
        <f t="shared" si="809"/>
        <v>11</v>
      </c>
      <c r="S6488" s="8"/>
      <c r="T6488" s="14" t="str">
        <f t="shared" si="810"/>
        <v>Retain</v>
      </c>
      <c r="U6488" s="14"/>
      <c r="V6488" s="8" t="str">
        <f t="shared" si="811"/>
        <v>France</v>
      </c>
      <c r="W6488" s="8"/>
      <c r="X6488" s="8"/>
      <c r="Y6488" s="8"/>
      <c r="Z6488" s="14" t="str">
        <f t="shared" si="812"/>
        <v>Male</v>
      </c>
      <c r="AA6488" s="14"/>
      <c r="AB6488" s="14"/>
      <c r="AC6488" s="14"/>
      <c r="AE6488" t="str">
        <f t="shared" si="813"/>
        <v>Middle aged</v>
      </c>
      <c r="AF6488" t="str">
        <f t="shared" si="814"/>
        <v>Good</v>
      </c>
      <c r="AG6488" t="str">
        <f t="shared" si="815"/>
        <v>Very low</v>
      </c>
    </row>
    <row r="6489" spans="1:33" x14ac:dyDescent="0.2">
      <c r="A6489">
        <v>6488</v>
      </c>
      <c r="B6489">
        <v>15574283</v>
      </c>
      <c r="C6489">
        <v>580</v>
      </c>
      <c r="D6489">
        <v>1</v>
      </c>
      <c r="E6489">
        <v>1</v>
      </c>
      <c r="F6489">
        <v>31</v>
      </c>
      <c r="G6489">
        <v>4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s="2" t="s">
        <v>113</v>
      </c>
      <c r="P6489" s="11" t="str">
        <f t="shared" si="808"/>
        <v>2019</v>
      </c>
      <c r="Q6489" s="12"/>
      <c r="R6489" s="8" t="str">
        <f t="shared" si="809"/>
        <v>06</v>
      </c>
      <c r="S6489" s="8"/>
      <c r="T6489" s="14" t="str">
        <f t="shared" si="810"/>
        <v>Retain</v>
      </c>
      <c r="U6489" s="14"/>
      <c r="V6489" s="8" t="str">
        <f t="shared" si="811"/>
        <v>France</v>
      </c>
      <c r="W6489" s="8"/>
      <c r="X6489" s="8"/>
      <c r="Y6489" s="8"/>
      <c r="Z6489" s="14" t="str">
        <f t="shared" si="812"/>
        <v>Male</v>
      </c>
      <c r="AA6489" s="14"/>
      <c r="AB6489" s="14"/>
      <c r="AC6489" s="14"/>
      <c r="AE6489" t="str">
        <f t="shared" si="813"/>
        <v>Adults</v>
      </c>
      <c r="AF6489" t="str">
        <f t="shared" si="814"/>
        <v>Fair</v>
      </c>
      <c r="AG6489" t="str">
        <f t="shared" si="815"/>
        <v>Very low</v>
      </c>
    </row>
    <row r="6490" spans="1:33" x14ac:dyDescent="0.2">
      <c r="A6490">
        <v>6489</v>
      </c>
      <c r="B6490">
        <v>15598097</v>
      </c>
      <c r="C6490">
        <v>550</v>
      </c>
      <c r="D6490">
        <v>1</v>
      </c>
      <c r="E6490">
        <v>1</v>
      </c>
      <c r="F6490">
        <v>44</v>
      </c>
      <c r="G6490">
        <v>3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s="2" t="s">
        <v>967</v>
      </c>
      <c r="P6490" s="11" t="str">
        <f t="shared" si="808"/>
        <v>2019</v>
      </c>
      <c r="Q6490" s="12"/>
      <c r="R6490" s="8" t="str">
        <f t="shared" si="809"/>
        <v>10</v>
      </c>
      <c r="S6490" s="8"/>
      <c r="T6490" s="14" t="str">
        <f t="shared" si="810"/>
        <v>Retain</v>
      </c>
      <c r="U6490" s="14"/>
      <c r="V6490" s="8" t="str">
        <f t="shared" si="811"/>
        <v>France</v>
      </c>
      <c r="W6490" s="8"/>
      <c r="X6490" s="8"/>
      <c r="Y6490" s="8"/>
      <c r="Z6490" s="14" t="str">
        <f t="shared" si="812"/>
        <v>Male</v>
      </c>
      <c r="AA6490" s="14"/>
      <c r="AB6490" s="14"/>
      <c r="AC6490" s="14"/>
      <c r="AE6490" t="str">
        <f t="shared" si="813"/>
        <v>Middle aged</v>
      </c>
      <c r="AF6490" t="str">
        <f t="shared" si="814"/>
        <v>Poor</v>
      </c>
      <c r="AG6490" t="str">
        <f t="shared" si="815"/>
        <v>Very low</v>
      </c>
    </row>
    <row r="6491" spans="1:33" x14ac:dyDescent="0.2">
      <c r="A6491">
        <v>6490</v>
      </c>
      <c r="B6491">
        <v>15711352</v>
      </c>
      <c r="C6491">
        <v>841</v>
      </c>
      <c r="D6491">
        <v>1</v>
      </c>
      <c r="E6491">
        <v>2</v>
      </c>
      <c r="F6491">
        <v>31</v>
      </c>
      <c r="G6491">
        <v>6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s="2" t="s">
        <v>218</v>
      </c>
      <c r="P6491" s="11" t="str">
        <f t="shared" si="808"/>
        <v>2017</v>
      </c>
      <c r="Q6491" s="12"/>
      <c r="R6491" s="8" t="str">
        <f t="shared" si="809"/>
        <v>09</v>
      </c>
      <c r="S6491" s="8"/>
      <c r="T6491" s="14" t="str">
        <f t="shared" si="810"/>
        <v>Retain</v>
      </c>
      <c r="U6491" s="14"/>
      <c r="V6491" s="8" t="str">
        <f t="shared" si="811"/>
        <v>France</v>
      </c>
      <c r="W6491" s="8"/>
      <c r="X6491" s="8"/>
      <c r="Y6491" s="8"/>
      <c r="Z6491" s="14" t="str">
        <f t="shared" si="812"/>
        <v>Female</v>
      </c>
      <c r="AA6491" s="14"/>
      <c r="AB6491" s="14"/>
      <c r="AC6491" s="14"/>
      <c r="AE6491" t="str">
        <f t="shared" si="813"/>
        <v>Adults</v>
      </c>
      <c r="AF6491" t="str">
        <f t="shared" si="814"/>
        <v>Excellent</v>
      </c>
      <c r="AG6491" t="str">
        <f t="shared" si="815"/>
        <v>Very high</v>
      </c>
    </row>
    <row r="6492" spans="1:33" x14ac:dyDescent="0.2">
      <c r="A6492">
        <v>6491</v>
      </c>
      <c r="B6492">
        <v>15620751</v>
      </c>
      <c r="C6492">
        <v>760</v>
      </c>
      <c r="D6492">
        <v>1</v>
      </c>
      <c r="E6492">
        <v>1</v>
      </c>
      <c r="F6492">
        <v>34</v>
      </c>
      <c r="G6492">
        <v>3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s="2" t="s">
        <v>311</v>
      </c>
      <c r="P6492" s="11" t="str">
        <f t="shared" si="808"/>
        <v>2019</v>
      </c>
      <c r="Q6492" s="12"/>
      <c r="R6492" s="8" t="str">
        <f t="shared" si="809"/>
        <v>09</v>
      </c>
      <c r="S6492" s="8"/>
      <c r="T6492" s="14" t="str">
        <f t="shared" si="810"/>
        <v>Retain</v>
      </c>
      <c r="U6492" s="14"/>
      <c r="V6492" s="8" t="str">
        <f t="shared" si="811"/>
        <v>France</v>
      </c>
      <c r="W6492" s="8"/>
      <c r="X6492" s="8"/>
      <c r="Y6492" s="8"/>
      <c r="Z6492" s="14" t="str">
        <f t="shared" si="812"/>
        <v>Male</v>
      </c>
      <c r="AA6492" s="14"/>
      <c r="AB6492" s="14"/>
      <c r="AC6492" s="14"/>
      <c r="AE6492" t="str">
        <f t="shared" si="813"/>
        <v>Adults</v>
      </c>
      <c r="AF6492" t="str">
        <f t="shared" si="814"/>
        <v>Very good</v>
      </c>
      <c r="AG6492" t="str">
        <f t="shared" si="815"/>
        <v>Very low</v>
      </c>
    </row>
    <row r="6493" spans="1:33" x14ac:dyDescent="0.2">
      <c r="A6493">
        <v>6492</v>
      </c>
      <c r="B6493">
        <v>15656717</v>
      </c>
      <c r="C6493">
        <v>687</v>
      </c>
      <c r="D6493">
        <v>1</v>
      </c>
      <c r="E6493">
        <v>2</v>
      </c>
      <c r="F6493">
        <v>30</v>
      </c>
      <c r="G6493">
        <v>5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s="2" t="s">
        <v>778</v>
      </c>
      <c r="P6493" s="11" t="str">
        <f t="shared" si="808"/>
        <v>2017</v>
      </c>
      <c r="Q6493" s="12"/>
      <c r="R6493" s="8" t="str">
        <f t="shared" si="809"/>
        <v>11</v>
      </c>
      <c r="S6493" s="8"/>
      <c r="T6493" s="14" t="str">
        <f t="shared" si="810"/>
        <v>Retain</v>
      </c>
      <c r="U6493" s="14"/>
      <c r="V6493" s="8" t="str">
        <f t="shared" si="811"/>
        <v>France</v>
      </c>
      <c r="W6493" s="8"/>
      <c r="X6493" s="8"/>
      <c r="Y6493" s="8"/>
      <c r="Z6493" s="14" t="str">
        <f t="shared" si="812"/>
        <v>Female</v>
      </c>
      <c r="AA6493" s="14"/>
      <c r="AB6493" s="14"/>
      <c r="AC6493" s="14"/>
      <c r="AE6493" t="str">
        <f t="shared" si="813"/>
        <v>Adults</v>
      </c>
      <c r="AF6493" t="str">
        <f t="shared" si="814"/>
        <v>Good</v>
      </c>
      <c r="AG6493" t="str">
        <f t="shared" si="815"/>
        <v>Very low</v>
      </c>
    </row>
    <row r="6494" spans="1:33" x14ac:dyDescent="0.2">
      <c r="A6494">
        <v>6493</v>
      </c>
      <c r="B6494">
        <v>15643121</v>
      </c>
      <c r="C6494">
        <v>753</v>
      </c>
      <c r="D6494">
        <v>3</v>
      </c>
      <c r="E6494">
        <v>2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s="2" t="s">
        <v>725</v>
      </c>
      <c r="P6494" s="11" t="str">
        <f t="shared" si="808"/>
        <v>2017</v>
      </c>
      <c r="Q6494" s="12"/>
      <c r="R6494" s="8" t="str">
        <f t="shared" si="809"/>
        <v>12</v>
      </c>
      <c r="S6494" s="8"/>
      <c r="T6494" s="14" t="str">
        <f t="shared" si="810"/>
        <v>Retain</v>
      </c>
      <c r="U6494" s="14"/>
      <c r="V6494" s="8" t="str">
        <f t="shared" si="811"/>
        <v>Germany</v>
      </c>
      <c r="W6494" s="8"/>
      <c r="X6494" s="8"/>
      <c r="Y6494" s="8"/>
      <c r="Z6494" s="14" t="str">
        <f t="shared" si="812"/>
        <v>Female</v>
      </c>
      <c r="AA6494" s="14"/>
      <c r="AB6494" s="14"/>
      <c r="AC6494" s="14"/>
      <c r="AE6494" t="str">
        <f t="shared" si="813"/>
        <v>Adults</v>
      </c>
      <c r="AF6494" t="str">
        <f t="shared" si="814"/>
        <v>Very good</v>
      </c>
      <c r="AG6494" t="str">
        <f t="shared" si="815"/>
        <v>Medium</v>
      </c>
    </row>
    <row r="6495" spans="1:33" x14ac:dyDescent="0.2">
      <c r="A6495">
        <v>6494</v>
      </c>
      <c r="B6495">
        <v>15723671</v>
      </c>
      <c r="C6495">
        <v>661</v>
      </c>
      <c r="D6495">
        <v>1</v>
      </c>
      <c r="E6495">
        <v>1</v>
      </c>
      <c r="F6495">
        <v>35</v>
      </c>
      <c r="G6495">
        <v>7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s="2" t="s">
        <v>302</v>
      </c>
      <c r="P6495" s="11" t="str">
        <f t="shared" si="808"/>
        <v>2016</v>
      </c>
      <c r="Q6495" s="12"/>
      <c r="R6495" s="8" t="str">
        <f t="shared" si="809"/>
        <v>01</v>
      </c>
      <c r="S6495" s="8"/>
      <c r="T6495" s="14" t="str">
        <f t="shared" si="810"/>
        <v>Retain</v>
      </c>
      <c r="U6495" s="14"/>
      <c r="V6495" s="8" t="str">
        <f t="shared" si="811"/>
        <v>France</v>
      </c>
      <c r="W6495" s="8"/>
      <c r="X6495" s="8"/>
      <c r="Y6495" s="8"/>
      <c r="Z6495" s="14" t="str">
        <f t="shared" si="812"/>
        <v>Male</v>
      </c>
      <c r="AA6495" s="14"/>
      <c r="AB6495" s="14"/>
      <c r="AC6495" s="14"/>
      <c r="AE6495" t="str">
        <f t="shared" si="813"/>
        <v>Adults</v>
      </c>
      <c r="AF6495" t="str">
        <f t="shared" si="814"/>
        <v>Fair</v>
      </c>
      <c r="AG6495" t="str">
        <f t="shared" si="815"/>
        <v>High</v>
      </c>
    </row>
    <row r="6496" spans="1:33" x14ac:dyDescent="0.2">
      <c r="A6496">
        <v>6495</v>
      </c>
      <c r="B6496">
        <v>15752846</v>
      </c>
      <c r="C6496">
        <v>699</v>
      </c>
      <c r="D6496">
        <v>1</v>
      </c>
      <c r="E6496">
        <v>1</v>
      </c>
      <c r="F6496">
        <v>28</v>
      </c>
      <c r="G6496">
        <v>3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s="2" t="s">
        <v>245</v>
      </c>
      <c r="P6496" s="11" t="str">
        <f t="shared" si="808"/>
        <v>2019</v>
      </c>
      <c r="Q6496" s="12"/>
      <c r="R6496" s="8" t="str">
        <f t="shared" si="809"/>
        <v>12</v>
      </c>
      <c r="S6496" s="8"/>
      <c r="T6496" s="14" t="str">
        <f t="shared" si="810"/>
        <v>Retain</v>
      </c>
      <c r="U6496" s="14"/>
      <c r="V6496" s="8" t="str">
        <f t="shared" si="811"/>
        <v>France</v>
      </c>
      <c r="W6496" s="8"/>
      <c r="X6496" s="8"/>
      <c r="Y6496" s="8"/>
      <c r="Z6496" s="14" t="str">
        <f t="shared" si="812"/>
        <v>Male</v>
      </c>
      <c r="AA6496" s="14"/>
      <c r="AB6496" s="14"/>
      <c r="AC6496" s="14"/>
      <c r="AE6496" t="str">
        <f t="shared" si="813"/>
        <v>Adults</v>
      </c>
      <c r="AF6496" t="str">
        <f t="shared" si="814"/>
        <v>Good</v>
      </c>
      <c r="AG6496" t="str">
        <f t="shared" si="815"/>
        <v>Very low</v>
      </c>
    </row>
    <row r="6497" spans="1:33" x14ac:dyDescent="0.2">
      <c r="A6497">
        <v>6496</v>
      </c>
      <c r="B6497">
        <v>15640852</v>
      </c>
      <c r="C6497">
        <v>617</v>
      </c>
      <c r="D6497">
        <v>3</v>
      </c>
      <c r="E6497">
        <v>2</v>
      </c>
      <c r="F6497">
        <v>39</v>
      </c>
      <c r="G6497">
        <v>4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s="2" t="s">
        <v>753</v>
      </c>
      <c r="P6497" s="11" t="str">
        <f t="shared" si="808"/>
        <v>2019</v>
      </c>
      <c r="Q6497" s="12"/>
      <c r="R6497" s="8" t="str">
        <f t="shared" si="809"/>
        <v>03</v>
      </c>
      <c r="S6497" s="8"/>
      <c r="T6497" s="14" t="str">
        <f t="shared" si="810"/>
        <v>Exit</v>
      </c>
      <c r="U6497" s="14"/>
      <c r="V6497" s="8" t="str">
        <f t="shared" si="811"/>
        <v>Germany</v>
      </c>
      <c r="W6497" s="8"/>
      <c r="X6497" s="8"/>
      <c r="Y6497" s="8"/>
      <c r="Z6497" s="14" t="str">
        <f t="shared" si="812"/>
        <v>Female</v>
      </c>
      <c r="AA6497" s="14"/>
      <c r="AB6497" s="14"/>
      <c r="AC6497" s="14"/>
      <c r="AE6497" t="str">
        <f t="shared" si="813"/>
        <v>Middle aged</v>
      </c>
      <c r="AF6497" t="str">
        <f t="shared" si="814"/>
        <v>Fair</v>
      </c>
      <c r="AG6497" t="str">
        <f t="shared" si="815"/>
        <v>Medium</v>
      </c>
    </row>
    <row r="6498" spans="1:33" x14ac:dyDescent="0.2">
      <c r="A6498">
        <v>6497</v>
      </c>
      <c r="B6498">
        <v>15789313</v>
      </c>
      <c r="C6498">
        <v>595</v>
      </c>
      <c r="D6498">
        <v>3</v>
      </c>
      <c r="E6498">
        <v>2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s="2" t="s">
        <v>93</v>
      </c>
      <c r="P6498" s="11" t="str">
        <f t="shared" si="808"/>
        <v>2019</v>
      </c>
      <c r="Q6498" s="12"/>
      <c r="R6498" s="8" t="str">
        <f t="shared" si="809"/>
        <v>04</v>
      </c>
      <c r="S6498" s="8"/>
      <c r="T6498" s="14" t="str">
        <f t="shared" si="810"/>
        <v>Exit</v>
      </c>
      <c r="U6498" s="14"/>
      <c r="V6498" s="8" t="str">
        <f t="shared" si="811"/>
        <v>Germany</v>
      </c>
      <c r="W6498" s="8"/>
      <c r="X6498" s="8"/>
      <c r="Y6498" s="8"/>
      <c r="Z6498" s="14" t="str">
        <f t="shared" si="812"/>
        <v>Female</v>
      </c>
      <c r="AA6498" s="14"/>
      <c r="AB6498" s="14"/>
      <c r="AC6498" s="14"/>
      <c r="AE6498" t="str">
        <f t="shared" si="813"/>
        <v>Middle aged</v>
      </c>
      <c r="AF6498" t="str">
        <f t="shared" si="814"/>
        <v>Fair</v>
      </c>
      <c r="AG6498" t="str">
        <f t="shared" si="815"/>
        <v>Medium</v>
      </c>
    </row>
    <row r="6499" spans="1:33" x14ac:dyDescent="0.2">
      <c r="A6499">
        <v>6498</v>
      </c>
      <c r="B6499">
        <v>15793688</v>
      </c>
      <c r="C6499">
        <v>669</v>
      </c>
      <c r="D6499">
        <v>1</v>
      </c>
      <c r="E6499">
        <v>1</v>
      </c>
      <c r="F6499">
        <v>50</v>
      </c>
      <c r="G6499">
        <v>7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s="2" t="s">
        <v>657</v>
      </c>
      <c r="P6499" s="11" t="str">
        <f t="shared" si="808"/>
        <v>2016</v>
      </c>
      <c r="Q6499" s="12"/>
      <c r="R6499" s="8" t="str">
        <f t="shared" si="809"/>
        <v>05</v>
      </c>
      <c r="S6499" s="8"/>
      <c r="T6499" s="14" t="str">
        <f t="shared" si="810"/>
        <v>Exit</v>
      </c>
      <c r="U6499" s="14"/>
      <c r="V6499" s="8" t="str">
        <f t="shared" si="811"/>
        <v>France</v>
      </c>
      <c r="W6499" s="8"/>
      <c r="X6499" s="8"/>
      <c r="Y6499" s="8"/>
      <c r="Z6499" s="14" t="str">
        <f t="shared" si="812"/>
        <v>Male</v>
      </c>
      <c r="AA6499" s="14"/>
      <c r="AB6499" s="14"/>
      <c r="AC6499" s="14"/>
      <c r="AE6499" t="str">
        <f t="shared" si="813"/>
        <v>Middle aged</v>
      </c>
      <c r="AF6499" t="str">
        <f t="shared" si="814"/>
        <v>Fair</v>
      </c>
      <c r="AG6499" t="str">
        <f t="shared" si="815"/>
        <v>Extreme</v>
      </c>
    </row>
    <row r="6500" spans="1:33" x14ac:dyDescent="0.2">
      <c r="A6500">
        <v>6499</v>
      </c>
      <c r="B6500">
        <v>15770405</v>
      </c>
      <c r="C6500">
        <v>613</v>
      </c>
      <c r="D6500">
        <v>1</v>
      </c>
      <c r="E6500">
        <v>2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s="2" t="s">
        <v>97</v>
      </c>
      <c r="P6500" s="11" t="str">
        <f t="shared" si="808"/>
        <v>2017</v>
      </c>
      <c r="Q6500" s="12"/>
      <c r="R6500" s="8" t="str">
        <f t="shared" si="809"/>
        <v>11</v>
      </c>
      <c r="S6500" s="8"/>
      <c r="T6500" s="14" t="str">
        <f t="shared" si="810"/>
        <v>Retain</v>
      </c>
      <c r="U6500" s="14"/>
      <c r="V6500" s="8" t="str">
        <f t="shared" si="811"/>
        <v>France</v>
      </c>
      <c r="W6500" s="8"/>
      <c r="X6500" s="8"/>
      <c r="Y6500" s="8"/>
      <c r="Z6500" s="14" t="str">
        <f t="shared" si="812"/>
        <v>Female</v>
      </c>
      <c r="AA6500" s="14"/>
      <c r="AB6500" s="14"/>
      <c r="AC6500" s="14"/>
      <c r="AE6500" t="str">
        <f t="shared" si="813"/>
        <v>Adults</v>
      </c>
      <c r="AF6500" t="str">
        <f t="shared" si="814"/>
        <v>Fair</v>
      </c>
      <c r="AG6500" t="str">
        <f t="shared" si="815"/>
        <v>High</v>
      </c>
    </row>
    <row r="6501" spans="1:33" x14ac:dyDescent="0.2">
      <c r="A6501">
        <v>6500</v>
      </c>
      <c r="B6501">
        <v>15702561</v>
      </c>
      <c r="C6501">
        <v>782</v>
      </c>
      <c r="D6501">
        <v>1</v>
      </c>
      <c r="E6501">
        <v>1</v>
      </c>
      <c r="F6501">
        <v>32</v>
      </c>
      <c r="G6501">
        <v>5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s="2" t="s">
        <v>1275</v>
      </c>
      <c r="P6501" s="11" t="str">
        <f t="shared" si="808"/>
        <v>2018</v>
      </c>
      <c r="Q6501" s="12"/>
      <c r="R6501" s="8" t="str">
        <f t="shared" si="809"/>
        <v>05</v>
      </c>
      <c r="S6501" s="8"/>
      <c r="T6501" s="14" t="str">
        <f t="shared" si="810"/>
        <v>Retain</v>
      </c>
      <c r="U6501" s="14"/>
      <c r="V6501" s="8" t="str">
        <f t="shared" si="811"/>
        <v>France</v>
      </c>
      <c r="W6501" s="8"/>
      <c r="X6501" s="8"/>
      <c r="Y6501" s="8"/>
      <c r="Z6501" s="14" t="str">
        <f t="shared" si="812"/>
        <v>Male</v>
      </c>
      <c r="AA6501" s="14"/>
      <c r="AB6501" s="14"/>
      <c r="AC6501" s="14"/>
      <c r="AE6501" t="str">
        <f t="shared" si="813"/>
        <v>Adults</v>
      </c>
      <c r="AF6501" t="str">
        <f t="shared" si="814"/>
        <v>Very good</v>
      </c>
      <c r="AG6501" t="str">
        <f t="shared" si="815"/>
        <v>Very low</v>
      </c>
    </row>
    <row r="6502" spans="1:33" x14ac:dyDescent="0.2">
      <c r="A6502">
        <v>6501</v>
      </c>
      <c r="B6502">
        <v>15625964</v>
      </c>
      <c r="C6502">
        <v>582</v>
      </c>
      <c r="D6502">
        <v>1</v>
      </c>
      <c r="E6502">
        <v>2</v>
      </c>
      <c r="F6502">
        <v>43</v>
      </c>
      <c r="G6502">
        <v>6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s="2" t="s">
        <v>635</v>
      </c>
      <c r="P6502" s="11" t="str">
        <f t="shared" si="808"/>
        <v>2017</v>
      </c>
      <c r="Q6502" s="12"/>
      <c r="R6502" s="8" t="str">
        <f t="shared" si="809"/>
        <v>08</v>
      </c>
      <c r="S6502" s="8"/>
      <c r="T6502" s="14" t="str">
        <f t="shared" si="810"/>
        <v>Retain</v>
      </c>
      <c r="U6502" s="14"/>
      <c r="V6502" s="8" t="str">
        <f t="shared" si="811"/>
        <v>France</v>
      </c>
      <c r="W6502" s="8"/>
      <c r="X6502" s="8"/>
      <c r="Y6502" s="8"/>
      <c r="Z6502" s="14" t="str">
        <f t="shared" si="812"/>
        <v>Female</v>
      </c>
      <c r="AA6502" s="14"/>
      <c r="AB6502" s="14"/>
      <c r="AC6502" s="14"/>
      <c r="AE6502" t="str">
        <f t="shared" si="813"/>
        <v>Middle aged</v>
      </c>
      <c r="AF6502" t="str">
        <f t="shared" si="814"/>
        <v>Fair</v>
      </c>
      <c r="AG6502" t="str">
        <f t="shared" si="815"/>
        <v>Very high</v>
      </c>
    </row>
    <row r="6503" spans="1:33" x14ac:dyDescent="0.2">
      <c r="A6503">
        <v>6502</v>
      </c>
      <c r="B6503">
        <v>15761364</v>
      </c>
      <c r="C6503">
        <v>679</v>
      </c>
      <c r="D6503">
        <v>1</v>
      </c>
      <c r="E6503">
        <v>1</v>
      </c>
      <c r="F6503">
        <v>30</v>
      </c>
      <c r="G6503">
        <v>6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s="2" t="s">
        <v>1276</v>
      </c>
      <c r="P6503" s="11" t="str">
        <f t="shared" si="808"/>
        <v>2017</v>
      </c>
      <c r="Q6503" s="12"/>
      <c r="R6503" s="8" t="str">
        <f t="shared" si="809"/>
        <v>05</v>
      </c>
      <c r="S6503" s="8"/>
      <c r="T6503" s="14" t="str">
        <f t="shared" si="810"/>
        <v>Retain</v>
      </c>
      <c r="U6503" s="14"/>
      <c r="V6503" s="8" t="str">
        <f t="shared" si="811"/>
        <v>France</v>
      </c>
      <c r="W6503" s="8"/>
      <c r="X6503" s="8"/>
      <c r="Y6503" s="8"/>
      <c r="Z6503" s="14" t="str">
        <f t="shared" si="812"/>
        <v>Male</v>
      </c>
      <c r="AA6503" s="14"/>
      <c r="AB6503" s="14"/>
      <c r="AC6503" s="14"/>
      <c r="AE6503" t="str">
        <f t="shared" si="813"/>
        <v>Adults</v>
      </c>
      <c r="AF6503" t="str">
        <f t="shared" si="814"/>
        <v>Good</v>
      </c>
      <c r="AG6503" t="str">
        <f t="shared" si="815"/>
        <v>Very low</v>
      </c>
    </row>
    <row r="6504" spans="1:33" x14ac:dyDescent="0.2">
      <c r="A6504">
        <v>6503</v>
      </c>
      <c r="B6504">
        <v>15590286</v>
      </c>
      <c r="C6504">
        <v>611</v>
      </c>
      <c r="D6504">
        <v>1</v>
      </c>
      <c r="E6504">
        <v>2</v>
      </c>
      <c r="F6504">
        <v>40</v>
      </c>
      <c r="G6504">
        <v>4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s="2" t="s">
        <v>405</v>
      </c>
      <c r="P6504" s="11" t="str">
        <f t="shared" si="808"/>
        <v>2018</v>
      </c>
      <c r="Q6504" s="12"/>
      <c r="R6504" s="8" t="str">
        <f t="shared" si="809"/>
        <v>11</v>
      </c>
      <c r="S6504" s="8"/>
      <c r="T6504" s="14" t="str">
        <f t="shared" si="810"/>
        <v>Retain</v>
      </c>
      <c r="U6504" s="14"/>
      <c r="V6504" s="8" t="str">
        <f t="shared" si="811"/>
        <v>France</v>
      </c>
      <c r="W6504" s="8"/>
      <c r="X6504" s="8"/>
      <c r="Y6504" s="8"/>
      <c r="Z6504" s="14" t="str">
        <f t="shared" si="812"/>
        <v>Female</v>
      </c>
      <c r="AA6504" s="14"/>
      <c r="AB6504" s="14"/>
      <c r="AC6504" s="14"/>
      <c r="AE6504" t="str">
        <f t="shared" si="813"/>
        <v>Middle aged</v>
      </c>
      <c r="AF6504" t="str">
        <f t="shared" si="814"/>
        <v>Fair</v>
      </c>
      <c r="AG6504" t="str">
        <f t="shared" si="815"/>
        <v>High</v>
      </c>
    </row>
    <row r="6505" spans="1:33" x14ac:dyDescent="0.2">
      <c r="A6505">
        <v>6504</v>
      </c>
      <c r="B6505">
        <v>15587978</v>
      </c>
      <c r="C6505">
        <v>455</v>
      </c>
      <c r="D6505">
        <v>3</v>
      </c>
      <c r="E6505">
        <v>2</v>
      </c>
      <c r="F6505">
        <v>37</v>
      </c>
      <c r="G6505">
        <v>5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s="2" t="s">
        <v>946</v>
      </c>
      <c r="P6505" s="11" t="str">
        <f t="shared" si="808"/>
        <v>2017</v>
      </c>
      <c r="Q6505" s="12"/>
      <c r="R6505" s="8" t="str">
        <f t="shared" si="809"/>
        <v>10</v>
      </c>
      <c r="S6505" s="8"/>
      <c r="T6505" s="14" t="str">
        <f t="shared" si="810"/>
        <v>Retain</v>
      </c>
      <c r="U6505" s="14"/>
      <c r="V6505" s="8" t="str">
        <f t="shared" si="811"/>
        <v>Germany</v>
      </c>
      <c r="W6505" s="8"/>
      <c r="X6505" s="8"/>
      <c r="Y6505" s="8"/>
      <c r="Z6505" s="14" t="str">
        <f t="shared" si="812"/>
        <v>Female</v>
      </c>
      <c r="AA6505" s="14"/>
      <c r="AB6505" s="14"/>
      <c r="AC6505" s="14"/>
      <c r="AE6505" t="str">
        <f t="shared" si="813"/>
        <v>Adults</v>
      </c>
      <c r="AF6505" t="str">
        <f t="shared" si="814"/>
        <v>Poor</v>
      </c>
      <c r="AG6505" t="str">
        <f t="shared" si="815"/>
        <v>Very high</v>
      </c>
    </row>
    <row r="6506" spans="1:33" x14ac:dyDescent="0.2">
      <c r="A6506">
        <v>6505</v>
      </c>
      <c r="B6506">
        <v>15773242</v>
      </c>
      <c r="C6506">
        <v>621</v>
      </c>
      <c r="D6506">
        <v>1</v>
      </c>
      <c r="E6506">
        <v>1</v>
      </c>
      <c r="F6506">
        <v>32</v>
      </c>
      <c r="G6506">
        <v>5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s="2" t="s">
        <v>75</v>
      </c>
      <c r="P6506" s="11" t="str">
        <f t="shared" si="808"/>
        <v>2018</v>
      </c>
      <c r="Q6506" s="12"/>
      <c r="R6506" s="8" t="str">
        <f t="shared" si="809"/>
        <v>06</v>
      </c>
      <c r="S6506" s="8"/>
      <c r="T6506" s="14" t="str">
        <f t="shared" si="810"/>
        <v>Retain</v>
      </c>
      <c r="U6506" s="14"/>
      <c r="V6506" s="8" t="str">
        <f t="shared" si="811"/>
        <v>France</v>
      </c>
      <c r="W6506" s="8"/>
      <c r="X6506" s="8"/>
      <c r="Y6506" s="8"/>
      <c r="Z6506" s="14" t="str">
        <f t="shared" si="812"/>
        <v>Male</v>
      </c>
      <c r="AA6506" s="14"/>
      <c r="AB6506" s="14"/>
      <c r="AC6506" s="14"/>
      <c r="AE6506" t="str">
        <f t="shared" si="813"/>
        <v>Adults</v>
      </c>
      <c r="AF6506" t="str">
        <f t="shared" si="814"/>
        <v>Fair</v>
      </c>
      <c r="AG6506" t="str">
        <f t="shared" si="815"/>
        <v>Very low</v>
      </c>
    </row>
    <row r="6507" spans="1:33" x14ac:dyDescent="0.2">
      <c r="A6507">
        <v>6506</v>
      </c>
      <c r="B6507">
        <v>15761053</v>
      </c>
      <c r="C6507">
        <v>596</v>
      </c>
      <c r="D6507">
        <v>3</v>
      </c>
      <c r="E6507">
        <v>1</v>
      </c>
      <c r="F6507">
        <v>48</v>
      </c>
      <c r="G6507">
        <v>5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s="2" t="s">
        <v>285</v>
      </c>
      <c r="P6507" s="11" t="str">
        <f t="shared" si="808"/>
        <v>2018</v>
      </c>
      <c r="Q6507" s="12"/>
      <c r="R6507" s="8" t="str">
        <f t="shared" si="809"/>
        <v>05</v>
      </c>
      <c r="S6507" s="8"/>
      <c r="T6507" s="14" t="str">
        <f t="shared" si="810"/>
        <v>Exit</v>
      </c>
      <c r="U6507" s="14"/>
      <c r="V6507" s="8" t="str">
        <f t="shared" si="811"/>
        <v>Germany</v>
      </c>
      <c r="W6507" s="8"/>
      <c r="X6507" s="8"/>
      <c r="Y6507" s="8"/>
      <c r="Z6507" s="14" t="str">
        <f t="shared" si="812"/>
        <v>Male</v>
      </c>
      <c r="AA6507" s="14"/>
      <c r="AB6507" s="14"/>
      <c r="AC6507" s="14"/>
      <c r="AE6507" t="str">
        <f t="shared" si="813"/>
        <v>Middle aged</v>
      </c>
      <c r="AF6507" t="str">
        <f t="shared" si="814"/>
        <v>Fair</v>
      </c>
      <c r="AG6507" t="str">
        <f t="shared" si="815"/>
        <v>High</v>
      </c>
    </row>
    <row r="6508" spans="1:33" x14ac:dyDescent="0.2">
      <c r="A6508">
        <v>6507</v>
      </c>
      <c r="B6508">
        <v>15702095</v>
      </c>
      <c r="C6508">
        <v>585</v>
      </c>
      <c r="D6508">
        <v>2</v>
      </c>
      <c r="E6508">
        <v>2</v>
      </c>
      <c r="F6508">
        <v>56</v>
      </c>
      <c r="G6508">
        <v>5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s="2" t="s">
        <v>1093</v>
      </c>
      <c r="P6508" s="11" t="str">
        <f t="shared" si="808"/>
        <v>2017</v>
      </c>
      <c r="Q6508" s="12"/>
      <c r="R6508" s="8" t="str">
        <f t="shared" si="809"/>
        <v>10</v>
      </c>
      <c r="S6508" s="8"/>
      <c r="T6508" s="14" t="str">
        <f t="shared" si="810"/>
        <v>Exit</v>
      </c>
      <c r="U6508" s="14"/>
      <c r="V6508" s="8" t="str">
        <f t="shared" si="811"/>
        <v>Spain</v>
      </c>
      <c r="W6508" s="8"/>
      <c r="X6508" s="8"/>
      <c r="Y6508" s="8"/>
      <c r="Z6508" s="14" t="str">
        <f t="shared" si="812"/>
        <v>Female</v>
      </c>
      <c r="AA6508" s="14"/>
      <c r="AB6508" s="14"/>
      <c r="AC6508" s="14"/>
      <c r="AE6508" t="str">
        <f t="shared" si="813"/>
        <v>Middle aged</v>
      </c>
      <c r="AF6508" t="str">
        <f t="shared" si="814"/>
        <v>Fair</v>
      </c>
      <c r="AG6508" t="str">
        <f t="shared" si="815"/>
        <v>High</v>
      </c>
    </row>
    <row r="6509" spans="1:33" x14ac:dyDescent="0.2">
      <c r="A6509">
        <v>6508</v>
      </c>
      <c r="B6509">
        <v>15764253</v>
      </c>
      <c r="C6509">
        <v>742</v>
      </c>
      <c r="D6509">
        <v>1</v>
      </c>
      <c r="E6509">
        <v>1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s="2" t="s">
        <v>1277</v>
      </c>
      <c r="P6509" s="11" t="str">
        <f t="shared" si="808"/>
        <v>2017</v>
      </c>
      <c r="Q6509" s="12"/>
      <c r="R6509" s="8" t="str">
        <f t="shared" si="809"/>
        <v>02</v>
      </c>
      <c r="S6509" s="8"/>
      <c r="T6509" s="14" t="str">
        <f t="shared" si="810"/>
        <v>Retain</v>
      </c>
      <c r="U6509" s="14"/>
      <c r="V6509" s="8" t="str">
        <f t="shared" si="811"/>
        <v>France</v>
      </c>
      <c r="W6509" s="8"/>
      <c r="X6509" s="8"/>
      <c r="Y6509" s="8"/>
      <c r="Z6509" s="14" t="str">
        <f t="shared" si="812"/>
        <v>Male</v>
      </c>
      <c r="AA6509" s="14"/>
      <c r="AB6509" s="14"/>
      <c r="AC6509" s="14"/>
      <c r="AE6509" t="str">
        <f t="shared" si="813"/>
        <v>Adults</v>
      </c>
      <c r="AF6509" t="str">
        <f t="shared" si="814"/>
        <v>Very good</v>
      </c>
      <c r="AG6509" t="str">
        <f t="shared" si="815"/>
        <v>Very high</v>
      </c>
    </row>
    <row r="6510" spans="1:33" x14ac:dyDescent="0.2">
      <c r="A6510">
        <v>6509</v>
      </c>
      <c r="B6510">
        <v>15700801</v>
      </c>
      <c r="C6510">
        <v>850</v>
      </c>
      <c r="D6510">
        <v>3</v>
      </c>
      <c r="E6510">
        <v>1</v>
      </c>
      <c r="F6510">
        <v>42</v>
      </c>
      <c r="G6510">
        <v>5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s="2" t="s">
        <v>23</v>
      </c>
      <c r="P6510" s="11" t="str">
        <f t="shared" si="808"/>
        <v>2018</v>
      </c>
      <c r="Q6510" s="12"/>
      <c r="R6510" s="8" t="str">
        <f t="shared" si="809"/>
        <v>05</v>
      </c>
      <c r="S6510" s="8"/>
      <c r="T6510" s="14" t="str">
        <f t="shared" si="810"/>
        <v>Exit</v>
      </c>
      <c r="U6510" s="14"/>
      <c r="V6510" s="8" t="str">
        <f t="shared" si="811"/>
        <v>Germany</v>
      </c>
      <c r="W6510" s="8"/>
      <c r="X6510" s="8"/>
      <c r="Y6510" s="8"/>
      <c r="Z6510" s="14" t="str">
        <f t="shared" si="812"/>
        <v>Male</v>
      </c>
      <c r="AA6510" s="14"/>
      <c r="AB6510" s="14"/>
      <c r="AC6510" s="14"/>
      <c r="AE6510" t="str">
        <f t="shared" si="813"/>
        <v>Middle aged</v>
      </c>
      <c r="AF6510" t="str">
        <f t="shared" si="814"/>
        <v>Excellent</v>
      </c>
      <c r="AG6510" t="str">
        <f t="shared" si="815"/>
        <v>Medium</v>
      </c>
    </row>
    <row r="6511" spans="1:33" x14ac:dyDescent="0.2">
      <c r="A6511">
        <v>6510</v>
      </c>
      <c r="B6511">
        <v>15730590</v>
      </c>
      <c r="C6511">
        <v>738</v>
      </c>
      <c r="D6511">
        <v>3</v>
      </c>
      <c r="E6511">
        <v>2</v>
      </c>
      <c r="F6511">
        <v>40</v>
      </c>
      <c r="G6511">
        <v>4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s="2" t="s">
        <v>1278</v>
      </c>
      <c r="P6511" s="11" t="str">
        <f t="shared" si="808"/>
        <v>2019</v>
      </c>
      <c r="Q6511" s="12"/>
      <c r="R6511" s="8" t="str">
        <f t="shared" si="809"/>
        <v>03</v>
      </c>
      <c r="S6511" s="8"/>
      <c r="T6511" s="14" t="str">
        <f t="shared" si="810"/>
        <v>Retain</v>
      </c>
      <c r="U6511" s="14"/>
      <c r="V6511" s="8" t="str">
        <f t="shared" si="811"/>
        <v>Germany</v>
      </c>
      <c r="W6511" s="8"/>
      <c r="X6511" s="8"/>
      <c r="Y6511" s="8"/>
      <c r="Z6511" s="14" t="str">
        <f t="shared" si="812"/>
        <v>Female</v>
      </c>
      <c r="AA6511" s="14"/>
      <c r="AB6511" s="14"/>
      <c r="AC6511" s="14"/>
      <c r="AE6511" t="str">
        <f t="shared" si="813"/>
        <v>Middle aged</v>
      </c>
      <c r="AF6511" t="str">
        <f t="shared" si="814"/>
        <v>Good</v>
      </c>
      <c r="AG6511" t="str">
        <f t="shared" si="815"/>
        <v>High</v>
      </c>
    </row>
    <row r="6512" spans="1:33" x14ac:dyDescent="0.2">
      <c r="A6512">
        <v>6511</v>
      </c>
      <c r="B6512">
        <v>15643916</v>
      </c>
      <c r="C6512">
        <v>619</v>
      </c>
      <c r="D6512">
        <v>2</v>
      </c>
      <c r="E6512">
        <v>1</v>
      </c>
      <c r="F6512">
        <v>46</v>
      </c>
      <c r="G6512">
        <v>4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s="2" t="s">
        <v>576</v>
      </c>
      <c r="P6512" s="11" t="str">
        <f t="shared" si="808"/>
        <v>2018</v>
      </c>
      <c r="Q6512" s="12"/>
      <c r="R6512" s="8" t="str">
        <f t="shared" si="809"/>
        <v>12</v>
      </c>
      <c r="S6512" s="8"/>
      <c r="T6512" s="14" t="str">
        <f t="shared" si="810"/>
        <v>Exit</v>
      </c>
      <c r="U6512" s="14"/>
      <c r="V6512" s="8" t="str">
        <f t="shared" si="811"/>
        <v>Spain</v>
      </c>
      <c r="W6512" s="8"/>
      <c r="X6512" s="8"/>
      <c r="Y6512" s="8"/>
      <c r="Z6512" s="14" t="str">
        <f t="shared" si="812"/>
        <v>Male</v>
      </c>
      <c r="AA6512" s="14"/>
      <c r="AB6512" s="14"/>
      <c r="AC6512" s="14"/>
      <c r="AE6512" t="str">
        <f t="shared" si="813"/>
        <v>Middle aged</v>
      </c>
      <c r="AF6512" t="str">
        <f t="shared" si="814"/>
        <v>Fair</v>
      </c>
      <c r="AG6512" t="str">
        <f t="shared" si="815"/>
        <v>Medium</v>
      </c>
    </row>
    <row r="6513" spans="1:33" x14ac:dyDescent="0.2">
      <c r="A6513">
        <v>6512</v>
      </c>
      <c r="B6513">
        <v>15720636</v>
      </c>
      <c r="C6513">
        <v>628</v>
      </c>
      <c r="D6513">
        <v>1</v>
      </c>
      <c r="E6513">
        <v>2</v>
      </c>
      <c r="F6513">
        <v>50</v>
      </c>
      <c r="G6513">
        <v>5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s="2" t="s">
        <v>65</v>
      </c>
      <c r="P6513" s="11" t="str">
        <f t="shared" si="808"/>
        <v>2018</v>
      </c>
      <c r="Q6513" s="12"/>
      <c r="R6513" s="8" t="str">
        <f t="shared" si="809"/>
        <v>03</v>
      </c>
      <c r="S6513" s="8"/>
      <c r="T6513" s="14" t="str">
        <f t="shared" si="810"/>
        <v>Exit</v>
      </c>
      <c r="U6513" s="14"/>
      <c r="V6513" s="8" t="str">
        <f t="shared" si="811"/>
        <v>France</v>
      </c>
      <c r="W6513" s="8"/>
      <c r="X6513" s="8"/>
      <c r="Y6513" s="8"/>
      <c r="Z6513" s="14" t="str">
        <f t="shared" si="812"/>
        <v>Female</v>
      </c>
      <c r="AA6513" s="14"/>
      <c r="AB6513" s="14"/>
      <c r="AC6513" s="14"/>
      <c r="AE6513" t="str">
        <f t="shared" si="813"/>
        <v>Middle aged</v>
      </c>
      <c r="AF6513" t="str">
        <f t="shared" si="814"/>
        <v>Fair</v>
      </c>
      <c r="AG6513" t="str">
        <f t="shared" si="815"/>
        <v>High</v>
      </c>
    </row>
    <row r="6514" spans="1:33" x14ac:dyDescent="0.2">
      <c r="A6514">
        <v>6513</v>
      </c>
      <c r="B6514">
        <v>15795429</v>
      </c>
      <c r="C6514">
        <v>487</v>
      </c>
      <c r="D6514">
        <v>1</v>
      </c>
      <c r="E6514">
        <v>1</v>
      </c>
      <c r="F6514">
        <v>24</v>
      </c>
      <c r="G6514">
        <v>5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s="2" t="s">
        <v>535</v>
      </c>
      <c r="P6514" s="11" t="str">
        <f t="shared" si="808"/>
        <v>2018</v>
      </c>
      <c r="Q6514" s="12"/>
      <c r="R6514" s="8" t="str">
        <f t="shared" si="809"/>
        <v>06</v>
      </c>
      <c r="S6514" s="8"/>
      <c r="T6514" s="14" t="str">
        <f t="shared" si="810"/>
        <v>Retain</v>
      </c>
      <c r="U6514" s="14"/>
      <c r="V6514" s="8" t="str">
        <f t="shared" si="811"/>
        <v>France</v>
      </c>
      <c r="W6514" s="8"/>
      <c r="X6514" s="8"/>
      <c r="Y6514" s="8"/>
      <c r="Z6514" s="14" t="str">
        <f t="shared" si="812"/>
        <v>Male</v>
      </c>
      <c r="AA6514" s="14"/>
      <c r="AB6514" s="14"/>
      <c r="AC6514" s="14"/>
      <c r="AE6514" t="str">
        <f t="shared" si="813"/>
        <v>Adults</v>
      </c>
      <c r="AF6514" t="str">
        <f t="shared" si="814"/>
        <v>Poor</v>
      </c>
      <c r="AG6514" t="str">
        <f t="shared" si="815"/>
        <v>High</v>
      </c>
    </row>
    <row r="6515" spans="1:33" x14ac:dyDescent="0.2">
      <c r="A6515">
        <v>6514</v>
      </c>
      <c r="B6515">
        <v>15609254</v>
      </c>
      <c r="C6515">
        <v>513</v>
      </c>
      <c r="D6515">
        <v>2</v>
      </c>
      <c r="E6515">
        <v>2</v>
      </c>
      <c r="F6515">
        <v>41</v>
      </c>
      <c r="G6515">
        <v>6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s="2" t="s">
        <v>1279</v>
      </c>
      <c r="P6515" s="11" t="str">
        <f t="shared" si="808"/>
        <v>2017</v>
      </c>
      <c r="Q6515" s="12"/>
      <c r="R6515" s="8" t="str">
        <f t="shared" si="809"/>
        <v>05</v>
      </c>
      <c r="S6515" s="8"/>
      <c r="T6515" s="14" t="str">
        <f t="shared" si="810"/>
        <v>Retain</v>
      </c>
      <c r="U6515" s="14"/>
      <c r="V6515" s="8" t="str">
        <f t="shared" si="811"/>
        <v>Spain</v>
      </c>
      <c r="W6515" s="8"/>
      <c r="X6515" s="8"/>
      <c r="Y6515" s="8"/>
      <c r="Z6515" s="14" t="str">
        <f t="shared" si="812"/>
        <v>Female</v>
      </c>
      <c r="AA6515" s="14"/>
      <c r="AB6515" s="14"/>
      <c r="AC6515" s="14"/>
      <c r="AE6515" t="str">
        <f t="shared" si="813"/>
        <v>Middle aged</v>
      </c>
      <c r="AF6515" t="str">
        <f t="shared" si="814"/>
        <v>Poor</v>
      </c>
      <c r="AG6515" t="str">
        <f t="shared" si="815"/>
        <v>High</v>
      </c>
    </row>
    <row r="6516" spans="1:33" x14ac:dyDescent="0.2">
      <c r="A6516">
        <v>6515</v>
      </c>
      <c r="B6516">
        <v>15625141</v>
      </c>
      <c r="C6516">
        <v>563</v>
      </c>
      <c r="D6516">
        <v>2</v>
      </c>
      <c r="E6516">
        <v>1</v>
      </c>
      <c r="F6516">
        <v>26</v>
      </c>
      <c r="G6516">
        <v>6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s="2" t="s">
        <v>561</v>
      </c>
      <c r="P6516" s="11" t="str">
        <f t="shared" si="808"/>
        <v>2016</v>
      </c>
      <c r="Q6516" s="12"/>
      <c r="R6516" s="8" t="str">
        <f t="shared" si="809"/>
        <v>11</v>
      </c>
      <c r="S6516" s="8"/>
      <c r="T6516" s="14" t="str">
        <f t="shared" si="810"/>
        <v>Retain</v>
      </c>
      <c r="U6516" s="14"/>
      <c r="V6516" s="8" t="str">
        <f t="shared" si="811"/>
        <v>Spain</v>
      </c>
      <c r="W6516" s="8"/>
      <c r="X6516" s="8"/>
      <c r="Y6516" s="8"/>
      <c r="Z6516" s="14" t="str">
        <f t="shared" si="812"/>
        <v>Male</v>
      </c>
      <c r="AA6516" s="14"/>
      <c r="AB6516" s="14"/>
      <c r="AC6516" s="14"/>
      <c r="AE6516" t="str">
        <f t="shared" si="813"/>
        <v>Adults</v>
      </c>
      <c r="AF6516" t="str">
        <f t="shared" si="814"/>
        <v>Poor</v>
      </c>
      <c r="AG6516" t="str">
        <f t="shared" si="815"/>
        <v>Very low</v>
      </c>
    </row>
    <row r="6517" spans="1:33" x14ac:dyDescent="0.2">
      <c r="A6517">
        <v>6516</v>
      </c>
      <c r="B6517">
        <v>15810898</v>
      </c>
      <c r="C6517">
        <v>803</v>
      </c>
      <c r="D6517">
        <v>1</v>
      </c>
      <c r="E6517">
        <v>2</v>
      </c>
      <c r="F6517">
        <v>65</v>
      </c>
      <c r="G6517">
        <v>7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s="2" t="s">
        <v>1194</v>
      </c>
      <c r="P6517" s="11" t="str">
        <f t="shared" si="808"/>
        <v>2016</v>
      </c>
      <c r="Q6517" s="12"/>
      <c r="R6517" s="8" t="str">
        <f t="shared" si="809"/>
        <v>04</v>
      </c>
      <c r="S6517" s="8"/>
      <c r="T6517" s="14" t="str">
        <f t="shared" si="810"/>
        <v>Retain</v>
      </c>
      <c r="U6517" s="14"/>
      <c r="V6517" s="8" t="str">
        <f t="shared" si="811"/>
        <v>France</v>
      </c>
      <c r="W6517" s="8"/>
      <c r="X6517" s="8"/>
      <c r="Y6517" s="8"/>
      <c r="Z6517" s="14" t="str">
        <f t="shared" si="812"/>
        <v>Female</v>
      </c>
      <c r="AA6517" s="14"/>
      <c r="AB6517" s="14"/>
      <c r="AC6517" s="14"/>
      <c r="AE6517" t="str">
        <f t="shared" si="813"/>
        <v>Retired</v>
      </c>
      <c r="AF6517" t="str">
        <f t="shared" si="814"/>
        <v>Excellent</v>
      </c>
      <c r="AG6517" t="str">
        <f t="shared" si="815"/>
        <v>Very high</v>
      </c>
    </row>
    <row r="6518" spans="1:33" x14ac:dyDescent="0.2">
      <c r="A6518">
        <v>6517</v>
      </c>
      <c r="B6518">
        <v>15775797</v>
      </c>
      <c r="C6518">
        <v>607</v>
      </c>
      <c r="D6518">
        <v>2</v>
      </c>
      <c r="E6518">
        <v>2</v>
      </c>
      <c r="F6518">
        <v>32</v>
      </c>
      <c r="G6518">
        <v>4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s="2" t="s">
        <v>223</v>
      </c>
      <c r="P6518" s="11" t="str">
        <f t="shared" si="808"/>
        <v>2019</v>
      </c>
      <c r="Q6518" s="12"/>
      <c r="R6518" s="8" t="str">
        <f t="shared" si="809"/>
        <v>09</v>
      </c>
      <c r="S6518" s="8"/>
      <c r="T6518" s="14" t="str">
        <f t="shared" si="810"/>
        <v>Retain</v>
      </c>
      <c r="U6518" s="14"/>
      <c r="V6518" s="8" t="str">
        <f t="shared" si="811"/>
        <v>Spain</v>
      </c>
      <c r="W6518" s="8"/>
      <c r="X6518" s="8"/>
      <c r="Y6518" s="8"/>
      <c r="Z6518" s="14" t="str">
        <f t="shared" si="812"/>
        <v>Female</v>
      </c>
      <c r="AA6518" s="14"/>
      <c r="AB6518" s="14"/>
      <c r="AC6518" s="14"/>
      <c r="AE6518" t="str">
        <f t="shared" si="813"/>
        <v>Adults</v>
      </c>
      <c r="AF6518" t="str">
        <f t="shared" si="814"/>
        <v>Fair</v>
      </c>
      <c r="AG6518" t="str">
        <f t="shared" si="815"/>
        <v>Very low</v>
      </c>
    </row>
    <row r="6519" spans="1:33" x14ac:dyDescent="0.2">
      <c r="A6519">
        <v>6518</v>
      </c>
      <c r="B6519">
        <v>15795246</v>
      </c>
      <c r="C6519">
        <v>628</v>
      </c>
      <c r="D6519">
        <v>3</v>
      </c>
      <c r="E6519">
        <v>2</v>
      </c>
      <c r="F6519">
        <v>51</v>
      </c>
      <c r="G6519">
        <v>3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s="2" t="s">
        <v>811</v>
      </c>
      <c r="P6519" s="11" t="str">
        <f t="shared" si="808"/>
        <v>2019</v>
      </c>
      <c r="Q6519" s="12"/>
      <c r="R6519" s="8" t="str">
        <f t="shared" si="809"/>
        <v>11</v>
      </c>
      <c r="S6519" s="8"/>
      <c r="T6519" s="14" t="str">
        <f t="shared" si="810"/>
        <v>Retain</v>
      </c>
      <c r="U6519" s="14"/>
      <c r="V6519" s="8" t="str">
        <f t="shared" si="811"/>
        <v>Germany</v>
      </c>
      <c r="W6519" s="8"/>
      <c r="X6519" s="8"/>
      <c r="Y6519" s="8"/>
      <c r="Z6519" s="14" t="str">
        <f t="shared" si="812"/>
        <v>Female</v>
      </c>
      <c r="AA6519" s="14"/>
      <c r="AB6519" s="14"/>
      <c r="AC6519" s="14"/>
      <c r="AE6519" t="str">
        <f t="shared" si="813"/>
        <v>Middle aged</v>
      </c>
      <c r="AF6519" t="str">
        <f t="shared" si="814"/>
        <v>Fair</v>
      </c>
      <c r="AG6519" t="str">
        <f t="shared" si="815"/>
        <v>Very high</v>
      </c>
    </row>
    <row r="6520" spans="1:33" x14ac:dyDescent="0.2">
      <c r="A6520">
        <v>6519</v>
      </c>
      <c r="B6520">
        <v>15795275</v>
      </c>
      <c r="C6520">
        <v>521</v>
      </c>
      <c r="D6520">
        <v>2</v>
      </c>
      <c r="E6520">
        <v>2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s="2" t="s">
        <v>753</v>
      </c>
      <c r="P6520" s="11" t="str">
        <f t="shared" si="808"/>
        <v>2019</v>
      </c>
      <c r="Q6520" s="12"/>
      <c r="R6520" s="8" t="str">
        <f t="shared" si="809"/>
        <v>03</v>
      </c>
      <c r="S6520" s="8"/>
      <c r="T6520" s="14" t="str">
        <f t="shared" si="810"/>
        <v>Exit</v>
      </c>
      <c r="U6520" s="14"/>
      <c r="V6520" s="8" t="str">
        <f t="shared" si="811"/>
        <v>Spain</v>
      </c>
      <c r="W6520" s="8"/>
      <c r="X6520" s="8"/>
      <c r="Y6520" s="8"/>
      <c r="Z6520" s="14" t="str">
        <f t="shared" si="812"/>
        <v>Female</v>
      </c>
      <c r="AA6520" s="14"/>
      <c r="AB6520" s="14"/>
      <c r="AC6520" s="14"/>
      <c r="AE6520" t="str">
        <f t="shared" si="813"/>
        <v>Middle aged</v>
      </c>
      <c r="AF6520" t="str">
        <f t="shared" si="814"/>
        <v>Poor</v>
      </c>
      <c r="AG6520" t="str">
        <f t="shared" si="815"/>
        <v>Medium</v>
      </c>
    </row>
    <row r="6521" spans="1:33" x14ac:dyDescent="0.2">
      <c r="A6521">
        <v>6520</v>
      </c>
      <c r="B6521">
        <v>15571869</v>
      </c>
      <c r="C6521">
        <v>669</v>
      </c>
      <c r="D6521">
        <v>3</v>
      </c>
      <c r="E6521">
        <v>2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s="2" t="s">
        <v>215</v>
      </c>
      <c r="P6521" s="11" t="str">
        <f t="shared" si="808"/>
        <v>2019</v>
      </c>
      <c r="Q6521" s="12"/>
      <c r="R6521" s="8" t="str">
        <f t="shared" si="809"/>
        <v>03</v>
      </c>
      <c r="S6521" s="8"/>
      <c r="T6521" s="14" t="str">
        <f t="shared" si="810"/>
        <v>Exit</v>
      </c>
      <c r="U6521" s="14"/>
      <c r="V6521" s="8" t="str">
        <f t="shared" si="811"/>
        <v>Germany</v>
      </c>
      <c r="W6521" s="8"/>
      <c r="X6521" s="8"/>
      <c r="Y6521" s="8"/>
      <c r="Z6521" s="14" t="str">
        <f t="shared" si="812"/>
        <v>Female</v>
      </c>
      <c r="AA6521" s="14"/>
      <c r="AB6521" s="14"/>
      <c r="AC6521" s="14"/>
      <c r="AE6521" t="str">
        <f t="shared" si="813"/>
        <v>Middle aged</v>
      </c>
      <c r="AF6521" t="str">
        <f t="shared" si="814"/>
        <v>Fair</v>
      </c>
      <c r="AG6521" t="str">
        <f t="shared" si="815"/>
        <v>High</v>
      </c>
    </row>
    <row r="6522" spans="1:33" x14ac:dyDescent="0.2">
      <c r="A6522">
        <v>6521</v>
      </c>
      <c r="B6522">
        <v>15694143</v>
      </c>
      <c r="C6522">
        <v>686</v>
      </c>
      <c r="D6522">
        <v>1</v>
      </c>
      <c r="E6522">
        <v>2</v>
      </c>
      <c r="F6522">
        <v>41</v>
      </c>
      <c r="G6522">
        <v>7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s="2" t="s">
        <v>554</v>
      </c>
      <c r="P6522" s="11" t="str">
        <f t="shared" si="808"/>
        <v>2016</v>
      </c>
      <c r="Q6522" s="12"/>
      <c r="R6522" s="8" t="str">
        <f t="shared" si="809"/>
        <v>04</v>
      </c>
      <c r="S6522" s="8"/>
      <c r="T6522" s="14" t="str">
        <f t="shared" si="810"/>
        <v>Retain</v>
      </c>
      <c r="U6522" s="14"/>
      <c r="V6522" s="8" t="str">
        <f t="shared" si="811"/>
        <v>France</v>
      </c>
      <c r="W6522" s="8"/>
      <c r="X6522" s="8"/>
      <c r="Y6522" s="8"/>
      <c r="Z6522" s="14" t="str">
        <f t="shared" si="812"/>
        <v>Female</v>
      </c>
      <c r="AA6522" s="14"/>
      <c r="AB6522" s="14"/>
      <c r="AC6522" s="14"/>
      <c r="AE6522" t="str">
        <f t="shared" si="813"/>
        <v>Middle aged</v>
      </c>
      <c r="AF6522" t="str">
        <f t="shared" si="814"/>
        <v>Good</v>
      </c>
      <c r="AG6522" t="str">
        <f t="shared" si="815"/>
        <v>Very low</v>
      </c>
    </row>
    <row r="6523" spans="1:33" x14ac:dyDescent="0.2">
      <c r="A6523">
        <v>6522</v>
      </c>
      <c r="B6523">
        <v>15748231</v>
      </c>
      <c r="C6523">
        <v>700</v>
      </c>
      <c r="D6523">
        <v>3</v>
      </c>
      <c r="E6523">
        <v>1</v>
      </c>
      <c r="F6523">
        <v>35</v>
      </c>
      <c r="G6523">
        <v>7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s="2" t="s">
        <v>472</v>
      </c>
      <c r="P6523" s="11" t="str">
        <f t="shared" si="808"/>
        <v>2016</v>
      </c>
      <c r="Q6523" s="12"/>
      <c r="R6523" s="8" t="str">
        <f t="shared" si="809"/>
        <v>08</v>
      </c>
      <c r="S6523" s="8"/>
      <c r="T6523" s="14" t="str">
        <f t="shared" si="810"/>
        <v>Retain</v>
      </c>
      <c r="U6523" s="14"/>
      <c r="V6523" s="8" t="str">
        <f t="shared" si="811"/>
        <v>Germany</v>
      </c>
      <c r="W6523" s="8"/>
      <c r="X6523" s="8"/>
      <c r="Y6523" s="8"/>
      <c r="Z6523" s="14" t="str">
        <f t="shared" si="812"/>
        <v>Male</v>
      </c>
      <c r="AA6523" s="14"/>
      <c r="AB6523" s="14"/>
      <c r="AC6523" s="14"/>
      <c r="AE6523" t="str">
        <f t="shared" si="813"/>
        <v>Adults</v>
      </c>
      <c r="AF6523" t="str">
        <f t="shared" si="814"/>
        <v>Good</v>
      </c>
      <c r="AG6523" t="str">
        <f t="shared" si="815"/>
        <v>Medium</v>
      </c>
    </row>
    <row r="6524" spans="1:33" x14ac:dyDescent="0.2">
      <c r="A6524">
        <v>6523</v>
      </c>
      <c r="B6524">
        <v>15632185</v>
      </c>
      <c r="C6524">
        <v>663</v>
      </c>
      <c r="D6524">
        <v>1</v>
      </c>
      <c r="E6524">
        <v>2</v>
      </c>
      <c r="F6524">
        <v>42</v>
      </c>
      <c r="G6524">
        <v>4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s="2" t="s">
        <v>228</v>
      </c>
      <c r="P6524" s="11" t="str">
        <f t="shared" si="808"/>
        <v>2019</v>
      </c>
      <c r="Q6524" s="12"/>
      <c r="R6524" s="8" t="str">
        <f t="shared" si="809"/>
        <v>05</v>
      </c>
      <c r="S6524" s="8"/>
      <c r="T6524" s="14" t="str">
        <f t="shared" si="810"/>
        <v>Retain</v>
      </c>
      <c r="U6524" s="14"/>
      <c r="V6524" s="8" t="str">
        <f t="shared" si="811"/>
        <v>France</v>
      </c>
      <c r="W6524" s="8"/>
      <c r="X6524" s="8"/>
      <c r="Y6524" s="8"/>
      <c r="Z6524" s="14" t="str">
        <f t="shared" si="812"/>
        <v>Female</v>
      </c>
      <c r="AA6524" s="14"/>
      <c r="AB6524" s="14"/>
      <c r="AC6524" s="14"/>
      <c r="AE6524" t="str">
        <f t="shared" si="813"/>
        <v>Middle aged</v>
      </c>
      <c r="AF6524" t="str">
        <f t="shared" si="814"/>
        <v>Fair</v>
      </c>
      <c r="AG6524" t="str">
        <f t="shared" si="815"/>
        <v>Medium</v>
      </c>
    </row>
    <row r="6525" spans="1:33" x14ac:dyDescent="0.2">
      <c r="A6525">
        <v>6524</v>
      </c>
      <c r="B6525">
        <v>15806249</v>
      </c>
      <c r="C6525">
        <v>671</v>
      </c>
      <c r="D6525">
        <v>2</v>
      </c>
      <c r="E6525">
        <v>2</v>
      </c>
      <c r="F6525">
        <v>31</v>
      </c>
      <c r="G6525">
        <v>7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s="2" t="s">
        <v>388</v>
      </c>
      <c r="P6525" s="11" t="str">
        <f t="shared" si="808"/>
        <v>2016</v>
      </c>
      <c r="Q6525" s="12"/>
      <c r="R6525" s="8" t="str">
        <f t="shared" si="809"/>
        <v>07</v>
      </c>
      <c r="S6525" s="8"/>
      <c r="T6525" s="14" t="str">
        <f t="shared" si="810"/>
        <v>Retain</v>
      </c>
      <c r="U6525" s="14"/>
      <c r="V6525" s="8" t="str">
        <f t="shared" si="811"/>
        <v>Spain</v>
      </c>
      <c r="W6525" s="8"/>
      <c r="X6525" s="8"/>
      <c r="Y6525" s="8"/>
      <c r="Z6525" s="14" t="str">
        <f t="shared" si="812"/>
        <v>Female</v>
      </c>
      <c r="AA6525" s="14"/>
      <c r="AB6525" s="14"/>
      <c r="AC6525" s="14"/>
      <c r="AE6525" t="str">
        <f t="shared" si="813"/>
        <v>Adults</v>
      </c>
      <c r="AF6525" t="str">
        <f t="shared" si="814"/>
        <v>Good</v>
      </c>
      <c r="AG6525" t="str">
        <f t="shared" si="815"/>
        <v>Very low</v>
      </c>
    </row>
    <row r="6526" spans="1:33" x14ac:dyDescent="0.2">
      <c r="A6526">
        <v>6525</v>
      </c>
      <c r="B6526">
        <v>15743293</v>
      </c>
      <c r="C6526">
        <v>651</v>
      </c>
      <c r="D6526">
        <v>3</v>
      </c>
      <c r="E6526">
        <v>2</v>
      </c>
      <c r="F6526">
        <v>35</v>
      </c>
      <c r="G6526">
        <v>5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s="2" t="s">
        <v>126</v>
      </c>
      <c r="P6526" s="11" t="str">
        <f t="shared" si="808"/>
        <v>2018</v>
      </c>
      <c r="Q6526" s="12"/>
      <c r="R6526" s="8" t="str">
        <f t="shared" si="809"/>
        <v>06</v>
      </c>
      <c r="S6526" s="8"/>
      <c r="T6526" s="14" t="str">
        <f t="shared" si="810"/>
        <v>Exit</v>
      </c>
      <c r="U6526" s="14"/>
      <c r="V6526" s="8" t="str">
        <f t="shared" si="811"/>
        <v>Germany</v>
      </c>
      <c r="W6526" s="8"/>
      <c r="X6526" s="8"/>
      <c r="Y6526" s="8"/>
      <c r="Z6526" s="14" t="str">
        <f t="shared" si="812"/>
        <v>Female</v>
      </c>
      <c r="AA6526" s="14"/>
      <c r="AB6526" s="14"/>
      <c r="AC6526" s="14"/>
      <c r="AE6526" t="str">
        <f t="shared" si="813"/>
        <v>Adults</v>
      </c>
      <c r="AF6526" t="str">
        <f t="shared" si="814"/>
        <v>Fair</v>
      </c>
      <c r="AG6526" t="str">
        <f t="shared" si="815"/>
        <v>Very high</v>
      </c>
    </row>
    <row r="6527" spans="1:33" x14ac:dyDescent="0.2">
      <c r="A6527">
        <v>6526</v>
      </c>
      <c r="B6527">
        <v>15598157</v>
      </c>
      <c r="C6527">
        <v>728</v>
      </c>
      <c r="D6527">
        <v>1</v>
      </c>
      <c r="E6527">
        <v>1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s="2" t="s">
        <v>308</v>
      </c>
      <c r="P6527" s="11" t="str">
        <f t="shared" si="808"/>
        <v>2019</v>
      </c>
      <c r="Q6527" s="12"/>
      <c r="R6527" s="8" t="str">
        <f t="shared" si="809"/>
        <v>07</v>
      </c>
      <c r="S6527" s="8"/>
      <c r="T6527" s="14" t="str">
        <f t="shared" si="810"/>
        <v>Retain</v>
      </c>
      <c r="U6527" s="14"/>
      <c r="V6527" s="8" t="str">
        <f t="shared" si="811"/>
        <v>France</v>
      </c>
      <c r="W6527" s="8"/>
      <c r="X6527" s="8"/>
      <c r="Y6527" s="8"/>
      <c r="Z6527" s="14" t="str">
        <f t="shared" si="812"/>
        <v>Male</v>
      </c>
      <c r="AA6527" s="14"/>
      <c r="AB6527" s="14"/>
      <c r="AC6527" s="14"/>
      <c r="AE6527" t="str">
        <f t="shared" si="813"/>
        <v>Adults</v>
      </c>
      <c r="AF6527" t="str">
        <f t="shared" si="814"/>
        <v>Good</v>
      </c>
      <c r="AG6527" t="str">
        <f t="shared" si="815"/>
        <v>High</v>
      </c>
    </row>
    <row r="6528" spans="1:33" x14ac:dyDescent="0.2">
      <c r="A6528">
        <v>6527</v>
      </c>
      <c r="B6528">
        <v>15700946</v>
      </c>
      <c r="C6528">
        <v>574</v>
      </c>
      <c r="D6528">
        <v>1</v>
      </c>
      <c r="E6528">
        <v>2</v>
      </c>
      <c r="F6528">
        <v>34</v>
      </c>
      <c r="G6528">
        <v>4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s="2" t="s">
        <v>512</v>
      </c>
      <c r="P6528" s="11" t="str">
        <f t="shared" si="808"/>
        <v>2019</v>
      </c>
      <c r="Q6528" s="12"/>
      <c r="R6528" s="8" t="str">
        <f t="shared" si="809"/>
        <v>01</v>
      </c>
      <c r="S6528" s="8"/>
      <c r="T6528" s="14" t="str">
        <f t="shared" si="810"/>
        <v>Retain</v>
      </c>
      <c r="U6528" s="14"/>
      <c r="V6528" s="8" t="str">
        <f t="shared" si="811"/>
        <v>France</v>
      </c>
      <c r="W6528" s="8"/>
      <c r="X6528" s="8"/>
      <c r="Y6528" s="8"/>
      <c r="Z6528" s="14" t="str">
        <f t="shared" si="812"/>
        <v>Female</v>
      </c>
      <c r="AA6528" s="14"/>
      <c r="AB6528" s="14"/>
      <c r="AC6528" s="14"/>
      <c r="AE6528" t="str">
        <f t="shared" si="813"/>
        <v>Adults</v>
      </c>
      <c r="AF6528" t="str">
        <f t="shared" si="814"/>
        <v>Poor</v>
      </c>
      <c r="AG6528" t="str">
        <f t="shared" si="815"/>
        <v>Very high</v>
      </c>
    </row>
    <row r="6529" spans="1:33" x14ac:dyDescent="0.2">
      <c r="A6529">
        <v>6528</v>
      </c>
      <c r="B6529">
        <v>15722692</v>
      </c>
      <c r="C6529">
        <v>464</v>
      </c>
      <c r="D6529">
        <v>1</v>
      </c>
      <c r="E6529">
        <v>1</v>
      </c>
      <c r="F6529">
        <v>38</v>
      </c>
      <c r="G6529">
        <v>4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s="2" t="s">
        <v>215</v>
      </c>
      <c r="P6529" s="11" t="str">
        <f t="shared" si="808"/>
        <v>2019</v>
      </c>
      <c r="Q6529" s="12"/>
      <c r="R6529" s="8" t="str">
        <f t="shared" si="809"/>
        <v>03</v>
      </c>
      <c r="S6529" s="8"/>
      <c r="T6529" s="14" t="str">
        <f t="shared" si="810"/>
        <v>Retain</v>
      </c>
      <c r="U6529" s="14"/>
      <c r="V6529" s="8" t="str">
        <f t="shared" si="811"/>
        <v>France</v>
      </c>
      <c r="W6529" s="8"/>
      <c r="X6529" s="8"/>
      <c r="Y6529" s="8"/>
      <c r="Z6529" s="14" t="str">
        <f t="shared" si="812"/>
        <v>Male</v>
      </c>
      <c r="AA6529" s="14"/>
      <c r="AB6529" s="14"/>
      <c r="AC6529" s="14"/>
      <c r="AE6529" t="str">
        <f t="shared" si="813"/>
        <v>Adults</v>
      </c>
      <c r="AF6529" t="str">
        <f t="shared" si="814"/>
        <v>Poor</v>
      </c>
      <c r="AG6529" t="str">
        <f t="shared" si="815"/>
        <v>High</v>
      </c>
    </row>
    <row r="6530" spans="1:33" x14ac:dyDescent="0.2">
      <c r="A6530">
        <v>6529</v>
      </c>
      <c r="B6530">
        <v>15696506</v>
      </c>
      <c r="C6530">
        <v>604</v>
      </c>
      <c r="D6530">
        <v>2</v>
      </c>
      <c r="E6530">
        <v>1</v>
      </c>
      <c r="F6530">
        <v>27</v>
      </c>
      <c r="G6530">
        <v>6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s="2" t="s">
        <v>331</v>
      </c>
      <c r="P6530" s="11" t="str">
        <f t="shared" si="808"/>
        <v>2016</v>
      </c>
      <c r="Q6530" s="12"/>
      <c r="R6530" s="8" t="str">
        <f t="shared" si="809"/>
        <v>12</v>
      </c>
      <c r="S6530" s="8"/>
      <c r="T6530" s="14" t="str">
        <f t="shared" si="810"/>
        <v>Retain</v>
      </c>
      <c r="U6530" s="14"/>
      <c r="V6530" s="8" t="str">
        <f t="shared" si="811"/>
        <v>Spain</v>
      </c>
      <c r="W6530" s="8"/>
      <c r="X6530" s="8"/>
      <c r="Y6530" s="8"/>
      <c r="Z6530" s="14" t="str">
        <f t="shared" si="812"/>
        <v>Male</v>
      </c>
      <c r="AA6530" s="14"/>
      <c r="AB6530" s="14"/>
      <c r="AC6530" s="14"/>
      <c r="AE6530" t="str">
        <f t="shared" si="813"/>
        <v>Adults</v>
      </c>
      <c r="AF6530" t="str">
        <f t="shared" si="814"/>
        <v>Fair</v>
      </c>
      <c r="AG6530" t="str">
        <f t="shared" si="815"/>
        <v>High</v>
      </c>
    </row>
    <row r="6531" spans="1:33" x14ac:dyDescent="0.2">
      <c r="A6531">
        <v>6530</v>
      </c>
      <c r="B6531">
        <v>15728823</v>
      </c>
      <c r="C6531">
        <v>836</v>
      </c>
      <c r="D6531">
        <v>2</v>
      </c>
      <c r="E6531">
        <v>2</v>
      </c>
      <c r="F6531">
        <v>37</v>
      </c>
      <c r="G6531">
        <v>4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s="2" t="s">
        <v>205</v>
      </c>
      <c r="P6531" s="11" t="str">
        <f t="shared" ref="P6531:P6594" si="816">RIGHT($N6531,4)</f>
        <v>2019</v>
      </c>
      <c r="Q6531" s="12"/>
      <c r="R6531" s="8" t="str">
        <f t="shared" ref="R6531:R6594" si="817">MID(N6531,4,2)</f>
        <v>09</v>
      </c>
      <c r="S6531" s="8"/>
      <c r="T6531" s="14" t="str">
        <f t="shared" ref="T6531:T6594" si="818">IF(M6531=1,"Exit","Retain")</f>
        <v>Retain</v>
      </c>
      <c r="U6531" s="14"/>
      <c r="V6531" s="8" t="str">
        <f t="shared" ref="V6531:V6594" si="819">IF(D6531=1,"France",IF(D6531=2,"Spain",IF(D6531=3,"Germany","NONE")))</f>
        <v>Spain</v>
      </c>
      <c r="W6531" s="8"/>
      <c r="X6531" s="8"/>
      <c r="Y6531" s="8"/>
      <c r="Z6531" s="14" t="str">
        <f t="shared" ref="Z6531:Z6594" si="820">IF(E6531=1,"Male","Female")</f>
        <v>Female</v>
      </c>
      <c r="AA6531" s="14"/>
      <c r="AB6531" s="14"/>
      <c r="AC6531" s="14"/>
      <c r="AE6531" t="str">
        <f t="shared" ref="AE6531:AE6594" si="821">IF(F6531&lt;18,"Kids",IF(AND(F6531&gt;=18,F6531&lt;24),"Young Adults",IF(AND(F6531&gt;=24,F6531&lt;39),"Adults",IF(AND(F6531&gt;=39,F6531&lt;64),"Middle aged","Retired"))))</f>
        <v>Adults</v>
      </c>
      <c r="AF6531" t="str">
        <f t="shared" ref="AF6531:AF6594" si="822">IF(AND(C6531&gt;=800,C6531&lt;=850),"Excellent",IF(AND(C6531&gt;=740,C6531&lt;=799),"Very good",IF(AND(C6531&gt;=670,C6531&lt;=739),"Good",IF(AND(C6531&gt;=580,C6531&lt;=669),"Fair",IF(AND(C6531&gt;=300,C6531&lt;=579),"Poor","None")))))</f>
        <v>Excellent</v>
      </c>
      <c r="AG6531" t="str">
        <f t="shared" ref="AG6531:AG6594" si="823">IF(H6531&lt;25000,"Very low",IF(AND(H6531&gt;25000,H6531&lt;=50000),"Low",IF(AND(H6531&gt;50000,H6531&lt;=100000),"Medium",IF(AND(H6531&gt;100000,H6531&lt;=150000),"High",IF(AND(H6531&gt;150000,H6531&lt;=200000),"Very high",IF(H6531&gt;200000,"Extreme","None"))))))</f>
        <v>Very low</v>
      </c>
    </row>
    <row r="6532" spans="1:33" x14ac:dyDescent="0.2">
      <c r="A6532">
        <v>6531</v>
      </c>
      <c r="B6532">
        <v>15808851</v>
      </c>
      <c r="C6532">
        <v>511</v>
      </c>
      <c r="D6532">
        <v>3</v>
      </c>
      <c r="E6532">
        <v>2</v>
      </c>
      <c r="F6532">
        <v>75</v>
      </c>
      <c r="G6532">
        <v>6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s="2" t="s">
        <v>604</v>
      </c>
      <c r="P6532" s="11" t="str">
        <f t="shared" si="816"/>
        <v>2017</v>
      </c>
      <c r="Q6532" s="12"/>
      <c r="R6532" s="8" t="str">
        <f t="shared" si="817"/>
        <v>02</v>
      </c>
      <c r="S6532" s="8"/>
      <c r="T6532" s="14" t="str">
        <f t="shared" si="818"/>
        <v>Retain</v>
      </c>
      <c r="U6532" s="14"/>
      <c r="V6532" s="8" t="str">
        <f t="shared" si="819"/>
        <v>Germany</v>
      </c>
      <c r="W6532" s="8"/>
      <c r="X6532" s="8"/>
      <c r="Y6532" s="8"/>
      <c r="Z6532" s="14" t="str">
        <f t="shared" si="820"/>
        <v>Female</v>
      </c>
      <c r="AA6532" s="14"/>
      <c r="AB6532" s="14"/>
      <c r="AC6532" s="14"/>
      <c r="AE6532" t="str">
        <f t="shared" si="821"/>
        <v>Retired</v>
      </c>
      <c r="AF6532" t="str">
        <f t="shared" si="822"/>
        <v>Poor</v>
      </c>
      <c r="AG6532" t="str">
        <f t="shared" si="823"/>
        <v>High</v>
      </c>
    </row>
    <row r="6533" spans="1:33" x14ac:dyDescent="0.2">
      <c r="A6533">
        <v>6532</v>
      </c>
      <c r="B6533">
        <v>15675231</v>
      </c>
      <c r="C6533">
        <v>518</v>
      </c>
      <c r="D6533">
        <v>1</v>
      </c>
      <c r="E6533">
        <v>2</v>
      </c>
      <c r="F6533">
        <v>45</v>
      </c>
      <c r="G6533">
        <v>5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s="2" t="s">
        <v>379</v>
      </c>
      <c r="P6533" s="11" t="str">
        <f t="shared" si="816"/>
        <v>2018</v>
      </c>
      <c r="Q6533" s="12"/>
      <c r="R6533" s="8" t="str">
        <f t="shared" si="817"/>
        <v>05</v>
      </c>
      <c r="S6533" s="8"/>
      <c r="T6533" s="14" t="str">
        <f t="shared" si="818"/>
        <v>Retain</v>
      </c>
      <c r="U6533" s="14"/>
      <c r="V6533" s="8" t="str">
        <f t="shared" si="819"/>
        <v>France</v>
      </c>
      <c r="W6533" s="8"/>
      <c r="X6533" s="8"/>
      <c r="Y6533" s="8"/>
      <c r="Z6533" s="14" t="str">
        <f t="shared" si="820"/>
        <v>Female</v>
      </c>
      <c r="AA6533" s="14"/>
      <c r="AB6533" s="14"/>
      <c r="AC6533" s="14"/>
      <c r="AE6533" t="str">
        <f t="shared" si="821"/>
        <v>Middle aged</v>
      </c>
      <c r="AF6533" t="str">
        <f t="shared" si="822"/>
        <v>Poor</v>
      </c>
      <c r="AG6533" t="str">
        <f t="shared" si="823"/>
        <v>Very low</v>
      </c>
    </row>
    <row r="6534" spans="1:33" x14ac:dyDescent="0.2">
      <c r="A6534">
        <v>6533</v>
      </c>
      <c r="B6534">
        <v>15732299</v>
      </c>
      <c r="C6534">
        <v>756</v>
      </c>
      <c r="D6534">
        <v>1</v>
      </c>
      <c r="E6534">
        <v>1</v>
      </c>
      <c r="F6534">
        <v>67</v>
      </c>
      <c r="G6534">
        <v>6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s="2" t="s">
        <v>476</v>
      </c>
      <c r="P6534" s="11" t="str">
        <f t="shared" si="816"/>
        <v>2017</v>
      </c>
      <c r="Q6534" s="12"/>
      <c r="R6534" s="8" t="str">
        <f t="shared" si="817"/>
        <v>07</v>
      </c>
      <c r="S6534" s="8"/>
      <c r="T6534" s="14" t="str">
        <f t="shared" si="818"/>
        <v>Retain</v>
      </c>
      <c r="U6534" s="14"/>
      <c r="V6534" s="8" t="str">
        <f t="shared" si="819"/>
        <v>France</v>
      </c>
      <c r="W6534" s="8"/>
      <c r="X6534" s="8"/>
      <c r="Y6534" s="8"/>
      <c r="Z6534" s="14" t="str">
        <f t="shared" si="820"/>
        <v>Male</v>
      </c>
      <c r="AA6534" s="14"/>
      <c r="AB6534" s="14"/>
      <c r="AC6534" s="14"/>
      <c r="AE6534" t="str">
        <f t="shared" si="821"/>
        <v>Retired</v>
      </c>
      <c r="AF6534" t="str">
        <f t="shared" si="822"/>
        <v>Very good</v>
      </c>
      <c r="AG6534" t="str">
        <f t="shared" si="823"/>
        <v>Very low</v>
      </c>
    </row>
    <row r="6535" spans="1:33" x14ac:dyDescent="0.2">
      <c r="A6535">
        <v>6534</v>
      </c>
      <c r="B6535">
        <v>15706269</v>
      </c>
      <c r="C6535">
        <v>489</v>
      </c>
      <c r="D6535">
        <v>1</v>
      </c>
      <c r="E6535">
        <v>2</v>
      </c>
      <c r="F6535">
        <v>47</v>
      </c>
      <c r="G6535">
        <v>6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s="2" t="s">
        <v>659</v>
      </c>
      <c r="P6535" s="11" t="str">
        <f t="shared" si="816"/>
        <v>2017</v>
      </c>
      <c r="Q6535" s="12"/>
      <c r="R6535" s="8" t="str">
        <f t="shared" si="817"/>
        <v>09</v>
      </c>
      <c r="S6535" s="8"/>
      <c r="T6535" s="14" t="str">
        <f t="shared" si="818"/>
        <v>Retain</v>
      </c>
      <c r="U6535" s="14"/>
      <c r="V6535" s="8" t="str">
        <f t="shared" si="819"/>
        <v>France</v>
      </c>
      <c r="W6535" s="8"/>
      <c r="X6535" s="8"/>
      <c r="Y6535" s="8"/>
      <c r="Z6535" s="14" t="str">
        <f t="shared" si="820"/>
        <v>Female</v>
      </c>
      <c r="AA6535" s="14"/>
      <c r="AB6535" s="14"/>
      <c r="AC6535" s="14"/>
      <c r="AE6535" t="str">
        <f t="shared" si="821"/>
        <v>Middle aged</v>
      </c>
      <c r="AF6535" t="str">
        <f t="shared" si="822"/>
        <v>Poor</v>
      </c>
      <c r="AG6535" t="str">
        <f t="shared" si="823"/>
        <v>High</v>
      </c>
    </row>
    <row r="6536" spans="1:33" x14ac:dyDescent="0.2">
      <c r="A6536">
        <v>6535</v>
      </c>
      <c r="B6536">
        <v>15590078</v>
      </c>
      <c r="C6536">
        <v>622</v>
      </c>
      <c r="D6536">
        <v>2</v>
      </c>
      <c r="E6536">
        <v>1</v>
      </c>
      <c r="F6536">
        <v>27</v>
      </c>
      <c r="G6536">
        <v>5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s="2" t="s">
        <v>487</v>
      </c>
      <c r="P6536" s="11" t="str">
        <f t="shared" si="816"/>
        <v>2017</v>
      </c>
      <c r="Q6536" s="12"/>
      <c r="R6536" s="8" t="str">
        <f t="shared" si="817"/>
        <v>12</v>
      </c>
      <c r="S6536" s="8"/>
      <c r="T6536" s="14" t="str">
        <f t="shared" si="818"/>
        <v>Retain</v>
      </c>
      <c r="U6536" s="14"/>
      <c r="V6536" s="8" t="str">
        <f t="shared" si="819"/>
        <v>Spain</v>
      </c>
      <c r="W6536" s="8"/>
      <c r="X6536" s="8"/>
      <c r="Y6536" s="8"/>
      <c r="Z6536" s="14" t="str">
        <f t="shared" si="820"/>
        <v>Male</v>
      </c>
      <c r="AA6536" s="14"/>
      <c r="AB6536" s="14"/>
      <c r="AC6536" s="14"/>
      <c r="AE6536" t="str">
        <f t="shared" si="821"/>
        <v>Adults</v>
      </c>
      <c r="AF6536" t="str">
        <f t="shared" si="822"/>
        <v>Fair</v>
      </c>
      <c r="AG6536" t="str">
        <f t="shared" si="823"/>
        <v>High</v>
      </c>
    </row>
    <row r="6537" spans="1:33" x14ac:dyDescent="0.2">
      <c r="A6537">
        <v>6536</v>
      </c>
      <c r="B6537">
        <v>15776985</v>
      </c>
      <c r="C6537">
        <v>652</v>
      </c>
      <c r="D6537">
        <v>1</v>
      </c>
      <c r="E6537">
        <v>2</v>
      </c>
      <c r="F6537">
        <v>36</v>
      </c>
      <c r="G6537">
        <v>5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s="2" t="s">
        <v>313</v>
      </c>
      <c r="P6537" s="11" t="str">
        <f t="shared" si="816"/>
        <v>2018</v>
      </c>
      <c r="Q6537" s="12"/>
      <c r="R6537" s="8" t="str">
        <f t="shared" si="817"/>
        <v>09</v>
      </c>
      <c r="S6537" s="8"/>
      <c r="T6537" s="14" t="str">
        <f t="shared" si="818"/>
        <v>Retain</v>
      </c>
      <c r="U6537" s="14"/>
      <c r="V6537" s="8" t="str">
        <f t="shared" si="819"/>
        <v>France</v>
      </c>
      <c r="W6537" s="8"/>
      <c r="X6537" s="8"/>
      <c r="Y6537" s="8"/>
      <c r="Z6537" s="14" t="str">
        <f t="shared" si="820"/>
        <v>Female</v>
      </c>
      <c r="AA6537" s="14"/>
      <c r="AB6537" s="14"/>
      <c r="AC6537" s="14"/>
      <c r="AE6537" t="str">
        <f t="shared" si="821"/>
        <v>Adults</v>
      </c>
      <c r="AF6537" t="str">
        <f t="shared" si="822"/>
        <v>Fair</v>
      </c>
      <c r="AG6537" t="str">
        <f t="shared" si="823"/>
        <v>High</v>
      </c>
    </row>
    <row r="6538" spans="1:33" x14ac:dyDescent="0.2">
      <c r="A6538">
        <v>6537</v>
      </c>
      <c r="B6538">
        <v>15756743</v>
      </c>
      <c r="C6538">
        <v>625</v>
      </c>
      <c r="D6538">
        <v>1</v>
      </c>
      <c r="E6538">
        <v>2</v>
      </c>
      <c r="F6538">
        <v>37</v>
      </c>
      <c r="G6538">
        <v>4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s="2" t="s">
        <v>222</v>
      </c>
      <c r="P6538" s="11" t="str">
        <f t="shared" si="816"/>
        <v>2019</v>
      </c>
      <c r="Q6538" s="12"/>
      <c r="R6538" s="8" t="str">
        <f t="shared" si="817"/>
        <v>06</v>
      </c>
      <c r="S6538" s="8"/>
      <c r="T6538" s="14" t="str">
        <f t="shared" si="818"/>
        <v>Retain</v>
      </c>
      <c r="U6538" s="14"/>
      <c r="V6538" s="8" t="str">
        <f t="shared" si="819"/>
        <v>France</v>
      </c>
      <c r="W6538" s="8"/>
      <c r="X6538" s="8"/>
      <c r="Y6538" s="8"/>
      <c r="Z6538" s="14" t="str">
        <f t="shared" si="820"/>
        <v>Female</v>
      </c>
      <c r="AA6538" s="14"/>
      <c r="AB6538" s="14"/>
      <c r="AC6538" s="14"/>
      <c r="AE6538" t="str">
        <f t="shared" si="821"/>
        <v>Adults</v>
      </c>
      <c r="AF6538" t="str">
        <f t="shared" si="822"/>
        <v>Fair</v>
      </c>
      <c r="AG6538" t="str">
        <f t="shared" si="823"/>
        <v>High</v>
      </c>
    </row>
    <row r="6539" spans="1:33" x14ac:dyDescent="0.2">
      <c r="A6539">
        <v>6538</v>
      </c>
      <c r="B6539">
        <v>15782364</v>
      </c>
      <c r="C6539">
        <v>521</v>
      </c>
      <c r="D6539">
        <v>2</v>
      </c>
      <c r="E6539">
        <v>2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s="2" t="s">
        <v>1032</v>
      </c>
      <c r="P6539" s="11" t="str">
        <f t="shared" si="816"/>
        <v>2019</v>
      </c>
      <c r="Q6539" s="12"/>
      <c r="R6539" s="8" t="str">
        <f t="shared" si="817"/>
        <v>10</v>
      </c>
      <c r="S6539" s="8"/>
      <c r="T6539" s="14" t="str">
        <f t="shared" si="818"/>
        <v>Retain</v>
      </c>
      <c r="U6539" s="14"/>
      <c r="V6539" s="8" t="str">
        <f t="shared" si="819"/>
        <v>Spain</v>
      </c>
      <c r="W6539" s="8"/>
      <c r="X6539" s="8"/>
      <c r="Y6539" s="8"/>
      <c r="Z6539" s="14" t="str">
        <f t="shared" si="820"/>
        <v>Female</v>
      </c>
      <c r="AA6539" s="14"/>
      <c r="AB6539" s="14"/>
      <c r="AC6539" s="14"/>
      <c r="AE6539" t="str">
        <f t="shared" si="821"/>
        <v>Middle aged</v>
      </c>
      <c r="AF6539" t="str">
        <f t="shared" si="822"/>
        <v>Poor</v>
      </c>
      <c r="AG6539" t="str">
        <f t="shared" si="823"/>
        <v>High</v>
      </c>
    </row>
    <row r="6540" spans="1:33" x14ac:dyDescent="0.2">
      <c r="A6540">
        <v>6539</v>
      </c>
      <c r="B6540">
        <v>15604093</v>
      </c>
      <c r="C6540">
        <v>546</v>
      </c>
      <c r="D6540">
        <v>1</v>
      </c>
      <c r="E6540">
        <v>1</v>
      </c>
      <c r="F6540">
        <v>34</v>
      </c>
      <c r="G6540">
        <v>3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s="2" t="s">
        <v>128</v>
      </c>
      <c r="P6540" s="11" t="str">
        <f t="shared" si="816"/>
        <v>2019</v>
      </c>
      <c r="Q6540" s="12"/>
      <c r="R6540" s="8" t="str">
        <f t="shared" si="817"/>
        <v>11</v>
      </c>
      <c r="S6540" s="8"/>
      <c r="T6540" s="14" t="str">
        <f t="shared" si="818"/>
        <v>Exit</v>
      </c>
      <c r="U6540" s="14"/>
      <c r="V6540" s="8" t="str">
        <f t="shared" si="819"/>
        <v>France</v>
      </c>
      <c r="W6540" s="8"/>
      <c r="X6540" s="8"/>
      <c r="Y6540" s="8"/>
      <c r="Z6540" s="14" t="str">
        <f t="shared" si="820"/>
        <v>Male</v>
      </c>
      <c r="AA6540" s="14"/>
      <c r="AB6540" s="14"/>
      <c r="AC6540" s="14"/>
      <c r="AE6540" t="str">
        <f t="shared" si="821"/>
        <v>Adults</v>
      </c>
      <c r="AF6540" t="str">
        <f t="shared" si="822"/>
        <v>Poor</v>
      </c>
      <c r="AG6540" t="str">
        <f t="shared" si="823"/>
        <v>Very high</v>
      </c>
    </row>
    <row r="6541" spans="1:33" x14ac:dyDescent="0.2">
      <c r="A6541">
        <v>6540</v>
      </c>
      <c r="B6541">
        <v>15749328</v>
      </c>
      <c r="C6541">
        <v>697</v>
      </c>
      <c r="D6541">
        <v>1</v>
      </c>
      <c r="E6541">
        <v>2</v>
      </c>
      <c r="F6541">
        <v>45</v>
      </c>
      <c r="G6541">
        <v>3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s="2" t="s">
        <v>456</v>
      </c>
      <c r="P6541" s="11" t="str">
        <f t="shared" si="816"/>
        <v>2019</v>
      </c>
      <c r="Q6541" s="12"/>
      <c r="R6541" s="8" t="str">
        <f t="shared" si="817"/>
        <v>11</v>
      </c>
      <c r="S6541" s="8"/>
      <c r="T6541" s="14" t="str">
        <f t="shared" si="818"/>
        <v>Exit</v>
      </c>
      <c r="U6541" s="14"/>
      <c r="V6541" s="8" t="str">
        <f t="shared" si="819"/>
        <v>France</v>
      </c>
      <c r="W6541" s="8"/>
      <c r="X6541" s="8"/>
      <c r="Y6541" s="8"/>
      <c r="Z6541" s="14" t="str">
        <f t="shared" si="820"/>
        <v>Female</v>
      </c>
      <c r="AA6541" s="14"/>
      <c r="AB6541" s="14"/>
      <c r="AC6541" s="14"/>
      <c r="AE6541" t="str">
        <f t="shared" si="821"/>
        <v>Middle aged</v>
      </c>
      <c r="AF6541" t="str">
        <f t="shared" si="822"/>
        <v>Good</v>
      </c>
      <c r="AG6541" t="str">
        <f t="shared" si="823"/>
        <v>Very low</v>
      </c>
    </row>
    <row r="6542" spans="1:33" x14ac:dyDescent="0.2">
      <c r="A6542">
        <v>6541</v>
      </c>
      <c r="B6542">
        <v>15656322</v>
      </c>
      <c r="C6542">
        <v>571</v>
      </c>
      <c r="D6542">
        <v>3</v>
      </c>
      <c r="E6542">
        <v>1</v>
      </c>
      <c r="F6542">
        <v>33</v>
      </c>
      <c r="G6542">
        <v>4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s="2" t="s">
        <v>506</v>
      </c>
      <c r="P6542" s="11" t="str">
        <f t="shared" si="816"/>
        <v>2019</v>
      </c>
      <c r="Q6542" s="12"/>
      <c r="R6542" s="8" t="str">
        <f t="shared" si="817"/>
        <v>05</v>
      </c>
      <c r="S6542" s="8"/>
      <c r="T6542" s="14" t="str">
        <f t="shared" si="818"/>
        <v>Retain</v>
      </c>
      <c r="U6542" s="14"/>
      <c r="V6542" s="8" t="str">
        <f t="shared" si="819"/>
        <v>Germany</v>
      </c>
      <c r="W6542" s="8"/>
      <c r="X6542" s="8"/>
      <c r="Y6542" s="8"/>
      <c r="Z6542" s="14" t="str">
        <f t="shared" si="820"/>
        <v>Male</v>
      </c>
      <c r="AA6542" s="14"/>
      <c r="AB6542" s="14"/>
      <c r="AC6542" s="14"/>
      <c r="AE6542" t="str">
        <f t="shared" si="821"/>
        <v>Adults</v>
      </c>
      <c r="AF6542" t="str">
        <f t="shared" si="822"/>
        <v>Poor</v>
      </c>
      <c r="AG6542" t="str">
        <f t="shared" si="823"/>
        <v>Medium</v>
      </c>
    </row>
    <row r="6543" spans="1:33" x14ac:dyDescent="0.2">
      <c r="A6543">
        <v>6542</v>
      </c>
      <c r="B6543">
        <v>15685564</v>
      </c>
      <c r="C6543">
        <v>748</v>
      </c>
      <c r="D6543">
        <v>2</v>
      </c>
      <c r="E6543">
        <v>1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s="2" t="s">
        <v>35</v>
      </c>
      <c r="P6543" s="11" t="str">
        <f t="shared" si="816"/>
        <v>2018</v>
      </c>
      <c r="Q6543" s="12"/>
      <c r="R6543" s="8" t="str">
        <f t="shared" si="817"/>
        <v>03</v>
      </c>
      <c r="S6543" s="8"/>
      <c r="T6543" s="14" t="str">
        <f t="shared" si="818"/>
        <v>Retain</v>
      </c>
      <c r="U6543" s="14"/>
      <c r="V6543" s="8" t="str">
        <f t="shared" si="819"/>
        <v>Spain</v>
      </c>
      <c r="W6543" s="8"/>
      <c r="X6543" s="8"/>
      <c r="Y6543" s="8"/>
      <c r="Z6543" s="14" t="str">
        <f t="shared" si="820"/>
        <v>Male</v>
      </c>
      <c r="AA6543" s="14"/>
      <c r="AB6543" s="14"/>
      <c r="AC6543" s="14"/>
      <c r="AE6543" t="str">
        <f t="shared" si="821"/>
        <v>Adults</v>
      </c>
      <c r="AF6543" t="str">
        <f t="shared" si="822"/>
        <v>Very good</v>
      </c>
      <c r="AG6543" t="str">
        <f t="shared" si="823"/>
        <v>High</v>
      </c>
    </row>
    <row r="6544" spans="1:33" x14ac:dyDescent="0.2">
      <c r="A6544">
        <v>6543</v>
      </c>
      <c r="B6544">
        <v>15785831</v>
      </c>
      <c r="C6544">
        <v>591</v>
      </c>
      <c r="D6544">
        <v>1</v>
      </c>
      <c r="E6544">
        <v>1</v>
      </c>
      <c r="F6544">
        <v>35</v>
      </c>
      <c r="G6544">
        <v>4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s="2" t="s">
        <v>581</v>
      </c>
      <c r="P6544" s="11" t="str">
        <f t="shared" si="816"/>
        <v>2019</v>
      </c>
      <c r="Q6544" s="12"/>
      <c r="R6544" s="8" t="str">
        <f t="shared" si="817"/>
        <v>03</v>
      </c>
      <c r="S6544" s="8"/>
      <c r="T6544" s="14" t="str">
        <f t="shared" si="818"/>
        <v>Retain</v>
      </c>
      <c r="U6544" s="14"/>
      <c r="V6544" s="8" t="str">
        <f t="shared" si="819"/>
        <v>France</v>
      </c>
      <c r="W6544" s="8"/>
      <c r="X6544" s="8"/>
      <c r="Y6544" s="8"/>
      <c r="Z6544" s="14" t="str">
        <f t="shared" si="820"/>
        <v>Male</v>
      </c>
      <c r="AA6544" s="14"/>
      <c r="AB6544" s="14"/>
      <c r="AC6544" s="14"/>
      <c r="AE6544" t="str">
        <f t="shared" si="821"/>
        <v>Adults</v>
      </c>
      <c r="AF6544" t="str">
        <f t="shared" si="822"/>
        <v>Fair</v>
      </c>
      <c r="AG6544" t="str">
        <f t="shared" si="823"/>
        <v>Very high</v>
      </c>
    </row>
    <row r="6545" spans="1:33" x14ac:dyDescent="0.2">
      <c r="A6545">
        <v>6544</v>
      </c>
      <c r="B6545">
        <v>15796218</v>
      </c>
      <c r="C6545">
        <v>814</v>
      </c>
      <c r="D6545">
        <v>3</v>
      </c>
      <c r="E6545">
        <v>1</v>
      </c>
      <c r="F6545">
        <v>29</v>
      </c>
      <c r="G6545">
        <v>3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s="2" t="s">
        <v>711</v>
      </c>
      <c r="P6545" s="11" t="str">
        <f t="shared" si="816"/>
        <v>2019</v>
      </c>
      <c r="Q6545" s="12"/>
      <c r="R6545" s="8" t="str">
        <f t="shared" si="817"/>
        <v>11</v>
      </c>
      <c r="S6545" s="8"/>
      <c r="T6545" s="14" t="str">
        <f t="shared" si="818"/>
        <v>Retain</v>
      </c>
      <c r="U6545" s="14"/>
      <c r="V6545" s="8" t="str">
        <f t="shared" si="819"/>
        <v>Germany</v>
      </c>
      <c r="W6545" s="8"/>
      <c r="X6545" s="8"/>
      <c r="Y6545" s="8"/>
      <c r="Z6545" s="14" t="str">
        <f t="shared" si="820"/>
        <v>Male</v>
      </c>
      <c r="AA6545" s="14"/>
      <c r="AB6545" s="14"/>
      <c r="AC6545" s="14"/>
      <c r="AE6545" t="str">
        <f t="shared" si="821"/>
        <v>Adults</v>
      </c>
      <c r="AF6545" t="str">
        <f t="shared" si="822"/>
        <v>Excellent</v>
      </c>
      <c r="AG6545" t="str">
        <f t="shared" si="823"/>
        <v>High</v>
      </c>
    </row>
    <row r="6546" spans="1:33" x14ac:dyDescent="0.2">
      <c r="A6546">
        <v>6545</v>
      </c>
      <c r="B6546">
        <v>15716218</v>
      </c>
      <c r="C6546">
        <v>709</v>
      </c>
      <c r="D6546">
        <v>1</v>
      </c>
      <c r="E6546">
        <v>2</v>
      </c>
      <c r="F6546">
        <v>45</v>
      </c>
      <c r="G6546">
        <v>6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s="2" t="s">
        <v>756</v>
      </c>
      <c r="P6546" s="11" t="str">
        <f t="shared" si="816"/>
        <v>2017</v>
      </c>
      <c r="Q6546" s="12"/>
      <c r="R6546" s="8" t="str">
        <f t="shared" si="817"/>
        <v>01</v>
      </c>
      <c r="S6546" s="8"/>
      <c r="T6546" s="14" t="str">
        <f t="shared" si="818"/>
        <v>Retain</v>
      </c>
      <c r="U6546" s="14"/>
      <c r="V6546" s="8" t="str">
        <f t="shared" si="819"/>
        <v>France</v>
      </c>
      <c r="W6546" s="8"/>
      <c r="X6546" s="8"/>
      <c r="Y6546" s="8"/>
      <c r="Z6546" s="14" t="str">
        <f t="shared" si="820"/>
        <v>Female</v>
      </c>
      <c r="AA6546" s="14"/>
      <c r="AB6546" s="14"/>
      <c r="AC6546" s="14"/>
      <c r="AE6546" t="str">
        <f t="shared" si="821"/>
        <v>Middle aged</v>
      </c>
      <c r="AF6546" t="str">
        <f t="shared" si="822"/>
        <v>Good</v>
      </c>
      <c r="AG6546" t="str">
        <f t="shared" si="823"/>
        <v>High</v>
      </c>
    </row>
    <row r="6547" spans="1:33" x14ac:dyDescent="0.2">
      <c r="A6547">
        <v>6546</v>
      </c>
      <c r="B6547">
        <v>15572735</v>
      </c>
      <c r="C6547">
        <v>433</v>
      </c>
      <c r="D6547">
        <v>2</v>
      </c>
      <c r="E6547">
        <v>1</v>
      </c>
      <c r="F6547">
        <v>27</v>
      </c>
      <c r="G6547">
        <v>5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s="2" t="s">
        <v>364</v>
      </c>
      <c r="P6547" s="11" t="str">
        <f t="shared" si="816"/>
        <v>2018</v>
      </c>
      <c r="Q6547" s="12"/>
      <c r="R6547" s="8" t="str">
        <f t="shared" si="817"/>
        <v>08</v>
      </c>
      <c r="S6547" s="8"/>
      <c r="T6547" s="14" t="str">
        <f t="shared" si="818"/>
        <v>Retain</v>
      </c>
      <c r="U6547" s="14"/>
      <c r="V6547" s="8" t="str">
        <f t="shared" si="819"/>
        <v>Spain</v>
      </c>
      <c r="W6547" s="8"/>
      <c r="X6547" s="8"/>
      <c r="Y6547" s="8"/>
      <c r="Z6547" s="14" t="str">
        <f t="shared" si="820"/>
        <v>Male</v>
      </c>
      <c r="AA6547" s="14"/>
      <c r="AB6547" s="14"/>
      <c r="AC6547" s="14"/>
      <c r="AE6547" t="str">
        <f t="shared" si="821"/>
        <v>Adults</v>
      </c>
      <c r="AF6547" t="str">
        <f t="shared" si="822"/>
        <v>Poor</v>
      </c>
      <c r="AG6547" t="str">
        <f t="shared" si="823"/>
        <v>Very low</v>
      </c>
    </row>
    <row r="6548" spans="1:33" x14ac:dyDescent="0.2">
      <c r="A6548">
        <v>6547</v>
      </c>
      <c r="B6548">
        <v>15633840</v>
      </c>
      <c r="C6548">
        <v>781</v>
      </c>
      <c r="D6548">
        <v>1</v>
      </c>
      <c r="E6548">
        <v>1</v>
      </c>
      <c r="F6548">
        <v>20</v>
      </c>
      <c r="G6548">
        <v>3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s="2" t="s">
        <v>191</v>
      </c>
      <c r="P6548" s="11" t="str">
        <f t="shared" si="816"/>
        <v>2019</v>
      </c>
      <c r="Q6548" s="12"/>
      <c r="R6548" s="8" t="str">
        <f t="shared" si="817"/>
        <v>11</v>
      </c>
      <c r="S6548" s="8"/>
      <c r="T6548" s="14" t="str">
        <f t="shared" si="818"/>
        <v>Retain</v>
      </c>
      <c r="U6548" s="14"/>
      <c r="V6548" s="8" t="str">
        <f t="shared" si="819"/>
        <v>France</v>
      </c>
      <c r="W6548" s="8"/>
      <c r="X6548" s="8"/>
      <c r="Y6548" s="8"/>
      <c r="Z6548" s="14" t="str">
        <f t="shared" si="820"/>
        <v>Male</v>
      </c>
      <c r="AA6548" s="14"/>
      <c r="AB6548" s="14"/>
      <c r="AC6548" s="14"/>
      <c r="AE6548" t="str">
        <f t="shared" si="821"/>
        <v>Young Adults</v>
      </c>
      <c r="AF6548" t="str">
        <f t="shared" si="822"/>
        <v>Very good</v>
      </c>
      <c r="AG6548" t="str">
        <f t="shared" si="823"/>
        <v>High</v>
      </c>
    </row>
    <row r="6549" spans="1:33" x14ac:dyDescent="0.2">
      <c r="A6549">
        <v>6548</v>
      </c>
      <c r="B6549">
        <v>15608760</v>
      </c>
      <c r="C6549">
        <v>656</v>
      </c>
      <c r="D6549">
        <v>1</v>
      </c>
      <c r="E6549">
        <v>2</v>
      </c>
      <c r="F6549">
        <v>30</v>
      </c>
      <c r="G6549">
        <v>5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s="2" t="s">
        <v>1207</v>
      </c>
      <c r="P6549" s="11" t="str">
        <f t="shared" si="816"/>
        <v>2018</v>
      </c>
      <c r="Q6549" s="12"/>
      <c r="R6549" s="8" t="str">
        <f t="shared" si="817"/>
        <v>01</v>
      </c>
      <c r="S6549" s="8"/>
      <c r="T6549" s="14" t="str">
        <f t="shared" si="818"/>
        <v>Retain</v>
      </c>
      <c r="U6549" s="14"/>
      <c r="V6549" s="8" t="str">
        <f t="shared" si="819"/>
        <v>France</v>
      </c>
      <c r="W6549" s="8"/>
      <c r="X6549" s="8"/>
      <c r="Y6549" s="8"/>
      <c r="Z6549" s="14" t="str">
        <f t="shared" si="820"/>
        <v>Female</v>
      </c>
      <c r="AA6549" s="14"/>
      <c r="AB6549" s="14"/>
      <c r="AC6549" s="14"/>
      <c r="AE6549" t="str">
        <f t="shared" si="821"/>
        <v>Adults</v>
      </c>
      <c r="AF6549" t="str">
        <f t="shared" si="822"/>
        <v>Fair</v>
      </c>
      <c r="AG6549" t="str">
        <f t="shared" si="823"/>
        <v>Medium</v>
      </c>
    </row>
    <row r="6550" spans="1:33" x14ac:dyDescent="0.2">
      <c r="A6550">
        <v>6549</v>
      </c>
      <c r="B6550">
        <v>15627848</v>
      </c>
      <c r="C6550">
        <v>683</v>
      </c>
      <c r="D6550">
        <v>1</v>
      </c>
      <c r="E6550">
        <v>1</v>
      </c>
      <c r="F6550">
        <v>38</v>
      </c>
      <c r="G6550">
        <v>4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s="2" t="s">
        <v>757</v>
      </c>
      <c r="P6550" s="11" t="str">
        <f t="shared" si="816"/>
        <v>2019</v>
      </c>
      <c r="Q6550" s="12"/>
      <c r="R6550" s="8" t="str">
        <f t="shared" si="817"/>
        <v>08</v>
      </c>
      <c r="S6550" s="8"/>
      <c r="T6550" s="14" t="str">
        <f t="shared" si="818"/>
        <v>Retain</v>
      </c>
      <c r="U6550" s="14"/>
      <c r="V6550" s="8" t="str">
        <f t="shared" si="819"/>
        <v>France</v>
      </c>
      <c r="W6550" s="8"/>
      <c r="X6550" s="8"/>
      <c r="Y6550" s="8"/>
      <c r="Z6550" s="14" t="str">
        <f t="shared" si="820"/>
        <v>Male</v>
      </c>
      <c r="AA6550" s="14"/>
      <c r="AB6550" s="14"/>
      <c r="AC6550" s="14"/>
      <c r="AE6550" t="str">
        <f t="shared" si="821"/>
        <v>Adults</v>
      </c>
      <c r="AF6550" t="str">
        <f t="shared" si="822"/>
        <v>Good</v>
      </c>
      <c r="AG6550" t="str">
        <f t="shared" si="823"/>
        <v>High</v>
      </c>
    </row>
    <row r="6551" spans="1:33" x14ac:dyDescent="0.2">
      <c r="A6551">
        <v>6550</v>
      </c>
      <c r="B6551">
        <v>15792029</v>
      </c>
      <c r="C6551">
        <v>620</v>
      </c>
      <c r="D6551">
        <v>1</v>
      </c>
      <c r="E6551">
        <v>1</v>
      </c>
      <c r="F6551">
        <v>32</v>
      </c>
      <c r="G6551">
        <v>3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s="2" t="s">
        <v>304</v>
      </c>
      <c r="P6551" s="11" t="str">
        <f t="shared" si="816"/>
        <v>2019</v>
      </c>
      <c r="Q6551" s="12"/>
      <c r="R6551" s="8" t="str">
        <f t="shared" si="817"/>
        <v>12</v>
      </c>
      <c r="S6551" s="8"/>
      <c r="T6551" s="14" t="str">
        <f t="shared" si="818"/>
        <v>Retain</v>
      </c>
      <c r="U6551" s="14"/>
      <c r="V6551" s="8" t="str">
        <f t="shared" si="819"/>
        <v>France</v>
      </c>
      <c r="W6551" s="8"/>
      <c r="X6551" s="8"/>
      <c r="Y6551" s="8"/>
      <c r="Z6551" s="14" t="str">
        <f t="shared" si="820"/>
        <v>Male</v>
      </c>
      <c r="AA6551" s="14"/>
      <c r="AB6551" s="14"/>
      <c r="AC6551" s="14"/>
      <c r="AE6551" t="str">
        <f t="shared" si="821"/>
        <v>Adults</v>
      </c>
      <c r="AF6551" t="str">
        <f t="shared" si="822"/>
        <v>Fair</v>
      </c>
      <c r="AG6551" t="str">
        <f t="shared" si="823"/>
        <v>Very low</v>
      </c>
    </row>
    <row r="6552" spans="1:33" x14ac:dyDescent="0.2">
      <c r="A6552">
        <v>6551</v>
      </c>
      <c r="B6552">
        <v>15617331</v>
      </c>
      <c r="C6552">
        <v>637</v>
      </c>
      <c r="D6552">
        <v>3</v>
      </c>
      <c r="E6552">
        <v>2</v>
      </c>
      <c r="F6552">
        <v>39</v>
      </c>
      <c r="G6552">
        <v>5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s="2" t="s">
        <v>372</v>
      </c>
      <c r="P6552" s="11" t="str">
        <f t="shared" si="816"/>
        <v>2017</v>
      </c>
      <c r="Q6552" s="12"/>
      <c r="R6552" s="8" t="str">
        <f t="shared" si="817"/>
        <v>11</v>
      </c>
      <c r="S6552" s="8"/>
      <c r="T6552" s="14" t="str">
        <f t="shared" si="818"/>
        <v>Exit</v>
      </c>
      <c r="U6552" s="14"/>
      <c r="V6552" s="8" t="str">
        <f t="shared" si="819"/>
        <v>Germany</v>
      </c>
      <c r="W6552" s="8"/>
      <c r="X6552" s="8"/>
      <c r="Y6552" s="8"/>
      <c r="Z6552" s="14" t="str">
        <f t="shared" si="820"/>
        <v>Female</v>
      </c>
      <c r="AA6552" s="14"/>
      <c r="AB6552" s="14"/>
      <c r="AC6552" s="14"/>
      <c r="AE6552" t="str">
        <f t="shared" si="821"/>
        <v>Middle aged</v>
      </c>
      <c r="AF6552" t="str">
        <f t="shared" si="822"/>
        <v>Fair</v>
      </c>
      <c r="AG6552" t="str">
        <f t="shared" si="823"/>
        <v>High</v>
      </c>
    </row>
    <row r="6553" spans="1:33" x14ac:dyDescent="0.2">
      <c r="A6553">
        <v>6552</v>
      </c>
      <c r="B6553">
        <v>15651740</v>
      </c>
      <c r="C6553">
        <v>525</v>
      </c>
      <c r="D6553">
        <v>2</v>
      </c>
      <c r="E6553">
        <v>2</v>
      </c>
      <c r="F6553">
        <v>30</v>
      </c>
      <c r="G6553">
        <v>7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s="2" t="s">
        <v>25</v>
      </c>
      <c r="P6553" s="11" t="str">
        <f t="shared" si="816"/>
        <v>2016</v>
      </c>
      <c r="Q6553" s="12"/>
      <c r="R6553" s="8" t="str">
        <f t="shared" si="817"/>
        <v>09</v>
      </c>
      <c r="S6553" s="8"/>
      <c r="T6553" s="14" t="str">
        <f t="shared" si="818"/>
        <v>Retain</v>
      </c>
      <c r="U6553" s="14"/>
      <c r="V6553" s="8" t="str">
        <f t="shared" si="819"/>
        <v>Spain</v>
      </c>
      <c r="W6553" s="8"/>
      <c r="X6553" s="8"/>
      <c r="Y6553" s="8"/>
      <c r="Z6553" s="14" t="str">
        <f t="shared" si="820"/>
        <v>Female</v>
      </c>
      <c r="AA6553" s="14"/>
      <c r="AB6553" s="14"/>
      <c r="AC6553" s="14"/>
      <c r="AE6553" t="str">
        <f t="shared" si="821"/>
        <v>Adults</v>
      </c>
      <c r="AF6553" t="str">
        <f t="shared" si="822"/>
        <v>Poor</v>
      </c>
      <c r="AG6553" t="str">
        <f t="shared" si="823"/>
        <v>Very low</v>
      </c>
    </row>
    <row r="6554" spans="1:33" x14ac:dyDescent="0.2">
      <c r="A6554">
        <v>6553</v>
      </c>
      <c r="B6554">
        <v>15636407</v>
      </c>
      <c r="C6554">
        <v>793</v>
      </c>
      <c r="D6554">
        <v>3</v>
      </c>
      <c r="E6554">
        <v>2</v>
      </c>
      <c r="F6554">
        <v>34</v>
      </c>
      <c r="G6554">
        <v>4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s="2" t="s">
        <v>186</v>
      </c>
      <c r="P6554" s="11" t="str">
        <f t="shared" si="816"/>
        <v>2019</v>
      </c>
      <c r="Q6554" s="12"/>
      <c r="R6554" s="8" t="str">
        <f t="shared" si="817"/>
        <v>08</v>
      </c>
      <c r="S6554" s="8"/>
      <c r="T6554" s="14" t="str">
        <f t="shared" si="818"/>
        <v>Retain</v>
      </c>
      <c r="U6554" s="14"/>
      <c r="V6554" s="8" t="str">
        <f t="shared" si="819"/>
        <v>Germany</v>
      </c>
      <c r="W6554" s="8"/>
      <c r="X6554" s="8"/>
      <c r="Y6554" s="8"/>
      <c r="Z6554" s="14" t="str">
        <f t="shared" si="820"/>
        <v>Female</v>
      </c>
      <c r="AA6554" s="14"/>
      <c r="AB6554" s="14"/>
      <c r="AC6554" s="14"/>
      <c r="AE6554" t="str">
        <f t="shared" si="821"/>
        <v>Adults</v>
      </c>
      <c r="AF6554" t="str">
        <f t="shared" si="822"/>
        <v>Very good</v>
      </c>
      <c r="AG6554" t="str">
        <f t="shared" si="823"/>
        <v>High</v>
      </c>
    </row>
    <row r="6555" spans="1:33" x14ac:dyDescent="0.2">
      <c r="A6555">
        <v>6554</v>
      </c>
      <c r="B6555">
        <v>15607526</v>
      </c>
      <c r="C6555">
        <v>638</v>
      </c>
      <c r="D6555">
        <v>3</v>
      </c>
      <c r="E6555">
        <v>1</v>
      </c>
      <c r="F6555">
        <v>50</v>
      </c>
      <c r="G6555">
        <v>5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s="2" t="s">
        <v>838</v>
      </c>
      <c r="P6555" s="11" t="str">
        <f t="shared" si="816"/>
        <v>2017</v>
      </c>
      <c r="Q6555" s="12"/>
      <c r="R6555" s="8" t="str">
        <f t="shared" si="817"/>
        <v>11</v>
      </c>
      <c r="S6555" s="8"/>
      <c r="T6555" s="14" t="str">
        <f t="shared" si="818"/>
        <v>Exit</v>
      </c>
      <c r="U6555" s="14"/>
      <c r="V6555" s="8" t="str">
        <f t="shared" si="819"/>
        <v>Germany</v>
      </c>
      <c r="W6555" s="8"/>
      <c r="X6555" s="8"/>
      <c r="Y6555" s="8"/>
      <c r="Z6555" s="14" t="str">
        <f t="shared" si="820"/>
        <v>Male</v>
      </c>
      <c r="AA6555" s="14"/>
      <c r="AB6555" s="14"/>
      <c r="AC6555" s="14"/>
      <c r="AE6555" t="str">
        <f t="shared" si="821"/>
        <v>Middle aged</v>
      </c>
      <c r="AF6555" t="str">
        <f t="shared" si="822"/>
        <v>Fair</v>
      </c>
      <c r="AG6555" t="str">
        <f t="shared" si="823"/>
        <v>High</v>
      </c>
    </row>
    <row r="6556" spans="1:33" x14ac:dyDescent="0.2">
      <c r="A6556">
        <v>6555</v>
      </c>
      <c r="B6556">
        <v>15632576</v>
      </c>
      <c r="C6556">
        <v>520</v>
      </c>
      <c r="D6556">
        <v>1</v>
      </c>
      <c r="E6556">
        <v>1</v>
      </c>
      <c r="F6556">
        <v>31</v>
      </c>
      <c r="G6556">
        <v>5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s="2" t="s">
        <v>1218</v>
      </c>
      <c r="P6556" s="11" t="str">
        <f t="shared" si="816"/>
        <v>2018</v>
      </c>
      <c r="Q6556" s="12"/>
      <c r="R6556" s="8" t="str">
        <f t="shared" si="817"/>
        <v>05</v>
      </c>
      <c r="S6556" s="8"/>
      <c r="T6556" s="14" t="str">
        <f t="shared" si="818"/>
        <v>Retain</v>
      </c>
      <c r="U6556" s="14"/>
      <c r="V6556" s="8" t="str">
        <f t="shared" si="819"/>
        <v>France</v>
      </c>
      <c r="W6556" s="8"/>
      <c r="X6556" s="8"/>
      <c r="Y6556" s="8"/>
      <c r="Z6556" s="14" t="str">
        <f t="shared" si="820"/>
        <v>Male</v>
      </c>
      <c r="AA6556" s="14"/>
      <c r="AB6556" s="14"/>
      <c r="AC6556" s="14"/>
      <c r="AE6556" t="str">
        <f t="shared" si="821"/>
        <v>Adults</v>
      </c>
      <c r="AF6556" t="str">
        <f t="shared" si="822"/>
        <v>Poor</v>
      </c>
      <c r="AG6556" t="str">
        <f t="shared" si="823"/>
        <v>Medium</v>
      </c>
    </row>
    <row r="6557" spans="1:33" x14ac:dyDescent="0.2">
      <c r="A6557">
        <v>6556</v>
      </c>
      <c r="B6557">
        <v>15581505</v>
      </c>
      <c r="C6557">
        <v>641</v>
      </c>
      <c r="D6557">
        <v>1</v>
      </c>
      <c r="E6557">
        <v>1</v>
      </c>
      <c r="F6557">
        <v>35</v>
      </c>
      <c r="G6557">
        <v>3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s="2" t="s">
        <v>851</v>
      </c>
      <c r="P6557" s="11" t="str">
        <f t="shared" si="816"/>
        <v>2019</v>
      </c>
      <c r="Q6557" s="12"/>
      <c r="R6557" s="8" t="str">
        <f t="shared" si="817"/>
        <v>11</v>
      </c>
      <c r="S6557" s="8"/>
      <c r="T6557" s="14" t="str">
        <f t="shared" si="818"/>
        <v>Retain</v>
      </c>
      <c r="U6557" s="14"/>
      <c r="V6557" s="8" t="str">
        <f t="shared" si="819"/>
        <v>France</v>
      </c>
      <c r="W6557" s="8"/>
      <c r="X6557" s="8"/>
      <c r="Y6557" s="8"/>
      <c r="Z6557" s="14" t="str">
        <f t="shared" si="820"/>
        <v>Male</v>
      </c>
      <c r="AA6557" s="14"/>
      <c r="AB6557" s="14"/>
      <c r="AC6557" s="14"/>
      <c r="AE6557" t="str">
        <f t="shared" si="821"/>
        <v>Adults</v>
      </c>
      <c r="AF6557" t="str">
        <f t="shared" si="822"/>
        <v>Fair</v>
      </c>
      <c r="AG6557" t="str">
        <f t="shared" si="823"/>
        <v>Very low</v>
      </c>
    </row>
    <row r="6558" spans="1:33" x14ac:dyDescent="0.2">
      <c r="A6558">
        <v>6557</v>
      </c>
      <c r="B6558">
        <v>15612207</v>
      </c>
      <c r="C6558">
        <v>840</v>
      </c>
      <c r="D6558">
        <v>3</v>
      </c>
      <c r="E6558">
        <v>2</v>
      </c>
      <c r="F6558">
        <v>51</v>
      </c>
      <c r="G6558">
        <v>7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s="2" t="s">
        <v>204</v>
      </c>
      <c r="P6558" s="11" t="str">
        <f t="shared" si="816"/>
        <v>2016</v>
      </c>
      <c r="Q6558" s="12"/>
      <c r="R6558" s="8" t="str">
        <f t="shared" si="817"/>
        <v>03</v>
      </c>
      <c r="S6558" s="8"/>
      <c r="T6558" s="14" t="str">
        <f t="shared" si="818"/>
        <v>Exit</v>
      </c>
      <c r="U6558" s="14"/>
      <c r="V6558" s="8" t="str">
        <f t="shared" si="819"/>
        <v>Germany</v>
      </c>
      <c r="W6558" s="8"/>
      <c r="X6558" s="8"/>
      <c r="Y6558" s="8"/>
      <c r="Z6558" s="14" t="str">
        <f t="shared" si="820"/>
        <v>Female</v>
      </c>
      <c r="AA6558" s="14"/>
      <c r="AB6558" s="14"/>
      <c r="AC6558" s="14"/>
      <c r="AE6558" t="str">
        <f t="shared" si="821"/>
        <v>Middle aged</v>
      </c>
      <c r="AF6558" t="str">
        <f t="shared" si="822"/>
        <v>Excellent</v>
      </c>
      <c r="AG6558" t="str">
        <f t="shared" si="823"/>
        <v>Medium</v>
      </c>
    </row>
    <row r="6559" spans="1:33" x14ac:dyDescent="0.2">
      <c r="A6559">
        <v>6558</v>
      </c>
      <c r="B6559">
        <v>15707242</v>
      </c>
      <c r="C6559">
        <v>504</v>
      </c>
      <c r="D6559">
        <v>2</v>
      </c>
      <c r="E6559">
        <v>1</v>
      </c>
      <c r="F6559">
        <v>40</v>
      </c>
      <c r="G6559">
        <v>3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s="2" t="s">
        <v>410</v>
      </c>
      <c r="P6559" s="11" t="str">
        <f t="shared" si="816"/>
        <v>2019</v>
      </c>
      <c r="Q6559" s="12"/>
      <c r="R6559" s="8" t="str">
        <f t="shared" si="817"/>
        <v>12</v>
      </c>
      <c r="S6559" s="8"/>
      <c r="T6559" s="14" t="str">
        <f t="shared" si="818"/>
        <v>Retain</v>
      </c>
      <c r="U6559" s="14"/>
      <c r="V6559" s="8" t="str">
        <f t="shared" si="819"/>
        <v>Spain</v>
      </c>
      <c r="W6559" s="8"/>
      <c r="X6559" s="8"/>
      <c r="Y6559" s="8"/>
      <c r="Z6559" s="14" t="str">
        <f t="shared" si="820"/>
        <v>Male</v>
      </c>
      <c r="AA6559" s="14"/>
      <c r="AB6559" s="14"/>
      <c r="AC6559" s="14"/>
      <c r="AE6559" t="str">
        <f t="shared" si="821"/>
        <v>Middle aged</v>
      </c>
      <c r="AF6559" t="str">
        <f t="shared" si="822"/>
        <v>Poor</v>
      </c>
      <c r="AG6559" t="str">
        <f t="shared" si="823"/>
        <v>Very low</v>
      </c>
    </row>
    <row r="6560" spans="1:33" x14ac:dyDescent="0.2">
      <c r="A6560">
        <v>6559</v>
      </c>
      <c r="B6560">
        <v>15721937</v>
      </c>
      <c r="C6560">
        <v>686</v>
      </c>
      <c r="D6560">
        <v>1</v>
      </c>
      <c r="E6560">
        <v>1</v>
      </c>
      <c r="F6560">
        <v>38</v>
      </c>
      <c r="G6560">
        <v>4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s="2" t="s">
        <v>193</v>
      </c>
      <c r="P6560" s="11" t="str">
        <f t="shared" si="816"/>
        <v>2019</v>
      </c>
      <c r="Q6560" s="12"/>
      <c r="R6560" s="8" t="str">
        <f t="shared" si="817"/>
        <v>05</v>
      </c>
      <c r="S6560" s="8"/>
      <c r="T6560" s="14" t="str">
        <f t="shared" si="818"/>
        <v>Retain</v>
      </c>
      <c r="U6560" s="14"/>
      <c r="V6560" s="8" t="str">
        <f t="shared" si="819"/>
        <v>France</v>
      </c>
      <c r="W6560" s="8"/>
      <c r="X6560" s="8"/>
      <c r="Y6560" s="8"/>
      <c r="Z6560" s="14" t="str">
        <f t="shared" si="820"/>
        <v>Male</v>
      </c>
      <c r="AA6560" s="14"/>
      <c r="AB6560" s="14"/>
      <c r="AC6560" s="14"/>
      <c r="AE6560" t="str">
        <f t="shared" si="821"/>
        <v>Adults</v>
      </c>
      <c r="AF6560" t="str">
        <f t="shared" si="822"/>
        <v>Good</v>
      </c>
      <c r="AG6560" t="str">
        <f t="shared" si="823"/>
        <v>High</v>
      </c>
    </row>
    <row r="6561" spans="1:33" x14ac:dyDescent="0.2">
      <c r="A6561">
        <v>6560</v>
      </c>
      <c r="B6561">
        <v>15773852</v>
      </c>
      <c r="C6561">
        <v>533</v>
      </c>
      <c r="D6561">
        <v>3</v>
      </c>
      <c r="E6561">
        <v>1</v>
      </c>
      <c r="F6561">
        <v>38</v>
      </c>
      <c r="G6561">
        <v>7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s="2" t="s">
        <v>479</v>
      </c>
      <c r="P6561" s="11" t="str">
        <f t="shared" si="816"/>
        <v>2016</v>
      </c>
      <c r="Q6561" s="12"/>
      <c r="R6561" s="8" t="str">
        <f t="shared" si="817"/>
        <v>05</v>
      </c>
      <c r="S6561" s="8"/>
      <c r="T6561" s="14" t="str">
        <f t="shared" si="818"/>
        <v>Retain</v>
      </c>
      <c r="U6561" s="14"/>
      <c r="V6561" s="8" t="str">
        <f t="shared" si="819"/>
        <v>Germany</v>
      </c>
      <c r="W6561" s="8"/>
      <c r="X6561" s="8"/>
      <c r="Y6561" s="8"/>
      <c r="Z6561" s="14" t="str">
        <f t="shared" si="820"/>
        <v>Male</v>
      </c>
      <c r="AA6561" s="14"/>
      <c r="AB6561" s="14"/>
      <c r="AC6561" s="14"/>
      <c r="AE6561" t="str">
        <f t="shared" si="821"/>
        <v>Adults</v>
      </c>
      <c r="AF6561" t="str">
        <f t="shared" si="822"/>
        <v>Poor</v>
      </c>
      <c r="AG6561" t="str">
        <f t="shared" si="823"/>
        <v>Medium</v>
      </c>
    </row>
    <row r="6562" spans="1:33" x14ac:dyDescent="0.2">
      <c r="A6562">
        <v>6561</v>
      </c>
      <c r="B6562">
        <v>15719778</v>
      </c>
      <c r="C6562">
        <v>577</v>
      </c>
      <c r="D6562">
        <v>1</v>
      </c>
      <c r="E6562">
        <v>2</v>
      </c>
      <c r="F6562">
        <v>32</v>
      </c>
      <c r="G6562">
        <v>5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s="2" t="s">
        <v>165</v>
      </c>
      <c r="P6562" s="11" t="str">
        <f t="shared" si="816"/>
        <v>2017</v>
      </c>
      <c r="Q6562" s="12"/>
      <c r="R6562" s="8" t="str">
        <f t="shared" si="817"/>
        <v>12</v>
      </c>
      <c r="S6562" s="8"/>
      <c r="T6562" s="14" t="str">
        <f t="shared" si="818"/>
        <v>Retain</v>
      </c>
      <c r="U6562" s="14"/>
      <c r="V6562" s="8" t="str">
        <f t="shared" si="819"/>
        <v>France</v>
      </c>
      <c r="W6562" s="8"/>
      <c r="X6562" s="8"/>
      <c r="Y6562" s="8"/>
      <c r="Z6562" s="14" t="str">
        <f t="shared" si="820"/>
        <v>Female</v>
      </c>
      <c r="AA6562" s="14"/>
      <c r="AB6562" s="14"/>
      <c r="AC6562" s="14"/>
      <c r="AE6562" t="str">
        <f t="shared" si="821"/>
        <v>Adults</v>
      </c>
      <c r="AF6562" t="str">
        <f t="shared" si="822"/>
        <v>Poor</v>
      </c>
      <c r="AG6562" t="str">
        <f t="shared" si="823"/>
        <v>Very low</v>
      </c>
    </row>
    <row r="6563" spans="1:33" x14ac:dyDescent="0.2">
      <c r="A6563">
        <v>6562</v>
      </c>
      <c r="B6563">
        <v>15650538</v>
      </c>
      <c r="C6563">
        <v>445</v>
      </c>
      <c r="D6563">
        <v>3</v>
      </c>
      <c r="E6563">
        <v>2</v>
      </c>
      <c r="F6563">
        <v>48</v>
      </c>
      <c r="G6563">
        <v>6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s="2" t="s">
        <v>54</v>
      </c>
      <c r="P6563" s="11" t="str">
        <f t="shared" si="816"/>
        <v>2016</v>
      </c>
      <c r="Q6563" s="12"/>
      <c r="R6563" s="8" t="str">
        <f t="shared" si="817"/>
        <v>11</v>
      </c>
      <c r="S6563" s="8"/>
      <c r="T6563" s="14" t="str">
        <f t="shared" si="818"/>
        <v>Exit</v>
      </c>
      <c r="U6563" s="14"/>
      <c r="V6563" s="8" t="str">
        <f t="shared" si="819"/>
        <v>Germany</v>
      </c>
      <c r="W6563" s="8"/>
      <c r="X6563" s="8"/>
      <c r="Y6563" s="8"/>
      <c r="Z6563" s="14" t="str">
        <f t="shared" si="820"/>
        <v>Female</v>
      </c>
      <c r="AA6563" s="14"/>
      <c r="AB6563" s="14"/>
      <c r="AC6563" s="14"/>
      <c r="AE6563" t="str">
        <f t="shared" si="821"/>
        <v>Middle aged</v>
      </c>
      <c r="AF6563" t="str">
        <f t="shared" si="822"/>
        <v>Poor</v>
      </c>
      <c r="AG6563" t="str">
        <f t="shared" si="823"/>
        <v>Very high</v>
      </c>
    </row>
    <row r="6564" spans="1:33" x14ac:dyDescent="0.2">
      <c r="A6564">
        <v>6563</v>
      </c>
      <c r="B6564">
        <v>15797475</v>
      </c>
      <c r="C6564">
        <v>720</v>
      </c>
      <c r="D6564">
        <v>1</v>
      </c>
      <c r="E6564">
        <v>1</v>
      </c>
      <c r="F6564">
        <v>44</v>
      </c>
      <c r="G6564">
        <v>4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s="2" t="s">
        <v>939</v>
      </c>
      <c r="P6564" s="11" t="str">
        <f t="shared" si="816"/>
        <v>2019</v>
      </c>
      <c r="Q6564" s="12"/>
      <c r="R6564" s="8" t="str">
        <f t="shared" si="817"/>
        <v>04</v>
      </c>
      <c r="S6564" s="8"/>
      <c r="T6564" s="14" t="str">
        <f t="shared" si="818"/>
        <v>Exit</v>
      </c>
      <c r="U6564" s="14"/>
      <c r="V6564" s="8" t="str">
        <f t="shared" si="819"/>
        <v>France</v>
      </c>
      <c r="W6564" s="8"/>
      <c r="X6564" s="8"/>
      <c r="Y6564" s="8"/>
      <c r="Z6564" s="14" t="str">
        <f t="shared" si="820"/>
        <v>Male</v>
      </c>
      <c r="AA6564" s="14"/>
      <c r="AB6564" s="14"/>
      <c r="AC6564" s="14"/>
      <c r="AE6564" t="str">
        <f t="shared" si="821"/>
        <v>Middle aged</v>
      </c>
      <c r="AF6564" t="str">
        <f t="shared" si="822"/>
        <v>Good</v>
      </c>
      <c r="AG6564" t="str">
        <f t="shared" si="823"/>
        <v>Medium</v>
      </c>
    </row>
    <row r="6565" spans="1:33" x14ac:dyDescent="0.2">
      <c r="A6565">
        <v>6564</v>
      </c>
      <c r="B6565">
        <v>15780359</v>
      </c>
      <c r="C6565">
        <v>643</v>
      </c>
      <c r="D6565">
        <v>3</v>
      </c>
      <c r="E6565">
        <v>1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s="2" t="s">
        <v>64</v>
      </c>
      <c r="P6565" s="11" t="str">
        <f t="shared" si="816"/>
        <v>2019</v>
      </c>
      <c r="Q6565" s="12"/>
      <c r="R6565" s="8" t="str">
        <f t="shared" si="817"/>
        <v>05</v>
      </c>
      <c r="S6565" s="8"/>
      <c r="T6565" s="14" t="str">
        <f t="shared" si="818"/>
        <v>Retain</v>
      </c>
      <c r="U6565" s="14"/>
      <c r="V6565" s="8" t="str">
        <f t="shared" si="819"/>
        <v>Germany</v>
      </c>
      <c r="W6565" s="8"/>
      <c r="X6565" s="8"/>
      <c r="Y6565" s="8"/>
      <c r="Z6565" s="14" t="str">
        <f t="shared" si="820"/>
        <v>Male</v>
      </c>
      <c r="AA6565" s="14"/>
      <c r="AB6565" s="14"/>
      <c r="AC6565" s="14"/>
      <c r="AE6565" t="str">
        <f t="shared" si="821"/>
        <v>Adults</v>
      </c>
      <c r="AF6565" t="str">
        <f t="shared" si="822"/>
        <v>Fair</v>
      </c>
      <c r="AG6565" t="str">
        <f t="shared" si="823"/>
        <v>High</v>
      </c>
    </row>
    <row r="6566" spans="1:33" x14ac:dyDescent="0.2">
      <c r="A6566">
        <v>6565</v>
      </c>
      <c r="B6566">
        <v>15737104</v>
      </c>
      <c r="C6566">
        <v>652</v>
      </c>
      <c r="D6566">
        <v>3</v>
      </c>
      <c r="E6566">
        <v>2</v>
      </c>
      <c r="F6566">
        <v>47</v>
      </c>
      <c r="G6566">
        <v>5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s="2" t="s">
        <v>906</v>
      </c>
      <c r="P6566" s="11" t="str">
        <f t="shared" si="816"/>
        <v>2018</v>
      </c>
      <c r="Q6566" s="12"/>
      <c r="R6566" s="8" t="str">
        <f t="shared" si="817"/>
        <v>01</v>
      </c>
      <c r="S6566" s="8"/>
      <c r="T6566" s="14" t="str">
        <f t="shared" si="818"/>
        <v>Exit</v>
      </c>
      <c r="U6566" s="14"/>
      <c r="V6566" s="8" t="str">
        <f t="shared" si="819"/>
        <v>Germany</v>
      </c>
      <c r="W6566" s="8"/>
      <c r="X6566" s="8"/>
      <c r="Y6566" s="8"/>
      <c r="Z6566" s="14" t="str">
        <f t="shared" si="820"/>
        <v>Female</v>
      </c>
      <c r="AA6566" s="14"/>
      <c r="AB6566" s="14"/>
      <c r="AC6566" s="14"/>
      <c r="AE6566" t="str">
        <f t="shared" si="821"/>
        <v>Middle aged</v>
      </c>
      <c r="AF6566" t="str">
        <f t="shared" si="822"/>
        <v>Fair</v>
      </c>
      <c r="AG6566" t="str">
        <f t="shared" si="823"/>
        <v>High</v>
      </c>
    </row>
    <row r="6567" spans="1:33" x14ac:dyDescent="0.2">
      <c r="A6567">
        <v>6566</v>
      </c>
      <c r="B6567">
        <v>15789936</v>
      </c>
      <c r="C6567">
        <v>663</v>
      </c>
      <c r="D6567">
        <v>1</v>
      </c>
      <c r="E6567">
        <v>2</v>
      </c>
      <c r="F6567">
        <v>33</v>
      </c>
      <c r="G6567">
        <v>6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s="2" t="s">
        <v>70</v>
      </c>
      <c r="P6567" s="11" t="str">
        <f t="shared" si="816"/>
        <v>2017</v>
      </c>
      <c r="Q6567" s="12"/>
      <c r="R6567" s="8" t="str">
        <f t="shared" si="817"/>
        <v>08</v>
      </c>
      <c r="S6567" s="8"/>
      <c r="T6567" s="14" t="str">
        <f t="shared" si="818"/>
        <v>Retain</v>
      </c>
      <c r="U6567" s="14"/>
      <c r="V6567" s="8" t="str">
        <f t="shared" si="819"/>
        <v>France</v>
      </c>
      <c r="W6567" s="8"/>
      <c r="X6567" s="8"/>
      <c r="Y6567" s="8"/>
      <c r="Z6567" s="14" t="str">
        <f t="shared" si="820"/>
        <v>Female</v>
      </c>
      <c r="AA6567" s="14"/>
      <c r="AB6567" s="14"/>
      <c r="AC6567" s="14"/>
      <c r="AE6567" t="str">
        <f t="shared" si="821"/>
        <v>Adults</v>
      </c>
      <c r="AF6567" t="str">
        <f t="shared" si="822"/>
        <v>Fair</v>
      </c>
      <c r="AG6567" t="str">
        <f t="shared" si="823"/>
        <v>Very low</v>
      </c>
    </row>
    <row r="6568" spans="1:33" x14ac:dyDescent="0.2">
      <c r="A6568">
        <v>6567</v>
      </c>
      <c r="B6568">
        <v>15709523</v>
      </c>
      <c r="C6568">
        <v>525</v>
      </c>
      <c r="D6568">
        <v>3</v>
      </c>
      <c r="E6568">
        <v>2</v>
      </c>
      <c r="F6568">
        <v>30</v>
      </c>
      <c r="G6568">
        <v>4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s="2" t="s">
        <v>945</v>
      </c>
      <c r="P6568" s="11" t="str">
        <f t="shared" si="816"/>
        <v>2019</v>
      </c>
      <c r="Q6568" s="12"/>
      <c r="R6568" s="8" t="str">
        <f t="shared" si="817"/>
        <v>03</v>
      </c>
      <c r="S6568" s="8"/>
      <c r="T6568" s="14" t="str">
        <f t="shared" si="818"/>
        <v>Retain</v>
      </c>
      <c r="U6568" s="14"/>
      <c r="V6568" s="8" t="str">
        <f t="shared" si="819"/>
        <v>Germany</v>
      </c>
      <c r="W6568" s="8"/>
      <c r="X6568" s="8"/>
      <c r="Y6568" s="8"/>
      <c r="Z6568" s="14" t="str">
        <f t="shared" si="820"/>
        <v>Female</v>
      </c>
      <c r="AA6568" s="14"/>
      <c r="AB6568" s="14"/>
      <c r="AC6568" s="14"/>
      <c r="AE6568" t="str">
        <f t="shared" si="821"/>
        <v>Adults</v>
      </c>
      <c r="AF6568" t="str">
        <f t="shared" si="822"/>
        <v>Poor</v>
      </c>
      <c r="AG6568" t="str">
        <f t="shared" si="823"/>
        <v>Very high</v>
      </c>
    </row>
    <row r="6569" spans="1:33" x14ac:dyDescent="0.2">
      <c r="A6569">
        <v>6568</v>
      </c>
      <c r="B6569">
        <v>15593425</v>
      </c>
      <c r="C6569">
        <v>662</v>
      </c>
      <c r="D6569">
        <v>2</v>
      </c>
      <c r="E6569">
        <v>2</v>
      </c>
      <c r="F6569">
        <v>54</v>
      </c>
      <c r="G6569">
        <v>6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s="2" t="s">
        <v>745</v>
      </c>
      <c r="P6569" s="11" t="str">
        <f t="shared" si="816"/>
        <v>2017</v>
      </c>
      <c r="Q6569" s="12"/>
      <c r="R6569" s="8" t="str">
        <f t="shared" si="817"/>
        <v>04</v>
      </c>
      <c r="S6569" s="8"/>
      <c r="T6569" s="14" t="str">
        <f t="shared" si="818"/>
        <v>Exit</v>
      </c>
      <c r="U6569" s="14"/>
      <c r="V6569" s="8" t="str">
        <f t="shared" si="819"/>
        <v>Spain</v>
      </c>
      <c r="W6569" s="8"/>
      <c r="X6569" s="8"/>
      <c r="Y6569" s="8"/>
      <c r="Z6569" s="14" t="str">
        <f t="shared" si="820"/>
        <v>Female</v>
      </c>
      <c r="AA6569" s="14"/>
      <c r="AB6569" s="14"/>
      <c r="AC6569" s="14"/>
      <c r="AE6569" t="str">
        <f t="shared" si="821"/>
        <v>Middle aged</v>
      </c>
      <c r="AF6569" t="str">
        <f t="shared" si="822"/>
        <v>Fair</v>
      </c>
      <c r="AG6569" t="str">
        <f t="shared" si="823"/>
        <v>Very high</v>
      </c>
    </row>
    <row r="6570" spans="1:33" x14ac:dyDescent="0.2">
      <c r="A6570">
        <v>6569</v>
      </c>
      <c r="B6570">
        <v>15776725</v>
      </c>
      <c r="C6570">
        <v>724</v>
      </c>
      <c r="D6570">
        <v>3</v>
      </c>
      <c r="E6570">
        <v>1</v>
      </c>
      <c r="F6570">
        <v>54</v>
      </c>
      <c r="G6570">
        <v>5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s="2" t="s">
        <v>423</v>
      </c>
      <c r="P6570" s="11" t="str">
        <f t="shared" si="816"/>
        <v>2017</v>
      </c>
      <c r="Q6570" s="12"/>
      <c r="R6570" s="8" t="str">
        <f t="shared" si="817"/>
        <v>09</v>
      </c>
      <c r="S6570" s="8"/>
      <c r="T6570" s="14" t="str">
        <f t="shared" si="818"/>
        <v>Retain</v>
      </c>
      <c r="U6570" s="14"/>
      <c r="V6570" s="8" t="str">
        <f t="shared" si="819"/>
        <v>Germany</v>
      </c>
      <c r="W6570" s="8"/>
      <c r="X6570" s="8"/>
      <c r="Y6570" s="8"/>
      <c r="Z6570" s="14" t="str">
        <f t="shared" si="820"/>
        <v>Male</v>
      </c>
      <c r="AA6570" s="14"/>
      <c r="AB6570" s="14"/>
      <c r="AC6570" s="14"/>
      <c r="AE6570" t="str">
        <f t="shared" si="821"/>
        <v>Middle aged</v>
      </c>
      <c r="AF6570" t="str">
        <f t="shared" si="822"/>
        <v>Good</v>
      </c>
      <c r="AG6570" t="str">
        <f t="shared" si="823"/>
        <v>Very high</v>
      </c>
    </row>
    <row r="6571" spans="1:33" x14ac:dyDescent="0.2">
      <c r="A6571">
        <v>6570</v>
      </c>
      <c r="B6571">
        <v>15604706</v>
      </c>
      <c r="C6571">
        <v>581</v>
      </c>
      <c r="D6571">
        <v>3</v>
      </c>
      <c r="E6571">
        <v>1</v>
      </c>
      <c r="F6571">
        <v>38</v>
      </c>
      <c r="G6571">
        <v>4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s="2" t="s">
        <v>729</v>
      </c>
      <c r="P6571" s="11" t="str">
        <f t="shared" si="816"/>
        <v>2019</v>
      </c>
      <c r="Q6571" s="12"/>
      <c r="R6571" s="8" t="str">
        <f t="shared" si="817"/>
        <v>07</v>
      </c>
      <c r="S6571" s="8"/>
      <c r="T6571" s="14" t="str">
        <f t="shared" si="818"/>
        <v>Exit</v>
      </c>
      <c r="U6571" s="14"/>
      <c r="V6571" s="8" t="str">
        <f t="shared" si="819"/>
        <v>Germany</v>
      </c>
      <c r="W6571" s="8"/>
      <c r="X6571" s="8"/>
      <c r="Y6571" s="8"/>
      <c r="Z6571" s="14" t="str">
        <f t="shared" si="820"/>
        <v>Male</v>
      </c>
      <c r="AA6571" s="14"/>
      <c r="AB6571" s="14"/>
      <c r="AC6571" s="14"/>
      <c r="AE6571" t="str">
        <f t="shared" si="821"/>
        <v>Adults</v>
      </c>
      <c r="AF6571" t="str">
        <f t="shared" si="822"/>
        <v>Fair</v>
      </c>
      <c r="AG6571" t="str">
        <f t="shared" si="823"/>
        <v>High</v>
      </c>
    </row>
    <row r="6572" spans="1:33" x14ac:dyDescent="0.2">
      <c r="A6572">
        <v>6571</v>
      </c>
      <c r="B6572">
        <v>15790958</v>
      </c>
      <c r="C6572">
        <v>685</v>
      </c>
      <c r="D6572">
        <v>2</v>
      </c>
      <c r="E6572">
        <v>1</v>
      </c>
      <c r="F6572">
        <v>38</v>
      </c>
      <c r="G6572">
        <v>7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s="2" t="s">
        <v>1248</v>
      </c>
      <c r="P6572" s="11" t="str">
        <f t="shared" si="816"/>
        <v>2016</v>
      </c>
      <c r="Q6572" s="12"/>
      <c r="R6572" s="8" t="str">
        <f t="shared" si="817"/>
        <v>07</v>
      </c>
      <c r="S6572" s="8"/>
      <c r="T6572" s="14" t="str">
        <f t="shared" si="818"/>
        <v>Retain</v>
      </c>
      <c r="U6572" s="14"/>
      <c r="V6572" s="8" t="str">
        <f t="shared" si="819"/>
        <v>Spain</v>
      </c>
      <c r="W6572" s="8"/>
      <c r="X6572" s="8"/>
      <c r="Y6572" s="8"/>
      <c r="Z6572" s="14" t="str">
        <f t="shared" si="820"/>
        <v>Male</v>
      </c>
      <c r="AA6572" s="14"/>
      <c r="AB6572" s="14"/>
      <c r="AC6572" s="14"/>
      <c r="AE6572" t="str">
        <f t="shared" si="821"/>
        <v>Adults</v>
      </c>
      <c r="AF6572" t="str">
        <f t="shared" si="822"/>
        <v>Good</v>
      </c>
      <c r="AG6572" t="str">
        <f t="shared" si="823"/>
        <v>Very low</v>
      </c>
    </row>
    <row r="6573" spans="1:33" x14ac:dyDescent="0.2">
      <c r="A6573">
        <v>6572</v>
      </c>
      <c r="B6573">
        <v>15747534</v>
      </c>
      <c r="C6573">
        <v>595</v>
      </c>
      <c r="D6573">
        <v>1</v>
      </c>
      <c r="E6573">
        <v>1</v>
      </c>
      <c r="F6573">
        <v>46</v>
      </c>
      <c r="G6573">
        <v>6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s="2" t="s">
        <v>145</v>
      </c>
      <c r="P6573" s="11" t="str">
        <f t="shared" si="816"/>
        <v>2016</v>
      </c>
      <c r="Q6573" s="12"/>
      <c r="R6573" s="8" t="str">
        <f t="shared" si="817"/>
        <v>11</v>
      </c>
      <c r="S6573" s="8"/>
      <c r="T6573" s="14" t="str">
        <f t="shared" si="818"/>
        <v>Exit</v>
      </c>
      <c r="U6573" s="14"/>
      <c r="V6573" s="8" t="str">
        <f t="shared" si="819"/>
        <v>France</v>
      </c>
      <c r="W6573" s="8"/>
      <c r="X6573" s="8"/>
      <c r="Y6573" s="8"/>
      <c r="Z6573" s="14" t="str">
        <f t="shared" si="820"/>
        <v>Male</v>
      </c>
      <c r="AA6573" s="14"/>
      <c r="AB6573" s="14"/>
      <c r="AC6573" s="14"/>
      <c r="AE6573" t="str">
        <f t="shared" si="821"/>
        <v>Middle aged</v>
      </c>
      <c r="AF6573" t="str">
        <f t="shared" si="822"/>
        <v>Fair</v>
      </c>
      <c r="AG6573" t="str">
        <f t="shared" si="823"/>
        <v>Very low</v>
      </c>
    </row>
    <row r="6574" spans="1:33" x14ac:dyDescent="0.2">
      <c r="A6574">
        <v>6573</v>
      </c>
      <c r="B6574">
        <v>15574237</v>
      </c>
      <c r="C6574">
        <v>588</v>
      </c>
      <c r="D6574">
        <v>1</v>
      </c>
      <c r="E6574">
        <v>2</v>
      </c>
      <c r="F6574">
        <v>21</v>
      </c>
      <c r="G6574">
        <v>6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s="2" t="s">
        <v>569</v>
      </c>
      <c r="P6574" s="11" t="str">
        <f t="shared" si="816"/>
        <v>2017</v>
      </c>
      <c r="Q6574" s="12"/>
      <c r="R6574" s="8" t="str">
        <f t="shared" si="817"/>
        <v>08</v>
      </c>
      <c r="S6574" s="8"/>
      <c r="T6574" s="14" t="str">
        <f t="shared" si="818"/>
        <v>Retain</v>
      </c>
      <c r="U6574" s="14"/>
      <c r="V6574" s="8" t="str">
        <f t="shared" si="819"/>
        <v>France</v>
      </c>
      <c r="W6574" s="8"/>
      <c r="X6574" s="8"/>
      <c r="Y6574" s="8"/>
      <c r="Z6574" s="14" t="str">
        <f t="shared" si="820"/>
        <v>Female</v>
      </c>
      <c r="AA6574" s="14"/>
      <c r="AB6574" s="14"/>
      <c r="AC6574" s="14"/>
      <c r="AE6574" t="str">
        <f t="shared" si="821"/>
        <v>Young Adults</v>
      </c>
      <c r="AF6574" t="str">
        <f t="shared" si="822"/>
        <v>Fair</v>
      </c>
      <c r="AG6574" t="str">
        <f t="shared" si="823"/>
        <v>Very low</v>
      </c>
    </row>
    <row r="6575" spans="1:33" x14ac:dyDescent="0.2">
      <c r="A6575">
        <v>6574</v>
      </c>
      <c r="B6575">
        <v>15690332</v>
      </c>
      <c r="C6575">
        <v>647</v>
      </c>
      <c r="D6575">
        <v>3</v>
      </c>
      <c r="E6575">
        <v>1</v>
      </c>
      <c r="F6575">
        <v>35</v>
      </c>
      <c r="G6575">
        <v>5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s="2" t="s">
        <v>759</v>
      </c>
      <c r="P6575" s="11" t="str">
        <f t="shared" si="816"/>
        <v>2018</v>
      </c>
      <c r="Q6575" s="12"/>
      <c r="R6575" s="8" t="str">
        <f t="shared" si="817"/>
        <v>04</v>
      </c>
      <c r="S6575" s="8"/>
      <c r="T6575" s="14" t="str">
        <f t="shared" si="818"/>
        <v>Retain</v>
      </c>
      <c r="U6575" s="14"/>
      <c r="V6575" s="8" t="str">
        <f t="shared" si="819"/>
        <v>Germany</v>
      </c>
      <c r="W6575" s="8"/>
      <c r="X6575" s="8"/>
      <c r="Y6575" s="8"/>
      <c r="Z6575" s="14" t="str">
        <f t="shared" si="820"/>
        <v>Male</v>
      </c>
      <c r="AA6575" s="14"/>
      <c r="AB6575" s="14"/>
      <c r="AC6575" s="14"/>
      <c r="AE6575" t="str">
        <f t="shared" si="821"/>
        <v>Adults</v>
      </c>
      <c r="AF6575" t="str">
        <f t="shared" si="822"/>
        <v>Fair</v>
      </c>
      <c r="AG6575" t="str">
        <f t="shared" si="823"/>
        <v>Very high</v>
      </c>
    </row>
    <row r="6576" spans="1:33" x14ac:dyDescent="0.2">
      <c r="A6576">
        <v>6575</v>
      </c>
      <c r="B6576">
        <v>15661290</v>
      </c>
      <c r="C6576">
        <v>785</v>
      </c>
      <c r="D6576">
        <v>3</v>
      </c>
      <c r="E6576">
        <v>2</v>
      </c>
      <c r="F6576">
        <v>38</v>
      </c>
      <c r="G6576">
        <v>4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s="2" t="s">
        <v>737</v>
      </c>
      <c r="P6576" s="11" t="str">
        <f t="shared" si="816"/>
        <v>2019</v>
      </c>
      <c r="Q6576" s="12"/>
      <c r="R6576" s="8" t="str">
        <f t="shared" si="817"/>
        <v>04</v>
      </c>
      <c r="S6576" s="8"/>
      <c r="T6576" s="14" t="str">
        <f t="shared" si="818"/>
        <v>Retain</v>
      </c>
      <c r="U6576" s="14"/>
      <c r="V6576" s="8" t="str">
        <f t="shared" si="819"/>
        <v>Germany</v>
      </c>
      <c r="W6576" s="8"/>
      <c r="X6576" s="8"/>
      <c r="Y6576" s="8"/>
      <c r="Z6576" s="14" t="str">
        <f t="shared" si="820"/>
        <v>Female</v>
      </c>
      <c r="AA6576" s="14"/>
      <c r="AB6576" s="14"/>
      <c r="AC6576" s="14"/>
      <c r="AE6576" t="str">
        <f t="shared" si="821"/>
        <v>Adults</v>
      </c>
      <c r="AF6576" t="str">
        <f t="shared" si="822"/>
        <v>Very good</v>
      </c>
      <c r="AG6576" t="str">
        <f t="shared" si="823"/>
        <v>High</v>
      </c>
    </row>
    <row r="6577" spans="1:33" x14ac:dyDescent="0.2">
      <c r="A6577">
        <v>6576</v>
      </c>
      <c r="B6577">
        <v>15651883</v>
      </c>
      <c r="C6577">
        <v>794</v>
      </c>
      <c r="D6577">
        <v>3</v>
      </c>
      <c r="E6577">
        <v>2</v>
      </c>
      <c r="F6577">
        <v>55</v>
      </c>
      <c r="G6577">
        <v>4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s="2" t="s">
        <v>761</v>
      </c>
      <c r="P6577" s="11" t="str">
        <f t="shared" si="816"/>
        <v>2019</v>
      </c>
      <c r="Q6577" s="12"/>
      <c r="R6577" s="8" t="str">
        <f t="shared" si="817"/>
        <v>09</v>
      </c>
      <c r="S6577" s="8"/>
      <c r="T6577" s="14" t="str">
        <f t="shared" si="818"/>
        <v>Exit</v>
      </c>
      <c r="U6577" s="14"/>
      <c r="V6577" s="8" t="str">
        <f t="shared" si="819"/>
        <v>Germany</v>
      </c>
      <c r="W6577" s="8"/>
      <c r="X6577" s="8"/>
      <c r="Y6577" s="8"/>
      <c r="Z6577" s="14" t="str">
        <f t="shared" si="820"/>
        <v>Female</v>
      </c>
      <c r="AA6577" s="14"/>
      <c r="AB6577" s="14"/>
      <c r="AC6577" s="14"/>
      <c r="AE6577" t="str">
        <f t="shared" si="821"/>
        <v>Middle aged</v>
      </c>
      <c r="AF6577" t="str">
        <f t="shared" si="822"/>
        <v>Very good</v>
      </c>
      <c r="AG6577" t="str">
        <f t="shared" si="823"/>
        <v>High</v>
      </c>
    </row>
    <row r="6578" spans="1:33" x14ac:dyDescent="0.2">
      <c r="A6578">
        <v>6577</v>
      </c>
      <c r="B6578">
        <v>15808905</v>
      </c>
      <c r="C6578">
        <v>823</v>
      </c>
      <c r="D6578">
        <v>1</v>
      </c>
      <c r="E6578">
        <v>1</v>
      </c>
      <c r="F6578">
        <v>37</v>
      </c>
      <c r="G6578">
        <v>7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s="2" t="s">
        <v>1078</v>
      </c>
      <c r="P6578" s="11" t="str">
        <f t="shared" si="816"/>
        <v>2016</v>
      </c>
      <c r="Q6578" s="12"/>
      <c r="R6578" s="8" t="str">
        <f t="shared" si="817"/>
        <v>09</v>
      </c>
      <c r="S6578" s="8"/>
      <c r="T6578" s="14" t="str">
        <f t="shared" si="818"/>
        <v>Retain</v>
      </c>
      <c r="U6578" s="14"/>
      <c r="V6578" s="8" t="str">
        <f t="shared" si="819"/>
        <v>France</v>
      </c>
      <c r="W6578" s="8"/>
      <c r="X6578" s="8"/>
      <c r="Y6578" s="8"/>
      <c r="Z6578" s="14" t="str">
        <f t="shared" si="820"/>
        <v>Male</v>
      </c>
      <c r="AA6578" s="14"/>
      <c r="AB6578" s="14"/>
      <c r="AC6578" s="14"/>
      <c r="AE6578" t="str">
        <f t="shared" si="821"/>
        <v>Adults</v>
      </c>
      <c r="AF6578" t="str">
        <f t="shared" si="822"/>
        <v>Excellent</v>
      </c>
      <c r="AG6578" t="str">
        <f t="shared" si="823"/>
        <v>Very high</v>
      </c>
    </row>
    <row r="6579" spans="1:33" x14ac:dyDescent="0.2">
      <c r="A6579">
        <v>6578</v>
      </c>
      <c r="B6579">
        <v>15715532</v>
      </c>
      <c r="C6579">
        <v>687</v>
      </c>
      <c r="D6579">
        <v>3</v>
      </c>
      <c r="E6579">
        <v>1</v>
      </c>
      <c r="F6579">
        <v>38</v>
      </c>
      <c r="G6579">
        <v>7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s="2" t="s">
        <v>1280</v>
      </c>
      <c r="P6579" s="11" t="str">
        <f t="shared" si="816"/>
        <v>2016</v>
      </c>
      <c r="Q6579" s="12"/>
      <c r="R6579" s="8" t="str">
        <f t="shared" si="817"/>
        <v>07</v>
      </c>
      <c r="S6579" s="8"/>
      <c r="T6579" s="14" t="str">
        <f t="shared" si="818"/>
        <v>Retain</v>
      </c>
      <c r="U6579" s="14"/>
      <c r="V6579" s="8" t="str">
        <f t="shared" si="819"/>
        <v>Germany</v>
      </c>
      <c r="W6579" s="8"/>
      <c r="X6579" s="8"/>
      <c r="Y6579" s="8"/>
      <c r="Z6579" s="14" t="str">
        <f t="shared" si="820"/>
        <v>Male</v>
      </c>
      <c r="AA6579" s="14"/>
      <c r="AB6579" s="14"/>
      <c r="AC6579" s="14"/>
      <c r="AE6579" t="str">
        <f t="shared" si="821"/>
        <v>Adults</v>
      </c>
      <c r="AF6579" t="str">
        <f t="shared" si="822"/>
        <v>Good</v>
      </c>
      <c r="AG6579" t="str">
        <f t="shared" si="823"/>
        <v>High</v>
      </c>
    </row>
    <row r="6580" spans="1:33" x14ac:dyDescent="0.2">
      <c r="A6580">
        <v>6579</v>
      </c>
      <c r="B6580">
        <v>15786078</v>
      </c>
      <c r="C6580">
        <v>850</v>
      </c>
      <c r="D6580">
        <v>1</v>
      </c>
      <c r="E6580">
        <v>2</v>
      </c>
      <c r="F6580">
        <v>28</v>
      </c>
      <c r="G6580">
        <v>6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s="2" t="s">
        <v>541</v>
      </c>
      <c r="P6580" s="11" t="str">
        <f t="shared" si="816"/>
        <v>2016</v>
      </c>
      <c r="Q6580" s="12"/>
      <c r="R6580" s="8" t="str">
        <f t="shared" si="817"/>
        <v>11</v>
      </c>
      <c r="S6580" s="8"/>
      <c r="T6580" s="14" t="str">
        <f t="shared" si="818"/>
        <v>Retain</v>
      </c>
      <c r="U6580" s="14"/>
      <c r="V6580" s="8" t="str">
        <f t="shared" si="819"/>
        <v>France</v>
      </c>
      <c r="W6580" s="8"/>
      <c r="X6580" s="8"/>
      <c r="Y6580" s="8"/>
      <c r="Z6580" s="14" t="str">
        <f t="shared" si="820"/>
        <v>Female</v>
      </c>
      <c r="AA6580" s="14"/>
      <c r="AB6580" s="14"/>
      <c r="AC6580" s="14"/>
      <c r="AE6580" t="str">
        <f t="shared" si="821"/>
        <v>Adults</v>
      </c>
      <c r="AF6580" t="str">
        <f t="shared" si="822"/>
        <v>Excellent</v>
      </c>
      <c r="AG6580" t="str">
        <f t="shared" si="823"/>
        <v>Very low</v>
      </c>
    </row>
    <row r="6581" spans="1:33" x14ac:dyDescent="0.2">
      <c r="A6581">
        <v>6580</v>
      </c>
      <c r="B6581">
        <v>15652401</v>
      </c>
      <c r="C6581">
        <v>496</v>
      </c>
      <c r="D6581">
        <v>1</v>
      </c>
      <c r="E6581">
        <v>2</v>
      </c>
      <c r="F6581">
        <v>36</v>
      </c>
      <c r="G6581">
        <v>6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s="2" t="s">
        <v>570</v>
      </c>
      <c r="P6581" s="11" t="str">
        <f t="shared" si="816"/>
        <v>2016</v>
      </c>
      <c r="Q6581" s="12"/>
      <c r="R6581" s="8" t="str">
        <f t="shared" si="817"/>
        <v>12</v>
      </c>
      <c r="S6581" s="8"/>
      <c r="T6581" s="14" t="str">
        <f t="shared" si="818"/>
        <v>Retain</v>
      </c>
      <c r="U6581" s="14"/>
      <c r="V6581" s="8" t="str">
        <f t="shared" si="819"/>
        <v>France</v>
      </c>
      <c r="W6581" s="8"/>
      <c r="X6581" s="8"/>
      <c r="Y6581" s="8"/>
      <c r="Z6581" s="14" t="str">
        <f t="shared" si="820"/>
        <v>Female</v>
      </c>
      <c r="AA6581" s="14"/>
      <c r="AB6581" s="14"/>
      <c r="AC6581" s="14"/>
      <c r="AE6581" t="str">
        <f t="shared" si="821"/>
        <v>Adults</v>
      </c>
      <c r="AF6581" t="str">
        <f t="shared" si="822"/>
        <v>Poor</v>
      </c>
      <c r="AG6581" t="str">
        <f t="shared" si="823"/>
        <v>Very low</v>
      </c>
    </row>
    <row r="6582" spans="1:33" x14ac:dyDescent="0.2">
      <c r="A6582">
        <v>6581</v>
      </c>
      <c r="B6582">
        <v>15673074</v>
      </c>
      <c r="C6582">
        <v>527</v>
      </c>
      <c r="D6582">
        <v>3</v>
      </c>
      <c r="E6582">
        <v>2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s="2" t="s">
        <v>853</v>
      </c>
      <c r="P6582" s="11" t="str">
        <f t="shared" si="816"/>
        <v>2017</v>
      </c>
      <c r="Q6582" s="12"/>
      <c r="R6582" s="8" t="str">
        <f t="shared" si="817"/>
        <v>06</v>
      </c>
      <c r="S6582" s="8"/>
      <c r="T6582" s="14" t="str">
        <f t="shared" si="818"/>
        <v>Retain</v>
      </c>
      <c r="U6582" s="14"/>
      <c r="V6582" s="8" t="str">
        <f t="shared" si="819"/>
        <v>Germany</v>
      </c>
      <c r="W6582" s="8"/>
      <c r="X6582" s="8"/>
      <c r="Y6582" s="8"/>
      <c r="Z6582" s="14" t="str">
        <f t="shared" si="820"/>
        <v>Female</v>
      </c>
      <c r="AA6582" s="14"/>
      <c r="AB6582" s="14"/>
      <c r="AC6582" s="14"/>
      <c r="AE6582" t="str">
        <f t="shared" si="821"/>
        <v>Adults</v>
      </c>
      <c r="AF6582" t="str">
        <f t="shared" si="822"/>
        <v>Poor</v>
      </c>
      <c r="AG6582" t="str">
        <f t="shared" si="823"/>
        <v>High</v>
      </c>
    </row>
    <row r="6583" spans="1:33" x14ac:dyDescent="0.2">
      <c r="A6583">
        <v>6582</v>
      </c>
      <c r="B6583">
        <v>15598744</v>
      </c>
      <c r="C6583">
        <v>576</v>
      </c>
      <c r="D6583">
        <v>3</v>
      </c>
      <c r="E6583">
        <v>2</v>
      </c>
      <c r="F6583">
        <v>71</v>
      </c>
      <c r="G6583">
        <v>5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s="2" t="s">
        <v>1281</v>
      </c>
      <c r="P6583" s="11" t="str">
        <f t="shared" si="816"/>
        <v>2018</v>
      </c>
      <c r="Q6583" s="12"/>
      <c r="R6583" s="8" t="str">
        <f t="shared" si="817"/>
        <v>01</v>
      </c>
      <c r="S6583" s="8"/>
      <c r="T6583" s="14" t="str">
        <f t="shared" si="818"/>
        <v>Exit</v>
      </c>
      <c r="U6583" s="14"/>
      <c r="V6583" s="8" t="str">
        <f t="shared" si="819"/>
        <v>Germany</v>
      </c>
      <c r="W6583" s="8"/>
      <c r="X6583" s="8"/>
      <c r="Y6583" s="8"/>
      <c r="Z6583" s="14" t="str">
        <f t="shared" si="820"/>
        <v>Female</v>
      </c>
      <c r="AA6583" s="14"/>
      <c r="AB6583" s="14"/>
      <c r="AC6583" s="14"/>
      <c r="AE6583" t="str">
        <f t="shared" si="821"/>
        <v>Retired</v>
      </c>
      <c r="AF6583" t="str">
        <f t="shared" si="822"/>
        <v>Poor</v>
      </c>
      <c r="AG6583" t="str">
        <f t="shared" si="823"/>
        <v>High</v>
      </c>
    </row>
    <row r="6584" spans="1:33" x14ac:dyDescent="0.2">
      <c r="A6584">
        <v>6583</v>
      </c>
      <c r="B6584">
        <v>15785975</v>
      </c>
      <c r="C6584">
        <v>525</v>
      </c>
      <c r="D6584">
        <v>2</v>
      </c>
      <c r="E6584">
        <v>2</v>
      </c>
      <c r="F6584">
        <v>60</v>
      </c>
      <c r="G6584">
        <v>5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s="2" t="s">
        <v>794</v>
      </c>
      <c r="P6584" s="11" t="str">
        <f t="shared" si="816"/>
        <v>2018</v>
      </c>
      <c r="Q6584" s="12"/>
      <c r="R6584" s="8" t="str">
        <f t="shared" si="817"/>
        <v>06</v>
      </c>
      <c r="S6584" s="8"/>
      <c r="T6584" s="14" t="str">
        <f t="shared" si="818"/>
        <v>Retain</v>
      </c>
      <c r="U6584" s="14"/>
      <c r="V6584" s="8" t="str">
        <f t="shared" si="819"/>
        <v>Spain</v>
      </c>
      <c r="W6584" s="8"/>
      <c r="X6584" s="8"/>
      <c r="Y6584" s="8"/>
      <c r="Z6584" s="14" t="str">
        <f t="shared" si="820"/>
        <v>Female</v>
      </c>
      <c r="AA6584" s="14"/>
      <c r="AB6584" s="14"/>
      <c r="AC6584" s="14"/>
      <c r="AE6584" t="str">
        <f t="shared" si="821"/>
        <v>Middle aged</v>
      </c>
      <c r="AF6584" t="str">
        <f t="shared" si="822"/>
        <v>Poor</v>
      </c>
      <c r="AG6584" t="str">
        <f t="shared" si="823"/>
        <v>Very low</v>
      </c>
    </row>
    <row r="6585" spans="1:33" x14ac:dyDescent="0.2">
      <c r="A6585">
        <v>6584</v>
      </c>
      <c r="B6585">
        <v>15613180</v>
      </c>
      <c r="C6585">
        <v>727</v>
      </c>
      <c r="D6585">
        <v>3</v>
      </c>
      <c r="E6585">
        <v>1</v>
      </c>
      <c r="F6585">
        <v>21</v>
      </c>
      <c r="G6585">
        <v>5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s="2" t="s">
        <v>747</v>
      </c>
      <c r="P6585" s="11" t="str">
        <f t="shared" si="816"/>
        <v>2018</v>
      </c>
      <c r="Q6585" s="12"/>
      <c r="R6585" s="8" t="str">
        <f t="shared" si="817"/>
        <v>09</v>
      </c>
      <c r="S6585" s="8"/>
      <c r="T6585" s="14" t="str">
        <f t="shared" si="818"/>
        <v>Retain</v>
      </c>
      <c r="U6585" s="14"/>
      <c r="V6585" s="8" t="str">
        <f t="shared" si="819"/>
        <v>Germany</v>
      </c>
      <c r="W6585" s="8"/>
      <c r="X6585" s="8"/>
      <c r="Y6585" s="8"/>
      <c r="Z6585" s="14" t="str">
        <f t="shared" si="820"/>
        <v>Male</v>
      </c>
      <c r="AA6585" s="14"/>
      <c r="AB6585" s="14"/>
      <c r="AC6585" s="14"/>
      <c r="AE6585" t="str">
        <f t="shared" si="821"/>
        <v>Young Adults</v>
      </c>
      <c r="AF6585" t="str">
        <f t="shared" si="822"/>
        <v>Good</v>
      </c>
      <c r="AG6585" t="str">
        <f t="shared" si="823"/>
        <v>Very high</v>
      </c>
    </row>
    <row r="6586" spans="1:33" x14ac:dyDescent="0.2">
      <c r="A6586">
        <v>6585</v>
      </c>
      <c r="B6586">
        <v>15584229</v>
      </c>
      <c r="C6586">
        <v>671</v>
      </c>
      <c r="D6586">
        <v>3</v>
      </c>
      <c r="E6586">
        <v>2</v>
      </c>
      <c r="F6586">
        <v>23</v>
      </c>
      <c r="G6586">
        <v>4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s="2" t="s">
        <v>738</v>
      </c>
      <c r="P6586" s="11" t="str">
        <f t="shared" si="816"/>
        <v>2019</v>
      </c>
      <c r="Q6586" s="12"/>
      <c r="R6586" s="8" t="str">
        <f t="shared" si="817"/>
        <v>05</v>
      </c>
      <c r="S6586" s="8"/>
      <c r="T6586" s="14" t="str">
        <f t="shared" si="818"/>
        <v>Retain</v>
      </c>
      <c r="U6586" s="14"/>
      <c r="V6586" s="8" t="str">
        <f t="shared" si="819"/>
        <v>Germany</v>
      </c>
      <c r="W6586" s="8"/>
      <c r="X6586" s="8"/>
      <c r="Y6586" s="8"/>
      <c r="Z6586" s="14" t="str">
        <f t="shared" si="820"/>
        <v>Female</v>
      </c>
      <c r="AA6586" s="14"/>
      <c r="AB6586" s="14"/>
      <c r="AC6586" s="14"/>
      <c r="AE6586" t="str">
        <f t="shared" si="821"/>
        <v>Young Adults</v>
      </c>
      <c r="AF6586" t="str">
        <f t="shared" si="822"/>
        <v>Good</v>
      </c>
      <c r="AG6586" t="str">
        <f t="shared" si="823"/>
        <v>High</v>
      </c>
    </row>
    <row r="6587" spans="1:33" x14ac:dyDescent="0.2">
      <c r="A6587">
        <v>6586</v>
      </c>
      <c r="B6587">
        <v>15773804</v>
      </c>
      <c r="C6587">
        <v>625</v>
      </c>
      <c r="D6587">
        <v>1</v>
      </c>
      <c r="E6587">
        <v>1</v>
      </c>
      <c r="F6587">
        <v>39</v>
      </c>
      <c r="G6587">
        <v>4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s="2" t="s">
        <v>754</v>
      </c>
      <c r="P6587" s="11" t="str">
        <f t="shared" si="816"/>
        <v>2019</v>
      </c>
      <c r="Q6587" s="12"/>
      <c r="R6587" s="8" t="str">
        <f t="shared" si="817"/>
        <v>06</v>
      </c>
      <c r="S6587" s="8"/>
      <c r="T6587" s="14" t="str">
        <f t="shared" si="818"/>
        <v>Retain</v>
      </c>
      <c r="U6587" s="14"/>
      <c r="V6587" s="8" t="str">
        <f t="shared" si="819"/>
        <v>France</v>
      </c>
      <c r="W6587" s="8"/>
      <c r="X6587" s="8"/>
      <c r="Y6587" s="8"/>
      <c r="Z6587" s="14" t="str">
        <f t="shared" si="820"/>
        <v>Male</v>
      </c>
      <c r="AA6587" s="14"/>
      <c r="AB6587" s="14"/>
      <c r="AC6587" s="14"/>
      <c r="AE6587" t="str">
        <f t="shared" si="821"/>
        <v>Middle aged</v>
      </c>
      <c r="AF6587" t="str">
        <f t="shared" si="822"/>
        <v>Fair</v>
      </c>
      <c r="AG6587" t="str">
        <f t="shared" si="823"/>
        <v>Very low</v>
      </c>
    </row>
    <row r="6588" spans="1:33" x14ac:dyDescent="0.2">
      <c r="A6588">
        <v>6587</v>
      </c>
      <c r="B6588">
        <v>15699515</v>
      </c>
      <c r="C6588">
        <v>643</v>
      </c>
      <c r="D6588">
        <v>3</v>
      </c>
      <c r="E6588">
        <v>1</v>
      </c>
      <c r="F6588">
        <v>33</v>
      </c>
      <c r="G6588">
        <v>4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s="2" t="s">
        <v>147</v>
      </c>
      <c r="P6588" s="11" t="str">
        <f t="shared" si="816"/>
        <v>2019</v>
      </c>
      <c r="Q6588" s="12"/>
      <c r="R6588" s="8" t="str">
        <f t="shared" si="817"/>
        <v>09</v>
      </c>
      <c r="S6588" s="8"/>
      <c r="T6588" s="14" t="str">
        <f t="shared" si="818"/>
        <v>Retain</v>
      </c>
      <c r="U6588" s="14"/>
      <c r="V6588" s="8" t="str">
        <f t="shared" si="819"/>
        <v>Germany</v>
      </c>
      <c r="W6588" s="8"/>
      <c r="X6588" s="8"/>
      <c r="Y6588" s="8"/>
      <c r="Z6588" s="14" t="str">
        <f t="shared" si="820"/>
        <v>Male</v>
      </c>
      <c r="AA6588" s="14"/>
      <c r="AB6588" s="14"/>
      <c r="AC6588" s="14"/>
      <c r="AE6588" t="str">
        <f t="shared" si="821"/>
        <v>Adults</v>
      </c>
      <c r="AF6588" t="str">
        <f t="shared" si="822"/>
        <v>Fair</v>
      </c>
      <c r="AG6588" t="str">
        <f t="shared" si="823"/>
        <v>Medium</v>
      </c>
    </row>
    <row r="6589" spans="1:33" x14ac:dyDescent="0.2">
      <c r="A6589">
        <v>6588</v>
      </c>
      <c r="B6589">
        <v>15705313</v>
      </c>
      <c r="C6589">
        <v>707</v>
      </c>
      <c r="D6589">
        <v>1</v>
      </c>
      <c r="E6589">
        <v>2</v>
      </c>
      <c r="F6589">
        <v>33</v>
      </c>
      <c r="G6589">
        <v>3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s="2" t="s">
        <v>515</v>
      </c>
      <c r="P6589" s="11" t="str">
        <f t="shared" si="816"/>
        <v>2019</v>
      </c>
      <c r="Q6589" s="12"/>
      <c r="R6589" s="8" t="str">
        <f t="shared" si="817"/>
        <v>12</v>
      </c>
      <c r="S6589" s="8"/>
      <c r="T6589" s="14" t="str">
        <f t="shared" si="818"/>
        <v>Retain</v>
      </c>
      <c r="U6589" s="14"/>
      <c r="V6589" s="8" t="str">
        <f t="shared" si="819"/>
        <v>France</v>
      </c>
      <c r="W6589" s="8"/>
      <c r="X6589" s="8"/>
      <c r="Y6589" s="8"/>
      <c r="Z6589" s="14" t="str">
        <f t="shared" si="820"/>
        <v>Female</v>
      </c>
      <c r="AA6589" s="14"/>
      <c r="AB6589" s="14"/>
      <c r="AC6589" s="14"/>
      <c r="AE6589" t="str">
        <f t="shared" si="821"/>
        <v>Adults</v>
      </c>
      <c r="AF6589" t="str">
        <f t="shared" si="822"/>
        <v>Good</v>
      </c>
      <c r="AG6589" t="str">
        <f t="shared" si="823"/>
        <v>Medium</v>
      </c>
    </row>
    <row r="6590" spans="1:33" x14ac:dyDescent="0.2">
      <c r="A6590">
        <v>6589</v>
      </c>
      <c r="B6590">
        <v>15693817</v>
      </c>
      <c r="C6590">
        <v>539</v>
      </c>
      <c r="D6590">
        <v>2</v>
      </c>
      <c r="E6590">
        <v>1</v>
      </c>
      <c r="F6590">
        <v>28</v>
      </c>
      <c r="G6590">
        <v>7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s="2" t="s">
        <v>143</v>
      </c>
      <c r="P6590" s="11" t="str">
        <f t="shared" si="816"/>
        <v>2016</v>
      </c>
      <c r="Q6590" s="12"/>
      <c r="R6590" s="8" t="str">
        <f t="shared" si="817"/>
        <v>06</v>
      </c>
      <c r="S6590" s="8"/>
      <c r="T6590" s="14" t="str">
        <f t="shared" si="818"/>
        <v>Retain</v>
      </c>
      <c r="U6590" s="14"/>
      <c r="V6590" s="8" t="str">
        <f t="shared" si="819"/>
        <v>Spain</v>
      </c>
      <c r="W6590" s="8"/>
      <c r="X6590" s="8"/>
      <c r="Y6590" s="8"/>
      <c r="Z6590" s="14" t="str">
        <f t="shared" si="820"/>
        <v>Male</v>
      </c>
      <c r="AA6590" s="14"/>
      <c r="AB6590" s="14"/>
      <c r="AC6590" s="14"/>
      <c r="AE6590" t="str">
        <f t="shared" si="821"/>
        <v>Adults</v>
      </c>
      <c r="AF6590" t="str">
        <f t="shared" si="822"/>
        <v>Poor</v>
      </c>
      <c r="AG6590" t="str">
        <f t="shared" si="823"/>
        <v>Very low</v>
      </c>
    </row>
    <row r="6591" spans="1:33" x14ac:dyDescent="0.2">
      <c r="A6591">
        <v>6590</v>
      </c>
      <c r="B6591">
        <v>15673790</v>
      </c>
      <c r="C6591">
        <v>498</v>
      </c>
      <c r="D6591">
        <v>3</v>
      </c>
      <c r="E6591">
        <v>1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s="2" t="s">
        <v>864</v>
      </c>
      <c r="P6591" s="11" t="str">
        <f t="shared" si="816"/>
        <v>2016</v>
      </c>
      <c r="Q6591" s="12"/>
      <c r="R6591" s="8" t="str">
        <f t="shared" si="817"/>
        <v>08</v>
      </c>
      <c r="S6591" s="8"/>
      <c r="T6591" s="14" t="str">
        <f t="shared" si="818"/>
        <v>Retain</v>
      </c>
      <c r="U6591" s="14"/>
      <c r="V6591" s="8" t="str">
        <f t="shared" si="819"/>
        <v>Germany</v>
      </c>
      <c r="W6591" s="8"/>
      <c r="X6591" s="8"/>
      <c r="Y6591" s="8"/>
      <c r="Z6591" s="14" t="str">
        <f t="shared" si="820"/>
        <v>Male</v>
      </c>
      <c r="AA6591" s="14"/>
      <c r="AB6591" s="14"/>
      <c r="AC6591" s="14"/>
      <c r="AE6591" t="str">
        <f t="shared" si="821"/>
        <v>Middle aged</v>
      </c>
      <c r="AF6591" t="str">
        <f t="shared" si="822"/>
        <v>Poor</v>
      </c>
      <c r="AG6591" t="str">
        <f t="shared" si="823"/>
        <v>High</v>
      </c>
    </row>
    <row r="6592" spans="1:33" x14ac:dyDescent="0.2">
      <c r="A6592">
        <v>6591</v>
      </c>
      <c r="B6592">
        <v>15674868</v>
      </c>
      <c r="C6592">
        <v>696</v>
      </c>
      <c r="D6592">
        <v>2</v>
      </c>
      <c r="E6592">
        <v>2</v>
      </c>
      <c r="F6592">
        <v>30</v>
      </c>
      <c r="G6592">
        <v>7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s="2" t="s">
        <v>303</v>
      </c>
      <c r="P6592" s="11" t="str">
        <f t="shared" si="816"/>
        <v>2016</v>
      </c>
      <c r="Q6592" s="12"/>
      <c r="R6592" s="8" t="str">
        <f t="shared" si="817"/>
        <v>08</v>
      </c>
      <c r="S6592" s="8"/>
      <c r="T6592" s="14" t="str">
        <f t="shared" si="818"/>
        <v>Retain</v>
      </c>
      <c r="U6592" s="14"/>
      <c r="V6592" s="8" t="str">
        <f t="shared" si="819"/>
        <v>Spain</v>
      </c>
      <c r="W6592" s="8"/>
      <c r="X6592" s="8"/>
      <c r="Y6592" s="8"/>
      <c r="Z6592" s="14" t="str">
        <f t="shared" si="820"/>
        <v>Female</v>
      </c>
      <c r="AA6592" s="14"/>
      <c r="AB6592" s="14"/>
      <c r="AC6592" s="14"/>
      <c r="AE6592" t="str">
        <f t="shared" si="821"/>
        <v>Adults</v>
      </c>
      <c r="AF6592" t="str">
        <f t="shared" si="822"/>
        <v>Good</v>
      </c>
      <c r="AG6592" t="str">
        <f t="shared" si="823"/>
        <v>Very low</v>
      </c>
    </row>
    <row r="6593" spans="1:33" x14ac:dyDescent="0.2">
      <c r="A6593">
        <v>6592</v>
      </c>
      <c r="B6593">
        <v>15692110</v>
      </c>
      <c r="C6593">
        <v>758</v>
      </c>
      <c r="D6593">
        <v>1</v>
      </c>
      <c r="E6593">
        <v>2</v>
      </c>
      <c r="F6593">
        <v>33</v>
      </c>
      <c r="G6593">
        <v>6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s="2" t="s">
        <v>371</v>
      </c>
      <c r="P6593" s="11" t="str">
        <f t="shared" si="816"/>
        <v>2016</v>
      </c>
      <c r="Q6593" s="12"/>
      <c r="R6593" s="8" t="str">
        <f t="shared" si="817"/>
        <v>11</v>
      </c>
      <c r="S6593" s="8"/>
      <c r="T6593" s="14" t="str">
        <f t="shared" si="818"/>
        <v>Retain</v>
      </c>
      <c r="U6593" s="14"/>
      <c r="V6593" s="8" t="str">
        <f t="shared" si="819"/>
        <v>France</v>
      </c>
      <c r="W6593" s="8"/>
      <c r="X6593" s="8"/>
      <c r="Y6593" s="8"/>
      <c r="Z6593" s="14" t="str">
        <f t="shared" si="820"/>
        <v>Female</v>
      </c>
      <c r="AA6593" s="14"/>
      <c r="AB6593" s="14"/>
      <c r="AC6593" s="14"/>
      <c r="AE6593" t="str">
        <f t="shared" si="821"/>
        <v>Adults</v>
      </c>
      <c r="AF6593" t="str">
        <f t="shared" si="822"/>
        <v>Very good</v>
      </c>
      <c r="AG6593" t="str">
        <f t="shared" si="823"/>
        <v>Very low</v>
      </c>
    </row>
    <row r="6594" spans="1:33" x14ac:dyDescent="0.2">
      <c r="A6594">
        <v>6593</v>
      </c>
      <c r="B6594">
        <v>15645904</v>
      </c>
      <c r="C6594">
        <v>685</v>
      </c>
      <c r="D6594">
        <v>1</v>
      </c>
      <c r="E6594">
        <v>2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s="2" t="s">
        <v>295</v>
      </c>
      <c r="P6594" s="11" t="str">
        <f t="shared" si="816"/>
        <v>2016</v>
      </c>
      <c r="Q6594" s="12"/>
      <c r="R6594" s="8" t="str">
        <f t="shared" si="817"/>
        <v>11</v>
      </c>
      <c r="S6594" s="8"/>
      <c r="T6594" s="14" t="str">
        <f t="shared" si="818"/>
        <v>Retain</v>
      </c>
      <c r="U6594" s="14"/>
      <c r="V6594" s="8" t="str">
        <f t="shared" si="819"/>
        <v>France</v>
      </c>
      <c r="W6594" s="8"/>
      <c r="X6594" s="8"/>
      <c r="Y6594" s="8"/>
      <c r="Z6594" s="14" t="str">
        <f t="shared" si="820"/>
        <v>Female</v>
      </c>
      <c r="AA6594" s="14"/>
      <c r="AB6594" s="14"/>
      <c r="AC6594" s="14"/>
      <c r="AE6594" t="str">
        <f t="shared" si="821"/>
        <v>Adults</v>
      </c>
      <c r="AF6594" t="str">
        <f t="shared" si="822"/>
        <v>Good</v>
      </c>
      <c r="AG6594" t="str">
        <f t="shared" si="823"/>
        <v>Very low</v>
      </c>
    </row>
    <row r="6595" spans="1:33" x14ac:dyDescent="0.2">
      <c r="A6595">
        <v>6594</v>
      </c>
      <c r="B6595">
        <v>15581332</v>
      </c>
      <c r="C6595">
        <v>655</v>
      </c>
      <c r="D6595">
        <v>3</v>
      </c>
      <c r="E6595">
        <v>2</v>
      </c>
      <c r="F6595">
        <v>30</v>
      </c>
      <c r="G6595">
        <v>6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s="2" t="s">
        <v>643</v>
      </c>
      <c r="P6595" s="11" t="str">
        <f t="shared" ref="P6595:P6658" si="824">RIGHT($N6595,4)</f>
        <v>2016</v>
      </c>
      <c r="Q6595" s="12"/>
      <c r="R6595" s="8" t="str">
        <f t="shared" ref="R6595:R6658" si="825">MID(N6595,4,2)</f>
        <v>12</v>
      </c>
      <c r="S6595" s="8"/>
      <c r="T6595" s="14" t="str">
        <f t="shared" ref="T6595:T6658" si="826">IF(M6595=1,"Exit","Retain")</f>
        <v>Retain</v>
      </c>
      <c r="U6595" s="14"/>
      <c r="V6595" s="8" t="str">
        <f t="shared" ref="V6595:V6658" si="827">IF(D6595=1,"France",IF(D6595=2,"Spain",IF(D6595=3,"Germany","NONE")))</f>
        <v>Germany</v>
      </c>
      <c r="W6595" s="8"/>
      <c r="X6595" s="8"/>
      <c r="Y6595" s="8"/>
      <c r="Z6595" s="14" t="str">
        <f t="shared" ref="Z6595:Z6658" si="828">IF(E6595=1,"Male","Female")</f>
        <v>Female</v>
      </c>
      <c r="AA6595" s="14"/>
      <c r="AB6595" s="14"/>
      <c r="AC6595" s="14"/>
      <c r="AE6595" t="str">
        <f t="shared" ref="AE6595:AE6658" si="829">IF(F6595&lt;18,"Kids",IF(AND(F6595&gt;=18,F6595&lt;24),"Young Adults",IF(AND(F6595&gt;=24,F6595&lt;39),"Adults",IF(AND(F6595&gt;=39,F6595&lt;64),"Middle aged","Retired"))))</f>
        <v>Adults</v>
      </c>
      <c r="AF6595" t="str">
        <f t="shared" ref="AF6595:AF6658" si="830">IF(AND(C6595&gt;=800,C6595&lt;=850),"Excellent",IF(AND(C6595&gt;=740,C6595&lt;=799),"Very good",IF(AND(C6595&gt;=670,C6595&lt;=739),"Good",IF(AND(C6595&gt;=580,C6595&lt;=669),"Fair",IF(AND(C6595&gt;=300,C6595&lt;=579),"Poor","None")))))</f>
        <v>Fair</v>
      </c>
      <c r="AG6595" t="str">
        <f t="shared" ref="AG6595:AG6658" si="831">IF(H6595&lt;25000,"Very low",IF(AND(H6595&gt;25000,H6595&lt;=50000),"Low",IF(AND(H6595&gt;50000,H6595&lt;=100000),"Medium",IF(AND(H6595&gt;100000,H6595&lt;=150000),"High",IF(AND(H6595&gt;150000,H6595&lt;=200000),"Very high",IF(H6595&gt;200000,"Extreme","None"))))))</f>
        <v>Medium</v>
      </c>
    </row>
    <row r="6596" spans="1:33" x14ac:dyDescent="0.2">
      <c r="A6596">
        <v>6595</v>
      </c>
      <c r="B6596">
        <v>15808544</v>
      </c>
      <c r="C6596">
        <v>747</v>
      </c>
      <c r="D6596">
        <v>1</v>
      </c>
      <c r="E6596">
        <v>2</v>
      </c>
      <c r="F6596">
        <v>40</v>
      </c>
      <c r="G6596">
        <v>6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s="2" t="s">
        <v>58</v>
      </c>
      <c r="P6596" s="11" t="str">
        <f t="shared" si="824"/>
        <v>2016</v>
      </c>
      <c r="Q6596" s="12"/>
      <c r="R6596" s="8" t="str">
        <f t="shared" si="825"/>
        <v>12</v>
      </c>
      <c r="S6596" s="8"/>
      <c r="T6596" s="14" t="str">
        <f t="shared" si="826"/>
        <v>Exit</v>
      </c>
      <c r="U6596" s="14"/>
      <c r="V6596" s="8" t="str">
        <f t="shared" si="827"/>
        <v>France</v>
      </c>
      <c r="W6596" s="8"/>
      <c r="X6596" s="8"/>
      <c r="Y6596" s="8"/>
      <c r="Z6596" s="14" t="str">
        <f t="shared" si="828"/>
        <v>Female</v>
      </c>
      <c r="AA6596" s="14"/>
      <c r="AB6596" s="14"/>
      <c r="AC6596" s="14"/>
      <c r="AE6596" t="str">
        <f t="shared" si="829"/>
        <v>Middle aged</v>
      </c>
      <c r="AF6596" t="str">
        <f t="shared" si="830"/>
        <v>Very good</v>
      </c>
      <c r="AG6596" t="str">
        <f t="shared" si="831"/>
        <v>Very low</v>
      </c>
    </row>
    <row r="6597" spans="1:33" x14ac:dyDescent="0.2">
      <c r="A6597">
        <v>6596</v>
      </c>
      <c r="B6597">
        <v>15734948</v>
      </c>
      <c r="C6597">
        <v>601</v>
      </c>
      <c r="D6597">
        <v>2</v>
      </c>
      <c r="E6597">
        <v>1</v>
      </c>
      <c r="F6597">
        <v>24</v>
      </c>
      <c r="G6597">
        <v>6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s="2" t="s">
        <v>652</v>
      </c>
      <c r="P6597" s="11" t="str">
        <f t="shared" si="824"/>
        <v>2017</v>
      </c>
      <c r="Q6597" s="12"/>
      <c r="R6597" s="8" t="str">
        <f t="shared" si="825"/>
        <v>04</v>
      </c>
      <c r="S6597" s="8"/>
      <c r="T6597" s="14" t="str">
        <f t="shared" si="826"/>
        <v>Retain</v>
      </c>
      <c r="U6597" s="14"/>
      <c r="V6597" s="8" t="str">
        <f t="shared" si="827"/>
        <v>Spain</v>
      </c>
      <c r="W6597" s="8"/>
      <c r="X6597" s="8"/>
      <c r="Y6597" s="8"/>
      <c r="Z6597" s="14" t="str">
        <f t="shared" si="828"/>
        <v>Male</v>
      </c>
      <c r="AA6597" s="14"/>
      <c r="AB6597" s="14"/>
      <c r="AC6597" s="14"/>
      <c r="AE6597" t="str">
        <f t="shared" si="829"/>
        <v>Adults</v>
      </c>
      <c r="AF6597" t="str">
        <f t="shared" si="830"/>
        <v>Fair</v>
      </c>
      <c r="AG6597" t="str">
        <f t="shared" si="831"/>
        <v>Very low</v>
      </c>
    </row>
    <row r="6598" spans="1:33" x14ac:dyDescent="0.2">
      <c r="A6598">
        <v>6597</v>
      </c>
      <c r="B6598">
        <v>15654531</v>
      </c>
      <c r="C6598">
        <v>477</v>
      </c>
      <c r="D6598">
        <v>1</v>
      </c>
      <c r="E6598">
        <v>1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s="2" t="s">
        <v>362</v>
      </c>
      <c r="P6598" s="11" t="str">
        <f t="shared" si="824"/>
        <v>2017</v>
      </c>
      <c r="Q6598" s="12"/>
      <c r="R6598" s="8" t="str">
        <f t="shared" si="825"/>
        <v>09</v>
      </c>
      <c r="S6598" s="8"/>
      <c r="T6598" s="14" t="str">
        <f t="shared" si="826"/>
        <v>Exit</v>
      </c>
      <c r="U6598" s="14"/>
      <c r="V6598" s="8" t="str">
        <f t="shared" si="827"/>
        <v>France</v>
      </c>
      <c r="W6598" s="8"/>
      <c r="X6598" s="8"/>
      <c r="Y6598" s="8"/>
      <c r="Z6598" s="14" t="str">
        <f t="shared" si="828"/>
        <v>Male</v>
      </c>
      <c r="AA6598" s="14"/>
      <c r="AB6598" s="14"/>
      <c r="AC6598" s="14"/>
      <c r="AE6598" t="str">
        <f t="shared" si="829"/>
        <v>Young Adults</v>
      </c>
      <c r="AF6598" t="str">
        <f t="shared" si="830"/>
        <v>Poor</v>
      </c>
      <c r="AG6598" t="str">
        <f t="shared" si="831"/>
        <v>Medium</v>
      </c>
    </row>
    <row r="6599" spans="1:33" x14ac:dyDescent="0.2">
      <c r="A6599">
        <v>6598</v>
      </c>
      <c r="B6599">
        <v>15637774</v>
      </c>
      <c r="C6599">
        <v>558</v>
      </c>
      <c r="D6599">
        <v>1</v>
      </c>
      <c r="E6599">
        <v>1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s="2" t="s">
        <v>837</v>
      </c>
      <c r="P6599" s="11" t="str">
        <f t="shared" si="824"/>
        <v>2017</v>
      </c>
      <c r="Q6599" s="12"/>
      <c r="R6599" s="8" t="str">
        <f t="shared" si="825"/>
        <v>12</v>
      </c>
      <c r="S6599" s="8"/>
      <c r="T6599" s="14" t="str">
        <f t="shared" si="826"/>
        <v>Retain</v>
      </c>
      <c r="U6599" s="14"/>
      <c r="V6599" s="8" t="str">
        <f t="shared" si="827"/>
        <v>France</v>
      </c>
      <c r="W6599" s="8"/>
      <c r="X6599" s="8"/>
      <c r="Y6599" s="8"/>
      <c r="Z6599" s="14" t="str">
        <f t="shared" si="828"/>
        <v>Male</v>
      </c>
      <c r="AA6599" s="14"/>
      <c r="AB6599" s="14"/>
      <c r="AC6599" s="14"/>
      <c r="AE6599" t="str">
        <f t="shared" si="829"/>
        <v>Adults</v>
      </c>
      <c r="AF6599" t="str">
        <f t="shared" si="830"/>
        <v>Poor</v>
      </c>
      <c r="AG6599" t="str">
        <f t="shared" si="831"/>
        <v>Medium</v>
      </c>
    </row>
    <row r="6600" spans="1:33" x14ac:dyDescent="0.2">
      <c r="A6600">
        <v>6599</v>
      </c>
      <c r="B6600">
        <v>15677141</v>
      </c>
      <c r="C6600">
        <v>586</v>
      </c>
      <c r="D6600">
        <v>2</v>
      </c>
      <c r="E6600">
        <v>1</v>
      </c>
      <c r="F6600">
        <v>29</v>
      </c>
      <c r="G6600">
        <v>5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s="2" t="s">
        <v>487</v>
      </c>
      <c r="P6600" s="11" t="str">
        <f t="shared" si="824"/>
        <v>2017</v>
      </c>
      <c r="Q6600" s="12"/>
      <c r="R6600" s="8" t="str">
        <f t="shared" si="825"/>
        <v>12</v>
      </c>
      <c r="S6600" s="8"/>
      <c r="T6600" s="14" t="str">
        <f t="shared" si="826"/>
        <v>Retain</v>
      </c>
      <c r="U6600" s="14"/>
      <c r="V6600" s="8" t="str">
        <f t="shared" si="827"/>
        <v>Spain</v>
      </c>
      <c r="W6600" s="8"/>
      <c r="X6600" s="8"/>
      <c r="Y6600" s="8"/>
      <c r="Z6600" s="14" t="str">
        <f t="shared" si="828"/>
        <v>Male</v>
      </c>
      <c r="AA6600" s="14"/>
      <c r="AB6600" s="14"/>
      <c r="AC6600" s="14"/>
      <c r="AE6600" t="str">
        <f t="shared" si="829"/>
        <v>Adults</v>
      </c>
      <c r="AF6600" t="str">
        <f t="shared" si="830"/>
        <v>Fair</v>
      </c>
      <c r="AG6600" t="str">
        <f t="shared" si="831"/>
        <v>High</v>
      </c>
    </row>
    <row r="6601" spans="1:33" x14ac:dyDescent="0.2">
      <c r="A6601">
        <v>6600</v>
      </c>
      <c r="B6601">
        <v>15739578</v>
      </c>
      <c r="C6601">
        <v>850</v>
      </c>
      <c r="D6601">
        <v>1</v>
      </c>
      <c r="E6601">
        <v>1</v>
      </c>
      <c r="F6601">
        <v>49</v>
      </c>
      <c r="G6601">
        <v>5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s="2" t="s">
        <v>1064</v>
      </c>
      <c r="P6601" s="11" t="str">
        <f t="shared" si="824"/>
        <v>2018</v>
      </c>
      <c r="Q6601" s="12"/>
      <c r="R6601" s="8" t="str">
        <f t="shared" si="825"/>
        <v>04</v>
      </c>
      <c r="S6601" s="8"/>
      <c r="T6601" s="14" t="str">
        <f t="shared" si="826"/>
        <v>Exit</v>
      </c>
      <c r="U6601" s="14"/>
      <c r="V6601" s="8" t="str">
        <f t="shared" si="827"/>
        <v>France</v>
      </c>
      <c r="W6601" s="8"/>
      <c r="X6601" s="8"/>
      <c r="Y6601" s="8"/>
      <c r="Z6601" s="14" t="str">
        <f t="shared" si="828"/>
        <v>Male</v>
      </c>
      <c r="AA6601" s="14"/>
      <c r="AB6601" s="14"/>
      <c r="AC6601" s="14"/>
      <c r="AE6601" t="str">
        <f t="shared" si="829"/>
        <v>Middle aged</v>
      </c>
      <c r="AF6601" t="str">
        <f t="shared" si="830"/>
        <v>Excellent</v>
      </c>
      <c r="AG6601" t="str">
        <f t="shared" si="831"/>
        <v>High</v>
      </c>
    </row>
    <row r="6602" spans="1:33" x14ac:dyDescent="0.2">
      <c r="A6602">
        <v>6601</v>
      </c>
      <c r="B6602">
        <v>15697360</v>
      </c>
      <c r="C6602">
        <v>505</v>
      </c>
      <c r="D6602">
        <v>1</v>
      </c>
      <c r="E6602">
        <v>2</v>
      </c>
      <c r="F6602">
        <v>36</v>
      </c>
      <c r="G6602">
        <v>5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s="2" t="s">
        <v>261</v>
      </c>
      <c r="P6602" s="11" t="str">
        <f t="shared" si="824"/>
        <v>2018</v>
      </c>
      <c r="Q6602" s="12"/>
      <c r="R6602" s="8" t="str">
        <f t="shared" si="825"/>
        <v>09</v>
      </c>
      <c r="S6602" s="8"/>
      <c r="T6602" s="14" t="str">
        <f t="shared" si="826"/>
        <v>Exit</v>
      </c>
      <c r="U6602" s="14"/>
      <c r="V6602" s="8" t="str">
        <f t="shared" si="827"/>
        <v>France</v>
      </c>
      <c r="W6602" s="8"/>
      <c r="X6602" s="8"/>
      <c r="Y6602" s="8"/>
      <c r="Z6602" s="14" t="str">
        <f t="shared" si="828"/>
        <v>Female</v>
      </c>
      <c r="AA6602" s="14"/>
      <c r="AB6602" s="14"/>
      <c r="AC6602" s="14"/>
      <c r="AE6602" t="str">
        <f t="shared" si="829"/>
        <v>Adults</v>
      </c>
      <c r="AF6602" t="str">
        <f t="shared" si="830"/>
        <v>Poor</v>
      </c>
      <c r="AG6602" t="str">
        <f t="shared" si="831"/>
        <v>Medium</v>
      </c>
    </row>
    <row r="6603" spans="1:33" x14ac:dyDescent="0.2">
      <c r="A6603">
        <v>6602</v>
      </c>
      <c r="B6603">
        <v>15655213</v>
      </c>
      <c r="C6603">
        <v>591</v>
      </c>
      <c r="D6603">
        <v>3</v>
      </c>
      <c r="E6603">
        <v>2</v>
      </c>
      <c r="F6603">
        <v>51</v>
      </c>
      <c r="G6603">
        <v>4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s="2" t="s">
        <v>61</v>
      </c>
      <c r="P6603" s="11" t="str">
        <f t="shared" si="824"/>
        <v>2018</v>
      </c>
      <c r="Q6603" s="12"/>
      <c r="R6603" s="8" t="str">
        <f t="shared" si="825"/>
        <v>11</v>
      </c>
      <c r="S6603" s="8"/>
      <c r="T6603" s="14" t="str">
        <f t="shared" si="826"/>
        <v>Exit</v>
      </c>
      <c r="U6603" s="14"/>
      <c r="V6603" s="8" t="str">
        <f t="shared" si="827"/>
        <v>Germany</v>
      </c>
      <c r="W6603" s="8"/>
      <c r="X6603" s="8"/>
      <c r="Y6603" s="8"/>
      <c r="Z6603" s="14" t="str">
        <f t="shared" si="828"/>
        <v>Female</v>
      </c>
      <c r="AA6603" s="14"/>
      <c r="AB6603" s="14"/>
      <c r="AC6603" s="14"/>
      <c r="AE6603" t="str">
        <f t="shared" si="829"/>
        <v>Middle aged</v>
      </c>
      <c r="AF6603" t="str">
        <f t="shared" si="830"/>
        <v>Fair</v>
      </c>
      <c r="AG6603" t="str">
        <f t="shared" si="831"/>
        <v>High</v>
      </c>
    </row>
    <row r="6604" spans="1:33" x14ac:dyDescent="0.2">
      <c r="A6604">
        <v>6603</v>
      </c>
      <c r="B6604">
        <v>15580872</v>
      </c>
      <c r="C6604">
        <v>761</v>
      </c>
      <c r="D6604">
        <v>3</v>
      </c>
      <c r="E6604">
        <v>2</v>
      </c>
      <c r="F6604">
        <v>38</v>
      </c>
      <c r="G6604">
        <v>4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s="2" t="s">
        <v>133</v>
      </c>
      <c r="P6604" s="11" t="str">
        <f t="shared" si="824"/>
        <v>2018</v>
      </c>
      <c r="Q6604" s="12"/>
      <c r="R6604" s="8" t="str">
        <f t="shared" si="825"/>
        <v>12</v>
      </c>
      <c r="S6604" s="8"/>
      <c r="T6604" s="14" t="str">
        <f t="shared" si="826"/>
        <v>Retain</v>
      </c>
      <c r="U6604" s="14"/>
      <c r="V6604" s="8" t="str">
        <f t="shared" si="827"/>
        <v>Germany</v>
      </c>
      <c r="W6604" s="8"/>
      <c r="X6604" s="8"/>
      <c r="Y6604" s="8"/>
      <c r="Z6604" s="14" t="str">
        <f t="shared" si="828"/>
        <v>Female</v>
      </c>
      <c r="AA6604" s="14"/>
      <c r="AB6604" s="14"/>
      <c r="AC6604" s="14"/>
      <c r="AE6604" t="str">
        <f t="shared" si="829"/>
        <v>Adults</v>
      </c>
      <c r="AF6604" t="str">
        <f t="shared" si="830"/>
        <v>Very good</v>
      </c>
      <c r="AG6604" t="str">
        <f t="shared" si="831"/>
        <v>High</v>
      </c>
    </row>
    <row r="6605" spans="1:33" x14ac:dyDescent="0.2">
      <c r="A6605">
        <v>6604</v>
      </c>
      <c r="B6605">
        <v>15683213</v>
      </c>
      <c r="C6605">
        <v>554</v>
      </c>
      <c r="D6605">
        <v>1</v>
      </c>
      <c r="E6605">
        <v>2</v>
      </c>
      <c r="F6605">
        <v>35</v>
      </c>
      <c r="G6605">
        <v>4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s="2" t="s">
        <v>1171</v>
      </c>
      <c r="P6605" s="11" t="str">
        <f t="shared" si="824"/>
        <v>2019</v>
      </c>
      <c r="Q6605" s="12"/>
      <c r="R6605" s="8" t="str">
        <f t="shared" si="825"/>
        <v>01</v>
      </c>
      <c r="S6605" s="8"/>
      <c r="T6605" s="14" t="str">
        <f t="shared" si="826"/>
        <v>Retain</v>
      </c>
      <c r="U6605" s="14"/>
      <c r="V6605" s="8" t="str">
        <f t="shared" si="827"/>
        <v>France</v>
      </c>
      <c r="W6605" s="8"/>
      <c r="X6605" s="8"/>
      <c r="Y6605" s="8"/>
      <c r="Z6605" s="14" t="str">
        <f t="shared" si="828"/>
        <v>Female</v>
      </c>
      <c r="AA6605" s="14"/>
      <c r="AB6605" s="14"/>
      <c r="AC6605" s="14"/>
      <c r="AE6605" t="str">
        <f t="shared" si="829"/>
        <v>Adults</v>
      </c>
      <c r="AF6605" t="str">
        <f t="shared" si="830"/>
        <v>Poor</v>
      </c>
      <c r="AG6605" t="str">
        <f t="shared" si="831"/>
        <v>Medium</v>
      </c>
    </row>
    <row r="6606" spans="1:33" x14ac:dyDescent="0.2">
      <c r="A6606">
        <v>6605</v>
      </c>
      <c r="B6606">
        <v>15801188</v>
      </c>
      <c r="C6606">
        <v>774</v>
      </c>
      <c r="D6606">
        <v>1</v>
      </c>
      <c r="E6606">
        <v>2</v>
      </c>
      <c r="F6606">
        <v>47</v>
      </c>
      <c r="G6606">
        <v>4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s="2" t="s">
        <v>1158</v>
      </c>
      <c r="P6606" s="11" t="str">
        <f t="shared" si="824"/>
        <v>2019</v>
      </c>
      <c r="Q6606" s="12"/>
      <c r="R6606" s="8" t="str">
        <f t="shared" si="825"/>
        <v>03</v>
      </c>
      <c r="S6606" s="8"/>
      <c r="T6606" s="14" t="str">
        <f t="shared" si="826"/>
        <v>Retain</v>
      </c>
      <c r="U6606" s="14"/>
      <c r="V6606" s="8" t="str">
        <f t="shared" si="827"/>
        <v>France</v>
      </c>
      <c r="W6606" s="8"/>
      <c r="X6606" s="8"/>
      <c r="Y6606" s="8"/>
      <c r="Z6606" s="14" t="str">
        <f t="shared" si="828"/>
        <v>Female</v>
      </c>
      <c r="AA6606" s="14"/>
      <c r="AB6606" s="14"/>
      <c r="AC6606" s="14"/>
      <c r="AE6606" t="str">
        <f t="shared" si="829"/>
        <v>Middle aged</v>
      </c>
      <c r="AF6606" t="str">
        <f t="shared" si="830"/>
        <v>Very good</v>
      </c>
      <c r="AG6606" t="str">
        <f t="shared" si="831"/>
        <v>Medium</v>
      </c>
    </row>
    <row r="6607" spans="1:33" x14ac:dyDescent="0.2">
      <c r="A6607">
        <v>6606</v>
      </c>
      <c r="B6607">
        <v>15645029</v>
      </c>
      <c r="C6607">
        <v>771</v>
      </c>
      <c r="D6607">
        <v>2</v>
      </c>
      <c r="E6607">
        <v>2</v>
      </c>
      <c r="F6607">
        <v>33</v>
      </c>
      <c r="G6607">
        <v>4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s="2" t="s">
        <v>1102</v>
      </c>
      <c r="P6607" s="11" t="str">
        <f t="shared" si="824"/>
        <v>2019</v>
      </c>
      <c r="Q6607" s="12"/>
      <c r="R6607" s="8" t="str">
        <f t="shared" si="825"/>
        <v>05</v>
      </c>
      <c r="S6607" s="8"/>
      <c r="T6607" s="14" t="str">
        <f t="shared" si="826"/>
        <v>Retain</v>
      </c>
      <c r="U6607" s="14"/>
      <c r="V6607" s="8" t="str">
        <f t="shared" si="827"/>
        <v>Spain</v>
      </c>
      <c r="W6607" s="8"/>
      <c r="X6607" s="8"/>
      <c r="Y6607" s="8"/>
      <c r="Z6607" s="14" t="str">
        <f t="shared" si="828"/>
        <v>Female</v>
      </c>
      <c r="AA6607" s="14"/>
      <c r="AB6607" s="14"/>
      <c r="AC6607" s="14"/>
      <c r="AE6607" t="str">
        <f t="shared" si="829"/>
        <v>Adults</v>
      </c>
      <c r="AF6607" t="str">
        <f t="shared" si="830"/>
        <v>Very good</v>
      </c>
      <c r="AG6607" t="str">
        <f t="shared" si="831"/>
        <v>Very low</v>
      </c>
    </row>
    <row r="6608" spans="1:33" x14ac:dyDescent="0.2">
      <c r="A6608">
        <v>6607</v>
      </c>
      <c r="B6608">
        <v>15633181</v>
      </c>
      <c r="C6608">
        <v>792</v>
      </c>
      <c r="D6608">
        <v>1</v>
      </c>
      <c r="E6608">
        <v>1</v>
      </c>
      <c r="F6608">
        <v>31</v>
      </c>
      <c r="G6608">
        <v>4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s="2" t="s">
        <v>538</v>
      </c>
      <c r="P6608" s="11" t="str">
        <f t="shared" si="824"/>
        <v>2019</v>
      </c>
      <c r="Q6608" s="12"/>
      <c r="R6608" s="8" t="str">
        <f t="shared" si="825"/>
        <v>05</v>
      </c>
      <c r="S6608" s="8"/>
      <c r="T6608" s="14" t="str">
        <f t="shared" si="826"/>
        <v>Retain</v>
      </c>
      <c r="U6608" s="14"/>
      <c r="V6608" s="8" t="str">
        <f t="shared" si="827"/>
        <v>France</v>
      </c>
      <c r="W6608" s="8"/>
      <c r="X6608" s="8"/>
      <c r="Y6608" s="8"/>
      <c r="Z6608" s="14" t="str">
        <f t="shared" si="828"/>
        <v>Male</v>
      </c>
      <c r="AA6608" s="14"/>
      <c r="AB6608" s="14"/>
      <c r="AC6608" s="14"/>
      <c r="AE6608" t="str">
        <f t="shared" si="829"/>
        <v>Adults</v>
      </c>
      <c r="AF6608" t="str">
        <f t="shared" si="830"/>
        <v>Very good</v>
      </c>
      <c r="AG6608" t="str">
        <f t="shared" si="831"/>
        <v>Medium</v>
      </c>
    </row>
    <row r="6609" spans="1:33" x14ac:dyDescent="0.2">
      <c r="A6609">
        <v>6608</v>
      </c>
      <c r="B6609">
        <v>15598259</v>
      </c>
      <c r="C6609">
        <v>673</v>
      </c>
      <c r="D6609">
        <v>3</v>
      </c>
      <c r="E6609">
        <v>2</v>
      </c>
      <c r="F6609">
        <v>41</v>
      </c>
      <c r="G6609">
        <v>4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s="2" t="s">
        <v>775</v>
      </c>
      <c r="P6609" s="11" t="str">
        <f t="shared" si="824"/>
        <v>2019</v>
      </c>
      <c r="Q6609" s="12"/>
      <c r="R6609" s="8" t="str">
        <f t="shared" si="825"/>
        <v>07</v>
      </c>
      <c r="S6609" s="8"/>
      <c r="T6609" s="14" t="str">
        <f t="shared" si="826"/>
        <v>Retain</v>
      </c>
      <c r="U6609" s="14"/>
      <c r="V6609" s="8" t="str">
        <f t="shared" si="827"/>
        <v>Germany</v>
      </c>
      <c r="W6609" s="8"/>
      <c r="X6609" s="8"/>
      <c r="Y6609" s="8"/>
      <c r="Z6609" s="14" t="str">
        <f t="shared" si="828"/>
        <v>Female</v>
      </c>
      <c r="AA6609" s="14"/>
      <c r="AB6609" s="14"/>
      <c r="AC6609" s="14"/>
      <c r="AE6609" t="str">
        <f t="shared" si="829"/>
        <v>Middle aged</v>
      </c>
      <c r="AF6609" t="str">
        <f t="shared" si="830"/>
        <v>Good</v>
      </c>
      <c r="AG6609" t="str">
        <f t="shared" si="831"/>
        <v>Medium</v>
      </c>
    </row>
    <row r="6610" spans="1:33" x14ac:dyDescent="0.2">
      <c r="A6610">
        <v>6609</v>
      </c>
      <c r="B6610">
        <v>15576000</v>
      </c>
      <c r="C6610">
        <v>765</v>
      </c>
      <c r="D6610">
        <v>1</v>
      </c>
      <c r="E6610">
        <v>1</v>
      </c>
      <c r="F6610">
        <v>40</v>
      </c>
      <c r="G6610">
        <v>4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s="2" t="s">
        <v>1193</v>
      </c>
      <c r="P6610" s="11" t="str">
        <f t="shared" si="824"/>
        <v>2019</v>
      </c>
      <c r="Q6610" s="12"/>
      <c r="R6610" s="8" t="str">
        <f t="shared" si="825"/>
        <v>08</v>
      </c>
      <c r="S6610" s="8"/>
      <c r="T6610" s="14" t="str">
        <f t="shared" si="826"/>
        <v>Retain</v>
      </c>
      <c r="U6610" s="14"/>
      <c r="V6610" s="8" t="str">
        <f t="shared" si="827"/>
        <v>France</v>
      </c>
      <c r="W6610" s="8"/>
      <c r="X6610" s="8"/>
      <c r="Y6610" s="8"/>
      <c r="Z6610" s="14" t="str">
        <f t="shared" si="828"/>
        <v>Male</v>
      </c>
      <c r="AA6610" s="14"/>
      <c r="AB6610" s="14"/>
      <c r="AC6610" s="14"/>
      <c r="AE6610" t="str">
        <f t="shared" si="829"/>
        <v>Middle aged</v>
      </c>
      <c r="AF6610" t="str">
        <f t="shared" si="830"/>
        <v>Very good</v>
      </c>
      <c r="AG6610" t="str">
        <f t="shared" si="831"/>
        <v>High</v>
      </c>
    </row>
    <row r="6611" spans="1:33" x14ac:dyDescent="0.2">
      <c r="A6611">
        <v>6610</v>
      </c>
      <c r="B6611">
        <v>15766047</v>
      </c>
      <c r="C6611">
        <v>748</v>
      </c>
      <c r="D6611">
        <v>1</v>
      </c>
      <c r="E6611">
        <v>2</v>
      </c>
      <c r="F6611">
        <v>41</v>
      </c>
      <c r="G6611">
        <v>4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s="2" t="s">
        <v>324</v>
      </c>
      <c r="P6611" s="11" t="str">
        <f t="shared" si="824"/>
        <v>2019</v>
      </c>
      <c r="Q6611" s="12"/>
      <c r="R6611" s="8" t="str">
        <f t="shared" si="825"/>
        <v>08</v>
      </c>
      <c r="S6611" s="8"/>
      <c r="T6611" s="14" t="str">
        <f t="shared" si="826"/>
        <v>Retain</v>
      </c>
      <c r="U6611" s="14"/>
      <c r="V6611" s="8" t="str">
        <f t="shared" si="827"/>
        <v>France</v>
      </c>
      <c r="W6611" s="8"/>
      <c r="X6611" s="8"/>
      <c r="Y6611" s="8"/>
      <c r="Z6611" s="14" t="str">
        <f t="shared" si="828"/>
        <v>Female</v>
      </c>
      <c r="AA6611" s="14"/>
      <c r="AB6611" s="14"/>
      <c r="AC6611" s="14"/>
      <c r="AE6611" t="str">
        <f t="shared" si="829"/>
        <v>Middle aged</v>
      </c>
      <c r="AF6611" t="str">
        <f t="shared" si="830"/>
        <v>Very good</v>
      </c>
      <c r="AG6611" t="str">
        <f t="shared" si="831"/>
        <v>Medium</v>
      </c>
    </row>
    <row r="6612" spans="1:33" x14ac:dyDescent="0.2">
      <c r="A6612">
        <v>6611</v>
      </c>
      <c r="B6612">
        <v>15596339</v>
      </c>
      <c r="C6612">
        <v>422</v>
      </c>
      <c r="D6612">
        <v>1</v>
      </c>
      <c r="E6612">
        <v>1</v>
      </c>
      <c r="F6612">
        <v>54</v>
      </c>
      <c r="G6612">
        <v>4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s="2" t="s">
        <v>242</v>
      </c>
      <c r="P6612" s="11" t="str">
        <f t="shared" si="824"/>
        <v>2019</v>
      </c>
      <c r="Q6612" s="12"/>
      <c r="R6612" s="8" t="str">
        <f t="shared" si="825"/>
        <v>09</v>
      </c>
      <c r="S6612" s="8"/>
      <c r="T6612" s="14" t="str">
        <f t="shared" si="826"/>
        <v>Retain</v>
      </c>
      <c r="U6612" s="14"/>
      <c r="V6612" s="8" t="str">
        <f t="shared" si="827"/>
        <v>France</v>
      </c>
      <c r="W6612" s="8"/>
      <c r="X6612" s="8"/>
      <c r="Y6612" s="8"/>
      <c r="Z6612" s="14" t="str">
        <f t="shared" si="828"/>
        <v>Male</v>
      </c>
      <c r="AA6612" s="14"/>
      <c r="AB6612" s="14"/>
      <c r="AC6612" s="14"/>
      <c r="AE6612" t="str">
        <f t="shared" si="829"/>
        <v>Middle aged</v>
      </c>
      <c r="AF6612" t="str">
        <f t="shared" si="830"/>
        <v>Poor</v>
      </c>
      <c r="AG6612" t="str">
        <f t="shared" si="831"/>
        <v>High</v>
      </c>
    </row>
    <row r="6613" spans="1:33" x14ac:dyDescent="0.2">
      <c r="A6613">
        <v>6612</v>
      </c>
      <c r="B6613">
        <v>15715199</v>
      </c>
      <c r="C6613">
        <v>568</v>
      </c>
      <c r="D6613">
        <v>2</v>
      </c>
      <c r="E6613">
        <v>1</v>
      </c>
      <c r="F6613">
        <v>27</v>
      </c>
      <c r="G6613">
        <v>3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s="2" t="s">
        <v>219</v>
      </c>
      <c r="P6613" s="11" t="str">
        <f t="shared" si="824"/>
        <v>2019</v>
      </c>
      <c r="Q6613" s="12"/>
      <c r="R6613" s="8" t="str">
        <f t="shared" si="825"/>
        <v>10</v>
      </c>
      <c r="S6613" s="8"/>
      <c r="T6613" s="14" t="str">
        <f t="shared" si="826"/>
        <v>Retain</v>
      </c>
      <c r="U6613" s="14"/>
      <c r="V6613" s="8" t="str">
        <f t="shared" si="827"/>
        <v>Spain</v>
      </c>
      <c r="W6613" s="8"/>
      <c r="X6613" s="8"/>
      <c r="Y6613" s="8"/>
      <c r="Z6613" s="14" t="str">
        <f t="shared" si="828"/>
        <v>Male</v>
      </c>
      <c r="AA6613" s="14"/>
      <c r="AB6613" s="14"/>
      <c r="AC6613" s="14"/>
      <c r="AE6613" t="str">
        <f t="shared" si="829"/>
        <v>Adults</v>
      </c>
      <c r="AF6613" t="str">
        <f t="shared" si="830"/>
        <v>Poor</v>
      </c>
      <c r="AG6613" t="str">
        <f t="shared" si="831"/>
        <v>High</v>
      </c>
    </row>
    <row r="6614" spans="1:33" x14ac:dyDescent="0.2">
      <c r="A6614">
        <v>6613</v>
      </c>
      <c r="B6614">
        <v>15615938</v>
      </c>
      <c r="C6614">
        <v>502</v>
      </c>
      <c r="D6614">
        <v>1</v>
      </c>
      <c r="E6614">
        <v>2</v>
      </c>
      <c r="F6614">
        <v>64</v>
      </c>
      <c r="G6614">
        <v>4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s="2" t="s">
        <v>382</v>
      </c>
      <c r="P6614" s="11" t="str">
        <f t="shared" si="824"/>
        <v>2018</v>
      </c>
      <c r="Q6614" s="12"/>
      <c r="R6614" s="8" t="str">
        <f t="shared" si="825"/>
        <v>10</v>
      </c>
      <c r="S6614" s="8"/>
      <c r="T6614" s="14" t="str">
        <f t="shared" si="826"/>
        <v>Retain</v>
      </c>
      <c r="U6614" s="14"/>
      <c r="V6614" s="8" t="str">
        <f t="shared" si="827"/>
        <v>France</v>
      </c>
      <c r="W6614" s="8"/>
      <c r="X6614" s="8"/>
      <c r="Y6614" s="8"/>
      <c r="Z6614" s="14" t="str">
        <f t="shared" si="828"/>
        <v>Female</v>
      </c>
      <c r="AA6614" s="14"/>
      <c r="AB6614" s="14"/>
      <c r="AC6614" s="14"/>
      <c r="AE6614" t="str">
        <f t="shared" si="829"/>
        <v>Retired</v>
      </c>
      <c r="AF6614" t="str">
        <f t="shared" si="830"/>
        <v>Poor</v>
      </c>
      <c r="AG6614" t="str">
        <f t="shared" si="831"/>
        <v>High</v>
      </c>
    </row>
    <row r="6615" spans="1:33" x14ac:dyDescent="0.2">
      <c r="A6615">
        <v>6614</v>
      </c>
      <c r="B6615">
        <v>15679991</v>
      </c>
      <c r="C6615">
        <v>524</v>
      </c>
      <c r="D6615">
        <v>1</v>
      </c>
      <c r="E6615">
        <v>2</v>
      </c>
      <c r="F6615">
        <v>28</v>
      </c>
      <c r="G6615">
        <v>6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s="2" t="s">
        <v>218</v>
      </c>
      <c r="P6615" s="11" t="str">
        <f t="shared" si="824"/>
        <v>2017</v>
      </c>
      <c r="Q6615" s="12"/>
      <c r="R6615" s="8" t="str">
        <f t="shared" si="825"/>
        <v>09</v>
      </c>
      <c r="S6615" s="8"/>
      <c r="T6615" s="14" t="str">
        <f t="shared" si="826"/>
        <v>Retain</v>
      </c>
      <c r="U6615" s="14"/>
      <c r="V6615" s="8" t="str">
        <f t="shared" si="827"/>
        <v>France</v>
      </c>
      <c r="W6615" s="8"/>
      <c r="X6615" s="8"/>
      <c r="Y6615" s="8"/>
      <c r="Z6615" s="14" t="str">
        <f t="shared" si="828"/>
        <v>Female</v>
      </c>
      <c r="AA6615" s="14"/>
      <c r="AB6615" s="14"/>
      <c r="AC6615" s="14"/>
      <c r="AE6615" t="str">
        <f t="shared" si="829"/>
        <v>Adults</v>
      </c>
      <c r="AF6615" t="str">
        <f t="shared" si="830"/>
        <v>Poor</v>
      </c>
      <c r="AG6615" t="str">
        <f t="shared" si="831"/>
        <v>Very low</v>
      </c>
    </row>
    <row r="6616" spans="1:33" x14ac:dyDescent="0.2">
      <c r="A6616">
        <v>6615</v>
      </c>
      <c r="B6616">
        <v>15626135</v>
      </c>
      <c r="C6616">
        <v>689</v>
      </c>
      <c r="D6616">
        <v>1</v>
      </c>
      <c r="E6616">
        <v>1</v>
      </c>
      <c r="F6616">
        <v>34</v>
      </c>
      <c r="G6616">
        <v>7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s="2" t="s">
        <v>910</v>
      </c>
      <c r="P6616" s="11" t="str">
        <f t="shared" si="824"/>
        <v>2016</v>
      </c>
      <c r="Q6616" s="12"/>
      <c r="R6616" s="8" t="str">
        <f t="shared" si="825"/>
        <v>01</v>
      </c>
      <c r="S6616" s="8"/>
      <c r="T6616" s="14" t="str">
        <f t="shared" si="826"/>
        <v>Retain</v>
      </c>
      <c r="U6616" s="14"/>
      <c r="V6616" s="8" t="str">
        <f t="shared" si="827"/>
        <v>France</v>
      </c>
      <c r="W6616" s="8"/>
      <c r="X6616" s="8"/>
      <c r="Y6616" s="8"/>
      <c r="Z6616" s="14" t="str">
        <f t="shared" si="828"/>
        <v>Male</v>
      </c>
      <c r="AA6616" s="14"/>
      <c r="AB6616" s="14"/>
      <c r="AC6616" s="14"/>
      <c r="AE6616" t="str">
        <f t="shared" si="829"/>
        <v>Adults</v>
      </c>
      <c r="AF6616" t="str">
        <f t="shared" si="830"/>
        <v>Good</v>
      </c>
      <c r="AG6616" t="str">
        <f t="shared" si="831"/>
        <v>Very high</v>
      </c>
    </row>
    <row r="6617" spans="1:33" x14ac:dyDescent="0.2">
      <c r="A6617">
        <v>6616</v>
      </c>
      <c r="B6617">
        <v>15792934</v>
      </c>
      <c r="C6617">
        <v>661</v>
      </c>
      <c r="D6617">
        <v>1</v>
      </c>
      <c r="E6617">
        <v>1</v>
      </c>
      <c r="F6617">
        <v>26</v>
      </c>
      <c r="G6617">
        <v>6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s="2" t="s">
        <v>70</v>
      </c>
      <c r="P6617" s="11" t="str">
        <f t="shared" si="824"/>
        <v>2017</v>
      </c>
      <c r="Q6617" s="12"/>
      <c r="R6617" s="8" t="str">
        <f t="shared" si="825"/>
        <v>08</v>
      </c>
      <c r="S6617" s="8"/>
      <c r="T6617" s="14" t="str">
        <f t="shared" si="826"/>
        <v>Retain</v>
      </c>
      <c r="U6617" s="14"/>
      <c r="V6617" s="8" t="str">
        <f t="shared" si="827"/>
        <v>France</v>
      </c>
      <c r="W6617" s="8"/>
      <c r="X6617" s="8"/>
      <c r="Y6617" s="8"/>
      <c r="Z6617" s="14" t="str">
        <f t="shared" si="828"/>
        <v>Male</v>
      </c>
      <c r="AA6617" s="14"/>
      <c r="AB6617" s="14"/>
      <c r="AC6617" s="14"/>
      <c r="AE6617" t="str">
        <f t="shared" si="829"/>
        <v>Adults</v>
      </c>
      <c r="AF6617" t="str">
        <f t="shared" si="830"/>
        <v>Fair</v>
      </c>
      <c r="AG6617" t="str">
        <f t="shared" si="831"/>
        <v>Very low</v>
      </c>
    </row>
    <row r="6618" spans="1:33" x14ac:dyDescent="0.2">
      <c r="A6618">
        <v>6617</v>
      </c>
      <c r="B6618">
        <v>15744046</v>
      </c>
      <c r="C6618">
        <v>606</v>
      </c>
      <c r="D6618">
        <v>2</v>
      </c>
      <c r="E6618">
        <v>1</v>
      </c>
      <c r="F6618">
        <v>33</v>
      </c>
      <c r="G6618">
        <v>4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s="2" t="s">
        <v>937</v>
      </c>
      <c r="P6618" s="11" t="str">
        <f t="shared" si="824"/>
        <v>2019</v>
      </c>
      <c r="Q6618" s="12"/>
      <c r="R6618" s="8" t="str">
        <f t="shared" si="825"/>
        <v>01</v>
      </c>
      <c r="S6618" s="8"/>
      <c r="T6618" s="14" t="str">
        <f t="shared" si="826"/>
        <v>Retain</v>
      </c>
      <c r="U6618" s="14"/>
      <c r="V6618" s="8" t="str">
        <f t="shared" si="827"/>
        <v>Spain</v>
      </c>
      <c r="W6618" s="8"/>
      <c r="X6618" s="8"/>
      <c r="Y6618" s="8"/>
      <c r="Z6618" s="14" t="str">
        <f t="shared" si="828"/>
        <v>Male</v>
      </c>
      <c r="AA6618" s="14"/>
      <c r="AB6618" s="14"/>
      <c r="AC6618" s="14"/>
      <c r="AE6618" t="str">
        <f t="shared" si="829"/>
        <v>Adults</v>
      </c>
      <c r="AF6618" t="str">
        <f t="shared" si="830"/>
        <v>Fair</v>
      </c>
      <c r="AG6618" t="str">
        <f t="shared" si="831"/>
        <v>Very low</v>
      </c>
    </row>
    <row r="6619" spans="1:33" x14ac:dyDescent="0.2">
      <c r="A6619">
        <v>6618</v>
      </c>
      <c r="B6619">
        <v>15700826</v>
      </c>
      <c r="C6619">
        <v>678</v>
      </c>
      <c r="D6619">
        <v>3</v>
      </c>
      <c r="E6619">
        <v>2</v>
      </c>
      <c r="F6619">
        <v>54</v>
      </c>
      <c r="G6619">
        <v>5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s="2" t="s">
        <v>1172</v>
      </c>
      <c r="P6619" s="11" t="str">
        <f t="shared" si="824"/>
        <v>2018</v>
      </c>
      <c r="Q6619" s="12"/>
      <c r="R6619" s="8" t="str">
        <f t="shared" si="825"/>
        <v>06</v>
      </c>
      <c r="S6619" s="8"/>
      <c r="T6619" s="14" t="str">
        <f t="shared" si="826"/>
        <v>Retain</v>
      </c>
      <c r="U6619" s="14"/>
      <c r="V6619" s="8" t="str">
        <f t="shared" si="827"/>
        <v>Germany</v>
      </c>
      <c r="W6619" s="8"/>
      <c r="X6619" s="8"/>
      <c r="Y6619" s="8"/>
      <c r="Z6619" s="14" t="str">
        <f t="shared" si="828"/>
        <v>Female</v>
      </c>
      <c r="AA6619" s="14"/>
      <c r="AB6619" s="14"/>
      <c r="AC6619" s="14"/>
      <c r="AE6619" t="str">
        <f t="shared" si="829"/>
        <v>Middle aged</v>
      </c>
      <c r="AF6619" t="str">
        <f t="shared" si="830"/>
        <v>Good</v>
      </c>
      <c r="AG6619" t="str">
        <f t="shared" si="831"/>
        <v>High</v>
      </c>
    </row>
    <row r="6620" spans="1:33" x14ac:dyDescent="0.2">
      <c r="A6620">
        <v>6619</v>
      </c>
      <c r="B6620">
        <v>15756301</v>
      </c>
      <c r="C6620">
        <v>636</v>
      </c>
      <c r="D6620">
        <v>3</v>
      </c>
      <c r="E6620">
        <v>2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s="2" t="s">
        <v>350</v>
      </c>
      <c r="P6620" s="11" t="str">
        <f t="shared" si="824"/>
        <v>2019</v>
      </c>
      <c r="Q6620" s="12"/>
      <c r="R6620" s="8" t="str">
        <f t="shared" si="825"/>
        <v>12</v>
      </c>
      <c r="S6620" s="8"/>
      <c r="T6620" s="14" t="str">
        <f t="shared" si="826"/>
        <v>Retain</v>
      </c>
      <c r="U6620" s="14"/>
      <c r="V6620" s="8" t="str">
        <f t="shared" si="827"/>
        <v>Germany</v>
      </c>
      <c r="W6620" s="8"/>
      <c r="X6620" s="8"/>
      <c r="Y6620" s="8"/>
      <c r="Z6620" s="14" t="str">
        <f t="shared" si="828"/>
        <v>Female</v>
      </c>
      <c r="AA6620" s="14"/>
      <c r="AB6620" s="14"/>
      <c r="AC6620" s="14"/>
      <c r="AE6620" t="str">
        <f t="shared" si="829"/>
        <v>Adults</v>
      </c>
      <c r="AF6620" t="str">
        <f t="shared" si="830"/>
        <v>Fair</v>
      </c>
      <c r="AG6620" t="str">
        <f t="shared" si="831"/>
        <v>Medium</v>
      </c>
    </row>
    <row r="6621" spans="1:33" x14ac:dyDescent="0.2">
      <c r="A6621">
        <v>6620</v>
      </c>
      <c r="B6621">
        <v>15586517</v>
      </c>
      <c r="C6621">
        <v>647</v>
      </c>
      <c r="D6621">
        <v>1</v>
      </c>
      <c r="E6621">
        <v>1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s="2" t="s">
        <v>552</v>
      </c>
      <c r="P6621" s="11" t="str">
        <f t="shared" si="824"/>
        <v>2017</v>
      </c>
      <c r="Q6621" s="12"/>
      <c r="R6621" s="8" t="str">
        <f t="shared" si="825"/>
        <v>11</v>
      </c>
      <c r="S6621" s="8"/>
      <c r="T6621" s="14" t="str">
        <f t="shared" si="826"/>
        <v>Retain</v>
      </c>
      <c r="U6621" s="14"/>
      <c r="V6621" s="8" t="str">
        <f t="shared" si="827"/>
        <v>France</v>
      </c>
      <c r="W6621" s="8"/>
      <c r="X6621" s="8"/>
      <c r="Y6621" s="8"/>
      <c r="Z6621" s="14" t="str">
        <f t="shared" si="828"/>
        <v>Male</v>
      </c>
      <c r="AA6621" s="14"/>
      <c r="AB6621" s="14"/>
      <c r="AC6621" s="14"/>
      <c r="AE6621" t="str">
        <f t="shared" si="829"/>
        <v>Adults</v>
      </c>
      <c r="AF6621" t="str">
        <f t="shared" si="830"/>
        <v>Fair</v>
      </c>
      <c r="AG6621" t="str">
        <f t="shared" si="831"/>
        <v>Medium</v>
      </c>
    </row>
    <row r="6622" spans="1:33" x14ac:dyDescent="0.2">
      <c r="A6622">
        <v>6621</v>
      </c>
      <c r="B6622">
        <v>15751297</v>
      </c>
      <c r="C6622">
        <v>732</v>
      </c>
      <c r="D6622">
        <v>1</v>
      </c>
      <c r="E6622">
        <v>1</v>
      </c>
      <c r="F6622">
        <v>36</v>
      </c>
      <c r="G6622">
        <v>3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s="2" t="s">
        <v>798</v>
      </c>
      <c r="P6622" s="11" t="str">
        <f t="shared" si="824"/>
        <v>2019</v>
      </c>
      <c r="Q6622" s="12"/>
      <c r="R6622" s="8" t="str">
        <f t="shared" si="825"/>
        <v>09</v>
      </c>
      <c r="S6622" s="8"/>
      <c r="T6622" s="14" t="str">
        <f t="shared" si="826"/>
        <v>Retain</v>
      </c>
      <c r="U6622" s="14"/>
      <c r="V6622" s="8" t="str">
        <f t="shared" si="827"/>
        <v>France</v>
      </c>
      <c r="W6622" s="8"/>
      <c r="X6622" s="8"/>
      <c r="Y6622" s="8"/>
      <c r="Z6622" s="14" t="str">
        <f t="shared" si="828"/>
        <v>Male</v>
      </c>
      <c r="AA6622" s="14"/>
      <c r="AB6622" s="14"/>
      <c r="AC6622" s="14"/>
      <c r="AE6622" t="str">
        <f t="shared" si="829"/>
        <v>Adults</v>
      </c>
      <c r="AF6622" t="str">
        <f t="shared" si="830"/>
        <v>Good</v>
      </c>
      <c r="AG6622" t="str">
        <f t="shared" si="831"/>
        <v>Very low</v>
      </c>
    </row>
    <row r="6623" spans="1:33" x14ac:dyDescent="0.2">
      <c r="A6623">
        <v>6622</v>
      </c>
      <c r="B6623">
        <v>15710365</v>
      </c>
      <c r="C6623">
        <v>646</v>
      </c>
      <c r="D6623">
        <v>1</v>
      </c>
      <c r="E6623">
        <v>1</v>
      </c>
      <c r="F6623">
        <v>50</v>
      </c>
      <c r="G6623">
        <v>6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s="2" t="s">
        <v>274</v>
      </c>
      <c r="P6623" s="11" t="str">
        <f t="shared" si="824"/>
        <v>2016</v>
      </c>
      <c r="Q6623" s="12"/>
      <c r="R6623" s="8" t="str">
        <f t="shared" si="825"/>
        <v>10</v>
      </c>
      <c r="S6623" s="8"/>
      <c r="T6623" s="14" t="str">
        <f t="shared" si="826"/>
        <v>Exit</v>
      </c>
      <c r="U6623" s="14"/>
      <c r="V6623" s="8" t="str">
        <f t="shared" si="827"/>
        <v>France</v>
      </c>
      <c r="W6623" s="8"/>
      <c r="X6623" s="8"/>
      <c r="Y6623" s="8"/>
      <c r="Z6623" s="14" t="str">
        <f t="shared" si="828"/>
        <v>Male</v>
      </c>
      <c r="AA6623" s="14"/>
      <c r="AB6623" s="14"/>
      <c r="AC6623" s="14"/>
      <c r="AE6623" t="str">
        <f t="shared" si="829"/>
        <v>Middle aged</v>
      </c>
      <c r="AF6623" t="str">
        <f t="shared" si="830"/>
        <v>Fair</v>
      </c>
      <c r="AG6623" t="str">
        <f t="shared" si="831"/>
        <v>High</v>
      </c>
    </row>
    <row r="6624" spans="1:33" x14ac:dyDescent="0.2">
      <c r="A6624">
        <v>6623</v>
      </c>
      <c r="B6624">
        <v>15679307</v>
      </c>
      <c r="C6624">
        <v>559</v>
      </c>
      <c r="D6624">
        <v>1</v>
      </c>
      <c r="E6624">
        <v>2</v>
      </c>
      <c r="F6624">
        <v>43</v>
      </c>
      <c r="G6624">
        <v>5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s="2" t="s">
        <v>709</v>
      </c>
      <c r="P6624" s="11" t="str">
        <f t="shared" si="824"/>
        <v>2017</v>
      </c>
      <c r="Q6624" s="12"/>
      <c r="R6624" s="8" t="str">
        <f t="shared" si="825"/>
        <v>12</v>
      </c>
      <c r="S6624" s="8"/>
      <c r="T6624" s="14" t="str">
        <f t="shared" si="826"/>
        <v>Retain</v>
      </c>
      <c r="U6624" s="14"/>
      <c r="V6624" s="8" t="str">
        <f t="shared" si="827"/>
        <v>France</v>
      </c>
      <c r="W6624" s="8"/>
      <c r="X6624" s="8"/>
      <c r="Y6624" s="8"/>
      <c r="Z6624" s="14" t="str">
        <f t="shared" si="828"/>
        <v>Female</v>
      </c>
      <c r="AA6624" s="14"/>
      <c r="AB6624" s="14"/>
      <c r="AC6624" s="14"/>
      <c r="AE6624" t="str">
        <f t="shared" si="829"/>
        <v>Middle aged</v>
      </c>
      <c r="AF6624" t="str">
        <f t="shared" si="830"/>
        <v>Poor</v>
      </c>
      <c r="AG6624" t="str">
        <f t="shared" si="831"/>
        <v>Very low</v>
      </c>
    </row>
    <row r="6625" spans="1:33" x14ac:dyDescent="0.2">
      <c r="A6625">
        <v>6624</v>
      </c>
      <c r="B6625">
        <v>15610753</v>
      </c>
      <c r="C6625">
        <v>581</v>
      </c>
      <c r="D6625">
        <v>1</v>
      </c>
      <c r="E6625">
        <v>1</v>
      </c>
      <c r="F6625">
        <v>28</v>
      </c>
      <c r="G6625">
        <v>4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s="2" t="s">
        <v>738</v>
      </c>
      <c r="P6625" s="11" t="str">
        <f t="shared" si="824"/>
        <v>2019</v>
      </c>
      <c r="Q6625" s="12"/>
      <c r="R6625" s="8" t="str">
        <f t="shared" si="825"/>
        <v>05</v>
      </c>
      <c r="S6625" s="8"/>
      <c r="T6625" s="14" t="str">
        <f t="shared" si="826"/>
        <v>Retain</v>
      </c>
      <c r="U6625" s="14"/>
      <c r="V6625" s="8" t="str">
        <f t="shared" si="827"/>
        <v>France</v>
      </c>
      <c r="W6625" s="8"/>
      <c r="X6625" s="8"/>
      <c r="Y6625" s="8"/>
      <c r="Z6625" s="14" t="str">
        <f t="shared" si="828"/>
        <v>Male</v>
      </c>
      <c r="AA6625" s="14"/>
      <c r="AB6625" s="14"/>
      <c r="AC6625" s="14"/>
      <c r="AE6625" t="str">
        <f t="shared" si="829"/>
        <v>Adults</v>
      </c>
      <c r="AF6625" t="str">
        <f t="shared" si="830"/>
        <v>Fair</v>
      </c>
      <c r="AG6625" t="str">
        <f t="shared" si="831"/>
        <v>High</v>
      </c>
    </row>
    <row r="6626" spans="1:33" x14ac:dyDescent="0.2">
      <c r="A6626">
        <v>6625</v>
      </c>
      <c r="B6626">
        <v>15811036</v>
      </c>
      <c r="C6626">
        <v>565</v>
      </c>
      <c r="D6626">
        <v>1</v>
      </c>
      <c r="E6626">
        <v>1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s="2" t="s">
        <v>1063</v>
      </c>
      <c r="P6626" s="11" t="str">
        <f t="shared" si="824"/>
        <v>2016</v>
      </c>
      <c r="Q6626" s="12"/>
      <c r="R6626" s="8" t="str">
        <f t="shared" si="825"/>
        <v>08</v>
      </c>
      <c r="S6626" s="8"/>
      <c r="T6626" s="14" t="str">
        <f t="shared" si="826"/>
        <v>Retain</v>
      </c>
      <c r="U6626" s="14"/>
      <c r="V6626" s="8" t="str">
        <f t="shared" si="827"/>
        <v>France</v>
      </c>
      <c r="W6626" s="8"/>
      <c r="X6626" s="8"/>
      <c r="Y6626" s="8"/>
      <c r="Z6626" s="14" t="str">
        <f t="shared" si="828"/>
        <v>Male</v>
      </c>
      <c r="AA6626" s="14"/>
      <c r="AB6626" s="14"/>
      <c r="AC6626" s="14"/>
      <c r="AE6626" t="str">
        <f t="shared" si="829"/>
        <v>Middle aged</v>
      </c>
      <c r="AF6626" t="str">
        <f t="shared" si="830"/>
        <v>Poor</v>
      </c>
      <c r="AG6626" t="str">
        <f t="shared" si="831"/>
        <v>High</v>
      </c>
    </row>
    <row r="6627" spans="1:33" x14ac:dyDescent="0.2">
      <c r="A6627">
        <v>6626</v>
      </c>
      <c r="B6627">
        <v>15610912</v>
      </c>
      <c r="C6627">
        <v>657</v>
      </c>
      <c r="D6627">
        <v>2</v>
      </c>
      <c r="E6627">
        <v>2</v>
      </c>
      <c r="F6627">
        <v>41</v>
      </c>
      <c r="G6627">
        <v>5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s="2" t="s">
        <v>890</v>
      </c>
      <c r="P6627" s="11" t="str">
        <f t="shared" si="824"/>
        <v>2018</v>
      </c>
      <c r="Q6627" s="12"/>
      <c r="R6627" s="8" t="str">
        <f t="shared" si="825"/>
        <v>02</v>
      </c>
      <c r="S6627" s="8"/>
      <c r="T6627" s="14" t="str">
        <f t="shared" si="826"/>
        <v>Retain</v>
      </c>
      <c r="U6627" s="14"/>
      <c r="V6627" s="8" t="str">
        <f t="shared" si="827"/>
        <v>Spain</v>
      </c>
      <c r="W6627" s="8"/>
      <c r="X6627" s="8"/>
      <c r="Y6627" s="8"/>
      <c r="Z6627" s="14" t="str">
        <f t="shared" si="828"/>
        <v>Female</v>
      </c>
      <c r="AA6627" s="14"/>
      <c r="AB6627" s="14"/>
      <c r="AC6627" s="14"/>
      <c r="AE6627" t="str">
        <f t="shared" si="829"/>
        <v>Middle aged</v>
      </c>
      <c r="AF6627" t="str">
        <f t="shared" si="830"/>
        <v>Fair</v>
      </c>
      <c r="AG6627" t="str">
        <f t="shared" si="831"/>
        <v>High</v>
      </c>
    </row>
    <row r="6628" spans="1:33" x14ac:dyDescent="0.2">
      <c r="A6628">
        <v>6627</v>
      </c>
      <c r="B6628">
        <v>15619932</v>
      </c>
      <c r="C6628">
        <v>847</v>
      </c>
      <c r="D6628">
        <v>1</v>
      </c>
      <c r="E6628">
        <v>1</v>
      </c>
      <c r="F6628">
        <v>66</v>
      </c>
      <c r="G6628">
        <v>3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s="2" t="s">
        <v>304</v>
      </c>
      <c r="P6628" s="11" t="str">
        <f t="shared" si="824"/>
        <v>2019</v>
      </c>
      <c r="Q6628" s="12"/>
      <c r="R6628" s="8" t="str">
        <f t="shared" si="825"/>
        <v>12</v>
      </c>
      <c r="S6628" s="8"/>
      <c r="T6628" s="14" t="str">
        <f t="shared" si="826"/>
        <v>Retain</v>
      </c>
      <c r="U6628" s="14"/>
      <c r="V6628" s="8" t="str">
        <f t="shared" si="827"/>
        <v>France</v>
      </c>
      <c r="W6628" s="8"/>
      <c r="X6628" s="8"/>
      <c r="Y6628" s="8"/>
      <c r="Z6628" s="14" t="str">
        <f t="shared" si="828"/>
        <v>Male</v>
      </c>
      <c r="AA6628" s="14"/>
      <c r="AB6628" s="14"/>
      <c r="AC6628" s="14"/>
      <c r="AE6628" t="str">
        <f t="shared" si="829"/>
        <v>Retired</v>
      </c>
      <c r="AF6628" t="str">
        <f t="shared" si="830"/>
        <v>Excellent</v>
      </c>
      <c r="AG6628" t="str">
        <f t="shared" si="831"/>
        <v>High</v>
      </c>
    </row>
    <row r="6629" spans="1:33" x14ac:dyDescent="0.2">
      <c r="A6629">
        <v>6628</v>
      </c>
      <c r="B6629">
        <v>15746199</v>
      </c>
      <c r="C6629">
        <v>558</v>
      </c>
      <c r="D6629">
        <v>1</v>
      </c>
      <c r="E6629">
        <v>2</v>
      </c>
      <c r="F6629">
        <v>41</v>
      </c>
      <c r="G6629">
        <v>4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s="2" t="s">
        <v>324</v>
      </c>
      <c r="P6629" s="11" t="str">
        <f t="shared" si="824"/>
        <v>2019</v>
      </c>
      <c r="Q6629" s="12"/>
      <c r="R6629" s="8" t="str">
        <f t="shared" si="825"/>
        <v>08</v>
      </c>
      <c r="S6629" s="8"/>
      <c r="T6629" s="14" t="str">
        <f t="shared" si="826"/>
        <v>Exit</v>
      </c>
      <c r="U6629" s="14"/>
      <c r="V6629" s="8" t="str">
        <f t="shared" si="827"/>
        <v>France</v>
      </c>
      <c r="W6629" s="8"/>
      <c r="X6629" s="8"/>
      <c r="Y6629" s="8"/>
      <c r="Z6629" s="14" t="str">
        <f t="shared" si="828"/>
        <v>Female</v>
      </c>
      <c r="AA6629" s="14"/>
      <c r="AB6629" s="14"/>
      <c r="AC6629" s="14"/>
      <c r="AE6629" t="str">
        <f t="shared" si="829"/>
        <v>Middle aged</v>
      </c>
      <c r="AF6629" t="str">
        <f t="shared" si="830"/>
        <v>Poor</v>
      </c>
      <c r="AG6629" t="str">
        <f t="shared" si="831"/>
        <v>Very low</v>
      </c>
    </row>
    <row r="6630" spans="1:33" x14ac:dyDescent="0.2">
      <c r="A6630">
        <v>6629</v>
      </c>
      <c r="B6630">
        <v>15584967</v>
      </c>
      <c r="C6630">
        <v>596</v>
      </c>
      <c r="D6630">
        <v>2</v>
      </c>
      <c r="E6630">
        <v>1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s="2" t="s">
        <v>960</v>
      </c>
      <c r="P6630" s="11" t="str">
        <f t="shared" si="824"/>
        <v>2017</v>
      </c>
      <c r="Q6630" s="12"/>
      <c r="R6630" s="8" t="str">
        <f t="shared" si="825"/>
        <v>05</v>
      </c>
      <c r="S6630" s="8"/>
      <c r="T6630" s="14" t="str">
        <f t="shared" si="826"/>
        <v>Retain</v>
      </c>
      <c r="U6630" s="14"/>
      <c r="V6630" s="8" t="str">
        <f t="shared" si="827"/>
        <v>Spain</v>
      </c>
      <c r="W6630" s="8"/>
      <c r="X6630" s="8"/>
      <c r="Y6630" s="8"/>
      <c r="Z6630" s="14" t="str">
        <f t="shared" si="828"/>
        <v>Male</v>
      </c>
      <c r="AA6630" s="14"/>
      <c r="AB6630" s="14"/>
      <c r="AC6630" s="14"/>
      <c r="AE6630" t="str">
        <f t="shared" si="829"/>
        <v>Middle aged</v>
      </c>
      <c r="AF6630" t="str">
        <f t="shared" si="830"/>
        <v>Fair</v>
      </c>
      <c r="AG6630" t="str">
        <f t="shared" si="831"/>
        <v>Very low</v>
      </c>
    </row>
    <row r="6631" spans="1:33" x14ac:dyDescent="0.2">
      <c r="A6631">
        <v>6630</v>
      </c>
      <c r="B6631">
        <v>15734365</v>
      </c>
      <c r="C6631">
        <v>579</v>
      </c>
      <c r="D6631">
        <v>1</v>
      </c>
      <c r="E6631">
        <v>1</v>
      </c>
      <c r="F6631">
        <v>39</v>
      </c>
      <c r="G6631">
        <v>4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s="2" t="s">
        <v>742</v>
      </c>
      <c r="P6631" s="11" t="str">
        <f t="shared" si="824"/>
        <v>2019</v>
      </c>
      <c r="Q6631" s="12"/>
      <c r="R6631" s="8" t="str">
        <f t="shared" si="825"/>
        <v>03</v>
      </c>
      <c r="S6631" s="8"/>
      <c r="T6631" s="14" t="str">
        <f t="shared" si="826"/>
        <v>Retain</v>
      </c>
      <c r="U6631" s="14"/>
      <c r="V6631" s="8" t="str">
        <f t="shared" si="827"/>
        <v>France</v>
      </c>
      <c r="W6631" s="8"/>
      <c r="X6631" s="8"/>
      <c r="Y6631" s="8"/>
      <c r="Z6631" s="14" t="str">
        <f t="shared" si="828"/>
        <v>Male</v>
      </c>
      <c r="AA6631" s="14"/>
      <c r="AB6631" s="14"/>
      <c r="AC6631" s="14"/>
      <c r="AE6631" t="str">
        <f t="shared" si="829"/>
        <v>Middle aged</v>
      </c>
      <c r="AF6631" t="str">
        <f t="shared" si="830"/>
        <v>Poor</v>
      </c>
      <c r="AG6631" t="str">
        <f t="shared" si="831"/>
        <v>Very low</v>
      </c>
    </row>
    <row r="6632" spans="1:33" x14ac:dyDescent="0.2">
      <c r="A6632">
        <v>6631</v>
      </c>
      <c r="B6632">
        <v>15726960</v>
      </c>
      <c r="C6632">
        <v>741</v>
      </c>
      <c r="D6632">
        <v>1</v>
      </c>
      <c r="E6632">
        <v>2</v>
      </c>
      <c r="F6632">
        <v>36</v>
      </c>
      <c r="G6632">
        <v>7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s="2" t="s">
        <v>303</v>
      </c>
      <c r="P6632" s="11" t="str">
        <f t="shared" si="824"/>
        <v>2016</v>
      </c>
      <c r="Q6632" s="12"/>
      <c r="R6632" s="8" t="str">
        <f t="shared" si="825"/>
        <v>08</v>
      </c>
      <c r="S6632" s="8"/>
      <c r="T6632" s="14" t="str">
        <f t="shared" si="826"/>
        <v>Retain</v>
      </c>
      <c r="U6632" s="14"/>
      <c r="V6632" s="8" t="str">
        <f t="shared" si="827"/>
        <v>France</v>
      </c>
      <c r="W6632" s="8"/>
      <c r="X6632" s="8"/>
      <c r="Y6632" s="8"/>
      <c r="Z6632" s="14" t="str">
        <f t="shared" si="828"/>
        <v>Female</v>
      </c>
      <c r="AA6632" s="14"/>
      <c r="AB6632" s="14"/>
      <c r="AC6632" s="14"/>
      <c r="AE6632" t="str">
        <f t="shared" si="829"/>
        <v>Adults</v>
      </c>
      <c r="AF6632" t="str">
        <f t="shared" si="830"/>
        <v>Very good</v>
      </c>
      <c r="AG6632" t="str">
        <f t="shared" si="831"/>
        <v>Very low</v>
      </c>
    </row>
    <row r="6633" spans="1:33" x14ac:dyDescent="0.2">
      <c r="A6633">
        <v>6632</v>
      </c>
      <c r="B6633">
        <v>15665177</v>
      </c>
      <c r="C6633">
        <v>613</v>
      </c>
      <c r="D6633">
        <v>1</v>
      </c>
      <c r="E6633">
        <v>1</v>
      </c>
      <c r="F6633">
        <v>44</v>
      </c>
      <c r="G6633">
        <v>5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s="2" t="s">
        <v>439</v>
      </c>
      <c r="P6633" s="11" t="str">
        <f t="shared" si="824"/>
        <v>2018</v>
      </c>
      <c r="Q6633" s="12"/>
      <c r="R6633" s="8" t="str">
        <f t="shared" si="825"/>
        <v>09</v>
      </c>
      <c r="S6633" s="8"/>
      <c r="T6633" s="14" t="str">
        <f t="shared" si="826"/>
        <v>Retain</v>
      </c>
      <c r="U6633" s="14"/>
      <c r="V6633" s="8" t="str">
        <f t="shared" si="827"/>
        <v>France</v>
      </c>
      <c r="W6633" s="8"/>
      <c r="X6633" s="8"/>
      <c r="Y6633" s="8"/>
      <c r="Z6633" s="14" t="str">
        <f t="shared" si="828"/>
        <v>Male</v>
      </c>
      <c r="AA6633" s="14"/>
      <c r="AB6633" s="14"/>
      <c r="AC6633" s="14"/>
      <c r="AE6633" t="str">
        <f t="shared" si="829"/>
        <v>Middle aged</v>
      </c>
      <c r="AF6633" t="str">
        <f t="shared" si="830"/>
        <v>Fair</v>
      </c>
      <c r="AG6633" t="str">
        <f t="shared" si="831"/>
        <v>Very low</v>
      </c>
    </row>
    <row r="6634" spans="1:33" x14ac:dyDescent="0.2">
      <c r="A6634">
        <v>6633</v>
      </c>
      <c r="B6634">
        <v>15779915</v>
      </c>
      <c r="C6634">
        <v>694</v>
      </c>
      <c r="D6634">
        <v>2</v>
      </c>
      <c r="E6634">
        <v>1</v>
      </c>
      <c r="F6634">
        <v>31</v>
      </c>
      <c r="G6634">
        <v>7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s="2" t="s">
        <v>330</v>
      </c>
      <c r="P6634" s="11" t="str">
        <f t="shared" si="824"/>
        <v>2016</v>
      </c>
      <c r="Q6634" s="12"/>
      <c r="R6634" s="8" t="str">
        <f t="shared" si="825"/>
        <v>06</v>
      </c>
      <c r="S6634" s="8"/>
      <c r="T6634" s="14" t="str">
        <f t="shared" si="826"/>
        <v>Retain</v>
      </c>
      <c r="U6634" s="14"/>
      <c r="V6634" s="8" t="str">
        <f t="shared" si="827"/>
        <v>Spain</v>
      </c>
      <c r="W6634" s="8"/>
      <c r="X6634" s="8"/>
      <c r="Y6634" s="8"/>
      <c r="Z6634" s="14" t="str">
        <f t="shared" si="828"/>
        <v>Male</v>
      </c>
      <c r="AA6634" s="14"/>
      <c r="AB6634" s="14"/>
      <c r="AC6634" s="14"/>
      <c r="AE6634" t="str">
        <f t="shared" si="829"/>
        <v>Adults</v>
      </c>
      <c r="AF6634" t="str">
        <f t="shared" si="830"/>
        <v>Good</v>
      </c>
      <c r="AG6634" t="str">
        <f t="shared" si="831"/>
        <v>Very low</v>
      </c>
    </row>
    <row r="6635" spans="1:33" x14ac:dyDescent="0.2">
      <c r="A6635">
        <v>6634</v>
      </c>
      <c r="B6635">
        <v>15729110</v>
      </c>
      <c r="C6635">
        <v>729</v>
      </c>
      <c r="D6635">
        <v>2</v>
      </c>
      <c r="E6635">
        <v>2</v>
      </c>
      <c r="F6635">
        <v>42</v>
      </c>
      <c r="G6635">
        <v>4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s="2" t="s">
        <v>765</v>
      </c>
      <c r="P6635" s="11" t="str">
        <f t="shared" si="824"/>
        <v>2018</v>
      </c>
      <c r="Q6635" s="12"/>
      <c r="R6635" s="8" t="str">
        <f t="shared" si="825"/>
        <v>12</v>
      </c>
      <c r="S6635" s="8"/>
      <c r="T6635" s="14" t="str">
        <f t="shared" si="826"/>
        <v>Exit</v>
      </c>
      <c r="U6635" s="14"/>
      <c r="V6635" s="8" t="str">
        <f t="shared" si="827"/>
        <v>Spain</v>
      </c>
      <c r="W6635" s="8"/>
      <c r="X6635" s="8"/>
      <c r="Y6635" s="8"/>
      <c r="Z6635" s="14" t="str">
        <f t="shared" si="828"/>
        <v>Female</v>
      </c>
      <c r="AA6635" s="14"/>
      <c r="AB6635" s="14"/>
      <c r="AC6635" s="14"/>
      <c r="AE6635" t="str">
        <f t="shared" si="829"/>
        <v>Middle aged</v>
      </c>
      <c r="AF6635" t="str">
        <f t="shared" si="830"/>
        <v>Good</v>
      </c>
      <c r="AG6635" t="str">
        <f t="shared" si="831"/>
        <v>Very low</v>
      </c>
    </row>
    <row r="6636" spans="1:33" x14ac:dyDescent="0.2">
      <c r="A6636">
        <v>6635</v>
      </c>
      <c r="B6636">
        <v>15575399</v>
      </c>
      <c r="C6636">
        <v>480</v>
      </c>
      <c r="D6636">
        <v>1</v>
      </c>
      <c r="E6636">
        <v>2</v>
      </c>
      <c r="F6636">
        <v>42</v>
      </c>
      <c r="G6636">
        <v>4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s="2" t="s">
        <v>120</v>
      </c>
      <c r="P6636" s="11" t="str">
        <f t="shared" si="824"/>
        <v>2019</v>
      </c>
      <c r="Q6636" s="12"/>
      <c r="R6636" s="8" t="str">
        <f t="shared" si="825"/>
        <v>09</v>
      </c>
      <c r="S6636" s="8"/>
      <c r="T6636" s="14" t="str">
        <f t="shared" si="826"/>
        <v>Retain</v>
      </c>
      <c r="U6636" s="14"/>
      <c r="V6636" s="8" t="str">
        <f t="shared" si="827"/>
        <v>France</v>
      </c>
      <c r="W6636" s="8"/>
      <c r="X6636" s="8"/>
      <c r="Y6636" s="8"/>
      <c r="Z6636" s="14" t="str">
        <f t="shared" si="828"/>
        <v>Female</v>
      </c>
      <c r="AA6636" s="14"/>
      <c r="AB6636" s="14"/>
      <c r="AC6636" s="14"/>
      <c r="AE6636" t="str">
        <f t="shared" si="829"/>
        <v>Middle aged</v>
      </c>
      <c r="AF6636" t="str">
        <f t="shared" si="830"/>
        <v>Poor</v>
      </c>
      <c r="AG6636" t="str">
        <f t="shared" si="831"/>
        <v>Very high</v>
      </c>
    </row>
    <row r="6637" spans="1:33" x14ac:dyDescent="0.2">
      <c r="A6637">
        <v>6636</v>
      </c>
      <c r="B6637">
        <v>15678374</v>
      </c>
      <c r="C6637">
        <v>666</v>
      </c>
      <c r="D6637">
        <v>1</v>
      </c>
      <c r="E6637">
        <v>2</v>
      </c>
      <c r="F6637">
        <v>59</v>
      </c>
      <c r="G6637">
        <v>4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s="2" t="s">
        <v>1068</v>
      </c>
      <c r="P6637" s="11" t="str">
        <f t="shared" si="824"/>
        <v>2019</v>
      </c>
      <c r="Q6637" s="12"/>
      <c r="R6637" s="8" t="str">
        <f t="shared" si="825"/>
        <v>09</v>
      </c>
      <c r="S6637" s="8"/>
      <c r="T6637" s="14" t="str">
        <f t="shared" si="826"/>
        <v>Retain</v>
      </c>
      <c r="U6637" s="14"/>
      <c r="V6637" s="8" t="str">
        <f t="shared" si="827"/>
        <v>France</v>
      </c>
      <c r="W6637" s="8"/>
      <c r="X6637" s="8"/>
      <c r="Y6637" s="8"/>
      <c r="Z6637" s="14" t="str">
        <f t="shared" si="828"/>
        <v>Female</v>
      </c>
      <c r="AA6637" s="14"/>
      <c r="AB6637" s="14"/>
      <c r="AC6637" s="14"/>
      <c r="AE6637" t="str">
        <f t="shared" si="829"/>
        <v>Middle aged</v>
      </c>
      <c r="AF6637" t="str">
        <f t="shared" si="830"/>
        <v>Fair</v>
      </c>
      <c r="AG6637" t="str">
        <f t="shared" si="831"/>
        <v>Very low</v>
      </c>
    </row>
    <row r="6638" spans="1:33" x14ac:dyDescent="0.2">
      <c r="A6638">
        <v>6637</v>
      </c>
      <c r="B6638">
        <v>15792679</v>
      </c>
      <c r="C6638">
        <v>575</v>
      </c>
      <c r="D6638">
        <v>1</v>
      </c>
      <c r="E6638">
        <v>1</v>
      </c>
      <c r="F6638">
        <v>24</v>
      </c>
      <c r="G6638">
        <v>7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s="2" t="s">
        <v>589</v>
      </c>
      <c r="P6638" s="11" t="str">
        <f t="shared" si="824"/>
        <v>2016</v>
      </c>
      <c r="Q6638" s="12"/>
      <c r="R6638" s="8" t="str">
        <f t="shared" si="825"/>
        <v>08</v>
      </c>
      <c r="S6638" s="8"/>
      <c r="T6638" s="14" t="str">
        <f t="shared" si="826"/>
        <v>Retain</v>
      </c>
      <c r="U6638" s="14"/>
      <c r="V6638" s="8" t="str">
        <f t="shared" si="827"/>
        <v>France</v>
      </c>
      <c r="W6638" s="8"/>
      <c r="X6638" s="8"/>
      <c r="Y6638" s="8"/>
      <c r="Z6638" s="14" t="str">
        <f t="shared" si="828"/>
        <v>Male</v>
      </c>
      <c r="AA6638" s="14"/>
      <c r="AB6638" s="14"/>
      <c r="AC6638" s="14"/>
      <c r="AE6638" t="str">
        <f t="shared" si="829"/>
        <v>Adults</v>
      </c>
      <c r="AF6638" t="str">
        <f t="shared" si="830"/>
        <v>Poor</v>
      </c>
      <c r="AG6638" t="str">
        <f t="shared" si="831"/>
        <v>Very low</v>
      </c>
    </row>
    <row r="6639" spans="1:33" x14ac:dyDescent="0.2">
      <c r="A6639">
        <v>6638</v>
      </c>
      <c r="B6639">
        <v>15668767</v>
      </c>
      <c r="C6639">
        <v>850</v>
      </c>
      <c r="D6639">
        <v>1</v>
      </c>
      <c r="E6639">
        <v>1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s="2" t="s">
        <v>1000</v>
      </c>
      <c r="P6639" s="11" t="str">
        <f t="shared" si="824"/>
        <v>2019</v>
      </c>
      <c r="Q6639" s="12"/>
      <c r="R6639" s="8" t="str">
        <f t="shared" si="825"/>
        <v>11</v>
      </c>
      <c r="S6639" s="8"/>
      <c r="T6639" s="14" t="str">
        <f t="shared" si="826"/>
        <v>Retain</v>
      </c>
      <c r="U6639" s="14"/>
      <c r="V6639" s="8" t="str">
        <f t="shared" si="827"/>
        <v>France</v>
      </c>
      <c r="W6639" s="8"/>
      <c r="X6639" s="8"/>
      <c r="Y6639" s="8"/>
      <c r="Z6639" s="14" t="str">
        <f t="shared" si="828"/>
        <v>Male</v>
      </c>
      <c r="AA6639" s="14"/>
      <c r="AB6639" s="14"/>
      <c r="AC6639" s="14"/>
      <c r="AE6639" t="str">
        <f t="shared" si="829"/>
        <v>Adults</v>
      </c>
      <c r="AF6639" t="str">
        <f t="shared" si="830"/>
        <v>Excellent</v>
      </c>
      <c r="AG6639" t="str">
        <f t="shared" si="831"/>
        <v>Very low</v>
      </c>
    </row>
    <row r="6640" spans="1:33" x14ac:dyDescent="0.2">
      <c r="A6640">
        <v>6639</v>
      </c>
      <c r="B6640">
        <v>15761886</v>
      </c>
      <c r="C6640">
        <v>740</v>
      </c>
      <c r="D6640">
        <v>1</v>
      </c>
      <c r="E6640">
        <v>1</v>
      </c>
      <c r="F6640">
        <v>36</v>
      </c>
      <c r="G6640">
        <v>6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s="2" t="s">
        <v>652</v>
      </c>
      <c r="P6640" s="11" t="str">
        <f t="shared" si="824"/>
        <v>2017</v>
      </c>
      <c r="Q6640" s="12"/>
      <c r="R6640" s="8" t="str">
        <f t="shared" si="825"/>
        <v>04</v>
      </c>
      <c r="S6640" s="8"/>
      <c r="T6640" s="14" t="str">
        <f t="shared" si="826"/>
        <v>Retain</v>
      </c>
      <c r="U6640" s="14"/>
      <c r="V6640" s="8" t="str">
        <f t="shared" si="827"/>
        <v>France</v>
      </c>
      <c r="W6640" s="8"/>
      <c r="X6640" s="8"/>
      <c r="Y6640" s="8"/>
      <c r="Z6640" s="14" t="str">
        <f t="shared" si="828"/>
        <v>Male</v>
      </c>
      <c r="AA6640" s="14"/>
      <c r="AB6640" s="14"/>
      <c r="AC6640" s="14"/>
      <c r="AE6640" t="str">
        <f t="shared" si="829"/>
        <v>Adults</v>
      </c>
      <c r="AF6640" t="str">
        <f t="shared" si="830"/>
        <v>Very good</v>
      </c>
      <c r="AG6640" t="str">
        <f t="shared" si="831"/>
        <v>Very high</v>
      </c>
    </row>
    <row r="6641" spans="1:33" x14ac:dyDescent="0.2">
      <c r="A6641">
        <v>6640</v>
      </c>
      <c r="B6641">
        <v>15583076</v>
      </c>
      <c r="C6641">
        <v>588</v>
      </c>
      <c r="D6641">
        <v>3</v>
      </c>
      <c r="E6641">
        <v>1</v>
      </c>
      <c r="F6641">
        <v>41</v>
      </c>
      <c r="G6641">
        <v>5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s="2" t="s">
        <v>487</v>
      </c>
      <c r="P6641" s="11" t="str">
        <f t="shared" si="824"/>
        <v>2017</v>
      </c>
      <c r="Q6641" s="12"/>
      <c r="R6641" s="8" t="str">
        <f t="shared" si="825"/>
        <v>12</v>
      </c>
      <c r="S6641" s="8"/>
      <c r="T6641" s="14" t="str">
        <f t="shared" si="826"/>
        <v>Retain</v>
      </c>
      <c r="U6641" s="14"/>
      <c r="V6641" s="8" t="str">
        <f t="shared" si="827"/>
        <v>Germany</v>
      </c>
      <c r="W6641" s="8"/>
      <c r="X6641" s="8"/>
      <c r="Y6641" s="8"/>
      <c r="Z6641" s="14" t="str">
        <f t="shared" si="828"/>
        <v>Male</v>
      </c>
      <c r="AA6641" s="14"/>
      <c r="AB6641" s="14"/>
      <c r="AC6641" s="14"/>
      <c r="AE6641" t="str">
        <f t="shared" si="829"/>
        <v>Middle aged</v>
      </c>
      <c r="AF6641" t="str">
        <f t="shared" si="830"/>
        <v>Fair</v>
      </c>
      <c r="AG6641" t="str">
        <f t="shared" si="831"/>
        <v>High</v>
      </c>
    </row>
    <row r="6642" spans="1:33" x14ac:dyDescent="0.2">
      <c r="A6642">
        <v>6641</v>
      </c>
      <c r="B6642">
        <v>15815615</v>
      </c>
      <c r="C6642">
        <v>681</v>
      </c>
      <c r="D6642">
        <v>1</v>
      </c>
      <c r="E6642">
        <v>1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s="2" t="s">
        <v>582</v>
      </c>
      <c r="P6642" s="11" t="str">
        <f t="shared" si="824"/>
        <v>2017</v>
      </c>
      <c r="Q6642" s="12"/>
      <c r="R6642" s="8" t="str">
        <f t="shared" si="825"/>
        <v>12</v>
      </c>
      <c r="S6642" s="8"/>
      <c r="T6642" s="14" t="str">
        <f t="shared" si="826"/>
        <v>Retain</v>
      </c>
      <c r="U6642" s="14"/>
      <c r="V6642" s="8" t="str">
        <f t="shared" si="827"/>
        <v>France</v>
      </c>
      <c r="W6642" s="8"/>
      <c r="X6642" s="8"/>
      <c r="Y6642" s="8"/>
      <c r="Z6642" s="14" t="str">
        <f t="shared" si="828"/>
        <v>Male</v>
      </c>
      <c r="AA6642" s="14"/>
      <c r="AB6642" s="14"/>
      <c r="AC6642" s="14"/>
      <c r="AE6642" t="str">
        <f t="shared" si="829"/>
        <v>Adults</v>
      </c>
      <c r="AF6642" t="str">
        <f t="shared" si="830"/>
        <v>Good</v>
      </c>
      <c r="AG6642" t="str">
        <f t="shared" si="831"/>
        <v>High</v>
      </c>
    </row>
    <row r="6643" spans="1:33" x14ac:dyDescent="0.2">
      <c r="A6643">
        <v>6642</v>
      </c>
      <c r="B6643">
        <v>15591942</v>
      </c>
      <c r="C6643">
        <v>611</v>
      </c>
      <c r="D6643">
        <v>2</v>
      </c>
      <c r="E6643">
        <v>2</v>
      </c>
      <c r="F6643">
        <v>33</v>
      </c>
      <c r="G6643">
        <v>4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s="2" t="s">
        <v>1238</v>
      </c>
      <c r="P6643" s="11" t="str">
        <f t="shared" si="824"/>
        <v>2019</v>
      </c>
      <c r="Q6643" s="12"/>
      <c r="R6643" s="8" t="str">
        <f t="shared" si="825"/>
        <v>04</v>
      </c>
      <c r="S6643" s="8"/>
      <c r="T6643" s="14" t="str">
        <f t="shared" si="826"/>
        <v>Retain</v>
      </c>
      <c r="U6643" s="14"/>
      <c r="V6643" s="8" t="str">
        <f t="shared" si="827"/>
        <v>Spain</v>
      </c>
      <c r="W6643" s="8"/>
      <c r="X6643" s="8"/>
      <c r="Y6643" s="8"/>
      <c r="Z6643" s="14" t="str">
        <f t="shared" si="828"/>
        <v>Female</v>
      </c>
      <c r="AA6643" s="14"/>
      <c r="AB6643" s="14"/>
      <c r="AC6643" s="14"/>
      <c r="AE6643" t="str">
        <f t="shared" si="829"/>
        <v>Adults</v>
      </c>
      <c r="AF6643" t="str">
        <f t="shared" si="830"/>
        <v>Fair</v>
      </c>
      <c r="AG6643" t="str">
        <f t="shared" si="831"/>
        <v>Very low</v>
      </c>
    </row>
    <row r="6644" spans="1:33" x14ac:dyDescent="0.2">
      <c r="A6644">
        <v>6643</v>
      </c>
      <c r="B6644">
        <v>15724924</v>
      </c>
      <c r="C6644">
        <v>589</v>
      </c>
      <c r="D6644">
        <v>1</v>
      </c>
      <c r="E6644">
        <v>2</v>
      </c>
      <c r="F6644">
        <v>37</v>
      </c>
      <c r="G6644">
        <v>7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s="2" t="s">
        <v>1195</v>
      </c>
      <c r="P6644" s="11" t="str">
        <f t="shared" si="824"/>
        <v>2016</v>
      </c>
      <c r="Q6644" s="12"/>
      <c r="R6644" s="8" t="str">
        <f t="shared" si="825"/>
        <v>03</v>
      </c>
      <c r="S6644" s="8"/>
      <c r="T6644" s="14" t="str">
        <f t="shared" si="826"/>
        <v>Retain</v>
      </c>
      <c r="U6644" s="14"/>
      <c r="V6644" s="8" t="str">
        <f t="shared" si="827"/>
        <v>France</v>
      </c>
      <c r="W6644" s="8"/>
      <c r="X6644" s="8"/>
      <c r="Y6644" s="8"/>
      <c r="Z6644" s="14" t="str">
        <f t="shared" si="828"/>
        <v>Female</v>
      </c>
      <c r="AA6644" s="14"/>
      <c r="AB6644" s="14"/>
      <c r="AC6644" s="14"/>
      <c r="AE6644" t="str">
        <f t="shared" si="829"/>
        <v>Adults</v>
      </c>
      <c r="AF6644" t="str">
        <f t="shared" si="830"/>
        <v>Fair</v>
      </c>
      <c r="AG6644" t="str">
        <f t="shared" si="831"/>
        <v>High</v>
      </c>
    </row>
    <row r="6645" spans="1:33" x14ac:dyDescent="0.2">
      <c r="A6645">
        <v>6644</v>
      </c>
      <c r="B6645">
        <v>15762123</v>
      </c>
      <c r="C6645">
        <v>717</v>
      </c>
      <c r="D6645">
        <v>2</v>
      </c>
      <c r="E6645">
        <v>2</v>
      </c>
      <c r="F6645">
        <v>34</v>
      </c>
      <c r="G6645">
        <v>4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s="2" t="s">
        <v>422</v>
      </c>
      <c r="P6645" s="11" t="str">
        <f t="shared" si="824"/>
        <v>2018</v>
      </c>
      <c r="Q6645" s="12"/>
      <c r="R6645" s="8" t="str">
        <f t="shared" si="825"/>
        <v>09</v>
      </c>
      <c r="S6645" s="8"/>
      <c r="T6645" s="14" t="str">
        <f t="shared" si="826"/>
        <v>Retain</v>
      </c>
      <c r="U6645" s="14"/>
      <c r="V6645" s="8" t="str">
        <f t="shared" si="827"/>
        <v>Spain</v>
      </c>
      <c r="W6645" s="8"/>
      <c r="X6645" s="8"/>
      <c r="Y6645" s="8"/>
      <c r="Z6645" s="14" t="str">
        <f t="shared" si="828"/>
        <v>Female</v>
      </c>
      <c r="AA6645" s="14"/>
      <c r="AB6645" s="14"/>
      <c r="AC6645" s="14"/>
      <c r="AE6645" t="str">
        <f t="shared" si="829"/>
        <v>Adults</v>
      </c>
      <c r="AF6645" t="str">
        <f t="shared" si="830"/>
        <v>Good</v>
      </c>
      <c r="AG6645" t="str">
        <f t="shared" si="831"/>
        <v>Very low</v>
      </c>
    </row>
    <row r="6646" spans="1:33" x14ac:dyDescent="0.2">
      <c r="A6646">
        <v>6645</v>
      </c>
      <c r="B6646">
        <v>15567893</v>
      </c>
      <c r="C6646">
        <v>556</v>
      </c>
      <c r="D6646">
        <v>3</v>
      </c>
      <c r="E6646">
        <v>1</v>
      </c>
      <c r="F6646">
        <v>33</v>
      </c>
      <c r="G6646">
        <v>5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s="2" t="s">
        <v>177</v>
      </c>
      <c r="P6646" s="11" t="str">
        <f t="shared" si="824"/>
        <v>2017</v>
      </c>
      <c r="Q6646" s="12"/>
      <c r="R6646" s="8" t="str">
        <f t="shared" si="825"/>
        <v>09</v>
      </c>
      <c r="S6646" s="8"/>
      <c r="T6646" s="14" t="str">
        <f t="shared" si="826"/>
        <v>Retain</v>
      </c>
      <c r="U6646" s="14"/>
      <c r="V6646" s="8" t="str">
        <f t="shared" si="827"/>
        <v>Germany</v>
      </c>
      <c r="W6646" s="8"/>
      <c r="X6646" s="8"/>
      <c r="Y6646" s="8"/>
      <c r="Z6646" s="14" t="str">
        <f t="shared" si="828"/>
        <v>Male</v>
      </c>
      <c r="AA6646" s="14"/>
      <c r="AB6646" s="14"/>
      <c r="AC6646" s="14"/>
      <c r="AE6646" t="str">
        <f t="shared" si="829"/>
        <v>Adults</v>
      </c>
      <c r="AF6646" t="str">
        <f t="shared" si="830"/>
        <v>Poor</v>
      </c>
      <c r="AG6646" t="str">
        <f t="shared" si="831"/>
        <v>High</v>
      </c>
    </row>
    <row r="6647" spans="1:33" x14ac:dyDescent="0.2">
      <c r="A6647">
        <v>6646</v>
      </c>
      <c r="B6647">
        <v>15648989</v>
      </c>
      <c r="C6647">
        <v>850</v>
      </c>
      <c r="D6647">
        <v>1</v>
      </c>
      <c r="E6647">
        <v>1</v>
      </c>
      <c r="F6647">
        <v>37</v>
      </c>
      <c r="G6647">
        <v>5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s="2" t="s">
        <v>281</v>
      </c>
      <c r="P6647" s="11" t="str">
        <f t="shared" si="824"/>
        <v>2018</v>
      </c>
      <c r="Q6647" s="12"/>
      <c r="R6647" s="8" t="str">
        <f t="shared" si="825"/>
        <v>07</v>
      </c>
      <c r="S6647" s="8"/>
      <c r="T6647" s="14" t="str">
        <f t="shared" si="826"/>
        <v>Retain</v>
      </c>
      <c r="U6647" s="14"/>
      <c r="V6647" s="8" t="str">
        <f t="shared" si="827"/>
        <v>France</v>
      </c>
      <c r="W6647" s="8"/>
      <c r="X6647" s="8"/>
      <c r="Y6647" s="8"/>
      <c r="Z6647" s="14" t="str">
        <f t="shared" si="828"/>
        <v>Male</v>
      </c>
      <c r="AA6647" s="14"/>
      <c r="AB6647" s="14"/>
      <c r="AC6647" s="14"/>
      <c r="AE6647" t="str">
        <f t="shared" si="829"/>
        <v>Adults</v>
      </c>
      <c r="AF6647" t="str">
        <f t="shared" si="830"/>
        <v>Excellent</v>
      </c>
      <c r="AG6647" t="str">
        <f t="shared" si="831"/>
        <v>High</v>
      </c>
    </row>
    <row r="6648" spans="1:33" x14ac:dyDescent="0.2">
      <c r="A6648">
        <v>6647</v>
      </c>
      <c r="B6648">
        <v>15662021</v>
      </c>
      <c r="C6648">
        <v>685</v>
      </c>
      <c r="D6648">
        <v>2</v>
      </c>
      <c r="E6648">
        <v>2</v>
      </c>
      <c r="F6648">
        <v>42</v>
      </c>
      <c r="G6648">
        <v>5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s="2" t="s">
        <v>1047</v>
      </c>
      <c r="P6648" s="11" t="str">
        <f t="shared" si="824"/>
        <v>2018</v>
      </c>
      <c r="Q6648" s="12"/>
      <c r="R6648" s="8" t="str">
        <f t="shared" si="825"/>
        <v>07</v>
      </c>
      <c r="S6648" s="8"/>
      <c r="T6648" s="14" t="str">
        <f t="shared" si="826"/>
        <v>Retain</v>
      </c>
      <c r="U6648" s="14"/>
      <c r="V6648" s="8" t="str">
        <f t="shared" si="827"/>
        <v>Spain</v>
      </c>
      <c r="W6648" s="8"/>
      <c r="X6648" s="8"/>
      <c r="Y6648" s="8"/>
      <c r="Z6648" s="14" t="str">
        <f t="shared" si="828"/>
        <v>Female</v>
      </c>
      <c r="AA6648" s="14"/>
      <c r="AB6648" s="14"/>
      <c r="AC6648" s="14"/>
      <c r="AE6648" t="str">
        <f t="shared" si="829"/>
        <v>Middle aged</v>
      </c>
      <c r="AF6648" t="str">
        <f t="shared" si="830"/>
        <v>Good</v>
      </c>
      <c r="AG6648" t="str">
        <f t="shared" si="831"/>
        <v>Very low</v>
      </c>
    </row>
    <row r="6649" spans="1:33" x14ac:dyDescent="0.2">
      <c r="A6649">
        <v>6648</v>
      </c>
      <c r="B6649">
        <v>15691627</v>
      </c>
      <c r="C6649">
        <v>713</v>
      </c>
      <c r="D6649">
        <v>1</v>
      </c>
      <c r="E6649">
        <v>2</v>
      </c>
      <c r="F6649">
        <v>37</v>
      </c>
      <c r="G6649">
        <v>5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s="2" t="s">
        <v>1259</v>
      </c>
      <c r="P6649" s="11" t="str">
        <f t="shared" si="824"/>
        <v>2018</v>
      </c>
      <c r="Q6649" s="12"/>
      <c r="R6649" s="8" t="str">
        <f t="shared" si="825"/>
        <v>03</v>
      </c>
      <c r="S6649" s="8"/>
      <c r="T6649" s="14" t="str">
        <f t="shared" si="826"/>
        <v>Retain</v>
      </c>
      <c r="U6649" s="14"/>
      <c r="V6649" s="8" t="str">
        <f t="shared" si="827"/>
        <v>France</v>
      </c>
      <c r="W6649" s="8"/>
      <c r="X6649" s="8"/>
      <c r="Y6649" s="8"/>
      <c r="Z6649" s="14" t="str">
        <f t="shared" si="828"/>
        <v>Female</v>
      </c>
      <c r="AA6649" s="14"/>
      <c r="AB6649" s="14"/>
      <c r="AC6649" s="14"/>
      <c r="AE6649" t="str">
        <f t="shared" si="829"/>
        <v>Adults</v>
      </c>
      <c r="AF6649" t="str">
        <f t="shared" si="830"/>
        <v>Good</v>
      </c>
      <c r="AG6649" t="str">
        <f t="shared" si="831"/>
        <v>Very low</v>
      </c>
    </row>
    <row r="6650" spans="1:33" x14ac:dyDescent="0.2">
      <c r="A6650">
        <v>6649</v>
      </c>
      <c r="B6650">
        <v>15731751</v>
      </c>
      <c r="C6650">
        <v>437</v>
      </c>
      <c r="D6650">
        <v>1</v>
      </c>
      <c r="E6650">
        <v>2</v>
      </c>
      <c r="F6650">
        <v>26</v>
      </c>
      <c r="G6650">
        <v>4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s="2" t="s">
        <v>577</v>
      </c>
      <c r="P6650" s="11" t="str">
        <f t="shared" si="824"/>
        <v>2018</v>
      </c>
      <c r="Q6650" s="12"/>
      <c r="R6650" s="8" t="str">
        <f t="shared" si="825"/>
        <v>11</v>
      </c>
      <c r="S6650" s="8"/>
      <c r="T6650" s="14" t="str">
        <f t="shared" si="826"/>
        <v>Retain</v>
      </c>
      <c r="U6650" s="14"/>
      <c r="V6650" s="8" t="str">
        <f t="shared" si="827"/>
        <v>France</v>
      </c>
      <c r="W6650" s="8"/>
      <c r="X6650" s="8"/>
      <c r="Y6650" s="8"/>
      <c r="Z6650" s="14" t="str">
        <f t="shared" si="828"/>
        <v>Female</v>
      </c>
      <c r="AA6650" s="14"/>
      <c r="AB6650" s="14"/>
      <c r="AC6650" s="14"/>
      <c r="AE6650" t="str">
        <f t="shared" si="829"/>
        <v>Adults</v>
      </c>
      <c r="AF6650" t="str">
        <f t="shared" si="830"/>
        <v>Poor</v>
      </c>
      <c r="AG6650" t="str">
        <f t="shared" si="831"/>
        <v>High</v>
      </c>
    </row>
    <row r="6651" spans="1:33" x14ac:dyDescent="0.2">
      <c r="A6651">
        <v>6650</v>
      </c>
      <c r="B6651">
        <v>15635277</v>
      </c>
      <c r="C6651">
        <v>605</v>
      </c>
      <c r="D6651">
        <v>2</v>
      </c>
      <c r="E6651">
        <v>1</v>
      </c>
      <c r="F6651">
        <v>47</v>
      </c>
      <c r="G6651">
        <v>6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s="2" t="s">
        <v>866</v>
      </c>
      <c r="P6651" s="11" t="str">
        <f t="shared" si="824"/>
        <v>2017</v>
      </c>
      <c r="Q6651" s="12"/>
      <c r="R6651" s="8" t="str">
        <f t="shared" si="825"/>
        <v>07</v>
      </c>
      <c r="S6651" s="8"/>
      <c r="T6651" s="14" t="str">
        <f t="shared" si="826"/>
        <v>Retain</v>
      </c>
      <c r="U6651" s="14"/>
      <c r="V6651" s="8" t="str">
        <f t="shared" si="827"/>
        <v>Spain</v>
      </c>
      <c r="W6651" s="8"/>
      <c r="X6651" s="8"/>
      <c r="Y6651" s="8"/>
      <c r="Z6651" s="14" t="str">
        <f t="shared" si="828"/>
        <v>Male</v>
      </c>
      <c r="AA6651" s="14"/>
      <c r="AB6651" s="14"/>
      <c r="AC6651" s="14"/>
      <c r="AE6651" t="str">
        <f t="shared" si="829"/>
        <v>Middle aged</v>
      </c>
      <c r="AF6651" t="str">
        <f t="shared" si="830"/>
        <v>Fair</v>
      </c>
      <c r="AG6651" t="str">
        <f t="shared" si="831"/>
        <v>High</v>
      </c>
    </row>
    <row r="6652" spans="1:33" x14ac:dyDescent="0.2">
      <c r="A6652">
        <v>6651</v>
      </c>
      <c r="B6652">
        <v>15655252</v>
      </c>
      <c r="C6652">
        <v>758</v>
      </c>
      <c r="D6652">
        <v>3</v>
      </c>
      <c r="E6652">
        <v>1</v>
      </c>
      <c r="F6652">
        <v>41</v>
      </c>
      <c r="G6652">
        <v>5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s="2" t="s">
        <v>260</v>
      </c>
      <c r="P6652" s="11" t="str">
        <f t="shared" si="824"/>
        <v>2017</v>
      </c>
      <c r="Q6652" s="12"/>
      <c r="R6652" s="8" t="str">
        <f t="shared" si="825"/>
        <v>11</v>
      </c>
      <c r="S6652" s="8"/>
      <c r="T6652" s="14" t="str">
        <f t="shared" si="826"/>
        <v>Retain</v>
      </c>
      <c r="U6652" s="14"/>
      <c r="V6652" s="8" t="str">
        <f t="shared" si="827"/>
        <v>Germany</v>
      </c>
      <c r="W6652" s="8"/>
      <c r="X6652" s="8"/>
      <c r="Y6652" s="8"/>
      <c r="Z6652" s="14" t="str">
        <f t="shared" si="828"/>
        <v>Male</v>
      </c>
      <c r="AA6652" s="14"/>
      <c r="AB6652" s="14"/>
      <c r="AC6652" s="14"/>
      <c r="AE6652" t="str">
        <f t="shared" si="829"/>
        <v>Middle aged</v>
      </c>
      <c r="AF6652" t="str">
        <f t="shared" si="830"/>
        <v>Very good</v>
      </c>
      <c r="AG6652" t="str">
        <f t="shared" si="831"/>
        <v>Medium</v>
      </c>
    </row>
    <row r="6653" spans="1:33" x14ac:dyDescent="0.2">
      <c r="A6653">
        <v>6652</v>
      </c>
      <c r="B6653">
        <v>15803941</v>
      </c>
      <c r="C6653">
        <v>600</v>
      </c>
      <c r="D6653">
        <v>1</v>
      </c>
      <c r="E6653">
        <v>1</v>
      </c>
      <c r="F6653">
        <v>46</v>
      </c>
      <c r="G6653">
        <v>4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s="2" t="s">
        <v>104</v>
      </c>
      <c r="P6653" s="11" t="str">
        <f t="shared" si="824"/>
        <v>2018</v>
      </c>
      <c r="Q6653" s="12"/>
      <c r="R6653" s="8" t="str">
        <f t="shared" si="825"/>
        <v>12</v>
      </c>
      <c r="S6653" s="8"/>
      <c r="T6653" s="14" t="str">
        <f t="shared" si="826"/>
        <v>Retain</v>
      </c>
      <c r="U6653" s="14"/>
      <c r="V6653" s="8" t="str">
        <f t="shared" si="827"/>
        <v>France</v>
      </c>
      <c r="W6653" s="8"/>
      <c r="X6653" s="8"/>
      <c r="Y6653" s="8"/>
      <c r="Z6653" s="14" t="str">
        <f t="shared" si="828"/>
        <v>Male</v>
      </c>
      <c r="AA6653" s="14"/>
      <c r="AB6653" s="14"/>
      <c r="AC6653" s="14"/>
      <c r="AE6653" t="str">
        <f t="shared" si="829"/>
        <v>Middle aged</v>
      </c>
      <c r="AF6653" t="str">
        <f t="shared" si="830"/>
        <v>Fair</v>
      </c>
      <c r="AG6653" t="str">
        <f t="shared" si="831"/>
        <v>Medium</v>
      </c>
    </row>
    <row r="6654" spans="1:33" x14ac:dyDescent="0.2">
      <c r="A6654">
        <v>6653</v>
      </c>
      <c r="B6654">
        <v>15714380</v>
      </c>
      <c r="C6654">
        <v>827</v>
      </c>
      <c r="D6654">
        <v>1</v>
      </c>
      <c r="E6654">
        <v>1</v>
      </c>
      <c r="F6654">
        <v>38</v>
      </c>
      <c r="G6654">
        <v>4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s="2" t="s">
        <v>1196</v>
      </c>
      <c r="P6654" s="11" t="str">
        <f t="shared" si="824"/>
        <v>2019</v>
      </c>
      <c r="Q6654" s="12"/>
      <c r="R6654" s="8" t="str">
        <f t="shared" si="825"/>
        <v>06</v>
      </c>
      <c r="S6654" s="8"/>
      <c r="T6654" s="14" t="str">
        <f t="shared" si="826"/>
        <v>Retain</v>
      </c>
      <c r="U6654" s="14"/>
      <c r="V6654" s="8" t="str">
        <f t="shared" si="827"/>
        <v>France</v>
      </c>
      <c r="W6654" s="8"/>
      <c r="X6654" s="8"/>
      <c r="Y6654" s="8"/>
      <c r="Z6654" s="14" t="str">
        <f t="shared" si="828"/>
        <v>Male</v>
      </c>
      <c r="AA6654" s="14"/>
      <c r="AB6654" s="14"/>
      <c r="AC6654" s="14"/>
      <c r="AE6654" t="str">
        <f t="shared" si="829"/>
        <v>Adults</v>
      </c>
      <c r="AF6654" t="str">
        <f t="shared" si="830"/>
        <v>Excellent</v>
      </c>
      <c r="AG6654" t="str">
        <f t="shared" si="831"/>
        <v>Very low</v>
      </c>
    </row>
    <row r="6655" spans="1:33" x14ac:dyDescent="0.2">
      <c r="A6655">
        <v>6654</v>
      </c>
      <c r="B6655">
        <v>15666559</v>
      </c>
      <c r="C6655">
        <v>608</v>
      </c>
      <c r="D6655">
        <v>3</v>
      </c>
      <c r="E6655">
        <v>1</v>
      </c>
      <c r="F6655">
        <v>23</v>
      </c>
      <c r="G6655">
        <v>4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s="2" t="s">
        <v>113</v>
      </c>
      <c r="P6655" s="11" t="str">
        <f t="shared" si="824"/>
        <v>2019</v>
      </c>
      <c r="Q6655" s="12"/>
      <c r="R6655" s="8" t="str">
        <f t="shared" si="825"/>
        <v>06</v>
      </c>
      <c r="S6655" s="8"/>
      <c r="T6655" s="14" t="str">
        <f t="shared" si="826"/>
        <v>Retain</v>
      </c>
      <c r="U6655" s="14"/>
      <c r="V6655" s="8" t="str">
        <f t="shared" si="827"/>
        <v>Germany</v>
      </c>
      <c r="W6655" s="8"/>
      <c r="X6655" s="8"/>
      <c r="Y6655" s="8"/>
      <c r="Z6655" s="14" t="str">
        <f t="shared" si="828"/>
        <v>Male</v>
      </c>
      <c r="AA6655" s="14"/>
      <c r="AB6655" s="14"/>
      <c r="AC6655" s="14"/>
      <c r="AE6655" t="str">
        <f t="shared" si="829"/>
        <v>Young Adults</v>
      </c>
      <c r="AF6655" t="str">
        <f t="shared" si="830"/>
        <v>Fair</v>
      </c>
      <c r="AG6655" t="str">
        <f t="shared" si="831"/>
        <v>Very high</v>
      </c>
    </row>
    <row r="6656" spans="1:33" x14ac:dyDescent="0.2">
      <c r="A6656">
        <v>6655</v>
      </c>
      <c r="B6656">
        <v>15799998</v>
      </c>
      <c r="C6656">
        <v>608</v>
      </c>
      <c r="D6656">
        <v>1</v>
      </c>
      <c r="E6656">
        <v>2</v>
      </c>
      <c r="F6656">
        <v>30</v>
      </c>
      <c r="G6656">
        <v>4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s="2" t="s">
        <v>223</v>
      </c>
      <c r="P6656" s="11" t="str">
        <f t="shared" si="824"/>
        <v>2019</v>
      </c>
      <c r="Q6656" s="12"/>
      <c r="R6656" s="8" t="str">
        <f t="shared" si="825"/>
        <v>09</v>
      </c>
      <c r="S6656" s="8"/>
      <c r="T6656" s="14" t="str">
        <f t="shared" si="826"/>
        <v>Retain</v>
      </c>
      <c r="U6656" s="14"/>
      <c r="V6656" s="8" t="str">
        <f t="shared" si="827"/>
        <v>France</v>
      </c>
      <c r="W6656" s="8"/>
      <c r="X6656" s="8"/>
      <c r="Y6656" s="8"/>
      <c r="Z6656" s="14" t="str">
        <f t="shared" si="828"/>
        <v>Female</v>
      </c>
      <c r="AA6656" s="14"/>
      <c r="AB6656" s="14"/>
      <c r="AC6656" s="14"/>
      <c r="AE6656" t="str">
        <f t="shared" si="829"/>
        <v>Adults</v>
      </c>
      <c r="AF6656" t="str">
        <f t="shared" si="830"/>
        <v>Fair</v>
      </c>
      <c r="AG6656" t="str">
        <f t="shared" si="831"/>
        <v>Medium</v>
      </c>
    </row>
    <row r="6657" spans="1:33" x14ac:dyDescent="0.2">
      <c r="A6657">
        <v>6656</v>
      </c>
      <c r="B6657">
        <v>15703763</v>
      </c>
      <c r="C6657">
        <v>554</v>
      </c>
      <c r="D6657">
        <v>1</v>
      </c>
      <c r="E6657">
        <v>1</v>
      </c>
      <c r="F6657">
        <v>44</v>
      </c>
      <c r="G6657">
        <v>3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s="2" t="s">
        <v>134</v>
      </c>
      <c r="P6657" s="11" t="str">
        <f t="shared" si="824"/>
        <v>2019</v>
      </c>
      <c r="Q6657" s="12"/>
      <c r="R6657" s="8" t="str">
        <f t="shared" si="825"/>
        <v>12</v>
      </c>
      <c r="S6657" s="8"/>
      <c r="T6657" s="14" t="str">
        <f t="shared" si="826"/>
        <v>Retain</v>
      </c>
      <c r="U6657" s="14"/>
      <c r="V6657" s="8" t="str">
        <f t="shared" si="827"/>
        <v>France</v>
      </c>
      <c r="W6657" s="8"/>
      <c r="X6657" s="8"/>
      <c r="Y6657" s="8"/>
      <c r="Z6657" s="14" t="str">
        <f t="shared" si="828"/>
        <v>Male</v>
      </c>
      <c r="AA6657" s="14"/>
      <c r="AB6657" s="14"/>
      <c r="AC6657" s="14"/>
      <c r="AE6657" t="str">
        <f t="shared" si="829"/>
        <v>Middle aged</v>
      </c>
      <c r="AF6657" t="str">
        <f t="shared" si="830"/>
        <v>Poor</v>
      </c>
      <c r="AG6657" t="str">
        <f t="shared" si="831"/>
        <v>Medium</v>
      </c>
    </row>
    <row r="6658" spans="1:33" x14ac:dyDescent="0.2">
      <c r="A6658">
        <v>6657</v>
      </c>
      <c r="B6658">
        <v>15795640</v>
      </c>
      <c r="C6658">
        <v>683</v>
      </c>
      <c r="D6658">
        <v>3</v>
      </c>
      <c r="E6658">
        <v>2</v>
      </c>
      <c r="F6658">
        <v>35</v>
      </c>
      <c r="G6658">
        <v>7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s="2" t="s">
        <v>731</v>
      </c>
      <c r="P6658" s="11" t="str">
        <f t="shared" si="824"/>
        <v>2016</v>
      </c>
      <c r="Q6658" s="12"/>
      <c r="R6658" s="8" t="str">
        <f t="shared" si="825"/>
        <v>03</v>
      </c>
      <c r="S6658" s="8"/>
      <c r="T6658" s="14" t="str">
        <f t="shared" si="826"/>
        <v>Retain</v>
      </c>
      <c r="U6658" s="14"/>
      <c r="V6658" s="8" t="str">
        <f t="shared" si="827"/>
        <v>Germany</v>
      </c>
      <c r="W6658" s="8"/>
      <c r="X6658" s="8"/>
      <c r="Y6658" s="8"/>
      <c r="Z6658" s="14" t="str">
        <f t="shared" si="828"/>
        <v>Female</v>
      </c>
      <c r="AA6658" s="14"/>
      <c r="AB6658" s="14"/>
      <c r="AC6658" s="14"/>
      <c r="AE6658" t="str">
        <f t="shared" si="829"/>
        <v>Adults</v>
      </c>
      <c r="AF6658" t="str">
        <f t="shared" si="830"/>
        <v>Good</v>
      </c>
      <c r="AG6658" t="str">
        <f t="shared" si="831"/>
        <v>High</v>
      </c>
    </row>
    <row r="6659" spans="1:33" x14ac:dyDescent="0.2">
      <c r="A6659">
        <v>6658</v>
      </c>
      <c r="B6659">
        <v>15780056</v>
      </c>
      <c r="C6659">
        <v>660</v>
      </c>
      <c r="D6659">
        <v>2</v>
      </c>
      <c r="E6659">
        <v>1</v>
      </c>
      <c r="F6659">
        <v>33</v>
      </c>
      <c r="G6659">
        <v>5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s="2" t="s">
        <v>539</v>
      </c>
      <c r="P6659" s="11" t="str">
        <f t="shared" ref="P6659:P6722" si="832">RIGHT($N6659,4)</f>
        <v>2018</v>
      </c>
      <c r="Q6659" s="12"/>
      <c r="R6659" s="8" t="str">
        <f t="shared" ref="R6659:R6722" si="833">MID(N6659,4,2)</f>
        <v>08</v>
      </c>
      <c r="S6659" s="8"/>
      <c r="T6659" s="14" t="str">
        <f t="shared" ref="T6659:T6722" si="834">IF(M6659=1,"Exit","Retain")</f>
        <v>Retain</v>
      </c>
      <c r="U6659" s="14"/>
      <c r="V6659" s="8" t="str">
        <f t="shared" ref="V6659:V6722" si="835">IF(D6659=1,"France",IF(D6659=2,"Spain",IF(D6659=3,"Germany","NONE")))</f>
        <v>Spain</v>
      </c>
      <c r="W6659" s="8"/>
      <c r="X6659" s="8"/>
      <c r="Y6659" s="8"/>
      <c r="Z6659" s="14" t="str">
        <f t="shared" ref="Z6659:Z6722" si="836">IF(E6659=1,"Male","Female")</f>
        <v>Male</v>
      </c>
      <c r="AA6659" s="14"/>
      <c r="AB6659" s="14"/>
      <c r="AC6659" s="14"/>
      <c r="AE6659" t="str">
        <f t="shared" ref="AE6659:AE6722" si="837">IF(F6659&lt;18,"Kids",IF(AND(F6659&gt;=18,F6659&lt;24),"Young Adults",IF(AND(F6659&gt;=24,F6659&lt;39),"Adults",IF(AND(F6659&gt;=39,F6659&lt;64),"Middle aged","Retired"))))</f>
        <v>Adults</v>
      </c>
      <c r="AF6659" t="str">
        <f t="shared" ref="AF6659:AF6722" si="838">IF(AND(C6659&gt;=800,C6659&lt;=850),"Excellent",IF(AND(C6659&gt;=740,C6659&lt;=799),"Very good",IF(AND(C6659&gt;=670,C6659&lt;=739),"Good",IF(AND(C6659&gt;=580,C6659&lt;=669),"Fair",IF(AND(C6659&gt;=300,C6659&lt;=579),"Poor","None")))))</f>
        <v>Fair</v>
      </c>
      <c r="AG6659" t="str">
        <f t="shared" ref="AG6659:AG6722" si="839">IF(H6659&lt;25000,"Very low",IF(AND(H6659&gt;25000,H6659&lt;=50000),"Low",IF(AND(H6659&gt;50000,H6659&lt;=100000),"Medium",IF(AND(H6659&gt;100000,H6659&lt;=150000),"High",IF(AND(H6659&gt;150000,H6659&lt;=200000),"Very high",IF(H6659&gt;200000,"Extreme","None"))))))</f>
        <v>Very low</v>
      </c>
    </row>
    <row r="6660" spans="1:33" x14ac:dyDescent="0.2">
      <c r="A6660">
        <v>6659</v>
      </c>
      <c r="B6660">
        <v>15777873</v>
      </c>
      <c r="C6660">
        <v>628</v>
      </c>
      <c r="D6660">
        <v>1</v>
      </c>
      <c r="E6660">
        <v>2</v>
      </c>
      <c r="F6660">
        <v>31</v>
      </c>
      <c r="G6660">
        <v>7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s="2" t="s">
        <v>1151</v>
      </c>
      <c r="P6660" s="11" t="str">
        <f t="shared" si="832"/>
        <v>2016</v>
      </c>
      <c r="Q6660" s="12"/>
      <c r="R6660" s="8" t="str">
        <f t="shared" si="833"/>
        <v>09</v>
      </c>
      <c r="S6660" s="8"/>
      <c r="T6660" s="14" t="str">
        <f t="shared" si="834"/>
        <v>Exit</v>
      </c>
      <c r="U6660" s="14"/>
      <c r="V6660" s="8" t="str">
        <f t="shared" si="835"/>
        <v>France</v>
      </c>
      <c r="W6660" s="8"/>
      <c r="X6660" s="8"/>
      <c r="Y6660" s="8"/>
      <c r="Z6660" s="14" t="str">
        <f t="shared" si="836"/>
        <v>Female</v>
      </c>
      <c r="AA6660" s="14"/>
      <c r="AB6660" s="14"/>
      <c r="AC6660" s="14"/>
      <c r="AE6660" t="str">
        <f t="shared" si="837"/>
        <v>Adults</v>
      </c>
      <c r="AF6660" t="str">
        <f t="shared" si="838"/>
        <v>Fair</v>
      </c>
      <c r="AG6660" t="str">
        <f t="shared" si="839"/>
        <v>Very low</v>
      </c>
    </row>
    <row r="6661" spans="1:33" x14ac:dyDescent="0.2">
      <c r="A6661">
        <v>6660</v>
      </c>
      <c r="B6661">
        <v>15584749</v>
      </c>
      <c r="C6661">
        <v>668</v>
      </c>
      <c r="D6661">
        <v>3</v>
      </c>
      <c r="E6661">
        <v>1</v>
      </c>
      <c r="F6661">
        <v>39</v>
      </c>
      <c r="G6661">
        <v>5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s="2" t="s">
        <v>21</v>
      </c>
      <c r="P6661" s="11" t="str">
        <f t="shared" si="832"/>
        <v>2018</v>
      </c>
      <c r="Q6661" s="12"/>
      <c r="R6661" s="8" t="str">
        <f t="shared" si="833"/>
        <v>04</v>
      </c>
      <c r="S6661" s="8"/>
      <c r="T6661" s="14" t="str">
        <f t="shared" si="834"/>
        <v>Retain</v>
      </c>
      <c r="U6661" s="14"/>
      <c r="V6661" s="8" t="str">
        <f t="shared" si="835"/>
        <v>Germany</v>
      </c>
      <c r="W6661" s="8"/>
      <c r="X6661" s="8"/>
      <c r="Y6661" s="8"/>
      <c r="Z6661" s="14" t="str">
        <f t="shared" si="836"/>
        <v>Male</v>
      </c>
      <c r="AA6661" s="14"/>
      <c r="AB6661" s="14"/>
      <c r="AC6661" s="14"/>
      <c r="AE6661" t="str">
        <f t="shared" si="837"/>
        <v>Middle aged</v>
      </c>
      <c r="AF6661" t="str">
        <f t="shared" si="838"/>
        <v>Fair</v>
      </c>
      <c r="AG6661" t="str">
        <f t="shared" si="839"/>
        <v>Medium</v>
      </c>
    </row>
    <row r="6662" spans="1:33" x14ac:dyDescent="0.2">
      <c r="A6662">
        <v>6661</v>
      </c>
      <c r="B6662">
        <v>15765258</v>
      </c>
      <c r="C6662">
        <v>776</v>
      </c>
      <c r="D6662">
        <v>1</v>
      </c>
      <c r="E6662">
        <v>2</v>
      </c>
      <c r="F6662">
        <v>29</v>
      </c>
      <c r="G6662">
        <v>7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s="2" t="s">
        <v>1282</v>
      </c>
      <c r="P6662" s="11" t="str">
        <f t="shared" si="832"/>
        <v>2016</v>
      </c>
      <c r="Q6662" s="12"/>
      <c r="R6662" s="8" t="str">
        <f t="shared" si="833"/>
        <v>01</v>
      </c>
      <c r="S6662" s="8"/>
      <c r="T6662" s="14" t="str">
        <f t="shared" si="834"/>
        <v>Retain</v>
      </c>
      <c r="U6662" s="14"/>
      <c r="V6662" s="8" t="str">
        <f t="shared" si="835"/>
        <v>France</v>
      </c>
      <c r="W6662" s="8"/>
      <c r="X6662" s="8"/>
      <c r="Y6662" s="8"/>
      <c r="Z6662" s="14" t="str">
        <f t="shared" si="836"/>
        <v>Female</v>
      </c>
      <c r="AA6662" s="14"/>
      <c r="AB6662" s="14"/>
      <c r="AC6662" s="14"/>
      <c r="AE6662" t="str">
        <f t="shared" si="837"/>
        <v>Adults</v>
      </c>
      <c r="AF6662" t="str">
        <f t="shared" si="838"/>
        <v>Very good</v>
      </c>
      <c r="AG6662" t="str">
        <f t="shared" si="839"/>
        <v>Very low</v>
      </c>
    </row>
    <row r="6663" spans="1:33" x14ac:dyDescent="0.2">
      <c r="A6663">
        <v>6662</v>
      </c>
      <c r="B6663">
        <v>15623346</v>
      </c>
      <c r="C6663">
        <v>820</v>
      </c>
      <c r="D6663">
        <v>1</v>
      </c>
      <c r="E6663">
        <v>1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s="2" t="s">
        <v>1024</v>
      </c>
      <c r="P6663" s="11" t="str">
        <f t="shared" si="832"/>
        <v>2018</v>
      </c>
      <c r="Q6663" s="12"/>
      <c r="R6663" s="8" t="str">
        <f t="shared" si="833"/>
        <v>10</v>
      </c>
      <c r="S6663" s="8"/>
      <c r="T6663" s="14" t="str">
        <f t="shared" si="834"/>
        <v>Retain</v>
      </c>
      <c r="U6663" s="14"/>
      <c r="V6663" s="8" t="str">
        <f t="shared" si="835"/>
        <v>France</v>
      </c>
      <c r="W6663" s="8"/>
      <c r="X6663" s="8"/>
      <c r="Y6663" s="8"/>
      <c r="Z6663" s="14" t="str">
        <f t="shared" si="836"/>
        <v>Male</v>
      </c>
      <c r="AA6663" s="14"/>
      <c r="AB6663" s="14"/>
      <c r="AC6663" s="14"/>
      <c r="AE6663" t="str">
        <f t="shared" si="837"/>
        <v>Adults</v>
      </c>
      <c r="AF6663" t="str">
        <f t="shared" si="838"/>
        <v>Excellent</v>
      </c>
      <c r="AG6663" t="str">
        <f t="shared" si="839"/>
        <v>Very low</v>
      </c>
    </row>
    <row r="6664" spans="1:33" x14ac:dyDescent="0.2">
      <c r="A6664">
        <v>6663</v>
      </c>
      <c r="B6664">
        <v>15614054</v>
      </c>
      <c r="C6664">
        <v>665</v>
      </c>
      <c r="D6664">
        <v>1</v>
      </c>
      <c r="E6664">
        <v>1</v>
      </c>
      <c r="F6664">
        <v>36</v>
      </c>
      <c r="G6664">
        <v>5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s="2" t="s">
        <v>198</v>
      </c>
      <c r="P6664" s="11" t="str">
        <f t="shared" si="832"/>
        <v>2018</v>
      </c>
      <c r="Q6664" s="12"/>
      <c r="R6664" s="8" t="str">
        <f t="shared" si="833"/>
        <v>08</v>
      </c>
      <c r="S6664" s="8"/>
      <c r="T6664" s="14" t="str">
        <f t="shared" si="834"/>
        <v>Retain</v>
      </c>
      <c r="U6664" s="14"/>
      <c r="V6664" s="8" t="str">
        <f t="shared" si="835"/>
        <v>France</v>
      </c>
      <c r="W6664" s="8"/>
      <c r="X6664" s="8"/>
      <c r="Y6664" s="8"/>
      <c r="Z6664" s="14" t="str">
        <f t="shared" si="836"/>
        <v>Male</v>
      </c>
      <c r="AA6664" s="14"/>
      <c r="AB6664" s="14"/>
      <c r="AC6664" s="14"/>
      <c r="AE6664" t="str">
        <f t="shared" si="837"/>
        <v>Adults</v>
      </c>
      <c r="AF6664" t="str">
        <f t="shared" si="838"/>
        <v>Fair</v>
      </c>
      <c r="AG6664" t="str">
        <f t="shared" si="839"/>
        <v>Very low</v>
      </c>
    </row>
    <row r="6665" spans="1:33" x14ac:dyDescent="0.2">
      <c r="A6665">
        <v>6664</v>
      </c>
      <c r="B6665">
        <v>15766185</v>
      </c>
      <c r="C6665">
        <v>850</v>
      </c>
      <c r="D6665">
        <v>3</v>
      </c>
      <c r="E6665">
        <v>1</v>
      </c>
      <c r="F6665">
        <v>31</v>
      </c>
      <c r="G6665">
        <v>6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s="2" t="s">
        <v>849</v>
      </c>
      <c r="P6665" s="11" t="str">
        <f t="shared" si="832"/>
        <v>2017</v>
      </c>
      <c r="Q6665" s="12"/>
      <c r="R6665" s="8" t="str">
        <f t="shared" si="833"/>
        <v>07</v>
      </c>
      <c r="S6665" s="8"/>
      <c r="T6665" s="14" t="str">
        <f t="shared" si="834"/>
        <v>Retain</v>
      </c>
      <c r="U6665" s="14"/>
      <c r="V6665" s="8" t="str">
        <f t="shared" si="835"/>
        <v>Germany</v>
      </c>
      <c r="W6665" s="8"/>
      <c r="X6665" s="8"/>
      <c r="Y6665" s="8"/>
      <c r="Z6665" s="14" t="str">
        <f t="shared" si="836"/>
        <v>Male</v>
      </c>
      <c r="AA6665" s="14"/>
      <c r="AB6665" s="14"/>
      <c r="AC6665" s="14"/>
      <c r="AE6665" t="str">
        <f t="shared" si="837"/>
        <v>Adults</v>
      </c>
      <c r="AF6665" t="str">
        <f t="shared" si="838"/>
        <v>Excellent</v>
      </c>
      <c r="AG6665" t="str">
        <f t="shared" si="839"/>
        <v>High</v>
      </c>
    </row>
    <row r="6666" spans="1:33" x14ac:dyDescent="0.2">
      <c r="A6666">
        <v>6665</v>
      </c>
      <c r="B6666">
        <v>15667632</v>
      </c>
      <c r="C6666">
        <v>703</v>
      </c>
      <c r="D6666">
        <v>1</v>
      </c>
      <c r="E6666">
        <v>2</v>
      </c>
      <c r="F6666">
        <v>42</v>
      </c>
      <c r="G6666">
        <v>5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s="2" t="s">
        <v>275</v>
      </c>
      <c r="P6666" s="11" t="str">
        <f t="shared" si="832"/>
        <v>2018</v>
      </c>
      <c r="Q6666" s="12"/>
      <c r="R6666" s="8" t="str">
        <f t="shared" si="833"/>
        <v>05</v>
      </c>
      <c r="S6666" s="8"/>
      <c r="T6666" s="14" t="str">
        <f t="shared" si="834"/>
        <v>Retain</v>
      </c>
      <c r="U6666" s="14"/>
      <c r="V6666" s="8" t="str">
        <f t="shared" si="835"/>
        <v>France</v>
      </c>
      <c r="W6666" s="8"/>
      <c r="X6666" s="8"/>
      <c r="Y6666" s="8"/>
      <c r="Z6666" s="14" t="str">
        <f t="shared" si="836"/>
        <v>Female</v>
      </c>
      <c r="AA6666" s="14"/>
      <c r="AB6666" s="14"/>
      <c r="AC6666" s="14"/>
      <c r="AE6666" t="str">
        <f t="shared" si="837"/>
        <v>Middle aged</v>
      </c>
      <c r="AF6666" t="str">
        <f t="shared" si="838"/>
        <v>Good</v>
      </c>
      <c r="AG6666" t="str">
        <f t="shared" si="839"/>
        <v>Very low</v>
      </c>
    </row>
    <row r="6667" spans="1:33" x14ac:dyDescent="0.2">
      <c r="A6667">
        <v>6666</v>
      </c>
      <c r="B6667">
        <v>15599024</v>
      </c>
      <c r="C6667">
        <v>506</v>
      </c>
      <c r="D6667">
        <v>2</v>
      </c>
      <c r="E6667">
        <v>1</v>
      </c>
      <c r="F6667">
        <v>32</v>
      </c>
      <c r="G6667">
        <v>7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s="2" t="s">
        <v>67</v>
      </c>
      <c r="P6667" s="11" t="str">
        <f t="shared" si="832"/>
        <v>2016</v>
      </c>
      <c r="Q6667" s="12"/>
      <c r="R6667" s="8" t="str">
        <f t="shared" si="833"/>
        <v>06</v>
      </c>
      <c r="S6667" s="8"/>
      <c r="T6667" s="14" t="str">
        <f t="shared" si="834"/>
        <v>Retain</v>
      </c>
      <c r="U6667" s="14"/>
      <c r="V6667" s="8" t="str">
        <f t="shared" si="835"/>
        <v>Spain</v>
      </c>
      <c r="W6667" s="8"/>
      <c r="X6667" s="8"/>
      <c r="Y6667" s="8"/>
      <c r="Z6667" s="14" t="str">
        <f t="shared" si="836"/>
        <v>Male</v>
      </c>
      <c r="AA6667" s="14"/>
      <c r="AB6667" s="14"/>
      <c r="AC6667" s="14"/>
      <c r="AE6667" t="str">
        <f t="shared" si="837"/>
        <v>Adults</v>
      </c>
      <c r="AF6667" t="str">
        <f t="shared" si="838"/>
        <v>Poor</v>
      </c>
      <c r="AG6667" t="str">
        <f t="shared" si="839"/>
        <v>Very low</v>
      </c>
    </row>
    <row r="6668" spans="1:33" x14ac:dyDescent="0.2">
      <c r="A6668">
        <v>6667</v>
      </c>
      <c r="B6668">
        <v>15798709</v>
      </c>
      <c r="C6668">
        <v>588</v>
      </c>
      <c r="D6668">
        <v>2</v>
      </c>
      <c r="E6668">
        <v>1</v>
      </c>
      <c r="F6668">
        <v>32</v>
      </c>
      <c r="G6668">
        <v>7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s="2" t="s">
        <v>981</v>
      </c>
      <c r="P6668" s="11" t="str">
        <f t="shared" si="832"/>
        <v>2016</v>
      </c>
      <c r="Q6668" s="12"/>
      <c r="R6668" s="8" t="str">
        <f t="shared" si="833"/>
        <v>02</v>
      </c>
      <c r="S6668" s="8"/>
      <c r="T6668" s="14" t="str">
        <f t="shared" si="834"/>
        <v>Retain</v>
      </c>
      <c r="U6668" s="14"/>
      <c r="V6668" s="8" t="str">
        <f t="shared" si="835"/>
        <v>Spain</v>
      </c>
      <c r="W6668" s="8"/>
      <c r="X6668" s="8"/>
      <c r="Y6668" s="8"/>
      <c r="Z6668" s="14" t="str">
        <f t="shared" si="836"/>
        <v>Male</v>
      </c>
      <c r="AA6668" s="14"/>
      <c r="AB6668" s="14"/>
      <c r="AC6668" s="14"/>
      <c r="AE6668" t="str">
        <f t="shared" si="837"/>
        <v>Adults</v>
      </c>
      <c r="AF6668" t="str">
        <f t="shared" si="838"/>
        <v>Fair</v>
      </c>
      <c r="AG6668" t="str">
        <f t="shared" si="839"/>
        <v>High</v>
      </c>
    </row>
    <row r="6669" spans="1:33" x14ac:dyDescent="0.2">
      <c r="A6669">
        <v>6668</v>
      </c>
      <c r="B6669">
        <v>15741921</v>
      </c>
      <c r="C6669">
        <v>622</v>
      </c>
      <c r="D6669">
        <v>2</v>
      </c>
      <c r="E6669">
        <v>2</v>
      </c>
      <c r="F6669">
        <v>26</v>
      </c>
      <c r="G6669">
        <v>4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s="2" t="s">
        <v>590</v>
      </c>
      <c r="P6669" s="11" t="str">
        <f t="shared" si="832"/>
        <v>2019</v>
      </c>
      <c r="Q6669" s="12"/>
      <c r="R6669" s="8" t="str">
        <f t="shared" si="833"/>
        <v>07</v>
      </c>
      <c r="S6669" s="8"/>
      <c r="T6669" s="14" t="str">
        <f t="shared" si="834"/>
        <v>Retain</v>
      </c>
      <c r="U6669" s="14"/>
      <c r="V6669" s="8" t="str">
        <f t="shared" si="835"/>
        <v>Spain</v>
      </c>
      <c r="W6669" s="8"/>
      <c r="X6669" s="8"/>
      <c r="Y6669" s="8"/>
      <c r="Z6669" s="14" t="str">
        <f t="shared" si="836"/>
        <v>Female</v>
      </c>
      <c r="AA6669" s="14"/>
      <c r="AB6669" s="14"/>
      <c r="AC6669" s="14"/>
      <c r="AE6669" t="str">
        <f t="shared" si="837"/>
        <v>Adults</v>
      </c>
      <c r="AF6669" t="str">
        <f t="shared" si="838"/>
        <v>Fair</v>
      </c>
      <c r="AG6669" t="str">
        <f t="shared" si="839"/>
        <v>Very low</v>
      </c>
    </row>
    <row r="6670" spans="1:33" x14ac:dyDescent="0.2">
      <c r="A6670">
        <v>6669</v>
      </c>
      <c r="B6670">
        <v>15793671</v>
      </c>
      <c r="C6670">
        <v>606</v>
      </c>
      <c r="D6670">
        <v>1</v>
      </c>
      <c r="E6670">
        <v>1</v>
      </c>
      <c r="F6670">
        <v>34</v>
      </c>
      <c r="G6670">
        <v>4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s="2" t="s">
        <v>324</v>
      </c>
      <c r="P6670" s="11" t="str">
        <f t="shared" si="832"/>
        <v>2019</v>
      </c>
      <c r="Q6670" s="12"/>
      <c r="R6670" s="8" t="str">
        <f t="shared" si="833"/>
        <v>08</v>
      </c>
      <c r="S6670" s="8"/>
      <c r="T6670" s="14" t="str">
        <f t="shared" si="834"/>
        <v>Retain</v>
      </c>
      <c r="U6670" s="14"/>
      <c r="V6670" s="8" t="str">
        <f t="shared" si="835"/>
        <v>France</v>
      </c>
      <c r="W6670" s="8"/>
      <c r="X6670" s="8"/>
      <c r="Y6670" s="8"/>
      <c r="Z6670" s="14" t="str">
        <f t="shared" si="836"/>
        <v>Male</v>
      </c>
      <c r="AA6670" s="14"/>
      <c r="AB6670" s="14"/>
      <c r="AC6670" s="14"/>
      <c r="AE6670" t="str">
        <f t="shared" si="837"/>
        <v>Adults</v>
      </c>
      <c r="AF6670" t="str">
        <f t="shared" si="838"/>
        <v>Fair</v>
      </c>
      <c r="AG6670" t="str">
        <f t="shared" si="839"/>
        <v>Very low</v>
      </c>
    </row>
    <row r="6671" spans="1:33" x14ac:dyDescent="0.2">
      <c r="A6671">
        <v>6670</v>
      </c>
      <c r="B6671">
        <v>15797900</v>
      </c>
      <c r="C6671">
        <v>517</v>
      </c>
      <c r="D6671">
        <v>1</v>
      </c>
      <c r="E6671">
        <v>1</v>
      </c>
      <c r="F6671">
        <v>56</v>
      </c>
      <c r="G6671">
        <v>4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s="2" t="s">
        <v>269</v>
      </c>
      <c r="P6671" s="11" t="str">
        <f t="shared" si="832"/>
        <v>2019</v>
      </c>
      <c r="Q6671" s="12"/>
      <c r="R6671" s="8" t="str">
        <f t="shared" si="833"/>
        <v>09</v>
      </c>
      <c r="S6671" s="8"/>
      <c r="T6671" s="14" t="str">
        <f t="shared" si="834"/>
        <v>Exit</v>
      </c>
      <c r="U6671" s="14"/>
      <c r="V6671" s="8" t="str">
        <f t="shared" si="835"/>
        <v>France</v>
      </c>
      <c r="W6671" s="8"/>
      <c r="X6671" s="8"/>
      <c r="Y6671" s="8"/>
      <c r="Z6671" s="14" t="str">
        <f t="shared" si="836"/>
        <v>Male</v>
      </c>
      <c r="AA6671" s="14"/>
      <c r="AB6671" s="14"/>
      <c r="AC6671" s="14"/>
      <c r="AE6671" t="str">
        <f t="shared" si="837"/>
        <v>Middle aged</v>
      </c>
      <c r="AF6671" t="str">
        <f t="shared" si="838"/>
        <v>Poor</v>
      </c>
      <c r="AG6671" t="str">
        <f t="shared" si="839"/>
        <v>High</v>
      </c>
    </row>
    <row r="6672" spans="1:33" x14ac:dyDescent="0.2">
      <c r="A6672">
        <v>6671</v>
      </c>
      <c r="B6672">
        <v>15667932</v>
      </c>
      <c r="C6672">
        <v>758</v>
      </c>
      <c r="D6672">
        <v>2</v>
      </c>
      <c r="E6672">
        <v>2</v>
      </c>
      <c r="F6672">
        <v>43</v>
      </c>
      <c r="G6672">
        <v>6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s="2" t="s">
        <v>504</v>
      </c>
      <c r="P6672" s="11" t="str">
        <f t="shared" si="832"/>
        <v>2016</v>
      </c>
      <c r="Q6672" s="12"/>
      <c r="R6672" s="8" t="str">
        <f t="shared" si="833"/>
        <v>11</v>
      </c>
      <c r="S6672" s="8"/>
      <c r="T6672" s="14" t="str">
        <f t="shared" si="834"/>
        <v>Retain</v>
      </c>
      <c r="U6672" s="14"/>
      <c r="V6672" s="8" t="str">
        <f t="shared" si="835"/>
        <v>Spain</v>
      </c>
      <c r="W6672" s="8"/>
      <c r="X6672" s="8"/>
      <c r="Y6672" s="8"/>
      <c r="Z6672" s="14" t="str">
        <f t="shared" si="836"/>
        <v>Female</v>
      </c>
      <c r="AA6672" s="14"/>
      <c r="AB6672" s="14"/>
      <c r="AC6672" s="14"/>
      <c r="AE6672" t="str">
        <f t="shared" si="837"/>
        <v>Middle aged</v>
      </c>
      <c r="AF6672" t="str">
        <f t="shared" si="838"/>
        <v>Very good</v>
      </c>
      <c r="AG6672" t="str">
        <f t="shared" si="839"/>
        <v>Very low</v>
      </c>
    </row>
    <row r="6673" spans="1:33" x14ac:dyDescent="0.2">
      <c r="A6673">
        <v>6672</v>
      </c>
      <c r="B6673">
        <v>15795933</v>
      </c>
      <c r="C6673">
        <v>677</v>
      </c>
      <c r="D6673">
        <v>1</v>
      </c>
      <c r="E6673">
        <v>2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s="2" t="s">
        <v>96</v>
      </c>
      <c r="P6673" s="11" t="str">
        <f t="shared" si="832"/>
        <v>2019</v>
      </c>
      <c r="Q6673" s="12"/>
      <c r="R6673" s="8" t="str">
        <f t="shared" si="833"/>
        <v>11</v>
      </c>
      <c r="S6673" s="8"/>
      <c r="T6673" s="14" t="str">
        <f t="shared" si="834"/>
        <v>Retain</v>
      </c>
      <c r="U6673" s="14"/>
      <c r="V6673" s="8" t="str">
        <f t="shared" si="835"/>
        <v>France</v>
      </c>
      <c r="W6673" s="8"/>
      <c r="X6673" s="8"/>
      <c r="Y6673" s="8"/>
      <c r="Z6673" s="14" t="str">
        <f t="shared" si="836"/>
        <v>Female</v>
      </c>
      <c r="AA6673" s="14"/>
      <c r="AB6673" s="14"/>
      <c r="AC6673" s="14"/>
      <c r="AE6673" t="str">
        <f t="shared" si="837"/>
        <v>Middle aged</v>
      </c>
      <c r="AF6673" t="str">
        <f t="shared" si="838"/>
        <v>Good</v>
      </c>
      <c r="AG6673" t="str">
        <f t="shared" si="839"/>
        <v>Very low</v>
      </c>
    </row>
    <row r="6674" spans="1:33" x14ac:dyDescent="0.2">
      <c r="A6674">
        <v>6673</v>
      </c>
      <c r="B6674">
        <v>15660403</v>
      </c>
      <c r="C6674">
        <v>827</v>
      </c>
      <c r="D6674">
        <v>2</v>
      </c>
      <c r="E6674">
        <v>2</v>
      </c>
      <c r="F6674">
        <v>35</v>
      </c>
      <c r="G6674">
        <v>5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s="2" t="s">
        <v>379</v>
      </c>
      <c r="P6674" s="11" t="str">
        <f t="shared" si="832"/>
        <v>2018</v>
      </c>
      <c r="Q6674" s="12"/>
      <c r="R6674" s="8" t="str">
        <f t="shared" si="833"/>
        <v>05</v>
      </c>
      <c r="S6674" s="8"/>
      <c r="T6674" s="14" t="str">
        <f t="shared" si="834"/>
        <v>Retain</v>
      </c>
      <c r="U6674" s="14"/>
      <c r="V6674" s="8" t="str">
        <f t="shared" si="835"/>
        <v>Spain</v>
      </c>
      <c r="W6674" s="8"/>
      <c r="X6674" s="8"/>
      <c r="Y6674" s="8"/>
      <c r="Z6674" s="14" t="str">
        <f t="shared" si="836"/>
        <v>Female</v>
      </c>
      <c r="AA6674" s="14"/>
      <c r="AB6674" s="14"/>
      <c r="AC6674" s="14"/>
      <c r="AE6674" t="str">
        <f t="shared" si="837"/>
        <v>Adults</v>
      </c>
      <c r="AF6674" t="str">
        <f t="shared" si="838"/>
        <v>Excellent</v>
      </c>
      <c r="AG6674" t="str">
        <f t="shared" si="839"/>
        <v>Very low</v>
      </c>
    </row>
    <row r="6675" spans="1:33" x14ac:dyDescent="0.2">
      <c r="A6675">
        <v>6674</v>
      </c>
      <c r="B6675">
        <v>15736299</v>
      </c>
      <c r="C6675">
        <v>729</v>
      </c>
      <c r="D6675">
        <v>1</v>
      </c>
      <c r="E6675">
        <v>2</v>
      </c>
      <c r="F6675">
        <v>36</v>
      </c>
      <c r="G6675">
        <v>4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s="2" t="s">
        <v>1238</v>
      </c>
      <c r="P6675" s="11" t="str">
        <f t="shared" si="832"/>
        <v>2019</v>
      </c>
      <c r="Q6675" s="12"/>
      <c r="R6675" s="8" t="str">
        <f t="shared" si="833"/>
        <v>04</v>
      </c>
      <c r="S6675" s="8"/>
      <c r="T6675" s="14" t="str">
        <f t="shared" si="834"/>
        <v>Retain</v>
      </c>
      <c r="U6675" s="14"/>
      <c r="V6675" s="8" t="str">
        <f t="shared" si="835"/>
        <v>France</v>
      </c>
      <c r="W6675" s="8"/>
      <c r="X6675" s="8"/>
      <c r="Y6675" s="8"/>
      <c r="Z6675" s="14" t="str">
        <f t="shared" si="836"/>
        <v>Female</v>
      </c>
      <c r="AA6675" s="14"/>
      <c r="AB6675" s="14"/>
      <c r="AC6675" s="14"/>
      <c r="AE6675" t="str">
        <f t="shared" si="837"/>
        <v>Adults</v>
      </c>
      <c r="AF6675" t="str">
        <f t="shared" si="838"/>
        <v>Good</v>
      </c>
      <c r="AG6675" t="str">
        <f t="shared" si="839"/>
        <v>High</v>
      </c>
    </row>
    <row r="6676" spans="1:33" x14ac:dyDescent="0.2">
      <c r="A6676">
        <v>6675</v>
      </c>
      <c r="B6676">
        <v>15759034</v>
      </c>
      <c r="C6676">
        <v>654</v>
      </c>
      <c r="D6676">
        <v>1</v>
      </c>
      <c r="E6676">
        <v>1</v>
      </c>
      <c r="F6676">
        <v>36</v>
      </c>
      <c r="G6676">
        <v>5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s="2" t="s">
        <v>165</v>
      </c>
      <c r="P6676" s="11" t="str">
        <f t="shared" si="832"/>
        <v>2017</v>
      </c>
      <c r="Q6676" s="12"/>
      <c r="R6676" s="8" t="str">
        <f t="shared" si="833"/>
        <v>12</v>
      </c>
      <c r="S6676" s="8"/>
      <c r="T6676" s="14" t="str">
        <f t="shared" si="834"/>
        <v>Retain</v>
      </c>
      <c r="U6676" s="14"/>
      <c r="V6676" s="8" t="str">
        <f t="shared" si="835"/>
        <v>France</v>
      </c>
      <c r="W6676" s="8"/>
      <c r="X6676" s="8"/>
      <c r="Y6676" s="8"/>
      <c r="Z6676" s="14" t="str">
        <f t="shared" si="836"/>
        <v>Male</v>
      </c>
      <c r="AA6676" s="14"/>
      <c r="AB6676" s="14"/>
      <c r="AC6676" s="14"/>
      <c r="AE6676" t="str">
        <f t="shared" si="837"/>
        <v>Adults</v>
      </c>
      <c r="AF6676" t="str">
        <f t="shared" si="838"/>
        <v>Fair</v>
      </c>
      <c r="AG6676" t="str">
        <f t="shared" si="839"/>
        <v>High</v>
      </c>
    </row>
    <row r="6677" spans="1:33" x14ac:dyDescent="0.2">
      <c r="A6677">
        <v>6676</v>
      </c>
      <c r="B6677">
        <v>15724663</v>
      </c>
      <c r="C6677">
        <v>654</v>
      </c>
      <c r="D6677">
        <v>2</v>
      </c>
      <c r="E6677">
        <v>2</v>
      </c>
      <c r="F6677">
        <v>36</v>
      </c>
      <c r="G6677">
        <v>3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s="2" t="s">
        <v>109</v>
      </c>
      <c r="P6677" s="11" t="str">
        <f t="shared" si="832"/>
        <v>2019</v>
      </c>
      <c r="Q6677" s="12"/>
      <c r="R6677" s="8" t="str">
        <f t="shared" si="833"/>
        <v>11</v>
      </c>
      <c r="S6677" s="8"/>
      <c r="T6677" s="14" t="str">
        <f t="shared" si="834"/>
        <v>Retain</v>
      </c>
      <c r="U6677" s="14"/>
      <c r="V6677" s="8" t="str">
        <f t="shared" si="835"/>
        <v>Spain</v>
      </c>
      <c r="W6677" s="8"/>
      <c r="X6677" s="8"/>
      <c r="Y6677" s="8"/>
      <c r="Z6677" s="14" t="str">
        <f t="shared" si="836"/>
        <v>Female</v>
      </c>
      <c r="AA6677" s="14"/>
      <c r="AB6677" s="14"/>
      <c r="AC6677" s="14"/>
      <c r="AE6677" t="str">
        <f t="shared" si="837"/>
        <v>Adults</v>
      </c>
      <c r="AF6677" t="str">
        <f t="shared" si="838"/>
        <v>Fair</v>
      </c>
      <c r="AG6677" t="str">
        <f t="shared" si="839"/>
        <v>Very low</v>
      </c>
    </row>
    <row r="6678" spans="1:33" x14ac:dyDescent="0.2">
      <c r="A6678">
        <v>6677</v>
      </c>
      <c r="B6678">
        <v>15594556</v>
      </c>
      <c r="C6678">
        <v>619</v>
      </c>
      <c r="D6678">
        <v>2</v>
      </c>
      <c r="E6678">
        <v>1</v>
      </c>
      <c r="F6678">
        <v>52</v>
      </c>
      <c r="G6678">
        <v>6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s="2" t="s">
        <v>643</v>
      </c>
      <c r="P6678" s="11" t="str">
        <f t="shared" si="832"/>
        <v>2016</v>
      </c>
      <c r="Q6678" s="12"/>
      <c r="R6678" s="8" t="str">
        <f t="shared" si="833"/>
        <v>12</v>
      </c>
      <c r="S6678" s="8"/>
      <c r="T6678" s="14" t="str">
        <f t="shared" si="834"/>
        <v>Retain</v>
      </c>
      <c r="U6678" s="14"/>
      <c r="V6678" s="8" t="str">
        <f t="shared" si="835"/>
        <v>Spain</v>
      </c>
      <c r="W6678" s="8"/>
      <c r="X6678" s="8"/>
      <c r="Y6678" s="8"/>
      <c r="Z6678" s="14" t="str">
        <f t="shared" si="836"/>
        <v>Male</v>
      </c>
      <c r="AA6678" s="14"/>
      <c r="AB6678" s="14"/>
      <c r="AC6678" s="14"/>
      <c r="AE6678" t="str">
        <f t="shared" si="837"/>
        <v>Middle aged</v>
      </c>
      <c r="AF6678" t="str">
        <f t="shared" si="838"/>
        <v>Fair</v>
      </c>
      <c r="AG6678" t="str">
        <f t="shared" si="839"/>
        <v>Very low</v>
      </c>
    </row>
    <row r="6679" spans="1:33" x14ac:dyDescent="0.2">
      <c r="A6679">
        <v>6678</v>
      </c>
      <c r="B6679">
        <v>15737169</v>
      </c>
      <c r="C6679">
        <v>642</v>
      </c>
      <c r="D6679">
        <v>2</v>
      </c>
      <c r="E6679">
        <v>1</v>
      </c>
      <c r="F6679">
        <v>26</v>
      </c>
      <c r="G6679">
        <v>6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s="2" t="s">
        <v>708</v>
      </c>
      <c r="P6679" s="11" t="str">
        <f t="shared" si="832"/>
        <v>2017</v>
      </c>
      <c r="Q6679" s="12"/>
      <c r="R6679" s="8" t="str">
        <f t="shared" si="833"/>
        <v>08</v>
      </c>
      <c r="S6679" s="8"/>
      <c r="T6679" s="14" t="str">
        <f t="shared" si="834"/>
        <v>Retain</v>
      </c>
      <c r="U6679" s="14"/>
      <c r="V6679" s="8" t="str">
        <f t="shared" si="835"/>
        <v>Spain</v>
      </c>
      <c r="W6679" s="8"/>
      <c r="X6679" s="8"/>
      <c r="Y6679" s="8"/>
      <c r="Z6679" s="14" t="str">
        <f t="shared" si="836"/>
        <v>Male</v>
      </c>
      <c r="AA6679" s="14"/>
      <c r="AB6679" s="14"/>
      <c r="AC6679" s="14"/>
      <c r="AE6679" t="str">
        <f t="shared" si="837"/>
        <v>Adults</v>
      </c>
      <c r="AF6679" t="str">
        <f t="shared" si="838"/>
        <v>Fair</v>
      </c>
      <c r="AG6679" t="str">
        <f t="shared" si="839"/>
        <v>High</v>
      </c>
    </row>
    <row r="6680" spans="1:33" x14ac:dyDescent="0.2">
      <c r="A6680">
        <v>6679</v>
      </c>
      <c r="B6680">
        <v>15632472</v>
      </c>
      <c r="C6680">
        <v>472</v>
      </c>
      <c r="D6680">
        <v>2</v>
      </c>
      <c r="E6680">
        <v>2</v>
      </c>
      <c r="F6680">
        <v>32</v>
      </c>
      <c r="G6680">
        <v>5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s="2" t="s">
        <v>322</v>
      </c>
      <c r="P6680" s="11" t="str">
        <f t="shared" si="832"/>
        <v>2018</v>
      </c>
      <c r="Q6680" s="12"/>
      <c r="R6680" s="8" t="str">
        <f t="shared" si="833"/>
        <v>04</v>
      </c>
      <c r="S6680" s="8"/>
      <c r="T6680" s="14" t="str">
        <f t="shared" si="834"/>
        <v>Retain</v>
      </c>
      <c r="U6680" s="14"/>
      <c r="V6680" s="8" t="str">
        <f t="shared" si="835"/>
        <v>Spain</v>
      </c>
      <c r="W6680" s="8"/>
      <c r="X6680" s="8"/>
      <c r="Y6680" s="8"/>
      <c r="Z6680" s="14" t="str">
        <f t="shared" si="836"/>
        <v>Female</v>
      </c>
      <c r="AA6680" s="14"/>
      <c r="AB6680" s="14"/>
      <c r="AC6680" s="14"/>
      <c r="AE6680" t="str">
        <f t="shared" si="837"/>
        <v>Adults</v>
      </c>
      <c r="AF6680" t="str">
        <f t="shared" si="838"/>
        <v>Poor</v>
      </c>
      <c r="AG6680" t="str">
        <f t="shared" si="839"/>
        <v>Very high</v>
      </c>
    </row>
    <row r="6681" spans="1:33" x14ac:dyDescent="0.2">
      <c r="A6681">
        <v>6680</v>
      </c>
      <c r="B6681">
        <v>15722813</v>
      </c>
      <c r="C6681">
        <v>470</v>
      </c>
      <c r="D6681">
        <v>2</v>
      </c>
      <c r="E6681">
        <v>1</v>
      </c>
      <c r="F6681">
        <v>30</v>
      </c>
      <c r="G6681">
        <v>5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s="2" t="s">
        <v>118</v>
      </c>
      <c r="P6681" s="11" t="str">
        <f t="shared" si="832"/>
        <v>2018</v>
      </c>
      <c r="Q6681" s="12"/>
      <c r="R6681" s="8" t="str">
        <f t="shared" si="833"/>
        <v>09</v>
      </c>
      <c r="S6681" s="8"/>
      <c r="T6681" s="14" t="str">
        <f t="shared" si="834"/>
        <v>Retain</v>
      </c>
      <c r="U6681" s="14"/>
      <c r="V6681" s="8" t="str">
        <f t="shared" si="835"/>
        <v>Spain</v>
      </c>
      <c r="W6681" s="8"/>
      <c r="X6681" s="8"/>
      <c r="Y6681" s="8"/>
      <c r="Z6681" s="14" t="str">
        <f t="shared" si="836"/>
        <v>Male</v>
      </c>
      <c r="AA6681" s="14"/>
      <c r="AB6681" s="14"/>
      <c r="AC6681" s="14"/>
      <c r="AE6681" t="str">
        <f t="shared" si="837"/>
        <v>Adults</v>
      </c>
      <c r="AF6681" t="str">
        <f t="shared" si="838"/>
        <v>Poor</v>
      </c>
      <c r="AG6681" t="str">
        <f t="shared" si="839"/>
        <v>High</v>
      </c>
    </row>
    <row r="6682" spans="1:33" x14ac:dyDescent="0.2">
      <c r="A6682">
        <v>6681</v>
      </c>
      <c r="B6682">
        <v>15588450</v>
      </c>
      <c r="C6682">
        <v>633</v>
      </c>
      <c r="D6682">
        <v>1</v>
      </c>
      <c r="E6682">
        <v>2</v>
      </c>
      <c r="F6682">
        <v>60</v>
      </c>
      <c r="G6682">
        <v>4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s="2" t="s">
        <v>916</v>
      </c>
      <c r="P6682" s="11" t="str">
        <f t="shared" si="832"/>
        <v>2019</v>
      </c>
      <c r="Q6682" s="12"/>
      <c r="R6682" s="8" t="str">
        <f t="shared" si="833"/>
        <v>03</v>
      </c>
      <c r="S6682" s="8"/>
      <c r="T6682" s="14" t="str">
        <f t="shared" si="834"/>
        <v>Retain</v>
      </c>
      <c r="U6682" s="14"/>
      <c r="V6682" s="8" t="str">
        <f t="shared" si="835"/>
        <v>France</v>
      </c>
      <c r="W6682" s="8"/>
      <c r="X6682" s="8"/>
      <c r="Y6682" s="8"/>
      <c r="Z6682" s="14" t="str">
        <f t="shared" si="836"/>
        <v>Female</v>
      </c>
      <c r="AA6682" s="14"/>
      <c r="AB6682" s="14"/>
      <c r="AC6682" s="14"/>
      <c r="AE6682" t="str">
        <f t="shared" si="837"/>
        <v>Middle aged</v>
      </c>
      <c r="AF6682" t="str">
        <f t="shared" si="838"/>
        <v>Fair</v>
      </c>
      <c r="AG6682" t="str">
        <f t="shared" si="839"/>
        <v>Medium</v>
      </c>
    </row>
    <row r="6683" spans="1:33" x14ac:dyDescent="0.2">
      <c r="A6683">
        <v>6682</v>
      </c>
      <c r="B6683">
        <v>15736717</v>
      </c>
      <c r="C6683">
        <v>602</v>
      </c>
      <c r="D6683">
        <v>1</v>
      </c>
      <c r="E6683">
        <v>1</v>
      </c>
      <c r="F6683">
        <v>31</v>
      </c>
      <c r="G6683">
        <v>6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s="2" t="s">
        <v>503</v>
      </c>
      <c r="P6683" s="11" t="str">
        <f t="shared" si="832"/>
        <v>2017</v>
      </c>
      <c r="Q6683" s="12"/>
      <c r="R6683" s="8" t="str">
        <f t="shared" si="833"/>
        <v>09</v>
      </c>
      <c r="S6683" s="8"/>
      <c r="T6683" s="14" t="str">
        <f t="shared" si="834"/>
        <v>Retain</v>
      </c>
      <c r="U6683" s="14"/>
      <c r="V6683" s="8" t="str">
        <f t="shared" si="835"/>
        <v>France</v>
      </c>
      <c r="W6683" s="8"/>
      <c r="X6683" s="8"/>
      <c r="Y6683" s="8"/>
      <c r="Z6683" s="14" t="str">
        <f t="shared" si="836"/>
        <v>Male</v>
      </c>
      <c r="AA6683" s="14"/>
      <c r="AB6683" s="14"/>
      <c r="AC6683" s="14"/>
      <c r="AE6683" t="str">
        <f t="shared" si="837"/>
        <v>Adults</v>
      </c>
      <c r="AF6683" t="str">
        <f t="shared" si="838"/>
        <v>Fair</v>
      </c>
      <c r="AG6683" t="str">
        <f t="shared" si="839"/>
        <v>Very high</v>
      </c>
    </row>
    <row r="6684" spans="1:33" x14ac:dyDescent="0.2">
      <c r="A6684">
        <v>6683</v>
      </c>
      <c r="B6684">
        <v>15680683</v>
      </c>
      <c r="C6684">
        <v>640</v>
      </c>
      <c r="D6684">
        <v>2</v>
      </c>
      <c r="E6684">
        <v>1</v>
      </c>
      <c r="F6684">
        <v>29</v>
      </c>
      <c r="G6684">
        <v>6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s="2" t="s">
        <v>1079</v>
      </c>
      <c r="P6684" s="11" t="str">
        <f t="shared" si="832"/>
        <v>2017</v>
      </c>
      <c r="Q6684" s="12"/>
      <c r="R6684" s="8" t="str">
        <f t="shared" si="833"/>
        <v>09</v>
      </c>
      <c r="S6684" s="8"/>
      <c r="T6684" s="14" t="str">
        <f t="shared" si="834"/>
        <v>Retain</v>
      </c>
      <c r="U6684" s="14"/>
      <c r="V6684" s="8" t="str">
        <f t="shared" si="835"/>
        <v>Spain</v>
      </c>
      <c r="W6684" s="8"/>
      <c r="X6684" s="8"/>
      <c r="Y6684" s="8"/>
      <c r="Z6684" s="14" t="str">
        <f t="shared" si="836"/>
        <v>Male</v>
      </c>
      <c r="AA6684" s="14"/>
      <c r="AB6684" s="14"/>
      <c r="AC6684" s="14"/>
      <c r="AE6684" t="str">
        <f t="shared" si="837"/>
        <v>Adults</v>
      </c>
      <c r="AF6684" t="str">
        <f t="shared" si="838"/>
        <v>Fair</v>
      </c>
      <c r="AG6684" t="str">
        <f t="shared" si="839"/>
        <v>Very high</v>
      </c>
    </row>
    <row r="6685" spans="1:33" x14ac:dyDescent="0.2">
      <c r="A6685">
        <v>6684</v>
      </c>
      <c r="B6685">
        <v>15710316</v>
      </c>
      <c r="C6685">
        <v>454</v>
      </c>
      <c r="D6685">
        <v>2</v>
      </c>
      <c r="E6685">
        <v>2</v>
      </c>
      <c r="F6685">
        <v>48</v>
      </c>
      <c r="G6685">
        <v>4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s="2" t="s">
        <v>1235</v>
      </c>
      <c r="P6685" s="11" t="str">
        <f t="shared" si="832"/>
        <v>2018</v>
      </c>
      <c r="Q6685" s="12"/>
      <c r="R6685" s="8" t="str">
        <f t="shared" si="833"/>
        <v>11</v>
      </c>
      <c r="S6685" s="8"/>
      <c r="T6685" s="14" t="str">
        <f t="shared" si="834"/>
        <v>Retain</v>
      </c>
      <c r="U6685" s="14"/>
      <c r="V6685" s="8" t="str">
        <f t="shared" si="835"/>
        <v>Spain</v>
      </c>
      <c r="W6685" s="8"/>
      <c r="X6685" s="8"/>
      <c r="Y6685" s="8"/>
      <c r="Z6685" s="14" t="str">
        <f t="shared" si="836"/>
        <v>Female</v>
      </c>
      <c r="AA6685" s="14"/>
      <c r="AB6685" s="14"/>
      <c r="AC6685" s="14"/>
      <c r="AE6685" t="str">
        <f t="shared" si="837"/>
        <v>Middle aged</v>
      </c>
      <c r="AF6685" t="str">
        <f t="shared" si="838"/>
        <v>Poor</v>
      </c>
      <c r="AG6685" t="str">
        <f t="shared" si="839"/>
        <v>High</v>
      </c>
    </row>
    <row r="6686" spans="1:33" x14ac:dyDescent="0.2">
      <c r="A6686">
        <v>6685</v>
      </c>
      <c r="B6686">
        <v>15746333</v>
      </c>
      <c r="C6686">
        <v>562</v>
      </c>
      <c r="D6686">
        <v>1</v>
      </c>
      <c r="E6686">
        <v>2</v>
      </c>
      <c r="F6686">
        <v>57</v>
      </c>
      <c r="G6686">
        <v>4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s="2" t="s">
        <v>425</v>
      </c>
      <c r="P6686" s="11" t="str">
        <f t="shared" si="832"/>
        <v>2019</v>
      </c>
      <c r="Q6686" s="12"/>
      <c r="R6686" s="8" t="str">
        <f t="shared" si="833"/>
        <v>02</v>
      </c>
      <c r="S6686" s="8"/>
      <c r="T6686" s="14" t="str">
        <f t="shared" si="834"/>
        <v>Exit</v>
      </c>
      <c r="U6686" s="14"/>
      <c r="V6686" s="8" t="str">
        <f t="shared" si="835"/>
        <v>France</v>
      </c>
      <c r="W6686" s="8"/>
      <c r="X6686" s="8"/>
      <c r="Y6686" s="8"/>
      <c r="Z6686" s="14" t="str">
        <f t="shared" si="836"/>
        <v>Female</v>
      </c>
      <c r="AA6686" s="14"/>
      <c r="AB6686" s="14"/>
      <c r="AC6686" s="14"/>
      <c r="AE6686" t="str">
        <f t="shared" si="837"/>
        <v>Middle aged</v>
      </c>
      <c r="AF6686" t="str">
        <f t="shared" si="838"/>
        <v>Poor</v>
      </c>
      <c r="AG6686" t="str">
        <f t="shared" si="839"/>
        <v>Very low</v>
      </c>
    </row>
    <row r="6687" spans="1:33" x14ac:dyDescent="0.2">
      <c r="A6687">
        <v>6686</v>
      </c>
      <c r="B6687">
        <v>15606861</v>
      </c>
      <c r="C6687">
        <v>636</v>
      </c>
      <c r="D6687">
        <v>1</v>
      </c>
      <c r="E6687">
        <v>1</v>
      </c>
      <c r="F6687">
        <v>34</v>
      </c>
      <c r="G6687">
        <v>3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s="2" t="s">
        <v>26</v>
      </c>
      <c r="P6687" s="11" t="str">
        <f t="shared" si="832"/>
        <v>2019</v>
      </c>
      <c r="Q6687" s="12"/>
      <c r="R6687" s="8" t="str">
        <f t="shared" si="833"/>
        <v>11</v>
      </c>
      <c r="S6687" s="8"/>
      <c r="T6687" s="14" t="str">
        <f t="shared" si="834"/>
        <v>Retain</v>
      </c>
      <c r="U6687" s="14"/>
      <c r="V6687" s="8" t="str">
        <f t="shared" si="835"/>
        <v>France</v>
      </c>
      <c r="W6687" s="8"/>
      <c r="X6687" s="8"/>
      <c r="Y6687" s="8"/>
      <c r="Z6687" s="14" t="str">
        <f t="shared" si="836"/>
        <v>Male</v>
      </c>
      <c r="AA6687" s="14"/>
      <c r="AB6687" s="14"/>
      <c r="AC6687" s="14"/>
      <c r="AE6687" t="str">
        <f t="shared" si="837"/>
        <v>Adults</v>
      </c>
      <c r="AF6687" t="str">
        <f t="shared" si="838"/>
        <v>Fair</v>
      </c>
      <c r="AG6687" t="str">
        <f t="shared" si="839"/>
        <v>Very low</v>
      </c>
    </row>
    <row r="6688" spans="1:33" x14ac:dyDescent="0.2">
      <c r="A6688">
        <v>6687</v>
      </c>
      <c r="B6688">
        <v>15641285</v>
      </c>
      <c r="C6688">
        <v>621</v>
      </c>
      <c r="D6688">
        <v>2</v>
      </c>
      <c r="E6688">
        <v>1</v>
      </c>
      <c r="F6688">
        <v>50</v>
      </c>
      <c r="G6688">
        <v>6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s="2" t="s">
        <v>1065</v>
      </c>
      <c r="P6688" s="11" t="str">
        <f t="shared" si="832"/>
        <v>2017</v>
      </c>
      <c r="Q6688" s="12"/>
      <c r="R6688" s="8" t="str">
        <f t="shared" si="833"/>
        <v>07</v>
      </c>
      <c r="S6688" s="8"/>
      <c r="T6688" s="14" t="str">
        <f t="shared" si="834"/>
        <v>Retain</v>
      </c>
      <c r="U6688" s="14"/>
      <c r="V6688" s="8" t="str">
        <f t="shared" si="835"/>
        <v>Spain</v>
      </c>
      <c r="W6688" s="8"/>
      <c r="X6688" s="8"/>
      <c r="Y6688" s="8"/>
      <c r="Z6688" s="14" t="str">
        <f t="shared" si="836"/>
        <v>Male</v>
      </c>
      <c r="AA6688" s="14"/>
      <c r="AB6688" s="14"/>
      <c r="AC6688" s="14"/>
      <c r="AE6688" t="str">
        <f t="shared" si="837"/>
        <v>Middle aged</v>
      </c>
      <c r="AF6688" t="str">
        <f t="shared" si="838"/>
        <v>Fair</v>
      </c>
      <c r="AG6688" t="str">
        <f t="shared" si="839"/>
        <v>Very high</v>
      </c>
    </row>
    <row r="6689" spans="1:33" x14ac:dyDescent="0.2">
      <c r="A6689">
        <v>6688</v>
      </c>
      <c r="B6689">
        <v>15662908</v>
      </c>
      <c r="C6689">
        <v>795</v>
      </c>
      <c r="D6689">
        <v>3</v>
      </c>
      <c r="E6689">
        <v>1</v>
      </c>
      <c r="F6689">
        <v>38</v>
      </c>
      <c r="G6689">
        <v>5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s="2" t="s">
        <v>285</v>
      </c>
      <c r="P6689" s="11" t="str">
        <f t="shared" si="832"/>
        <v>2018</v>
      </c>
      <c r="Q6689" s="12"/>
      <c r="R6689" s="8" t="str">
        <f t="shared" si="833"/>
        <v>05</v>
      </c>
      <c r="S6689" s="8"/>
      <c r="T6689" s="14" t="str">
        <f t="shared" si="834"/>
        <v>Retain</v>
      </c>
      <c r="U6689" s="14"/>
      <c r="V6689" s="8" t="str">
        <f t="shared" si="835"/>
        <v>Germany</v>
      </c>
      <c r="W6689" s="8"/>
      <c r="X6689" s="8"/>
      <c r="Y6689" s="8"/>
      <c r="Z6689" s="14" t="str">
        <f t="shared" si="836"/>
        <v>Male</v>
      </c>
      <c r="AA6689" s="14"/>
      <c r="AB6689" s="14"/>
      <c r="AC6689" s="14"/>
      <c r="AE6689" t="str">
        <f t="shared" si="837"/>
        <v>Adults</v>
      </c>
      <c r="AF6689" t="str">
        <f t="shared" si="838"/>
        <v>Very good</v>
      </c>
      <c r="AG6689" t="str">
        <f t="shared" si="839"/>
        <v>High</v>
      </c>
    </row>
    <row r="6690" spans="1:33" x14ac:dyDescent="0.2">
      <c r="A6690">
        <v>6689</v>
      </c>
      <c r="B6690">
        <v>15814267</v>
      </c>
      <c r="C6690">
        <v>550</v>
      </c>
      <c r="D6690">
        <v>1</v>
      </c>
      <c r="E6690">
        <v>1</v>
      </c>
      <c r="F6690">
        <v>22</v>
      </c>
      <c r="G6690">
        <v>4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s="2" t="s">
        <v>524</v>
      </c>
      <c r="P6690" s="11" t="str">
        <f t="shared" si="832"/>
        <v>2018</v>
      </c>
      <c r="Q6690" s="12"/>
      <c r="R6690" s="8" t="str">
        <f t="shared" si="833"/>
        <v>10</v>
      </c>
      <c r="S6690" s="8"/>
      <c r="T6690" s="14" t="str">
        <f t="shared" si="834"/>
        <v>Retain</v>
      </c>
      <c r="U6690" s="14"/>
      <c r="V6690" s="8" t="str">
        <f t="shared" si="835"/>
        <v>France</v>
      </c>
      <c r="W6690" s="8"/>
      <c r="X6690" s="8"/>
      <c r="Y6690" s="8"/>
      <c r="Z6690" s="14" t="str">
        <f t="shared" si="836"/>
        <v>Male</v>
      </c>
      <c r="AA6690" s="14"/>
      <c r="AB6690" s="14"/>
      <c r="AC6690" s="14"/>
      <c r="AE6690" t="str">
        <f t="shared" si="837"/>
        <v>Young Adults</v>
      </c>
      <c r="AF6690" t="str">
        <f t="shared" si="838"/>
        <v>Poor</v>
      </c>
      <c r="AG6690" t="str">
        <f t="shared" si="839"/>
        <v>Very high</v>
      </c>
    </row>
    <row r="6691" spans="1:33" x14ac:dyDescent="0.2">
      <c r="A6691">
        <v>6690</v>
      </c>
      <c r="B6691">
        <v>15614923</v>
      </c>
      <c r="C6691">
        <v>630</v>
      </c>
      <c r="D6691">
        <v>2</v>
      </c>
      <c r="E6691">
        <v>1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s="2" t="s">
        <v>1283</v>
      </c>
      <c r="P6691" s="11" t="str">
        <f t="shared" si="832"/>
        <v>2016</v>
      </c>
      <c r="Q6691" s="12"/>
      <c r="R6691" s="8" t="str">
        <f t="shared" si="833"/>
        <v>03</v>
      </c>
      <c r="S6691" s="8"/>
      <c r="T6691" s="14" t="str">
        <f t="shared" si="834"/>
        <v>Retain</v>
      </c>
      <c r="U6691" s="14"/>
      <c r="V6691" s="8" t="str">
        <f t="shared" si="835"/>
        <v>Spain</v>
      </c>
      <c r="W6691" s="8"/>
      <c r="X6691" s="8"/>
      <c r="Y6691" s="8"/>
      <c r="Z6691" s="14" t="str">
        <f t="shared" si="836"/>
        <v>Male</v>
      </c>
      <c r="AA6691" s="14"/>
      <c r="AB6691" s="14"/>
      <c r="AC6691" s="14"/>
      <c r="AE6691" t="str">
        <f t="shared" si="837"/>
        <v>Middle aged</v>
      </c>
      <c r="AF6691" t="str">
        <f t="shared" si="838"/>
        <v>Fair</v>
      </c>
      <c r="AG6691" t="str">
        <f t="shared" si="839"/>
        <v>High</v>
      </c>
    </row>
    <row r="6692" spans="1:33" x14ac:dyDescent="0.2">
      <c r="A6692">
        <v>6691</v>
      </c>
      <c r="B6692">
        <v>15579223</v>
      </c>
      <c r="C6692">
        <v>573</v>
      </c>
      <c r="D6692">
        <v>3</v>
      </c>
      <c r="E6692">
        <v>1</v>
      </c>
      <c r="F6692">
        <v>30</v>
      </c>
      <c r="G6692">
        <v>6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s="2" t="s">
        <v>505</v>
      </c>
      <c r="P6692" s="11" t="str">
        <f t="shared" si="832"/>
        <v>2017</v>
      </c>
      <c r="Q6692" s="12"/>
      <c r="R6692" s="8" t="str">
        <f t="shared" si="833"/>
        <v>01</v>
      </c>
      <c r="S6692" s="8"/>
      <c r="T6692" s="14" t="str">
        <f t="shared" si="834"/>
        <v>Retain</v>
      </c>
      <c r="U6692" s="14"/>
      <c r="V6692" s="8" t="str">
        <f t="shared" si="835"/>
        <v>Germany</v>
      </c>
      <c r="W6692" s="8"/>
      <c r="X6692" s="8"/>
      <c r="Y6692" s="8"/>
      <c r="Z6692" s="14" t="str">
        <f t="shared" si="836"/>
        <v>Male</v>
      </c>
      <c r="AA6692" s="14"/>
      <c r="AB6692" s="14"/>
      <c r="AC6692" s="14"/>
      <c r="AE6692" t="str">
        <f t="shared" si="837"/>
        <v>Adults</v>
      </c>
      <c r="AF6692" t="str">
        <f t="shared" si="838"/>
        <v>Poor</v>
      </c>
      <c r="AG6692" t="str">
        <f t="shared" si="839"/>
        <v>High</v>
      </c>
    </row>
    <row r="6693" spans="1:33" x14ac:dyDescent="0.2">
      <c r="A6693">
        <v>6692</v>
      </c>
      <c r="B6693">
        <v>15651389</v>
      </c>
      <c r="C6693">
        <v>561</v>
      </c>
      <c r="D6693">
        <v>2</v>
      </c>
      <c r="E6693">
        <v>1</v>
      </c>
      <c r="F6693">
        <v>24</v>
      </c>
      <c r="G6693">
        <v>4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s="2" t="s">
        <v>893</v>
      </c>
      <c r="P6693" s="11" t="str">
        <f t="shared" si="832"/>
        <v>2018</v>
      </c>
      <c r="Q6693" s="12"/>
      <c r="R6693" s="8" t="str">
        <f t="shared" si="833"/>
        <v>10</v>
      </c>
      <c r="S6693" s="8"/>
      <c r="T6693" s="14" t="str">
        <f t="shared" si="834"/>
        <v>Retain</v>
      </c>
      <c r="U6693" s="14"/>
      <c r="V6693" s="8" t="str">
        <f t="shared" si="835"/>
        <v>Spain</v>
      </c>
      <c r="W6693" s="8"/>
      <c r="X6693" s="8"/>
      <c r="Y6693" s="8"/>
      <c r="Z6693" s="14" t="str">
        <f t="shared" si="836"/>
        <v>Male</v>
      </c>
      <c r="AA6693" s="14"/>
      <c r="AB6693" s="14"/>
      <c r="AC6693" s="14"/>
      <c r="AE6693" t="str">
        <f t="shared" si="837"/>
        <v>Adults</v>
      </c>
      <c r="AF6693" t="str">
        <f t="shared" si="838"/>
        <v>Poor</v>
      </c>
      <c r="AG6693" t="str">
        <f t="shared" si="839"/>
        <v>High</v>
      </c>
    </row>
    <row r="6694" spans="1:33" x14ac:dyDescent="0.2">
      <c r="A6694">
        <v>6693</v>
      </c>
      <c r="B6694">
        <v>15677087</v>
      </c>
      <c r="C6694">
        <v>662</v>
      </c>
      <c r="D6694">
        <v>1</v>
      </c>
      <c r="E6694">
        <v>2</v>
      </c>
      <c r="F6694">
        <v>39</v>
      </c>
      <c r="G6694">
        <v>4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s="2" t="s">
        <v>508</v>
      </c>
      <c r="P6694" s="11" t="str">
        <f t="shared" si="832"/>
        <v>2019</v>
      </c>
      <c r="Q6694" s="12"/>
      <c r="R6694" s="8" t="str">
        <f t="shared" si="833"/>
        <v>09</v>
      </c>
      <c r="S6694" s="8"/>
      <c r="T6694" s="14" t="str">
        <f t="shared" si="834"/>
        <v>Retain</v>
      </c>
      <c r="U6694" s="14"/>
      <c r="V6694" s="8" t="str">
        <f t="shared" si="835"/>
        <v>France</v>
      </c>
      <c r="W6694" s="8"/>
      <c r="X6694" s="8"/>
      <c r="Y6694" s="8"/>
      <c r="Z6694" s="14" t="str">
        <f t="shared" si="836"/>
        <v>Female</v>
      </c>
      <c r="AA6694" s="14"/>
      <c r="AB6694" s="14"/>
      <c r="AC6694" s="14"/>
      <c r="AE6694" t="str">
        <f t="shared" si="837"/>
        <v>Middle aged</v>
      </c>
      <c r="AF6694" t="str">
        <f t="shared" si="838"/>
        <v>Fair</v>
      </c>
      <c r="AG6694" t="str">
        <f t="shared" si="839"/>
        <v>High</v>
      </c>
    </row>
    <row r="6695" spans="1:33" x14ac:dyDescent="0.2">
      <c r="A6695">
        <v>6694</v>
      </c>
      <c r="B6695">
        <v>15665784</v>
      </c>
      <c r="C6695">
        <v>637</v>
      </c>
      <c r="D6695">
        <v>1</v>
      </c>
      <c r="E6695">
        <v>1</v>
      </c>
      <c r="F6695">
        <v>27</v>
      </c>
      <c r="G6695">
        <v>7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s="2" t="s">
        <v>268</v>
      </c>
      <c r="P6695" s="11" t="str">
        <f t="shared" si="832"/>
        <v>2016</v>
      </c>
      <c r="Q6695" s="12"/>
      <c r="R6695" s="8" t="str">
        <f t="shared" si="833"/>
        <v>06</v>
      </c>
      <c r="S6695" s="8"/>
      <c r="T6695" s="14" t="str">
        <f t="shared" si="834"/>
        <v>Retain</v>
      </c>
      <c r="U6695" s="14"/>
      <c r="V6695" s="8" t="str">
        <f t="shared" si="835"/>
        <v>France</v>
      </c>
      <c r="W6695" s="8"/>
      <c r="X6695" s="8"/>
      <c r="Y6695" s="8"/>
      <c r="Z6695" s="14" t="str">
        <f t="shared" si="836"/>
        <v>Male</v>
      </c>
      <c r="AA6695" s="14"/>
      <c r="AB6695" s="14"/>
      <c r="AC6695" s="14"/>
      <c r="AE6695" t="str">
        <f t="shared" si="837"/>
        <v>Adults</v>
      </c>
      <c r="AF6695" t="str">
        <f t="shared" si="838"/>
        <v>Fair</v>
      </c>
      <c r="AG6695" t="str">
        <f t="shared" si="839"/>
        <v>High</v>
      </c>
    </row>
    <row r="6696" spans="1:33" x14ac:dyDescent="0.2">
      <c r="A6696">
        <v>6695</v>
      </c>
      <c r="B6696">
        <v>15576706</v>
      </c>
      <c r="C6696">
        <v>651</v>
      </c>
      <c r="D6696">
        <v>3</v>
      </c>
      <c r="E6696">
        <v>1</v>
      </c>
      <c r="F6696">
        <v>37</v>
      </c>
      <c r="G6696">
        <v>6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s="2" t="s">
        <v>734</v>
      </c>
      <c r="P6696" s="11" t="str">
        <f t="shared" si="832"/>
        <v>2016</v>
      </c>
      <c r="Q6696" s="12"/>
      <c r="R6696" s="8" t="str">
        <f t="shared" si="833"/>
        <v>11</v>
      </c>
      <c r="S6696" s="8"/>
      <c r="T6696" s="14" t="str">
        <f t="shared" si="834"/>
        <v>Retain</v>
      </c>
      <c r="U6696" s="14"/>
      <c r="V6696" s="8" t="str">
        <f t="shared" si="835"/>
        <v>Germany</v>
      </c>
      <c r="W6696" s="8"/>
      <c r="X6696" s="8"/>
      <c r="Y6696" s="8"/>
      <c r="Z6696" s="14" t="str">
        <f t="shared" si="836"/>
        <v>Male</v>
      </c>
      <c r="AA6696" s="14"/>
      <c r="AB6696" s="14"/>
      <c r="AC6696" s="14"/>
      <c r="AE6696" t="str">
        <f t="shared" si="837"/>
        <v>Adults</v>
      </c>
      <c r="AF6696" t="str">
        <f t="shared" si="838"/>
        <v>Fair</v>
      </c>
      <c r="AG6696" t="str">
        <f t="shared" si="839"/>
        <v>High</v>
      </c>
    </row>
    <row r="6697" spans="1:33" x14ac:dyDescent="0.2">
      <c r="A6697">
        <v>6696</v>
      </c>
      <c r="B6697">
        <v>15615473</v>
      </c>
      <c r="C6697">
        <v>646</v>
      </c>
      <c r="D6697">
        <v>1</v>
      </c>
      <c r="E6697">
        <v>2</v>
      </c>
      <c r="F6697">
        <v>33</v>
      </c>
      <c r="G6697">
        <v>4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s="2" t="s">
        <v>1091</v>
      </c>
      <c r="P6697" s="11" t="str">
        <f t="shared" si="832"/>
        <v>2018</v>
      </c>
      <c r="Q6697" s="12"/>
      <c r="R6697" s="8" t="str">
        <f t="shared" si="833"/>
        <v>11</v>
      </c>
      <c r="S6697" s="8"/>
      <c r="T6697" s="14" t="str">
        <f t="shared" si="834"/>
        <v>Retain</v>
      </c>
      <c r="U6697" s="14"/>
      <c r="V6697" s="8" t="str">
        <f t="shared" si="835"/>
        <v>France</v>
      </c>
      <c r="W6697" s="8"/>
      <c r="X6697" s="8"/>
      <c r="Y6697" s="8"/>
      <c r="Z6697" s="14" t="str">
        <f t="shared" si="836"/>
        <v>Female</v>
      </c>
      <c r="AA6697" s="14"/>
      <c r="AB6697" s="14"/>
      <c r="AC6697" s="14"/>
      <c r="AE6697" t="str">
        <f t="shared" si="837"/>
        <v>Adults</v>
      </c>
      <c r="AF6697" t="str">
        <f t="shared" si="838"/>
        <v>Fair</v>
      </c>
      <c r="AG6697" t="str">
        <f t="shared" si="839"/>
        <v>Very low</v>
      </c>
    </row>
    <row r="6698" spans="1:33" x14ac:dyDescent="0.2">
      <c r="A6698">
        <v>6697</v>
      </c>
      <c r="B6698">
        <v>15587299</v>
      </c>
      <c r="C6698">
        <v>567</v>
      </c>
      <c r="D6698">
        <v>1</v>
      </c>
      <c r="E6698">
        <v>2</v>
      </c>
      <c r="F6698">
        <v>48</v>
      </c>
      <c r="G6698">
        <v>5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s="2" t="s">
        <v>1132</v>
      </c>
      <c r="P6698" s="11" t="str">
        <f t="shared" si="832"/>
        <v>2018</v>
      </c>
      <c r="Q6698" s="12"/>
      <c r="R6698" s="8" t="str">
        <f t="shared" si="833"/>
        <v>01</v>
      </c>
      <c r="S6698" s="8"/>
      <c r="T6698" s="14" t="str">
        <f t="shared" si="834"/>
        <v>Retain</v>
      </c>
      <c r="U6698" s="14"/>
      <c r="V6698" s="8" t="str">
        <f t="shared" si="835"/>
        <v>France</v>
      </c>
      <c r="W6698" s="8"/>
      <c r="X6698" s="8"/>
      <c r="Y6698" s="8"/>
      <c r="Z6698" s="14" t="str">
        <f t="shared" si="836"/>
        <v>Female</v>
      </c>
      <c r="AA6698" s="14"/>
      <c r="AB6698" s="14"/>
      <c r="AC6698" s="14"/>
      <c r="AE6698" t="str">
        <f t="shared" si="837"/>
        <v>Middle aged</v>
      </c>
      <c r="AF6698" t="str">
        <f t="shared" si="838"/>
        <v>Poor</v>
      </c>
      <c r="AG6698" t="str">
        <f t="shared" si="839"/>
        <v>Very low</v>
      </c>
    </row>
    <row r="6699" spans="1:33" x14ac:dyDescent="0.2">
      <c r="A6699">
        <v>6698</v>
      </c>
      <c r="B6699">
        <v>15655389</v>
      </c>
      <c r="C6699">
        <v>638</v>
      </c>
      <c r="D6699">
        <v>1</v>
      </c>
      <c r="E6699">
        <v>1</v>
      </c>
      <c r="F6699">
        <v>41</v>
      </c>
      <c r="G6699">
        <v>4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s="2" t="s">
        <v>812</v>
      </c>
      <c r="P6699" s="11" t="str">
        <f t="shared" si="832"/>
        <v>2018</v>
      </c>
      <c r="Q6699" s="12"/>
      <c r="R6699" s="8" t="str">
        <f t="shared" si="833"/>
        <v>12</v>
      </c>
      <c r="S6699" s="8"/>
      <c r="T6699" s="14" t="str">
        <f t="shared" si="834"/>
        <v>Retain</v>
      </c>
      <c r="U6699" s="14"/>
      <c r="V6699" s="8" t="str">
        <f t="shared" si="835"/>
        <v>France</v>
      </c>
      <c r="W6699" s="8"/>
      <c r="X6699" s="8"/>
      <c r="Y6699" s="8"/>
      <c r="Z6699" s="14" t="str">
        <f t="shared" si="836"/>
        <v>Male</v>
      </c>
      <c r="AA6699" s="14"/>
      <c r="AB6699" s="14"/>
      <c r="AC6699" s="14"/>
      <c r="AE6699" t="str">
        <f t="shared" si="837"/>
        <v>Middle aged</v>
      </c>
      <c r="AF6699" t="str">
        <f t="shared" si="838"/>
        <v>Fair</v>
      </c>
      <c r="AG6699" t="str">
        <f t="shared" si="839"/>
        <v>High</v>
      </c>
    </row>
    <row r="6700" spans="1:33" x14ac:dyDescent="0.2">
      <c r="A6700">
        <v>6699</v>
      </c>
      <c r="B6700">
        <v>15784491</v>
      </c>
      <c r="C6700">
        <v>725</v>
      </c>
      <c r="D6700">
        <v>1</v>
      </c>
      <c r="E6700">
        <v>2</v>
      </c>
      <c r="F6700">
        <v>31</v>
      </c>
      <c r="G6700">
        <v>3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s="2" t="s">
        <v>700</v>
      </c>
      <c r="P6700" s="11" t="str">
        <f t="shared" si="832"/>
        <v>2019</v>
      </c>
      <c r="Q6700" s="12"/>
      <c r="R6700" s="8" t="str">
        <f t="shared" si="833"/>
        <v>10</v>
      </c>
      <c r="S6700" s="8"/>
      <c r="T6700" s="14" t="str">
        <f t="shared" si="834"/>
        <v>Retain</v>
      </c>
      <c r="U6700" s="14"/>
      <c r="V6700" s="8" t="str">
        <f t="shared" si="835"/>
        <v>France</v>
      </c>
      <c r="W6700" s="8"/>
      <c r="X6700" s="8"/>
      <c r="Y6700" s="8"/>
      <c r="Z6700" s="14" t="str">
        <f t="shared" si="836"/>
        <v>Female</v>
      </c>
      <c r="AA6700" s="14"/>
      <c r="AB6700" s="14"/>
      <c r="AC6700" s="14"/>
      <c r="AE6700" t="str">
        <f t="shared" si="837"/>
        <v>Adults</v>
      </c>
      <c r="AF6700" t="str">
        <f t="shared" si="838"/>
        <v>Good</v>
      </c>
      <c r="AG6700" t="str">
        <f t="shared" si="839"/>
        <v>Very low</v>
      </c>
    </row>
    <row r="6701" spans="1:33" x14ac:dyDescent="0.2">
      <c r="A6701">
        <v>6700</v>
      </c>
      <c r="B6701">
        <v>15809999</v>
      </c>
      <c r="C6701">
        <v>709</v>
      </c>
      <c r="D6701">
        <v>1</v>
      </c>
      <c r="E6701">
        <v>2</v>
      </c>
      <c r="F6701">
        <v>41</v>
      </c>
      <c r="G6701">
        <v>6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s="2" t="s">
        <v>733</v>
      </c>
      <c r="P6701" s="11" t="str">
        <f t="shared" si="832"/>
        <v>2016</v>
      </c>
      <c r="Q6701" s="12"/>
      <c r="R6701" s="8" t="str">
        <f t="shared" si="833"/>
        <v>12</v>
      </c>
      <c r="S6701" s="8"/>
      <c r="T6701" s="14" t="str">
        <f t="shared" si="834"/>
        <v>Retain</v>
      </c>
      <c r="U6701" s="14"/>
      <c r="V6701" s="8" t="str">
        <f t="shared" si="835"/>
        <v>France</v>
      </c>
      <c r="W6701" s="8"/>
      <c r="X6701" s="8"/>
      <c r="Y6701" s="8"/>
      <c r="Z6701" s="14" t="str">
        <f t="shared" si="836"/>
        <v>Female</v>
      </c>
      <c r="AA6701" s="14"/>
      <c r="AB6701" s="14"/>
      <c r="AC6701" s="14"/>
      <c r="AE6701" t="str">
        <f t="shared" si="837"/>
        <v>Middle aged</v>
      </c>
      <c r="AF6701" t="str">
        <f t="shared" si="838"/>
        <v>Good</v>
      </c>
      <c r="AG6701" t="str">
        <f t="shared" si="839"/>
        <v>Very high</v>
      </c>
    </row>
    <row r="6702" spans="1:33" x14ac:dyDescent="0.2">
      <c r="A6702">
        <v>6701</v>
      </c>
      <c r="B6702">
        <v>15681115</v>
      </c>
      <c r="C6702">
        <v>787</v>
      </c>
      <c r="D6702">
        <v>2</v>
      </c>
      <c r="E6702">
        <v>1</v>
      </c>
      <c r="F6702">
        <v>39</v>
      </c>
      <c r="G6702">
        <v>5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s="2" t="s">
        <v>955</v>
      </c>
      <c r="P6702" s="11" t="str">
        <f t="shared" si="832"/>
        <v>2018</v>
      </c>
      <c r="Q6702" s="12"/>
      <c r="R6702" s="8" t="str">
        <f t="shared" si="833"/>
        <v>01</v>
      </c>
      <c r="S6702" s="8"/>
      <c r="T6702" s="14" t="str">
        <f t="shared" si="834"/>
        <v>Retain</v>
      </c>
      <c r="U6702" s="14"/>
      <c r="V6702" s="8" t="str">
        <f t="shared" si="835"/>
        <v>Spain</v>
      </c>
      <c r="W6702" s="8"/>
      <c r="X6702" s="8"/>
      <c r="Y6702" s="8"/>
      <c r="Z6702" s="14" t="str">
        <f t="shared" si="836"/>
        <v>Male</v>
      </c>
      <c r="AA6702" s="14"/>
      <c r="AB6702" s="14"/>
      <c r="AC6702" s="14"/>
      <c r="AE6702" t="str">
        <f t="shared" si="837"/>
        <v>Middle aged</v>
      </c>
      <c r="AF6702" t="str">
        <f t="shared" si="838"/>
        <v>Very good</v>
      </c>
      <c r="AG6702" t="str">
        <f t="shared" si="839"/>
        <v>High</v>
      </c>
    </row>
    <row r="6703" spans="1:33" x14ac:dyDescent="0.2">
      <c r="A6703">
        <v>6702</v>
      </c>
      <c r="B6703">
        <v>15629390</v>
      </c>
      <c r="C6703">
        <v>653</v>
      </c>
      <c r="D6703">
        <v>1</v>
      </c>
      <c r="E6703">
        <v>1</v>
      </c>
      <c r="F6703">
        <v>37</v>
      </c>
      <c r="G6703">
        <v>3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s="2" t="s">
        <v>579</v>
      </c>
      <c r="P6703" s="11" t="str">
        <f t="shared" si="832"/>
        <v>2019</v>
      </c>
      <c r="Q6703" s="12"/>
      <c r="R6703" s="8" t="str">
        <f t="shared" si="833"/>
        <v>12</v>
      </c>
      <c r="S6703" s="8"/>
      <c r="T6703" s="14" t="str">
        <f t="shared" si="834"/>
        <v>Retain</v>
      </c>
      <c r="U6703" s="14"/>
      <c r="V6703" s="8" t="str">
        <f t="shared" si="835"/>
        <v>France</v>
      </c>
      <c r="W6703" s="8"/>
      <c r="X6703" s="8"/>
      <c r="Y6703" s="8"/>
      <c r="Z6703" s="14" t="str">
        <f t="shared" si="836"/>
        <v>Male</v>
      </c>
      <c r="AA6703" s="14"/>
      <c r="AB6703" s="14"/>
      <c r="AC6703" s="14"/>
      <c r="AE6703" t="str">
        <f t="shared" si="837"/>
        <v>Adults</v>
      </c>
      <c r="AF6703" t="str">
        <f t="shared" si="838"/>
        <v>Fair</v>
      </c>
      <c r="AG6703" t="str">
        <f t="shared" si="839"/>
        <v>High</v>
      </c>
    </row>
    <row r="6704" spans="1:33" x14ac:dyDescent="0.2">
      <c r="A6704">
        <v>6703</v>
      </c>
      <c r="B6704">
        <v>15792668</v>
      </c>
      <c r="C6704">
        <v>661</v>
      </c>
      <c r="D6704">
        <v>3</v>
      </c>
      <c r="E6704">
        <v>1</v>
      </c>
      <c r="F6704">
        <v>37</v>
      </c>
      <c r="G6704">
        <v>3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s="2" t="s">
        <v>1056</v>
      </c>
      <c r="P6704" s="11" t="str">
        <f t="shared" si="832"/>
        <v>2019</v>
      </c>
      <c r="Q6704" s="12"/>
      <c r="R6704" s="8" t="str">
        <f t="shared" si="833"/>
        <v>12</v>
      </c>
      <c r="S6704" s="8"/>
      <c r="T6704" s="14" t="str">
        <f t="shared" si="834"/>
        <v>Exit</v>
      </c>
      <c r="U6704" s="14"/>
      <c r="V6704" s="8" t="str">
        <f t="shared" si="835"/>
        <v>Germany</v>
      </c>
      <c r="W6704" s="8"/>
      <c r="X6704" s="8"/>
      <c r="Y6704" s="8"/>
      <c r="Z6704" s="14" t="str">
        <f t="shared" si="836"/>
        <v>Male</v>
      </c>
      <c r="AA6704" s="14"/>
      <c r="AB6704" s="14"/>
      <c r="AC6704" s="14"/>
      <c r="AE6704" t="str">
        <f t="shared" si="837"/>
        <v>Adults</v>
      </c>
      <c r="AF6704" t="str">
        <f t="shared" si="838"/>
        <v>Fair</v>
      </c>
      <c r="AG6704" t="str">
        <f t="shared" si="839"/>
        <v>High</v>
      </c>
    </row>
    <row r="6705" spans="1:33" x14ac:dyDescent="0.2">
      <c r="A6705">
        <v>6704</v>
      </c>
      <c r="B6705">
        <v>15583863</v>
      </c>
      <c r="C6705">
        <v>681</v>
      </c>
      <c r="D6705">
        <v>3</v>
      </c>
      <c r="E6705">
        <v>1</v>
      </c>
      <c r="F6705">
        <v>49</v>
      </c>
      <c r="G6705">
        <v>4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s="2" t="s">
        <v>74</v>
      </c>
      <c r="P6705" s="11" t="str">
        <f t="shared" si="832"/>
        <v>2018</v>
      </c>
      <c r="Q6705" s="12"/>
      <c r="R6705" s="8" t="str">
        <f t="shared" si="833"/>
        <v>11</v>
      </c>
      <c r="S6705" s="8"/>
      <c r="T6705" s="14" t="str">
        <f t="shared" si="834"/>
        <v>Exit</v>
      </c>
      <c r="U6705" s="14"/>
      <c r="V6705" s="8" t="str">
        <f t="shared" si="835"/>
        <v>Germany</v>
      </c>
      <c r="W6705" s="8"/>
      <c r="X6705" s="8"/>
      <c r="Y6705" s="8"/>
      <c r="Z6705" s="14" t="str">
        <f t="shared" si="836"/>
        <v>Male</v>
      </c>
      <c r="AA6705" s="14"/>
      <c r="AB6705" s="14"/>
      <c r="AC6705" s="14"/>
      <c r="AE6705" t="str">
        <f t="shared" si="837"/>
        <v>Middle aged</v>
      </c>
      <c r="AF6705" t="str">
        <f t="shared" si="838"/>
        <v>Good</v>
      </c>
      <c r="AG6705" t="str">
        <f t="shared" si="839"/>
        <v>High</v>
      </c>
    </row>
    <row r="6706" spans="1:33" x14ac:dyDescent="0.2">
      <c r="A6706">
        <v>6705</v>
      </c>
      <c r="B6706">
        <v>15681878</v>
      </c>
      <c r="C6706">
        <v>436</v>
      </c>
      <c r="D6706">
        <v>3</v>
      </c>
      <c r="E6706">
        <v>1</v>
      </c>
      <c r="F6706">
        <v>45</v>
      </c>
      <c r="G6706">
        <v>4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s="2" t="s">
        <v>676</v>
      </c>
      <c r="P6706" s="11" t="str">
        <f t="shared" si="832"/>
        <v>2019</v>
      </c>
      <c r="Q6706" s="12"/>
      <c r="R6706" s="8" t="str">
        <f t="shared" si="833"/>
        <v>05</v>
      </c>
      <c r="S6706" s="8"/>
      <c r="T6706" s="14" t="str">
        <f t="shared" si="834"/>
        <v>Exit</v>
      </c>
      <c r="U6706" s="14"/>
      <c r="V6706" s="8" t="str">
        <f t="shared" si="835"/>
        <v>Germany</v>
      </c>
      <c r="W6706" s="8"/>
      <c r="X6706" s="8"/>
      <c r="Y6706" s="8"/>
      <c r="Z6706" s="14" t="str">
        <f t="shared" si="836"/>
        <v>Male</v>
      </c>
      <c r="AA6706" s="14"/>
      <c r="AB6706" s="14"/>
      <c r="AC6706" s="14"/>
      <c r="AE6706" t="str">
        <f t="shared" si="837"/>
        <v>Middle aged</v>
      </c>
      <c r="AF6706" t="str">
        <f t="shared" si="838"/>
        <v>Poor</v>
      </c>
      <c r="AG6706" t="str">
        <f t="shared" si="839"/>
        <v>High</v>
      </c>
    </row>
    <row r="6707" spans="1:33" x14ac:dyDescent="0.2">
      <c r="A6707">
        <v>6706</v>
      </c>
      <c r="B6707">
        <v>15782875</v>
      </c>
      <c r="C6707">
        <v>663</v>
      </c>
      <c r="D6707">
        <v>1</v>
      </c>
      <c r="E6707">
        <v>1</v>
      </c>
      <c r="F6707">
        <v>33</v>
      </c>
      <c r="G6707">
        <v>6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s="2" t="s">
        <v>73</v>
      </c>
      <c r="P6707" s="11" t="str">
        <f t="shared" si="832"/>
        <v>2017</v>
      </c>
      <c r="Q6707" s="12"/>
      <c r="R6707" s="8" t="str">
        <f t="shared" si="833"/>
        <v>06</v>
      </c>
      <c r="S6707" s="8"/>
      <c r="T6707" s="14" t="str">
        <f t="shared" si="834"/>
        <v>Retain</v>
      </c>
      <c r="U6707" s="14"/>
      <c r="V6707" s="8" t="str">
        <f t="shared" si="835"/>
        <v>France</v>
      </c>
      <c r="W6707" s="8"/>
      <c r="X6707" s="8"/>
      <c r="Y6707" s="8"/>
      <c r="Z6707" s="14" t="str">
        <f t="shared" si="836"/>
        <v>Male</v>
      </c>
      <c r="AA6707" s="14"/>
      <c r="AB6707" s="14"/>
      <c r="AC6707" s="14"/>
      <c r="AE6707" t="str">
        <f t="shared" si="837"/>
        <v>Adults</v>
      </c>
      <c r="AF6707" t="str">
        <f t="shared" si="838"/>
        <v>Fair</v>
      </c>
      <c r="AG6707" t="str">
        <f t="shared" si="839"/>
        <v>Very high</v>
      </c>
    </row>
    <row r="6708" spans="1:33" x14ac:dyDescent="0.2">
      <c r="A6708">
        <v>6707</v>
      </c>
      <c r="B6708">
        <v>15732235</v>
      </c>
      <c r="C6708">
        <v>662</v>
      </c>
      <c r="D6708">
        <v>1</v>
      </c>
      <c r="E6708">
        <v>1</v>
      </c>
      <c r="F6708">
        <v>64</v>
      </c>
      <c r="G6708">
        <v>5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s="2" t="s">
        <v>789</v>
      </c>
      <c r="P6708" s="11" t="str">
        <f t="shared" si="832"/>
        <v>2018</v>
      </c>
      <c r="Q6708" s="12"/>
      <c r="R6708" s="8" t="str">
        <f t="shared" si="833"/>
        <v>07</v>
      </c>
      <c r="S6708" s="8"/>
      <c r="T6708" s="14" t="str">
        <f t="shared" si="834"/>
        <v>Retain</v>
      </c>
      <c r="U6708" s="14"/>
      <c r="V6708" s="8" t="str">
        <f t="shared" si="835"/>
        <v>France</v>
      </c>
      <c r="W6708" s="8"/>
      <c r="X6708" s="8"/>
      <c r="Y6708" s="8"/>
      <c r="Z6708" s="14" t="str">
        <f t="shared" si="836"/>
        <v>Male</v>
      </c>
      <c r="AA6708" s="14"/>
      <c r="AB6708" s="14"/>
      <c r="AC6708" s="14"/>
      <c r="AE6708" t="str">
        <f t="shared" si="837"/>
        <v>Retired</v>
      </c>
      <c r="AF6708" t="str">
        <f t="shared" si="838"/>
        <v>Fair</v>
      </c>
      <c r="AG6708" t="str">
        <f t="shared" si="839"/>
        <v>Medium</v>
      </c>
    </row>
    <row r="6709" spans="1:33" x14ac:dyDescent="0.2">
      <c r="A6709">
        <v>6708</v>
      </c>
      <c r="B6709">
        <v>15735909</v>
      </c>
      <c r="C6709">
        <v>607</v>
      </c>
      <c r="D6709">
        <v>3</v>
      </c>
      <c r="E6709">
        <v>2</v>
      </c>
      <c r="F6709">
        <v>39</v>
      </c>
      <c r="G6709">
        <v>4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s="2" t="s">
        <v>546</v>
      </c>
      <c r="P6709" s="11" t="str">
        <f t="shared" si="832"/>
        <v>2018</v>
      </c>
      <c r="Q6709" s="12"/>
      <c r="R6709" s="8" t="str">
        <f t="shared" si="833"/>
        <v>12</v>
      </c>
      <c r="S6709" s="8"/>
      <c r="T6709" s="14" t="str">
        <f t="shared" si="834"/>
        <v>Exit</v>
      </c>
      <c r="U6709" s="14"/>
      <c r="V6709" s="8" t="str">
        <f t="shared" si="835"/>
        <v>Germany</v>
      </c>
      <c r="W6709" s="8"/>
      <c r="X6709" s="8"/>
      <c r="Y6709" s="8"/>
      <c r="Z6709" s="14" t="str">
        <f t="shared" si="836"/>
        <v>Female</v>
      </c>
      <c r="AA6709" s="14"/>
      <c r="AB6709" s="14"/>
      <c r="AC6709" s="14"/>
      <c r="AE6709" t="str">
        <f t="shared" si="837"/>
        <v>Middle aged</v>
      </c>
      <c r="AF6709" t="str">
        <f t="shared" si="838"/>
        <v>Fair</v>
      </c>
      <c r="AG6709" t="str">
        <f t="shared" si="839"/>
        <v>High</v>
      </c>
    </row>
    <row r="6710" spans="1:33" x14ac:dyDescent="0.2">
      <c r="A6710">
        <v>6709</v>
      </c>
      <c r="B6710">
        <v>15653448</v>
      </c>
      <c r="C6710">
        <v>754</v>
      </c>
      <c r="D6710">
        <v>1</v>
      </c>
      <c r="E6710">
        <v>1</v>
      </c>
      <c r="F6710">
        <v>34</v>
      </c>
      <c r="G6710">
        <v>5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s="2" t="s">
        <v>411</v>
      </c>
      <c r="P6710" s="11" t="str">
        <f t="shared" si="832"/>
        <v>2018</v>
      </c>
      <c r="Q6710" s="12"/>
      <c r="R6710" s="8" t="str">
        <f t="shared" si="833"/>
        <v>04</v>
      </c>
      <c r="S6710" s="8"/>
      <c r="T6710" s="14" t="str">
        <f t="shared" si="834"/>
        <v>Retain</v>
      </c>
      <c r="U6710" s="14"/>
      <c r="V6710" s="8" t="str">
        <f t="shared" si="835"/>
        <v>France</v>
      </c>
      <c r="W6710" s="8"/>
      <c r="X6710" s="8"/>
      <c r="Y6710" s="8"/>
      <c r="Z6710" s="14" t="str">
        <f t="shared" si="836"/>
        <v>Male</v>
      </c>
      <c r="AA6710" s="14"/>
      <c r="AB6710" s="14"/>
      <c r="AC6710" s="14"/>
      <c r="AE6710" t="str">
        <f t="shared" si="837"/>
        <v>Adults</v>
      </c>
      <c r="AF6710" t="str">
        <f t="shared" si="838"/>
        <v>Very good</v>
      </c>
      <c r="AG6710" t="str">
        <f t="shared" si="839"/>
        <v>Very low</v>
      </c>
    </row>
    <row r="6711" spans="1:33" x14ac:dyDescent="0.2">
      <c r="A6711">
        <v>6710</v>
      </c>
      <c r="B6711">
        <v>15587647</v>
      </c>
      <c r="C6711">
        <v>850</v>
      </c>
      <c r="D6711">
        <v>3</v>
      </c>
      <c r="E6711">
        <v>2</v>
      </c>
      <c r="F6711">
        <v>66</v>
      </c>
      <c r="G6711">
        <v>5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s="2" t="s">
        <v>366</v>
      </c>
      <c r="P6711" s="11" t="str">
        <f t="shared" si="832"/>
        <v>2018</v>
      </c>
      <c r="Q6711" s="12"/>
      <c r="R6711" s="8" t="str">
        <f t="shared" si="833"/>
        <v>08</v>
      </c>
      <c r="S6711" s="8"/>
      <c r="T6711" s="14" t="str">
        <f t="shared" si="834"/>
        <v>Exit</v>
      </c>
      <c r="U6711" s="14"/>
      <c r="V6711" s="8" t="str">
        <f t="shared" si="835"/>
        <v>Germany</v>
      </c>
      <c r="W6711" s="8"/>
      <c r="X6711" s="8"/>
      <c r="Y6711" s="8"/>
      <c r="Z6711" s="14" t="str">
        <f t="shared" si="836"/>
        <v>Female</v>
      </c>
      <c r="AA6711" s="14"/>
      <c r="AB6711" s="14"/>
      <c r="AC6711" s="14"/>
      <c r="AE6711" t="str">
        <f t="shared" si="837"/>
        <v>Retired</v>
      </c>
      <c r="AF6711" t="str">
        <f t="shared" si="838"/>
        <v>Excellent</v>
      </c>
      <c r="AG6711" t="str">
        <f t="shared" si="839"/>
        <v>High</v>
      </c>
    </row>
    <row r="6712" spans="1:33" x14ac:dyDescent="0.2">
      <c r="A6712">
        <v>6711</v>
      </c>
      <c r="B6712">
        <v>15701037</v>
      </c>
      <c r="C6712">
        <v>578</v>
      </c>
      <c r="D6712">
        <v>1</v>
      </c>
      <c r="E6712">
        <v>1</v>
      </c>
      <c r="F6712">
        <v>39</v>
      </c>
      <c r="G6712">
        <v>6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s="2" t="s">
        <v>295</v>
      </c>
      <c r="P6712" s="11" t="str">
        <f t="shared" si="832"/>
        <v>2016</v>
      </c>
      <c r="Q6712" s="12"/>
      <c r="R6712" s="8" t="str">
        <f t="shared" si="833"/>
        <v>11</v>
      </c>
      <c r="S6712" s="8"/>
      <c r="T6712" s="14" t="str">
        <f t="shared" si="834"/>
        <v>Retain</v>
      </c>
      <c r="U6712" s="14"/>
      <c r="V6712" s="8" t="str">
        <f t="shared" si="835"/>
        <v>France</v>
      </c>
      <c r="W6712" s="8"/>
      <c r="X6712" s="8"/>
      <c r="Y6712" s="8"/>
      <c r="Z6712" s="14" t="str">
        <f t="shared" si="836"/>
        <v>Male</v>
      </c>
      <c r="AA6712" s="14"/>
      <c r="AB6712" s="14"/>
      <c r="AC6712" s="14"/>
      <c r="AE6712" t="str">
        <f t="shared" si="837"/>
        <v>Middle aged</v>
      </c>
      <c r="AF6712" t="str">
        <f t="shared" si="838"/>
        <v>Poor</v>
      </c>
      <c r="AG6712" t="str">
        <f t="shared" si="839"/>
        <v>Very low</v>
      </c>
    </row>
    <row r="6713" spans="1:33" x14ac:dyDescent="0.2">
      <c r="A6713">
        <v>6712</v>
      </c>
      <c r="B6713">
        <v>15727499</v>
      </c>
      <c r="C6713">
        <v>666</v>
      </c>
      <c r="D6713">
        <v>3</v>
      </c>
      <c r="E6713">
        <v>2</v>
      </c>
      <c r="F6713">
        <v>36</v>
      </c>
      <c r="G6713">
        <v>6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s="2" t="s">
        <v>503</v>
      </c>
      <c r="P6713" s="11" t="str">
        <f t="shared" si="832"/>
        <v>2017</v>
      </c>
      <c r="Q6713" s="12"/>
      <c r="R6713" s="8" t="str">
        <f t="shared" si="833"/>
        <v>09</v>
      </c>
      <c r="S6713" s="8"/>
      <c r="T6713" s="14" t="str">
        <f t="shared" si="834"/>
        <v>Retain</v>
      </c>
      <c r="U6713" s="14"/>
      <c r="V6713" s="8" t="str">
        <f t="shared" si="835"/>
        <v>Germany</v>
      </c>
      <c r="W6713" s="8"/>
      <c r="X6713" s="8"/>
      <c r="Y6713" s="8"/>
      <c r="Z6713" s="14" t="str">
        <f t="shared" si="836"/>
        <v>Female</v>
      </c>
      <c r="AA6713" s="14"/>
      <c r="AB6713" s="14"/>
      <c r="AC6713" s="14"/>
      <c r="AE6713" t="str">
        <f t="shared" si="837"/>
        <v>Adults</v>
      </c>
      <c r="AF6713" t="str">
        <f t="shared" si="838"/>
        <v>Fair</v>
      </c>
      <c r="AG6713" t="str">
        <f t="shared" si="839"/>
        <v>High</v>
      </c>
    </row>
    <row r="6714" spans="1:33" x14ac:dyDescent="0.2">
      <c r="A6714">
        <v>6713</v>
      </c>
      <c r="B6714">
        <v>15724838</v>
      </c>
      <c r="C6714">
        <v>599</v>
      </c>
      <c r="D6714">
        <v>1</v>
      </c>
      <c r="E6714">
        <v>2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s="2" t="s">
        <v>444</v>
      </c>
      <c r="P6714" s="11" t="str">
        <f t="shared" si="832"/>
        <v>2019</v>
      </c>
      <c r="Q6714" s="12"/>
      <c r="R6714" s="8" t="str">
        <f t="shared" si="833"/>
        <v>08</v>
      </c>
      <c r="S6714" s="8"/>
      <c r="T6714" s="14" t="str">
        <f t="shared" si="834"/>
        <v>Retain</v>
      </c>
      <c r="U6714" s="14"/>
      <c r="V6714" s="8" t="str">
        <f t="shared" si="835"/>
        <v>France</v>
      </c>
      <c r="W6714" s="8"/>
      <c r="X6714" s="8"/>
      <c r="Y6714" s="8"/>
      <c r="Z6714" s="14" t="str">
        <f t="shared" si="836"/>
        <v>Female</v>
      </c>
      <c r="AA6714" s="14"/>
      <c r="AB6714" s="14"/>
      <c r="AC6714" s="14"/>
      <c r="AE6714" t="str">
        <f t="shared" si="837"/>
        <v>Middle aged</v>
      </c>
      <c r="AF6714" t="str">
        <f t="shared" si="838"/>
        <v>Fair</v>
      </c>
      <c r="AG6714" t="str">
        <f t="shared" si="839"/>
        <v>Very low</v>
      </c>
    </row>
    <row r="6715" spans="1:33" x14ac:dyDescent="0.2">
      <c r="A6715">
        <v>6714</v>
      </c>
      <c r="B6715">
        <v>15666711</v>
      </c>
      <c r="C6715">
        <v>586</v>
      </c>
      <c r="D6715">
        <v>1</v>
      </c>
      <c r="E6715">
        <v>2</v>
      </c>
      <c r="F6715">
        <v>46</v>
      </c>
      <c r="G6715">
        <v>6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s="2" t="s">
        <v>566</v>
      </c>
      <c r="P6715" s="11" t="str">
        <f t="shared" si="832"/>
        <v>2017</v>
      </c>
      <c r="Q6715" s="12"/>
      <c r="R6715" s="8" t="str">
        <f t="shared" si="833"/>
        <v>09</v>
      </c>
      <c r="S6715" s="8"/>
      <c r="T6715" s="14" t="str">
        <f t="shared" si="834"/>
        <v>Exit</v>
      </c>
      <c r="U6715" s="14"/>
      <c r="V6715" s="8" t="str">
        <f t="shared" si="835"/>
        <v>France</v>
      </c>
      <c r="W6715" s="8"/>
      <c r="X6715" s="8"/>
      <c r="Y6715" s="8"/>
      <c r="Z6715" s="14" t="str">
        <f t="shared" si="836"/>
        <v>Female</v>
      </c>
      <c r="AA6715" s="14"/>
      <c r="AB6715" s="14"/>
      <c r="AC6715" s="14"/>
      <c r="AE6715" t="str">
        <f t="shared" si="837"/>
        <v>Middle aged</v>
      </c>
      <c r="AF6715" t="str">
        <f t="shared" si="838"/>
        <v>Fair</v>
      </c>
      <c r="AG6715" t="str">
        <f t="shared" si="839"/>
        <v>Very low</v>
      </c>
    </row>
    <row r="6716" spans="1:33" x14ac:dyDescent="0.2">
      <c r="A6716">
        <v>6715</v>
      </c>
      <c r="B6716">
        <v>15588933</v>
      </c>
      <c r="C6716">
        <v>825</v>
      </c>
      <c r="D6716">
        <v>1</v>
      </c>
      <c r="E6716">
        <v>2</v>
      </c>
      <c r="F6716">
        <v>36</v>
      </c>
      <c r="G6716">
        <v>4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s="2" t="s">
        <v>170</v>
      </c>
      <c r="P6716" s="11" t="str">
        <f t="shared" si="832"/>
        <v>2019</v>
      </c>
      <c r="Q6716" s="12"/>
      <c r="R6716" s="8" t="str">
        <f t="shared" si="833"/>
        <v>08</v>
      </c>
      <c r="S6716" s="8"/>
      <c r="T6716" s="14" t="str">
        <f t="shared" si="834"/>
        <v>Retain</v>
      </c>
      <c r="U6716" s="14"/>
      <c r="V6716" s="8" t="str">
        <f t="shared" si="835"/>
        <v>France</v>
      </c>
      <c r="W6716" s="8"/>
      <c r="X6716" s="8"/>
      <c r="Y6716" s="8"/>
      <c r="Z6716" s="14" t="str">
        <f t="shared" si="836"/>
        <v>Female</v>
      </c>
      <c r="AA6716" s="14"/>
      <c r="AB6716" s="14"/>
      <c r="AC6716" s="14"/>
      <c r="AE6716" t="str">
        <f t="shared" si="837"/>
        <v>Adults</v>
      </c>
      <c r="AF6716" t="str">
        <f t="shared" si="838"/>
        <v>Excellent</v>
      </c>
      <c r="AG6716" t="str">
        <f t="shared" si="839"/>
        <v>High</v>
      </c>
    </row>
    <row r="6717" spans="1:33" x14ac:dyDescent="0.2">
      <c r="A6717">
        <v>6716</v>
      </c>
      <c r="B6717">
        <v>15763111</v>
      </c>
      <c r="C6717">
        <v>808</v>
      </c>
      <c r="D6717">
        <v>2</v>
      </c>
      <c r="E6717">
        <v>2</v>
      </c>
      <c r="F6717">
        <v>67</v>
      </c>
      <c r="G6717">
        <v>6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s="2" t="s">
        <v>749</v>
      </c>
      <c r="P6717" s="11" t="str">
        <f t="shared" si="832"/>
        <v>2017</v>
      </c>
      <c r="Q6717" s="12"/>
      <c r="R6717" s="8" t="str">
        <f t="shared" si="833"/>
        <v>05</v>
      </c>
      <c r="S6717" s="8"/>
      <c r="T6717" s="14" t="str">
        <f t="shared" si="834"/>
        <v>Retain</v>
      </c>
      <c r="U6717" s="14"/>
      <c r="V6717" s="8" t="str">
        <f t="shared" si="835"/>
        <v>Spain</v>
      </c>
      <c r="W6717" s="8"/>
      <c r="X6717" s="8"/>
      <c r="Y6717" s="8"/>
      <c r="Z6717" s="14" t="str">
        <f t="shared" si="836"/>
        <v>Female</v>
      </c>
      <c r="AA6717" s="14"/>
      <c r="AB6717" s="14"/>
      <c r="AC6717" s="14"/>
      <c r="AE6717" t="str">
        <f t="shared" si="837"/>
        <v>Retired</v>
      </c>
      <c r="AF6717" t="str">
        <f t="shared" si="838"/>
        <v>Excellent</v>
      </c>
      <c r="AG6717" t="str">
        <f t="shared" si="839"/>
        <v>High</v>
      </c>
    </row>
    <row r="6718" spans="1:33" x14ac:dyDescent="0.2">
      <c r="A6718">
        <v>6717</v>
      </c>
      <c r="B6718">
        <v>15805676</v>
      </c>
      <c r="C6718">
        <v>515</v>
      </c>
      <c r="D6718">
        <v>2</v>
      </c>
      <c r="E6718">
        <v>1</v>
      </c>
      <c r="F6718">
        <v>29</v>
      </c>
      <c r="G6718">
        <v>7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s="2" t="s">
        <v>1052</v>
      </c>
      <c r="P6718" s="11" t="str">
        <f t="shared" si="832"/>
        <v>2016</v>
      </c>
      <c r="Q6718" s="12"/>
      <c r="R6718" s="8" t="str">
        <f t="shared" si="833"/>
        <v>06</v>
      </c>
      <c r="S6718" s="8"/>
      <c r="T6718" s="14" t="str">
        <f t="shared" si="834"/>
        <v>Retain</v>
      </c>
      <c r="U6718" s="14"/>
      <c r="V6718" s="8" t="str">
        <f t="shared" si="835"/>
        <v>Spain</v>
      </c>
      <c r="W6718" s="8"/>
      <c r="X6718" s="8"/>
      <c r="Y6718" s="8"/>
      <c r="Z6718" s="14" t="str">
        <f t="shared" si="836"/>
        <v>Male</v>
      </c>
      <c r="AA6718" s="14"/>
      <c r="AB6718" s="14"/>
      <c r="AC6718" s="14"/>
      <c r="AE6718" t="str">
        <f t="shared" si="837"/>
        <v>Adults</v>
      </c>
      <c r="AF6718" t="str">
        <f t="shared" si="838"/>
        <v>Poor</v>
      </c>
      <c r="AG6718" t="str">
        <f t="shared" si="839"/>
        <v>Very high</v>
      </c>
    </row>
    <row r="6719" spans="1:33" x14ac:dyDescent="0.2">
      <c r="A6719">
        <v>6718</v>
      </c>
      <c r="B6719">
        <v>15586674</v>
      </c>
      <c r="C6719">
        <v>663</v>
      </c>
      <c r="D6719">
        <v>2</v>
      </c>
      <c r="E6719">
        <v>2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s="2" t="s">
        <v>97</v>
      </c>
      <c r="P6719" s="11" t="str">
        <f t="shared" si="832"/>
        <v>2017</v>
      </c>
      <c r="Q6719" s="12"/>
      <c r="R6719" s="8" t="str">
        <f t="shared" si="833"/>
        <v>11</v>
      </c>
      <c r="S6719" s="8"/>
      <c r="T6719" s="14" t="str">
        <f t="shared" si="834"/>
        <v>Exit</v>
      </c>
      <c r="U6719" s="14"/>
      <c r="V6719" s="8" t="str">
        <f t="shared" si="835"/>
        <v>Spain</v>
      </c>
      <c r="W6719" s="8"/>
      <c r="X6719" s="8"/>
      <c r="Y6719" s="8"/>
      <c r="Z6719" s="14" t="str">
        <f t="shared" si="836"/>
        <v>Female</v>
      </c>
      <c r="AA6719" s="14"/>
      <c r="AB6719" s="14"/>
      <c r="AC6719" s="14"/>
      <c r="AE6719" t="str">
        <f t="shared" si="837"/>
        <v>Middle aged</v>
      </c>
      <c r="AF6719" t="str">
        <f t="shared" si="838"/>
        <v>Fair</v>
      </c>
      <c r="AG6719" t="str">
        <f t="shared" si="839"/>
        <v>Extreme</v>
      </c>
    </row>
    <row r="6720" spans="1:33" x14ac:dyDescent="0.2">
      <c r="A6720">
        <v>6719</v>
      </c>
      <c r="B6720">
        <v>15744553</v>
      </c>
      <c r="C6720">
        <v>444</v>
      </c>
      <c r="D6720">
        <v>1</v>
      </c>
      <c r="E6720">
        <v>1</v>
      </c>
      <c r="F6720">
        <v>34</v>
      </c>
      <c r="G6720">
        <v>7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s="2" t="s">
        <v>1175</v>
      </c>
      <c r="P6720" s="11" t="str">
        <f t="shared" si="832"/>
        <v>2016</v>
      </c>
      <c r="Q6720" s="12"/>
      <c r="R6720" s="8" t="str">
        <f t="shared" si="833"/>
        <v>05</v>
      </c>
      <c r="S6720" s="8"/>
      <c r="T6720" s="14" t="str">
        <f t="shared" si="834"/>
        <v>Retain</v>
      </c>
      <c r="U6720" s="14"/>
      <c r="V6720" s="8" t="str">
        <f t="shared" si="835"/>
        <v>France</v>
      </c>
      <c r="W6720" s="8"/>
      <c r="X6720" s="8"/>
      <c r="Y6720" s="8"/>
      <c r="Z6720" s="14" t="str">
        <f t="shared" si="836"/>
        <v>Male</v>
      </c>
      <c r="AA6720" s="14"/>
      <c r="AB6720" s="14"/>
      <c r="AC6720" s="14"/>
      <c r="AE6720" t="str">
        <f t="shared" si="837"/>
        <v>Adults</v>
      </c>
      <c r="AF6720" t="str">
        <f t="shared" si="838"/>
        <v>Poor</v>
      </c>
      <c r="AG6720" t="str">
        <f t="shared" si="839"/>
        <v>High</v>
      </c>
    </row>
    <row r="6721" spans="1:33" x14ac:dyDescent="0.2">
      <c r="A6721">
        <v>6720</v>
      </c>
      <c r="B6721">
        <v>15776629</v>
      </c>
      <c r="C6721">
        <v>650</v>
      </c>
      <c r="D6721">
        <v>1</v>
      </c>
      <c r="E6721">
        <v>2</v>
      </c>
      <c r="F6721">
        <v>39</v>
      </c>
      <c r="G6721">
        <v>6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s="2" t="s">
        <v>1012</v>
      </c>
      <c r="P6721" s="11" t="str">
        <f t="shared" si="832"/>
        <v>2016</v>
      </c>
      <c r="Q6721" s="12"/>
      <c r="R6721" s="8" t="str">
        <f t="shared" si="833"/>
        <v>12</v>
      </c>
      <c r="S6721" s="8"/>
      <c r="T6721" s="14" t="str">
        <f t="shared" si="834"/>
        <v>Retain</v>
      </c>
      <c r="U6721" s="14"/>
      <c r="V6721" s="8" t="str">
        <f t="shared" si="835"/>
        <v>France</v>
      </c>
      <c r="W6721" s="8"/>
      <c r="X6721" s="8"/>
      <c r="Y6721" s="8"/>
      <c r="Z6721" s="14" t="str">
        <f t="shared" si="836"/>
        <v>Female</v>
      </c>
      <c r="AA6721" s="14"/>
      <c r="AB6721" s="14"/>
      <c r="AC6721" s="14"/>
      <c r="AE6721" t="str">
        <f t="shared" si="837"/>
        <v>Middle aged</v>
      </c>
      <c r="AF6721" t="str">
        <f t="shared" si="838"/>
        <v>Fair</v>
      </c>
      <c r="AG6721" t="str">
        <f t="shared" si="839"/>
        <v>Very low</v>
      </c>
    </row>
    <row r="6722" spans="1:33" x14ac:dyDescent="0.2">
      <c r="A6722">
        <v>6721</v>
      </c>
      <c r="B6722">
        <v>15647207</v>
      </c>
      <c r="C6722">
        <v>609</v>
      </c>
      <c r="D6722">
        <v>1</v>
      </c>
      <c r="E6722">
        <v>1</v>
      </c>
      <c r="F6722">
        <v>26</v>
      </c>
      <c r="G6722">
        <v>6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s="2" t="s">
        <v>505</v>
      </c>
      <c r="P6722" s="11" t="str">
        <f t="shared" si="832"/>
        <v>2017</v>
      </c>
      <c r="Q6722" s="12"/>
      <c r="R6722" s="8" t="str">
        <f t="shared" si="833"/>
        <v>01</v>
      </c>
      <c r="S6722" s="8"/>
      <c r="T6722" s="14" t="str">
        <f t="shared" si="834"/>
        <v>Retain</v>
      </c>
      <c r="U6722" s="14"/>
      <c r="V6722" s="8" t="str">
        <f t="shared" si="835"/>
        <v>France</v>
      </c>
      <c r="W6722" s="8"/>
      <c r="X6722" s="8"/>
      <c r="Y6722" s="8"/>
      <c r="Z6722" s="14" t="str">
        <f t="shared" si="836"/>
        <v>Male</v>
      </c>
      <c r="AA6722" s="14"/>
      <c r="AB6722" s="14"/>
      <c r="AC6722" s="14"/>
      <c r="AE6722" t="str">
        <f t="shared" si="837"/>
        <v>Adults</v>
      </c>
      <c r="AF6722" t="str">
        <f t="shared" si="838"/>
        <v>Fair</v>
      </c>
      <c r="AG6722" t="str">
        <f t="shared" si="839"/>
        <v>Very low</v>
      </c>
    </row>
    <row r="6723" spans="1:33" x14ac:dyDescent="0.2">
      <c r="A6723">
        <v>6722</v>
      </c>
      <c r="B6723">
        <v>15715638</v>
      </c>
      <c r="C6723">
        <v>824</v>
      </c>
      <c r="D6723">
        <v>3</v>
      </c>
      <c r="E6723">
        <v>1</v>
      </c>
      <c r="F6723">
        <v>77</v>
      </c>
      <c r="G6723">
        <v>6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s="2" t="s">
        <v>1188</v>
      </c>
      <c r="P6723" s="11" t="str">
        <f t="shared" ref="P6723:P6786" si="840">RIGHT($N6723,4)</f>
        <v>2017</v>
      </c>
      <c r="Q6723" s="12"/>
      <c r="R6723" s="8" t="str">
        <f t="shared" ref="R6723:R6786" si="841">MID(N6723,4,2)</f>
        <v>06</v>
      </c>
      <c r="S6723" s="8"/>
      <c r="T6723" s="14" t="str">
        <f t="shared" ref="T6723:T6786" si="842">IF(M6723=1,"Exit","Retain")</f>
        <v>Retain</v>
      </c>
      <c r="U6723" s="14"/>
      <c r="V6723" s="8" t="str">
        <f t="shared" ref="V6723:V6786" si="843">IF(D6723=1,"France",IF(D6723=2,"Spain",IF(D6723=3,"Germany","NONE")))</f>
        <v>Germany</v>
      </c>
      <c r="W6723" s="8"/>
      <c r="X6723" s="8"/>
      <c r="Y6723" s="8"/>
      <c r="Z6723" s="14" t="str">
        <f t="shared" ref="Z6723:Z6786" si="844">IF(E6723=1,"Male","Female")</f>
        <v>Male</v>
      </c>
      <c r="AA6723" s="14"/>
      <c r="AB6723" s="14"/>
      <c r="AC6723" s="14"/>
      <c r="AE6723" t="str">
        <f t="shared" ref="AE6723:AE6786" si="845">IF(F6723&lt;18,"Kids",IF(AND(F6723&gt;=18,F6723&lt;24),"Young Adults",IF(AND(F6723&gt;=24,F6723&lt;39),"Adults",IF(AND(F6723&gt;=39,F6723&lt;64),"Middle aged","Retired"))))</f>
        <v>Retired</v>
      </c>
      <c r="AF6723" t="str">
        <f t="shared" ref="AF6723:AF6786" si="846">IF(AND(C6723&gt;=800,C6723&lt;=850),"Excellent",IF(AND(C6723&gt;=740,C6723&lt;=799),"Very good",IF(AND(C6723&gt;=670,C6723&lt;=739),"Good",IF(AND(C6723&gt;=580,C6723&lt;=669),"Fair",IF(AND(C6723&gt;=300,C6723&lt;=579),"Poor","None")))))</f>
        <v>Excellent</v>
      </c>
      <c r="AG6723" t="str">
        <f t="shared" ref="AG6723:AG6786" si="847">IF(H6723&lt;25000,"Very low",IF(AND(H6723&gt;25000,H6723&lt;=50000),"Low",IF(AND(H6723&gt;50000,H6723&lt;=100000),"Medium",IF(AND(H6723&gt;100000,H6723&lt;=150000),"High",IF(AND(H6723&gt;150000,H6723&lt;=200000),"Very high",IF(H6723&gt;200000,"Extreme","None"))))))</f>
        <v>Low</v>
      </c>
    </row>
    <row r="6724" spans="1:33" x14ac:dyDescent="0.2">
      <c r="A6724">
        <v>6723</v>
      </c>
      <c r="B6724">
        <v>15750602</v>
      </c>
      <c r="C6724">
        <v>662</v>
      </c>
      <c r="D6724">
        <v>1</v>
      </c>
      <c r="E6724">
        <v>1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s="2" t="s">
        <v>969</v>
      </c>
      <c r="P6724" s="11" t="str">
        <f t="shared" si="840"/>
        <v>2017</v>
      </c>
      <c r="Q6724" s="12"/>
      <c r="R6724" s="8" t="str">
        <f t="shared" si="841"/>
        <v>10</v>
      </c>
      <c r="S6724" s="8"/>
      <c r="T6724" s="14" t="str">
        <f t="shared" si="842"/>
        <v>Retain</v>
      </c>
      <c r="U6724" s="14"/>
      <c r="V6724" s="8" t="str">
        <f t="shared" si="843"/>
        <v>France</v>
      </c>
      <c r="W6724" s="8"/>
      <c r="X6724" s="8"/>
      <c r="Y6724" s="8"/>
      <c r="Z6724" s="14" t="str">
        <f t="shared" si="844"/>
        <v>Male</v>
      </c>
      <c r="AA6724" s="14"/>
      <c r="AB6724" s="14"/>
      <c r="AC6724" s="14"/>
      <c r="AE6724" t="str">
        <f t="shared" si="845"/>
        <v>Adults</v>
      </c>
      <c r="AF6724" t="str">
        <f t="shared" si="846"/>
        <v>Fair</v>
      </c>
      <c r="AG6724" t="str">
        <f t="shared" si="847"/>
        <v>High</v>
      </c>
    </row>
    <row r="6725" spans="1:33" x14ac:dyDescent="0.2">
      <c r="A6725">
        <v>6724</v>
      </c>
      <c r="B6725">
        <v>15766810</v>
      </c>
      <c r="C6725">
        <v>699</v>
      </c>
      <c r="D6725">
        <v>3</v>
      </c>
      <c r="E6725">
        <v>2</v>
      </c>
      <c r="F6725">
        <v>51</v>
      </c>
      <c r="G6725">
        <v>5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s="2" t="s">
        <v>46</v>
      </c>
      <c r="P6725" s="11" t="str">
        <f t="shared" si="840"/>
        <v>2018</v>
      </c>
      <c r="Q6725" s="12"/>
      <c r="R6725" s="8" t="str">
        <f t="shared" si="841"/>
        <v>09</v>
      </c>
      <c r="S6725" s="8"/>
      <c r="T6725" s="14" t="str">
        <f t="shared" si="842"/>
        <v>Retain</v>
      </c>
      <c r="U6725" s="14"/>
      <c r="V6725" s="8" t="str">
        <f t="shared" si="843"/>
        <v>Germany</v>
      </c>
      <c r="W6725" s="8"/>
      <c r="X6725" s="8"/>
      <c r="Y6725" s="8"/>
      <c r="Z6725" s="14" t="str">
        <f t="shared" si="844"/>
        <v>Female</v>
      </c>
      <c r="AA6725" s="14"/>
      <c r="AB6725" s="14"/>
      <c r="AC6725" s="14"/>
      <c r="AE6725" t="str">
        <f t="shared" si="845"/>
        <v>Middle aged</v>
      </c>
      <c r="AF6725" t="str">
        <f t="shared" si="846"/>
        <v>Good</v>
      </c>
      <c r="AG6725" t="str">
        <f t="shared" si="847"/>
        <v>Medium</v>
      </c>
    </row>
    <row r="6726" spans="1:33" x14ac:dyDescent="0.2">
      <c r="A6726">
        <v>6725</v>
      </c>
      <c r="B6726">
        <v>15756625</v>
      </c>
      <c r="C6726">
        <v>752</v>
      </c>
      <c r="D6726">
        <v>1</v>
      </c>
      <c r="E6726">
        <v>2</v>
      </c>
      <c r="F6726">
        <v>41</v>
      </c>
      <c r="G6726">
        <v>4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s="2" t="s">
        <v>413</v>
      </c>
      <c r="P6726" s="11" t="str">
        <f t="shared" si="840"/>
        <v>2019</v>
      </c>
      <c r="Q6726" s="12"/>
      <c r="R6726" s="8" t="str">
        <f t="shared" si="841"/>
        <v>06</v>
      </c>
      <c r="S6726" s="8"/>
      <c r="T6726" s="14" t="str">
        <f t="shared" si="842"/>
        <v>Exit</v>
      </c>
      <c r="U6726" s="14"/>
      <c r="V6726" s="8" t="str">
        <f t="shared" si="843"/>
        <v>France</v>
      </c>
      <c r="W6726" s="8"/>
      <c r="X6726" s="8"/>
      <c r="Y6726" s="8"/>
      <c r="Z6726" s="14" t="str">
        <f t="shared" si="844"/>
        <v>Female</v>
      </c>
      <c r="AA6726" s="14"/>
      <c r="AB6726" s="14"/>
      <c r="AC6726" s="14"/>
      <c r="AE6726" t="str">
        <f t="shared" si="845"/>
        <v>Middle aged</v>
      </c>
      <c r="AF6726" t="str">
        <f t="shared" si="846"/>
        <v>Very good</v>
      </c>
      <c r="AG6726" t="str">
        <f t="shared" si="847"/>
        <v>Very low</v>
      </c>
    </row>
    <row r="6727" spans="1:33" x14ac:dyDescent="0.2">
      <c r="A6727">
        <v>6726</v>
      </c>
      <c r="B6727">
        <v>15639552</v>
      </c>
      <c r="C6727">
        <v>603</v>
      </c>
      <c r="D6727">
        <v>3</v>
      </c>
      <c r="E6727">
        <v>2</v>
      </c>
      <c r="F6727">
        <v>40</v>
      </c>
      <c r="G6727">
        <v>4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s="2" t="s">
        <v>557</v>
      </c>
      <c r="P6727" s="11" t="str">
        <f t="shared" si="840"/>
        <v>2019</v>
      </c>
      <c r="Q6727" s="12"/>
      <c r="R6727" s="8" t="str">
        <f t="shared" si="841"/>
        <v>07</v>
      </c>
      <c r="S6727" s="8"/>
      <c r="T6727" s="14" t="str">
        <f t="shared" si="842"/>
        <v>Retain</v>
      </c>
      <c r="U6727" s="14"/>
      <c r="V6727" s="8" t="str">
        <f t="shared" si="843"/>
        <v>Germany</v>
      </c>
      <c r="W6727" s="8"/>
      <c r="X6727" s="8"/>
      <c r="Y6727" s="8"/>
      <c r="Z6727" s="14" t="str">
        <f t="shared" si="844"/>
        <v>Female</v>
      </c>
      <c r="AA6727" s="14"/>
      <c r="AB6727" s="14"/>
      <c r="AC6727" s="14"/>
      <c r="AE6727" t="str">
        <f t="shared" si="845"/>
        <v>Middle aged</v>
      </c>
      <c r="AF6727" t="str">
        <f t="shared" si="846"/>
        <v>Fair</v>
      </c>
      <c r="AG6727" t="str">
        <f t="shared" si="847"/>
        <v>High</v>
      </c>
    </row>
    <row r="6728" spans="1:33" x14ac:dyDescent="0.2">
      <c r="A6728">
        <v>6727</v>
      </c>
      <c r="B6728">
        <v>15633213</v>
      </c>
      <c r="C6728">
        <v>628</v>
      </c>
      <c r="D6728">
        <v>2</v>
      </c>
      <c r="E6728">
        <v>1</v>
      </c>
      <c r="F6728">
        <v>50</v>
      </c>
      <c r="G6728">
        <v>4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s="2" t="s">
        <v>1049</v>
      </c>
      <c r="P6728" s="11" t="str">
        <f t="shared" si="840"/>
        <v>2019</v>
      </c>
      <c r="Q6728" s="12"/>
      <c r="R6728" s="8" t="str">
        <f t="shared" si="841"/>
        <v>07</v>
      </c>
      <c r="S6728" s="8"/>
      <c r="T6728" s="14" t="str">
        <f t="shared" si="842"/>
        <v>Exit</v>
      </c>
      <c r="U6728" s="14"/>
      <c r="V6728" s="8" t="str">
        <f t="shared" si="843"/>
        <v>Spain</v>
      </c>
      <c r="W6728" s="8"/>
      <c r="X6728" s="8"/>
      <c r="Y6728" s="8"/>
      <c r="Z6728" s="14" t="str">
        <f t="shared" si="844"/>
        <v>Male</v>
      </c>
      <c r="AA6728" s="14"/>
      <c r="AB6728" s="14"/>
      <c r="AC6728" s="14"/>
      <c r="AE6728" t="str">
        <f t="shared" si="845"/>
        <v>Middle aged</v>
      </c>
      <c r="AF6728" t="str">
        <f t="shared" si="846"/>
        <v>Fair</v>
      </c>
      <c r="AG6728" t="str">
        <f t="shared" si="847"/>
        <v>Very low</v>
      </c>
    </row>
    <row r="6729" spans="1:33" x14ac:dyDescent="0.2">
      <c r="A6729">
        <v>6728</v>
      </c>
      <c r="B6729">
        <v>15610416</v>
      </c>
      <c r="C6729">
        <v>745</v>
      </c>
      <c r="D6729">
        <v>1</v>
      </c>
      <c r="E6729">
        <v>2</v>
      </c>
      <c r="F6729">
        <v>36</v>
      </c>
      <c r="G6729">
        <v>4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s="2" t="s">
        <v>226</v>
      </c>
      <c r="P6729" s="11" t="str">
        <f t="shared" si="840"/>
        <v>2019</v>
      </c>
      <c r="Q6729" s="12"/>
      <c r="R6729" s="8" t="str">
        <f t="shared" si="841"/>
        <v>08</v>
      </c>
      <c r="S6729" s="8"/>
      <c r="T6729" s="14" t="str">
        <f t="shared" si="842"/>
        <v>Exit</v>
      </c>
      <c r="U6729" s="14"/>
      <c r="V6729" s="8" t="str">
        <f t="shared" si="843"/>
        <v>France</v>
      </c>
      <c r="W6729" s="8"/>
      <c r="X6729" s="8"/>
      <c r="Y6729" s="8"/>
      <c r="Z6729" s="14" t="str">
        <f t="shared" si="844"/>
        <v>Female</v>
      </c>
      <c r="AA6729" s="14"/>
      <c r="AB6729" s="14"/>
      <c r="AC6729" s="14"/>
      <c r="AE6729" t="str">
        <f t="shared" si="845"/>
        <v>Adults</v>
      </c>
      <c r="AF6729" t="str">
        <f t="shared" si="846"/>
        <v>Very good</v>
      </c>
      <c r="AG6729" t="str">
        <f t="shared" si="847"/>
        <v>Very low</v>
      </c>
    </row>
    <row r="6730" spans="1:33" x14ac:dyDescent="0.2">
      <c r="A6730">
        <v>6729</v>
      </c>
      <c r="B6730">
        <v>15715208</v>
      </c>
      <c r="C6730">
        <v>804</v>
      </c>
      <c r="D6730">
        <v>3</v>
      </c>
      <c r="E6730">
        <v>2</v>
      </c>
      <c r="F6730">
        <v>33</v>
      </c>
      <c r="G6730">
        <v>3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s="2" t="s">
        <v>32</v>
      </c>
      <c r="P6730" s="11" t="str">
        <f t="shared" si="840"/>
        <v>2019</v>
      </c>
      <c r="Q6730" s="12"/>
      <c r="R6730" s="8" t="str">
        <f t="shared" si="841"/>
        <v>10</v>
      </c>
      <c r="S6730" s="8"/>
      <c r="T6730" s="14" t="str">
        <f t="shared" si="842"/>
        <v>Retain</v>
      </c>
      <c r="U6730" s="14"/>
      <c r="V6730" s="8" t="str">
        <f t="shared" si="843"/>
        <v>Germany</v>
      </c>
      <c r="W6730" s="8"/>
      <c r="X6730" s="8"/>
      <c r="Y6730" s="8"/>
      <c r="Z6730" s="14" t="str">
        <f t="shared" si="844"/>
        <v>Female</v>
      </c>
      <c r="AA6730" s="14"/>
      <c r="AB6730" s="14"/>
      <c r="AC6730" s="14"/>
      <c r="AE6730" t="str">
        <f t="shared" si="845"/>
        <v>Adults</v>
      </c>
      <c r="AF6730" t="str">
        <f t="shared" si="846"/>
        <v>Excellent</v>
      </c>
      <c r="AG6730" t="str">
        <f t="shared" si="847"/>
        <v>High</v>
      </c>
    </row>
    <row r="6731" spans="1:33" x14ac:dyDescent="0.2">
      <c r="A6731">
        <v>6730</v>
      </c>
      <c r="B6731">
        <v>15619608</v>
      </c>
      <c r="C6731">
        <v>454</v>
      </c>
      <c r="D6731">
        <v>3</v>
      </c>
      <c r="E6731">
        <v>2</v>
      </c>
      <c r="F6731">
        <v>50</v>
      </c>
      <c r="G6731">
        <v>4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s="2" t="s">
        <v>222</v>
      </c>
      <c r="P6731" s="11" t="str">
        <f t="shared" si="840"/>
        <v>2019</v>
      </c>
      <c r="Q6731" s="12"/>
      <c r="R6731" s="8" t="str">
        <f t="shared" si="841"/>
        <v>06</v>
      </c>
      <c r="S6731" s="8"/>
      <c r="T6731" s="14" t="str">
        <f t="shared" si="842"/>
        <v>Exit</v>
      </c>
      <c r="U6731" s="14"/>
      <c r="V6731" s="8" t="str">
        <f t="shared" si="843"/>
        <v>Germany</v>
      </c>
      <c r="W6731" s="8"/>
      <c r="X6731" s="8"/>
      <c r="Y6731" s="8"/>
      <c r="Z6731" s="14" t="str">
        <f t="shared" si="844"/>
        <v>Female</v>
      </c>
      <c r="AA6731" s="14"/>
      <c r="AB6731" s="14"/>
      <c r="AC6731" s="14"/>
      <c r="AE6731" t="str">
        <f t="shared" si="845"/>
        <v>Middle aged</v>
      </c>
      <c r="AF6731" t="str">
        <f t="shared" si="846"/>
        <v>Poor</v>
      </c>
      <c r="AG6731" t="str">
        <f t="shared" si="847"/>
        <v>Medium</v>
      </c>
    </row>
    <row r="6732" spans="1:33" x14ac:dyDescent="0.2">
      <c r="A6732">
        <v>6731</v>
      </c>
      <c r="B6732">
        <v>15628697</v>
      </c>
      <c r="C6732">
        <v>631</v>
      </c>
      <c r="D6732">
        <v>2</v>
      </c>
      <c r="E6732">
        <v>1</v>
      </c>
      <c r="F6732">
        <v>46</v>
      </c>
      <c r="G6732">
        <v>5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s="2" t="s">
        <v>177</v>
      </c>
      <c r="P6732" s="11" t="str">
        <f t="shared" si="840"/>
        <v>2017</v>
      </c>
      <c r="Q6732" s="12"/>
      <c r="R6732" s="8" t="str">
        <f t="shared" si="841"/>
        <v>09</v>
      </c>
      <c r="S6732" s="8"/>
      <c r="T6732" s="14" t="str">
        <f t="shared" si="842"/>
        <v>Retain</v>
      </c>
      <c r="U6732" s="14"/>
      <c r="V6732" s="8" t="str">
        <f t="shared" si="843"/>
        <v>Spain</v>
      </c>
      <c r="W6732" s="8"/>
      <c r="X6732" s="8"/>
      <c r="Y6732" s="8"/>
      <c r="Z6732" s="14" t="str">
        <f t="shared" si="844"/>
        <v>Male</v>
      </c>
      <c r="AA6732" s="14"/>
      <c r="AB6732" s="14"/>
      <c r="AC6732" s="14"/>
      <c r="AE6732" t="str">
        <f t="shared" si="845"/>
        <v>Middle aged</v>
      </c>
      <c r="AF6732" t="str">
        <f t="shared" si="846"/>
        <v>Fair</v>
      </c>
      <c r="AG6732" t="str">
        <f t="shared" si="847"/>
        <v>Very high</v>
      </c>
    </row>
    <row r="6733" spans="1:33" x14ac:dyDescent="0.2">
      <c r="A6733">
        <v>6732</v>
      </c>
      <c r="B6733">
        <v>15643826</v>
      </c>
      <c r="C6733">
        <v>503</v>
      </c>
      <c r="D6733">
        <v>1</v>
      </c>
      <c r="E6733">
        <v>1</v>
      </c>
      <c r="F6733">
        <v>32</v>
      </c>
      <c r="G6733">
        <v>5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s="2" t="s">
        <v>709</v>
      </c>
      <c r="P6733" s="11" t="str">
        <f t="shared" si="840"/>
        <v>2017</v>
      </c>
      <c r="Q6733" s="12"/>
      <c r="R6733" s="8" t="str">
        <f t="shared" si="841"/>
        <v>12</v>
      </c>
      <c r="S6733" s="8"/>
      <c r="T6733" s="14" t="str">
        <f t="shared" si="842"/>
        <v>Retain</v>
      </c>
      <c r="U6733" s="14"/>
      <c r="V6733" s="8" t="str">
        <f t="shared" si="843"/>
        <v>France</v>
      </c>
      <c r="W6733" s="8"/>
      <c r="X6733" s="8"/>
      <c r="Y6733" s="8"/>
      <c r="Z6733" s="14" t="str">
        <f t="shared" si="844"/>
        <v>Male</v>
      </c>
      <c r="AA6733" s="14"/>
      <c r="AB6733" s="14"/>
      <c r="AC6733" s="14"/>
      <c r="AE6733" t="str">
        <f t="shared" si="845"/>
        <v>Adults</v>
      </c>
      <c r="AF6733" t="str">
        <f t="shared" si="846"/>
        <v>Poor</v>
      </c>
      <c r="AG6733" t="str">
        <f t="shared" si="847"/>
        <v>Very low</v>
      </c>
    </row>
    <row r="6734" spans="1:33" x14ac:dyDescent="0.2">
      <c r="A6734">
        <v>6733</v>
      </c>
      <c r="B6734">
        <v>15718588</v>
      </c>
      <c r="C6734">
        <v>548</v>
      </c>
      <c r="D6734">
        <v>1</v>
      </c>
      <c r="E6734">
        <v>2</v>
      </c>
      <c r="F6734">
        <v>37</v>
      </c>
      <c r="G6734">
        <v>4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s="2" t="s">
        <v>149</v>
      </c>
      <c r="P6734" s="11" t="str">
        <f t="shared" si="840"/>
        <v>2019</v>
      </c>
      <c r="Q6734" s="12"/>
      <c r="R6734" s="8" t="str">
        <f t="shared" si="841"/>
        <v>09</v>
      </c>
      <c r="S6734" s="8"/>
      <c r="T6734" s="14" t="str">
        <f t="shared" si="842"/>
        <v>Retain</v>
      </c>
      <c r="U6734" s="14"/>
      <c r="V6734" s="8" t="str">
        <f t="shared" si="843"/>
        <v>France</v>
      </c>
      <c r="W6734" s="8"/>
      <c r="X6734" s="8"/>
      <c r="Y6734" s="8"/>
      <c r="Z6734" s="14" t="str">
        <f t="shared" si="844"/>
        <v>Female</v>
      </c>
      <c r="AA6734" s="14"/>
      <c r="AB6734" s="14"/>
      <c r="AC6734" s="14"/>
      <c r="AE6734" t="str">
        <f t="shared" si="845"/>
        <v>Adults</v>
      </c>
      <c r="AF6734" t="str">
        <f t="shared" si="846"/>
        <v>Poor</v>
      </c>
      <c r="AG6734" t="str">
        <f t="shared" si="847"/>
        <v>Very low</v>
      </c>
    </row>
    <row r="6735" spans="1:33" x14ac:dyDescent="0.2">
      <c r="A6735">
        <v>6734</v>
      </c>
      <c r="B6735">
        <v>15709741</v>
      </c>
      <c r="C6735">
        <v>668</v>
      </c>
      <c r="D6735">
        <v>1</v>
      </c>
      <c r="E6735">
        <v>1</v>
      </c>
      <c r="F6735">
        <v>28</v>
      </c>
      <c r="G6735">
        <v>3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s="2" t="s">
        <v>455</v>
      </c>
      <c r="P6735" s="11" t="str">
        <f t="shared" si="840"/>
        <v>2019</v>
      </c>
      <c r="Q6735" s="12"/>
      <c r="R6735" s="8" t="str">
        <f t="shared" si="841"/>
        <v>09</v>
      </c>
      <c r="S6735" s="8"/>
      <c r="T6735" s="14" t="str">
        <f t="shared" si="842"/>
        <v>Retain</v>
      </c>
      <c r="U6735" s="14"/>
      <c r="V6735" s="8" t="str">
        <f t="shared" si="843"/>
        <v>France</v>
      </c>
      <c r="W6735" s="8"/>
      <c r="X6735" s="8"/>
      <c r="Y6735" s="8"/>
      <c r="Z6735" s="14" t="str">
        <f t="shared" si="844"/>
        <v>Male</v>
      </c>
      <c r="AA6735" s="14"/>
      <c r="AB6735" s="14"/>
      <c r="AC6735" s="14"/>
      <c r="AE6735" t="str">
        <f t="shared" si="845"/>
        <v>Adults</v>
      </c>
      <c r="AF6735" t="str">
        <f t="shared" si="846"/>
        <v>Fair</v>
      </c>
      <c r="AG6735" t="str">
        <f t="shared" si="847"/>
        <v>High</v>
      </c>
    </row>
    <row r="6736" spans="1:33" x14ac:dyDescent="0.2">
      <c r="A6736">
        <v>6735</v>
      </c>
      <c r="B6736">
        <v>15723318</v>
      </c>
      <c r="C6736">
        <v>619</v>
      </c>
      <c r="D6736">
        <v>1</v>
      </c>
      <c r="E6736">
        <v>2</v>
      </c>
      <c r="F6736">
        <v>55</v>
      </c>
      <c r="G6736">
        <v>3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s="2" t="s">
        <v>630</v>
      </c>
      <c r="P6736" s="11" t="str">
        <f t="shared" si="840"/>
        <v>2019</v>
      </c>
      <c r="Q6736" s="12"/>
      <c r="R6736" s="8" t="str">
        <f t="shared" si="841"/>
        <v>12</v>
      </c>
      <c r="S6736" s="8"/>
      <c r="T6736" s="14" t="str">
        <f t="shared" si="842"/>
        <v>Exit</v>
      </c>
      <c r="U6736" s="14"/>
      <c r="V6736" s="8" t="str">
        <f t="shared" si="843"/>
        <v>France</v>
      </c>
      <c r="W6736" s="8"/>
      <c r="X6736" s="8"/>
      <c r="Y6736" s="8"/>
      <c r="Z6736" s="14" t="str">
        <f t="shared" si="844"/>
        <v>Female</v>
      </c>
      <c r="AA6736" s="14"/>
      <c r="AB6736" s="14"/>
      <c r="AC6736" s="14"/>
      <c r="AE6736" t="str">
        <f t="shared" si="845"/>
        <v>Middle aged</v>
      </c>
      <c r="AF6736" t="str">
        <f t="shared" si="846"/>
        <v>Fair</v>
      </c>
      <c r="AG6736" t="str">
        <f t="shared" si="847"/>
        <v>Very low</v>
      </c>
    </row>
    <row r="6737" spans="1:33" x14ac:dyDescent="0.2">
      <c r="A6737">
        <v>6736</v>
      </c>
      <c r="B6737">
        <v>15717328</v>
      </c>
      <c r="C6737">
        <v>842</v>
      </c>
      <c r="D6737">
        <v>1</v>
      </c>
      <c r="E6737">
        <v>2</v>
      </c>
      <c r="F6737">
        <v>37</v>
      </c>
      <c r="G6737">
        <v>6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s="2" t="s">
        <v>616</v>
      </c>
      <c r="P6737" s="11" t="str">
        <f t="shared" si="840"/>
        <v>2016</v>
      </c>
      <c r="Q6737" s="12"/>
      <c r="R6737" s="8" t="str">
        <f t="shared" si="841"/>
        <v>10</v>
      </c>
      <c r="S6737" s="8"/>
      <c r="T6737" s="14" t="str">
        <f t="shared" si="842"/>
        <v>Exit</v>
      </c>
      <c r="U6737" s="14"/>
      <c r="V6737" s="8" t="str">
        <f t="shared" si="843"/>
        <v>France</v>
      </c>
      <c r="W6737" s="8"/>
      <c r="X6737" s="8"/>
      <c r="Y6737" s="8"/>
      <c r="Z6737" s="14" t="str">
        <f t="shared" si="844"/>
        <v>Female</v>
      </c>
      <c r="AA6737" s="14"/>
      <c r="AB6737" s="14"/>
      <c r="AC6737" s="14"/>
      <c r="AE6737" t="str">
        <f t="shared" si="845"/>
        <v>Adults</v>
      </c>
      <c r="AF6737" t="str">
        <f t="shared" si="846"/>
        <v>Excellent</v>
      </c>
      <c r="AG6737" t="str">
        <f t="shared" si="847"/>
        <v>High</v>
      </c>
    </row>
    <row r="6738" spans="1:33" x14ac:dyDescent="0.2">
      <c r="A6738">
        <v>6737</v>
      </c>
      <c r="B6738">
        <v>15771299</v>
      </c>
      <c r="C6738">
        <v>707</v>
      </c>
      <c r="D6738">
        <v>1</v>
      </c>
      <c r="E6738">
        <v>2</v>
      </c>
      <c r="F6738">
        <v>57</v>
      </c>
      <c r="G6738">
        <v>5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s="2" t="s">
        <v>250</v>
      </c>
      <c r="P6738" s="11" t="str">
        <f t="shared" si="840"/>
        <v>2017</v>
      </c>
      <c r="Q6738" s="12"/>
      <c r="R6738" s="8" t="str">
        <f t="shared" si="841"/>
        <v>09</v>
      </c>
      <c r="S6738" s="8"/>
      <c r="T6738" s="14" t="str">
        <f t="shared" si="842"/>
        <v>Exit</v>
      </c>
      <c r="U6738" s="14"/>
      <c r="V6738" s="8" t="str">
        <f t="shared" si="843"/>
        <v>France</v>
      </c>
      <c r="W6738" s="8"/>
      <c r="X6738" s="8"/>
      <c r="Y6738" s="8"/>
      <c r="Z6738" s="14" t="str">
        <f t="shared" si="844"/>
        <v>Female</v>
      </c>
      <c r="AA6738" s="14"/>
      <c r="AB6738" s="14"/>
      <c r="AC6738" s="14"/>
      <c r="AE6738" t="str">
        <f t="shared" si="845"/>
        <v>Middle aged</v>
      </c>
      <c r="AF6738" t="str">
        <f t="shared" si="846"/>
        <v>Good</v>
      </c>
      <c r="AG6738" t="str">
        <f t="shared" si="847"/>
        <v>Medium</v>
      </c>
    </row>
    <row r="6739" spans="1:33" x14ac:dyDescent="0.2">
      <c r="A6739">
        <v>6738</v>
      </c>
      <c r="B6739">
        <v>15706223</v>
      </c>
      <c r="C6739">
        <v>715</v>
      </c>
      <c r="D6739">
        <v>2</v>
      </c>
      <c r="E6739">
        <v>1</v>
      </c>
      <c r="F6739">
        <v>38</v>
      </c>
      <c r="G6739">
        <v>5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s="2" t="s">
        <v>260</v>
      </c>
      <c r="P6739" s="11" t="str">
        <f t="shared" si="840"/>
        <v>2017</v>
      </c>
      <c r="Q6739" s="12"/>
      <c r="R6739" s="8" t="str">
        <f t="shared" si="841"/>
        <v>11</v>
      </c>
      <c r="S6739" s="8"/>
      <c r="T6739" s="14" t="str">
        <f t="shared" si="842"/>
        <v>Retain</v>
      </c>
      <c r="U6739" s="14"/>
      <c r="V6739" s="8" t="str">
        <f t="shared" si="843"/>
        <v>Spain</v>
      </c>
      <c r="W6739" s="8"/>
      <c r="X6739" s="8"/>
      <c r="Y6739" s="8"/>
      <c r="Z6739" s="14" t="str">
        <f t="shared" si="844"/>
        <v>Male</v>
      </c>
      <c r="AA6739" s="14"/>
      <c r="AB6739" s="14"/>
      <c r="AC6739" s="14"/>
      <c r="AE6739" t="str">
        <f t="shared" si="845"/>
        <v>Adults</v>
      </c>
      <c r="AF6739" t="str">
        <f t="shared" si="846"/>
        <v>Good</v>
      </c>
      <c r="AG6739" t="str">
        <f t="shared" si="847"/>
        <v>Medium</v>
      </c>
    </row>
    <row r="6740" spans="1:33" x14ac:dyDescent="0.2">
      <c r="A6740">
        <v>6739</v>
      </c>
      <c r="B6740">
        <v>15612358</v>
      </c>
      <c r="C6740">
        <v>573</v>
      </c>
      <c r="D6740">
        <v>3</v>
      </c>
      <c r="E6740">
        <v>1</v>
      </c>
      <c r="F6740">
        <v>35</v>
      </c>
      <c r="G6740">
        <v>5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s="2" t="s">
        <v>49</v>
      </c>
      <c r="P6740" s="11" t="str">
        <f t="shared" si="840"/>
        <v>2017</v>
      </c>
      <c r="Q6740" s="12"/>
      <c r="R6740" s="8" t="str">
        <f t="shared" si="841"/>
        <v>09</v>
      </c>
      <c r="S6740" s="8"/>
      <c r="T6740" s="14" t="str">
        <f t="shared" si="842"/>
        <v>Retain</v>
      </c>
      <c r="U6740" s="14"/>
      <c r="V6740" s="8" t="str">
        <f t="shared" si="843"/>
        <v>Germany</v>
      </c>
      <c r="W6740" s="8"/>
      <c r="X6740" s="8"/>
      <c r="Y6740" s="8"/>
      <c r="Z6740" s="14" t="str">
        <f t="shared" si="844"/>
        <v>Male</v>
      </c>
      <c r="AA6740" s="14"/>
      <c r="AB6740" s="14"/>
      <c r="AC6740" s="14"/>
      <c r="AE6740" t="str">
        <f t="shared" si="845"/>
        <v>Adults</v>
      </c>
      <c r="AF6740" t="str">
        <f t="shared" si="846"/>
        <v>Poor</v>
      </c>
      <c r="AG6740" t="str">
        <f t="shared" si="847"/>
        <v>High</v>
      </c>
    </row>
    <row r="6741" spans="1:33" x14ac:dyDescent="0.2">
      <c r="A6741">
        <v>6740</v>
      </c>
      <c r="B6741">
        <v>15769191</v>
      </c>
      <c r="C6741">
        <v>509</v>
      </c>
      <c r="D6741">
        <v>1</v>
      </c>
      <c r="E6741">
        <v>1</v>
      </c>
      <c r="F6741">
        <v>55</v>
      </c>
      <c r="G6741">
        <v>3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s="2" t="s">
        <v>17</v>
      </c>
      <c r="P6741" s="11" t="str">
        <f t="shared" si="840"/>
        <v>2019</v>
      </c>
      <c r="Q6741" s="12"/>
      <c r="R6741" s="8" t="str">
        <f t="shared" si="841"/>
        <v>10</v>
      </c>
      <c r="S6741" s="8"/>
      <c r="T6741" s="14" t="str">
        <f t="shared" si="842"/>
        <v>Retain</v>
      </c>
      <c r="U6741" s="14"/>
      <c r="V6741" s="8" t="str">
        <f t="shared" si="843"/>
        <v>France</v>
      </c>
      <c r="W6741" s="8"/>
      <c r="X6741" s="8"/>
      <c r="Y6741" s="8"/>
      <c r="Z6741" s="14" t="str">
        <f t="shared" si="844"/>
        <v>Male</v>
      </c>
      <c r="AA6741" s="14"/>
      <c r="AB6741" s="14"/>
      <c r="AC6741" s="14"/>
      <c r="AE6741" t="str">
        <f t="shared" si="845"/>
        <v>Middle aged</v>
      </c>
      <c r="AF6741" t="str">
        <f t="shared" si="846"/>
        <v>Poor</v>
      </c>
      <c r="AG6741" t="str">
        <f t="shared" si="847"/>
        <v>High</v>
      </c>
    </row>
    <row r="6742" spans="1:33" x14ac:dyDescent="0.2">
      <c r="A6742">
        <v>6741</v>
      </c>
      <c r="B6742">
        <v>15618816</v>
      </c>
      <c r="C6742">
        <v>670</v>
      </c>
      <c r="D6742">
        <v>3</v>
      </c>
      <c r="E6742">
        <v>2</v>
      </c>
      <c r="F6742">
        <v>40</v>
      </c>
      <c r="G6742">
        <v>4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s="2" t="s">
        <v>162</v>
      </c>
      <c r="P6742" s="11" t="str">
        <f t="shared" si="840"/>
        <v>2019</v>
      </c>
      <c r="Q6742" s="12"/>
      <c r="R6742" s="8" t="str">
        <f t="shared" si="841"/>
        <v>08</v>
      </c>
      <c r="S6742" s="8"/>
      <c r="T6742" s="14" t="str">
        <f t="shared" si="842"/>
        <v>Retain</v>
      </c>
      <c r="U6742" s="14"/>
      <c r="V6742" s="8" t="str">
        <f t="shared" si="843"/>
        <v>Germany</v>
      </c>
      <c r="W6742" s="8"/>
      <c r="X6742" s="8"/>
      <c r="Y6742" s="8"/>
      <c r="Z6742" s="14" t="str">
        <f t="shared" si="844"/>
        <v>Female</v>
      </c>
      <c r="AA6742" s="14"/>
      <c r="AB6742" s="14"/>
      <c r="AC6742" s="14"/>
      <c r="AE6742" t="str">
        <f t="shared" si="845"/>
        <v>Middle aged</v>
      </c>
      <c r="AF6742" t="str">
        <f t="shared" si="846"/>
        <v>Good</v>
      </c>
      <c r="AG6742" t="str">
        <f t="shared" si="847"/>
        <v>High</v>
      </c>
    </row>
    <row r="6743" spans="1:33" x14ac:dyDescent="0.2">
      <c r="A6743">
        <v>6742</v>
      </c>
      <c r="B6743">
        <v>15730810</v>
      </c>
      <c r="C6743">
        <v>613</v>
      </c>
      <c r="D6743">
        <v>2</v>
      </c>
      <c r="E6743">
        <v>1</v>
      </c>
      <c r="F6743">
        <v>44</v>
      </c>
      <c r="G6743">
        <v>3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s="2" t="s">
        <v>183</v>
      </c>
      <c r="P6743" s="11" t="str">
        <f t="shared" si="840"/>
        <v>2019</v>
      </c>
      <c r="Q6743" s="12"/>
      <c r="R6743" s="8" t="str">
        <f t="shared" si="841"/>
        <v>12</v>
      </c>
      <c r="S6743" s="8"/>
      <c r="T6743" s="14" t="str">
        <f t="shared" si="842"/>
        <v>Retain</v>
      </c>
      <c r="U6743" s="14"/>
      <c r="V6743" s="8" t="str">
        <f t="shared" si="843"/>
        <v>Spain</v>
      </c>
      <c r="W6743" s="8"/>
      <c r="X6743" s="8"/>
      <c r="Y6743" s="8"/>
      <c r="Z6743" s="14" t="str">
        <f t="shared" si="844"/>
        <v>Male</v>
      </c>
      <c r="AA6743" s="14"/>
      <c r="AB6743" s="14"/>
      <c r="AC6743" s="14"/>
      <c r="AE6743" t="str">
        <f t="shared" si="845"/>
        <v>Middle aged</v>
      </c>
      <c r="AF6743" t="str">
        <f t="shared" si="846"/>
        <v>Fair</v>
      </c>
      <c r="AG6743" t="str">
        <f t="shared" si="847"/>
        <v>High</v>
      </c>
    </row>
    <row r="6744" spans="1:33" x14ac:dyDescent="0.2">
      <c r="A6744">
        <v>6743</v>
      </c>
      <c r="B6744">
        <v>15783463</v>
      </c>
      <c r="C6744">
        <v>678</v>
      </c>
      <c r="D6744">
        <v>1</v>
      </c>
      <c r="E6744">
        <v>2</v>
      </c>
      <c r="F6744">
        <v>26</v>
      </c>
      <c r="G6744">
        <v>6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s="2" t="s">
        <v>727</v>
      </c>
      <c r="P6744" s="11" t="str">
        <f t="shared" si="840"/>
        <v>2017</v>
      </c>
      <c r="Q6744" s="12"/>
      <c r="R6744" s="8" t="str">
        <f t="shared" si="841"/>
        <v>09</v>
      </c>
      <c r="S6744" s="8"/>
      <c r="T6744" s="14" t="str">
        <f t="shared" si="842"/>
        <v>Retain</v>
      </c>
      <c r="U6744" s="14"/>
      <c r="V6744" s="8" t="str">
        <f t="shared" si="843"/>
        <v>France</v>
      </c>
      <c r="W6744" s="8"/>
      <c r="X6744" s="8"/>
      <c r="Y6744" s="8"/>
      <c r="Z6744" s="14" t="str">
        <f t="shared" si="844"/>
        <v>Female</v>
      </c>
      <c r="AA6744" s="14"/>
      <c r="AB6744" s="14"/>
      <c r="AC6744" s="14"/>
      <c r="AE6744" t="str">
        <f t="shared" si="845"/>
        <v>Adults</v>
      </c>
      <c r="AF6744" t="str">
        <f t="shared" si="846"/>
        <v>Good</v>
      </c>
      <c r="AG6744" t="str">
        <f t="shared" si="847"/>
        <v>Very low</v>
      </c>
    </row>
    <row r="6745" spans="1:33" x14ac:dyDescent="0.2">
      <c r="A6745">
        <v>6744</v>
      </c>
      <c r="B6745">
        <v>15616213</v>
      </c>
      <c r="C6745">
        <v>555</v>
      </c>
      <c r="D6745">
        <v>3</v>
      </c>
      <c r="E6745">
        <v>2</v>
      </c>
      <c r="F6745">
        <v>51</v>
      </c>
      <c r="G6745">
        <v>6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s="2" t="s">
        <v>1014</v>
      </c>
      <c r="P6745" s="11" t="str">
        <f t="shared" si="840"/>
        <v>2017</v>
      </c>
      <c r="Q6745" s="12"/>
      <c r="R6745" s="8" t="str">
        <f t="shared" si="841"/>
        <v>05</v>
      </c>
      <c r="S6745" s="8"/>
      <c r="T6745" s="14" t="str">
        <f t="shared" si="842"/>
        <v>Exit</v>
      </c>
      <c r="U6745" s="14"/>
      <c r="V6745" s="8" t="str">
        <f t="shared" si="843"/>
        <v>Germany</v>
      </c>
      <c r="W6745" s="8"/>
      <c r="X6745" s="8"/>
      <c r="Y6745" s="8"/>
      <c r="Z6745" s="14" t="str">
        <f t="shared" si="844"/>
        <v>Female</v>
      </c>
      <c r="AA6745" s="14"/>
      <c r="AB6745" s="14"/>
      <c r="AC6745" s="14"/>
      <c r="AE6745" t="str">
        <f t="shared" si="845"/>
        <v>Middle aged</v>
      </c>
      <c r="AF6745" t="str">
        <f t="shared" si="846"/>
        <v>Poor</v>
      </c>
      <c r="AG6745" t="str">
        <f t="shared" si="847"/>
        <v>High</v>
      </c>
    </row>
    <row r="6746" spans="1:33" x14ac:dyDescent="0.2">
      <c r="A6746">
        <v>6745</v>
      </c>
      <c r="B6746">
        <v>15611287</v>
      </c>
      <c r="C6746">
        <v>777</v>
      </c>
      <c r="D6746">
        <v>1</v>
      </c>
      <c r="E6746">
        <v>2</v>
      </c>
      <c r="F6746">
        <v>30</v>
      </c>
      <c r="G6746">
        <v>5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s="2" t="s">
        <v>1080</v>
      </c>
      <c r="P6746" s="11" t="str">
        <f t="shared" si="840"/>
        <v>2017</v>
      </c>
      <c r="Q6746" s="12"/>
      <c r="R6746" s="8" t="str">
        <f t="shared" si="841"/>
        <v>09</v>
      </c>
      <c r="S6746" s="8"/>
      <c r="T6746" s="14" t="str">
        <f t="shared" si="842"/>
        <v>Retain</v>
      </c>
      <c r="U6746" s="14"/>
      <c r="V6746" s="8" t="str">
        <f t="shared" si="843"/>
        <v>France</v>
      </c>
      <c r="W6746" s="8"/>
      <c r="X6746" s="8"/>
      <c r="Y6746" s="8"/>
      <c r="Z6746" s="14" t="str">
        <f t="shared" si="844"/>
        <v>Female</v>
      </c>
      <c r="AA6746" s="14"/>
      <c r="AB6746" s="14"/>
      <c r="AC6746" s="14"/>
      <c r="AE6746" t="str">
        <f t="shared" si="845"/>
        <v>Adults</v>
      </c>
      <c r="AF6746" t="str">
        <f t="shared" si="846"/>
        <v>Very good</v>
      </c>
      <c r="AG6746" t="str">
        <f t="shared" si="847"/>
        <v>Very low</v>
      </c>
    </row>
    <row r="6747" spans="1:33" x14ac:dyDescent="0.2">
      <c r="A6747">
        <v>6746</v>
      </c>
      <c r="B6747">
        <v>15786454</v>
      </c>
      <c r="C6747">
        <v>552</v>
      </c>
      <c r="D6747">
        <v>2</v>
      </c>
      <c r="E6747">
        <v>1</v>
      </c>
      <c r="F6747">
        <v>55</v>
      </c>
      <c r="G6747">
        <v>5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s="2" t="s">
        <v>87</v>
      </c>
      <c r="P6747" s="11" t="str">
        <f t="shared" si="840"/>
        <v>2018</v>
      </c>
      <c r="Q6747" s="12"/>
      <c r="R6747" s="8" t="str">
        <f t="shared" si="841"/>
        <v>09</v>
      </c>
      <c r="S6747" s="8"/>
      <c r="T6747" s="14" t="str">
        <f t="shared" si="842"/>
        <v>Retain</v>
      </c>
      <c r="U6747" s="14"/>
      <c r="V6747" s="8" t="str">
        <f t="shared" si="843"/>
        <v>Spain</v>
      </c>
      <c r="W6747" s="8"/>
      <c r="X6747" s="8"/>
      <c r="Y6747" s="8"/>
      <c r="Z6747" s="14" t="str">
        <f t="shared" si="844"/>
        <v>Male</v>
      </c>
      <c r="AA6747" s="14"/>
      <c r="AB6747" s="14"/>
      <c r="AC6747" s="14"/>
      <c r="AE6747" t="str">
        <f t="shared" si="845"/>
        <v>Middle aged</v>
      </c>
      <c r="AF6747" t="str">
        <f t="shared" si="846"/>
        <v>Poor</v>
      </c>
      <c r="AG6747" t="str">
        <f t="shared" si="847"/>
        <v>Very low</v>
      </c>
    </row>
    <row r="6748" spans="1:33" x14ac:dyDescent="0.2">
      <c r="A6748">
        <v>6747</v>
      </c>
      <c r="B6748">
        <v>15768682</v>
      </c>
      <c r="C6748">
        <v>640</v>
      </c>
      <c r="D6748">
        <v>2</v>
      </c>
      <c r="E6748">
        <v>1</v>
      </c>
      <c r="F6748">
        <v>39</v>
      </c>
      <c r="G6748">
        <v>4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s="2" t="s">
        <v>875</v>
      </c>
      <c r="P6748" s="11" t="str">
        <f t="shared" si="840"/>
        <v>2018</v>
      </c>
      <c r="Q6748" s="12"/>
      <c r="R6748" s="8" t="str">
        <f t="shared" si="841"/>
        <v>09</v>
      </c>
      <c r="S6748" s="8"/>
      <c r="T6748" s="14" t="str">
        <f t="shared" si="842"/>
        <v>Retain</v>
      </c>
      <c r="U6748" s="14"/>
      <c r="V6748" s="8" t="str">
        <f t="shared" si="843"/>
        <v>Spain</v>
      </c>
      <c r="W6748" s="8"/>
      <c r="X6748" s="8"/>
      <c r="Y6748" s="8"/>
      <c r="Z6748" s="14" t="str">
        <f t="shared" si="844"/>
        <v>Male</v>
      </c>
      <c r="AA6748" s="14"/>
      <c r="AB6748" s="14"/>
      <c r="AC6748" s="14"/>
      <c r="AE6748" t="str">
        <f t="shared" si="845"/>
        <v>Middle aged</v>
      </c>
      <c r="AF6748" t="str">
        <f t="shared" si="846"/>
        <v>Fair</v>
      </c>
      <c r="AG6748" t="str">
        <f t="shared" si="847"/>
        <v>Very low</v>
      </c>
    </row>
    <row r="6749" spans="1:33" x14ac:dyDescent="0.2">
      <c r="A6749">
        <v>6748</v>
      </c>
      <c r="B6749">
        <v>15766172</v>
      </c>
      <c r="C6749">
        <v>541</v>
      </c>
      <c r="D6749">
        <v>1</v>
      </c>
      <c r="E6749">
        <v>1</v>
      </c>
      <c r="F6749">
        <v>34</v>
      </c>
      <c r="G6749">
        <v>4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s="2" t="s">
        <v>845</v>
      </c>
      <c r="P6749" s="11" t="str">
        <f t="shared" si="840"/>
        <v>2019</v>
      </c>
      <c r="Q6749" s="12"/>
      <c r="R6749" s="8" t="str">
        <f t="shared" si="841"/>
        <v>01</v>
      </c>
      <c r="S6749" s="8"/>
      <c r="T6749" s="14" t="str">
        <f t="shared" si="842"/>
        <v>Retain</v>
      </c>
      <c r="U6749" s="14"/>
      <c r="V6749" s="8" t="str">
        <f t="shared" si="843"/>
        <v>France</v>
      </c>
      <c r="W6749" s="8"/>
      <c r="X6749" s="8"/>
      <c r="Y6749" s="8"/>
      <c r="Z6749" s="14" t="str">
        <f t="shared" si="844"/>
        <v>Male</v>
      </c>
      <c r="AA6749" s="14"/>
      <c r="AB6749" s="14"/>
      <c r="AC6749" s="14"/>
      <c r="AE6749" t="str">
        <f t="shared" si="845"/>
        <v>Adults</v>
      </c>
      <c r="AF6749" t="str">
        <f t="shared" si="846"/>
        <v>Poor</v>
      </c>
      <c r="AG6749" t="str">
        <f t="shared" si="847"/>
        <v>High</v>
      </c>
    </row>
    <row r="6750" spans="1:33" x14ac:dyDescent="0.2">
      <c r="A6750">
        <v>6749</v>
      </c>
      <c r="B6750">
        <v>15637646</v>
      </c>
      <c r="C6750">
        <v>756</v>
      </c>
      <c r="D6750">
        <v>1</v>
      </c>
      <c r="E6750">
        <v>1</v>
      </c>
      <c r="F6750">
        <v>31</v>
      </c>
      <c r="G6750">
        <v>5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s="2" t="s">
        <v>267</v>
      </c>
      <c r="P6750" s="11" t="str">
        <f t="shared" si="840"/>
        <v>2017</v>
      </c>
      <c r="Q6750" s="12"/>
      <c r="R6750" s="8" t="str">
        <f t="shared" si="841"/>
        <v>11</v>
      </c>
      <c r="S6750" s="8"/>
      <c r="T6750" s="14" t="str">
        <f t="shared" si="842"/>
        <v>Retain</v>
      </c>
      <c r="U6750" s="14"/>
      <c r="V6750" s="8" t="str">
        <f t="shared" si="843"/>
        <v>France</v>
      </c>
      <c r="W6750" s="8"/>
      <c r="X6750" s="8"/>
      <c r="Y6750" s="8"/>
      <c r="Z6750" s="14" t="str">
        <f t="shared" si="844"/>
        <v>Male</v>
      </c>
      <c r="AA6750" s="14"/>
      <c r="AB6750" s="14"/>
      <c r="AC6750" s="14"/>
      <c r="AE6750" t="str">
        <f t="shared" si="845"/>
        <v>Adults</v>
      </c>
      <c r="AF6750" t="str">
        <f t="shared" si="846"/>
        <v>Very good</v>
      </c>
      <c r="AG6750" t="str">
        <f t="shared" si="847"/>
        <v>High</v>
      </c>
    </row>
    <row r="6751" spans="1:33" x14ac:dyDescent="0.2">
      <c r="A6751">
        <v>6750</v>
      </c>
      <c r="B6751">
        <v>15653404</v>
      </c>
      <c r="C6751">
        <v>684</v>
      </c>
      <c r="D6751">
        <v>2</v>
      </c>
      <c r="E6751">
        <v>2</v>
      </c>
      <c r="F6751">
        <v>24</v>
      </c>
      <c r="G6751">
        <v>4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s="2" t="s">
        <v>508</v>
      </c>
      <c r="P6751" s="11" t="str">
        <f t="shared" si="840"/>
        <v>2019</v>
      </c>
      <c r="Q6751" s="12"/>
      <c r="R6751" s="8" t="str">
        <f t="shared" si="841"/>
        <v>09</v>
      </c>
      <c r="S6751" s="8"/>
      <c r="T6751" s="14" t="str">
        <f t="shared" si="842"/>
        <v>Retain</v>
      </c>
      <c r="U6751" s="14"/>
      <c r="V6751" s="8" t="str">
        <f t="shared" si="843"/>
        <v>Spain</v>
      </c>
      <c r="W6751" s="8"/>
      <c r="X6751" s="8"/>
      <c r="Y6751" s="8"/>
      <c r="Z6751" s="14" t="str">
        <f t="shared" si="844"/>
        <v>Female</v>
      </c>
      <c r="AA6751" s="14"/>
      <c r="AB6751" s="14"/>
      <c r="AC6751" s="14"/>
      <c r="AE6751" t="str">
        <f t="shared" si="845"/>
        <v>Adults</v>
      </c>
      <c r="AF6751" t="str">
        <f t="shared" si="846"/>
        <v>Good</v>
      </c>
      <c r="AG6751" t="str">
        <f t="shared" si="847"/>
        <v>Medium</v>
      </c>
    </row>
    <row r="6752" spans="1:33" x14ac:dyDescent="0.2">
      <c r="A6752">
        <v>6751</v>
      </c>
      <c r="B6752">
        <v>15690546</v>
      </c>
      <c r="C6752">
        <v>618</v>
      </c>
      <c r="D6752">
        <v>1</v>
      </c>
      <c r="E6752">
        <v>2</v>
      </c>
      <c r="F6752">
        <v>42</v>
      </c>
      <c r="G6752">
        <v>4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s="2" t="s">
        <v>663</v>
      </c>
      <c r="P6752" s="11" t="str">
        <f t="shared" si="840"/>
        <v>2019</v>
      </c>
      <c r="Q6752" s="12"/>
      <c r="R6752" s="8" t="str">
        <f t="shared" si="841"/>
        <v>04</v>
      </c>
      <c r="S6752" s="8"/>
      <c r="T6752" s="14" t="str">
        <f t="shared" si="842"/>
        <v>Exit</v>
      </c>
      <c r="U6752" s="14"/>
      <c r="V6752" s="8" t="str">
        <f t="shared" si="843"/>
        <v>France</v>
      </c>
      <c r="W6752" s="8"/>
      <c r="X6752" s="8"/>
      <c r="Y6752" s="8"/>
      <c r="Z6752" s="14" t="str">
        <f t="shared" si="844"/>
        <v>Female</v>
      </c>
      <c r="AA6752" s="14"/>
      <c r="AB6752" s="14"/>
      <c r="AC6752" s="14"/>
      <c r="AE6752" t="str">
        <f t="shared" si="845"/>
        <v>Middle aged</v>
      </c>
      <c r="AF6752" t="str">
        <f t="shared" si="846"/>
        <v>Fair</v>
      </c>
      <c r="AG6752" t="str">
        <f t="shared" si="847"/>
        <v>Very low</v>
      </c>
    </row>
    <row r="6753" spans="1:33" x14ac:dyDescent="0.2">
      <c r="A6753">
        <v>6752</v>
      </c>
      <c r="B6753">
        <v>15735636</v>
      </c>
      <c r="C6753">
        <v>604</v>
      </c>
      <c r="D6753">
        <v>1</v>
      </c>
      <c r="E6753">
        <v>2</v>
      </c>
      <c r="F6753">
        <v>53</v>
      </c>
      <c r="G6753">
        <v>5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s="2" t="s">
        <v>882</v>
      </c>
      <c r="P6753" s="11" t="str">
        <f t="shared" si="840"/>
        <v>2017</v>
      </c>
      <c r="Q6753" s="12"/>
      <c r="R6753" s="8" t="str">
        <f t="shared" si="841"/>
        <v>11</v>
      </c>
      <c r="S6753" s="8"/>
      <c r="T6753" s="14" t="str">
        <f t="shared" si="842"/>
        <v>Exit</v>
      </c>
      <c r="U6753" s="14"/>
      <c r="V6753" s="8" t="str">
        <f t="shared" si="843"/>
        <v>France</v>
      </c>
      <c r="W6753" s="8"/>
      <c r="X6753" s="8"/>
      <c r="Y6753" s="8"/>
      <c r="Z6753" s="14" t="str">
        <f t="shared" si="844"/>
        <v>Female</v>
      </c>
      <c r="AA6753" s="14"/>
      <c r="AB6753" s="14"/>
      <c r="AC6753" s="14"/>
      <c r="AE6753" t="str">
        <f t="shared" si="845"/>
        <v>Middle aged</v>
      </c>
      <c r="AF6753" t="str">
        <f t="shared" si="846"/>
        <v>Fair</v>
      </c>
      <c r="AG6753" t="str">
        <f t="shared" si="847"/>
        <v>High</v>
      </c>
    </row>
    <row r="6754" spans="1:33" x14ac:dyDescent="0.2">
      <c r="A6754">
        <v>6753</v>
      </c>
      <c r="B6754">
        <v>15605424</v>
      </c>
      <c r="C6754">
        <v>624</v>
      </c>
      <c r="D6754">
        <v>2</v>
      </c>
      <c r="E6754">
        <v>1</v>
      </c>
      <c r="F6754">
        <v>38</v>
      </c>
      <c r="G6754">
        <v>5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s="2" t="s">
        <v>991</v>
      </c>
      <c r="P6754" s="11" t="str">
        <f t="shared" si="840"/>
        <v>2018</v>
      </c>
      <c r="Q6754" s="12"/>
      <c r="R6754" s="8" t="str">
        <f t="shared" si="841"/>
        <v>07</v>
      </c>
      <c r="S6754" s="8"/>
      <c r="T6754" s="14" t="str">
        <f t="shared" si="842"/>
        <v>Retain</v>
      </c>
      <c r="U6754" s="14"/>
      <c r="V6754" s="8" t="str">
        <f t="shared" si="843"/>
        <v>Spain</v>
      </c>
      <c r="W6754" s="8"/>
      <c r="X6754" s="8"/>
      <c r="Y6754" s="8"/>
      <c r="Z6754" s="14" t="str">
        <f t="shared" si="844"/>
        <v>Male</v>
      </c>
      <c r="AA6754" s="14"/>
      <c r="AB6754" s="14"/>
      <c r="AC6754" s="14"/>
      <c r="AE6754" t="str">
        <f t="shared" si="845"/>
        <v>Adults</v>
      </c>
      <c r="AF6754" t="str">
        <f t="shared" si="846"/>
        <v>Fair</v>
      </c>
      <c r="AG6754" t="str">
        <f t="shared" si="847"/>
        <v>High</v>
      </c>
    </row>
    <row r="6755" spans="1:33" x14ac:dyDescent="0.2">
      <c r="A6755">
        <v>6754</v>
      </c>
      <c r="B6755">
        <v>15568449</v>
      </c>
      <c r="C6755">
        <v>661</v>
      </c>
      <c r="D6755">
        <v>2</v>
      </c>
      <c r="E6755">
        <v>1</v>
      </c>
      <c r="F6755">
        <v>38</v>
      </c>
      <c r="G6755">
        <v>5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s="2" t="s">
        <v>313</v>
      </c>
      <c r="P6755" s="11" t="str">
        <f t="shared" si="840"/>
        <v>2018</v>
      </c>
      <c r="Q6755" s="12"/>
      <c r="R6755" s="8" t="str">
        <f t="shared" si="841"/>
        <v>09</v>
      </c>
      <c r="S6755" s="8"/>
      <c r="T6755" s="14" t="str">
        <f t="shared" si="842"/>
        <v>Retain</v>
      </c>
      <c r="U6755" s="14"/>
      <c r="V6755" s="8" t="str">
        <f t="shared" si="843"/>
        <v>Spain</v>
      </c>
      <c r="W6755" s="8"/>
      <c r="X6755" s="8"/>
      <c r="Y6755" s="8"/>
      <c r="Z6755" s="14" t="str">
        <f t="shared" si="844"/>
        <v>Male</v>
      </c>
      <c r="AA6755" s="14"/>
      <c r="AB6755" s="14"/>
      <c r="AC6755" s="14"/>
      <c r="AE6755" t="str">
        <f t="shared" si="845"/>
        <v>Adults</v>
      </c>
      <c r="AF6755" t="str">
        <f t="shared" si="846"/>
        <v>Fair</v>
      </c>
      <c r="AG6755" t="str">
        <f t="shared" si="847"/>
        <v>High</v>
      </c>
    </row>
    <row r="6756" spans="1:33" x14ac:dyDescent="0.2">
      <c r="A6756">
        <v>6755</v>
      </c>
      <c r="B6756">
        <v>15688085</v>
      </c>
      <c r="C6756">
        <v>627</v>
      </c>
      <c r="D6756">
        <v>2</v>
      </c>
      <c r="E6756">
        <v>2</v>
      </c>
      <c r="F6756">
        <v>28</v>
      </c>
      <c r="G6756">
        <v>4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s="2" t="s">
        <v>469</v>
      </c>
      <c r="P6756" s="11" t="str">
        <f t="shared" si="840"/>
        <v>2018</v>
      </c>
      <c r="Q6756" s="12"/>
      <c r="R6756" s="8" t="str">
        <f t="shared" si="841"/>
        <v>11</v>
      </c>
      <c r="S6756" s="8"/>
      <c r="T6756" s="14" t="str">
        <f t="shared" si="842"/>
        <v>Retain</v>
      </c>
      <c r="U6756" s="14"/>
      <c r="V6756" s="8" t="str">
        <f t="shared" si="843"/>
        <v>Spain</v>
      </c>
      <c r="W6756" s="8"/>
      <c r="X6756" s="8"/>
      <c r="Y6756" s="8"/>
      <c r="Z6756" s="14" t="str">
        <f t="shared" si="844"/>
        <v>Female</v>
      </c>
      <c r="AA6756" s="14"/>
      <c r="AB6756" s="14"/>
      <c r="AC6756" s="14"/>
      <c r="AE6756" t="str">
        <f t="shared" si="845"/>
        <v>Adults</v>
      </c>
      <c r="AF6756" t="str">
        <f t="shared" si="846"/>
        <v>Fair</v>
      </c>
      <c r="AG6756" t="str">
        <f t="shared" si="847"/>
        <v>Very high</v>
      </c>
    </row>
    <row r="6757" spans="1:33" x14ac:dyDescent="0.2">
      <c r="A6757">
        <v>6756</v>
      </c>
      <c r="B6757">
        <v>15683483</v>
      </c>
      <c r="C6757">
        <v>812</v>
      </c>
      <c r="D6757">
        <v>2</v>
      </c>
      <c r="E6757">
        <v>1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s="2" t="s">
        <v>647</v>
      </c>
      <c r="P6757" s="11" t="str">
        <f t="shared" si="840"/>
        <v>2019</v>
      </c>
      <c r="Q6757" s="12"/>
      <c r="R6757" s="8" t="str">
        <f t="shared" si="841"/>
        <v>11</v>
      </c>
      <c r="S6757" s="8"/>
      <c r="T6757" s="14" t="str">
        <f t="shared" si="842"/>
        <v>Retain</v>
      </c>
      <c r="U6757" s="14"/>
      <c r="V6757" s="8" t="str">
        <f t="shared" si="843"/>
        <v>Spain</v>
      </c>
      <c r="W6757" s="8"/>
      <c r="X6757" s="8"/>
      <c r="Y6757" s="8"/>
      <c r="Z6757" s="14" t="str">
        <f t="shared" si="844"/>
        <v>Male</v>
      </c>
      <c r="AA6757" s="14"/>
      <c r="AB6757" s="14"/>
      <c r="AC6757" s="14"/>
      <c r="AE6757" t="str">
        <f t="shared" si="845"/>
        <v>Adults</v>
      </c>
      <c r="AF6757" t="str">
        <f t="shared" si="846"/>
        <v>Excellent</v>
      </c>
      <c r="AG6757" t="str">
        <f t="shared" si="847"/>
        <v>High</v>
      </c>
    </row>
    <row r="6758" spans="1:33" x14ac:dyDescent="0.2">
      <c r="A6758">
        <v>6757</v>
      </c>
      <c r="B6758">
        <v>15659567</v>
      </c>
      <c r="C6758">
        <v>473</v>
      </c>
      <c r="D6758">
        <v>1</v>
      </c>
      <c r="E6758">
        <v>2</v>
      </c>
      <c r="F6758">
        <v>39</v>
      </c>
      <c r="G6758">
        <v>4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s="2" t="s">
        <v>294</v>
      </c>
      <c r="P6758" s="11" t="str">
        <f t="shared" si="840"/>
        <v>2018</v>
      </c>
      <c r="Q6758" s="12"/>
      <c r="R6758" s="8" t="str">
        <f t="shared" si="841"/>
        <v>11</v>
      </c>
      <c r="S6758" s="8"/>
      <c r="T6758" s="14" t="str">
        <f t="shared" si="842"/>
        <v>Exit</v>
      </c>
      <c r="U6758" s="14"/>
      <c r="V6758" s="8" t="str">
        <f t="shared" si="843"/>
        <v>France</v>
      </c>
      <c r="W6758" s="8"/>
      <c r="X6758" s="8"/>
      <c r="Y6758" s="8"/>
      <c r="Z6758" s="14" t="str">
        <f t="shared" si="844"/>
        <v>Female</v>
      </c>
      <c r="AA6758" s="14"/>
      <c r="AB6758" s="14"/>
      <c r="AC6758" s="14"/>
      <c r="AE6758" t="str">
        <f t="shared" si="845"/>
        <v>Middle aged</v>
      </c>
      <c r="AF6758" t="str">
        <f t="shared" si="846"/>
        <v>Poor</v>
      </c>
      <c r="AG6758" t="str">
        <f t="shared" si="847"/>
        <v>High</v>
      </c>
    </row>
    <row r="6759" spans="1:33" x14ac:dyDescent="0.2">
      <c r="A6759">
        <v>6758</v>
      </c>
      <c r="B6759">
        <v>15766667</v>
      </c>
      <c r="C6759">
        <v>717</v>
      </c>
      <c r="D6759">
        <v>2</v>
      </c>
      <c r="E6759">
        <v>1</v>
      </c>
      <c r="F6759">
        <v>36</v>
      </c>
      <c r="G6759">
        <v>5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s="2" t="s">
        <v>1093</v>
      </c>
      <c r="P6759" s="11" t="str">
        <f t="shared" si="840"/>
        <v>2017</v>
      </c>
      <c r="Q6759" s="12"/>
      <c r="R6759" s="8" t="str">
        <f t="shared" si="841"/>
        <v>10</v>
      </c>
      <c r="S6759" s="8"/>
      <c r="T6759" s="14" t="str">
        <f t="shared" si="842"/>
        <v>Retain</v>
      </c>
      <c r="U6759" s="14"/>
      <c r="V6759" s="8" t="str">
        <f t="shared" si="843"/>
        <v>Spain</v>
      </c>
      <c r="W6759" s="8"/>
      <c r="X6759" s="8"/>
      <c r="Y6759" s="8"/>
      <c r="Z6759" s="14" t="str">
        <f t="shared" si="844"/>
        <v>Male</v>
      </c>
      <c r="AA6759" s="14"/>
      <c r="AB6759" s="14"/>
      <c r="AC6759" s="14"/>
      <c r="AE6759" t="str">
        <f t="shared" si="845"/>
        <v>Adults</v>
      </c>
      <c r="AF6759" t="str">
        <f t="shared" si="846"/>
        <v>Good</v>
      </c>
      <c r="AG6759" t="str">
        <f t="shared" si="847"/>
        <v>High</v>
      </c>
    </row>
    <row r="6760" spans="1:33" x14ac:dyDescent="0.2">
      <c r="A6760">
        <v>6759</v>
      </c>
      <c r="B6760">
        <v>15624975</v>
      </c>
      <c r="C6760">
        <v>693</v>
      </c>
      <c r="D6760">
        <v>2</v>
      </c>
      <c r="E6760">
        <v>1</v>
      </c>
      <c r="F6760">
        <v>28</v>
      </c>
      <c r="G6760">
        <v>4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s="2" t="s">
        <v>557</v>
      </c>
      <c r="P6760" s="11" t="str">
        <f t="shared" si="840"/>
        <v>2019</v>
      </c>
      <c r="Q6760" s="12"/>
      <c r="R6760" s="8" t="str">
        <f t="shared" si="841"/>
        <v>07</v>
      </c>
      <c r="S6760" s="8"/>
      <c r="T6760" s="14" t="str">
        <f t="shared" si="842"/>
        <v>Retain</v>
      </c>
      <c r="U6760" s="14"/>
      <c r="V6760" s="8" t="str">
        <f t="shared" si="843"/>
        <v>Spain</v>
      </c>
      <c r="W6760" s="8"/>
      <c r="X6760" s="8"/>
      <c r="Y6760" s="8"/>
      <c r="Z6760" s="14" t="str">
        <f t="shared" si="844"/>
        <v>Male</v>
      </c>
      <c r="AA6760" s="14"/>
      <c r="AB6760" s="14"/>
      <c r="AC6760" s="14"/>
      <c r="AE6760" t="str">
        <f t="shared" si="845"/>
        <v>Adults</v>
      </c>
      <c r="AF6760" t="str">
        <f t="shared" si="846"/>
        <v>Good</v>
      </c>
      <c r="AG6760" t="str">
        <f t="shared" si="847"/>
        <v>High</v>
      </c>
    </row>
    <row r="6761" spans="1:33" x14ac:dyDescent="0.2">
      <c r="A6761">
        <v>6760</v>
      </c>
      <c r="B6761">
        <v>15660878</v>
      </c>
      <c r="C6761">
        <v>705</v>
      </c>
      <c r="D6761">
        <v>1</v>
      </c>
      <c r="E6761">
        <v>1</v>
      </c>
      <c r="F6761">
        <v>92</v>
      </c>
      <c r="G6761">
        <v>3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s="2" t="s">
        <v>851</v>
      </c>
      <c r="P6761" s="11" t="str">
        <f t="shared" si="840"/>
        <v>2019</v>
      </c>
      <c r="Q6761" s="12"/>
      <c r="R6761" s="8" t="str">
        <f t="shared" si="841"/>
        <v>11</v>
      </c>
      <c r="S6761" s="8"/>
      <c r="T6761" s="14" t="str">
        <f t="shared" si="842"/>
        <v>Retain</v>
      </c>
      <c r="U6761" s="14"/>
      <c r="V6761" s="8" t="str">
        <f t="shared" si="843"/>
        <v>France</v>
      </c>
      <c r="W6761" s="8"/>
      <c r="X6761" s="8"/>
      <c r="Y6761" s="8"/>
      <c r="Z6761" s="14" t="str">
        <f t="shared" si="844"/>
        <v>Male</v>
      </c>
      <c r="AA6761" s="14"/>
      <c r="AB6761" s="14"/>
      <c r="AC6761" s="14"/>
      <c r="AE6761" t="str">
        <f t="shared" si="845"/>
        <v>Retired</v>
      </c>
      <c r="AF6761" t="str">
        <f t="shared" si="846"/>
        <v>Good</v>
      </c>
      <c r="AG6761" t="str">
        <f t="shared" si="847"/>
        <v>High</v>
      </c>
    </row>
    <row r="6762" spans="1:33" x14ac:dyDescent="0.2">
      <c r="A6762">
        <v>6761</v>
      </c>
      <c r="B6762">
        <v>15586557</v>
      </c>
      <c r="C6762">
        <v>661</v>
      </c>
      <c r="D6762">
        <v>1</v>
      </c>
      <c r="E6762">
        <v>1</v>
      </c>
      <c r="F6762">
        <v>41</v>
      </c>
      <c r="G6762">
        <v>3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s="2" t="s">
        <v>901</v>
      </c>
      <c r="P6762" s="11" t="str">
        <f t="shared" si="840"/>
        <v>2019</v>
      </c>
      <c r="Q6762" s="12"/>
      <c r="R6762" s="8" t="str">
        <f t="shared" si="841"/>
        <v>10</v>
      </c>
      <c r="S6762" s="8"/>
      <c r="T6762" s="14" t="str">
        <f t="shared" si="842"/>
        <v>Retain</v>
      </c>
      <c r="U6762" s="14"/>
      <c r="V6762" s="8" t="str">
        <f t="shared" si="843"/>
        <v>France</v>
      </c>
      <c r="W6762" s="8"/>
      <c r="X6762" s="8"/>
      <c r="Y6762" s="8"/>
      <c r="Z6762" s="14" t="str">
        <f t="shared" si="844"/>
        <v>Male</v>
      </c>
      <c r="AA6762" s="14"/>
      <c r="AB6762" s="14"/>
      <c r="AC6762" s="14"/>
      <c r="AE6762" t="str">
        <f t="shared" si="845"/>
        <v>Middle aged</v>
      </c>
      <c r="AF6762" t="str">
        <f t="shared" si="846"/>
        <v>Fair</v>
      </c>
      <c r="AG6762" t="str">
        <f t="shared" si="847"/>
        <v>Very low</v>
      </c>
    </row>
    <row r="6763" spans="1:33" x14ac:dyDescent="0.2">
      <c r="A6763">
        <v>6762</v>
      </c>
      <c r="B6763">
        <v>15746183</v>
      </c>
      <c r="C6763">
        <v>573</v>
      </c>
      <c r="D6763">
        <v>1</v>
      </c>
      <c r="E6763">
        <v>2</v>
      </c>
      <c r="F6763">
        <v>27</v>
      </c>
      <c r="G6763">
        <v>6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s="2" t="s">
        <v>483</v>
      </c>
      <c r="P6763" s="11" t="str">
        <f t="shared" si="840"/>
        <v>2016</v>
      </c>
      <c r="Q6763" s="12"/>
      <c r="R6763" s="8" t="str">
        <f t="shared" si="841"/>
        <v>12</v>
      </c>
      <c r="S6763" s="8"/>
      <c r="T6763" s="14" t="str">
        <f t="shared" si="842"/>
        <v>Retain</v>
      </c>
      <c r="U6763" s="14"/>
      <c r="V6763" s="8" t="str">
        <f t="shared" si="843"/>
        <v>France</v>
      </c>
      <c r="W6763" s="8"/>
      <c r="X6763" s="8"/>
      <c r="Y6763" s="8"/>
      <c r="Z6763" s="14" t="str">
        <f t="shared" si="844"/>
        <v>Female</v>
      </c>
      <c r="AA6763" s="14"/>
      <c r="AB6763" s="14"/>
      <c r="AC6763" s="14"/>
      <c r="AE6763" t="str">
        <f t="shared" si="845"/>
        <v>Adults</v>
      </c>
      <c r="AF6763" t="str">
        <f t="shared" si="846"/>
        <v>Poor</v>
      </c>
      <c r="AG6763" t="str">
        <f t="shared" si="847"/>
        <v>Very low</v>
      </c>
    </row>
    <row r="6764" spans="1:33" x14ac:dyDescent="0.2">
      <c r="A6764">
        <v>6763</v>
      </c>
      <c r="B6764">
        <v>15631457</v>
      </c>
      <c r="C6764">
        <v>639</v>
      </c>
      <c r="D6764">
        <v>1</v>
      </c>
      <c r="E6764">
        <v>1</v>
      </c>
      <c r="F6764">
        <v>37</v>
      </c>
      <c r="G6764">
        <v>6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s="2" t="s">
        <v>342</v>
      </c>
      <c r="P6764" s="11" t="str">
        <f t="shared" si="840"/>
        <v>2017</v>
      </c>
      <c r="Q6764" s="12"/>
      <c r="R6764" s="8" t="str">
        <f t="shared" si="841"/>
        <v>03</v>
      </c>
      <c r="S6764" s="8"/>
      <c r="T6764" s="14" t="str">
        <f t="shared" si="842"/>
        <v>Retain</v>
      </c>
      <c r="U6764" s="14"/>
      <c r="V6764" s="8" t="str">
        <f t="shared" si="843"/>
        <v>France</v>
      </c>
      <c r="W6764" s="8"/>
      <c r="X6764" s="8"/>
      <c r="Y6764" s="8"/>
      <c r="Z6764" s="14" t="str">
        <f t="shared" si="844"/>
        <v>Male</v>
      </c>
      <c r="AA6764" s="14"/>
      <c r="AB6764" s="14"/>
      <c r="AC6764" s="14"/>
      <c r="AE6764" t="str">
        <f t="shared" si="845"/>
        <v>Adults</v>
      </c>
      <c r="AF6764" t="str">
        <f t="shared" si="846"/>
        <v>Fair</v>
      </c>
      <c r="AG6764" t="str">
        <f t="shared" si="847"/>
        <v>Medium</v>
      </c>
    </row>
    <row r="6765" spans="1:33" x14ac:dyDescent="0.2">
      <c r="A6765">
        <v>6764</v>
      </c>
      <c r="B6765">
        <v>15754053</v>
      </c>
      <c r="C6765">
        <v>718</v>
      </c>
      <c r="D6765">
        <v>1</v>
      </c>
      <c r="E6765">
        <v>2</v>
      </c>
      <c r="F6765">
        <v>67</v>
      </c>
      <c r="G6765">
        <v>4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s="2" t="s">
        <v>920</v>
      </c>
      <c r="P6765" s="11" t="str">
        <f t="shared" si="840"/>
        <v>2019</v>
      </c>
      <c r="Q6765" s="12"/>
      <c r="R6765" s="8" t="str">
        <f t="shared" si="841"/>
        <v>07</v>
      </c>
      <c r="S6765" s="8"/>
      <c r="T6765" s="14" t="str">
        <f t="shared" si="842"/>
        <v>Retain</v>
      </c>
      <c r="U6765" s="14"/>
      <c r="V6765" s="8" t="str">
        <f t="shared" si="843"/>
        <v>France</v>
      </c>
      <c r="W6765" s="8"/>
      <c r="X6765" s="8"/>
      <c r="Y6765" s="8"/>
      <c r="Z6765" s="14" t="str">
        <f t="shared" si="844"/>
        <v>Female</v>
      </c>
      <c r="AA6765" s="14"/>
      <c r="AB6765" s="14"/>
      <c r="AC6765" s="14"/>
      <c r="AE6765" t="str">
        <f t="shared" si="845"/>
        <v>Retired</v>
      </c>
      <c r="AF6765" t="str">
        <f t="shared" si="846"/>
        <v>Good</v>
      </c>
      <c r="AG6765" t="str">
        <f t="shared" si="847"/>
        <v>Very low</v>
      </c>
    </row>
    <row r="6766" spans="1:33" x14ac:dyDescent="0.2">
      <c r="A6766">
        <v>6765</v>
      </c>
      <c r="B6766">
        <v>15645839</v>
      </c>
      <c r="C6766">
        <v>570</v>
      </c>
      <c r="D6766">
        <v>1</v>
      </c>
      <c r="E6766">
        <v>1</v>
      </c>
      <c r="F6766">
        <v>37</v>
      </c>
      <c r="G6766">
        <v>7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s="2" t="s">
        <v>954</v>
      </c>
      <c r="P6766" s="11" t="str">
        <f t="shared" si="840"/>
        <v>2016</v>
      </c>
      <c r="Q6766" s="12"/>
      <c r="R6766" s="8" t="str">
        <f t="shared" si="841"/>
        <v>07</v>
      </c>
      <c r="S6766" s="8"/>
      <c r="T6766" s="14" t="str">
        <f t="shared" si="842"/>
        <v>Retain</v>
      </c>
      <c r="U6766" s="14"/>
      <c r="V6766" s="8" t="str">
        <f t="shared" si="843"/>
        <v>France</v>
      </c>
      <c r="W6766" s="8"/>
      <c r="X6766" s="8"/>
      <c r="Y6766" s="8"/>
      <c r="Z6766" s="14" t="str">
        <f t="shared" si="844"/>
        <v>Male</v>
      </c>
      <c r="AA6766" s="14"/>
      <c r="AB6766" s="14"/>
      <c r="AC6766" s="14"/>
      <c r="AE6766" t="str">
        <f t="shared" si="845"/>
        <v>Adults</v>
      </c>
      <c r="AF6766" t="str">
        <f t="shared" si="846"/>
        <v>Poor</v>
      </c>
      <c r="AG6766" t="str">
        <f t="shared" si="847"/>
        <v>Very low</v>
      </c>
    </row>
    <row r="6767" spans="1:33" x14ac:dyDescent="0.2">
      <c r="A6767">
        <v>6766</v>
      </c>
      <c r="B6767">
        <v>15689955</v>
      </c>
      <c r="C6767">
        <v>461</v>
      </c>
      <c r="D6767">
        <v>1</v>
      </c>
      <c r="E6767">
        <v>2</v>
      </c>
      <c r="F6767">
        <v>40</v>
      </c>
      <c r="G6767">
        <v>5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s="2" t="s">
        <v>313</v>
      </c>
      <c r="P6767" s="11" t="str">
        <f t="shared" si="840"/>
        <v>2018</v>
      </c>
      <c r="Q6767" s="12"/>
      <c r="R6767" s="8" t="str">
        <f t="shared" si="841"/>
        <v>09</v>
      </c>
      <c r="S6767" s="8"/>
      <c r="T6767" s="14" t="str">
        <f t="shared" si="842"/>
        <v>Retain</v>
      </c>
      <c r="U6767" s="14"/>
      <c r="V6767" s="8" t="str">
        <f t="shared" si="843"/>
        <v>France</v>
      </c>
      <c r="W6767" s="8"/>
      <c r="X6767" s="8"/>
      <c r="Y6767" s="8"/>
      <c r="Z6767" s="14" t="str">
        <f t="shared" si="844"/>
        <v>Female</v>
      </c>
      <c r="AA6767" s="14"/>
      <c r="AB6767" s="14"/>
      <c r="AC6767" s="14"/>
      <c r="AE6767" t="str">
        <f t="shared" si="845"/>
        <v>Middle aged</v>
      </c>
      <c r="AF6767" t="str">
        <f t="shared" si="846"/>
        <v>Poor</v>
      </c>
      <c r="AG6767" t="str">
        <f t="shared" si="847"/>
        <v>Very low</v>
      </c>
    </row>
    <row r="6768" spans="1:33" x14ac:dyDescent="0.2">
      <c r="A6768">
        <v>6767</v>
      </c>
      <c r="B6768">
        <v>15593510</v>
      </c>
      <c r="C6768">
        <v>638</v>
      </c>
      <c r="D6768">
        <v>3</v>
      </c>
      <c r="E6768">
        <v>2</v>
      </c>
      <c r="F6768">
        <v>33</v>
      </c>
      <c r="G6768">
        <v>4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s="2" t="s">
        <v>984</v>
      </c>
      <c r="P6768" s="11" t="str">
        <f t="shared" si="840"/>
        <v>2018</v>
      </c>
      <c r="Q6768" s="12"/>
      <c r="R6768" s="8" t="str">
        <f t="shared" si="841"/>
        <v>11</v>
      </c>
      <c r="S6768" s="8"/>
      <c r="T6768" s="14" t="str">
        <f t="shared" si="842"/>
        <v>Exit</v>
      </c>
      <c r="U6768" s="14"/>
      <c r="V6768" s="8" t="str">
        <f t="shared" si="843"/>
        <v>Germany</v>
      </c>
      <c r="W6768" s="8"/>
      <c r="X6768" s="8"/>
      <c r="Y6768" s="8"/>
      <c r="Z6768" s="14" t="str">
        <f t="shared" si="844"/>
        <v>Female</v>
      </c>
      <c r="AA6768" s="14"/>
      <c r="AB6768" s="14"/>
      <c r="AC6768" s="14"/>
      <c r="AE6768" t="str">
        <f t="shared" si="845"/>
        <v>Adults</v>
      </c>
      <c r="AF6768" t="str">
        <f t="shared" si="846"/>
        <v>Fair</v>
      </c>
      <c r="AG6768" t="str">
        <f t="shared" si="847"/>
        <v>High</v>
      </c>
    </row>
    <row r="6769" spans="1:33" x14ac:dyDescent="0.2">
      <c r="A6769">
        <v>6768</v>
      </c>
      <c r="B6769">
        <v>15654964</v>
      </c>
      <c r="C6769">
        <v>608</v>
      </c>
      <c r="D6769">
        <v>2</v>
      </c>
      <c r="E6769">
        <v>1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s="2" t="s">
        <v>996</v>
      </c>
      <c r="P6769" s="11" t="str">
        <f t="shared" si="840"/>
        <v>2016</v>
      </c>
      <c r="Q6769" s="12"/>
      <c r="R6769" s="8" t="str">
        <f t="shared" si="841"/>
        <v>08</v>
      </c>
      <c r="S6769" s="8"/>
      <c r="T6769" s="14" t="str">
        <f t="shared" si="842"/>
        <v>Retain</v>
      </c>
      <c r="U6769" s="14"/>
      <c r="V6769" s="8" t="str">
        <f t="shared" si="843"/>
        <v>Spain</v>
      </c>
      <c r="W6769" s="8"/>
      <c r="X6769" s="8"/>
      <c r="Y6769" s="8"/>
      <c r="Z6769" s="14" t="str">
        <f t="shared" si="844"/>
        <v>Male</v>
      </c>
      <c r="AA6769" s="14"/>
      <c r="AB6769" s="14"/>
      <c r="AC6769" s="14"/>
      <c r="AE6769" t="str">
        <f t="shared" si="845"/>
        <v>Middle aged</v>
      </c>
      <c r="AF6769" t="str">
        <f t="shared" si="846"/>
        <v>Fair</v>
      </c>
      <c r="AG6769" t="str">
        <f t="shared" si="847"/>
        <v>Medium</v>
      </c>
    </row>
    <row r="6770" spans="1:33" x14ac:dyDescent="0.2">
      <c r="A6770">
        <v>6769</v>
      </c>
      <c r="B6770">
        <v>15594039</v>
      </c>
      <c r="C6770">
        <v>599</v>
      </c>
      <c r="D6770">
        <v>2</v>
      </c>
      <c r="E6770">
        <v>1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s="2" t="s">
        <v>288</v>
      </c>
      <c r="P6770" s="11" t="str">
        <f t="shared" si="840"/>
        <v>2016</v>
      </c>
      <c r="Q6770" s="12"/>
      <c r="R6770" s="8" t="str">
        <f t="shared" si="841"/>
        <v>12</v>
      </c>
      <c r="S6770" s="8"/>
      <c r="T6770" s="14" t="str">
        <f t="shared" si="842"/>
        <v>Retain</v>
      </c>
      <c r="U6770" s="14"/>
      <c r="V6770" s="8" t="str">
        <f t="shared" si="843"/>
        <v>Spain</v>
      </c>
      <c r="W6770" s="8"/>
      <c r="X6770" s="8"/>
      <c r="Y6770" s="8"/>
      <c r="Z6770" s="14" t="str">
        <f t="shared" si="844"/>
        <v>Male</v>
      </c>
      <c r="AA6770" s="14"/>
      <c r="AB6770" s="14"/>
      <c r="AC6770" s="14"/>
      <c r="AE6770" t="str">
        <f t="shared" si="845"/>
        <v>Middle aged</v>
      </c>
      <c r="AF6770" t="str">
        <f t="shared" si="846"/>
        <v>Fair</v>
      </c>
      <c r="AG6770" t="str">
        <f t="shared" si="847"/>
        <v>Very low</v>
      </c>
    </row>
    <row r="6771" spans="1:33" x14ac:dyDescent="0.2">
      <c r="A6771">
        <v>6770</v>
      </c>
      <c r="B6771">
        <v>15625929</v>
      </c>
      <c r="C6771">
        <v>762</v>
      </c>
      <c r="D6771">
        <v>1</v>
      </c>
      <c r="E6771">
        <v>2</v>
      </c>
      <c r="F6771">
        <v>44</v>
      </c>
      <c r="G6771">
        <v>6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s="2" t="s">
        <v>386</v>
      </c>
      <c r="P6771" s="11" t="str">
        <f t="shared" si="840"/>
        <v>2017</v>
      </c>
      <c r="Q6771" s="12"/>
      <c r="R6771" s="8" t="str">
        <f t="shared" si="841"/>
        <v>01</v>
      </c>
      <c r="S6771" s="8"/>
      <c r="T6771" s="14" t="str">
        <f t="shared" si="842"/>
        <v>Retain</v>
      </c>
      <c r="U6771" s="14"/>
      <c r="V6771" s="8" t="str">
        <f t="shared" si="843"/>
        <v>France</v>
      </c>
      <c r="W6771" s="8"/>
      <c r="X6771" s="8"/>
      <c r="Y6771" s="8"/>
      <c r="Z6771" s="14" t="str">
        <f t="shared" si="844"/>
        <v>Female</v>
      </c>
      <c r="AA6771" s="14"/>
      <c r="AB6771" s="14"/>
      <c r="AC6771" s="14"/>
      <c r="AE6771" t="str">
        <f t="shared" si="845"/>
        <v>Middle aged</v>
      </c>
      <c r="AF6771" t="str">
        <f t="shared" si="846"/>
        <v>Very good</v>
      </c>
      <c r="AG6771" t="str">
        <f t="shared" si="847"/>
        <v>Very high</v>
      </c>
    </row>
    <row r="6772" spans="1:33" x14ac:dyDescent="0.2">
      <c r="A6772">
        <v>6771</v>
      </c>
      <c r="B6772">
        <v>15815295</v>
      </c>
      <c r="C6772">
        <v>662</v>
      </c>
      <c r="D6772">
        <v>1</v>
      </c>
      <c r="E6772">
        <v>2</v>
      </c>
      <c r="F6772">
        <v>38</v>
      </c>
      <c r="G6772">
        <v>4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s="2" t="s">
        <v>800</v>
      </c>
      <c r="P6772" s="11" t="str">
        <f t="shared" si="840"/>
        <v>2019</v>
      </c>
      <c r="Q6772" s="12"/>
      <c r="R6772" s="8" t="str">
        <f t="shared" si="841"/>
        <v>04</v>
      </c>
      <c r="S6772" s="8"/>
      <c r="T6772" s="14" t="str">
        <f t="shared" si="842"/>
        <v>Retain</v>
      </c>
      <c r="U6772" s="14"/>
      <c r="V6772" s="8" t="str">
        <f t="shared" si="843"/>
        <v>France</v>
      </c>
      <c r="W6772" s="8"/>
      <c r="X6772" s="8"/>
      <c r="Y6772" s="8"/>
      <c r="Z6772" s="14" t="str">
        <f t="shared" si="844"/>
        <v>Female</v>
      </c>
      <c r="AA6772" s="14"/>
      <c r="AB6772" s="14"/>
      <c r="AC6772" s="14"/>
      <c r="AE6772" t="str">
        <f t="shared" si="845"/>
        <v>Adults</v>
      </c>
      <c r="AF6772" t="str">
        <f t="shared" si="846"/>
        <v>Fair</v>
      </c>
      <c r="AG6772" t="str">
        <f t="shared" si="847"/>
        <v>Medium</v>
      </c>
    </row>
    <row r="6773" spans="1:33" x14ac:dyDescent="0.2">
      <c r="A6773">
        <v>6772</v>
      </c>
      <c r="B6773">
        <v>15621818</v>
      </c>
      <c r="C6773">
        <v>747</v>
      </c>
      <c r="D6773">
        <v>3</v>
      </c>
      <c r="E6773">
        <v>1</v>
      </c>
      <c r="F6773">
        <v>29</v>
      </c>
      <c r="G6773">
        <v>4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s="2" t="s">
        <v>698</v>
      </c>
      <c r="P6773" s="11" t="str">
        <f t="shared" si="840"/>
        <v>2019</v>
      </c>
      <c r="Q6773" s="12"/>
      <c r="R6773" s="8" t="str">
        <f t="shared" si="841"/>
        <v>06</v>
      </c>
      <c r="S6773" s="8"/>
      <c r="T6773" s="14" t="str">
        <f t="shared" si="842"/>
        <v>Retain</v>
      </c>
      <c r="U6773" s="14"/>
      <c r="V6773" s="8" t="str">
        <f t="shared" si="843"/>
        <v>Germany</v>
      </c>
      <c r="W6773" s="8"/>
      <c r="X6773" s="8"/>
      <c r="Y6773" s="8"/>
      <c r="Z6773" s="14" t="str">
        <f t="shared" si="844"/>
        <v>Male</v>
      </c>
      <c r="AA6773" s="14"/>
      <c r="AB6773" s="14"/>
      <c r="AC6773" s="14"/>
      <c r="AE6773" t="str">
        <f t="shared" si="845"/>
        <v>Adults</v>
      </c>
      <c r="AF6773" t="str">
        <f t="shared" si="846"/>
        <v>Very good</v>
      </c>
      <c r="AG6773" t="str">
        <f t="shared" si="847"/>
        <v>High</v>
      </c>
    </row>
    <row r="6774" spans="1:33" x14ac:dyDescent="0.2">
      <c r="A6774">
        <v>6773</v>
      </c>
      <c r="B6774">
        <v>15652700</v>
      </c>
      <c r="C6774">
        <v>539</v>
      </c>
      <c r="D6774">
        <v>1</v>
      </c>
      <c r="E6774">
        <v>1</v>
      </c>
      <c r="F6774">
        <v>39</v>
      </c>
      <c r="G6774">
        <v>4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s="2" t="s">
        <v>1206</v>
      </c>
      <c r="P6774" s="11" t="str">
        <f t="shared" si="840"/>
        <v>2018</v>
      </c>
      <c r="Q6774" s="12"/>
      <c r="R6774" s="8" t="str">
        <f t="shared" si="841"/>
        <v>10</v>
      </c>
      <c r="S6774" s="8"/>
      <c r="T6774" s="14" t="str">
        <f t="shared" si="842"/>
        <v>Retain</v>
      </c>
      <c r="U6774" s="14"/>
      <c r="V6774" s="8" t="str">
        <f t="shared" si="843"/>
        <v>France</v>
      </c>
      <c r="W6774" s="8"/>
      <c r="X6774" s="8"/>
      <c r="Y6774" s="8"/>
      <c r="Z6774" s="14" t="str">
        <f t="shared" si="844"/>
        <v>Male</v>
      </c>
      <c r="AA6774" s="14"/>
      <c r="AB6774" s="14"/>
      <c r="AC6774" s="14"/>
      <c r="AE6774" t="str">
        <f t="shared" si="845"/>
        <v>Middle aged</v>
      </c>
      <c r="AF6774" t="str">
        <f t="shared" si="846"/>
        <v>Poor</v>
      </c>
      <c r="AG6774" t="str">
        <f t="shared" si="847"/>
        <v>Very low</v>
      </c>
    </row>
    <row r="6775" spans="1:33" x14ac:dyDescent="0.2">
      <c r="A6775">
        <v>6774</v>
      </c>
      <c r="B6775">
        <v>15636860</v>
      </c>
      <c r="C6775">
        <v>625</v>
      </c>
      <c r="D6775">
        <v>1</v>
      </c>
      <c r="E6775">
        <v>1</v>
      </c>
      <c r="F6775">
        <v>43</v>
      </c>
      <c r="G6775">
        <v>6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s="2" t="s">
        <v>430</v>
      </c>
      <c r="P6775" s="11" t="str">
        <f t="shared" si="840"/>
        <v>2016</v>
      </c>
      <c r="Q6775" s="12"/>
      <c r="R6775" s="8" t="str">
        <f t="shared" si="841"/>
        <v>11</v>
      </c>
      <c r="S6775" s="8"/>
      <c r="T6775" s="14" t="str">
        <f t="shared" si="842"/>
        <v>Retain</v>
      </c>
      <c r="U6775" s="14"/>
      <c r="V6775" s="8" t="str">
        <f t="shared" si="843"/>
        <v>France</v>
      </c>
      <c r="W6775" s="8"/>
      <c r="X6775" s="8"/>
      <c r="Y6775" s="8"/>
      <c r="Z6775" s="14" t="str">
        <f t="shared" si="844"/>
        <v>Male</v>
      </c>
      <c r="AA6775" s="14"/>
      <c r="AB6775" s="14"/>
      <c r="AC6775" s="14"/>
      <c r="AE6775" t="str">
        <f t="shared" si="845"/>
        <v>Middle aged</v>
      </c>
      <c r="AF6775" t="str">
        <f t="shared" si="846"/>
        <v>Fair</v>
      </c>
      <c r="AG6775" t="str">
        <f t="shared" si="847"/>
        <v>High</v>
      </c>
    </row>
    <row r="6776" spans="1:33" x14ac:dyDescent="0.2">
      <c r="A6776">
        <v>6775</v>
      </c>
      <c r="B6776">
        <v>15569432</v>
      </c>
      <c r="C6776">
        <v>656</v>
      </c>
      <c r="D6776">
        <v>1</v>
      </c>
      <c r="E6776">
        <v>2</v>
      </c>
      <c r="F6776">
        <v>48</v>
      </c>
      <c r="G6776">
        <v>5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s="2" t="s">
        <v>338</v>
      </c>
      <c r="P6776" s="11" t="str">
        <f t="shared" si="840"/>
        <v>2018</v>
      </c>
      <c r="Q6776" s="12"/>
      <c r="R6776" s="8" t="str">
        <f t="shared" si="841"/>
        <v>09</v>
      </c>
      <c r="S6776" s="8"/>
      <c r="T6776" s="14" t="str">
        <f t="shared" si="842"/>
        <v>Exit</v>
      </c>
      <c r="U6776" s="14"/>
      <c r="V6776" s="8" t="str">
        <f t="shared" si="843"/>
        <v>France</v>
      </c>
      <c r="W6776" s="8"/>
      <c r="X6776" s="8"/>
      <c r="Y6776" s="8"/>
      <c r="Z6776" s="14" t="str">
        <f t="shared" si="844"/>
        <v>Female</v>
      </c>
      <c r="AA6776" s="14"/>
      <c r="AB6776" s="14"/>
      <c r="AC6776" s="14"/>
      <c r="AE6776" t="str">
        <f t="shared" si="845"/>
        <v>Middle aged</v>
      </c>
      <c r="AF6776" t="str">
        <f t="shared" si="846"/>
        <v>Fair</v>
      </c>
      <c r="AG6776" t="str">
        <f t="shared" si="847"/>
        <v>Very low</v>
      </c>
    </row>
    <row r="6777" spans="1:33" x14ac:dyDescent="0.2">
      <c r="A6777">
        <v>6776</v>
      </c>
      <c r="B6777">
        <v>15751455</v>
      </c>
      <c r="C6777">
        <v>469</v>
      </c>
      <c r="D6777">
        <v>1</v>
      </c>
      <c r="E6777">
        <v>2</v>
      </c>
      <c r="F6777">
        <v>48</v>
      </c>
      <c r="G6777">
        <v>3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s="2" t="s">
        <v>216</v>
      </c>
      <c r="P6777" s="11" t="str">
        <f t="shared" si="840"/>
        <v>2019</v>
      </c>
      <c r="Q6777" s="12"/>
      <c r="R6777" s="8" t="str">
        <f t="shared" si="841"/>
        <v>11</v>
      </c>
      <c r="S6777" s="8"/>
      <c r="T6777" s="14" t="str">
        <f t="shared" si="842"/>
        <v>Exit</v>
      </c>
      <c r="U6777" s="14"/>
      <c r="V6777" s="8" t="str">
        <f t="shared" si="843"/>
        <v>France</v>
      </c>
      <c r="W6777" s="8"/>
      <c r="X6777" s="8"/>
      <c r="Y6777" s="8"/>
      <c r="Z6777" s="14" t="str">
        <f t="shared" si="844"/>
        <v>Female</v>
      </c>
      <c r="AA6777" s="14"/>
      <c r="AB6777" s="14"/>
      <c r="AC6777" s="14"/>
      <c r="AE6777" t="str">
        <f t="shared" si="845"/>
        <v>Middle aged</v>
      </c>
      <c r="AF6777" t="str">
        <f t="shared" si="846"/>
        <v>Poor</v>
      </c>
      <c r="AG6777" t="str">
        <f t="shared" si="847"/>
        <v>Very low</v>
      </c>
    </row>
    <row r="6778" spans="1:33" x14ac:dyDescent="0.2">
      <c r="A6778">
        <v>6777</v>
      </c>
      <c r="B6778">
        <v>15800583</v>
      </c>
      <c r="C6778">
        <v>621</v>
      </c>
      <c r="D6778">
        <v>2</v>
      </c>
      <c r="E6778">
        <v>2</v>
      </c>
      <c r="F6778">
        <v>43</v>
      </c>
      <c r="G6778">
        <v>5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s="2" t="s">
        <v>956</v>
      </c>
      <c r="P6778" s="11" t="str">
        <f t="shared" si="840"/>
        <v>2018</v>
      </c>
      <c r="Q6778" s="12"/>
      <c r="R6778" s="8" t="str">
        <f t="shared" si="841"/>
        <v>04</v>
      </c>
      <c r="S6778" s="8"/>
      <c r="T6778" s="14" t="str">
        <f t="shared" si="842"/>
        <v>Retain</v>
      </c>
      <c r="U6778" s="14"/>
      <c r="V6778" s="8" t="str">
        <f t="shared" si="843"/>
        <v>Spain</v>
      </c>
      <c r="W6778" s="8"/>
      <c r="X6778" s="8"/>
      <c r="Y6778" s="8"/>
      <c r="Z6778" s="14" t="str">
        <f t="shared" si="844"/>
        <v>Female</v>
      </c>
      <c r="AA6778" s="14"/>
      <c r="AB6778" s="14"/>
      <c r="AC6778" s="14"/>
      <c r="AE6778" t="str">
        <f t="shared" si="845"/>
        <v>Middle aged</v>
      </c>
      <c r="AF6778" t="str">
        <f t="shared" si="846"/>
        <v>Fair</v>
      </c>
      <c r="AG6778" t="str">
        <f t="shared" si="847"/>
        <v>Very low</v>
      </c>
    </row>
    <row r="6779" spans="1:33" x14ac:dyDescent="0.2">
      <c r="A6779">
        <v>6778</v>
      </c>
      <c r="B6779">
        <v>15770214</v>
      </c>
      <c r="C6779">
        <v>754</v>
      </c>
      <c r="D6779">
        <v>1</v>
      </c>
      <c r="E6779">
        <v>2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s="2" t="s">
        <v>1239</v>
      </c>
      <c r="P6779" s="11" t="str">
        <f t="shared" si="840"/>
        <v>2016</v>
      </c>
      <c r="Q6779" s="12"/>
      <c r="R6779" s="8" t="str">
        <f t="shared" si="841"/>
        <v>07</v>
      </c>
      <c r="S6779" s="8"/>
      <c r="T6779" s="14" t="str">
        <f t="shared" si="842"/>
        <v>Retain</v>
      </c>
      <c r="U6779" s="14"/>
      <c r="V6779" s="8" t="str">
        <f t="shared" si="843"/>
        <v>France</v>
      </c>
      <c r="W6779" s="8"/>
      <c r="X6779" s="8"/>
      <c r="Y6779" s="8"/>
      <c r="Z6779" s="14" t="str">
        <f t="shared" si="844"/>
        <v>Female</v>
      </c>
      <c r="AA6779" s="14"/>
      <c r="AB6779" s="14"/>
      <c r="AC6779" s="14"/>
      <c r="AE6779" t="str">
        <f t="shared" si="845"/>
        <v>Adults</v>
      </c>
      <c r="AF6779" t="str">
        <f t="shared" si="846"/>
        <v>Very good</v>
      </c>
      <c r="AG6779" t="str">
        <f t="shared" si="847"/>
        <v>Very low</v>
      </c>
    </row>
    <row r="6780" spans="1:33" x14ac:dyDescent="0.2">
      <c r="A6780">
        <v>6779</v>
      </c>
      <c r="B6780">
        <v>15613463</v>
      </c>
      <c r="C6780">
        <v>679</v>
      </c>
      <c r="D6780">
        <v>3</v>
      </c>
      <c r="E6780">
        <v>2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s="2" t="s">
        <v>386</v>
      </c>
      <c r="P6780" s="11" t="str">
        <f t="shared" si="840"/>
        <v>2017</v>
      </c>
      <c r="Q6780" s="12"/>
      <c r="R6780" s="8" t="str">
        <f t="shared" si="841"/>
        <v>01</v>
      </c>
      <c r="S6780" s="8"/>
      <c r="T6780" s="14" t="str">
        <f t="shared" si="842"/>
        <v>Retain</v>
      </c>
      <c r="U6780" s="14"/>
      <c r="V6780" s="8" t="str">
        <f t="shared" si="843"/>
        <v>Germany</v>
      </c>
      <c r="W6780" s="8"/>
      <c r="X6780" s="8"/>
      <c r="Y6780" s="8"/>
      <c r="Z6780" s="14" t="str">
        <f t="shared" si="844"/>
        <v>Female</v>
      </c>
      <c r="AA6780" s="14"/>
      <c r="AB6780" s="14"/>
      <c r="AC6780" s="14"/>
      <c r="AE6780" t="str">
        <f t="shared" si="845"/>
        <v>Middle aged</v>
      </c>
      <c r="AF6780" t="str">
        <f t="shared" si="846"/>
        <v>Good</v>
      </c>
      <c r="AG6780" t="str">
        <f t="shared" si="847"/>
        <v>High</v>
      </c>
    </row>
    <row r="6781" spans="1:33" x14ac:dyDescent="0.2">
      <c r="A6781">
        <v>6780</v>
      </c>
      <c r="B6781">
        <v>15587066</v>
      </c>
      <c r="C6781">
        <v>535</v>
      </c>
      <c r="D6781">
        <v>1</v>
      </c>
      <c r="E6781">
        <v>1</v>
      </c>
      <c r="F6781">
        <v>38</v>
      </c>
      <c r="G6781">
        <v>6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s="2" t="s">
        <v>751</v>
      </c>
      <c r="P6781" s="11" t="str">
        <f t="shared" si="840"/>
        <v>2017</v>
      </c>
      <c r="Q6781" s="12"/>
      <c r="R6781" s="8" t="str">
        <f t="shared" si="841"/>
        <v>03</v>
      </c>
      <c r="S6781" s="8"/>
      <c r="T6781" s="14" t="str">
        <f t="shared" si="842"/>
        <v>Exit</v>
      </c>
      <c r="U6781" s="14"/>
      <c r="V6781" s="8" t="str">
        <f t="shared" si="843"/>
        <v>France</v>
      </c>
      <c r="W6781" s="8"/>
      <c r="X6781" s="8"/>
      <c r="Y6781" s="8"/>
      <c r="Z6781" s="14" t="str">
        <f t="shared" si="844"/>
        <v>Male</v>
      </c>
      <c r="AA6781" s="14"/>
      <c r="AB6781" s="14"/>
      <c r="AC6781" s="14"/>
      <c r="AE6781" t="str">
        <f t="shared" si="845"/>
        <v>Adults</v>
      </c>
      <c r="AF6781" t="str">
        <f t="shared" si="846"/>
        <v>Poor</v>
      </c>
      <c r="AG6781" t="str">
        <f t="shared" si="847"/>
        <v>High</v>
      </c>
    </row>
    <row r="6782" spans="1:33" x14ac:dyDescent="0.2">
      <c r="A6782">
        <v>6781</v>
      </c>
      <c r="B6782">
        <v>15693752</v>
      </c>
      <c r="C6782">
        <v>487</v>
      </c>
      <c r="D6782">
        <v>1</v>
      </c>
      <c r="E6782">
        <v>1</v>
      </c>
      <c r="F6782">
        <v>37</v>
      </c>
      <c r="G6782">
        <v>6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s="2" t="s">
        <v>670</v>
      </c>
      <c r="P6782" s="11" t="str">
        <f t="shared" si="840"/>
        <v>2017</v>
      </c>
      <c r="Q6782" s="12"/>
      <c r="R6782" s="8" t="str">
        <f t="shared" si="841"/>
        <v>08</v>
      </c>
      <c r="S6782" s="8"/>
      <c r="T6782" s="14" t="str">
        <f t="shared" si="842"/>
        <v>Retain</v>
      </c>
      <c r="U6782" s="14"/>
      <c r="V6782" s="8" t="str">
        <f t="shared" si="843"/>
        <v>France</v>
      </c>
      <c r="W6782" s="8"/>
      <c r="X6782" s="8"/>
      <c r="Y6782" s="8"/>
      <c r="Z6782" s="14" t="str">
        <f t="shared" si="844"/>
        <v>Male</v>
      </c>
      <c r="AA6782" s="14"/>
      <c r="AB6782" s="14"/>
      <c r="AC6782" s="14"/>
      <c r="AE6782" t="str">
        <f t="shared" si="845"/>
        <v>Adults</v>
      </c>
      <c r="AF6782" t="str">
        <f t="shared" si="846"/>
        <v>Poor</v>
      </c>
      <c r="AG6782" t="str">
        <f t="shared" si="847"/>
        <v>Very low</v>
      </c>
    </row>
    <row r="6783" spans="1:33" x14ac:dyDescent="0.2">
      <c r="A6783">
        <v>6782</v>
      </c>
      <c r="B6783">
        <v>15714874</v>
      </c>
      <c r="C6783">
        <v>850</v>
      </c>
      <c r="D6783">
        <v>1</v>
      </c>
      <c r="E6783">
        <v>2</v>
      </c>
      <c r="F6783">
        <v>42</v>
      </c>
      <c r="G6783">
        <v>5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s="2" t="s">
        <v>177</v>
      </c>
      <c r="P6783" s="11" t="str">
        <f t="shared" si="840"/>
        <v>2017</v>
      </c>
      <c r="Q6783" s="12"/>
      <c r="R6783" s="8" t="str">
        <f t="shared" si="841"/>
        <v>09</v>
      </c>
      <c r="S6783" s="8"/>
      <c r="T6783" s="14" t="str">
        <f t="shared" si="842"/>
        <v>Retain</v>
      </c>
      <c r="U6783" s="14"/>
      <c r="V6783" s="8" t="str">
        <f t="shared" si="843"/>
        <v>France</v>
      </c>
      <c r="W6783" s="8"/>
      <c r="X6783" s="8"/>
      <c r="Y6783" s="8"/>
      <c r="Z6783" s="14" t="str">
        <f t="shared" si="844"/>
        <v>Female</v>
      </c>
      <c r="AA6783" s="14"/>
      <c r="AB6783" s="14"/>
      <c r="AC6783" s="14"/>
      <c r="AE6783" t="str">
        <f t="shared" si="845"/>
        <v>Middle aged</v>
      </c>
      <c r="AF6783" t="str">
        <f t="shared" si="846"/>
        <v>Excellent</v>
      </c>
      <c r="AG6783" t="str">
        <f t="shared" si="847"/>
        <v>Very low</v>
      </c>
    </row>
    <row r="6784" spans="1:33" x14ac:dyDescent="0.2">
      <c r="A6784">
        <v>6783</v>
      </c>
      <c r="B6784">
        <v>15657809</v>
      </c>
      <c r="C6784">
        <v>585</v>
      </c>
      <c r="D6784">
        <v>1</v>
      </c>
      <c r="E6784">
        <v>1</v>
      </c>
      <c r="F6784">
        <v>55</v>
      </c>
      <c r="G6784">
        <v>5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s="2" t="s">
        <v>596</v>
      </c>
      <c r="P6784" s="11" t="str">
        <f t="shared" si="840"/>
        <v>2017</v>
      </c>
      <c r="Q6784" s="12"/>
      <c r="R6784" s="8" t="str">
        <f t="shared" si="841"/>
        <v>10</v>
      </c>
      <c r="S6784" s="8"/>
      <c r="T6784" s="14" t="str">
        <f t="shared" si="842"/>
        <v>Exit</v>
      </c>
      <c r="U6784" s="14"/>
      <c r="V6784" s="8" t="str">
        <f t="shared" si="843"/>
        <v>France</v>
      </c>
      <c r="W6784" s="8"/>
      <c r="X6784" s="8"/>
      <c r="Y6784" s="8"/>
      <c r="Z6784" s="14" t="str">
        <f t="shared" si="844"/>
        <v>Male</v>
      </c>
      <c r="AA6784" s="14"/>
      <c r="AB6784" s="14"/>
      <c r="AC6784" s="14"/>
      <c r="AE6784" t="str">
        <f t="shared" si="845"/>
        <v>Middle aged</v>
      </c>
      <c r="AF6784" t="str">
        <f t="shared" si="846"/>
        <v>Fair</v>
      </c>
      <c r="AG6784" t="str">
        <f t="shared" si="847"/>
        <v>High</v>
      </c>
    </row>
    <row r="6785" spans="1:33" x14ac:dyDescent="0.2">
      <c r="A6785">
        <v>6784</v>
      </c>
      <c r="B6785">
        <v>15651955</v>
      </c>
      <c r="C6785">
        <v>603</v>
      </c>
      <c r="D6785">
        <v>1</v>
      </c>
      <c r="E6785">
        <v>1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s="2" t="s">
        <v>499</v>
      </c>
      <c r="P6785" s="11" t="str">
        <f t="shared" si="840"/>
        <v>2018</v>
      </c>
      <c r="Q6785" s="12"/>
      <c r="R6785" s="8" t="str">
        <f t="shared" si="841"/>
        <v>12</v>
      </c>
      <c r="S6785" s="8"/>
      <c r="T6785" s="14" t="str">
        <f t="shared" si="842"/>
        <v>Retain</v>
      </c>
      <c r="U6785" s="14"/>
      <c r="V6785" s="8" t="str">
        <f t="shared" si="843"/>
        <v>France</v>
      </c>
      <c r="W6785" s="8"/>
      <c r="X6785" s="8"/>
      <c r="Y6785" s="8"/>
      <c r="Z6785" s="14" t="str">
        <f t="shared" si="844"/>
        <v>Male</v>
      </c>
      <c r="AA6785" s="14"/>
      <c r="AB6785" s="14"/>
      <c r="AC6785" s="14"/>
      <c r="AE6785" t="str">
        <f t="shared" si="845"/>
        <v>Adults</v>
      </c>
      <c r="AF6785" t="str">
        <f t="shared" si="846"/>
        <v>Fair</v>
      </c>
      <c r="AG6785" t="str">
        <f t="shared" si="847"/>
        <v>Very low</v>
      </c>
    </row>
    <row r="6786" spans="1:33" x14ac:dyDescent="0.2">
      <c r="A6786">
        <v>6785</v>
      </c>
      <c r="B6786">
        <v>15570912</v>
      </c>
      <c r="C6786">
        <v>728</v>
      </c>
      <c r="D6786">
        <v>3</v>
      </c>
      <c r="E6786">
        <v>2</v>
      </c>
      <c r="F6786">
        <v>32</v>
      </c>
      <c r="G6786">
        <v>4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s="2" t="s">
        <v>457</v>
      </c>
      <c r="P6786" s="11" t="str">
        <f t="shared" si="840"/>
        <v>2019</v>
      </c>
      <c r="Q6786" s="12"/>
      <c r="R6786" s="8" t="str">
        <f t="shared" si="841"/>
        <v>06</v>
      </c>
      <c r="S6786" s="8"/>
      <c r="T6786" s="14" t="str">
        <f t="shared" si="842"/>
        <v>Retain</v>
      </c>
      <c r="U6786" s="14"/>
      <c r="V6786" s="8" t="str">
        <f t="shared" si="843"/>
        <v>Germany</v>
      </c>
      <c r="W6786" s="8"/>
      <c r="X6786" s="8"/>
      <c r="Y6786" s="8"/>
      <c r="Z6786" s="14" t="str">
        <f t="shared" si="844"/>
        <v>Female</v>
      </c>
      <c r="AA6786" s="14"/>
      <c r="AB6786" s="14"/>
      <c r="AC6786" s="14"/>
      <c r="AE6786" t="str">
        <f t="shared" si="845"/>
        <v>Adults</v>
      </c>
      <c r="AF6786" t="str">
        <f t="shared" si="846"/>
        <v>Good</v>
      </c>
      <c r="AG6786" t="str">
        <f t="shared" si="847"/>
        <v>High</v>
      </c>
    </row>
    <row r="6787" spans="1:33" x14ac:dyDescent="0.2">
      <c r="A6787">
        <v>6786</v>
      </c>
      <c r="B6787">
        <v>15640266</v>
      </c>
      <c r="C6787">
        <v>621</v>
      </c>
      <c r="D6787">
        <v>2</v>
      </c>
      <c r="E6787">
        <v>1</v>
      </c>
      <c r="F6787">
        <v>41</v>
      </c>
      <c r="G6787">
        <v>3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s="2" t="s">
        <v>579</v>
      </c>
      <c r="P6787" s="11" t="str">
        <f t="shared" ref="P6787:P6850" si="848">RIGHT($N6787,4)</f>
        <v>2019</v>
      </c>
      <c r="Q6787" s="12"/>
      <c r="R6787" s="8" t="str">
        <f t="shared" ref="R6787:R6850" si="849">MID(N6787,4,2)</f>
        <v>12</v>
      </c>
      <c r="S6787" s="8"/>
      <c r="T6787" s="14" t="str">
        <f t="shared" ref="T6787:T6850" si="850">IF(M6787=1,"Exit","Retain")</f>
        <v>Retain</v>
      </c>
      <c r="U6787" s="14"/>
      <c r="V6787" s="8" t="str">
        <f t="shared" ref="V6787:V6850" si="851">IF(D6787=1,"France",IF(D6787=2,"Spain",IF(D6787=3,"Germany","NONE")))</f>
        <v>Spain</v>
      </c>
      <c r="W6787" s="8"/>
      <c r="X6787" s="8"/>
      <c r="Y6787" s="8"/>
      <c r="Z6787" s="14" t="str">
        <f t="shared" ref="Z6787:Z6850" si="852">IF(E6787=1,"Male","Female")</f>
        <v>Male</v>
      </c>
      <c r="AA6787" s="14"/>
      <c r="AB6787" s="14"/>
      <c r="AC6787" s="14"/>
      <c r="AE6787" t="str">
        <f t="shared" ref="AE6787:AE6850" si="853">IF(F6787&lt;18,"Kids",IF(AND(F6787&gt;=18,F6787&lt;24),"Young Adults",IF(AND(F6787&gt;=24,F6787&lt;39),"Adults",IF(AND(F6787&gt;=39,F6787&lt;64),"Middle aged","Retired"))))</f>
        <v>Middle aged</v>
      </c>
      <c r="AF6787" t="str">
        <f t="shared" ref="AF6787:AF6850" si="854">IF(AND(C6787&gt;=800,C6787&lt;=850),"Excellent",IF(AND(C6787&gt;=740,C6787&lt;=799),"Very good",IF(AND(C6787&gt;=670,C6787&lt;=739),"Good",IF(AND(C6787&gt;=580,C6787&lt;=669),"Fair",IF(AND(C6787&gt;=300,C6787&lt;=579),"Poor","None")))))</f>
        <v>Fair</v>
      </c>
      <c r="AG6787" t="str">
        <f t="shared" ref="AG6787:AG6850" si="855">IF(H6787&lt;25000,"Very low",IF(AND(H6787&gt;25000,H6787&lt;=50000),"Low",IF(AND(H6787&gt;50000,H6787&lt;=100000),"Medium",IF(AND(H6787&gt;100000,H6787&lt;=150000),"High",IF(AND(H6787&gt;150000,H6787&lt;=200000),"Very high",IF(H6787&gt;200000,"Extreme","None"))))))</f>
        <v>High</v>
      </c>
    </row>
    <row r="6788" spans="1:33" x14ac:dyDescent="0.2">
      <c r="A6788">
        <v>6787</v>
      </c>
      <c r="B6788">
        <v>15652069</v>
      </c>
      <c r="C6788">
        <v>833</v>
      </c>
      <c r="D6788">
        <v>1</v>
      </c>
      <c r="E6788">
        <v>1</v>
      </c>
      <c r="F6788">
        <v>30</v>
      </c>
      <c r="G6788">
        <v>5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s="2" t="s">
        <v>97</v>
      </c>
      <c r="P6788" s="11" t="str">
        <f t="shared" si="848"/>
        <v>2017</v>
      </c>
      <c r="Q6788" s="12"/>
      <c r="R6788" s="8" t="str">
        <f t="shared" si="849"/>
        <v>11</v>
      </c>
      <c r="S6788" s="8"/>
      <c r="T6788" s="14" t="str">
        <f t="shared" si="850"/>
        <v>Retain</v>
      </c>
      <c r="U6788" s="14"/>
      <c r="V6788" s="8" t="str">
        <f t="shared" si="851"/>
        <v>France</v>
      </c>
      <c r="W6788" s="8"/>
      <c r="X6788" s="8"/>
      <c r="Y6788" s="8"/>
      <c r="Z6788" s="14" t="str">
        <f t="shared" si="852"/>
        <v>Male</v>
      </c>
      <c r="AA6788" s="14"/>
      <c r="AB6788" s="14"/>
      <c r="AC6788" s="14"/>
      <c r="AE6788" t="str">
        <f t="shared" si="853"/>
        <v>Adults</v>
      </c>
      <c r="AF6788" t="str">
        <f t="shared" si="854"/>
        <v>Excellent</v>
      </c>
      <c r="AG6788" t="str">
        <f t="shared" si="855"/>
        <v>Very low</v>
      </c>
    </row>
    <row r="6789" spans="1:33" x14ac:dyDescent="0.2">
      <c r="A6789">
        <v>6788</v>
      </c>
      <c r="B6789">
        <v>15596074</v>
      </c>
      <c r="C6789">
        <v>502</v>
      </c>
      <c r="D6789">
        <v>1</v>
      </c>
      <c r="E6789">
        <v>1</v>
      </c>
      <c r="F6789">
        <v>37</v>
      </c>
      <c r="G6789">
        <v>6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s="2" t="s">
        <v>1168</v>
      </c>
      <c r="P6789" s="11" t="str">
        <f t="shared" si="848"/>
        <v>2017</v>
      </c>
      <c r="Q6789" s="12"/>
      <c r="R6789" s="8" t="str">
        <f t="shared" si="849"/>
        <v>04</v>
      </c>
      <c r="S6789" s="8"/>
      <c r="T6789" s="14" t="str">
        <f t="shared" si="850"/>
        <v>Retain</v>
      </c>
      <c r="U6789" s="14"/>
      <c r="V6789" s="8" t="str">
        <f t="shared" si="851"/>
        <v>France</v>
      </c>
      <c r="W6789" s="8"/>
      <c r="X6789" s="8"/>
      <c r="Y6789" s="8"/>
      <c r="Z6789" s="14" t="str">
        <f t="shared" si="852"/>
        <v>Male</v>
      </c>
      <c r="AA6789" s="14"/>
      <c r="AB6789" s="14"/>
      <c r="AC6789" s="14"/>
      <c r="AE6789" t="str">
        <f t="shared" si="853"/>
        <v>Adults</v>
      </c>
      <c r="AF6789" t="str">
        <f t="shared" si="854"/>
        <v>Poor</v>
      </c>
      <c r="AG6789" t="str">
        <f t="shared" si="855"/>
        <v>Very low</v>
      </c>
    </row>
    <row r="6790" spans="1:33" x14ac:dyDescent="0.2">
      <c r="A6790">
        <v>6789</v>
      </c>
      <c r="B6790">
        <v>15800268</v>
      </c>
      <c r="C6790">
        <v>825</v>
      </c>
      <c r="D6790">
        <v>3</v>
      </c>
      <c r="E6790">
        <v>1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s="2" t="s">
        <v>561</v>
      </c>
      <c r="P6790" s="11" t="str">
        <f t="shared" si="848"/>
        <v>2016</v>
      </c>
      <c r="Q6790" s="12"/>
      <c r="R6790" s="8" t="str">
        <f t="shared" si="849"/>
        <v>11</v>
      </c>
      <c r="S6790" s="8"/>
      <c r="T6790" s="14" t="str">
        <f t="shared" si="850"/>
        <v>Retain</v>
      </c>
      <c r="U6790" s="14"/>
      <c r="V6790" s="8" t="str">
        <f t="shared" si="851"/>
        <v>Germany</v>
      </c>
      <c r="W6790" s="8"/>
      <c r="X6790" s="8"/>
      <c r="Y6790" s="8"/>
      <c r="Z6790" s="14" t="str">
        <f t="shared" si="852"/>
        <v>Male</v>
      </c>
      <c r="AA6790" s="14"/>
      <c r="AB6790" s="14"/>
      <c r="AC6790" s="14"/>
      <c r="AE6790" t="str">
        <f t="shared" si="853"/>
        <v>Adults</v>
      </c>
      <c r="AF6790" t="str">
        <f t="shared" si="854"/>
        <v>Excellent</v>
      </c>
      <c r="AG6790" t="str">
        <f t="shared" si="855"/>
        <v>High</v>
      </c>
    </row>
    <row r="6791" spans="1:33" x14ac:dyDescent="0.2">
      <c r="A6791">
        <v>6790</v>
      </c>
      <c r="B6791">
        <v>15809847</v>
      </c>
      <c r="C6791">
        <v>668</v>
      </c>
      <c r="D6791">
        <v>1</v>
      </c>
      <c r="E6791">
        <v>1</v>
      </c>
      <c r="F6791">
        <v>46</v>
      </c>
      <c r="G6791">
        <v>4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s="2" t="s">
        <v>923</v>
      </c>
      <c r="P6791" s="11" t="str">
        <f t="shared" si="848"/>
        <v>2019</v>
      </c>
      <c r="Q6791" s="12"/>
      <c r="R6791" s="8" t="str">
        <f t="shared" si="849"/>
        <v>03</v>
      </c>
      <c r="S6791" s="8"/>
      <c r="T6791" s="14" t="str">
        <f t="shared" si="850"/>
        <v>Retain</v>
      </c>
      <c r="U6791" s="14"/>
      <c r="V6791" s="8" t="str">
        <f t="shared" si="851"/>
        <v>France</v>
      </c>
      <c r="W6791" s="8"/>
      <c r="X6791" s="8"/>
      <c r="Y6791" s="8"/>
      <c r="Z6791" s="14" t="str">
        <f t="shared" si="852"/>
        <v>Male</v>
      </c>
      <c r="AA6791" s="14"/>
      <c r="AB6791" s="14"/>
      <c r="AC6791" s="14"/>
      <c r="AE6791" t="str">
        <f t="shared" si="853"/>
        <v>Middle aged</v>
      </c>
      <c r="AF6791" t="str">
        <f t="shared" si="854"/>
        <v>Fair</v>
      </c>
      <c r="AG6791" t="str">
        <f t="shared" si="855"/>
        <v>Very low</v>
      </c>
    </row>
    <row r="6792" spans="1:33" x14ac:dyDescent="0.2">
      <c r="A6792">
        <v>6791</v>
      </c>
      <c r="B6792">
        <v>15599074</v>
      </c>
      <c r="C6792">
        <v>487</v>
      </c>
      <c r="D6792">
        <v>2</v>
      </c>
      <c r="E6792">
        <v>2</v>
      </c>
      <c r="F6792">
        <v>40</v>
      </c>
      <c r="G6792">
        <v>4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s="2" t="s">
        <v>186</v>
      </c>
      <c r="P6792" s="11" t="str">
        <f t="shared" si="848"/>
        <v>2019</v>
      </c>
      <c r="Q6792" s="12"/>
      <c r="R6792" s="8" t="str">
        <f t="shared" si="849"/>
        <v>08</v>
      </c>
      <c r="S6792" s="8"/>
      <c r="T6792" s="14" t="str">
        <f t="shared" si="850"/>
        <v>Retain</v>
      </c>
      <c r="U6792" s="14"/>
      <c r="V6792" s="8" t="str">
        <f t="shared" si="851"/>
        <v>Spain</v>
      </c>
      <c r="W6792" s="8"/>
      <c r="X6792" s="8"/>
      <c r="Y6792" s="8"/>
      <c r="Z6792" s="14" t="str">
        <f t="shared" si="852"/>
        <v>Female</v>
      </c>
      <c r="AA6792" s="14"/>
      <c r="AB6792" s="14"/>
      <c r="AC6792" s="14"/>
      <c r="AE6792" t="str">
        <f t="shared" si="853"/>
        <v>Middle aged</v>
      </c>
      <c r="AF6792" t="str">
        <f t="shared" si="854"/>
        <v>Poor</v>
      </c>
      <c r="AG6792" t="str">
        <f t="shared" si="855"/>
        <v>High</v>
      </c>
    </row>
    <row r="6793" spans="1:33" x14ac:dyDescent="0.2">
      <c r="A6793">
        <v>6792</v>
      </c>
      <c r="B6793">
        <v>15599591</v>
      </c>
      <c r="C6793">
        <v>600</v>
      </c>
      <c r="D6793">
        <v>3</v>
      </c>
      <c r="E6793">
        <v>2</v>
      </c>
      <c r="F6793">
        <v>39</v>
      </c>
      <c r="G6793">
        <v>3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s="2" t="s">
        <v>515</v>
      </c>
      <c r="P6793" s="11" t="str">
        <f t="shared" si="848"/>
        <v>2019</v>
      </c>
      <c r="Q6793" s="12"/>
      <c r="R6793" s="8" t="str">
        <f t="shared" si="849"/>
        <v>12</v>
      </c>
      <c r="S6793" s="8"/>
      <c r="T6793" s="14" t="str">
        <f t="shared" si="850"/>
        <v>Retain</v>
      </c>
      <c r="U6793" s="14"/>
      <c r="V6793" s="8" t="str">
        <f t="shared" si="851"/>
        <v>Germany</v>
      </c>
      <c r="W6793" s="8"/>
      <c r="X6793" s="8"/>
      <c r="Y6793" s="8"/>
      <c r="Z6793" s="14" t="str">
        <f t="shared" si="852"/>
        <v>Female</v>
      </c>
      <c r="AA6793" s="14"/>
      <c r="AB6793" s="14"/>
      <c r="AC6793" s="14"/>
      <c r="AE6793" t="str">
        <f t="shared" si="853"/>
        <v>Middle aged</v>
      </c>
      <c r="AF6793" t="str">
        <f t="shared" si="854"/>
        <v>Fair</v>
      </c>
      <c r="AG6793" t="str">
        <f t="shared" si="855"/>
        <v>Medium</v>
      </c>
    </row>
    <row r="6794" spans="1:33" x14ac:dyDescent="0.2">
      <c r="A6794">
        <v>6793</v>
      </c>
      <c r="B6794">
        <v>15776096</v>
      </c>
      <c r="C6794">
        <v>606</v>
      </c>
      <c r="D6794">
        <v>2</v>
      </c>
      <c r="E6794">
        <v>1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s="2" t="s">
        <v>456</v>
      </c>
      <c r="P6794" s="11" t="str">
        <f t="shared" si="848"/>
        <v>2019</v>
      </c>
      <c r="Q6794" s="12"/>
      <c r="R6794" s="8" t="str">
        <f t="shared" si="849"/>
        <v>11</v>
      </c>
      <c r="S6794" s="8"/>
      <c r="T6794" s="14" t="str">
        <f t="shared" si="850"/>
        <v>Retain</v>
      </c>
      <c r="U6794" s="14"/>
      <c r="V6794" s="8" t="str">
        <f t="shared" si="851"/>
        <v>Spain</v>
      </c>
      <c r="W6794" s="8"/>
      <c r="X6794" s="8"/>
      <c r="Y6794" s="8"/>
      <c r="Z6794" s="14" t="str">
        <f t="shared" si="852"/>
        <v>Male</v>
      </c>
      <c r="AA6794" s="14"/>
      <c r="AB6794" s="14"/>
      <c r="AC6794" s="14"/>
      <c r="AE6794" t="str">
        <f t="shared" si="853"/>
        <v>Adults</v>
      </c>
      <c r="AF6794" t="str">
        <f t="shared" si="854"/>
        <v>Fair</v>
      </c>
      <c r="AG6794" t="str">
        <f t="shared" si="855"/>
        <v>Very high</v>
      </c>
    </row>
    <row r="6795" spans="1:33" x14ac:dyDescent="0.2">
      <c r="A6795">
        <v>6794</v>
      </c>
      <c r="B6795">
        <v>15611669</v>
      </c>
      <c r="C6795">
        <v>623</v>
      </c>
      <c r="D6795">
        <v>3</v>
      </c>
      <c r="E6795">
        <v>1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s="2" t="s">
        <v>459</v>
      </c>
      <c r="P6795" s="11" t="str">
        <f t="shared" si="848"/>
        <v>2016</v>
      </c>
      <c r="Q6795" s="12"/>
      <c r="R6795" s="8" t="str">
        <f t="shared" si="849"/>
        <v>07</v>
      </c>
      <c r="S6795" s="8"/>
      <c r="T6795" s="14" t="str">
        <f t="shared" si="850"/>
        <v>Exit</v>
      </c>
      <c r="U6795" s="14"/>
      <c r="V6795" s="8" t="str">
        <f t="shared" si="851"/>
        <v>Germany</v>
      </c>
      <c r="W6795" s="8"/>
      <c r="X6795" s="8"/>
      <c r="Y6795" s="8"/>
      <c r="Z6795" s="14" t="str">
        <f t="shared" si="852"/>
        <v>Male</v>
      </c>
      <c r="AA6795" s="14"/>
      <c r="AB6795" s="14"/>
      <c r="AC6795" s="14"/>
      <c r="AE6795" t="str">
        <f t="shared" si="853"/>
        <v>Middle aged</v>
      </c>
      <c r="AF6795" t="str">
        <f t="shared" si="854"/>
        <v>Fair</v>
      </c>
      <c r="AG6795" t="str">
        <f t="shared" si="855"/>
        <v>High</v>
      </c>
    </row>
    <row r="6796" spans="1:33" x14ac:dyDescent="0.2">
      <c r="A6796">
        <v>6795</v>
      </c>
      <c r="B6796">
        <v>15694098</v>
      </c>
      <c r="C6796">
        <v>575</v>
      </c>
      <c r="D6796">
        <v>1</v>
      </c>
      <c r="E6796">
        <v>2</v>
      </c>
      <c r="F6796">
        <v>54</v>
      </c>
      <c r="G6796">
        <v>6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s="2" t="s">
        <v>983</v>
      </c>
      <c r="P6796" s="11" t="str">
        <f t="shared" si="848"/>
        <v>2017</v>
      </c>
      <c r="Q6796" s="12"/>
      <c r="R6796" s="8" t="str">
        <f t="shared" si="849"/>
        <v>04</v>
      </c>
      <c r="S6796" s="8"/>
      <c r="T6796" s="14" t="str">
        <f t="shared" si="850"/>
        <v>Retain</v>
      </c>
      <c r="U6796" s="14"/>
      <c r="V6796" s="8" t="str">
        <f t="shared" si="851"/>
        <v>France</v>
      </c>
      <c r="W6796" s="8"/>
      <c r="X6796" s="8"/>
      <c r="Y6796" s="8"/>
      <c r="Z6796" s="14" t="str">
        <f t="shared" si="852"/>
        <v>Female</v>
      </c>
      <c r="AA6796" s="14"/>
      <c r="AB6796" s="14"/>
      <c r="AC6796" s="14"/>
      <c r="AE6796" t="str">
        <f t="shared" si="853"/>
        <v>Middle aged</v>
      </c>
      <c r="AF6796" t="str">
        <f t="shared" si="854"/>
        <v>Poor</v>
      </c>
      <c r="AG6796" t="str">
        <f t="shared" si="855"/>
        <v>Medium</v>
      </c>
    </row>
    <row r="6797" spans="1:33" x14ac:dyDescent="0.2">
      <c r="A6797">
        <v>6796</v>
      </c>
      <c r="B6797">
        <v>15713347</v>
      </c>
      <c r="C6797">
        <v>577</v>
      </c>
      <c r="D6797">
        <v>2</v>
      </c>
      <c r="E6797">
        <v>1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s="2" t="s">
        <v>1007</v>
      </c>
      <c r="P6797" s="11" t="str">
        <f t="shared" si="848"/>
        <v>2017</v>
      </c>
      <c r="Q6797" s="12"/>
      <c r="R6797" s="8" t="str">
        <f t="shared" si="849"/>
        <v>05</v>
      </c>
      <c r="S6797" s="8"/>
      <c r="T6797" s="14" t="str">
        <f t="shared" si="850"/>
        <v>Retain</v>
      </c>
      <c r="U6797" s="14"/>
      <c r="V6797" s="8" t="str">
        <f t="shared" si="851"/>
        <v>Spain</v>
      </c>
      <c r="W6797" s="8"/>
      <c r="X6797" s="8"/>
      <c r="Y6797" s="8"/>
      <c r="Z6797" s="14" t="str">
        <f t="shared" si="852"/>
        <v>Male</v>
      </c>
      <c r="AA6797" s="14"/>
      <c r="AB6797" s="14"/>
      <c r="AC6797" s="14"/>
      <c r="AE6797" t="str">
        <f t="shared" si="853"/>
        <v>Middle aged</v>
      </c>
      <c r="AF6797" t="str">
        <f t="shared" si="854"/>
        <v>Poor</v>
      </c>
      <c r="AG6797" t="str">
        <f t="shared" si="855"/>
        <v>Very high</v>
      </c>
    </row>
    <row r="6798" spans="1:33" x14ac:dyDescent="0.2">
      <c r="A6798">
        <v>6797</v>
      </c>
      <c r="B6798">
        <v>15713094</v>
      </c>
      <c r="C6798">
        <v>651</v>
      </c>
      <c r="D6798">
        <v>1</v>
      </c>
      <c r="E6798">
        <v>2</v>
      </c>
      <c r="F6798">
        <v>25</v>
      </c>
      <c r="G6798">
        <v>4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s="2" t="s">
        <v>549</v>
      </c>
      <c r="P6798" s="11" t="str">
        <f t="shared" si="848"/>
        <v>2019</v>
      </c>
      <c r="Q6798" s="12"/>
      <c r="R6798" s="8" t="str">
        <f t="shared" si="849"/>
        <v>03</v>
      </c>
      <c r="S6798" s="8"/>
      <c r="T6798" s="14" t="str">
        <f t="shared" si="850"/>
        <v>Retain</v>
      </c>
      <c r="U6798" s="14"/>
      <c r="V6798" s="8" t="str">
        <f t="shared" si="851"/>
        <v>France</v>
      </c>
      <c r="W6798" s="8"/>
      <c r="X6798" s="8"/>
      <c r="Y6798" s="8"/>
      <c r="Z6798" s="14" t="str">
        <f t="shared" si="852"/>
        <v>Female</v>
      </c>
      <c r="AA6798" s="14"/>
      <c r="AB6798" s="14"/>
      <c r="AC6798" s="14"/>
      <c r="AE6798" t="str">
        <f t="shared" si="853"/>
        <v>Adults</v>
      </c>
      <c r="AF6798" t="str">
        <f t="shared" si="854"/>
        <v>Fair</v>
      </c>
      <c r="AG6798" t="str">
        <f t="shared" si="855"/>
        <v>Very low</v>
      </c>
    </row>
    <row r="6799" spans="1:33" x14ac:dyDescent="0.2">
      <c r="A6799">
        <v>6798</v>
      </c>
      <c r="B6799">
        <v>15811978</v>
      </c>
      <c r="C6799">
        <v>693</v>
      </c>
      <c r="D6799">
        <v>3</v>
      </c>
      <c r="E6799">
        <v>1</v>
      </c>
      <c r="F6799">
        <v>46</v>
      </c>
      <c r="G6799">
        <v>3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s="2" t="s">
        <v>741</v>
      </c>
      <c r="P6799" s="11" t="str">
        <f t="shared" si="848"/>
        <v>2019</v>
      </c>
      <c r="Q6799" s="12"/>
      <c r="R6799" s="8" t="str">
        <f t="shared" si="849"/>
        <v>09</v>
      </c>
      <c r="S6799" s="8"/>
      <c r="T6799" s="14" t="str">
        <f t="shared" si="850"/>
        <v>Retain</v>
      </c>
      <c r="U6799" s="14"/>
      <c r="V6799" s="8" t="str">
        <f t="shared" si="851"/>
        <v>Germany</v>
      </c>
      <c r="W6799" s="8"/>
      <c r="X6799" s="8"/>
      <c r="Y6799" s="8"/>
      <c r="Z6799" s="14" t="str">
        <f t="shared" si="852"/>
        <v>Male</v>
      </c>
      <c r="AA6799" s="14"/>
      <c r="AB6799" s="14"/>
      <c r="AC6799" s="14"/>
      <c r="AE6799" t="str">
        <f t="shared" si="853"/>
        <v>Middle aged</v>
      </c>
      <c r="AF6799" t="str">
        <f t="shared" si="854"/>
        <v>Good</v>
      </c>
      <c r="AG6799" t="str">
        <f t="shared" si="855"/>
        <v>High</v>
      </c>
    </row>
    <row r="6800" spans="1:33" x14ac:dyDescent="0.2">
      <c r="A6800">
        <v>6799</v>
      </c>
      <c r="B6800">
        <v>15799925</v>
      </c>
      <c r="C6800">
        <v>800</v>
      </c>
      <c r="D6800">
        <v>1</v>
      </c>
      <c r="E6800">
        <v>1</v>
      </c>
      <c r="F6800">
        <v>60</v>
      </c>
      <c r="G6800">
        <v>4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s="2" t="s">
        <v>222</v>
      </c>
      <c r="P6800" s="11" t="str">
        <f t="shared" si="848"/>
        <v>2019</v>
      </c>
      <c r="Q6800" s="12"/>
      <c r="R6800" s="8" t="str">
        <f t="shared" si="849"/>
        <v>06</v>
      </c>
      <c r="S6800" s="8"/>
      <c r="T6800" s="14" t="str">
        <f t="shared" si="850"/>
        <v>Retain</v>
      </c>
      <c r="U6800" s="14"/>
      <c r="V6800" s="8" t="str">
        <f t="shared" si="851"/>
        <v>France</v>
      </c>
      <c r="W6800" s="8"/>
      <c r="X6800" s="8"/>
      <c r="Y6800" s="8"/>
      <c r="Z6800" s="14" t="str">
        <f t="shared" si="852"/>
        <v>Male</v>
      </c>
      <c r="AA6800" s="14"/>
      <c r="AB6800" s="14"/>
      <c r="AC6800" s="14"/>
      <c r="AE6800" t="str">
        <f t="shared" si="853"/>
        <v>Middle aged</v>
      </c>
      <c r="AF6800" t="str">
        <f t="shared" si="854"/>
        <v>Excellent</v>
      </c>
      <c r="AG6800" t="str">
        <f t="shared" si="855"/>
        <v>Medium</v>
      </c>
    </row>
    <row r="6801" spans="1:33" x14ac:dyDescent="0.2">
      <c r="A6801">
        <v>6800</v>
      </c>
      <c r="B6801">
        <v>15692575</v>
      </c>
      <c r="C6801">
        <v>760</v>
      </c>
      <c r="D6801">
        <v>1</v>
      </c>
      <c r="E6801">
        <v>1</v>
      </c>
      <c r="F6801">
        <v>38</v>
      </c>
      <c r="G6801">
        <v>7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s="2" t="s">
        <v>850</v>
      </c>
      <c r="P6801" s="11" t="str">
        <f t="shared" si="848"/>
        <v>2016</v>
      </c>
      <c r="Q6801" s="12"/>
      <c r="R6801" s="8" t="str">
        <f t="shared" si="849"/>
        <v>09</v>
      </c>
      <c r="S6801" s="8"/>
      <c r="T6801" s="14" t="str">
        <f t="shared" si="850"/>
        <v>Exit</v>
      </c>
      <c r="U6801" s="14"/>
      <c r="V6801" s="8" t="str">
        <f t="shared" si="851"/>
        <v>France</v>
      </c>
      <c r="W6801" s="8"/>
      <c r="X6801" s="8"/>
      <c r="Y6801" s="8"/>
      <c r="Z6801" s="14" t="str">
        <f t="shared" si="852"/>
        <v>Male</v>
      </c>
      <c r="AA6801" s="14"/>
      <c r="AB6801" s="14"/>
      <c r="AC6801" s="14"/>
      <c r="AE6801" t="str">
        <f t="shared" si="853"/>
        <v>Adults</v>
      </c>
      <c r="AF6801" t="str">
        <f t="shared" si="854"/>
        <v>Very good</v>
      </c>
      <c r="AG6801" t="str">
        <f t="shared" si="855"/>
        <v>Very high</v>
      </c>
    </row>
    <row r="6802" spans="1:33" x14ac:dyDescent="0.2">
      <c r="A6802">
        <v>6801</v>
      </c>
      <c r="B6802">
        <v>15743149</v>
      </c>
      <c r="C6802">
        <v>711</v>
      </c>
      <c r="D6802">
        <v>1</v>
      </c>
      <c r="E6802">
        <v>2</v>
      </c>
      <c r="F6802">
        <v>35</v>
      </c>
      <c r="G6802">
        <v>6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s="2" t="s">
        <v>467</v>
      </c>
      <c r="P6802" s="11" t="str">
        <f t="shared" si="848"/>
        <v>2017</v>
      </c>
      <c r="Q6802" s="12"/>
      <c r="R6802" s="8" t="str">
        <f t="shared" si="849"/>
        <v>05</v>
      </c>
      <c r="S6802" s="8"/>
      <c r="T6802" s="14" t="str">
        <f t="shared" si="850"/>
        <v>Retain</v>
      </c>
      <c r="U6802" s="14"/>
      <c r="V6802" s="8" t="str">
        <f t="shared" si="851"/>
        <v>France</v>
      </c>
      <c r="W6802" s="8"/>
      <c r="X6802" s="8"/>
      <c r="Y6802" s="8"/>
      <c r="Z6802" s="14" t="str">
        <f t="shared" si="852"/>
        <v>Female</v>
      </c>
      <c r="AA6802" s="14"/>
      <c r="AB6802" s="14"/>
      <c r="AC6802" s="14"/>
      <c r="AE6802" t="str">
        <f t="shared" si="853"/>
        <v>Adults</v>
      </c>
      <c r="AF6802" t="str">
        <f t="shared" si="854"/>
        <v>Good</v>
      </c>
      <c r="AG6802" t="str">
        <f t="shared" si="855"/>
        <v>Very low</v>
      </c>
    </row>
    <row r="6803" spans="1:33" x14ac:dyDescent="0.2">
      <c r="A6803">
        <v>6802</v>
      </c>
      <c r="B6803">
        <v>15776947</v>
      </c>
      <c r="C6803">
        <v>637</v>
      </c>
      <c r="D6803">
        <v>2</v>
      </c>
      <c r="E6803">
        <v>1</v>
      </c>
      <c r="F6803">
        <v>43</v>
      </c>
      <c r="G6803">
        <v>5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s="2" t="s">
        <v>236</v>
      </c>
      <c r="P6803" s="11" t="str">
        <f t="shared" si="848"/>
        <v>2018</v>
      </c>
      <c r="Q6803" s="12"/>
      <c r="R6803" s="8" t="str">
        <f t="shared" si="849"/>
        <v>07</v>
      </c>
      <c r="S6803" s="8"/>
      <c r="T6803" s="14" t="str">
        <f t="shared" si="850"/>
        <v>Exit</v>
      </c>
      <c r="U6803" s="14"/>
      <c r="V6803" s="8" t="str">
        <f t="shared" si="851"/>
        <v>Spain</v>
      </c>
      <c r="W6803" s="8"/>
      <c r="X6803" s="8"/>
      <c r="Y6803" s="8"/>
      <c r="Z6803" s="14" t="str">
        <f t="shared" si="852"/>
        <v>Male</v>
      </c>
      <c r="AA6803" s="14"/>
      <c r="AB6803" s="14"/>
      <c r="AC6803" s="14"/>
      <c r="AE6803" t="str">
        <f t="shared" si="853"/>
        <v>Middle aged</v>
      </c>
      <c r="AF6803" t="str">
        <f t="shared" si="854"/>
        <v>Fair</v>
      </c>
      <c r="AG6803" t="str">
        <f t="shared" si="855"/>
        <v>Very low</v>
      </c>
    </row>
    <row r="6804" spans="1:33" x14ac:dyDescent="0.2">
      <c r="A6804">
        <v>6803</v>
      </c>
      <c r="B6804">
        <v>15700656</v>
      </c>
      <c r="C6804">
        <v>662</v>
      </c>
      <c r="D6804">
        <v>1</v>
      </c>
      <c r="E6804">
        <v>1</v>
      </c>
      <c r="F6804">
        <v>32</v>
      </c>
      <c r="G6804">
        <v>5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s="2" t="s">
        <v>965</v>
      </c>
      <c r="P6804" s="11" t="str">
        <f t="shared" si="848"/>
        <v>2018</v>
      </c>
      <c r="Q6804" s="12"/>
      <c r="R6804" s="8" t="str">
        <f t="shared" si="849"/>
        <v>07</v>
      </c>
      <c r="S6804" s="8"/>
      <c r="T6804" s="14" t="str">
        <f t="shared" si="850"/>
        <v>Retain</v>
      </c>
      <c r="U6804" s="14"/>
      <c r="V6804" s="8" t="str">
        <f t="shared" si="851"/>
        <v>France</v>
      </c>
      <c r="W6804" s="8"/>
      <c r="X6804" s="8"/>
      <c r="Y6804" s="8"/>
      <c r="Z6804" s="14" t="str">
        <f t="shared" si="852"/>
        <v>Male</v>
      </c>
      <c r="AA6804" s="14"/>
      <c r="AB6804" s="14"/>
      <c r="AC6804" s="14"/>
      <c r="AE6804" t="str">
        <f t="shared" si="853"/>
        <v>Adults</v>
      </c>
      <c r="AF6804" t="str">
        <f t="shared" si="854"/>
        <v>Fair</v>
      </c>
      <c r="AG6804" t="str">
        <f t="shared" si="855"/>
        <v>Very low</v>
      </c>
    </row>
    <row r="6805" spans="1:33" x14ac:dyDescent="0.2">
      <c r="A6805">
        <v>6804</v>
      </c>
      <c r="B6805">
        <v>15594515</v>
      </c>
      <c r="C6805">
        <v>568</v>
      </c>
      <c r="D6805">
        <v>1</v>
      </c>
      <c r="E6805">
        <v>2</v>
      </c>
      <c r="F6805">
        <v>44</v>
      </c>
      <c r="G6805">
        <v>6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s="2" t="s">
        <v>220</v>
      </c>
      <c r="P6805" s="11" t="str">
        <f t="shared" si="848"/>
        <v>2016</v>
      </c>
      <c r="Q6805" s="12"/>
      <c r="R6805" s="8" t="str">
        <f t="shared" si="849"/>
        <v>11</v>
      </c>
      <c r="S6805" s="8"/>
      <c r="T6805" s="14" t="str">
        <f t="shared" si="850"/>
        <v>Exit</v>
      </c>
      <c r="U6805" s="14"/>
      <c r="V6805" s="8" t="str">
        <f t="shared" si="851"/>
        <v>France</v>
      </c>
      <c r="W6805" s="8"/>
      <c r="X6805" s="8"/>
      <c r="Y6805" s="8"/>
      <c r="Z6805" s="14" t="str">
        <f t="shared" si="852"/>
        <v>Female</v>
      </c>
      <c r="AA6805" s="14"/>
      <c r="AB6805" s="14"/>
      <c r="AC6805" s="14"/>
      <c r="AE6805" t="str">
        <f t="shared" si="853"/>
        <v>Middle aged</v>
      </c>
      <c r="AF6805" t="str">
        <f t="shared" si="854"/>
        <v>Poor</v>
      </c>
      <c r="AG6805" t="str">
        <f t="shared" si="855"/>
        <v>Very low</v>
      </c>
    </row>
    <row r="6806" spans="1:33" x14ac:dyDescent="0.2">
      <c r="A6806">
        <v>6805</v>
      </c>
      <c r="B6806">
        <v>15787884</v>
      </c>
      <c r="C6806">
        <v>692</v>
      </c>
      <c r="D6806">
        <v>1</v>
      </c>
      <c r="E6806">
        <v>2</v>
      </c>
      <c r="F6806">
        <v>30</v>
      </c>
      <c r="G6806">
        <v>6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s="2" t="s">
        <v>309</v>
      </c>
      <c r="P6806" s="11" t="str">
        <f t="shared" si="848"/>
        <v>2017</v>
      </c>
      <c r="Q6806" s="12"/>
      <c r="R6806" s="8" t="str">
        <f t="shared" si="849"/>
        <v>01</v>
      </c>
      <c r="S6806" s="8"/>
      <c r="T6806" s="14" t="str">
        <f t="shared" si="850"/>
        <v>Retain</v>
      </c>
      <c r="U6806" s="14"/>
      <c r="V6806" s="8" t="str">
        <f t="shared" si="851"/>
        <v>France</v>
      </c>
      <c r="W6806" s="8"/>
      <c r="X6806" s="8"/>
      <c r="Y6806" s="8"/>
      <c r="Z6806" s="14" t="str">
        <f t="shared" si="852"/>
        <v>Female</v>
      </c>
      <c r="AA6806" s="14"/>
      <c r="AB6806" s="14"/>
      <c r="AC6806" s="14"/>
      <c r="AE6806" t="str">
        <f t="shared" si="853"/>
        <v>Adults</v>
      </c>
      <c r="AF6806" t="str">
        <f t="shared" si="854"/>
        <v>Good</v>
      </c>
      <c r="AG6806" t="str">
        <f t="shared" si="855"/>
        <v>Very low</v>
      </c>
    </row>
    <row r="6807" spans="1:33" x14ac:dyDescent="0.2">
      <c r="A6807">
        <v>6806</v>
      </c>
      <c r="B6807">
        <v>15577988</v>
      </c>
      <c r="C6807">
        <v>614</v>
      </c>
      <c r="D6807">
        <v>1</v>
      </c>
      <c r="E6807">
        <v>2</v>
      </c>
      <c r="F6807">
        <v>35</v>
      </c>
      <c r="G6807">
        <v>4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s="2" t="s">
        <v>512</v>
      </c>
      <c r="P6807" s="11" t="str">
        <f t="shared" si="848"/>
        <v>2019</v>
      </c>
      <c r="Q6807" s="12"/>
      <c r="R6807" s="8" t="str">
        <f t="shared" si="849"/>
        <v>01</v>
      </c>
      <c r="S6807" s="8"/>
      <c r="T6807" s="14" t="str">
        <f t="shared" si="850"/>
        <v>Retain</v>
      </c>
      <c r="U6807" s="14"/>
      <c r="V6807" s="8" t="str">
        <f t="shared" si="851"/>
        <v>France</v>
      </c>
      <c r="W6807" s="8"/>
      <c r="X6807" s="8"/>
      <c r="Y6807" s="8"/>
      <c r="Z6807" s="14" t="str">
        <f t="shared" si="852"/>
        <v>Female</v>
      </c>
      <c r="AA6807" s="14"/>
      <c r="AB6807" s="14"/>
      <c r="AC6807" s="14"/>
      <c r="AE6807" t="str">
        <f t="shared" si="853"/>
        <v>Adults</v>
      </c>
      <c r="AF6807" t="str">
        <f t="shared" si="854"/>
        <v>Fair</v>
      </c>
      <c r="AG6807" t="str">
        <f t="shared" si="855"/>
        <v>Very low</v>
      </c>
    </row>
    <row r="6808" spans="1:33" x14ac:dyDescent="0.2">
      <c r="A6808">
        <v>6807</v>
      </c>
      <c r="B6808">
        <v>15795586</v>
      </c>
      <c r="C6808">
        <v>478</v>
      </c>
      <c r="D6808">
        <v>1</v>
      </c>
      <c r="E6808">
        <v>1</v>
      </c>
      <c r="F6808">
        <v>35</v>
      </c>
      <c r="G6808">
        <v>4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s="2" t="s">
        <v>1059</v>
      </c>
      <c r="P6808" s="11" t="str">
        <f t="shared" si="848"/>
        <v>2019</v>
      </c>
      <c r="Q6808" s="12"/>
      <c r="R6808" s="8" t="str">
        <f t="shared" si="849"/>
        <v>05</v>
      </c>
      <c r="S6808" s="8"/>
      <c r="T6808" s="14" t="str">
        <f t="shared" si="850"/>
        <v>Retain</v>
      </c>
      <c r="U6808" s="14"/>
      <c r="V6808" s="8" t="str">
        <f t="shared" si="851"/>
        <v>France</v>
      </c>
      <c r="W6808" s="8"/>
      <c r="X6808" s="8"/>
      <c r="Y6808" s="8"/>
      <c r="Z6808" s="14" t="str">
        <f t="shared" si="852"/>
        <v>Male</v>
      </c>
      <c r="AA6808" s="14"/>
      <c r="AB6808" s="14"/>
      <c r="AC6808" s="14"/>
      <c r="AE6808" t="str">
        <f t="shared" si="853"/>
        <v>Adults</v>
      </c>
      <c r="AF6808" t="str">
        <f t="shared" si="854"/>
        <v>Poor</v>
      </c>
      <c r="AG6808" t="str">
        <f t="shared" si="855"/>
        <v>Medium</v>
      </c>
    </row>
    <row r="6809" spans="1:33" x14ac:dyDescent="0.2">
      <c r="A6809">
        <v>6808</v>
      </c>
      <c r="B6809">
        <v>15677739</v>
      </c>
      <c r="C6809">
        <v>562</v>
      </c>
      <c r="D6809">
        <v>1</v>
      </c>
      <c r="E6809">
        <v>1</v>
      </c>
      <c r="F6809">
        <v>36</v>
      </c>
      <c r="G6809">
        <v>3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s="2" t="s">
        <v>901</v>
      </c>
      <c r="P6809" s="11" t="str">
        <f t="shared" si="848"/>
        <v>2019</v>
      </c>
      <c r="Q6809" s="12"/>
      <c r="R6809" s="8" t="str">
        <f t="shared" si="849"/>
        <v>10</v>
      </c>
      <c r="S6809" s="8"/>
      <c r="T6809" s="14" t="str">
        <f t="shared" si="850"/>
        <v>Retain</v>
      </c>
      <c r="U6809" s="14"/>
      <c r="V6809" s="8" t="str">
        <f t="shared" si="851"/>
        <v>France</v>
      </c>
      <c r="W6809" s="8"/>
      <c r="X6809" s="8"/>
      <c r="Y6809" s="8"/>
      <c r="Z6809" s="14" t="str">
        <f t="shared" si="852"/>
        <v>Male</v>
      </c>
      <c r="AA6809" s="14"/>
      <c r="AB6809" s="14"/>
      <c r="AC6809" s="14"/>
      <c r="AE6809" t="str">
        <f t="shared" si="853"/>
        <v>Adults</v>
      </c>
      <c r="AF6809" t="str">
        <f t="shared" si="854"/>
        <v>Poor</v>
      </c>
      <c r="AG6809" t="str">
        <f t="shared" si="855"/>
        <v>Very low</v>
      </c>
    </row>
    <row r="6810" spans="1:33" x14ac:dyDescent="0.2">
      <c r="A6810">
        <v>6809</v>
      </c>
      <c r="B6810">
        <v>15720134</v>
      </c>
      <c r="C6810">
        <v>709</v>
      </c>
      <c r="D6810">
        <v>3</v>
      </c>
      <c r="E6810">
        <v>1</v>
      </c>
      <c r="F6810">
        <v>30</v>
      </c>
      <c r="G6810">
        <v>3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s="2" t="s">
        <v>428</v>
      </c>
      <c r="P6810" s="11" t="str">
        <f t="shared" si="848"/>
        <v>2019</v>
      </c>
      <c r="Q6810" s="12"/>
      <c r="R6810" s="8" t="str">
        <f t="shared" si="849"/>
        <v>11</v>
      </c>
      <c r="S6810" s="8"/>
      <c r="T6810" s="14" t="str">
        <f t="shared" si="850"/>
        <v>Retain</v>
      </c>
      <c r="U6810" s="14"/>
      <c r="V6810" s="8" t="str">
        <f t="shared" si="851"/>
        <v>Germany</v>
      </c>
      <c r="W6810" s="8"/>
      <c r="X6810" s="8"/>
      <c r="Y6810" s="8"/>
      <c r="Z6810" s="14" t="str">
        <f t="shared" si="852"/>
        <v>Male</v>
      </c>
      <c r="AA6810" s="14"/>
      <c r="AB6810" s="14"/>
      <c r="AC6810" s="14"/>
      <c r="AE6810" t="str">
        <f t="shared" si="853"/>
        <v>Adults</v>
      </c>
      <c r="AF6810" t="str">
        <f t="shared" si="854"/>
        <v>Good</v>
      </c>
      <c r="AG6810" t="str">
        <f t="shared" si="855"/>
        <v>High</v>
      </c>
    </row>
    <row r="6811" spans="1:33" x14ac:dyDescent="0.2">
      <c r="A6811">
        <v>6810</v>
      </c>
      <c r="B6811">
        <v>15688868</v>
      </c>
      <c r="C6811">
        <v>684</v>
      </c>
      <c r="D6811">
        <v>1</v>
      </c>
      <c r="E6811">
        <v>2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s="2" t="s">
        <v>338</v>
      </c>
      <c r="P6811" s="11" t="str">
        <f t="shared" si="848"/>
        <v>2018</v>
      </c>
      <c r="Q6811" s="12"/>
      <c r="R6811" s="8" t="str">
        <f t="shared" si="849"/>
        <v>09</v>
      </c>
      <c r="S6811" s="8"/>
      <c r="T6811" s="14" t="str">
        <f t="shared" si="850"/>
        <v>Retain</v>
      </c>
      <c r="U6811" s="14"/>
      <c r="V6811" s="8" t="str">
        <f t="shared" si="851"/>
        <v>France</v>
      </c>
      <c r="W6811" s="8"/>
      <c r="X6811" s="8"/>
      <c r="Y6811" s="8"/>
      <c r="Z6811" s="14" t="str">
        <f t="shared" si="852"/>
        <v>Female</v>
      </c>
      <c r="AA6811" s="14"/>
      <c r="AB6811" s="14"/>
      <c r="AC6811" s="14"/>
      <c r="AE6811" t="str">
        <f t="shared" si="853"/>
        <v>Adults</v>
      </c>
      <c r="AF6811" t="str">
        <f t="shared" si="854"/>
        <v>Good</v>
      </c>
      <c r="AG6811" t="str">
        <f t="shared" si="855"/>
        <v>Medium</v>
      </c>
    </row>
    <row r="6812" spans="1:33" x14ac:dyDescent="0.2">
      <c r="A6812">
        <v>6811</v>
      </c>
      <c r="B6812">
        <v>15642996</v>
      </c>
      <c r="C6812">
        <v>546</v>
      </c>
      <c r="D6812">
        <v>3</v>
      </c>
      <c r="E6812">
        <v>2</v>
      </c>
      <c r="F6812">
        <v>42</v>
      </c>
      <c r="G6812">
        <v>5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s="2" t="s">
        <v>332</v>
      </c>
      <c r="P6812" s="11" t="str">
        <f t="shared" si="848"/>
        <v>2017</v>
      </c>
      <c r="Q6812" s="12"/>
      <c r="R6812" s="8" t="str">
        <f t="shared" si="849"/>
        <v>12</v>
      </c>
      <c r="S6812" s="8"/>
      <c r="T6812" s="14" t="str">
        <f t="shared" si="850"/>
        <v>Retain</v>
      </c>
      <c r="U6812" s="14"/>
      <c r="V6812" s="8" t="str">
        <f t="shared" si="851"/>
        <v>Germany</v>
      </c>
      <c r="W6812" s="8"/>
      <c r="X6812" s="8"/>
      <c r="Y6812" s="8"/>
      <c r="Z6812" s="14" t="str">
        <f t="shared" si="852"/>
        <v>Female</v>
      </c>
      <c r="AA6812" s="14"/>
      <c r="AB6812" s="14"/>
      <c r="AC6812" s="14"/>
      <c r="AE6812" t="str">
        <f t="shared" si="853"/>
        <v>Middle aged</v>
      </c>
      <c r="AF6812" t="str">
        <f t="shared" si="854"/>
        <v>Poor</v>
      </c>
      <c r="AG6812" t="str">
        <f t="shared" si="855"/>
        <v>Medium</v>
      </c>
    </row>
    <row r="6813" spans="1:33" x14ac:dyDescent="0.2">
      <c r="A6813">
        <v>6812</v>
      </c>
      <c r="B6813">
        <v>15771222</v>
      </c>
      <c r="C6813">
        <v>779</v>
      </c>
      <c r="D6813">
        <v>1</v>
      </c>
      <c r="E6813">
        <v>2</v>
      </c>
      <c r="F6813">
        <v>42</v>
      </c>
      <c r="G6813">
        <v>4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s="2" t="s">
        <v>1091</v>
      </c>
      <c r="P6813" s="11" t="str">
        <f t="shared" si="848"/>
        <v>2018</v>
      </c>
      <c r="Q6813" s="12"/>
      <c r="R6813" s="8" t="str">
        <f t="shared" si="849"/>
        <v>11</v>
      </c>
      <c r="S6813" s="8"/>
      <c r="T6813" s="14" t="str">
        <f t="shared" si="850"/>
        <v>Retain</v>
      </c>
      <c r="U6813" s="14"/>
      <c r="V6813" s="8" t="str">
        <f t="shared" si="851"/>
        <v>France</v>
      </c>
      <c r="W6813" s="8"/>
      <c r="X6813" s="8"/>
      <c r="Y6813" s="8"/>
      <c r="Z6813" s="14" t="str">
        <f t="shared" si="852"/>
        <v>Female</v>
      </c>
      <c r="AA6813" s="14"/>
      <c r="AB6813" s="14"/>
      <c r="AC6813" s="14"/>
      <c r="AE6813" t="str">
        <f t="shared" si="853"/>
        <v>Middle aged</v>
      </c>
      <c r="AF6813" t="str">
        <f t="shared" si="854"/>
        <v>Very good</v>
      </c>
      <c r="AG6813" t="str">
        <f t="shared" si="855"/>
        <v>Very low</v>
      </c>
    </row>
    <row r="6814" spans="1:33" x14ac:dyDescent="0.2">
      <c r="A6814">
        <v>6813</v>
      </c>
      <c r="B6814">
        <v>15605059</v>
      </c>
      <c r="C6814">
        <v>576</v>
      </c>
      <c r="D6814">
        <v>3</v>
      </c>
      <c r="E6814">
        <v>1</v>
      </c>
      <c r="F6814">
        <v>63</v>
      </c>
      <c r="G6814">
        <v>5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s="2" t="s">
        <v>44</v>
      </c>
      <c r="P6814" s="11" t="str">
        <f t="shared" si="848"/>
        <v>2017</v>
      </c>
      <c r="Q6814" s="12"/>
      <c r="R6814" s="8" t="str">
        <f t="shared" si="849"/>
        <v>11</v>
      </c>
      <c r="S6814" s="8"/>
      <c r="T6814" s="14" t="str">
        <f t="shared" si="850"/>
        <v>Exit</v>
      </c>
      <c r="U6814" s="14"/>
      <c r="V6814" s="8" t="str">
        <f t="shared" si="851"/>
        <v>Germany</v>
      </c>
      <c r="W6814" s="8"/>
      <c r="X6814" s="8"/>
      <c r="Y6814" s="8"/>
      <c r="Z6814" s="14" t="str">
        <f t="shared" si="852"/>
        <v>Male</v>
      </c>
      <c r="AA6814" s="14"/>
      <c r="AB6814" s="14"/>
      <c r="AC6814" s="14"/>
      <c r="AE6814" t="str">
        <f t="shared" si="853"/>
        <v>Middle aged</v>
      </c>
      <c r="AF6814" t="str">
        <f t="shared" si="854"/>
        <v>Poor</v>
      </c>
      <c r="AG6814" t="str">
        <f t="shared" si="855"/>
        <v>High</v>
      </c>
    </row>
    <row r="6815" spans="1:33" x14ac:dyDescent="0.2">
      <c r="A6815">
        <v>6814</v>
      </c>
      <c r="B6815">
        <v>15568088</v>
      </c>
      <c r="C6815">
        <v>481</v>
      </c>
      <c r="D6815">
        <v>3</v>
      </c>
      <c r="E6815">
        <v>1</v>
      </c>
      <c r="F6815">
        <v>44</v>
      </c>
      <c r="G6815">
        <v>5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s="2" t="s">
        <v>551</v>
      </c>
      <c r="P6815" s="11" t="str">
        <f t="shared" si="848"/>
        <v>2018</v>
      </c>
      <c r="Q6815" s="12"/>
      <c r="R6815" s="8" t="str">
        <f t="shared" si="849"/>
        <v>06</v>
      </c>
      <c r="S6815" s="8"/>
      <c r="T6815" s="14" t="str">
        <f t="shared" si="850"/>
        <v>Retain</v>
      </c>
      <c r="U6815" s="14"/>
      <c r="V6815" s="8" t="str">
        <f t="shared" si="851"/>
        <v>Germany</v>
      </c>
      <c r="W6815" s="8"/>
      <c r="X6815" s="8"/>
      <c r="Y6815" s="8"/>
      <c r="Z6815" s="14" t="str">
        <f t="shared" si="852"/>
        <v>Male</v>
      </c>
      <c r="AA6815" s="14"/>
      <c r="AB6815" s="14"/>
      <c r="AC6815" s="14"/>
      <c r="AE6815" t="str">
        <f t="shared" si="853"/>
        <v>Middle aged</v>
      </c>
      <c r="AF6815" t="str">
        <f t="shared" si="854"/>
        <v>Poor</v>
      </c>
      <c r="AG6815" t="str">
        <f t="shared" si="855"/>
        <v>Very high</v>
      </c>
    </row>
    <row r="6816" spans="1:33" x14ac:dyDescent="0.2">
      <c r="A6816">
        <v>6815</v>
      </c>
      <c r="B6816">
        <v>15665943</v>
      </c>
      <c r="C6816">
        <v>445</v>
      </c>
      <c r="D6816">
        <v>1</v>
      </c>
      <c r="E6816">
        <v>1</v>
      </c>
      <c r="F6816">
        <v>25</v>
      </c>
      <c r="G6816">
        <v>4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s="2" t="s">
        <v>294</v>
      </c>
      <c r="P6816" s="11" t="str">
        <f t="shared" si="848"/>
        <v>2018</v>
      </c>
      <c r="Q6816" s="12"/>
      <c r="R6816" s="8" t="str">
        <f t="shared" si="849"/>
        <v>11</v>
      </c>
      <c r="S6816" s="8"/>
      <c r="T6816" s="14" t="str">
        <f t="shared" si="850"/>
        <v>Retain</v>
      </c>
      <c r="U6816" s="14"/>
      <c r="V6816" s="8" t="str">
        <f t="shared" si="851"/>
        <v>France</v>
      </c>
      <c r="W6816" s="8"/>
      <c r="X6816" s="8"/>
      <c r="Y6816" s="8"/>
      <c r="Z6816" s="14" t="str">
        <f t="shared" si="852"/>
        <v>Male</v>
      </c>
      <c r="AA6816" s="14"/>
      <c r="AB6816" s="14"/>
      <c r="AC6816" s="14"/>
      <c r="AE6816" t="str">
        <f t="shared" si="853"/>
        <v>Adults</v>
      </c>
      <c r="AF6816" t="str">
        <f t="shared" si="854"/>
        <v>Poor</v>
      </c>
      <c r="AG6816" t="str">
        <f t="shared" si="855"/>
        <v>Very low</v>
      </c>
    </row>
    <row r="6817" spans="1:33" x14ac:dyDescent="0.2">
      <c r="A6817">
        <v>6816</v>
      </c>
      <c r="B6817">
        <v>15795571</v>
      </c>
      <c r="C6817">
        <v>606</v>
      </c>
      <c r="D6817">
        <v>2</v>
      </c>
      <c r="E6817">
        <v>1</v>
      </c>
      <c r="F6817">
        <v>36</v>
      </c>
      <c r="G6817">
        <v>5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s="2" t="s">
        <v>282</v>
      </c>
      <c r="P6817" s="11" t="str">
        <f t="shared" si="848"/>
        <v>2018</v>
      </c>
      <c r="Q6817" s="12"/>
      <c r="R6817" s="8" t="str">
        <f t="shared" si="849"/>
        <v>04</v>
      </c>
      <c r="S6817" s="8"/>
      <c r="T6817" s="14" t="str">
        <f t="shared" si="850"/>
        <v>Retain</v>
      </c>
      <c r="U6817" s="14"/>
      <c r="V6817" s="8" t="str">
        <f t="shared" si="851"/>
        <v>Spain</v>
      </c>
      <c r="W6817" s="8"/>
      <c r="X6817" s="8"/>
      <c r="Y6817" s="8"/>
      <c r="Z6817" s="14" t="str">
        <f t="shared" si="852"/>
        <v>Male</v>
      </c>
      <c r="AA6817" s="14"/>
      <c r="AB6817" s="14"/>
      <c r="AC6817" s="14"/>
      <c r="AE6817" t="str">
        <f t="shared" si="853"/>
        <v>Adults</v>
      </c>
      <c r="AF6817" t="str">
        <f t="shared" si="854"/>
        <v>Fair</v>
      </c>
      <c r="AG6817" t="str">
        <f t="shared" si="855"/>
        <v>Medium</v>
      </c>
    </row>
    <row r="6818" spans="1:33" x14ac:dyDescent="0.2">
      <c r="A6818">
        <v>6817</v>
      </c>
      <c r="B6818">
        <v>15662243</v>
      </c>
      <c r="C6818">
        <v>559</v>
      </c>
      <c r="D6818">
        <v>1</v>
      </c>
      <c r="E6818">
        <v>1</v>
      </c>
      <c r="F6818">
        <v>50</v>
      </c>
      <c r="G6818">
        <v>4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s="2" t="s">
        <v>677</v>
      </c>
      <c r="P6818" s="11" t="str">
        <f t="shared" si="848"/>
        <v>2019</v>
      </c>
      <c r="Q6818" s="12"/>
      <c r="R6818" s="8" t="str">
        <f t="shared" si="849"/>
        <v>06</v>
      </c>
      <c r="S6818" s="8"/>
      <c r="T6818" s="14" t="str">
        <f t="shared" si="850"/>
        <v>Exit</v>
      </c>
      <c r="U6818" s="14"/>
      <c r="V6818" s="8" t="str">
        <f t="shared" si="851"/>
        <v>France</v>
      </c>
      <c r="W6818" s="8"/>
      <c r="X6818" s="8"/>
      <c r="Y6818" s="8"/>
      <c r="Z6818" s="14" t="str">
        <f t="shared" si="852"/>
        <v>Male</v>
      </c>
      <c r="AA6818" s="14"/>
      <c r="AB6818" s="14"/>
      <c r="AC6818" s="14"/>
      <c r="AE6818" t="str">
        <f t="shared" si="853"/>
        <v>Middle aged</v>
      </c>
      <c r="AF6818" t="str">
        <f t="shared" si="854"/>
        <v>Poor</v>
      </c>
      <c r="AG6818" t="str">
        <f t="shared" si="855"/>
        <v>Very high</v>
      </c>
    </row>
    <row r="6819" spans="1:33" x14ac:dyDescent="0.2">
      <c r="A6819">
        <v>6818</v>
      </c>
      <c r="B6819">
        <v>15593128</v>
      </c>
      <c r="C6819">
        <v>608</v>
      </c>
      <c r="D6819">
        <v>1</v>
      </c>
      <c r="E6819">
        <v>2</v>
      </c>
      <c r="F6819">
        <v>56</v>
      </c>
      <c r="G6819">
        <v>6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s="2" t="s">
        <v>585</v>
      </c>
      <c r="P6819" s="11" t="str">
        <f t="shared" si="848"/>
        <v>2017</v>
      </c>
      <c r="Q6819" s="12"/>
      <c r="R6819" s="8" t="str">
        <f t="shared" si="849"/>
        <v>04</v>
      </c>
      <c r="S6819" s="8"/>
      <c r="T6819" s="14" t="str">
        <f t="shared" si="850"/>
        <v>Exit</v>
      </c>
      <c r="U6819" s="14"/>
      <c r="V6819" s="8" t="str">
        <f t="shared" si="851"/>
        <v>France</v>
      </c>
      <c r="W6819" s="8"/>
      <c r="X6819" s="8"/>
      <c r="Y6819" s="8"/>
      <c r="Z6819" s="14" t="str">
        <f t="shared" si="852"/>
        <v>Female</v>
      </c>
      <c r="AA6819" s="14"/>
      <c r="AB6819" s="14"/>
      <c r="AC6819" s="14"/>
      <c r="AE6819" t="str">
        <f t="shared" si="853"/>
        <v>Middle aged</v>
      </c>
      <c r="AF6819" t="str">
        <f t="shared" si="854"/>
        <v>Fair</v>
      </c>
      <c r="AG6819" t="str">
        <f t="shared" si="855"/>
        <v>High</v>
      </c>
    </row>
    <row r="6820" spans="1:33" x14ac:dyDescent="0.2">
      <c r="A6820">
        <v>6819</v>
      </c>
      <c r="B6820">
        <v>15589739</v>
      </c>
      <c r="C6820">
        <v>698</v>
      </c>
      <c r="D6820">
        <v>1</v>
      </c>
      <c r="E6820">
        <v>1</v>
      </c>
      <c r="F6820">
        <v>41</v>
      </c>
      <c r="G6820">
        <v>4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s="2" t="s">
        <v>1067</v>
      </c>
      <c r="P6820" s="11" t="str">
        <f t="shared" si="848"/>
        <v>2019</v>
      </c>
      <c r="Q6820" s="12"/>
      <c r="R6820" s="8" t="str">
        <f t="shared" si="849"/>
        <v>01</v>
      </c>
      <c r="S6820" s="8"/>
      <c r="T6820" s="14" t="str">
        <f t="shared" si="850"/>
        <v>Retain</v>
      </c>
      <c r="U6820" s="14"/>
      <c r="V6820" s="8" t="str">
        <f t="shared" si="851"/>
        <v>France</v>
      </c>
      <c r="W6820" s="8"/>
      <c r="X6820" s="8"/>
      <c r="Y6820" s="8"/>
      <c r="Z6820" s="14" t="str">
        <f t="shared" si="852"/>
        <v>Male</v>
      </c>
      <c r="AA6820" s="14"/>
      <c r="AB6820" s="14"/>
      <c r="AC6820" s="14"/>
      <c r="AE6820" t="str">
        <f t="shared" si="853"/>
        <v>Middle aged</v>
      </c>
      <c r="AF6820" t="str">
        <f t="shared" si="854"/>
        <v>Good</v>
      </c>
      <c r="AG6820" t="str">
        <f t="shared" si="855"/>
        <v>Medium</v>
      </c>
    </row>
    <row r="6821" spans="1:33" x14ac:dyDescent="0.2">
      <c r="A6821">
        <v>6820</v>
      </c>
      <c r="B6821">
        <v>15787602</v>
      </c>
      <c r="C6821">
        <v>568</v>
      </c>
      <c r="D6821">
        <v>2</v>
      </c>
      <c r="E6821">
        <v>1</v>
      </c>
      <c r="F6821">
        <v>39</v>
      </c>
      <c r="G6821">
        <v>6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s="2" t="s">
        <v>958</v>
      </c>
      <c r="P6821" s="11" t="str">
        <f t="shared" si="848"/>
        <v>2016</v>
      </c>
      <c r="Q6821" s="12"/>
      <c r="R6821" s="8" t="str">
        <f t="shared" si="849"/>
        <v>10</v>
      </c>
      <c r="S6821" s="8"/>
      <c r="T6821" s="14" t="str">
        <f t="shared" si="850"/>
        <v>Retain</v>
      </c>
      <c r="U6821" s="14"/>
      <c r="V6821" s="8" t="str">
        <f t="shared" si="851"/>
        <v>Spain</v>
      </c>
      <c r="W6821" s="8"/>
      <c r="X6821" s="8"/>
      <c r="Y6821" s="8"/>
      <c r="Z6821" s="14" t="str">
        <f t="shared" si="852"/>
        <v>Male</v>
      </c>
      <c r="AA6821" s="14"/>
      <c r="AB6821" s="14"/>
      <c r="AC6821" s="14"/>
      <c r="AE6821" t="str">
        <f t="shared" si="853"/>
        <v>Middle aged</v>
      </c>
      <c r="AF6821" t="str">
        <f t="shared" si="854"/>
        <v>Poor</v>
      </c>
      <c r="AG6821" t="str">
        <f t="shared" si="855"/>
        <v>Very low</v>
      </c>
    </row>
    <row r="6822" spans="1:33" x14ac:dyDescent="0.2">
      <c r="A6822">
        <v>6821</v>
      </c>
      <c r="B6822">
        <v>15685019</v>
      </c>
      <c r="C6822">
        <v>528</v>
      </c>
      <c r="D6822">
        <v>1</v>
      </c>
      <c r="E6822">
        <v>1</v>
      </c>
      <c r="F6822">
        <v>29</v>
      </c>
      <c r="G6822">
        <v>6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s="2" t="s">
        <v>584</v>
      </c>
      <c r="P6822" s="11" t="str">
        <f t="shared" si="848"/>
        <v>2016</v>
      </c>
      <c r="Q6822" s="12"/>
      <c r="R6822" s="8" t="str">
        <f t="shared" si="849"/>
        <v>11</v>
      </c>
      <c r="S6822" s="8"/>
      <c r="T6822" s="14" t="str">
        <f t="shared" si="850"/>
        <v>Retain</v>
      </c>
      <c r="U6822" s="14"/>
      <c r="V6822" s="8" t="str">
        <f t="shared" si="851"/>
        <v>France</v>
      </c>
      <c r="W6822" s="8"/>
      <c r="X6822" s="8"/>
      <c r="Y6822" s="8"/>
      <c r="Z6822" s="14" t="str">
        <f t="shared" si="852"/>
        <v>Male</v>
      </c>
      <c r="AA6822" s="14"/>
      <c r="AB6822" s="14"/>
      <c r="AC6822" s="14"/>
      <c r="AE6822" t="str">
        <f t="shared" si="853"/>
        <v>Adults</v>
      </c>
      <c r="AF6822" t="str">
        <f t="shared" si="854"/>
        <v>Poor</v>
      </c>
      <c r="AG6822" t="str">
        <f t="shared" si="855"/>
        <v>High</v>
      </c>
    </row>
    <row r="6823" spans="1:33" x14ac:dyDescent="0.2">
      <c r="A6823">
        <v>6822</v>
      </c>
      <c r="B6823">
        <v>15704209</v>
      </c>
      <c r="C6823">
        <v>802</v>
      </c>
      <c r="D6823">
        <v>1</v>
      </c>
      <c r="E6823">
        <v>2</v>
      </c>
      <c r="F6823">
        <v>39</v>
      </c>
      <c r="G6823">
        <v>6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s="2" t="s">
        <v>602</v>
      </c>
      <c r="P6823" s="11" t="str">
        <f t="shared" si="848"/>
        <v>2016</v>
      </c>
      <c r="Q6823" s="12"/>
      <c r="R6823" s="8" t="str">
        <f t="shared" si="849"/>
        <v>12</v>
      </c>
      <c r="S6823" s="8"/>
      <c r="T6823" s="14" t="str">
        <f t="shared" si="850"/>
        <v>Exit</v>
      </c>
      <c r="U6823" s="14"/>
      <c r="V6823" s="8" t="str">
        <f t="shared" si="851"/>
        <v>France</v>
      </c>
      <c r="W6823" s="8"/>
      <c r="X6823" s="8"/>
      <c r="Y6823" s="8"/>
      <c r="Z6823" s="14" t="str">
        <f t="shared" si="852"/>
        <v>Female</v>
      </c>
      <c r="AA6823" s="14"/>
      <c r="AB6823" s="14"/>
      <c r="AC6823" s="14"/>
      <c r="AE6823" t="str">
        <f t="shared" si="853"/>
        <v>Middle aged</v>
      </c>
      <c r="AF6823" t="str">
        <f t="shared" si="854"/>
        <v>Excellent</v>
      </c>
      <c r="AG6823" t="str">
        <f t="shared" si="855"/>
        <v>High</v>
      </c>
    </row>
    <row r="6824" spans="1:33" x14ac:dyDescent="0.2">
      <c r="A6824">
        <v>6823</v>
      </c>
      <c r="B6824">
        <v>15605264</v>
      </c>
      <c r="C6824">
        <v>669</v>
      </c>
      <c r="D6824">
        <v>3</v>
      </c>
      <c r="E6824">
        <v>1</v>
      </c>
      <c r="F6824">
        <v>47</v>
      </c>
      <c r="G6824">
        <v>5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s="2" t="s">
        <v>747</v>
      </c>
      <c r="P6824" s="11" t="str">
        <f t="shared" si="848"/>
        <v>2018</v>
      </c>
      <c r="Q6824" s="12"/>
      <c r="R6824" s="8" t="str">
        <f t="shared" si="849"/>
        <v>09</v>
      </c>
      <c r="S6824" s="8"/>
      <c r="T6824" s="14" t="str">
        <f t="shared" si="850"/>
        <v>Retain</v>
      </c>
      <c r="U6824" s="14"/>
      <c r="V6824" s="8" t="str">
        <f t="shared" si="851"/>
        <v>Germany</v>
      </c>
      <c r="W6824" s="8"/>
      <c r="X6824" s="8"/>
      <c r="Y6824" s="8"/>
      <c r="Z6824" s="14" t="str">
        <f t="shared" si="852"/>
        <v>Male</v>
      </c>
      <c r="AA6824" s="14"/>
      <c r="AB6824" s="14"/>
      <c r="AC6824" s="14"/>
      <c r="AE6824" t="str">
        <f t="shared" si="853"/>
        <v>Middle aged</v>
      </c>
      <c r="AF6824" t="str">
        <f t="shared" si="854"/>
        <v>Fair</v>
      </c>
      <c r="AG6824" t="str">
        <f t="shared" si="855"/>
        <v>Medium</v>
      </c>
    </row>
    <row r="6825" spans="1:33" x14ac:dyDescent="0.2">
      <c r="A6825">
        <v>6824</v>
      </c>
      <c r="B6825">
        <v>15708265</v>
      </c>
      <c r="C6825">
        <v>581</v>
      </c>
      <c r="D6825">
        <v>2</v>
      </c>
      <c r="E6825">
        <v>2</v>
      </c>
      <c r="F6825">
        <v>24</v>
      </c>
      <c r="G6825">
        <v>3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s="2" t="s">
        <v>110</v>
      </c>
      <c r="P6825" s="11" t="str">
        <f t="shared" si="848"/>
        <v>2019</v>
      </c>
      <c r="Q6825" s="12"/>
      <c r="R6825" s="8" t="str">
        <f t="shared" si="849"/>
        <v>12</v>
      </c>
      <c r="S6825" s="8"/>
      <c r="T6825" s="14" t="str">
        <f t="shared" si="850"/>
        <v>Exit</v>
      </c>
      <c r="U6825" s="14"/>
      <c r="V6825" s="8" t="str">
        <f t="shared" si="851"/>
        <v>Spain</v>
      </c>
      <c r="W6825" s="8"/>
      <c r="X6825" s="8"/>
      <c r="Y6825" s="8"/>
      <c r="Z6825" s="14" t="str">
        <f t="shared" si="852"/>
        <v>Female</v>
      </c>
      <c r="AA6825" s="14"/>
      <c r="AB6825" s="14"/>
      <c r="AC6825" s="14"/>
      <c r="AE6825" t="str">
        <f t="shared" si="853"/>
        <v>Adults</v>
      </c>
      <c r="AF6825" t="str">
        <f t="shared" si="854"/>
        <v>Fair</v>
      </c>
      <c r="AG6825" t="str">
        <f t="shared" si="855"/>
        <v>Very high</v>
      </c>
    </row>
    <row r="6826" spans="1:33" x14ac:dyDescent="0.2">
      <c r="A6826">
        <v>6825</v>
      </c>
      <c r="B6826">
        <v>15740264</v>
      </c>
      <c r="C6826">
        <v>640</v>
      </c>
      <c r="D6826">
        <v>1</v>
      </c>
      <c r="E6826">
        <v>1</v>
      </c>
      <c r="F6826">
        <v>38</v>
      </c>
      <c r="G6826">
        <v>5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s="2" t="s">
        <v>22</v>
      </c>
      <c r="P6826" s="11" t="str">
        <f t="shared" si="848"/>
        <v>2018</v>
      </c>
      <c r="Q6826" s="12"/>
      <c r="R6826" s="8" t="str">
        <f t="shared" si="849"/>
        <v>02</v>
      </c>
      <c r="S6826" s="8"/>
      <c r="T6826" s="14" t="str">
        <f t="shared" si="850"/>
        <v>Retain</v>
      </c>
      <c r="U6826" s="14"/>
      <c r="V6826" s="8" t="str">
        <f t="shared" si="851"/>
        <v>France</v>
      </c>
      <c r="W6826" s="8"/>
      <c r="X6826" s="8"/>
      <c r="Y6826" s="8"/>
      <c r="Z6826" s="14" t="str">
        <f t="shared" si="852"/>
        <v>Male</v>
      </c>
      <c r="AA6826" s="14"/>
      <c r="AB6826" s="14"/>
      <c r="AC6826" s="14"/>
      <c r="AE6826" t="str">
        <f t="shared" si="853"/>
        <v>Adults</v>
      </c>
      <c r="AF6826" t="str">
        <f t="shared" si="854"/>
        <v>Fair</v>
      </c>
      <c r="AG6826" t="str">
        <f t="shared" si="855"/>
        <v>Very low</v>
      </c>
    </row>
    <row r="6827" spans="1:33" x14ac:dyDescent="0.2">
      <c r="A6827">
        <v>6826</v>
      </c>
      <c r="B6827">
        <v>15615477</v>
      </c>
      <c r="C6827">
        <v>529</v>
      </c>
      <c r="D6827">
        <v>2</v>
      </c>
      <c r="E6827">
        <v>2</v>
      </c>
      <c r="F6827">
        <v>44</v>
      </c>
      <c r="G6827">
        <v>4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s="2" t="s">
        <v>108</v>
      </c>
      <c r="P6827" s="11" t="str">
        <f t="shared" si="848"/>
        <v>2019</v>
      </c>
      <c r="Q6827" s="12"/>
      <c r="R6827" s="8" t="str">
        <f t="shared" si="849"/>
        <v>08</v>
      </c>
      <c r="S6827" s="8"/>
      <c r="T6827" s="14" t="str">
        <f t="shared" si="850"/>
        <v>Retain</v>
      </c>
      <c r="U6827" s="14"/>
      <c r="V6827" s="8" t="str">
        <f t="shared" si="851"/>
        <v>Spain</v>
      </c>
      <c r="W6827" s="8"/>
      <c r="X6827" s="8"/>
      <c r="Y6827" s="8"/>
      <c r="Z6827" s="14" t="str">
        <f t="shared" si="852"/>
        <v>Female</v>
      </c>
      <c r="AA6827" s="14"/>
      <c r="AB6827" s="14"/>
      <c r="AC6827" s="14"/>
      <c r="AE6827" t="str">
        <f t="shared" si="853"/>
        <v>Middle aged</v>
      </c>
      <c r="AF6827" t="str">
        <f t="shared" si="854"/>
        <v>Poor</v>
      </c>
      <c r="AG6827" t="str">
        <f t="shared" si="855"/>
        <v>Very low</v>
      </c>
    </row>
    <row r="6828" spans="1:33" x14ac:dyDescent="0.2">
      <c r="A6828">
        <v>6827</v>
      </c>
      <c r="B6828">
        <v>15727361</v>
      </c>
      <c r="C6828">
        <v>547</v>
      </c>
      <c r="D6828">
        <v>1</v>
      </c>
      <c r="E6828">
        <v>2</v>
      </c>
      <c r="F6828">
        <v>51</v>
      </c>
      <c r="G6828">
        <v>3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s="2" t="s">
        <v>216</v>
      </c>
      <c r="P6828" s="11" t="str">
        <f t="shared" si="848"/>
        <v>2019</v>
      </c>
      <c r="Q6828" s="12"/>
      <c r="R6828" s="8" t="str">
        <f t="shared" si="849"/>
        <v>11</v>
      </c>
      <c r="S6828" s="8"/>
      <c r="T6828" s="14" t="str">
        <f t="shared" si="850"/>
        <v>Retain</v>
      </c>
      <c r="U6828" s="14"/>
      <c r="V6828" s="8" t="str">
        <f t="shared" si="851"/>
        <v>France</v>
      </c>
      <c r="W6828" s="8"/>
      <c r="X6828" s="8"/>
      <c r="Y6828" s="8"/>
      <c r="Z6828" s="14" t="str">
        <f t="shared" si="852"/>
        <v>Female</v>
      </c>
      <c r="AA6828" s="14"/>
      <c r="AB6828" s="14"/>
      <c r="AC6828" s="14"/>
      <c r="AE6828" t="str">
        <f t="shared" si="853"/>
        <v>Middle aged</v>
      </c>
      <c r="AF6828" t="str">
        <f t="shared" si="854"/>
        <v>Poor</v>
      </c>
      <c r="AG6828" t="str">
        <f t="shared" si="855"/>
        <v>Very low</v>
      </c>
    </row>
    <row r="6829" spans="1:33" x14ac:dyDescent="0.2">
      <c r="A6829">
        <v>6828</v>
      </c>
      <c r="B6829">
        <v>15760216</v>
      </c>
      <c r="C6829">
        <v>718</v>
      </c>
      <c r="D6829">
        <v>1</v>
      </c>
      <c r="E6829">
        <v>2</v>
      </c>
      <c r="F6829">
        <v>49</v>
      </c>
      <c r="G6829">
        <v>3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s="2" t="s">
        <v>623</v>
      </c>
      <c r="P6829" s="11" t="str">
        <f t="shared" si="848"/>
        <v>2019</v>
      </c>
      <c r="Q6829" s="12"/>
      <c r="R6829" s="8" t="str">
        <f t="shared" si="849"/>
        <v>12</v>
      </c>
      <c r="S6829" s="8"/>
      <c r="T6829" s="14" t="str">
        <f t="shared" si="850"/>
        <v>Exit</v>
      </c>
      <c r="U6829" s="14"/>
      <c r="V6829" s="8" t="str">
        <f t="shared" si="851"/>
        <v>France</v>
      </c>
      <c r="W6829" s="8"/>
      <c r="X6829" s="8"/>
      <c r="Y6829" s="8"/>
      <c r="Z6829" s="14" t="str">
        <f t="shared" si="852"/>
        <v>Female</v>
      </c>
      <c r="AA6829" s="14"/>
      <c r="AB6829" s="14"/>
      <c r="AC6829" s="14"/>
      <c r="AE6829" t="str">
        <f t="shared" si="853"/>
        <v>Middle aged</v>
      </c>
      <c r="AF6829" t="str">
        <f t="shared" si="854"/>
        <v>Good</v>
      </c>
      <c r="AG6829" t="str">
        <f t="shared" si="855"/>
        <v>Very low</v>
      </c>
    </row>
    <row r="6830" spans="1:33" x14ac:dyDescent="0.2">
      <c r="A6830">
        <v>6829</v>
      </c>
      <c r="B6830">
        <v>15806134</v>
      </c>
      <c r="C6830">
        <v>707</v>
      </c>
      <c r="D6830">
        <v>3</v>
      </c>
      <c r="E6830">
        <v>1</v>
      </c>
      <c r="F6830">
        <v>34</v>
      </c>
      <c r="G6830">
        <v>5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s="2" t="s">
        <v>816</v>
      </c>
      <c r="P6830" s="11" t="str">
        <f t="shared" si="848"/>
        <v>2017</v>
      </c>
      <c r="Q6830" s="12"/>
      <c r="R6830" s="8" t="str">
        <f t="shared" si="849"/>
        <v>11</v>
      </c>
      <c r="S6830" s="8"/>
      <c r="T6830" s="14" t="str">
        <f t="shared" si="850"/>
        <v>Retain</v>
      </c>
      <c r="U6830" s="14"/>
      <c r="V6830" s="8" t="str">
        <f t="shared" si="851"/>
        <v>Germany</v>
      </c>
      <c r="W6830" s="8"/>
      <c r="X6830" s="8"/>
      <c r="Y6830" s="8"/>
      <c r="Z6830" s="14" t="str">
        <f t="shared" si="852"/>
        <v>Male</v>
      </c>
      <c r="AA6830" s="14"/>
      <c r="AB6830" s="14"/>
      <c r="AC6830" s="14"/>
      <c r="AE6830" t="str">
        <f t="shared" si="853"/>
        <v>Adults</v>
      </c>
      <c r="AF6830" t="str">
        <f t="shared" si="854"/>
        <v>Good</v>
      </c>
      <c r="AG6830" t="str">
        <f t="shared" si="855"/>
        <v>Very high</v>
      </c>
    </row>
    <row r="6831" spans="1:33" x14ac:dyDescent="0.2">
      <c r="A6831">
        <v>6830</v>
      </c>
      <c r="B6831">
        <v>15601351</v>
      </c>
      <c r="C6831">
        <v>735</v>
      </c>
      <c r="D6831">
        <v>1</v>
      </c>
      <c r="E6831">
        <v>1</v>
      </c>
      <c r="F6831">
        <v>43</v>
      </c>
      <c r="G6831">
        <v>7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s="2" t="s">
        <v>353</v>
      </c>
      <c r="P6831" s="11" t="str">
        <f t="shared" si="848"/>
        <v>2016</v>
      </c>
      <c r="Q6831" s="12"/>
      <c r="R6831" s="8" t="str">
        <f t="shared" si="849"/>
        <v>01</v>
      </c>
      <c r="S6831" s="8"/>
      <c r="T6831" s="14" t="str">
        <f t="shared" si="850"/>
        <v>Retain</v>
      </c>
      <c r="U6831" s="14"/>
      <c r="V6831" s="8" t="str">
        <f t="shared" si="851"/>
        <v>France</v>
      </c>
      <c r="W6831" s="8"/>
      <c r="X6831" s="8"/>
      <c r="Y6831" s="8"/>
      <c r="Z6831" s="14" t="str">
        <f t="shared" si="852"/>
        <v>Male</v>
      </c>
      <c r="AA6831" s="14"/>
      <c r="AB6831" s="14"/>
      <c r="AC6831" s="14"/>
      <c r="AE6831" t="str">
        <f t="shared" si="853"/>
        <v>Middle aged</v>
      </c>
      <c r="AF6831" t="str">
        <f t="shared" si="854"/>
        <v>Good</v>
      </c>
      <c r="AG6831" t="str">
        <f t="shared" si="855"/>
        <v>High</v>
      </c>
    </row>
    <row r="6832" spans="1:33" x14ac:dyDescent="0.2">
      <c r="A6832">
        <v>6831</v>
      </c>
      <c r="B6832">
        <v>15669262</v>
      </c>
      <c r="C6832">
        <v>765</v>
      </c>
      <c r="D6832">
        <v>1</v>
      </c>
      <c r="E6832">
        <v>1</v>
      </c>
      <c r="F6832">
        <v>43</v>
      </c>
      <c r="G6832">
        <v>5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s="2" t="s">
        <v>1011</v>
      </c>
      <c r="P6832" s="11" t="str">
        <f t="shared" si="848"/>
        <v>2018</v>
      </c>
      <c r="Q6832" s="12"/>
      <c r="R6832" s="8" t="str">
        <f t="shared" si="849"/>
        <v>08</v>
      </c>
      <c r="S6832" s="8"/>
      <c r="T6832" s="14" t="str">
        <f t="shared" si="850"/>
        <v>Retain</v>
      </c>
      <c r="U6832" s="14"/>
      <c r="V6832" s="8" t="str">
        <f t="shared" si="851"/>
        <v>France</v>
      </c>
      <c r="W6832" s="8"/>
      <c r="X6832" s="8"/>
      <c r="Y6832" s="8"/>
      <c r="Z6832" s="14" t="str">
        <f t="shared" si="852"/>
        <v>Male</v>
      </c>
      <c r="AA6832" s="14"/>
      <c r="AB6832" s="14"/>
      <c r="AC6832" s="14"/>
      <c r="AE6832" t="str">
        <f t="shared" si="853"/>
        <v>Middle aged</v>
      </c>
      <c r="AF6832" t="str">
        <f t="shared" si="854"/>
        <v>Very good</v>
      </c>
      <c r="AG6832" t="str">
        <f t="shared" si="855"/>
        <v>Very high</v>
      </c>
    </row>
    <row r="6833" spans="1:33" x14ac:dyDescent="0.2">
      <c r="A6833">
        <v>6832</v>
      </c>
      <c r="B6833">
        <v>15696989</v>
      </c>
      <c r="C6833">
        <v>469</v>
      </c>
      <c r="D6833">
        <v>3</v>
      </c>
      <c r="E6833">
        <v>2</v>
      </c>
      <c r="F6833">
        <v>52</v>
      </c>
      <c r="G6833">
        <v>3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s="2" t="s">
        <v>123</v>
      </c>
      <c r="P6833" s="11" t="str">
        <f t="shared" si="848"/>
        <v>2019</v>
      </c>
      <c r="Q6833" s="12"/>
      <c r="R6833" s="8" t="str">
        <f t="shared" si="849"/>
        <v>10</v>
      </c>
      <c r="S6833" s="8"/>
      <c r="T6833" s="14" t="str">
        <f t="shared" si="850"/>
        <v>Exit</v>
      </c>
      <c r="U6833" s="14"/>
      <c r="V6833" s="8" t="str">
        <f t="shared" si="851"/>
        <v>Germany</v>
      </c>
      <c r="W6833" s="8"/>
      <c r="X6833" s="8"/>
      <c r="Y6833" s="8"/>
      <c r="Z6833" s="14" t="str">
        <f t="shared" si="852"/>
        <v>Female</v>
      </c>
      <c r="AA6833" s="14"/>
      <c r="AB6833" s="14"/>
      <c r="AC6833" s="14"/>
      <c r="AE6833" t="str">
        <f t="shared" si="853"/>
        <v>Middle aged</v>
      </c>
      <c r="AF6833" t="str">
        <f t="shared" si="854"/>
        <v>Poor</v>
      </c>
      <c r="AG6833" t="str">
        <f t="shared" si="855"/>
        <v>High</v>
      </c>
    </row>
    <row r="6834" spans="1:33" x14ac:dyDescent="0.2">
      <c r="A6834">
        <v>6833</v>
      </c>
      <c r="B6834">
        <v>15688498</v>
      </c>
      <c r="C6834">
        <v>594</v>
      </c>
      <c r="D6834">
        <v>3</v>
      </c>
      <c r="E6834">
        <v>2</v>
      </c>
      <c r="F6834">
        <v>21</v>
      </c>
      <c r="G6834">
        <v>4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s="2" t="s">
        <v>355</v>
      </c>
      <c r="P6834" s="11" t="str">
        <f t="shared" si="848"/>
        <v>2018</v>
      </c>
      <c r="Q6834" s="12"/>
      <c r="R6834" s="8" t="str">
        <f t="shared" si="849"/>
        <v>12</v>
      </c>
      <c r="S6834" s="8"/>
      <c r="T6834" s="14" t="str">
        <f t="shared" si="850"/>
        <v>Retain</v>
      </c>
      <c r="U6834" s="14"/>
      <c r="V6834" s="8" t="str">
        <f t="shared" si="851"/>
        <v>Germany</v>
      </c>
      <c r="W6834" s="8"/>
      <c r="X6834" s="8"/>
      <c r="Y6834" s="8"/>
      <c r="Z6834" s="14" t="str">
        <f t="shared" si="852"/>
        <v>Female</v>
      </c>
      <c r="AA6834" s="14"/>
      <c r="AB6834" s="14"/>
      <c r="AC6834" s="14"/>
      <c r="AE6834" t="str">
        <f t="shared" si="853"/>
        <v>Young Adults</v>
      </c>
      <c r="AF6834" t="str">
        <f t="shared" si="854"/>
        <v>Fair</v>
      </c>
      <c r="AG6834" t="str">
        <f t="shared" si="855"/>
        <v>Medium</v>
      </c>
    </row>
    <row r="6835" spans="1:33" x14ac:dyDescent="0.2">
      <c r="A6835">
        <v>6834</v>
      </c>
      <c r="B6835">
        <v>15686964</v>
      </c>
      <c r="C6835">
        <v>675</v>
      </c>
      <c r="D6835">
        <v>1</v>
      </c>
      <c r="E6835">
        <v>2</v>
      </c>
      <c r="F6835">
        <v>34</v>
      </c>
      <c r="G6835">
        <v>3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s="2" t="s">
        <v>352</v>
      </c>
      <c r="P6835" s="11" t="str">
        <f t="shared" si="848"/>
        <v>2019</v>
      </c>
      <c r="Q6835" s="12"/>
      <c r="R6835" s="8" t="str">
        <f t="shared" si="849"/>
        <v>09</v>
      </c>
      <c r="S6835" s="8"/>
      <c r="T6835" s="14" t="str">
        <f t="shared" si="850"/>
        <v>Retain</v>
      </c>
      <c r="U6835" s="14"/>
      <c r="V6835" s="8" t="str">
        <f t="shared" si="851"/>
        <v>France</v>
      </c>
      <c r="W6835" s="8"/>
      <c r="X6835" s="8"/>
      <c r="Y6835" s="8"/>
      <c r="Z6835" s="14" t="str">
        <f t="shared" si="852"/>
        <v>Female</v>
      </c>
      <c r="AA6835" s="14"/>
      <c r="AB6835" s="14"/>
      <c r="AC6835" s="14"/>
      <c r="AE6835" t="str">
        <f t="shared" si="853"/>
        <v>Adults</v>
      </c>
      <c r="AF6835" t="str">
        <f t="shared" si="854"/>
        <v>Good</v>
      </c>
      <c r="AG6835" t="str">
        <f t="shared" si="855"/>
        <v>Medium</v>
      </c>
    </row>
    <row r="6836" spans="1:33" x14ac:dyDescent="0.2">
      <c r="A6836">
        <v>6835</v>
      </c>
      <c r="B6836">
        <v>15625035</v>
      </c>
      <c r="C6836">
        <v>703</v>
      </c>
      <c r="D6836">
        <v>1</v>
      </c>
      <c r="E6836">
        <v>1</v>
      </c>
      <c r="F6836">
        <v>50</v>
      </c>
      <c r="G6836">
        <v>4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s="2" t="s">
        <v>361</v>
      </c>
      <c r="P6836" s="11" t="str">
        <f t="shared" si="848"/>
        <v>2019</v>
      </c>
      <c r="Q6836" s="12"/>
      <c r="R6836" s="8" t="str">
        <f t="shared" si="849"/>
        <v>05</v>
      </c>
      <c r="S6836" s="8"/>
      <c r="T6836" s="14" t="str">
        <f t="shared" si="850"/>
        <v>Retain</v>
      </c>
      <c r="U6836" s="14"/>
      <c r="V6836" s="8" t="str">
        <f t="shared" si="851"/>
        <v>France</v>
      </c>
      <c r="W6836" s="8"/>
      <c r="X6836" s="8"/>
      <c r="Y6836" s="8"/>
      <c r="Z6836" s="14" t="str">
        <f t="shared" si="852"/>
        <v>Male</v>
      </c>
      <c r="AA6836" s="14"/>
      <c r="AB6836" s="14"/>
      <c r="AC6836" s="14"/>
      <c r="AE6836" t="str">
        <f t="shared" si="853"/>
        <v>Middle aged</v>
      </c>
      <c r="AF6836" t="str">
        <f t="shared" si="854"/>
        <v>Good</v>
      </c>
      <c r="AG6836" t="str">
        <f t="shared" si="855"/>
        <v>Very high</v>
      </c>
    </row>
    <row r="6837" spans="1:33" x14ac:dyDescent="0.2">
      <c r="A6837">
        <v>6836</v>
      </c>
      <c r="B6837">
        <v>15618391</v>
      </c>
      <c r="C6837">
        <v>810</v>
      </c>
      <c r="D6837">
        <v>1</v>
      </c>
      <c r="E6837">
        <v>1</v>
      </c>
      <c r="F6837">
        <v>33</v>
      </c>
      <c r="G6837">
        <v>5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s="2" t="s">
        <v>1080</v>
      </c>
      <c r="P6837" s="11" t="str">
        <f t="shared" si="848"/>
        <v>2017</v>
      </c>
      <c r="Q6837" s="12"/>
      <c r="R6837" s="8" t="str">
        <f t="shared" si="849"/>
        <v>09</v>
      </c>
      <c r="S6837" s="8"/>
      <c r="T6837" s="14" t="str">
        <f t="shared" si="850"/>
        <v>Retain</v>
      </c>
      <c r="U6837" s="14"/>
      <c r="V6837" s="8" t="str">
        <f t="shared" si="851"/>
        <v>France</v>
      </c>
      <c r="W6837" s="8"/>
      <c r="X6837" s="8"/>
      <c r="Y6837" s="8"/>
      <c r="Z6837" s="14" t="str">
        <f t="shared" si="852"/>
        <v>Male</v>
      </c>
      <c r="AA6837" s="14"/>
      <c r="AB6837" s="14"/>
      <c r="AC6837" s="14"/>
      <c r="AE6837" t="str">
        <f t="shared" si="853"/>
        <v>Adults</v>
      </c>
      <c r="AF6837" t="str">
        <f t="shared" si="854"/>
        <v>Excellent</v>
      </c>
      <c r="AG6837" t="str">
        <f t="shared" si="855"/>
        <v>Very low</v>
      </c>
    </row>
    <row r="6838" spans="1:33" x14ac:dyDescent="0.2">
      <c r="A6838">
        <v>6837</v>
      </c>
      <c r="B6838">
        <v>15591344</v>
      </c>
      <c r="C6838">
        <v>715</v>
      </c>
      <c r="D6838">
        <v>2</v>
      </c>
      <c r="E6838">
        <v>1</v>
      </c>
      <c r="F6838">
        <v>42</v>
      </c>
      <c r="G6838">
        <v>5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s="2" t="s">
        <v>591</v>
      </c>
      <c r="P6838" s="11" t="str">
        <f t="shared" si="848"/>
        <v>2018</v>
      </c>
      <c r="Q6838" s="12"/>
      <c r="R6838" s="8" t="str">
        <f t="shared" si="849"/>
        <v>04</v>
      </c>
      <c r="S6838" s="8"/>
      <c r="T6838" s="14" t="str">
        <f t="shared" si="850"/>
        <v>Retain</v>
      </c>
      <c r="U6838" s="14"/>
      <c r="V6838" s="8" t="str">
        <f t="shared" si="851"/>
        <v>Spain</v>
      </c>
      <c r="W6838" s="8"/>
      <c r="X6838" s="8"/>
      <c r="Y6838" s="8"/>
      <c r="Z6838" s="14" t="str">
        <f t="shared" si="852"/>
        <v>Male</v>
      </c>
      <c r="AA6838" s="14"/>
      <c r="AB6838" s="14"/>
      <c r="AC6838" s="14"/>
      <c r="AE6838" t="str">
        <f t="shared" si="853"/>
        <v>Middle aged</v>
      </c>
      <c r="AF6838" t="str">
        <f t="shared" si="854"/>
        <v>Good</v>
      </c>
      <c r="AG6838" t="str">
        <f t="shared" si="855"/>
        <v>Very low</v>
      </c>
    </row>
    <row r="6839" spans="1:33" x14ac:dyDescent="0.2">
      <c r="A6839">
        <v>6838</v>
      </c>
      <c r="B6839">
        <v>15605455</v>
      </c>
      <c r="C6839">
        <v>664</v>
      </c>
      <c r="D6839">
        <v>1</v>
      </c>
      <c r="E6839">
        <v>1</v>
      </c>
      <c r="F6839">
        <v>40</v>
      </c>
      <c r="G6839">
        <v>4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s="2" t="s">
        <v>150</v>
      </c>
      <c r="P6839" s="11" t="str">
        <f t="shared" si="848"/>
        <v>2018</v>
      </c>
      <c r="Q6839" s="12"/>
      <c r="R6839" s="8" t="str">
        <f t="shared" si="849"/>
        <v>10</v>
      </c>
      <c r="S6839" s="8"/>
      <c r="T6839" s="14" t="str">
        <f t="shared" si="850"/>
        <v>Retain</v>
      </c>
      <c r="U6839" s="14"/>
      <c r="V6839" s="8" t="str">
        <f t="shared" si="851"/>
        <v>France</v>
      </c>
      <c r="W6839" s="8"/>
      <c r="X6839" s="8"/>
      <c r="Y6839" s="8"/>
      <c r="Z6839" s="14" t="str">
        <f t="shared" si="852"/>
        <v>Male</v>
      </c>
      <c r="AA6839" s="14"/>
      <c r="AB6839" s="14"/>
      <c r="AC6839" s="14"/>
      <c r="AE6839" t="str">
        <f t="shared" si="853"/>
        <v>Middle aged</v>
      </c>
      <c r="AF6839" t="str">
        <f t="shared" si="854"/>
        <v>Fair</v>
      </c>
      <c r="AG6839" t="str">
        <f t="shared" si="855"/>
        <v>Very low</v>
      </c>
    </row>
    <row r="6840" spans="1:33" x14ac:dyDescent="0.2">
      <c r="A6840">
        <v>6839</v>
      </c>
      <c r="B6840">
        <v>15680804</v>
      </c>
      <c r="C6840">
        <v>850</v>
      </c>
      <c r="D6840">
        <v>1</v>
      </c>
      <c r="E6840">
        <v>1</v>
      </c>
      <c r="F6840">
        <v>29</v>
      </c>
      <c r="G6840">
        <v>4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s="2" t="s">
        <v>43</v>
      </c>
      <c r="P6840" s="11" t="str">
        <f t="shared" si="848"/>
        <v>2019</v>
      </c>
      <c r="Q6840" s="12"/>
      <c r="R6840" s="8" t="str">
        <f t="shared" si="849"/>
        <v>08</v>
      </c>
      <c r="S6840" s="8"/>
      <c r="T6840" s="14" t="str">
        <f t="shared" si="850"/>
        <v>Retain</v>
      </c>
      <c r="U6840" s="14"/>
      <c r="V6840" s="8" t="str">
        <f t="shared" si="851"/>
        <v>France</v>
      </c>
      <c r="W6840" s="8"/>
      <c r="X6840" s="8"/>
      <c r="Y6840" s="8"/>
      <c r="Z6840" s="14" t="str">
        <f t="shared" si="852"/>
        <v>Male</v>
      </c>
      <c r="AA6840" s="14"/>
      <c r="AB6840" s="14"/>
      <c r="AC6840" s="14"/>
      <c r="AE6840" t="str">
        <f t="shared" si="853"/>
        <v>Adults</v>
      </c>
      <c r="AF6840" t="str">
        <f t="shared" si="854"/>
        <v>Excellent</v>
      </c>
      <c r="AG6840" t="str">
        <f t="shared" si="855"/>
        <v>Very low</v>
      </c>
    </row>
    <row r="6841" spans="1:33" x14ac:dyDescent="0.2">
      <c r="A6841">
        <v>6840</v>
      </c>
      <c r="B6841">
        <v>15768282</v>
      </c>
      <c r="C6841">
        <v>724</v>
      </c>
      <c r="D6841">
        <v>3</v>
      </c>
      <c r="E6841">
        <v>1</v>
      </c>
      <c r="F6841">
        <v>36</v>
      </c>
      <c r="G6841">
        <v>4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s="2" t="s">
        <v>497</v>
      </c>
      <c r="P6841" s="11" t="str">
        <f t="shared" si="848"/>
        <v>2019</v>
      </c>
      <c r="Q6841" s="12"/>
      <c r="R6841" s="8" t="str">
        <f t="shared" si="849"/>
        <v>07</v>
      </c>
      <c r="S6841" s="8"/>
      <c r="T6841" s="14" t="str">
        <f t="shared" si="850"/>
        <v>Retain</v>
      </c>
      <c r="U6841" s="14"/>
      <c r="V6841" s="8" t="str">
        <f t="shared" si="851"/>
        <v>Germany</v>
      </c>
      <c r="W6841" s="8"/>
      <c r="X6841" s="8"/>
      <c r="Y6841" s="8"/>
      <c r="Z6841" s="14" t="str">
        <f t="shared" si="852"/>
        <v>Male</v>
      </c>
      <c r="AA6841" s="14"/>
      <c r="AB6841" s="14"/>
      <c r="AC6841" s="14"/>
      <c r="AE6841" t="str">
        <f t="shared" si="853"/>
        <v>Adults</v>
      </c>
      <c r="AF6841" t="str">
        <f t="shared" si="854"/>
        <v>Good</v>
      </c>
      <c r="AG6841" t="str">
        <f t="shared" si="855"/>
        <v>Medium</v>
      </c>
    </row>
    <row r="6842" spans="1:33" x14ac:dyDescent="0.2">
      <c r="A6842">
        <v>6841</v>
      </c>
      <c r="B6842">
        <v>15685826</v>
      </c>
      <c r="C6842">
        <v>563</v>
      </c>
      <c r="D6842">
        <v>1</v>
      </c>
      <c r="E6842">
        <v>1</v>
      </c>
      <c r="F6842">
        <v>30</v>
      </c>
      <c r="G6842">
        <v>5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s="2" t="s">
        <v>33</v>
      </c>
      <c r="P6842" s="11" t="str">
        <f t="shared" si="848"/>
        <v>2018</v>
      </c>
      <c r="Q6842" s="12"/>
      <c r="R6842" s="8" t="str">
        <f t="shared" si="849"/>
        <v>03</v>
      </c>
      <c r="S6842" s="8"/>
      <c r="T6842" s="14" t="str">
        <f t="shared" si="850"/>
        <v>Retain</v>
      </c>
      <c r="U6842" s="14"/>
      <c r="V6842" s="8" t="str">
        <f t="shared" si="851"/>
        <v>France</v>
      </c>
      <c r="W6842" s="8"/>
      <c r="X6842" s="8"/>
      <c r="Y6842" s="8"/>
      <c r="Z6842" s="14" t="str">
        <f t="shared" si="852"/>
        <v>Male</v>
      </c>
      <c r="AA6842" s="14"/>
      <c r="AB6842" s="14"/>
      <c r="AC6842" s="14"/>
      <c r="AE6842" t="str">
        <f t="shared" si="853"/>
        <v>Adults</v>
      </c>
      <c r="AF6842" t="str">
        <f t="shared" si="854"/>
        <v>Poor</v>
      </c>
      <c r="AG6842" t="str">
        <f t="shared" si="855"/>
        <v>Medium</v>
      </c>
    </row>
    <row r="6843" spans="1:33" x14ac:dyDescent="0.2">
      <c r="A6843">
        <v>6842</v>
      </c>
      <c r="B6843">
        <v>15793491</v>
      </c>
      <c r="C6843">
        <v>714</v>
      </c>
      <c r="D6843">
        <v>3</v>
      </c>
      <c r="E6843">
        <v>1</v>
      </c>
      <c r="F6843">
        <v>26</v>
      </c>
      <c r="G6843">
        <v>4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s="2" t="s">
        <v>914</v>
      </c>
      <c r="P6843" s="11" t="str">
        <f t="shared" si="848"/>
        <v>2019</v>
      </c>
      <c r="Q6843" s="12"/>
      <c r="R6843" s="8" t="str">
        <f t="shared" si="849"/>
        <v>05</v>
      </c>
      <c r="S6843" s="8"/>
      <c r="T6843" s="14" t="str">
        <f t="shared" si="850"/>
        <v>Retain</v>
      </c>
      <c r="U6843" s="14"/>
      <c r="V6843" s="8" t="str">
        <f t="shared" si="851"/>
        <v>Germany</v>
      </c>
      <c r="W6843" s="8"/>
      <c r="X6843" s="8"/>
      <c r="Y6843" s="8"/>
      <c r="Z6843" s="14" t="str">
        <f t="shared" si="852"/>
        <v>Male</v>
      </c>
      <c r="AA6843" s="14"/>
      <c r="AB6843" s="14"/>
      <c r="AC6843" s="14"/>
      <c r="AE6843" t="str">
        <f t="shared" si="853"/>
        <v>Adults</v>
      </c>
      <c r="AF6843" t="str">
        <f t="shared" si="854"/>
        <v>Good</v>
      </c>
      <c r="AG6843" t="str">
        <f t="shared" si="855"/>
        <v>High</v>
      </c>
    </row>
    <row r="6844" spans="1:33" x14ac:dyDescent="0.2">
      <c r="A6844">
        <v>6843</v>
      </c>
      <c r="B6844">
        <v>15797787</v>
      </c>
      <c r="C6844">
        <v>614</v>
      </c>
      <c r="D6844">
        <v>1</v>
      </c>
      <c r="E6844">
        <v>1</v>
      </c>
      <c r="F6844">
        <v>36</v>
      </c>
      <c r="G6844">
        <v>6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s="2" t="s">
        <v>124</v>
      </c>
      <c r="P6844" s="11" t="str">
        <f t="shared" si="848"/>
        <v>2017</v>
      </c>
      <c r="Q6844" s="12"/>
      <c r="R6844" s="8" t="str">
        <f t="shared" si="849"/>
        <v>07</v>
      </c>
      <c r="S6844" s="8"/>
      <c r="T6844" s="14" t="str">
        <f t="shared" si="850"/>
        <v>Retain</v>
      </c>
      <c r="U6844" s="14"/>
      <c r="V6844" s="8" t="str">
        <f t="shared" si="851"/>
        <v>France</v>
      </c>
      <c r="W6844" s="8"/>
      <c r="X6844" s="8"/>
      <c r="Y6844" s="8"/>
      <c r="Z6844" s="14" t="str">
        <f t="shared" si="852"/>
        <v>Male</v>
      </c>
      <c r="AA6844" s="14"/>
      <c r="AB6844" s="14"/>
      <c r="AC6844" s="14"/>
      <c r="AE6844" t="str">
        <f t="shared" si="853"/>
        <v>Adults</v>
      </c>
      <c r="AF6844" t="str">
        <f t="shared" si="854"/>
        <v>Fair</v>
      </c>
      <c r="AG6844" t="str">
        <f t="shared" si="855"/>
        <v>High</v>
      </c>
    </row>
    <row r="6845" spans="1:33" x14ac:dyDescent="0.2">
      <c r="A6845">
        <v>6844</v>
      </c>
      <c r="B6845">
        <v>15611171</v>
      </c>
      <c r="C6845">
        <v>740</v>
      </c>
      <c r="D6845">
        <v>1</v>
      </c>
      <c r="E6845">
        <v>1</v>
      </c>
      <c r="F6845">
        <v>33</v>
      </c>
      <c r="G6845">
        <v>3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s="2" t="s">
        <v>410</v>
      </c>
      <c r="P6845" s="11" t="str">
        <f t="shared" si="848"/>
        <v>2019</v>
      </c>
      <c r="Q6845" s="12"/>
      <c r="R6845" s="8" t="str">
        <f t="shared" si="849"/>
        <v>12</v>
      </c>
      <c r="S6845" s="8"/>
      <c r="T6845" s="14" t="str">
        <f t="shared" si="850"/>
        <v>Retain</v>
      </c>
      <c r="U6845" s="14"/>
      <c r="V6845" s="8" t="str">
        <f t="shared" si="851"/>
        <v>France</v>
      </c>
      <c r="W6845" s="8"/>
      <c r="X6845" s="8"/>
      <c r="Y6845" s="8"/>
      <c r="Z6845" s="14" t="str">
        <f t="shared" si="852"/>
        <v>Male</v>
      </c>
      <c r="AA6845" s="14"/>
      <c r="AB6845" s="14"/>
      <c r="AC6845" s="14"/>
      <c r="AE6845" t="str">
        <f t="shared" si="853"/>
        <v>Adults</v>
      </c>
      <c r="AF6845" t="str">
        <f t="shared" si="854"/>
        <v>Very good</v>
      </c>
      <c r="AG6845" t="str">
        <f t="shared" si="855"/>
        <v>High</v>
      </c>
    </row>
    <row r="6846" spans="1:33" x14ac:dyDescent="0.2">
      <c r="A6846">
        <v>6845</v>
      </c>
      <c r="B6846">
        <v>15601627</v>
      </c>
      <c r="C6846">
        <v>587</v>
      </c>
      <c r="D6846">
        <v>1</v>
      </c>
      <c r="E6846">
        <v>1</v>
      </c>
      <c r="F6846">
        <v>33</v>
      </c>
      <c r="G6846">
        <v>5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s="2" t="s">
        <v>1156</v>
      </c>
      <c r="P6846" s="11" t="str">
        <f t="shared" si="848"/>
        <v>2018</v>
      </c>
      <c r="Q6846" s="12"/>
      <c r="R6846" s="8" t="str">
        <f t="shared" si="849"/>
        <v>06</v>
      </c>
      <c r="S6846" s="8"/>
      <c r="T6846" s="14" t="str">
        <f t="shared" si="850"/>
        <v>Retain</v>
      </c>
      <c r="U6846" s="14"/>
      <c r="V6846" s="8" t="str">
        <f t="shared" si="851"/>
        <v>France</v>
      </c>
      <c r="W6846" s="8"/>
      <c r="X6846" s="8"/>
      <c r="Y6846" s="8"/>
      <c r="Z6846" s="14" t="str">
        <f t="shared" si="852"/>
        <v>Male</v>
      </c>
      <c r="AA6846" s="14"/>
      <c r="AB6846" s="14"/>
      <c r="AC6846" s="14"/>
      <c r="AE6846" t="str">
        <f t="shared" si="853"/>
        <v>Adults</v>
      </c>
      <c r="AF6846" t="str">
        <f t="shared" si="854"/>
        <v>Fair</v>
      </c>
      <c r="AG6846" t="str">
        <f t="shared" si="855"/>
        <v>High</v>
      </c>
    </row>
    <row r="6847" spans="1:33" x14ac:dyDescent="0.2">
      <c r="A6847">
        <v>6846</v>
      </c>
      <c r="B6847">
        <v>15734085</v>
      </c>
      <c r="C6847">
        <v>465</v>
      </c>
      <c r="D6847">
        <v>3</v>
      </c>
      <c r="E6847">
        <v>1</v>
      </c>
      <c r="F6847">
        <v>24</v>
      </c>
      <c r="G6847">
        <v>3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s="2" t="s">
        <v>191</v>
      </c>
      <c r="P6847" s="11" t="str">
        <f t="shared" si="848"/>
        <v>2019</v>
      </c>
      <c r="Q6847" s="12"/>
      <c r="R6847" s="8" t="str">
        <f t="shared" si="849"/>
        <v>11</v>
      </c>
      <c r="S6847" s="8"/>
      <c r="T6847" s="14" t="str">
        <f t="shared" si="850"/>
        <v>Retain</v>
      </c>
      <c r="U6847" s="14"/>
      <c r="V6847" s="8" t="str">
        <f t="shared" si="851"/>
        <v>Germany</v>
      </c>
      <c r="W6847" s="8"/>
      <c r="X6847" s="8"/>
      <c r="Y6847" s="8"/>
      <c r="Z6847" s="14" t="str">
        <f t="shared" si="852"/>
        <v>Male</v>
      </c>
      <c r="AA6847" s="14"/>
      <c r="AB6847" s="14"/>
      <c r="AC6847" s="14"/>
      <c r="AE6847" t="str">
        <f t="shared" si="853"/>
        <v>Adults</v>
      </c>
      <c r="AF6847" t="str">
        <f t="shared" si="854"/>
        <v>Poor</v>
      </c>
      <c r="AG6847" t="str">
        <f t="shared" si="855"/>
        <v>High</v>
      </c>
    </row>
    <row r="6848" spans="1:33" x14ac:dyDescent="0.2">
      <c r="A6848">
        <v>6847</v>
      </c>
      <c r="B6848">
        <v>15809309</v>
      </c>
      <c r="C6848">
        <v>689</v>
      </c>
      <c r="D6848">
        <v>2</v>
      </c>
      <c r="E6848">
        <v>2</v>
      </c>
      <c r="F6848">
        <v>40</v>
      </c>
      <c r="G6848">
        <v>4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s="2" t="s">
        <v>184</v>
      </c>
      <c r="P6848" s="11" t="str">
        <f t="shared" si="848"/>
        <v>2018</v>
      </c>
      <c r="Q6848" s="12"/>
      <c r="R6848" s="8" t="str">
        <f t="shared" si="849"/>
        <v>12</v>
      </c>
      <c r="S6848" s="8"/>
      <c r="T6848" s="14" t="str">
        <f t="shared" si="850"/>
        <v>Retain</v>
      </c>
      <c r="U6848" s="14"/>
      <c r="V6848" s="8" t="str">
        <f t="shared" si="851"/>
        <v>Spain</v>
      </c>
      <c r="W6848" s="8"/>
      <c r="X6848" s="8"/>
      <c r="Y6848" s="8"/>
      <c r="Z6848" s="14" t="str">
        <f t="shared" si="852"/>
        <v>Female</v>
      </c>
      <c r="AA6848" s="14"/>
      <c r="AB6848" s="14"/>
      <c r="AC6848" s="14"/>
      <c r="AE6848" t="str">
        <f t="shared" si="853"/>
        <v>Middle aged</v>
      </c>
      <c r="AF6848" t="str">
        <f t="shared" si="854"/>
        <v>Good</v>
      </c>
      <c r="AG6848" t="str">
        <f t="shared" si="855"/>
        <v>Very high</v>
      </c>
    </row>
    <row r="6849" spans="1:33" x14ac:dyDescent="0.2">
      <c r="A6849">
        <v>6848</v>
      </c>
      <c r="B6849">
        <v>15809462</v>
      </c>
      <c r="C6849">
        <v>656</v>
      </c>
      <c r="D6849">
        <v>1</v>
      </c>
      <c r="E6849">
        <v>1</v>
      </c>
      <c r="F6849">
        <v>30</v>
      </c>
      <c r="G6849">
        <v>4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s="2" t="s">
        <v>399</v>
      </c>
      <c r="P6849" s="11" t="str">
        <f t="shared" si="848"/>
        <v>2019</v>
      </c>
      <c r="Q6849" s="12"/>
      <c r="R6849" s="8" t="str">
        <f t="shared" si="849"/>
        <v>02</v>
      </c>
      <c r="S6849" s="8"/>
      <c r="T6849" s="14" t="str">
        <f t="shared" si="850"/>
        <v>Retain</v>
      </c>
      <c r="U6849" s="14"/>
      <c r="V6849" s="8" t="str">
        <f t="shared" si="851"/>
        <v>France</v>
      </c>
      <c r="W6849" s="8"/>
      <c r="X6849" s="8"/>
      <c r="Y6849" s="8"/>
      <c r="Z6849" s="14" t="str">
        <f t="shared" si="852"/>
        <v>Male</v>
      </c>
      <c r="AA6849" s="14"/>
      <c r="AB6849" s="14"/>
      <c r="AC6849" s="14"/>
      <c r="AE6849" t="str">
        <f t="shared" si="853"/>
        <v>Adults</v>
      </c>
      <c r="AF6849" t="str">
        <f t="shared" si="854"/>
        <v>Fair</v>
      </c>
      <c r="AG6849" t="str">
        <f t="shared" si="855"/>
        <v>Very low</v>
      </c>
    </row>
    <row r="6850" spans="1:33" x14ac:dyDescent="0.2">
      <c r="A6850">
        <v>6849</v>
      </c>
      <c r="B6850">
        <v>15634628</v>
      </c>
      <c r="C6850">
        <v>579</v>
      </c>
      <c r="D6850">
        <v>1</v>
      </c>
      <c r="E6850">
        <v>2</v>
      </c>
      <c r="F6850">
        <v>33</v>
      </c>
      <c r="G6850">
        <v>4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s="2" t="s">
        <v>271</v>
      </c>
      <c r="P6850" s="11" t="str">
        <f t="shared" si="848"/>
        <v>2019</v>
      </c>
      <c r="Q6850" s="12"/>
      <c r="R6850" s="8" t="str">
        <f t="shared" si="849"/>
        <v>02</v>
      </c>
      <c r="S6850" s="8"/>
      <c r="T6850" s="14" t="str">
        <f t="shared" si="850"/>
        <v>Retain</v>
      </c>
      <c r="U6850" s="14"/>
      <c r="V6850" s="8" t="str">
        <f t="shared" si="851"/>
        <v>France</v>
      </c>
      <c r="W6850" s="8"/>
      <c r="X6850" s="8"/>
      <c r="Y6850" s="8"/>
      <c r="Z6850" s="14" t="str">
        <f t="shared" si="852"/>
        <v>Female</v>
      </c>
      <c r="AA6850" s="14"/>
      <c r="AB6850" s="14"/>
      <c r="AC6850" s="14"/>
      <c r="AE6850" t="str">
        <f t="shared" si="853"/>
        <v>Adults</v>
      </c>
      <c r="AF6850" t="str">
        <f t="shared" si="854"/>
        <v>Poor</v>
      </c>
      <c r="AG6850" t="str">
        <f t="shared" si="855"/>
        <v>Medium</v>
      </c>
    </row>
    <row r="6851" spans="1:33" x14ac:dyDescent="0.2">
      <c r="A6851">
        <v>6850</v>
      </c>
      <c r="B6851">
        <v>15775678</v>
      </c>
      <c r="C6851">
        <v>716</v>
      </c>
      <c r="D6851">
        <v>1</v>
      </c>
      <c r="E6851">
        <v>2</v>
      </c>
      <c r="F6851">
        <v>44</v>
      </c>
      <c r="G6851">
        <v>7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s="2" t="s">
        <v>1284</v>
      </c>
      <c r="P6851" s="11" t="str">
        <f t="shared" ref="P6851:P6914" si="856">RIGHT($N6851,4)</f>
        <v>2016</v>
      </c>
      <c r="Q6851" s="12"/>
      <c r="R6851" s="8" t="str">
        <f t="shared" ref="R6851:R6914" si="857">MID(N6851,4,2)</f>
        <v>06</v>
      </c>
      <c r="S6851" s="8"/>
      <c r="T6851" s="14" t="str">
        <f t="shared" ref="T6851:T6914" si="858">IF(M6851=1,"Exit","Retain")</f>
        <v>Retain</v>
      </c>
      <c r="U6851" s="14"/>
      <c r="V6851" s="8" t="str">
        <f t="shared" ref="V6851:V6914" si="859">IF(D6851=1,"France",IF(D6851=2,"Spain",IF(D6851=3,"Germany","NONE")))</f>
        <v>France</v>
      </c>
      <c r="W6851" s="8"/>
      <c r="X6851" s="8"/>
      <c r="Y6851" s="8"/>
      <c r="Z6851" s="14" t="str">
        <f t="shared" ref="Z6851:Z6914" si="860">IF(E6851=1,"Male","Female")</f>
        <v>Female</v>
      </c>
      <c r="AA6851" s="14"/>
      <c r="AB6851" s="14"/>
      <c r="AC6851" s="14"/>
      <c r="AE6851" t="str">
        <f t="shared" ref="AE6851:AE6914" si="861">IF(F6851&lt;18,"Kids",IF(AND(F6851&gt;=18,F6851&lt;24),"Young Adults",IF(AND(F6851&gt;=24,F6851&lt;39),"Adults",IF(AND(F6851&gt;=39,F6851&lt;64),"Middle aged","Retired"))))</f>
        <v>Middle aged</v>
      </c>
      <c r="AF6851" t="str">
        <f t="shared" ref="AF6851:AF6914" si="862">IF(AND(C6851&gt;=800,C6851&lt;=850),"Excellent",IF(AND(C6851&gt;=740,C6851&lt;=799),"Very good",IF(AND(C6851&gt;=670,C6851&lt;=739),"Good",IF(AND(C6851&gt;=580,C6851&lt;=669),"Fair",IF(AND(C6851&gt;=300,C6851&lt;=579),"Poor","None")))))</f>
        <v>Good</v>
      </c>
      <c r="AG6851" t="str">
        <f t="shared" ref="AG6851:AG6914" si="863">IF(H6851&lt;25000,"Very low",IF(AND(H6851&gt;25000,H6851&lt;=50000),"Low",IF(AND(H6851&gt;50000,H6851&lt;=100000),"Medium",IF(AND(H6851&gt;100000,H6851&lt;=150000),"High",IF(AND(H6851&gt;150000,H6851&lt;=200000),"Very high",IF(H6851&gt;200000,"Extreme","None"))))))</f>
        <v>Very low</v>
      </c>
    </row>
    <row r="6852" spans="1:33" x14ac:dyDescent="0.2">
      <c r="A6852">
        <v>6851</v>
      </c>
      <c r="B6852">
        <v>15579526</v>
      </c>
      <c r="C6852">
        <v>551</v>
      </c>
      <c r="D6852">
        <v>1</v>
      </c>
      <c r="E6852">
        <v>1</v>
      </c>
      <c r="F6852">
        <v>42</v>
      </c>
      <c r="G6852">
        <v>4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s="2" t="s">
        <v>115</v>
      </c>
      <c r="P6852" s="11" t="str">
        <f t="shared" si="856"/>
        <v>2019</v>
      </c>
      <c r="Q6852" s="12"/>
      <c r="R6852" s="8" t="str">
        <f t="shared" si="857"/>
        <v>03</v>
      </c>
      <c r="S6852" s="8"/>
      <c r="T6852" s="14" t="str">
        <f t="shared" si="858"/>
        <v>Retain</v>
      </c>
      <c r="U6852" s="14"/>
      <c r="V6852" s="8" t="str">
        <f t="shared" si="859"/>
        <v>France</v>
      </c>
      <c r="W6852" s="8"/>
      <c r="X6852" s="8"/>
      <c r="Y6852" s="8"/>
      <c r="Z6852" s="14" t="str">
        <f t="shared" si="860"/>
        <v>Male</v>
      </c>
      <c r="AA6852" s="14"/>
      <c r="AB6852" s="14"/>
      <c r="AC6852" s="14"/>
      <c r="AE6852" t="str">
        <f t="shared" si="861"/>
        <v>Middle aged</v>
      </c>
      <c r="AF6852" t="str">
        <f t="shared" si="862"/>
        <v>Poor</v>
      </c>
      <c r="AG6852" t="str">
        <f t="shared" si="863"/>
        <v>Medium</v>
      </c>
    </row>
    <row r="6853" spans="1:33" x14ac:dyDescent="0.2">
      <c r="A6853">
        <v>6852</v>
      </c>
      <c r="B6853">
        <v>15779103</v>
      </c>
      <c r="C6853">
        <v>527</v>
      </c>
      <c r="D6853">
        <v>3</v>
      </c>
      <c r="E6853">
        <v>2</v>
      </c>
      <c r="F6853">
        <v>39</v>
      </c>
      <c r="G6853">
        <v>4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s="2" t="s">
        <v>205</v>
      </c>
      <c r="P6853" s="11" t="str">
        <f t="shared" si="856"/>
        <v>2019</v>
      </c>
      <c r="Q6853" s="12"/>
      <c r="R6853" s="8" t="str">
        <f t="shared" si="857"/>
        <v>09</v>
      </c>
      <c r="S6853" s="8"/>
      <c r="T6853" s="14" t="str">
        <f t="shared" si="858"/>
        <v>Retain</v>
      </c>
      <c r="U6853" s="14"/>
      <c r="V6853" s="8" t="str">
        <f t="shared" si="859"/>
        <v>Germany</v>
      </c>
      <c r="W6853" s="8"/>
      <c r="X6853" s="8"/>
      <c r="Y6853" s="8"/>
      <c r="Z6853" s="14" t="str">
        <f t="shared" si="860"/>
        <v>Female</v>
      </c>
      <c r="AA6853" s="14"/>
      <c r="AB6853" s="14"/>
      <c r="AC6853" s="14"/>
      <c r="AE6853" t="str">
        <f t="shared" si="861"/>
        <v>Middle aged</v>
      </c>
      <c r="AF6853" t="str">
        <f t="shared" si="862"/>
        <v>Poor</v>
      </c>
      <c r="AG6853" t="str">
        <f t="shared" si="863"/>
        <v>Medium</v>
      </c>
    </row>
    <row r="6854" spans="1:33" x14ac:dyDescent="0.2">
      <c r="A6854">
        <v>6853</v>
      </c>
      <c r="B6854">
        <v>15738715</v>
      </c>
      <c r="C6854">
        <v>600</v>
      </c>
      <c r="D6854">
        <v>1</v>
      </c>
      <c r="E6854">
        <v>2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s="2" t="s">
        <v>912</v>
      </c>
      <c r="P6854" s="11" t="str">
        <f t="shared" si="856"/>
        <v>2019</v>
      </c>
      <c r="Q6854" s="12"/>
      <c r="R6854" s="8" t="str">
        <f t="shared" si="857"/>
        <v>05</v>
      </c>
      <c r="S6854" s="8"/>
      <c r="T6854" s="14" t="str">
        <f t="shared" si="858"/>
        <v>Exit</v>
      </c>
      <c r="U6854" s="14"/>
      <c r="V6854" s="8" t="str">
        <f t="shared" si="859"/>
        <v>France</v>
      </c>
      <c r="W6854" s="8"/>
      <c r="X6854" s="8"/>
      <c r="Y6854" s="8"/>
      <c r="Z6854" s="14" t="str">
        <f t="shared" si="860"/>
        <v>Female</v>
      </c>
      <c r="AA6854" s="14"/>
      <c r="AB6854" s="14"/>
      <c r="AC6854" s="14"/>
      <c r="AE6854" t="str">
        <f t="shared" si="861"/>
        <v>Adults</v>
      </c>
      <c r="AF6854" t="str">
        <f t="shared" si="862"/>
        <v>Fair</v>
      </c>
      <c r="AG6854" t="str">
        <f t="shared" si="863"/>
        <v>Very low</v>
      </c>
    </row>
    <row r="6855" spans="1:33" x14ac:dyDescent="0.2">
      <c r="A6855">
        <v>6854</v>
      </c>
      <c r="B6855">
        <v>15593943</v>
      </c>
      <c r="C6855">
        <v>685</v>
      </c>
      <c r="D6855">
        <v>1</v>
      </c>
      <c r="E6855">
        <v>2</v>
      </c>
      <c r="F6855">
        <v>43</v>
      </c>
      <c r="G6855">
        <v>5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s="2" t="s">
        <v>1281</v>
      </c>
      <c r="P6855" s="11" t="str">
        <f t="shared" si="856"/>
        <v>2018</v>
      </c>
      <c r="Q6855" s="12"/>
      <c r="R6855" s="8" t="str">
        <f t="shared" si="857"/>
        <v>01</v>
      </c>
      <c r="S6855" s="8"/>
      <c r="T6855" s="14" t="str">
        <f t="shared" si="858"/>
        <v>Retain</v>
      </c>
      <c r="U6855" s="14"/>
      <c r="V6855" s="8" t="str">
        <f t="shared" si="859"/>
        <v>France</v>
      </c>
      <c r="W6855" s="8"/>
      <c r="X6855" s="8"/>
      <c r="Y6855" s="8"/>
      <c r="Z6855" s="14" t="str">
        <f t="shared" si="860"/>
        <v>Female</v>
      </c>
      <c r="AA6855" s="14"/>
      <c r="AB6855" s="14"/>
      <c r="AC6855" s="14"/>
      <c r="AE6855" t="str">
        <f t="shared" si="861"/>
        <v>Middle aged</v>
      </c>
      <c r="AF6855" t="str">
        <f t="shared" si="862"/>
        <v>Good</v>
      </c>
      <c r="AG6855" t="str">
        <f t="shared" si="863"/>
        <v>High</v>
      </c>
    </row>
    <row r="6856" spans="1:33" x14ac:dyDescent="0.2">
      <c r="A6856">
        <v>6855</v>
      </c>
      <c r="B6856">
        <v>15754574</v>
      </c>
      <c r="C6856">
        <v>738</v>
      </c>
      <c r="D6856">
        <v>2</v>
      </c>
      <c r="E6856">
        <v>1</v>
      </c>
      <c r="F6856">
        <v>36</v>
      </c>
      <c r="G6856">
        <v>6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s="2" t="s">
        <v>1261</v>
      </c>
      <c r="P6856" s="11" t="str">
        <f t="shared" si="856"/>
        <v>2017</v>
      </c>
      <c r="Q6856" s="12"/>
      <c r="R6856" s="8" t="str">
        <f t="shared" si="857"/>
        <v>08</v>
      </c>
      <c r="S6856" s="8"/>
      <c r="T6856" s="14" t="str">
        <f t="shared" si="858"/>
        <v>Retain</v>
      </c>
      <c r="U6856" s="14"/>
      <c r="V6856" s="8" t="str">
        <f t="shared" si="859"/>
        <v>Spain</v>
      </c>
      <c r="W6856" s="8"/>
      <c r="X6856" s="8"/>
      <c r="Y6856" s="8"/>
      <c r="Z6856" s="14" t="str">
        <f t="shared" si="860"/>
        <v>Male</v>
      </c>
      <c r="AA6856" s="14"/>
      <c r="AB6856" s="14"/>
      <c r="AC6856" s="14"/>
      <c r="AE6856" t="str">
        <f t="shared" si="861"/>
        <v>Adults</v>
      </c>
      <c r="AF6856" t="str">
        <f t="shared" si="862"/>
        <v>Good</v>
      </c>
      <c r="AG6856" t="str">
        <f t="shared" si="863"/>
        <v>Very low</v>
      </c>
    </row>
    <row r="6857" spans="1:33" x14ac:dyDescent="0.2">
      <c r="A6857">
        <v>6856</v>
      </c>
      <c r="B6857">
        <v>15737814</v>
      </c>
      <c r="C6857">
        <v>622</v>
      </c>
      <c r="D6857">
        <v>1</v>
      </c>
      <c r="E6857">
        <v>1</v>
      </c>
      <c r="F6857">
        <v>41</v>
      </c>
      <c r="G6857">
        <v>4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s="2" t="s">
        <v>514</v>
      </c>
      <c r="P6857" s="11" t="str">
        <f t="shared" si="856"/>
        <v>2018</v>
      </c>
      <c r="Q6857" s="12"/>
      <c r="R6857" s="8" t="str">
        <f t="shared" si="857"/>
        <v>12</v>
      </c>
      <c r="S6857" s="8"/>
      <c r="T6857" s="14" t="str">
        <f t="shared" si="858"/>
        <v>Exit</v>
      </c>
      <c r="U6857" s="14"/>
      <c r="V6857" s="8" t="str">
        <f t="shared" si="859"/>
        <v>France</v>
      </c>
      <c r="W6857" s="8"/>
      <c r="X6857" s="8"/>
      <c r="Y6857" s="8"/>
      <c r="Z6857" s="14" t="str">
        <f t="shared" si="860"/>
        <v>Male</v>
      </c>
      <c r="AA6857" s="14"/>
      <c r="AB6857" s="14"/>
      <c r="AC6857" s="14"/>
      <c r="AE6857" t="str">
        <f t="shared" si="861"/>
        <v>Middle aged</v>
      </c>
      <c r="AF6857" t="str">
        <f t="shared" si="862"/>
        <v>Fair</v>
      </c>
      <c r="AG6857" t="str">
        <f t="shared" si="863"/>
        <v>High</v>
      </c>
    </row>
    <row r="6858" spans="1:33" x14ac:dyDescent="0.2">
      <c r="A6858">
        <v>6857</v>
      </c>
      <c r="B6858">
        <v>15670889</v>
      </c>
      <c r="C6858">
        <v>528</v>
      </c>
      <c r="D6858">
        <v>1</v>
      </c>
      <c r="E6858">
        <v>1</v>
      </c>
      <c r="F6858">
        <v>34</v>
      </c>
      <c r="G6858">
        <v>4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s="2" t="s">
        <v>939</v>
      </c>
      <c r="P6858" s="11" t="str">
        <f t="shared" si="856"/>
        <v>2019</v>
      </c>
      <c r="Q6858" s="12"/>
      <c r="R6858" s="8" t="str">
        <f t="shared" si="857"/>
        <v>04</v>
      </c>
      <c r="S6858" s="8"/>
      <c r="T6858" s="14" t="str">
        <f t="shared" si="858"/>
        <v>Retain</v>
      </c>
      <c r="U6858" s="14"/>
      <c r="V6858" s="8" t="str">
        <f t="shared" si="859"/>
        <v>France</v>
      </c>
      <c r="W6858" s="8"/>
      <c r="X6858" s="8"/>
      <c r="Y6858" s="8"/>
      <c r="Z6858" s="14" t="str">
        <f t="shared" si="860"/>
        <v>Male</v>
      </c>
      <c r="AA6858" s="14"/>
      <c r="AB6858" s="14"/>
      <c r="AC6858" s="14"/>
      <c r="AE6858" t="str">
        <f t="shared" si="861"/>
        <v>Adults</v>
      </c>
      <c r="AF6858" t="str">
        <f t="shared" si="862"/>
        <v>Poor</v>
      </c>
      <c r="AG6858" t="str">
        <f t="shared" si="863"/>
        <v>High</v>
      </c>
    </row>
    <row r="6859" spans="1:33" x14ac:dyDescent="0.2">
      <c r="A6859">
        <v>6858</v>
      </c>
      <c r="B6859">
        <v>15629299</v>
      </c>
      <c r="C6859">
        <v>546</v>
      </c>
      <c r="D6859">
        <v>3</v>
      </c>
      <c r="E6859">
        <v>2</v>
      </c>
      <c r="F6859">
        <v>52</v>
      </c>
      <c r="G6859">
        <v>5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s="2" t="s">
        <v>1048</v>
      </c>
      <c r="P6859" s="11" t="str">
        <f t="shared" si="856"/>
        <v>2017</v>
      </c>
      <c r="Q6859" s="12"/>
      <c r="R6859" s="8" t="str">
        <f t="shared" si="857"/>
        <v>12</v>
      </c>
      <c r="S6859" s="8"/>
      <c r="T6859" s="14" t="str">
        <f t="shared" si="858"/>
        <v>Exit</v>
      </c>
      <c r="U6859" s="14"/>
      <c r="V6859" s="8" t="str">
        <f t="shared" si="859"/>
        <v>Germany</v>
      </c>
      <c r="W6859" s="8"/>
      <c r="X6859" s="8"/>
      <c r="Y6859" s="8"/>
      <c r="Z6859" s="14" t="str">
        <f t="shared" si="860"/>
        <v>Female</v>
      </c>
      <c r="AA6859" s="14"/>
      <c r="AB6859" s="14"/>
      <c r="AC6859" s="14"/>
      <c r="AE6859" t="str">
        <f t="shared" si="861"/>
        <v>Middle aged</v>
      </c>
      <c r="AF6859" t="str">
        <f t="shared" si="862"/>
        <v>Poor</v>
      </c>
      <c r="AG6859" t="str">
        <f t="shared" si="863"/>
        <v>High</v>
      </c>
    </row>
    <row r="6860" spans="1:33" x14ac:dyDescent="0.2">
      <c r="A6860">
        <v>6859</v>
      </c>
      <c r="B6860">
        <v>15771569</v>
      </c>
      <c r="C6860">
        <v>576</v>
      </c>
      <c r="D6860">
        <v>3</v>
      </c>
      <c r="E6860">
        <v>1</v>
      </c>
      <c r="F6860">
        <v>46</v>
      </c>
      <c r="G6860">
        <v>6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s="2" t="s">
        <v>138</v>
      </c>
      <c r="P6860" s="11" t="str">
        <f t="shared" si="856"/>
        <v>2016</v>
      </c>
      <c r="Q6860" s="12"/>
      <c r="R6860" s="8" t="str">
        <f t="shared" si="857"/>
        <v>11</v>
      </c>
      <c r="S6860" s="8"/>
      <c r="T6860" s="14" t="str">
        <f t="shared" si="858"/>
        <v>Retain</v>
      </c>
      <c r="U6860" s="14"/>
      <c r="V6860" s="8" t="str">
        <f t="shared" si="859"/>
        <v>Germany</v>
      </c>
      <c r="W6860" s="8"/>
      <c r="X6860" s="8"/>
      <c r="Y6860" s="8"/>
      <c r="Z6860" s="14" t="str">
        <f t="shared" si="860"/>
        <v>Male</v>
      </c>
      <c r="AA6860" s="14"/>
      <c r="AB6860" s="14"/>
      <c r="AC6860" s="14"/>
      <c r="AE6860" t="str">
        <f t="shared" si="861"/>
        <v>Middle aged</v>
      </c>
      <c r="AF6860" t="str">
        <f t="shared" si="862"/>
        <v>Poor</v>
      </c>
      <c r="AG6860" t="str">
        <f t="shared" si="863"/>
        <v>High</v>
      </c>
    </row>
    <row r="6861" spans="1:33" x14ac:dyDescent="0.2">
      <c r="A6861">
        <v>6860</v>
      </c>
      <c r="B6861">
        <v>15811927</v>
      </c>
      <c r="C6861">
        <v>733</v>
      </c>
      <c r="D6861">
        <v>1</v>
      </c>
      <c r="E6861">
        <v>2</v>
      </c>
      <c r="F6861">
        <v>38</v>
      </c>
      <c r="G6861">
        <v>7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s="2" t="s">
        <v>305</v>
      </c>
      <c r="P6861" s="11" t="str">
        <f t="shared" si="856"/>
        <v>2016</v>
      </c>
      <c r="Q6861" s="12"/>
      <c r="R6861" s="8" t="str">
        <f t="shared" si="857"/>
        <v>08</v>
      </c>
      <c r="S6861" s="8"/>
      <c r="T6861" s="14" t="str">
        <f t="shared" si="858"/>
        <v>Retain</v>
      </c>
      <c r="U6861" s="14"/>
      <c r="V6861" s="8" t="str">
        <f t="shared" si="859"/>
        <v>France</v>
      </c>
      <c r="W6861" s="8"/>
      <c r="X6861" s="8"/>
      <c r="Y6861" s="8"/>
      <c r="Z6861" s="14" t="str">
        <f t="shared" si="860"/>
        <v>Female</v>
      </c>
      <c r="AA6861" s="14"/>
      <c r="AB6861" s="14"/>
      <c r="AC6861" s="14"/>
      <c r="AE6861" t="str">
        <f t="shared" si="861"/>
        <v>Adults</v>
      </c>
      <c r="AF6861" t="str">
        <f t="shared" si="862"/>
        <v>Good</v>
      </c>
      <c r="AG6861" t="str">
        <f t="shared" si="863"/>
        <v>Very high</v>
      </c>
    </row>
    <row r="6862" spans="1:33" x14ac:dyDescent="0.2">
      <c r="A6862">
        <v>6861</v>
      </c>
      <c r="B6862">
        <v>15785654</v>
      </c>
      <c r="C6862">
        <v>727</v>
      </c>
      <c r="D6862">
        <v>3</v>
      </c>
      <c r="E6862">
        <v>1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s="2" t="s">
        <v>274</v>
      </c>
      <c r="P6862" s="11" t="str">
        <f t="shared" si="856"/>
        <v>2016</v>
      </c>
      <c r="Q6862" s="12"/>
      <c r="R6862" s="8" t="str">
        <f t="shared" si="857"/>
        <v>10</v>
      </c>
      <c r="S6862" s="8"/>
      <c r="T6862" s="14" t="str">
        <f t="shared" si="858"/>
        <v>Exit</v>
      </c>
      <c r="U6862" s="14"/>
      <c r="V6862" s="8" t="str">
        <f t="shared" si="859"/>
        <v>Germany</v>
      </c>
      <c r="W6862" s="8"/>
      <c r="X6862" s="8"/>
      <c r="Y6862" s="8"/>
      <c r="Z6862" s="14" t="str">
        <f t="shared" si="860"/>
        <v>Male</v>
      </c>
      <c r="AA6862" s="14"/>
      <c r="AB6862" s="14"/>
      <c r="AC6862" s="14"/>
      <c r="AE6862" t="str">
        <f t="shared" si="861"/>
        <v>Middle aged</v>
      </c>
      <c r="AF6862" t="str">
        <f t="shared" si="862"/>
        <v>Good</v>
      </c>
      <c r="AG6862" t="str">
        <f t="shared" si="863"/>
        <v>High</v>
      </c>
    </row>
    <row r="6863" spans="1:33" x14ac:dyDescent="0.2">
      <c r="A6863">
        <v>6862</v>
      </c>
      <c r="B6863">
        <v>15665524</v>
      </c>
      <c r="C6863">
        <v>605</v>
      </c>
      <c r="D6863">
        <v>2</v>
      </c>
      <c r="E6863">
        <v>1</v>
      </c>
      <c r="F6863">
        <v>41</v>
      </c>
      <c r="G6863">
        <v>6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s="2" t="s">
        <v>935</v>
      </c>
      <c r="P6863" s="11" t="str">
        <f t="shared" si="856"/>
        <v>2017</v>
      </c>
      <c r="Q6863" s="12"/>
      <c r="R6863" s="8" t="str">
        <f t="shared" si="857"/>
        <v>09</v>
      </c>
      <c r="S6863" s="8"/>
      <c r="T6863" s="14" t="str">
        <f t="shared" si="858"/>
        <v>Retain</v>
      </c>
      <c r="U6863" s="14"/>
      <c r="V6863" s="8" t="str">
        <f t="shared" si="859"/>
        <v>Spain</v>
      </c>
      <c r="W6863" s="8"/>
      <c r="X6863" s="8"/>
      <c r="Y6863" s="8"/>
      <c r="Z6863" s="14" t="str">
        <f t="shared" si="860"/>
        <v>Male</v>
      </c>
      <c r="AA6863" s="14"/>
      <c r="AB6863" s="14"/>
      <c r="AC6863" s="14"/>
      <c r="AE6863" t="str">
        <f t="shared" si="861"/>
        <v>Middle aged</v>
      </c>
      <c r="AF6863" t="str">
        <f t="shared" si="862"/>
        <v>Fair</v>
      </c>
      <c r="AG6863" t="str">
        <f t="shared" si="863"/>
        <v>High</v>
      </c>
    </row>
    <row r="6864" spans="1:33" x14ac:dyDescent="0.2">
      <c r="A6864">
        <v>6863</v>
      </c>
      <c r="B6864">
        <v>15736287</v>
      </c>
      <c r="C6864">
        <v>586</v>
      </c>
      <c r="D6864">
        <v>1</v>
      </c>
      <c r="E6864">
        <v>1</v>
      </c>
      <c r="F6864">
        <v>33</v>
      </c>
      <c r="G6864">
        <v>7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s="2" t="s">
        <v>353</v>
      </c>
      <c r="P6864" s="11" t="str">
        <f t="shared" si="856"/>
        <v>2016</v>
      </c>
      <c r="Q6864" s="12"/>
      <c r="R6864" s="8" t="str">
        <f t="shared" si="857"/>
        <v>01</v>
      </c>
      <c r="S6864" s="8"/>
      <c r="T6864" s="14" t="str">
        <f t="shared" si="858"/>
        <v>Retain</v>
      </c>
      <c r="U6864" s="14"/>
      <c r="V6864" s="8" t="str">
        <f t="shared" si="859"/>
        <v>France</v>
      </c>
      <c r="W6864" s="8"/>
      <c r="X6864" s="8"/>
      <c r="Y6864" s="8"/>
      <c r="Z6864" s="14" t="str">
        <f t="shared" si="860"/>
        <v>Male</v>
      </c>
      <c r="AA6864" s="14"/>
      <c r="AB6864" s="14"/>
      <c r="AC6864" s="14"/>
      <c r="AE6864" t="str">
        <f t="shared" si="861"/>
        <v>Adults</v>
      </c>
      <c r="AF6864" t="str">
        <f t="shared" si="862"/>
        <v>Fair</v>
      </c>
      <c r="AG6864" t="str">
        <f t="shared" si="863"/>
        <v>Very low</v>
      </c>
    </row>
    <row r="6865" spans="1:33" x14ac:dyDescent="0.2">
      <c r="A6865">
        <v>6864</v>
      </c>
      <c r="B6865">
        <v>15765732</v>
      </c>
      <c r="C6865">
        <v>564</v>
      </c>
      <c r="D6865">
        <v>2</v>
      </c>
      <c r="E6865">
        <v>2</v>
      </c>
      <c r="F6865">
        <v>24</v>
      </c>
      <c r="G6865">
        <v>7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s="2" t="s">
        <v>50</v>
      </c>
      <c r="P6865" s="11" t="str">
        <f t="shared" si="856"/>
        <v>2016</v>
      </c>
      <c r="Q6865" s="12"/>
      <c r="R6865" s="8" t="str">
        <f t="shared" si="857"/>
        <v>04</v>
      </c>
      <c r="S6865" s="8"/>
      <c r="T6865" s="14" t="str">
        <f t="shared" si="858"/>
        <v>Retain</v>
      </c>
      <c r="U6865" s="14"/>
      <c r="V6865" s="8" t="str">
        <f t="shared" si="859"/>
        <v>Spain</v>
      </c>
      <c r="W6865" s="8"/>
      <c r="X6865" s="8"/>
      <c r="Y6865" s="8"/>
      <c r="Z6865" s="14" t="str">
        <f t="shared" si="860"/>
        <v>Female</v>
      </c>
      <c r="AA6865" s="14"/>
      <c r="AB6865" s="14"/>
      <c r="AC6865" s="14"/>
      <c r="AE6865" t="str">
        <f t="shared" si="861"/>
        <v>Adults</v>
      </c>
      <c r="AF6865" t="str">
        <f t="shared" si="862"/>
        <v>Poor</v>
      </c>
      <c r="AG6865" t="str">
        <f t="shared" si="863"/>
        <v>High</v>
      </c>
    </row>
    <row r="6866" spans="1:33" x14ac:dyDescent="0.2">
      <c r="A6866">
        <v>6865</v>
      </c>
      <c r="B6866">
        <v>15797381</v>
      </c>
      <c r="C6866">
        <v>593</v>
      </c>
      <c r="D6866">
        <v>3</v>
      </c>
      <c r="E6866">
        <v>2</v>
      </c>
      <c r="F6866">
        <v>48</v>
      </c>
      <c r="G6866">
        <v>7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s="2" t="s">
        <v>50</v>
      </c>
      <c r="P6866" s="11" t="str">
        <f t="shared" si="856"/>
        <v>2016</v>
      </c>
      <c r="Q6866" s="12"/>
      <c r="R6866" s="8" t="str">
        <f t="shared" si="857"/>
        <v>04</v>
      </c>
      <c r="S6866" s="8"/>
      <c r="T6866" s="14" t="str">
        <f t="shared" si="858"/>
        <v>Exit</v>
      </c>
      <c r="U6866" s="14"/>
      <c r="V6866" s="8" t="str">
        <f t="shared" si="859"/>
        <v>Germany</v>
      </c>
      <c r="W6866" s="8"/>
      <c r="X6866" s="8"/>
      <c r="Y6866" s="8"/>
      <c r="Z6866" s="14" t="str">
        <f t="shared" si="860"/>
        <v>Female</v>
      </c>
      <c r="AA6866" s="14"/>
      <c r="AB6866" s="14"/>
      <c r="AC6866" s="14"/>
      <c r="AE6866" t="str">
        <f t="shared" si="861"/>
        <v>Middle aged</v>
      </c>
      <c r="AF6866" t="str">
        <f t="shared" si="862"/>
        <v>Fair</v>
      </c>
      <c r="AG6866" t="str">
        <f t="shared" si="863"/>
        <v>High</v>
      </c>
    </row>
    <row r="6867" spans="1:33" x14ac:dyDescent="0.2">
      <c r="A6867">
        <v>6866</v>
      </c>
      <c r="B6867">
        <v>15598536</v>
      </c>
      <c r="C6867">
        <v>736</v>
      </c>
      <c r="D6867">
        <v>3</v>
      </c>
      <c r="E6867">
        <v>2</v>
      </c>
      <c r="F6867">
        <v>26</v>
      </c>
      <c r="G6867">
        <v>4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s="2" t="s">
        <v>1102</v>
      </c>
      <c r="P6867" s="11" t="str">
        <f t="shared" si="856"/>
        <v>2019</v>
      </c>
      <c r="Q6867" s="12"/>
      <c r="R6867" s="8" t="str">
        <f t="shared" si="857"/>
        <v>05</v>
      </c>
      <c r="S6867" s="8"/>
      <c r="T6867" s="14" t="str">
        <f t="shared" si="858"/>
        <v>Retain</v>
      </c>
      <c r="U6867" s="14"/>
      <c r="V6867" s="8" t="str">
        <f t="shared" si="859"/>
        <v>Germany</v>
      </c>
      <c r="W6867" s="8"/>
      <c r="X6867" s="8"/>
      <c r="Y6867" s="8"/>
      <c r="Z6867" s="14" t="str">
        <f t="shared" si="860"/>
        <v>Female</v>
      </c>
      <c r="AA6867" s="14"/>
      <c r="AB6867" s="14"/>
      <c r="AC6867" s="14"/>
      <c r="AE6867" t="str">
        <f t="shared" si="861"/>
        <v>Adults</v>
      </c>
      <c r="AF6867" t="str">
        <f t="shared" si="862"/>
        <v>Good</v>
      </c>
      <c r="AG6867" t="str">
        <f t="shared" si="863"/>
        <v>Medium</v>
      </c>
    </row>
    <row r="6868" spans="1:33" x14ac:dyDescent="0.2">
      <c r="A6868">
        <v>6867</v>
      </c>
      <c r="B6868">
        <v>15664506</v>
      </c>
      <c r="C6868">
        <v>675</v>
      </c>
      <c r="D6868">
        <v>2</v>
      </c>
      <c r="E6868">
        <v>1</v>
      </c>
      <c r="F6868">
        <v>32</v>
      </c>
      <c r="G6868">
        <v>3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s="2" t="s">
        <v>18</v>
      </c>
      <c r="P6868" s="11" t="str">
        <f t="shared" si="856"/>
        <v>2019</v>
      </c>
      <c r="Q6868" s="12"/>
      <c r="R6868" s="8" t="str">
        <f t="shared" si="857"/>
        <v>11</v>
      </c>
      <c r="S6868" s="8"/>
      <c r="T6868" s="14" t="str">
        <f t="shared" si="858"/>
        <v>Retain</v>
      </c>
      <c r="U6868" s="14"/>
      <c r="V6868" s="8" t="str">
        <f t="shared" si="859"/>
        <v>Spain</v>
      </c>
      <c r="W6868" s="8"/>
      <c r="X6868" s="8"/>
      <c r="Y6868" s="8"/>
      <c r="Z6868" s="14" t="str">
        <f t="shared" si="860"/>
        <v>Male</v>
      </c>
      <c r="AA6868" s="14"/>
      <c r="AB6868" s="14"/>
      <c r="AC6868" s="14"/>
      <c r="AE6868" t="str">
        <f t="shared" si="861"/>
        <v>Adults</v>
      </c>
      <c r="AF6868" t="str">
        <f t="shared" si="862"/>
        <v>Good</v>
      </c>
      <c r="AG6868" t="str">
        <f t="shared" si="863"/>
        <v>Very high</v>
      </c>
    </row>
    <row r="6869" spans="1:33" x14ac:dyDescent="0.2">
      <c r="A6869">
        <v>6868</v>
      </c>
      <c r="B6869">
        <v>15575619</v>
      </c>
      <c r="C6869">
        <v>656</v>
      </c>
      <c r="D6869">
        <v>2</v>
      </c>
      <c r="E6869">
        <v>2</v>
      </c>
      <c r="F6869">
        <v>32</v>
      </c>
      <c r="G6869">
        <v>6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s="2" t="s">
        <v>863</v>
      </c>
      <c r="P6869" s="11" t="str">
        <f t="shared" si="856"/>
        <v>2016</v>
      </c>
      <c r="Q6869" s="12"/>
      <c r="R6869" s="8" t="str">
        <f t="shared" si="857"/>
        <v>10</v>
      </c>
      <c r="S6869" s="8"/>
      <c r="T6869" s="14" t="str">
        <f t="shared" si="858"/>
        <v>Retain</v>
      </c>
      <c r="U6869" s="14"/>
      <c r="V6869" s="8" t="str">
        <f t="shared" si="859"/>
        <v>Spain</v>
      </c>
      <c r="W6869" s="8"/>
      <c r="X6869" s="8"/>
      <c r="Y6869" s="8"/>
      <c r="Z6869" s="14" t="str">
        <f t="shared" si="860"/>
        <v>Female</v>
      </c>
      <c r="AA6869" s="14"/>
      <c r="AB6869" s="14"/>
      <c r="AC6869" s="14"/>
      <c r="AE6869" t="str">
        <f t="shared" si="861"/>
        <v>Adults</v>
      </c>
      <c r="AF6869" t="str">
        <f t="shared" si="862"/>
        <v>Fair</v>
      </c>
      <c r="AG6869" t="str">
        <f t="shared" si="863"/>
        <v>High</v>
      </c>
    </row>
    <row r="6870" spans="1:33" x14ac:dyDescent="0.2">
      <c r="A6870">
        <v>6869</v>
      </c>
      <c r="B6870">
        <v>15587394</v>
      </c>
      <c r="C6870">
        <v>462</v>
      </c>
      <c r="D6870">
        <v>1</v>
      </c>
      <c r="E6870">
        <v>1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s="2" t="s">
        <v>205</v>
      </c>
      <c r="P6870" s="11" t="str">
        <f t="shared" si="856"/>
        <v>2019</v>
      </c>
      <c r="Q6870" s="12"/>
      <c r="R6870" s="8" t="str">
        <f t="shared" si="857"/>
        <v>09</v>
      </c>
      <c r="S6870" s="8"/>
      <c r="T6870" s="14" t="str">
        <f t="shared" si="858"/>
        <v>Retain</v>
      </c>
      <c r="U6870" s="14"/>
      <c r="V6870" s="8" t="str">
        <f t="shared" si="859"/>
        <v>France</v>
      </c>
      <c r="W6870" s="8"/>
      <c r="X6870" s="8"/>
      <c r="Y6870" s="8"/>
      <c r="Z6870" s="14" t="str">
        <f t="shared" si="860"/>
        <v>Male</v>
      </c>
      <c r="AA6870" s="14"/>
      <c r="AB6870" s="14"/>
      <c r="AC6870" s="14"/>
      <c r="AE6870" t="str">
        <f t="shared" si="861"/>
        <v>Middle aged</v>
      </c>
      <c r="AF6870" t="str">
        <f t="shared" si="862"/>
        <v>Poor</v>
      </c>
      <c r="AG6870" t="str">
        <f t="shared" si="863"/>
        <v>High</v>
      </c>
    </row>
    <row r="6871" spans="1:33" x14ac:dyDescent="0.2">
      <c r="A6871">
        <v>6870</v>
      </c>
      <c r="B6871">
        <v>15654457</v>
      </c>
      <c r="C6871">
        <v>685</v>
      </c>
      <c r="D6871">
        <v>2</v>
      </c>
      <c r="E6871">
        <v>2</v>
      </c>
      <c r="F6871">
        <v>30</v>
      </c>
      <c r="G6871">
        <v>6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s="2" t="s">
        <v>63</v>
      </c>
      <c r="P6871" s="11" t="str">
        <f t="shared" si="856"/>
        <v>2017</v>
      </c>
      <c r="Q6871" s="12"/>
      <c r="R6871" s="8" t="str">
        <f t="shared" si="857"/>
        <v>03</v>
      </c>
      <c r="S6871" s="8"/>
      <c r="T6871" s="14" t="str">
        <f t="shared" si="858"/>
        <v>Exit</v>
      </c>
      <c r="U6871" s="14"/>
      <c r="V6871" s="8" t="str">
        <f t="shared" si="859"/>
        <v>Spain</v>
      </c>
      <c r="W6871" s="8"/>
      <c r="X6871" s="8"/>
      <c r="Y6871" s="8"/>
      <c r="Z6871" s="14" t="str">
        <f t="shared" si="860"/>
        <v>Female</v>
      </c>
      <c r="AA6871" s="14"/>
      <c r="AB6871" s="14"/>
      <c r="AC6871" s="14"/>
      <c r="AE6871" t="str">
        <f t="shared" si="861"/>
        <v>Adults</v>
      </c>
      <c r="AF6871" t="str">
        <f t="shared" si="862"/>
        <v>Good</v>
      </c>
      <c r="AG6871" t="str">
        <f t="shared" si="863"/>
        <v>Very low</v>
      </c>
    </row>
    <row r="6872" spans="1:33" x14ac:dyDescent="0.2">
      <c r="A6872">
        <v>6871</v>
      </c>
      <c r="B6872">
        <v>15762793</v>
      </c>
      <c r="C6872">
        <v>850</v>
      </c>
      <c r="D6872">
        <v>3</v>
      </c>
      <c r="E6872">
        <v>2</v>
      </c>
      <c r="F6872">
        <v>36</v>
      </c>
      <c r="G6872">
        <v>4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s="2" t="s">
        <v>867</v>
      </c>
      <c r="P6872" s="11" t="str">
        <f t="shared" si="856"/>
        <v>2018</v>
      </c>
      <c r="Q6872" s="12"/>
      <c r="R6872" s="8" t="str">
        <f t="shared" si="857"/>
        <v>10</v>
      </c>
      <c r="S6872" s="8"/>
      <c r="T6872" s="14" t="str">
        <f t="shared" si="858"/>
        <v>Retain</v>
      </c>
      <c r="U6872" s="14"/>
      <c r="V6872" s="8" t="str">
        <f t="shared" si="859"/>
        <v>Germany</v>
      </c>
      <c r="W6872" s="8"/>
      <c r="X6872" s="8"/>
      <c r="Y6872" s="8"/>
      <c r="Z6872" s="14" t="str">
        <f t="shared" si="860"/>
        <v>Female</v>
      </c>
      <c r="AA6872" s="14"/>
      <c r="AB6872" s="14"/>
      <c r="AC6872" s="14"/>
      <c r="AE6872" t="str">
        <f t="shared" si="861"/>
        <v>Adults</v>
      </c>
      <c r="AF6872" t="str">
        <f t="shared" si="862"/>
        <v>Excellent</v>
      </c>
      <c r="AG6872" t="str">
        <f t="shared" si="863"/>
        <v>High</v>
      </c>
    </row>
    <row r="6873" spans="1:33" x14ac:dyDescent="0.2">
      <c r="A6873">
        <v>6872</v>
      </c>
      <c r="B6873">
        <v>15658067</v>
      </c>
      <c r="C6873">
        <v>636</v>
      </c>
      <c r="D6873">
        <v>3</v>
      </c>
      <c r="E6873">
        <v>2</v>
      </c>
      <c r="F6873">
        <v>48</v>
      </c>
      <c r="G6873">
        <v>4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s="2" t="s">
        <v>287</v>
      </c>
      <c r="P6873" s="11" t="str">
        <f t="shared" si="856"/>
        <v>2018</v>
      </c>
      <c r="Q6873" s="12"/>
      <c r="R6873" s="8" t="str">
        <f t="shared" si="857"/>
        <v>12</v>
      </c>
      <c r="S6873" s="8"/>
      <c r="T6873" s="14" t="str">
        <f t="shared" si="858"/>
        <v>Exit</v>
      </c>
      <c r="U6873" s="14"/>
      <c r="V6873" s="8" t="str">
        <f t="shared" si="859"/>
        <v>Germany</v>
      </c>
      <c r="W6873" s="8"/>
      <c r="X6873" s="8"/>
      <c r="Y6873" s="8"/>
      <c r="Z6873" s="14" t="str">
        <f t="shared" si="860"/>
        <v>Female</v>
      </c>
      <c r="AA6873" s="14"/>
      <c r="AB6873" s="14"/>
      <c r="AC6873" s="14"/>
      <c r="AE6873" t="str">
        <f t="shared" si="861"/>
        <v>Middle aged</v>
      </c>
      <c r="AF6873" t="str">
        <f t="shared" si="862"/>
        <v>Fair</v>
      </c>
      <c r="AG6873" t="str">
        <f t="shared" si="863"/>
        <v>High</v>
      </c>
    </row>
    <row r="6874" spans="1:33" x14ac:dyDescent="0.2">
      <c r="A6874">
        <v>6873</v>
      </c>
      <c r="B6874">
        <v>15642816</v>
      </c>
      <c r="C6874">
        <v>850</v>
      </c>
      <c r="D6874">
        <v>1</v>
      </c>
      <c r="E6874">
        <v>2</v>
      </c>
      <c r="F6874">
        <v>27</v>
      </c>
      <c r="G6874">
        <v>5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s="2" t="s">
        <v>338</v>
      </c>
      <c r="P6874" s="11" t="str">
        <f t="shared" si="856"/>
        <v>2018</v>
      </c>
      <c r="Q6874" s="12"/>
      <c r="R6874" s="8" t="str">
        <f t="shared" si="857"/>
        <v>09</v>
      </c>
      <c r="S6874" s="8"/>
      <c r="T6874" s="14" t="str">
        <f t="shared" si="858"/>
        <v>Retain</v>
      </c>
      <c r="U6874" s="14"/>
      <c r="V6874" s="8" t="str">
        <f t="shared" si="859"/>
        <v>France</v>
      </c>
      <c r="W6874" s="8"/>
      <c r="X6874" s="8"/>
      <c r="Y6874" s="8"/>
      <c r="Z6874" s="14" t="str">
        <f t="shared" si="860"/>
        <v>Female</v>
      </c>
      <c r="AA6874" s="14"/>
      <c r="AB6874" s="14"/>
      <c r="AC6874" s="14"/>
      <c r="AE6874" t="str">
        <f t="shared" si="861"/>
        <v>Adults</v>
      </c>
      <c r="AF6874" t="str">
        <f t="shared" si="862"/>
        <v>Excellent</v>
      </c>
      <c r="AG6874" t="str">
        <f t="shared" si="863"/>
        <v>Low</v>
      </c>
    </row>
    <row r="6875" spans="1:33" x14ac:dyDescent="0.2">
      <c r="A6875">
        <v>6874</v>
      </c>
      <c r="B6875">
        <v>15693088</v>
      </c>
      <c r="C6875">
        <v>628</v>
      </c>
      <c r="D6875">
        <v>1</v>
      </c>
      <c r="E6875">
        <v>2</v>
      </c>
      <c r="F6875">
        <v>37</v>
      </c>
      <c r="G6875">
        <v>6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s="2" t="s">
        <v>1285</v>
      </c>
      <c r="P6875" s="11" t="str">
        <f t="shared" si="856"/>
        <v>2017</v>
      </c>
      <c r="Q6875" s="12"/>
      <c r="R6875" s="8" t="str">
        <f t="shared" si="857"/>
        <v>07</v>
      </c>
      <c r="S6875" s="8"/>
      <c r="T6875" s="14" t="str">
        <f t="shared" si="858"/>
        <v>Retain</v>
      </c>
      <c r="U6875" s="14"/>
      <c r="V6875" s="8" t="str">
        <f t="shared" si="859"/>
        <v>France</v>
      </c>
      <c r="W6875" s="8"/>
      <c r="X6875" s="8"/>
      <c r="Y6875" s="8"/>
      <c r="Z6875" s="14" t="str">
        <f t="shared" si="860"/>
        <v>Female</v>
      </c>
      <c r="AA6875" s="14"/>
      <c r="AB6875" s="14"/>
      <c r="AC6875" s="14"/>
      <c r="AE6875" t="str">
        <f t="shared" si="861"/>
        <v>Adults</v>
      </c>
      <c r="AF6875" t="str">
        <f t="shared" si="862"/>
        <v>Fair</v>
      </c>
      <c r="AG6875" t="str">
        <f t="shared" si="863"/>
        <v>Very low</v>
      </c>
    </row>
    <row r="6876" spans="1:33" x14ac:dyDescent="0.2">
      <c r="A6876">
        <v>6875</v>
      </c>
      <c r="B6876">
        <v>15793883</v>
      </c>
      <c r="C6876">
        <v>798</v>
      </c>
      <c r="D6876">
        <v>1</v>
      </c>
      <c r="E6876">
        <v>1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s="2" t="s">
        <v>114</v>
      </c>
      <c r="P6876" s="11" t="str">
        <f t="shared" si="856"/>
        <v>2019</v>
      </c>
      <c r="Q6876" s="12"/>
      <c r="R6876" s="8" t="str">
        <f t="shared" si="857"/>
        <v>11</v>
      </c>
      <c r="S6876" s="8"/>
      <c r="T6876" s="14" t="str">
        <f t="shared" si="858"/>
        <v>Retain</v>
      </c>
      <c r="U6876" s="14"/>
      <c r="V6876" s="8" t="str">
        <f t="shared" si="859"/>
        <v>France</v>
      </c>
      <c r="W6876" s="8"/>
      <c r="X6876" s="8"/>
      <c r="Y6876" s="8"/>
      <c r="Z6876" s="14" t="str">
        <f t="shared" si="860"/>
        <v>Male</v>
      </c>
      <c r="AA6876" s="14"/>
      <c r="AB6876" s="14"/>
      <c r="AC6876" s="14"/>
      <c r="AE6876" t="str">
        <f t="shared" si="861"/>
        <v>Adults</v>
      </c>
      <c r="AF6876" t="str">
        <f t="shared" si="862"/>
        <v>Very good</v>
      </c>
      <c r="AG6876" t="str">
        <f t="shared" si="863"/>
        <v>Very low</v>
      </c>
    </row>
    <row r="6877" spans="1:33" x14ac:dyDescent="0.2">
      <c r="A6877">
        <v>6876</v>
      </c>
      <c r="B6877">
        <v>15665283</v>
      </c>
      <c r="C6877">
        <v>610</v>
      </c>
      <c r="D6877">
        <v>1</v>
      </c>
      <c r="E6877">
        <v>2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s="2" t="s">
        <v>1139</v>
      </c>
      <c r="P6877" s="11" t="str">
        <f t="shared" si="856"/>
        <v>2016</v>
      </c>
      <c r="Q6877" s="12"/>
      <c r="R6877" s="8" t="str">
        <f t="shared" si="857"/>
        <v>07</v>
      </c>
      <c r="S6877" s="8"/>
      <c r="T6877" s="14" t="str">
        <f t="shared" si="858"/>
        <v>Exit</v>
      </c>
      <c r="U6877" s="14"/>
      <c r="V6877" s="8" t="str">
        <f t="shared" si="859"/>
        <v>France</v>
      </c>
      <c r="W6877" s="8"/>
      <c r="X6877" s="8"/>
      <c r="Y6877" s="8"/>
      <c r="Z6877" s="14" t="str">
        <f t="shared" si="860"/>
        <v>Female</v>
      </c>
      <c r="AA6877" s="14"/>
      <c r="AB6877" s="14"/>
      <c r="AC6877" s="14"/>
      <c r="AE6877" t="str">
        <f t="shared" si="861"/>
        <v>Middle aged</v>
      </c>
      <c r="AF6877" t="str">
        <f t="shared" si="862"/>
        <v>Fair</v>
      </c>
      <c r="AG6877" t="str">
        <f t="shared" si="863"/>
        <v>Medium</v>
      </c>
    </row>
    <row r="6878" spans="1:33" x14ac:dyDescent="0.2">
      <c r="A6878">
        <v>6877</v>
      </c>
      <c r="B6878">
        <v>15680421</v>
      </c>
      <c r="C6878">
        <v>591</v>
      </c>
      <c r="D6878">
        <v>1</v>
      </c>
      <c r="E6878">
        <v>2</v>
      </c>
      <c r="F6878">
        <v>42</v>
      </c>
      <c r="G6878">
        <v>3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s="2" t="s">
        <v>393</v>
      </c>
      <c r="P6878" s="11" t="str">
        <f t="shared" si="856"/>
        <v>2019</v>
      </c>
      <c r="Q6878" s="12"/>
      <c r="R6878" s="8" t="str">
        <f t="shared" si="857"/>
        <v>12</v>
      </c>
      <c r="S6878" s="8"/>
      <c r="T6878" s="14" t="str">
        <f t="shared" si="858"/>
        <v>Retain</v>
      </c>
      <c r="U6878" s="14"/>
      <c r="V6878" s="8" t="str">
        <f t="shared" si="859"/>
        <v>France</v>
      </c>
      <c r="W6878" s="8"/>
      <c r="X6878" s="8"/>
      <c r="Y6878" s="8"/>
      <c r="Z6878" s="14" t="str">
        <f t="shared" si="860"/>
        <v>Female</v>
      </c>
      <c r="AA6878" s="14"/>
      <c r="AB6878" s="14"/>
      <c r="AC6878" s="14"/>
      <c r="AE6878" t="str">
        <f t="shared" si="861"/>
        <v>Middle aged</v>
      </c>
      <c r="AF6878" t="str">
        <f t="shared" si="862"/>
        <v>Fair</v>
      </c>
      <c r="AG6878" t="str">
        <f t="shared" si="863"/>
        <v>Very low</v>
      </c>
    </row>
    <row r="6879" spans="1:33" x14ac:dyDescent="0.2">
      <c r="A6879">
        <v>6878</v>
      </c>
      <c r="B6879">
        <v>15695148</v>
      </c>
      <c r="C6879">
        <v>614</v>
      </c>
      <c r="D6879">
        <v>2</v>
      </c>
      <c r="E6879">
        <v>2</v>
      </c>
      <c r="F6879">
        <v>37</v>
      </c>
      <c r="G6879">
        <v>4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s="2" t="s">
        <v>101</v>
      </c>
      <c r="P6879" s="11" t="str">
        <f t="shared" si="856"/>
        <v>2018</v>
      </c>
      <c r="Q6879" s="12"/>
      <c r="R6879" s="8" t="str">
        <f t="shared" si="857"/>
        <v>12</v>
      </c>
      <c r="S6879" s="8"/>
      <c r="T6879" s="14" t="str">
        <f t="shared" si="858"/>
        <v>Retain</v>
      </c>
      <c r="U6879" s="14"/>
      <c r="V6879" s="8" t="str">
        <f t="shared" si="859"/>
        <v>Spain</v>
      </c>
      <c r="W6879" s="8"/>
      <c r="X6879" s="8"/>
      <c r="Y6879" s="8"/>
      <c r="Z6879" s="14" t="str">
        <f t="shared" si="860"/>
        <v>Female</v>
      </c>
      <c r="AA6879" s="14"/>
      <c r="AB6879" s="14"/>
      <c r="AC6879" s="14"/>
      <c r="AE6879" t="str">
        <f t="shared" si="861"/>
        <v>Adults</v>
      </c>
      <c r="AF6879" t="str">
        <f t="shared" si="862"/>
        <v>Fair</v>
      </c>
      <c r="AG6879" t="str">
        <f t="shared" si="863"/>
        <v>Very low</v>
      </c>
    </row>
    <row r="6880" spans="1:33" x14ac:dyDescent="0.2">
      <c r="A6880">
        <v>6879</v>
      </c>
      <c r="B6880">
        <v>15636592</v>
      </c>
      <c r="C6880">
        <v>651</v>
      </c>
      <c r="D6880">
        <v>1</v>
      </c>
      <c r="E6880">
        <v>1</v>
      </c>
      <c r="F6880">
        <v>35</v>
      </c>
      <c r="G6880">
        <v>7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s="2" t="s">
        <v>1262</v>
      </c>
      <c r="P6880" s="11" t="str">
        <f t="shared" si="856"/>
        <v>2016</v>
      </c>
      <c r="Q6880" s="12"/>
      <c r="R6880" s="8" t="str">
        <f t="shared" si="857"/>
        <v>03</v>
      </c>
      <c r="S6880" s="8"/>
      <c r="T6880" s="14" t="str">
        <f t="shared" si="858"/>
        <v>Exit</v>
      </c>
      <c r="U6880" s="14"/>
      <c r="V6880" s="8" t="str">
        <f t="shared" si="859"/>
        <v>France</v>
      </c>
      <c r="W6880" s="8"/>
      <c r="X6880" s="8"/>
      <c r="Y6880" s="8"/>
      <c r="Z6880" s="14" t="str">
        <f t="shared" si="860"/>
        <v>Male</v>
      </c>
      <c r="AA6880" s="14"/>
      <c r="AB6880" s="14"/>
      <c r="AC6880" s="14"/>
      <c r="AE6880" t="str">
        <f t="shared" si="861"/>
        <v>Adults</v>
      </c>
      <c r="AF6880" t="str">
        <f t="shared" si="862"/>
        <v>Fair</v>
      </c>
      <c r="AG6880" t="str">
        <f t="shared" si="863"/>
        <v>Very high</v>
      </c>
    </row>
    <row r="6881" spans="1:33" x14ac:dyDescent="0.2">
      <c r="A6881">
        <v>6880</v>
      </c>
      <c r="B6881">
        <v>15772618</v>
      </c>
      <c r="C6881">
        <v>665</v>
      </c>
      <c r="D6881">
        <v>1</v>
      </c>
      <c r="E6881">
        <v>1</v>
      </c>
      <c r="F6881">
        <v>25</v>
      </c>
      <c r="G6881">
        <v>3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s="2" t="s">
        <v>993</v>
      </c>
      <c r="P6881" s="11" t="str">
        <f t="shared" si="856"/>
        <v>2019</v>
      </c>
      <c r="Q6881" s="12"/>
      <c r="R6881" s="8" t="str">
        <f t="shared" si="857"/>
        <v>12</v>
      </c>
      <c r="S6881" s="8"/>
      <c r="T6881" s="14" t="str">
        <f t="shared" si="858"/>
        <v>Retain</v>
      </c>
      <c r="U6881" s="14"/>
      <c r="V6881" s="8" t="str">
        <f t="shared" si="859"/>
        <v>France</v>
      </c>
      <c r="W6881" s="8"/>
      <c r="X6881" s="8"/>
      <c r="Y6881" s="8"/>
      <c r="Z6881" s="14" t="str">
        <f t="shared" si="860"/>
        <v>Male</v>
      </c>
      <c r="AA6881" s="14"/>
      <c r="AB6881" s="14"/>
      <c r="AC6881" s="14"/>
      <c r="AE6881" t="str">
        <f t="shared" si="861"/>
        <v>Adults</v>
      </c>
      <c r="AF6881" t="str">
        <f t="shared" si="862"/>
        <v>Fair</v>
      </c>
      <c r="AG6881" t="str">
        <f t="shared" si="863"/>
        <v>Medium</v>
      </c>
    </row>
    <row r="6882" spans="1:33" x14ac:dyDescent="0.2">
      <c r="A6882">
        <v>6881</v>
      </c>
      <c r="B6882">
        <v>15724453</v>
      </c>
      <c r="C6882">
        <v>570</v>
      </c>
      <c r="D6882">
        <v>1</v>
      </c>
      <c r="E6882">
        <v>1</v>
      </c>
      <c r="F6882">
        <v>23</v>
      </c>
      <c r="G6882">
        <v>4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s="2" t="s">
        <v>528</v>
      </c>
      <c r="P6882" s="11" t="str">
        <f t="shared" si="856"/>
        <v>2018</v>
      </c>
      <c r="Q6882" s="12"/>
      <c r="R6882" s="8" t="str">
        <f t="shared" si="857"/>
        <v>11</v>
      </c>
      <c r="S6882" s="8"/>
      <c r="T6882" s="14" t="str">
        <f t="shared" si="858"/>
        <v>Retain</v>
      </c>
      <c r="U6882" s="14"/>
      <c r="V6882" s="8" t="str">
        <f t="shared" si="859"/>
        <v>France</v>
      </c>
      <c r="W6882" s="8"/>
      <c r="X6882" s="8"/>
      <c r="Y6882" s="8"/>
      <c r="Z6882" s="14" t="str">
        <f t="shared" si="860"/>
        <v>Male</v>
      </c>
      <c r="AA6882" s="14"/>
      <c r="AB6882" s="14"/>
      <c r="AC6882" s="14"/>
      <c r="AE6882" t="str">
        <f t="shared" si="861"/>
        <v>Young Adults</v>
      </c>
      <c r="AF6882" t="str">
        <f t="shared" si="862"/>
        <v>Poor</v>
      </c>
      <c r="AG6882" t="str">
        <f t="shared" si="863"/>
        <v>Very low</v>
      </c>
    </row>
    <row r="6883" spans="1:33" x14ac:dyDescent="0.2">
      <c r="A6883">
        <v>6882</v>
      </c>
      <c r="B6883">
        <v>15565878</v>
      </c>
      <c r="C6883">
        <v>631</v>
      </c>
      <c r="D6883">
        <v>2</v>
      </c>
      <c r="E6883">
        <v>1</v>
      </c>
      <c r="F6883">
        <v>29</v>
      </c>
      <c r="G6883">
        <v>4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s="2" t="s">
        <v>90</v>
      </c>
      <c r="P6883" s="11" t="str">
        <f t="shared" si="856"/>
        <v>2019</v>
      </c>
      <c r="Q6883" s="12"/>
      <c r="R6883" s="8" t="str">
        <f t="shared" si="857"/>
        <v>08</v>
      </c>
      <c r="S6883" s="8"/>
      <c r="T6883" s="14" t="str">
        <f t="shared" si="858"/>
        <v>Retain</v>
      </c>
      <c r="U6883" s="14"/>
      <c r="V6883" s="8" t="str">
        <f t="shared" si="859"/>
        <v>Spain</v>
      </c>
      <c r="W6883" s="8"/>
      <c r="X6883" s="8"/>
      <c r="Y6883" s="8"/>
      <c r="Z6883" s="14" t="str">
        <f t="shared" si="860"/>
        <v>Male</v>
      </c>
      <c r="AA6883" s="14"/>
      <c r="AB6883" s="14"/>
      <c r="AC6883" s="14"/>
      <c r="AE6883" t="str">
        <f t="shared" si="861"/>
        <v>Adults</v>
      </c>
      <c r="AF6883" t="str">
        <f t="shared" si="862"/>
        <v>Fair</v>
      </c>
      <c r="AG6883" t="str">
        <f t="shared" si="863"/>
        <v>Very low</v>
      </c>
    </row>
    <row r="6884" spans="1:33" x14ac:dyDescent="0.2">
      <c r="A6884">
        <v>6883</v>
      </c>
      <c r="B6884">
        <v>15609160</v>
      </c>
      <c r="C6884">
        <v>586</v>
      </c>
      <c r="D6884">
        <v>1</v>
      </c>
      <c r="E6884">
        <v>1</v>
      </c>
      <c r="F6884">
        <v>32</v>
      </c>
      <c r="G6884">
        <v>5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s="2" t="s">
        <v>389</v>
      </c>
      <c r="P6884" s="11" t="str">
        <f t="shared" si="856"/>
        <v>2018</v>
      </c>
      <c r="Q6884" s="12"/>
      <c r="R6884" s="8" t="str">
        <f t="shared" si="857"/>
        <v>06</v>
      </c>
      <c r="S6884" s="8"/>
      <c r="T6884" s="14" t="str">
        <f t="shared" si="858"/>
        <v>Retain</v>
      </c>
      <c r="U6884" s="14"/>
      <c r="V6884" s="8" t="str">
        <f t="shared" si="859"/>
        <v>France</v>
      </c>
      <c r="W6884" s="8"/>
      <c r="X6884" s="8"/>
      <c r="Y6884" s="8"/>
      <c r="Z6884" s="14" t="str">
        <f t="shared" si="860"/>
        <v>Male</v>
      </c>
      <c r="AA6884" s="14"/>
      <c r="AB6884" s="14"/>
      <c r="AC6884" s="14"/>
      <c r="AE6884" t="str">
        <f t="shared" si="861"/>
        <v>Adults</v>
      </c>
      <c r="AF6884" t="str">
        <f t="shared" si="862"/>
        <v>Fair</v>
      </c>
      <c r="AG6884" t="str">
        <f t="shared" si="863"/>
        <v>Very low</v>
      </c>
    </row>
    <row r="6885" spans="1:33" x14ac:dyDescent="0.2">
      <c r="A6885">
        <v>6884</v>
      </c>
      <c r="B6885">
        <v>15678460</v>
      </c>
      <c r="C6885">
        <v>691</v>
      </c>
      <c r="D6885">
        <v>1</v>
      </c>
      <c r="E6885">
        <v>1</v>
      </c>
      <c r="F6885">
        <v>30</v>
      </c>
      <c r="G6885">
        <v>3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s="2" t="s">
        <v>520</v>
      </c>
      <c r="P6885" s="11" t="str">
        <f t="shared" si="856"/>
        <v>2019</v>
      </c>
      <c r="Q6885" s="12"/>
      <c r="R6885" s="8" t="str">
        <f t="shared" si="857"/>
        <v>12</v>
      </c>
      <c r="S6885" s="8"/>
      <c r="T6885" s="14" t="str">
        <f t="shared" si="858"/>
        <v>Retain</v>
      </c>
      <c r="U6885" s="14"/>
      <c r="V6885" s="8" t="str">
        <f t="shared" si="859"/>
        <v>France</v>
      </c>
      <c r="W6885" s="8"/>
      <c r="X6885" s="8"/>
      <c r="Y6885" s="8"/>
      <c r="Z6885" s="14" t="str">
        <f t="shared" si="860"/>
        <v>Male</v>
      </c>
      <c r="AA6885" s="14"/>
      <c r="AB6885" s="14"/>
      <c r="AC6885" s="14"/>
      <c r="AE6885" t="str">
        <f t="shared" si="861"/>
        <v>Adults</v>
      </c>
      <c r="AF6885" t="str">
        <f t="shared" si="862"/>
        <v>Good</v>
      </c>
      <c r="AG6885" t="str">
        <f t="shared" si="863"/>
        <v>Very low</v>
      </c>
    </row>
    <row r="6886" spans="1:33" x14ac:dyDescent="0.2">
      <c r="A6886">
        <v>6885</v>
      </c>
      <c r="B6886">
        <v>15662571</v>
      </c>
      <c r="C6886">
        <v>639</v>
      </c>
      <c r="D6886">
        <v>1</v>
      </c>
      <c r="E6886">
        <v>1</v>
      </c>
      <c r="F6886">
        <v>35</v>
      </c>
      <c r="G6886">
        <v>6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s="2" t="s">
        <v>249</v>
      </c>
      <c r="P6886" s="11" t="str">
        <f t="shared" si="856"/>
        <v>2017</v>
      </c>
      <c r="Q6886" s="12"/>
      <c r="R6886" s="8" t="str">
        <f t="shared" si="857"/>
        <v>05</v>
      </c>
      <c r="S6886" s="8"/>
      <c r="T6886" s="14" t="str">
        <f t="shared" si="858"/>
        <v>Retain</v>
      </c>
      <c r="U6886" s="14"/>
      <c r="V6886" s="8" t="str">
        <f t="shared" si="859"/>
        <v>France</v>
      </c>
      <c r="W6886" s="8"/>
      <c r="X6886" s="8"/>
      <c r="Y6886" s="8"/>
      <c r="Z6886" s="14" t="str">
        <f t="shared" si="860"/>
        <v>Male</v>
      </c>
      <c r="AA6886" s="14"/>
      <c r="AB6886" s="14"/>
      <c r="AC6886" s="14"/>
      <c r="AE6886" t="str">
        <f t="shared" si="861"/>
        <v>Adults</v>
      </c>
      <c r="AF6886" t="str">
        <f t="shared" si="862"/>
        <v>Fair</v>
      </c>
      <c r="AG6886" t="str">
        <f t="shared" si="863"/>
        <v>Very low</v>
      </c>
    </row>
    <row r="6887" spans="1:33" x14ac:dyDescent="0.2">
      <c r="A6887">
        <v>6886</v>
      </c>
      <c r="B6887">
        <v>15606849</v>
      </c>
      <c r="C6887">
        <v>698</v>
      </c>
      <c r="D6887">
        <v>1</v>
      </c>
      <c r="E6887">
        <v>2</v>
      </c>
      <c r="F6887">
        <v>27</v>
      </c>
      <c r="G6887">
        <v>7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s="2" t="s">
        <v>1006</v>
      </c>
      <c r="P6887" s="11" t="str">
        <f t="shared" si="856"/>
        <v>2016</v>
      </c>
      <c r="Q6887" s="12"/>
      <c r="R6887" s="8" t="str">
        <f t="shared" si="857"/>
        <v>09</v>
      </c>
      <c r="S6887" s="8"/>
      <c r="T6887" s="14" t="str">
        <f t="shared" si="858"/>
        <v>Retain</v>
      </c>
      <c r="U6887" s="14"/>
      <c r="V6887" s="8" t="str">
        <f t="shared" si="859"/>
        <v>France</v>
      </c>
      <c r="W6887" s="8"/>
      <c r="X6887" s="8"/>
      <c r="Y6887" s="8"/>
      <c r="Z6887" s="14" t="str">
        <f t="shared" si="860"/>
        <v>Female</v>
      </c>
      <c r="AA6887" s="14"/>
      <c r="AB6887" s="14"/>
      <c r="AC6887" s="14"/>
      <c r="AE6887" t="str">
        <f t="shared" si="861"/>
        <v>Adults</v>
      </c>
      <c r="AF6887" t="str">
        <f t="shared" si="862"/>
        <v>Good</v>
      </c>
      <c r="AG6887" t="str">
        <f t="shared" si="863"/>
        <v>Medium</v>
      </c>
    </row>
    <row r="6888" spans="1:33" x14ac:dyDescent="0.2">
      <c r="A6888">
        <v>6887</v>
      </c>
      <c r="B6888">
        <v>15670738</v>
      </c>
      <c r="C6888">
        <v>733</v>
      </c>
      <c r="D6888">
        <v>3</v>
      </c>
      <c r="E6888">
        <v>1</v>
      </c>
      <c r="F6888">
        <v>45</v>
      </c>
      <c r="G6888">
        <v>6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s="2" t="s">
        <v>679</v>
      </c>
      <c r="P6888" s="11" t="str">
        <f t="shared" si="856"/>
        <v>2017</v>
      </c>
      <c r="Q6888" s="12"/>
      <c r="R6888" s="8" t="str">
        <f t="shared" si="857"/>
        <v>03</v>
      </c>
      <c r="S6888" s="8"/>
      <c r="T6888" s="14" t="str">
        <f t="shared" si="858"/>
        <v>Retain</v>
      </c>
      <c r="U6888" s="14"/>
      <c r="V6888" s="8" t="str">
        <f t="shared" si="859"/>
        <v>Germany</v>
      </c>
      <c r="W6888" s="8"/>
      <c r="X6888" s="8"/>
      <c r="Y6888" s="8"/>
      <c r="Z6888" s="14" t="str">
        <f t="shared" si="860"/>
        <v>Male</v>
      </c>
      <c r="AA6888" s="14"/>
      <c r="AB6888" s="14"/>
      <c r="AC6888" s="14"/>
      <c r="AE6888" t="str">
        <f t="shared" si="861"/>
        <v>Middle aged</v>
      </c>
      <c r="AF6888" t="str">
        <f t="shared" si="862"/>
        <v>Good</v>
      </c>
      <c r="AG6888" t="str">
        <f t="shared" si="863"/>
        <v>High</v>
      </c>
    </row>
    <row r="6889" spans="1:33" x14ac:dyDescent="0.2">
      <c r="A6889">
        <v>6888</v>
      </c>
      <c r="B6889">
        <v>15662641</v>
      </c>
      <c r="C6889">
        <v>850</v>
      </c>
      <c r="D6889">
        <v>1</v>
      </c>
      <c r="E6889">
        <v>1</v>
      </c>
      <c r="F6889">
        <v>19</v>
      </c>
      <c r="G6889">
        <v>5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s="2" t="s">
        <v>1187</v>
      </c>
      <c r="P6889" s="11" t="str">
        <f t="shared" si="856"/>
        <v>2018</v>
      </c>
      <c r="Q6889" s="12"/>
      <c r="R6889" s="8" t="str">
        <f t="shared" si="857"/>
        <v>04</v>
      </c>
      <c r="S6889" s="8"/>
      <c r="T6889" s="14" t="str">
        <f t="shared" si="858"/>
        <v>Retain</v>
      </c>
      <c r="U6889" s="14"/>
      <c r="V6889" s="8" t="str">
        <f t="shared" si="859"/>
        <v>France</v>
      </c>
      <c r="W6889" s="8"/>
      <c r="X6889" s="8"/>
      <c r="Y6889" s="8"/>
      <c r="Z6889" s="14" t="str">
        <f t="shared" si="860"/>
        <v>Male</v>
      </c>
      <c r="AA6889" s="14"/>
      <c r="AB6889" s="14"/>
      <c r="AC6889" s="14"/>
      <c r="AE6889" t="str">
        <f t="shared" si="861"/>
        <v>Young Adults</v>
      </c>
      <c r="AF6889" t="str">
        <f t="shared" si="862"/>
        <v>Excellent</v>
      </c>
      <c r="AG6889" t="str">
        <f t="shared" si="863"/>
        <v>Very low</v>
      </c>
    </row>
    <row r="6890" spans="1:33" x14ac:dyDescent="0.2">
      <c r="A6890">
        <v>6889</v>
      </c>
      <c r="B6890">
        <v>15727539</v>
      </c>
      <c r="C6890">
        <v>618</v>
      </c>
      <c r="D6890">
        <v>1</v>
      </c>
      <c r="E6890">
        <v>2</v>
      </c>
      <c r="F6890">
        <v>31</v>
      </c>
      <c r="G6890">
        <v>5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s="2" t="s">
        <v>126</v>
      </c>
      <c r="P6890" s="11" t="str">
        <f t="shared" si="856"/>
        <v>2018</v>
      </c>
      <c r="Q6890" s="12"/>
      <c r="R6890" s="8" t="str">
        <f t="shared" si="857"/>
        <v>06</v>
      </c>
      <c r="S6890" s="8"/>
      <c r="T6890" s="14" t="str">
        <f t="shared" si="858"/>
        <v>Retain</v>
      </c>
      <c r="U6890" s="14"/>
      <c r="V6890" s="8" t="str">
        <f t="shared" si="859"/>
        <v>France</v>
      </c>
      <c r="W6890" s="8"/>
      <c r="X6890" s="8"/>
      <c r="Y6890" s="8"/>
      <c r="Z6890" s="14" t="str">
        <f t="shared" si="860"/>
        <v>Female</v>
      </c>
      <c r="AA6890" s="14"/>
      <c r="AB6890" s="14"/>
      <c r="AC6890" s="14"/>
      <c r="AE6890" t="str">
        <f t="shared" si="861"/>
        <v>Adults</v>
      </c>
      <c r="AF6890" t="str">
        <f t="shared" si="862"/>
        <v>Fair</v>
      </c>
      <c r="AG6890" t="str">
        <f t="shared" si="863"/>
        <v>Very low</v>
      </c>
    </row>
    <row r="6891" spans="1:33" x14ac:dyDescent="0.2">
      <c r="A6891">
        <v>6890</v>
      </c>
      <c r="B6891">
        <v>15651020</v>
      </c>
      <c r="C6891">
        <v>473</v>
      </c>
      <c r="D6891">
        <v>1</v>
      </c>
      <c r="E6891">
        <v>2</v>
      </c>
      <c r="F6891">
        <v>25</v>
      </c>
      <c r="G6891">
        <v>5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s="2" t="s">
        <v>253</v>
      </c>
      <c r="P6891" s="11" t="str">
        <f t="shared" si="856"/>
        <v>2018</v>
      </c>
      <c r="Q6891" s="12"/>
      <c r="R6891" s="8" t="str">
        <f t="shared" si="857"/>
        <v>09</v>
      </c>
      <c r="S6891" s="8"/>
      <c r="T6891" s="14" t="str">
        <f t="shared" si="858"/>
        <v>Retain</v>
      </c>
      <c r="U6891" s="14"/>
      <c r="V6891" s="8" t="str">
        <f t="shared" si="859"/>
        <v>France</v>
      </c>
      <c r="W6891" s="8"/>
      <c r="X6891" s="8"/>
      <c r="Y6891" s="8"/>
      <c r="Z6891" s="14" t="str">
        <f t="shared" si="860"/>
        <v>Female</v>
      </c>
      <c r="AA6891" s="14"/>
      <c r="AB6891" s="14"/>
      <c r="AC6891" s="14"/>
      <c r="AE6891" t="str">
        <f t="shared" si="861"/>
        <v>Adults</v>
      </c>
      <c r="AF6891" t="str">
        <f t="shared" si="862"/>
        <v>Poor</v>
      </c>
      <c r="AG6891" t="str">
        <f t="shared" si="863"/>
        <v>High</v>
      </c>
    </row>
    <row r="6892" spans="1:33" x14ac:dyDescent="0.2">
      <c r="A6892">
        <v>6891</v>
      </c>
      <c r="B6892">
        <v>15673877</v>
      </c>
      <c r="C6892">
        <v>490</v>
      </c>
      <c r="D6892">
        <v>1</v>
      </c>
      <c r="E6892">
        <v>1</v>
      </c>
      <c r="F6892">
        <v>39</v>
      </c>
      <c r="G6892">
        <v>4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s="2" t="s">
        <v>242</v>
      </c>
      <c r="P6892" s="11" t="str">
        <f t="shared" si="856"/>
        <v>2019</v>
      </c>
      <c r="Q6892" s="12"/>
      <c r="R6892" s="8" t="str">
        <f t="shared" si="857"/>
        <v>09</v>
      </c>
      <c r="S6892" s="8"/>
      <c r="T6892" s="14" t="str">
        <f t="shared" si="858"/>
        <v>Exit</v>
      </c>
      <c r="U6892" s="14"/>
      <c r="V6892" s="8" t="str">
        <f t="shared" si="859"/>
        <v>France</v>
      </c>
      <c r="W6892" s="8"/>
      <c r="X6892" s="8"/>
      <c r="Y6892" s="8"/>
      <c r="Z6892" s="14" t="str">
        <f t="shared" si="860"/>
        <v>Male</v>
      </c>
      <c r="AA6892" s="14"/>
      <c r="AB6892" s="14"/>
      <c r="AC6892" s="14"/>
      <c r="AE6892" t="str">
        <f t="shared" si="861"/>
        <v>Middle aged</v>
      </c>
      <c r="AF6892" t="str">
        <f t="shared" si="862"/>
        <v>Poor</v>
      </c>
      <c r="AG6892" t="str">
        <f t="shared" si="863"/>
        <v>Very low</v>
      </c>
    </row>
    <row r="6893" spans="1:33" x14ac:dyDescent="0.2">
      <c r="A6893">
        <v>6892</v>
      </c>
      <c r="B6893">
        <v>15760865</v>
      </c>
      <c r="C6893">
        <v>754</v>
      </c>
      <c r="D6893">
        <v>3</v>
      </c>
      <c r="E6893">
        <v>2</v>
      </c>
      <c r="F6893">
        <v>48</v>
      </c>
      <c r="G6893">
        <v>3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s="2" t="s">
        <v>32</v>
      </c>
      <c r="P6893" s="11" t="str">
        <f t="shared" si="856"/>
        <v>2019</v>
      </c>
      <c r="Q6893" s="12"/>
      <c r="R6893" s="8" t="str">
        <f t="shared" si="857"/>
        <v>10</v>
      </c>
      <c r="S6893" s="8"/>
      <c r="T6893" s="14" t="str">
        <f t="shared" si="858"/>
        <v>Exit</v>
      </c>
      <c r="U6893" s="14"/>
      <c r="V6893" s="8" t="str">
        <f t="shared" si="859"/>
        <v>Germany</v>
      </c>
      <c r="W6893" s="8"/>
      <c r="X6893" s="8"/>
      <c r="Y6893" s="8"/>
      <c r="Z6893" s="14" t="str">
        <f t="shared" si="860"/>
        <v>Female</v>
      </c>
      <c r="AA6893" s="14"/>
      <c r="AB6893" s="14"/>
      <c r="AC6893" s="14"/>
      <c r="AE6893" t="str">
        <f t="shared" si="861"/>
        <v>Middle aged</v>
      </c>
      <c r="AF6893" t="str">
        <f t="shared" si="862"/>
        <v>Very good</v>
      </c>
      <c r="AG6893" t="str">
        <f t="shared" si="863"/>
        <v>High</v>
      </c>
    </row>
    <row r="6894" spans="1:33" x14ac:dyDescent="0.2">
      <c r="A6894">
        <v>6893</v>
      </c>
      <c r="B6894">
        <v>15705009</v>
      </c>
      <c r="C6894">
        <v>649</v>
      </c>
      <c r="D6894">
        <v>1</v>
      </c>
      <c r="E6894">
        <v>2</v>
      </c>
      <c r="F6894">
        <v>56</v>
      </c>
      <c r="G6894">
        <v>5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s="2" t="s">
        <v>725</v>
      </c>
      <c r="P6894" s="11" t="str">
        <f t="shared" si="856"/>
        <v>2017</v>
      </c>
      <c r="Q6894" s="12"/>
      <c r="R6894" s="8" t="str">
        <f t="shared" si="857"/>
        <v>12</v>
      </c>
      <c r="S6894" s="8"/>
      <c r="T6894" s="14" t="str">
        <f t="shared" si="858"/>
        <v>Exit</v>
      </c>
      <c r="U6894" s="14"/>
      <c r="V6894" s="8" t="str">
        <f t="shared" si="859"/>
        <v>France</v>
      </c>
      <c r="W6894" s="8"/>
      <c r="X6894" s="8"/>
      <c r="Y6894" s="8"/>
      <c r="Z6894" s="14" t="str">
        <f t="shared" si="860"/>
        <v>Female</v>
      </c>
      <c r="AA6894" s="14"/>
      <c r="AB6894" s="14"/>
      <c r="AC6894" s="14"/>
      <c r="AE6894" t="str">
        <f t="shared" si="861"/>
        <v>Middle aged</v>
      </c>
      <c r="AF6894" t="str">
        <f t="shared" si="862"/>
        <v>Fair</v>
      </c>
      <c r="AG6894" t="str">
        <f t="shared" si="863"/>
        <v>Very high</v>
      </c>
    </row>
    <row r="6895" spans="1:33" x14ac:dyDescent="0.2">
      <c r="A6895">
        <v>6894</v>
      </c>
      <c r="B6895">
        <v>15657540</v>
      </c>
      <c r="C6895">
        <v>578</v>
      </c>
      <c r="D6895">
        <v>1</v>
      </c>
      <c r="E6895">
        <v>1</v>
      </c>
      <c r="F6895">
        <v>50</v>
      </c>
      <c r="G6895">
        <v>4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s="2" t="s">
        <v>893</v>
      </c>
      <c r="P6895" s="11" t="str">
        <f t="shared" si="856"/>
        <v>2018</v>
      </c>
      <c r="Q6895" s="12"/>
      <c r="R6895" s="8" t="str">
        <f t="shared" si="857"/>
        <v>10</v>
      </c>
      <c r="S6895" s="8"/>
      <c r="T6895" s="14" t="str">
        <f t="shared" si="858"/>
        <v>Retain</v>
      </c>
      <c r="U6895" s="14"/>
      <c r="V6895" s="8" t="str">
        <f t="shared" si="859"/>
        <v>France</v>
      </c>
      <c r="W6895" s="8"/>
      <c r="X6895" s="8"/>
      <c r="Y6895" s="8"/>
      <c r="Z6895" s="14" t="str">
        <f t="shared" si="860"/>
        <v>Male</v>
      </c>
      <c r="AA6895" s="14"/>
      <c r="AB6895" s="14"/>
      <c r="AC6895" s="14"/>
      <c r="AE6895" t="str">
        <f t="shared" si="861"/>
        <v>Middle aged</v>
      </c>
      <c r="AF6895" t="str">
        <f t="shared" si="862"/>
        <v>Poor</v>
      </c>
      <c r="AG6895" t="str">
        <f t="shared" si="863"/>
        <v>Very high</v>
      </c>
    </row>
    <row r="6896" spans="1:33" x14ac:dyDescent="0.2">
      <c r="A6896">
        <v>6895</v>
      </c>
      <c r="B6896">
        <v>15707441</v>
      </c>
      <c r="C6896">
        <v>690</v>
      </c>
      <c r="D6896">
        <v>2</v>
      </c>
      <c r="E6896">
        <v>1</v>
      </c>
      <c r="F6896">
        <v>26</v>
      </c>
      <c r="G6896">
        <v>5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s="2" t="s">
        <v>165</v>
      </c>
      <c r="P6896" s="11" t="str">
        <f t="shared" si="856"/>
        <v>2017</v>
      </c>
      <c r="Q6896" s="12"/>
      <c r="R6896" s="8" t="str">
        <f t="shared" si="857"/>
        <v>12</v>
      </c>
      <c r="S6896" s="8"/>
      <c r="T6896" s="14" t="str">
        <f t="shared" si="858"/>
        <v>Retain</v>
      </c>
      <c r="U6896" s="14"/>
      <c r="V6896" s="8" t="str">
        <f t="shared" si="859"/>
        <v>Spain</v>
      </c>
      <c r="W6896" s="8"/>
      <c r="X6896" s="8"/>
      <c r="Y6896" s="8"/>
      <c r="Z6896" s="14" t="str">
        <f t="shared" si="860"/>
        <v>Male</v>
      </c>
      <c r="AA6896" s="14"/>
      <c r="AB6896" s="14"/>
      <c r="AC6896" s="14"/>
      <c r="AE6896" t="str">
        <f t="shared" si="861"/>
        <v>Adults</v>
      </c>
      <c r="AF6896" t="str">
        <f t="shared" si="862"/>
        <v>Good</v>
      </c>
      <c r="AG6896" t="str">
        <f t="shared" si="863"/>
        <v>High</v>
      </c>
    </row>
    <row r="6897" spans="1:33" x14ac:dyDescent="0.2">
      <c r="A6897">
        <v>6896</v>
      </c>
      <c r="B6897">
        <v>15694765</v>
      </c>
      <c r="C6897">
        <v>610</v>
      </c>
      <c r="D6897">
        <v>3</v>
      </c>
      <c r="E6897">
        <v>1</v>
      </c>
      <c r="F6897">
        <v>49</v>
      </c>
      <c r="G6897">
        <v>7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s="2" t="s">
        <v>273</v>
      </c>
      <c r="P6897" s="11" t="str">
        <f t="shared" si="856"/>
        <v>2016</v>
      </c>
      <c r="Q6897" s="12"/>
      <c r="R6897" s="8" t="str">
        <f t="shared" si="857"/>
        <v>09</v>
      </c>
      <c r="S6897" s="8"/>
      <c r="T6897" s="14" t="str">
        <f t="shared" si="858"/>
        <v>Exit</v>
      </c>
      <c r="U6897" s="14"/>
      <c r="V6897" s="8" t="str">
        <f t="shared" si="859"/>
        <v>Germany</v>
      </c>
      <c r="W6897" s="8"/>
      <c r="X6897" s="8"/>
      <c r="Y6897" s="8"/>
      <c r="Z6897" s="14" t="str">
        <f t="shared" si="860"/>
        <v>Male</v>
      </c>
      <c r="AA6897" s="14"/>
      <c r="AB6897" s="14"/>
      <c r="AC6897" s="14"/>
      <c r="AE6897" t="str">
        <f t="shared" si="861"/>
        <v>Middle aged</v>
      </c>
      <c r="AF6897" t="str">
        <f t="shared" si="862"/>
        <v>Fair</v>
      </c>
      <c r="AG6897" t="str">
        <f t="shared" si="863"/>
        <v>High</v>
      </c>
    </row>
    <row r="6898" spans="1:33" x14ac:dyDescent="0.2">
      <c r="A6898">
        <v>6897</v>
      </c>
      <c r="B6898">
        <v>15649086</v>
      </c>
      <c r="C6898">
        <v>596</v>
      </c>
      <c r="D6898">
        <v>1</v>
      </c>
      <c r="E6898">
        <v>1</v>
      </c>
      <c r="F6898">
        <v>42</v>
      </c>
      <c r="G6898">
        <v>3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s="2" t="s">
        <v>207</v>
      </c>
      <c r="P6898" s="11" t="str">
        <f t="shared" si="856"/>
        <v>2019</v>
      </c>
      <c r="Q6898" s="12"/>
      <c r="R6898" s="8" t="str">
        <f t="shared" si="857"/>
        <v>10</v>
      </c>
      <c r="S6898" s="8"/>
      <c r="T6898" s="14" t="str">
        <f t="shared" si="858"/>
        <v>Retain</v>
      </c>
      <c r="U6898" s="14"/>
      <c r="V6898" s="8" t="str">
        <f t="shared" si="859"/>
        <v>France</v>
      </c>
      <c r="W6898" s="8"/>
      <c r="X6898" s="8"/>
      <c r="Y6898" s="8"/>
      <c r="Z6898" s="14" t="str">
        <f t="shared" si="860"/>
        <v>Male</v>
      </c>
      <c r="AA6898" s="14"/>
      <c r="AB6898" s="14"/>
      <c r="AC6898" s="14"/>
      <c r="AE6898" t="str">
        <f t="shared" si="861"/>
        <v>Middle aged</v>
      </c>
      <c r="AF6898" t="str">
        <f t="shared" si="862"/>
        <v>Fair</v>
      </c>
      <c r="AG6898" t="str">
        <f t="shared" si="863"/>
        <v>Very low</v>
      </c>
    </row>
    <row r="6899" spans="1:33" x14ac:dyDescent="0.2">
      <c r="A6899">
        <v>6898</v>
      </c>
      <c r="B6899">
        <v>15650488</v>
      </c>
      <c r="C6899">
        <v>492</v>
      </c>
      <c r="D6899">
        <v>1</v>
      </c>
      <c r="E6899">
        <v>2</v>
      </c>
      <c r="F6899">
        <v>48</v>
      </c>
      <c r="G6899">
        <v>5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s="2" t="s">
        <v>257</v>
      </c>
      <c r="P6899" s="11" t="str">
        <f t="shared" si="856"/>
        <v>2018</v>
      </c>
      <c r="Q6899" s="12"/>
      <c r="R6899" s="8" t="str">
        <f t="shared" si="857"/>
        <v>06</v>
      </c>
      <c r="S6899" s="8"/>
      <c r="T6899" s="14" t="str">
        <f t="shared" si="858"/>
        <v>Exit</v>
      </c>
      <c r="U6899" s="14"/>
      <c r="V6899" s="8" t="str">
        <f t="shared" si="859"/>
        <v>France</v>
      </c>
      <c r="W6899" s="8"/>
      <c r="X6899" s="8"/>
      <c r="Y6899" s="8"/>
      <c r="Z6899" s="14" t="str">
        <f t="shared" si="860"/>
        <v>Female</v>
      </c>
      <c r="AA6899" s="14"/>
      <c r="AB6899" s="14"/>
      <c r="AC6899" s="14"/>
      <c r="AE6899" t="str">
        <f t="shared" si="861"/>
        <v>Middle aged</v>
      </c>
      <c r="AF6899" t="str">
        <f t="shared" si="862"/>
        <v>Poor</v>
      </c>
      <c r="AG6899" t="str">
        <f t="shared" si="863"/>
        <v>High</v>
      </c>
    </row>
    <row r="6900" spans="1:33" x14ac:dyDescent="0.2">
      <c r="A6900">
        <v>6899</v>
      </c>
      <c r="B6900">
        <v>15760924</v>
      </c>
      <c r="C6900">
        <v>575</v>
      </c>
      <c r="D6900">
        <v>2</v>
      </c>
      <c r="E6900">
        <v>1</v>
      </c>
      <c r="F6900">
        <v>41</v>
      </c>
      <c r="G6900">
        <v>5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s="2" t="s">
        <v>787</v>
      </c>
      <c r="P6900" s="11" t="str">
        <f t="shared" si="856"/>
        <v>2018</v>
      </c>
      <c r="Q6900" s="12"/>
      <c r="R6900" s="8" t="str">
        <f t="shared" si="857"/>
        <v>05</v>
      </c>
      <c r="S6900" s="8"/>
      <c r="T6900" s="14" t="str">
        <f t="shared" si="858"/>
        <v>Retain</v>
      </c>
      <c r="U6900" s="14"/>
      <c r="V6900" s="8" t="str">
        <f t="shared" si="859"/>
        <v>Spain</v>
      </c>
      <c r="W6900" s="8"/>
      <c r="X6900" s="8"/>
      <c r="Y6900" s="8"/>
      <c r="Z6900" s="14" t="str">
        <f t="shared" si="860"/>
        <v>Male</v>
      </c>
      <c r="AA6900" s="14"/>
      <c r="AB6900" s="14"/>
      <c r="AC6900" s="14"/>
      <c r="AE6900" t="str">
        <f t="shared" si="861"/>
        <v>Middle aged</v>
      </c>
      <c r="AF6900" t="str">
        <f t="shared" si="862"/>
        <v>Poor</v>
      </c>
      <c r="AG6900" t="str">
        <f t="shared" si="863"/>
        <v>High</v>
      </c>
    </row>
    <row r="6901" spans="1:33" x14ac:dyDescent="0.2">
      <c r="A6901">
        <v>6900</v>
      </c>
      <c r="B6901">
        <v>15700263</v>
      </c>
      <c r="C6901">
        <v>569</v>
      </c>
      <c r="D6901">
        <v>1</v>
      </c>
      <c r="E6901">
        <v>1</v>
      </c>
      <c r="F6901">
        <v>66</v>
      </c>
      <c r="G6901">
        <v>5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s="2" t="s">
        <v>252</v>
      </c>
      <c r="P6901" s="11" t="str">
        <f t="shared" si="856"/>
        <v>2018</v>
      </c>
      <c r="Q6901" s="12"/>
      <c r="R6901" s="8" t="str">
        <f t="shared" si="857"/>
        <v>05</v>
      </c>
      <c r="S6901" s="8"/>
      <c r="T6901" s="14" t="str">
        <f t="shared" si="858"/>
        <v>Exit</v>
      </c>
      <c r="U6901" s="14"/>
      <c r="V6901" s="8" t="str">
        <f t="shared" si="859"/>
        <v>France</v>
      </c>
      <c r="W6901" s="8"/>
      <c r="X6901" s="8"/>
      <c r="Y6901" s="8"/>
      <c r="Z6901" s="14" t="str">
        <f t="shared" si="860"/>
        <v>Male</v>
      </c>
      <c r="AA6901" s="14"/>
      <c r="AB6901" s="14"/>
      <c r="AC6901" s="14"/>
      <c r="AE6901" t="str">
        <f t="shared" si="861"/>
        <v>Retired</v>
      </c>
      <c r="AF6901" t="str">
        <f t="shared" si="862"/>
        <v>Poor</v>
      </c>
      <c r="AG6901" t="str">
        <f t="shared" si="863"/>
        <v>Very low</v>
      </c>
    </row>
    <row r="6902" spans="1:33" x14ac:dyDescent="0.2">
      <c r="A6902">
        <v>6901</v>
      </c>
      <c r="B6902">
        <v>15806922</v>
      </c>
      <c r="C6902">
        <v>674</v>
      </c>
      <c r="D6902">
        <v>2</v>
      </c>
      <c r="E6902">
        <v>2</v>
      </c>
      <c r="F6902">
        <v>41</v>
      </c>
      <c r="G6902">
        <v>5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s="2" t="s">
        <v>473</v>
      </c>
      <c r="P6902" s="11" t="str">
        <f t="shared" si="856"/>
        <v>2018</v>
      </c>
      <c r="Q6902" s="12"/>
      <c r="R6902" s="8" t="str">
        <f t="shared" si="857"/>
        <v>08</v>
      </c>
      <c r="S6902" s="8"/>
      <c r="T6902" s="14" t="str">
        <f t="shared" si="858"/>
        <v>Retain</v>
      </c>
      <c r="U6902" s="14"/>
      <c r="V6902" s="8" t="str">
        <f t="shared" si="859"/>
        <v>Spain</v>
      </c>
      <c r="W6902" s="8"/>
      <c r="X6902" s="8"/>
      <c r="Y6902" s="8"/>
      <c r="Z6902" s="14" t="str">
        <f t="shared" si="860"/>
        <v>Female</v>
      </c>
      <c r="AA6902" s="14"/>
      <c r="AB6902" s="14"/>
      <c r="AC6902" s="14"/>
      <c r="AE6902" t="str">
        <f t="shared" si="861"/>
        <v>Middle aged</v>
      </c>
      <c r="AF6902" t="str">
        <f t="shared" si="862"/>
        <v>Good</v>
      </c>
      <c r="AG6902" t="str">
        <f t="shared" si="863"/>
        <v>High</v>
      </c>
    </row>
    <row r="6903" spans="1:33" x14ac:dyDescent="0.2">
      <c r="A6903">
        <v>6902</v>
      </c>
      <c r="B6903">
        <v>15637522</v>
      </c>
      <c r="C6903">
        <v>507</v>
      </c>
      <c r="D6903">
        <v>1</v>
      </c>
      <c r="E6903">
        <v>2</v>
      </c>
      <c r="F6903">
        <v>31</v>
      </c>
      <c r="G6903">
        <v>4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s="2" t="s">
        <v>538</v>
      </c>
      <c r="P6903" s="11" t="str">
        <f t="shared" si="856"/>
        <v>2019</v>
      </c>
      <c r="Q6903" s="12"/>
      <c r="R6903" s="8" t="str">
        <f t="shared" si="857"/>
        <v>05</v>
      </c>
      <c r="S6903" s="8"/>
      <c r="T6903" s="14" t="str">
        <f t="shared" si="858"/>
        <v>Retain</v>
      </c>
      <c r="U6903" s="14"/>
      <c r="V6903" s="8" t="str">
        <f t="shared" si="859"/>
        <v>France</v>
      </c>
      <c r="W6903" s="8"/>
      <c r="X6903" s="8"/>
      <c r="Y6903" s="8"/>
      <c r="Z6903" s="14" t="str">
        <f t="shared" si="860"/>
        <v>Female</v>
      </c>
      <c r="AA6903" s="14"/>
      <c r="AB6903" s="14"/>
      <c r="AC6903" s="14"/>
      <c r="AE6903" t="str">
        <f t="shared" si="861"/>
        <v>Adults</v>
      </c>
      <c r="AF6903" t="str">
        <f t="shared" si="862"/>
        <v>Poor</v>
      </c>
      <c r="AG6903" t="str">
        <f t="shared" si="863"/>
        <v>High</v>
      </c>
    </row>
    <row r="6904" spans="1:33" x14ac:dyDescent="0.2">
      <c r="A6904">
        <v>6903</v>
      </c>
      <c r="B6904">
        <v>15636548</v>
      </c>
      <c r="C6904">
        <v>457</v>
      </c>
      <c r="D6904">
        <v>2</v>
      </c>
      <c r="E6904">
        <v>1</v>
      </c>
      <c r="F6904">
        <v>44</v>
      </c>
      <c r="G6904">
        <v>6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s="2" t="s">
        <v>558</v>
      </c>
      <c r="P6904" s="11" t="str">
        <f t="shared" si="856"/>
        <v>2016</v>
      </c>
      <c r="Q6904" s="12"/>
      <c r="R6904" s="8" t="str">
        <f t="shared" si="857"/>
        <v>11</v>
      </c>
      <c r="S6904" s="8"/>
      <c r="T6904" s="14" t="str">
        <f t="shared" si="858"/>
        <v>Retain</v>
      </c>
      <c r="U6904" s="14"/>
      <c r="V6904" s="8" t="str">
        <f t="shared" si="859"/>
        <v>Spain</v>
      </c>
      <c r="W6904" s="8"/>
      <c r="X6904" s="8"/>
      <c r="Y6904" s="8"/>
      <c r="Z6904" s="14" t="str">
        <f t="shared" si="860"/>
        <v>Male</v>
      </c>
      <c r="AA6904" s="14"/>
      <c r="AB6904" s="14"/>
      <c r="AC6904" s="14"/>
      <c r="AE6904" t="str">
        <f t="shared" si="861"/>
        <v>Middle aged</v>
      </c>
      <c r="AF6904" t="str">
        <f t="shared" si="862"/>
        <v>Poor</v>
      </c>
      <c r="AG6904" t="str">
        <f t="shared" si="863"/>
        <v>Very low</v>
      </c>
    </row>
    <row r="6905" spans="1:33" x14ac:dyDescent="0.2">
      <c r="A6905">
        <v>6904</v>
      </c>
      <c r="B6905">
        <v>15566891</v>
      </c>
      <c r="C6905">
        <v>584</v>
      </c>
      <c r="D6905">
        <v>3</v>
      </c>
      <c r="E6905">
        <v>2</v>
      </c>
      <c r="F6905">
        <v>41</v>
      </c>
      <c r="G6905">
        <v>6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s="2" t="s">
        <v>652</v>
      </c>
      <c r="P6905" s="11" t="str">
        <f t="shared" si="856"/>
        <v>2017</v>
      </c>
      <c r="Q6905" s="12"/>
      <c r="R6905" s="8" t="str">
        <f t="shared" si="857"/>
        <v>04</v>
      </c>
      <c r="S6905" s="8"/>
      <c r="T6905" s="14" t="str">
        <f t="shared" si="858"/>
        <v>Retain</v>
      </c>
      <c r="U6905" s="14"/>
      <c r="V6905" s="8" t="str">
        <f t="shared" si="859"/>
        <v>Germany</v>
      </c>
      <c r="W6905" s="8"/>
      <c r="X6905" s="8"/>
      <c r="Y6905" s="8"/>
      <c r="Z6905" s="14" t="str">
        <f t="shared" si="860"/>
        <v>Female</v>
      </c>
      <c r="AA6905" s="14"/>
      <c r="AB6905" s="14"/>
      <c r="AC6905" s="14"/>
      <c r="AE6905" t="str">
        <f t="shared" si="861"/>
        <v>Middle aged</v>
      </c>
      <c r="AF6905" t="str">
        <f t="shared" si="862"/>
        <v>Fair</v>
      </c>
      <c r="AG6905" t="str">
        <f t="shared" si="863"/>
        <v>Medium</v>
      </c>
    </row>
    <row r="6906" spans="1:33" x14ac:dyDescent="0.2">
      <c r="A6906">
        <v>6905</v>
      </c>
      <c r="B6906">
        <v>15627185</v>
      </c>
      <c r="C6906">
        <v>744</v>
      </c>
      <c r="D6906">
        <v>3</v>
      </c>
      <c r="E6906">
        <v>1</v>
      </c>
      <c r="F6906">
        <v>29</v>
      </c>
      <c r="G6906">
        <v>4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s="2" t="s">
        <v>676</v>
      </c>
      <c r="P6906" s="11" t="str">
        <f t="shared" si="856"/>
        <v>2019</v>
      </c>
      <c r="Q6906" s="12"/>
      <c r="R6906" s="8" t="str">
        <f t="shared" si="857"/>
        <v>05</v>
      </c>
      <c r="S6906" s="8"/>
      <c r="T6906" s="14" t="str">
        <f t="shared" si="858"/>
        <v>Retain</v>
      </c>
      <c r="U6906" s="14"/>
      <c r="V6906" s="8" t="str">
        <f t="shared" si="859"/>
        <v>Germany</v>
      </c>
      <c r="W6906" s="8"/>
      <c r="X6906" s="8"/>
      <c r="Y6906" s="8"/>
      <c r="Z6906" s="14" t="str">
        <f t="shared" si="860"/>
        <v>Male</v>
      </c>
      <c r="AA6906" s="14"/>
      <c r="AB6906" s="14"/>
      <c r="AC6906" s="14"/>
      <c r="AE6906" t="str">
        <f t="shared" si="861"/>
        <v>Adults</v>
      </c>
      <c r="AF6906" t="str">
        <f t="shared" si="862"/>
        <v>Very good</v>
      </c>
      <c r="AG6906" t="str">
        <f t="shared" si="863"/>
        <v>High</v>
      </c>
    </row>
    <row r="6907" spans="1:33" x14ac:dyDescent="0.2">
      <c r="A6907">
        <v>6906</v>
      </c>
      <c r="B6907">
        <v>15754012</v>
      </c>
      <c r="C6907">
        <v>687</v>
      </c>
      <c r="D6907">
        <v>1</v>
      </c>
      <c r="E6907">
        <v>2</v>
      </c>
      <c r="F6907">
        <v>35</v>
      </c>
      <c r="G6907">
        <v>3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s="2" t="s">
        <v>207</v>
      </c>
      <c r="P6907" s="11" t="str">
        <f t="shared" si="856"/>
        <v>2019</v>
      </c>
      <c r="Q6907" s="12"/>
      <c r="R6907" s="8" t="str">
        <f t="shared" si="857"/>
        <v>10</v>
      </c>
      <c r="S6907" s="8"/>
      <c r="T6907" s="14" t="str">
        <f t="shared" si="858"/>
        <v>Retain</v>
      </c>
      <c r="U6907" s="14"/>
      <c r="V6907" s="8" t="str">
        <f t="shared" si="859"/>
        <v>France</v>
      </c>
      <c r="W6907" s="8"/>
      <c r="X6907" s="8"/>
      <c r="Y6907" s="8"/>
      <c r="Z6907" s="14" t="str">
        <f t="shared" si="860"/>
        <v>Female</v>
      </c>
      <c r="AA6907" s="14"/>
      <c r="AB6907" s="14"/>
      <c r="AC6907" s="14"/>
      <c r="AE6907" t="str">
        <f t="shared" si="861"/>
        <v>Adults</v>
      </c>
      <c r="AF6907" t="str">
        <f t="shared" si="862"/>
        <v>Good</v>
      </c>
      <c r="AG6907" t="str">
        <f t="shared" si="863"/>
        <v>High</v>
      </c>
    </row>
    <row r="6908" spans="1:33" x14ac:dyDescent="0.2">
      <c r="A6908">
        <v>6907</v>
      </c>
      <c r="B6908">
        <v>15627514</v>
      </c>
      <c r="C6908">
        <v>688</v>
      </c>
      <c r="D6908">
        <v>2</v>
      </c>
      <c r="E6908">
        <v>2</v>
      </c>
      <c r="F6908">
        <v>46</v>
      </c>
      <c r="G6908">
        <v>6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s="2" t="s">
        <v>27</v>
      </c>
      <c r="P6908" s="11" t="str">
        <f t="shared" si="856"/>
        <v>2016</v>
      </c>
      <c r="Q6908" s="12"/>
      <c r="R6908" s="8" t="str">
        <f t="shared" si="857"/>
        <v>12</v>
      </c>
      <c r="S6908" s="8"/>
      <c r="T6908" s="14" t="str">
        <f t="shared" si="858"/>
        <v>Retain</v>
      </c>
      <c r="U6908" s="14"/>
      <c r="V6908" s="8" t="str">
        <f t="shared" si="859"/>
        <v>Spain</v>
      </c>
      <c r="W6908" s="8"/>
      <c r="X6908" s="8"/>
      <c r="Y6908" s="8"/>
      <c r="Z6908" s="14" t="str">
        <f t="shared" si="860"/>
        <v>Female</v>
      </c>
      <c r="AA6908" s="14"/>
      <c r="AB6908" s="14"/>
      <c r="AC6908" s="14"/>
      <c r="AE6908" t="str">
        <f t="shared" si="861"/>
        <v>Middle aged</v>
      </c>
      <c r="AF6908" t="str">
        <f t="shared" si="862"/>
        <v>Good</v>
      </c>
      <c r="AG6908" t="str">
        <f t="shared" si="863"/>
        <v>Very low</v>
      </c>
    </row>
    <row r="6909" spans="1:33" x14ac:dyDescent="0.2">
      <c r="A6909">
        <v>6908</v>
      </c>
      <c r="B6909">
        <v>15661433</v>
      </c>
      <c r="C6909">
        <v>519</v>
      </c>
      <c r="D6909">
        <v>1</v>
      </c>
      <c r="E6909">
        <v>1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s="2" t="s">
        <v>213</v>
      </c>
      <c r="P6909" s="11" t="str">
        <f t="shared" si="856"/>
        <v>2017</v>
      </c>
      <c r="Q6909" s="12"/>
      <c r="R6909" s="8" t="str">
        <f t="shared" si="857"/>
        <v>12</v>
      </c>
      <c r="S6909" s="8"/>
      <c r="T6909" s="14" t="str">
        <f t="shared" si="858"/>
        <v>Retain</v>
      </c>
      <c r="U6909" s="14"/>
      <c r="V6909" s="8" t="str">
        <f t="shared" si="859"/>
        <v>France</v>
      </c>
      <c r="W6909" s="8"/>
      <c r="X6909" s="8"/>
      <c r="Y6909" s="8"/>
      <c r="Z6909" s="14" t="str">
        <f t="shared" si="860"/>
        <v>Male</v>
      </c>
      <c r="AA6909" s="14"/>
      <c r="AB6909" s="14"/>
      <c r="AC6909" s="14"/>
      <c r="AE6909" t="str">
        <f t="shared" si="861"/>
        <v>Adults</v>
      </c>
      <c r="AF6909" t="str">
        <f t="shared" si="862"/>
        <v>Poor</v>
      </c>
      <c r="AG6909" t="str">
        <f t="shared" si="863"/>
        <v>Very low</v>
      </c>
    </row>
    <row r="6910" spans="1:33" x14ac:dyDescent="0.2">
      <c r="A6910">
        <v>6909</v>
      </c>
      <c r="B6910">
        <v>15610653</v>
      </c>
      <c r="C6910">
        <v>733</v>
      </c>
      <c r="D6910">
        <v>2</v>
      </c>
      <c r="E6910">
        <v>2</v>
      </c>
      <c r="F6910">
        <v>38</v>
      </c>
      <c r="G6910">
        <v>4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s="2" t="s">
        <v>680</v>
      </c>
      <c r="P6910" s="11" t="str">
        <f t="shared" si="856"/>
        <v>2019</v>
      </c>
      <c r="Q6910" s="12"/>
      <c r="R6910" s="8" t="str">
        <f t="shared" si="857"/>
        <v>09</v>
      </c>
      <c r="S6910" s="8"/>
      <c r="T6910" s="14" t="str">
        <f t="shared" si="858"/>
        <v>Retain</v>
      </c>
      <c r="U6910" s="14"/>
      <c r="V6910" s="8" t="str">
        <f t="shared" si="859"/>
        <v>Spain</v>
      </c>
      <c r="W6910" s="8"/>
      <c r="X6910" s="8"/>
      <c r="Y6910" s="8"/>
      <c r="Z6910" s="14" t="str">
        <f t="shared" si="860"/>
        <v>Female</v>
      </c>
      <c r="AA6910" s="14"/>
      <c r="AB6910" s="14"/>
      <c r="AC6910" s="14"/>
      <c r="AE6910" t="str">
        <f t="shared" si="861"/>
        <v>Adults</v>
      </c>
      <c r="AF6910" t="str">
        <f t="shared" si="862"/>
        <v>Good</v>
      </c>
      <c r="AG6910" t="str">
        <f t="shared" si="863"/>
        <v>Very low</v>
      </c>
    </row>
    <row r="6911" spans="1:33" x14ac:dyDescent="0.2">
      <c r="A6911">
        <v>6910</v>
      </c>
      <c r="B6911">
        <v>15667002</v>
      </c>
      <c r="C6911">
        <v>666</v>
      </c>
      <c r="D6911">
        <v>2</v>
      </c>
      <c r="E6911">
        <v>1</v>
      </c>
      <c r="F6911">
        <v>43</v>
      </c>
      <c r="G6911">
        <v>6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s="2" t="s">
        <v>371</v>
      </c>
      <c r="P6911" s="11" t="str">
        <f t="shared" si="856"/>
        <v>2016</v>
      </c>
      <c r="Q6911" s="12"/>
      <c r="R6911" s="8" t="str">
        <f t="shared" si="857"/>
        <v>11</v>
      </c>
      <c r="S6911" s="8"/>
      <c r="T6911" s="14" t="str">
        <f t="shared" si="858"/>
        <v>Retain</v>
      </c>
      <c r="U6911" s="14"/>
      <c r="V6911" s="8" t="str">
        <f t="shared" si="859"/>
        <v>Spain</v>
      </c>
      <c r="W6911" s="8"/>
      <c r="X6911" s="8"/>
      <c r="Y6911" s="8"/>
      <c r="Z6911" s="14" t="str">
        <f t="shared" si="860"/>
        <v>Male</v>
      </c>
      <c r="AA6911" s="14"/>
      <c r="AB6911" s="14"/>
      <c r="AC6911" s="14"/>
      <c r="AE6911" t="str">
        <f t="shared" si="861"/>
        <v>Middle aged</v>
      </c>
      <c r="AF6911" t="str">
        <f t="shared" si="862"/>
        <v>Fair</v>
      </c>
      <c r="AG6911" t="str">
        <f t="shared" si="863"/>
        <v>Very low</v>
      </c>
    </row>
    <row r="6912" spans="1:33" x14ac:dyDescent="0.2">
      <c r="A6912">
        <v>6911</v>
      </c>
      <c r="B6912">
        <v>15709199</v>
      </c>
      <c r="C6912">
        <v>511</v>
      </c>
      <c r="D6912">
        <v>2</v>
      </c>
      <c r="E6912">
        <v>2</v>
      </c>
      <c r="F6912">
        <v>40</v>
      </c>
      <c r="G6912">
        <v>5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s="2" t="s">
        <v>721</v>
      </c>
      <c r="P6912" s="11" t="str">
        <f t="shared" si="856"/>
        <v>2018</v>
      </c>
      <c r="Q6912" s="12"/>
      <c r="R6912" s="8" t="str">
        <f t="shared" si="857"/>
        <v>06</v>
      </c>
      <c r="S6912" s="8"/>
      <c r="T6912" s="14" t="str">
        <f t="shared" si="858"/>
        <v>Retain</v>
      </c>
      <c r="U6912" s="14"/>
      <c r="V6912" s="8" t="str">
        <f t="shared" si="859"/>
        <v>Spain</v>
      </c>
      <c r="W6912" s="8"/>
      <c r="X6912" s="8"/>
      <c r="Y6912" s="8"/>
      <c r="Z6912" s="14" t="str">
        <f t="shared" si="860"/>
        <v>Female</v>
      </c>
      <c r="AA6912" s="14"/>
      <c r="AB6912" s="14"/>
      <c r="AC6912" s="14"/>
      <c r="AE6912" t="str">
        <f t="shared" si="861"/>
        <v>Middle aged</v>
      </c>
      <c r="AF6912" t="str">
        <f t="shared" si="862"/>
        <v>Poor</v>
      </c>
      <c r="AG6912" t="str">
        <f t="shared" si="863"/>
        <v>Very low</v>
      </c>
    </row>
    <row r="6913" spans="1:33" x14ac:dyDescent="0.2">
      <c r="A6913">
        <v>6912</v>
      </c>
      <c r="B6913">
        <v>15710087</v>
      </c>
      <c r="C6913">
        <v>705</v>
      </c>
      <c r="D6913">
        <v>3</v>
      </c>
      <c r="E6913">
        <v>2</v>
      </c>
      <c r="F6913">
        <v>54</v>
      </c>
      <c r="G6913">
        <v>5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s="2" t="s">
        <v>913</v>
      </c>
      <c r="P6913" s="11" t="str">
        <f t="shared" si="856"/>
        <v>2018</v>
      </c>
      <c r="Q6913" s="12"/>
      <c r="R6913" s="8" t="str">
        <f t="shared" si="857"/>
        <v>03</v>
      </c>
      <c r="S6913" s="8"/>
      <c r="T6913" s="14" t="str">
        <f t="shared" si="858"/>
        <v>Exit</v>
      </c>
      <c r="U6913" s="14"/>
      <c r="V6913" s="8" t="str">
        <f t="shared" si="859"/>
        <v>Germany</v>
      </c>
      <c r="W6913" s="8"/>
      <c r="X6913" s="8"/>
      <c r="Y6913" s="8"/>
      <c r="Z6913" s="14" t="str">
        <f t="shared" si="860"/>
        <v>Female</v>
      </c>
      <c r="AA6913" s="14"/>
      <c r="AB6913" s="14"/>
      <c r="AC6913" s="14"/>
      <c r="AE6913" t="str">
        <f t="shared" si="861"/>
        <v>Middle aged</v>
      </c>
      <c r="AF6913" t="str">
        <f t="shared" si="862"/>
        <v>Good</v>
      </c>
      <c r="AG6913" t="str">
        <f t="shared" si="863"/>
        <v>High</v>
      </c>
    </row>
    <row r="6914" spans="1:33" x14ac:dyDescent="0.2">
      <c r="A6914">
        <v>6913</v>
      </c>
      <c r="B6914">
        <v>15679884</v>
      </c>
      <c r="C6914">
        <v>544</v>
      </c>
      <c r="D6914">
        <v>1</v>
      </c>
      <c r="E6914">
        <v>1</v>
      </c>
      <c r="F6914">
        <v>48</v>
      </c>
      <c r="G6914">
        <v>5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s="2" t="s">
        <v>645</v>
      </c>
      <c r="P6914" s="11" t="str">
        <f t="shared" si="856"/>
        <v>2017</v>
      </c>
      <c r="Q6914" s="12"/>
      <c r="R6914" s="8" t="str">
        <f t="shared" si="857"/>
        <v>10</v>
      </c>
      <c r="S6914" s="8"/>
      <c r="T6914" s="14" t="str">
        <f t="shared" si="858"/>
        <v>Exit</v>
      </c>
      <c r="U6914" s="14"/>
      <c r="V6914" s="8" t="str">
        <f t="shared" si="859"/>
        <v>France</v>
      </c>
      <c r="W6914" s="8"/>
      <c r="X6914" s="8"/>
      <c r="Y6914" s="8"/>
      <c r="Z6914" s="14" t="str">
        <f t="shared" si="860"/>
        <v>Male</v>
      </c>
      <c r="AA6914" s="14"/>
      <c r="AB6914" s="14"/>
      <c r="AC6914" s="14"/>
      <c r="AE6914" t="str">
        <f t="shared" si="861"/>
        <v>Middle aged</v>
      </c>
      <c r="AF6914" t="str">
        <f t="shared" si="862"/>
        <v>Poor</v>
      </c>
      <c r="AG6914" t="str">
        <f t="shared" si="863"/>
        <v>Medium</v>
      </c>
    </row>
    <row r="6915" spans="1:33" x14ac:dyDescent="0.2">
      <c r="A6915">
        <v>6914</v>
      </c>
      <c r="B6915">
        <v>15784180</v>
      </c>
      <c r="C6915">
        <v>564</v>
      </c>
      <c r="D6915">
        <v>1</v>
      </c>
      <c r="E6915">
        <v>2</v>
      </c>
      <c r="F6915">
        <v>36</v>
      </c>
      <c r="G6915">
        <v>6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s="2" t="s">
        <v>519</v>
      </c>
      <c r="P6915" s="11" t="str">
        <f t="shared" ref="P6915:P6978" si="864">RIGHT($N6915,4)</f>
        <v>2016</v>
      </c>
      <c r="Q6915" s="12"/>
      <c r="R6915" s="8" t="str">
        <f t="shared" ref="R6915:R6978" si="865">MID(N6915,4,2)</f>
        <v>11</v>
      </c>
      <c r="S6915" s="8"/>
      <c r="T6915" s="14" t="str">
        <f t="shared" ref="T6915:T6978" si="866">IF(M6915=1,"Exit","Retain")</f>
        <v>Exit</v>
      </c>
      <c r="U6915" s="14"/>
      <c r="V6915" s="8" t="str">
        <f t="shared" ref="V6915:V6978" si="867">IF(D6915=1,"France",IF(D6915=2,"Spain",IF(D6915=3,"Germany","NONE")))</f>
        <v>France</v>
      </c>
      <c r="W6915" s="8"/>
      <c r="X6915" s="8"/>
      <c r="Y6915" s="8"/>
      <c r="Z6915" s="14" t="str">
        <f t="shared" ref="Z6915:Z6978" si="868">IF(E6915=1,"Male","Female")</f>
        <v>Female</v>
      </c>
      <c r="AA6915" s="14"/>
      <c r="AB6915" s="14"/>
      <c r="AC6915" s="14"/>
      <c r="AE6915" t="str">
        <f t="shared" ref="AE6915:AE6978" si="869">IF(F6915&lt;18,"Kids",IF(AND(F6915&gt;=18,F6915&lt;24),"Young Adults",IF(AND(F6915&gt;=24,F6915&lt;39),"Adults",IF(AND(F6915&gt;=39,F6915&lt;64),"Middle aged","Retired"))))</f>
        <v>Adults</v>
      </c>
      <c r="AF6915" t="str">
        <f t="shared" ref="AF6915:AF6978" si="870">IF(AND(C6915&gt;=800,C6915&lt;=850),"Excellent",IF(AND(C6915&gt;=740,C6915&lt;=799),"Very good",IF(AND(C6915&gt;=670,C6915&lt;=739),"Good",IF(AND(C6915&gt;=580,C6915&lt;=669),"Fair",IF(AND(C6915&gt;=300,C6915&lt;=579),"Poor","None")))))</f>
        <v>Poor</v>
      </c>
      <c r="AG6915" t="str">
        <f t="shared" ref="AG6915:AG6978" si="871">IF(H6915&lt;25000,"Very low",IF(AND(H6915&gt;25000,H6915&lt;=50000),"Low",IF(AND(H6915&gt;50000,H6915&lt;=100000),"Medium",IF(AND(H6915&gt;100000,H6915&lt;=150000),"High",IF(AND(H6915&gt;150000,H6915&lt;=200000),"Very high",IF(H6915&gt;200000,"Extreme","None"))))))</f>
        <v>Extreme</v>
      </c>
    </row>
    <row r="6916" spans="1:33" x14ac:dyDescent="0.2">
      <c r="A6916">
        <v>6915</v>
      </c>
      <c r="B6916">
        <v>15808849</v>
      </c>
      <c r="C6916">
        <v>702</v>
      </c>
      <c r="D6916">
        <v>1</v>
      </c>
      <c r="E6916">
        <v>1</v>
      </c>
      <c r="F6916">
        <v>40</v>
      </c>
      <c r="G6916">
        <v>5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s="2" t="s">
        <v>66</v>
      </c>
      <c r="P6916" s="11" t="str">
        <f t="shared" si="864"/>
        <v>2018</v>
      </c>
      <c r="Q6916" s="12"/>
      <c r="R6916" s="8" t="str">
        <f t="shared" si="865"/>
        <v>09</v>
      </c>
      <c r="S6916" s="8"/>
      <c r="T6916" s="14" t="str">
        <f t="shared" si="866"/>
        <v>Retain</v>
      </c>
      <c r="U6916" s="14"/>
      <c r="V6916" s="8" t="str">
        <f t="shared" si="867"/>
        <v>France</v>
      </c>
      <c r="W6916" s="8"/>
      <c r="X6916" s="8"/>
      <c r="Y6916" s="8"/>
      <c r="Z6916" s="14" t="str">
        <f t="shared" si="868"/>
        <v>Male</v>
      </c>
      <c r="AA6916" s="14"/>
      <c r="AB6916" s="14"/>
      <c r="AC6916" s="14"/>
      <c r="AE6916" t="str">
        <f t="shared" si="869"/>
        <v>Middle aged</v>
      </c>
      <c r="AF6916" t="str">
        <f t="shared" si="870"/>
        <v>Good</v>
      </c>
      <c r="AG6916" t="str">
        <f t="shared" si="871"/>
        <v>High</v>
      </c>
    </row>
    <row r="6917" spans="1:33" x14ac:dyDescent="0.2">
      <c r="A6917">
        <v>6916</v>
      </c>
      <c r="B6917">
        <v>15751549</v>
      </c>
      <c r="C6917">
        <v>658</v>
      </c>
      <c r="D6917">
        <v>3</v>
      </c>
      <c r="E6917">
        <v>1</v>
      </c>
      <c r="F6917">
        <v>31</v>
      </c>
      <c r="G6917">
        <v>3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s="2" t="s">
        <v>182</v>
      </c>
      <c r="P6917" s="11" t="str">
        <f t="shared" si="864"/>
        <v>2019</v>
      </c>
      <c r="Q6917" s="12"/>
      <c r="R6917" s="8" t="str">
        <f t="shared" si="865"/>
        <v>12</v>
      </c>
      <c r="S6917" s="8"/>
      <c r="T6917" s="14" t="str">
        <f t="shared" si="866"/>
        <v>Retain</v>
      </c>
      <c r="U6917" s="14"/>
      <c r="V6917" s="8" t="str">
        <f t="shared" si="867"/>
        <v>Germany</v>
      </c>
      <c r="W6917" s="8"/>
      <c r="X6917" s="8"/>
      <c r="Y6917" s="8"/>
      <c r="Z6917" s="14" t="str">
        <f t="shared" si="868"/>
        <v>Male</v>
      </c>
      <c r="AA6917" s="14"/>
      <c r="AB6917" s="14"/>
      <c r="AC6917" s="14"/>
      <c r="AE6917" t="str">
        <f t="shared" si="869"/>
        <v>Adults</v>
      </c>
      <c r="AF6917" t="str">
        <f t="shared" si="870"/>
        <v>Fair</v>
      </c>
      <c r="AG6917" t="str">
        <f t="shared" si="871"/>
        <v>Medium</v>
      </c>
    </row>
    <row r="6918" spans="1:33" x14ac:dyDescent="0.2">
      <c r="A6918">
        <v>6917</v>
      </c>
      <c r="B6918">
        <v>15588235</v>
      </c>
      <c r="C6918">
        <v>654</v>
      </c>
      <c r="D6918">
        <v>1</v>
      </c>
      <c r="E6918">
        <v>2</v>
      </c>
      <c r="F6918">
        <v>24</v>
      </c>
      <c r="G6918">
        <v>5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s="2" t="s">
        <v>685</v>
      </c>
      <c r="P6918" s="11" t="str">
        <f t="shared" si="864"/>
        <v>2018</v>
      </c>
      <c r="Q6918" s="12"/>
      <c r="R6918" s="8" t="str">
        <f t="shared" si="865"/>
        <v>03</v>
      </c>
      <c r="S6918" s="8"/>
      <c r="T6918" s="14" t="str">
        <f t="shared" si="866"/>
        <v>Retain</v>
      </c>
      <c r="U6918" s="14"/>
      <c r="V6918" s="8" t="str">
        <f t="shared" si="867"/>
        <v>France</v>
      </c>
      <c r="W6918" s="8"/>
      <c r="X6918" s="8"/>
      <c r="Y6918" s="8"/>
      <c r="Z6918" s="14" t="str">
        <f t="shared" si="868"/>
        <v>Female</v>
      </c>
      <c r="AA6918" s="14"/>
      <c r="AB6918" s="14"/>
      <c r="AC6918" s="14"/>
      <c r="AE6918" t="str">
        <f t="shared" si="869"/>
        <v>Adults</v>
      </c>
      <c r="AF6918" t="str">
        <f t="shared" si="870"/>
        <v>Fair</v>
      </c>
      <c r="AG6918" t="str">
        <f t="shared" si="871"/>
        <v>High</v>
      </c>
    </row>
    <row r="6919" spans="1:33" x14ac:dyDescent="0.2">
      <c r="A6919">
        <v>6918</v>
      </c>
      <c r="B6919">
        <v>15640418</v>
      </c>
      <c r="C6919">
        <v>649</v>
      </c>
      <c r="D6919">
        <v>3</v>
      </c>
      <c r="E6919">
        <v>2</v>
      </c>
      <c r="F6919">
        <v>41</v>
      </c>
      <c r="G6919">
        <v>7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s="2" t="s">
        <v>1131</v>
      </c>
      <c r="P6919" s="11" t="str">
        <f t="shared" si="864"/>
        <v>2016</v>
      </c>
      <c r="Q6919" s="12"/>
      <c r="R6919" s="8" t="str">
        <f t="shared" si="865"/>
        <v>03</v>
      </c>
      <c r="S6919" s="8"/>
      <c r="T6919" s="14" t="str">
        <f t="shared" si="866"/>
        <v>Retain</v>
      </c>
      <c r="U6919" s="14"/>
      <c r="V6919" s="8" t="str">
        <f t="shared" si="867"/>
        <v>Germany</v>
      </c>
      <c r="W6919" s="8"/>
      <c r="X6919" s="8"/>
      <c r="Y6919" s="8"/>
      <c r="Z6919" s="14" t="str">
        <f t="shared" si="868"/>
        <v>Female</v>
      </c>
      <c r="AA6919" s="14"/>
      <c r="AB6919" s="14"/>
      <c r="AC6919" s="14"/>
      <c r="AE6919" t="str">
        <f t="shared" si="869"/>
        <v>Middle aged</v>
      </c>
      <c r="AF6919" t="str">
        <f t="shared" si="870"/>
        <v>Fair</v>
      </c>
      <c r="AG6919" t="str">
        <f t="shared" si="871"/>
        <v>High</v>
      </c>
    </row>
    <row r="6920" spans="1:33" x14ac:dyDescent="0.2">
      <c r="A6920">
        <v>6919</v>
      </c>
      <c r="B6920">
        <v>15721116</v>
      </c>
      <c r="C6920">
        <v>597</v>
      </c>
      <c r="D6920">
        <v>2</v>
      </c>
      <c r="E6920">
        <v>1</v>
      </c>
      <c r="F6920">
        <v>24</v>
      </c>
      <c r="G6920">
        <v>6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s="2" t="s">
        <v>1150</v>
      </c>
      <c r="P6920" s="11" t="str">
        <f t="shared" si="864"/>
        <v>2017</v>
      </c>
      <c r="Q6920" s="12"/>
      <c r="R6920" s="8" t="str">
        <f t="shared" si="865"/>
        <v>04</v>
      </c>
      <c r="S6920" s="8"/>
      <c r="T6920" s="14" t="str">
        <f t="shared" si="866"/>
        <v>Retain</v>
      </c>
      <c r="U6920" s="14"/>
      <c r="V6920" s="8" t="str">
        <f t="shared" si="867"/>
        <v>Spain</v>
      </c>
      <c r="W6920" s="8"/>
      <c r="X6920" s="8"/>
      <c r="Y6920" s="8"/>
      <c r="Z6920" s="14" t="str">
        <f t="shared" si="868"/>
        <v>Male</v>
      </c>
      <c r="AA6920" s="14"/>
      <c r="AB6920" s="14"/>
      <c r="AC6920" s="14"/>
      <c r="AE6920" t="str">
        <f t="shared" si="869"/>
        <v>Adults</v>
      </c>
      <c r="AF6920" t="str">
        <f t="shared" si="870"/>
        <v>Fair</v>
      </c>
      <c r="AG6920" t="str">
        <f t="shared" si="871"/>
        <v>High</v>
      </c>
    </row>
    <row r="6921" spans="1:33" x14ac:dyDescent="0.2">
      <c r="A6921">
        <v>6920</v>
      </c>
      <c r="B6921">
        <v>15599084</v>
      </c>
      <c r="C6921">
        <v>782</v>
      </c>
      <c r="D6921">
        <v>1</v>
      </c>
      <c r="E6921">
        <v>1</v>
      </c>
      <c r="F6921">
        <v>33</v>
      </c>
      <c r="G6921">
        <v>6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s="2" t="s">
        <v>749</v>
      </c>
      <c r="P6921" s="11" t="str">
        <f t="shared" si="864"/>
        <v>2017</v>
      </c>
      <c r="Q6921" s="12"/>
      <c r="R6921" s="8" t="str">
        <f t="shared" si="865"/>
        <v>05</v>
      </c>
      <c r="S6921" s="8"/>
      <c r="T6921" s="14" t="str">
        <f t="shared" si="866"/>
        <v>Retain</v>
      </c>
      <c r="U6921" s="14"/>
      <c r="V6921" s="8" t="str">
        <f t="shared" si="867"/>
        <v>France</v>
      </c>
      <c r="W6921" s="8"/>
      <c r="X6921" s="8"/>
      <c r="Y6921" s="8"/>
      <c r="Z6921" s="14" t="str">
        <f t="shared" si="868"/>
        <v>Male</v>
      </c>
      <c r="AA6921" s="14"/>
      <c r="AB6921" s="14"/>
      <c r="AC6921" s="14"/>
      <c r="AE6921" t="str">
        <f t="shared" si="869"/>
        <v>Adults</v>
      </c>
      <c r="AF6921" t="str">
        <f t="shared" si="870"/>
        <v>Very good</v>
      </c>
      <c r="AG6921" t="str">
        <f t="shared" si="871"/>
        <v>Very high</v>
      </c>
    </row>
    <row r="6922" spans="1:33" x14ac:dyDescent="0.2">
      <c r="A6922">
        <v>6921</v>
      </c>
      <c r="B6922">
        <v>15773394</v>
      </c>
      <c r="C6922">
        <v>644</v>
      </c>
      <c r="D6922">
        <v>1</v>
      </c>
      <c r="E6922">
        <v>1</v>
      </c>
      <c r="F6922">
        <v>38</v>
      </c>
      <c r="G6922">
        <v>5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s="2" t="s">
        <v>404</v>
      </c>
      <c r="P6922" s="11" t="str">
        <f t="shared" si="864"/>
        <v>2017</v>
      </c>
      <c r="Q6922" s="12"/>
      <c r="R6922" s="8" t="str">
        <f t="shared" si="865"/>
        <v>10</v>
      </c>
      <c r="S6922" s="8"/>
      <c r="T6922" s="14" t="str">
        <f t="shared" si="866"/>
        <v>Retain</v>
      </c>
      <c r="U6922" s="14"/>
      <c r="V6922" s="8" t="str">
        <f t="shared" si="867"/>
        <v>France</v>
      </c>
      <c r="W6922" s="8"/>
      <c r="X6922" s="8"/>
      <c r="Y6922" s="8"/>
      <c r="Z6922" s="14" t="str">
        <f t="shared" si="868"/>
        <v>Male</v>
      </c>
      <c r="AA6922" s="14"/>
      <c r="AB6922" s="14"/>
      <c r="AC6922" s="14"/>
      <c r="AE6922" t="str">
        <f t="shared" si="869"/>
        <v>Adults</v>
      </c>
      <c r="AF6922" t="str">
        <f t="shared" si="870"/>
        <v>Fair</v>
      </c>
      <c r="AG6922" t="str">
        <f t="shared" si="871"/>
        <v>Very low</v>
      </c>
    </row>
    <row r="6923" spans="1:33" x14ac:dyDescent="0.2">
      <c r="A6923">
        <v>6922</v>
      </c>
      <c r="B6923">
        <v>15625713</v>
      </c>
      <c r="C6923">
        <v>679</v>
      </c>
      <c r="D6923">
        <v>2</v>
      </c>
      <c r="E6923">
        <v>2</v>
      </c>
      <c r="F6923">
        <v>39</v>
      </c>
      <c r="G6923">
        <v>5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s="2" t="s">
        <v>487</v>
      </c>
      <c r="P6923" s="11" t="str">
        <f t="shared" si="864"/>
        <v>2017</v>
      </c>
      <c r="Q6923" s="12"/>
      <c r="R6923" s="8" t="str">
        <f t="shared" si="865"/>
        <v>12</v>
      </c>
      <c r="S6923" s="8"/>
      <c r="T6923" s="14" t="str">
        <f t="shared" si="866"/>
        <v>Retain</v>
      </c>
      <c r="U6923" s="14"/>
      <c r="V6923" s="8" t="str">
        <f t="shared" si="867"/>
        <v>Spain</v>
      </c>
      <c r="W6923" s="8"/>
      <c r="X6923" s="8"/>
      <c r="Y6923" s="8"/>
      <c r="Z6923" s="14" t="str">
        <f t="shared" si="868"/>
        <v>Female</v>
      </c>
      <c r="AA6923" s="14"/>
      <c r="AB6923" s="14"/>
      <c r="AC6923" s="14"/>
      <c r="AE6923" t="str">
        <f t="shared" si="869"/>
        <v>Middle aged</v>
      </c>
      <c r="AF6923" t="str">
        <f t="shared" si="870"/>
        <v>Good</v>
      </c>
      <c r="AG6923" t="str">
        <f t="shared" si="871"/>
        <v>Medium</v>
      </c>
    </row>
    <row r="6924" spans="1:33" x14ac:dyDescent="0.2">
      <c r="A6924">
        <v>6923</v>
      </c>
      <c r="B6924">
        <v>15766417</v>
      </c>
      <c r="C6924">
        <v>678</v>
      </c>
      <c r="D6924">
        <v>1</v>
      </c>
      <c r="E6924">
        <v>2</v>
      </c>
      <c r="F6924">
        <v>60</v>
      </c>
      <c r="G6924">
        <v>4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s="2" t="s">
        <v>321</v>
      </c>
      <c r="P6924" s="11" t="str">
        <f t="shared" si="864"/>
        <v>2019</v>
      </c>
      <c r="Q6924" s="12"/>
      <c r="R6924" s="8" t="str">
        <f t="shared" si="865"/>
        <v>05</v>
      </c>
      <c r="S6924" s="8"/>
      <c r="T6924" s="14" t="str">
        <f t="shared" si="866"/>
        <v>Retain</v>
      </c>
      <c r="U6924" s="14"/>
      <c r="V6924" s="8" t="str">
        <f t="shared" si="867"/>
        <v>France</v>
      </c>
      <c r="W6924" s="8"/>
      <c r="X6924" s="8"/>
      <c r="Y6924" s="8"/>
      <c r="Z6924" s="14" t="str">
        <f t="shared" si="868"/>
        <v>Female</v>
      </c>
      <c r="AA6924" s="14"/>
      <c r="AB6924" s="14"/>
      <c r="AC6924" s="14"/>
      <c r="AE6924" t="str">
        <f t="shared" si="869"/>
        <v>Middle aged</v>
      </c>
      <c r="AF6924" t="str">
        <f t="shared" si="870"/>
        <v>Good</v>
      </c>
      <c r="AG6924" t="str">
        <f t="shared" si="871"/>
        <v>Very low</v>
      </c>
    </row>
    <row r="6925" spans="1:33" x14ac:dyDescent="0.2">
      <c r="A6925">
        <v>6924</v>
      </c>
      <c r="B6925">
        <v>15622578</v>
      </c>
      <c r="C6925">
        <v>806</v>
      </c>
      <c r="D6925">
        <v>1</v>
      </c>
      <c r="E6925">
        <v>1</v>
      </c>
      <c r="F6925">
        <v>34</v>
      </c>
      <c r="G6925">
        <v>7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s="2" t="s">
        <v>932</v>
      </c>
      <c r="P6925" s="11" t="str">
        <f t="shared" si="864"/>
        <v>2016</v>
      </c>
      <c r="Q6925" s="12"/>
      <c r="R6925" s="8" t="str">
        <f t="shared" si="865"/>
        <v>04</v>
      </c>
      <c r="S6925" s="8"/>
      <c r="T6925" s="14" t="str">
        <f t="shared" si="866"/>
        <v>Retain</v>
      </c>
      <c r="U6925" s="14"/>
      <c r="V6925" s="8" t="str">
        <f t="shared" si="867"/>
        <v>France</v>
      </c>
      <c r="W6925" s="8"/>
      <c r="X6925" s="8"/>
      <c r="Y6925" s="8"/>
      <c r="Z6925" s="14" t="str">
        <f t="shared" si="868"/>
        <v>Male</v>
      </c>
      <c r="AA6925" s="14"/>
      <c r="AB6925" s="14"/>
      <c r="AC6925" s="14"/>
      <c r="AE6925" t="str">
        <f t="shared" si="869"/>
        <v>Adults</v>
      </c>
      <c r="AF6925" t="str">
        <f t="shared" si="870"/>
        <v>Excellent</v>
      </c>
      <c r="AG6925" t="str">
        <f t="shared" si="871"/>
        <v>High</v>
      </c>
    </row>
    <row r="6926" spans="1:33" x14ac:dyDescent="0.2">
      <c r="A6926">
        <v>6925</v>
      </c>
      <c r="B6926">
        <v>15799924</v>
      </c>
      <c r="C6926">
        <v>668</v>
      </c>
      <c r="D6926">
        <v>2</v>
      </c>
      <c r="E6926">
        <v>1</v>
      </c>
      <c r="F6926">
        <v>43</v>
      </c>
      <c r="G6926">
        <v>7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s="2" t="s">
        <v>858</v>
      </c>
      <c r="P6926" s="11" t="str">
        <f t="shared" si="864"/>
        <v>2016</v>
      </c>
      <c r="Q6926" s="12"/>
      <c r="R6926" s="8" t="str">
        <f t="shared" si="865"/>
        <v>05</v>
      </c>
      <c r="S6926" s="8"/>
      <c r="T6926" s="14" t="str">
        <f t="shared" si="866"/>
        <v>Retain</v>
      </c>
      <c r="U6926" s="14"/>
      <c r="V6926" s="8" t="str">
        <f t="shared" si="867"/>
        <v>Spain</v>
      </c>
      <c r="W6926" s="8"/>
      <c r="X6926" s="8"/>
      <c r="Y6926" s="8"/>
      <c r="Z6926" s="14" t="str">
        <f t="shared" si="868"/>
        <v>Male</v>
      </c>
      <c r="AA6926" s="14"/>
      <c r="AB6926" s="14"/>
      <c r="AC6926" s="14"/>
      <c r="AE6926" t="str">
        <f t="shared" si="869"/>
        <v>Middle aged</v>
      </c>
      <c r="AF6926" t="str">
        <f t="shared" si="870"/>
        <v>Fair</v>
      </c>
      <c r="AG6926" t="str">
        <f t="shared" si="871"/>
        <v>High</v>
      </c>
    </row>
    <row r="6927" spans="1:33" x14ac:dyDescent="0.2">
      <c r="A6927">
        <v>6926</v>
      </c>
      <c r="B6927">
        <v>15618363</v>
      </c>
      <c r="C6927">
        <v>659</v>
      </c>
      <c r="D6927">
        <v>3</v>
      </c>
      <c r="E6927">
        <v>1</v>
      </c>
      <c r="F6927">
        <v>29</v>
      </c>
      <c r="G6927">
        <v>5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s="2" t="s">
        <v>991</v>
      </c>
      <c r="P6927" s="11" t="str">
        <f t="shared" si="864"/>
        <v>2018</v>
      </c>
      <c r="Q6927" s="12"/>
      <c r="R6927" s="8" t="str">
        <f t="shared" si="865"/>
        <v>07</v>
      </c>
      <c r="S6927" s="8"/>
      <c r="T6927" s="14" t="str">
        <f t="shared" si="866"/>
        <v>Retain</v>
      </c>
      <c r="U6927" s="14"/>
      <c r="V6927" s="8" t="str">
        <f t="shared" si="867"/>
        <v>Germany</v>
      </c>
      <c r="W6927" s="8"/>
      <c r="X6927" s="8"/>
      <c r="Y6927" s="8"/>
      <c r="Z6927" s="14" t="str">
        <f t="shared" si="868"/>
        <v>Male</v>
      </c>
      <c r="AA6927" s="14"/>
      <c r="AB6927" s="14"/>
      <c r="AC6927" s="14"/>
      <c r="AE6927" t="str">
        <f t="shared" si="869"/>
        <v>Adults</v>
      </c>
      <c r="AF6927" t="str">
        <f t="shared" si="870"/>
        <v>Fair</v>
      </c>
      <c r="AG6927" t="str">
        <f t="shared" si="871"/>
        <v>Medium</v>
      </c>
    </row>
    <row r="6928" spans="1:33" x14ac:dyDescent="0.2">
      <c r="A6928">
        <v>6927</v>
      </c>
      <c r="B6928">
        <v>15637138</v>
      </c>
      <c r="C6928">
        <v>660</v>
      </c>
      <c r="D6928">
        <v>1</v>
      </c>
      <c r="E6928">
        <v>1</v>
      </c>
      <c r="F6928">
        <v>34</v>
      </c>
      <c r="G6928">
        <v>5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s="2" t="s">
        <v>656</v>
      </c>
      <c r="P6928" s="11" t="str">
        <f t="shared" si="864"/>
        <v>2018</v>
      </c>
      <c r="Q6928" s="12"/>
      <c r="R6928" s="8" t="str">
        <f t="shared" si="865"/>
        <v>08</v>
      </c>
      <c r="S6928" s="8"/>
      <c r="T6928" s="14" t="str">
        <f t="shared" si="866"/>
        <v>Retain</v>
      </c>
      <c r="U6928" s="14"/>
      <c r="V6928" s="8" t="str">
        <f t="shared" si="867"/>
        <v>France</v>
      </c>
      <c r="W6928" s="8"/>
      <c r="X6928" s="8"/>
      <c r="Y6928" s="8"/>
      <c r="Z6928" s="14" t="str">
        <f t="shared" si="868"/>
        <v>Male</v>
      </c>
      <c r="AA6928" s="14"/>
      <c r="AB6928" s="14"/>
      <c r="AC6928" s="14"/>
      <c r="AE6928" t="str">
        <f t="shared" si="869"/>
        <v>Adults</v>
      </c>
      <c r="AF6928" t="str">
        <f t="shared" si="870"/>
        <v>Fair</v>
      </c>
      <c r="AG6928" t="str">
        <f t="shared" si="871"/>
        <v>Very low</v>
      </c>
    </row>
    <row r="6929" spans="1:33" x14ac:dyDescent="0.2">
      <c r="A6929">
        <v>6928</v>
      </c>
      <c r="B6929">
        <v>15781665</v>
      </c>
      <c r="C6929">
        <v>601</v>
      </c>
      <c r="D6929">
        <v>1</v>
      </c>
      <c r="E6929">
        <v>2</v>
      </c>
      <c r="F6929">
        <v>37</v>
      </c>
      <c r="G6929">
        <v>7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s="2" t="s">
        <v>699</v>
      </c>
      <c r="P6929" s="11" t="str">
        <f t="shared" si="864"/>
        <v>2016</v>
      </c>
      <c r="Q6929" s="12"/>
      <c r="R6929" s="8" t="str">
        <f t="shared" si="865"/>
        <v>07</v>
      </c>
      <c r="S6929" s="8"/>
      <c r="T6929" s="14" t="str">
        <f t="shared" si="866"/>
        <v>Retain</v>
      </c>
      <c r="U6929" s="14"/>
      <c r="V6929" s="8" t="str">
        <f t="shared" si="867"/>
        <v>France</v>
      </c>
      <c r="W6929" s="8"/>
      <c r="X6929" s="8"/>
      <c r="Y6929" s="8"/>
      <c r="Z6929" s="14" t="str">
        <f t="shared" si="868"/>
        <v>Female</v>
      </c>
      <c r="AA6929" s="14"/>
      <c r="AB6929" s="14"/>
      <c r="AC6929" s="14"/>
      <c r="AE6929" t="str">
        <f t="shared" si="869"/>
        <v>Adults</v>
      </c>
      <c r="AF6929" t="str">
        <f t="shared" si="870"/>
        <v>Fair</v>
      </c>
      <c r="AG6929" t="str">
        <f t="shared" si="871"/>
        <v>Very low</v>
      </c>
    </row>
    <row r="6930" spans="1:33" x14ac:dyDescent="0.2">
      <c r="A6930">
        <v>6929</v>
      </c>
      <c r="B6930">
        <v>15804853</v>
      </c>
      <c r="C6930">
        <v>781</v>
      </c>
      <c r="D6930">
        <v>1</v>
      </c>
      <c r="E6930">
        <v>2</v>
      </c>
      <c r="F6930">
        <v>48</v>
      </c>
      <c r="G6930">
        <v>6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s="2" t="s">
        <v>1007</v>
      </c>
      <c r="P6930" s="11" t="str">
        <f t="shared" si="864"/>
        <v>2017</v>
      </c>
      <c r="Q6930" s="12"/>
      <c r="R6930" s="8" t="str">
        <f t="shared" si="865"/>
        <v>05</v>
      </c>
      <c r="S6930" s="8"/>
      <c r="T6930" s="14" t="str">
        <f t="shared" si="866"/>
        <v>Exit</v>
      </c>
      <c r="U6930" s="14"/>
      <c r="V6930" s="8" t="str">
        <f t="shared" si="867"/>
        <v>France</v>
      </c>
      <c r="W6930" s="8"/>
      <c r="X6930" s="8"/>
      <c r="Y6930" s="8"/>
      <c r="Z6930" s="14" t="str">
        <f t="shared" si="868"/>
        <v>Female</v>
      </c>
      <c r="AA6930" s="14"/>
      <c r="AB6930" s="14"/>
      <c r="AC6930" s="14"/>
      <c r="AE6930" t="str">
        <f t="shared" si="869"/>
        <v>Middle aged</v>
      </c>
      <c r="AF6930" t="str">
        <f t="shared" si="870"/>
        <v>Very good</v>
      </c>
      <c r="AG6930" t="str">
        <f t="shared" si="871"/>
        <v>Medium</v>
      </c>
    </row>
    <row r="6931" spans="1:33" x14ac:dyDescent="0.2">
      <c r="A6931">
        <v>6930</v>
      </c>
      <c r="B6931">
        <v>15651627</v>
      </c>
      <c r="C6931">
        <v>628</v>
      </c>
      <c r="D6931">
        <v>3</v>
      </c>
      <c r="E6931">
        <v>1</v>
      </c>
      <c r="F6931">
        <v>39</v>
      </c>
      <c r="G6931">
        <v>4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s="2" t="s">
        <v>443</v>
      </c>
      <c r="P6931" s="11" t="str">
        <f t="shared" si="864"/>
        <v>2018</v>
      </c>
      <c r="Q6931" s="12"/>
      <c r="R6931" s="8" t="str">
        <f t="shared" si="865"/>
        <v>11</v>
      </c>
      <c r="S6931" s="8"/>
      <c r="T6931" s="14" t="str">
        <f t="shared" si="866"/>
        <v>Exit</v>
      </c>
      <c r="U6931" s="14"/>
      <c r="V6931" s="8" t="str">
        <f t="shared" si="867"/>
        <v>Germany</v>
      </c>
      <c r="W6931" s="8"/>
      <c r="X6931" s="8"/>
      <c r="Y6931" s="8"/>
      <c r="Z6931" s="14" t="str">
        <f t="shared" si="868"/>
        <v>Male</v>
      </c>
      <c r="AA6931" s="14"/>
      <c r="AB6931" s="14"/>
      <c r="AC6931" s="14"/>
      <c r="AE6931" t="str">
        <f t="shared" si="869"/>
        <v>Middle aged</v>
      </c>
      <c r="AF6931" t="str">
        <f t="shared" si="870"/>
        <v>Fair</v>
      </c>
      <c r="AG6931" t="str">
        <f t="shared" si="871"/>
        <v>High</v>
      </c>
    </row>
    <row r="6932" spans="1:33" x14ac:dyDescent="0.2">
      <c r="A6932">
        <v>6931</v>
      </c>
      <c r="B6932">
        <v>15680685</v>
      </c>
      <c r="C6932">
        <v>751</v>
      </c>
      <c r="D6932">
        <v>1</v>
      </c>
      <c r="E6932">
        <v>1</v>
      </c>
      <c r="F6932">
        <v>30</v>
      </c>
      <c r="G6932">
        <v>6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s="2" t="s">
        <v>192</v>
      </c>
      <c r="P6932" s="11" t="str">
        <f t="shared" si="864"/>
        <v>2016</v>
      </c>
      <c r="Q6932" s="12"/>
      <c r="R6932" s="8" t="str">
        <f t="shared" si="865"/>
        <v>10</v>
      </c>
      <c r="S6932" s="8"/>
      <c r="T6932" s="14" t="str">
        <f t="shared" si="866"/>
        <v>Retain</v>
      </c>
      <c r="U6932" s="14"/>
      <c r="V6932" s="8" t="str">
        <f t="shared" si="867"/>
        <v>France</v>
      </c>
      <c r="W6932" s="8"/>
      <c r="X6932" s="8"/>
      <c r="Y6932" s="8"/>
      <c r="Z6932" s="14" t="str">
        <f t="shared" si="868"/>
        <v>Male</v>
      </c>
      <c r="AA6932" s="14"/>
      <c r="AB6932" s="14"/>
      <c r="AC6932" s="14"/>
      <c r="AE6932" t="str">
        <f t="shared" si="869"/>
        <v>Adults</v>
      </c>
      <c r="AF6932" t="str">
        <f t="shared" si="870"/>
        <v>Very good</v>
      </c>
      <c r="AG6932" t="str">
        <f t="shared" si="871"/>
        <v>Very high</v>
      </c>
    </row>
    <row r="6933" spans="1:33" x14ac:dyDescent="0.2">
      <c r="A6933">
        <v>6932</v>
      </c>
      <c r="B6933">
        <v>15808930</v>
      </c>
      <c r="C6933">
        <v>531</v>
      </c>
      <c r="D6933">
        <v>1</v>
      </c>
      <c r="E6933">
        <v>2</v>
      </c>
      <c r="F6933">
        <v>37</v>
      </c>
      <c r="G6933">
        <v>4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s="2" t="s">
        <v>1005</v>
      </c>
      <c r="P6933" s="11" t="str">
        <f t="shared" si="864"/>
        <v>2019</v>
      </c>
      <c r="Q6933" s="12"/>
      <c r="R6933" s="8" t="str">
        <f t="shared" si="865"/>
        <v>02</v>
      </c>
      <c r="S6933" s="8"/>
      <c r="T6933" s="14" t="str">
        <f t="shared" si="866"/>
        <v>Retain</v>
      </c>
      <c r="U6933" s="14"/>
      <c r="V6933" s="8" t="str">
        <f t="shared" si="867"/>
        <v>France</v>
      </c>
      <c r="W6933" s="8"/>
      <c r="X6933" s="8"/>
      <c r="Y6933" s="8"/>
      <c r="Z6933" s="14" t="str">
        <f t="shared" si="868"/>
        <v>Female</v>
      </c>
      <c r="AA6933" s="14"/>
      <c r="AB6933" s="14"/>
      <c r="AC6933" s="14"/>
      <c r="AE6933" t="str">
        <f t="shared" si="869"/>
        <v>Adults</v>
      </c>
      <c r="AF6933" t="str">
        <f t="shared" si="870"/>
        <v>Poor</v>
      </c>
      <c r="AG6933" t="str">
        <f t="shared" si="871"/>
        <v>Very low</v>
      </c>
    </row>
    <row r="6934" spans="1:33" x14ac:dyDescent="0.2">
      <c r="A6934">
        <v>6933</v>
      </c>
      <c r="B6934">
        <v>15570970</v>
      </c>
      <c r="C6934">
        <v>647</v>
      </c>
      <c r="D6934">
        <v>1</v>
      </c>
      <c r="E6934">
        <v>2</v>
      </c>
      <c r="F6934">
        <v>42</v>
      </c>
      <c r="G6934">
        <v>4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s="2" t="s">
        <v>625</v>
      </c>
      <c r="P6934" s="11" t="str">
        <f t="shared" si="864"/>
        <v>2019</v>
      </c>
      <c r="Q6934" s="12"/>
      <c r="R6934" s="8" t="str">
        <f t="shared" si="865"/>
        <v>07</v>
      </c>
      <c r="S6934" s="8"/>
      <c r="T6934" s="14" t="str">
        <f t="shared" si="866"/>
        <v>Retain</v>
      </c>
      <c r="U6934" s="14"/>
      <c r="V6934" s="8" t="str">
        <f t="shared" si="867"/>
        <v>France</v>
      </c>
      <c r="W6934" s="8"/>
      <c r="X6934" s="8"/>
      <c r="Y6934" s="8"/>
      <c r="Z6934" s="14" t="str">
        <f t="shared" si="868"/>
        <v>Female</v>
      </c>
      <c r="AA6934" s="14"/>
      <c r="AB6934" s="14"/>
      <c r="AC6934" s="14"/>
      <c r="AE6934" t="str">
        <f t="shared" si="869"/>
        <v>Middle aged</v>
      </c>
      <c r="AF6934" t="str">
        <f t="shared" si="870"/>
        <v>Fair</v>
      </c>
      <c r="AG6934" t="str">
        <f t="shared" si="871"/>
        <v>Very low</v>
      </c>
    </row>
    <row r="6935" spans="1:33" x14ac:dyDescent="0.2">
      <c r="A6935">
        <v>6934</v>
      </c>
      <c r="B6935">
        <v>15679961</v>
      </c>
      <c r="C6935">
        <v>708</v>
      </c>
      <c r="D6935">
        <v>2</v>
      </c>
      <c r="E6935">
        <v>1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s="2" t="s">
        <v>143</v>
      </c>
      <c r="P6935" s="11" t="str">
        <f t="shared" si="864"/>
        <v>2016</v>
      </c>
      <c r="Q6935" s="12"/>
      <c r="R6935" s="8" t="str">
        <f t="shared" si="865"/>
        <v>06</v>
      </c>
      <c r="S6935" s="8"/>
      <c r="T6935" s="14" t="str">
        <f t="shared" si="866"/>
        <v>Retain</v>
      </c>
      <c r="U6935" s="14"/>
      <c r="V6935" s="8" t="str">
        <f t="shared" si="867"/>
        <v>Spain</v>
      </c>
      <c r="W6935" s="8"/>
      <c r="X6935" s="8"/>
      <c r="Y6935" s="8"/>
      <c r="Z6935" s="14" t="str">
        <f t="shared" si="868"/>
        <v>Male</v>
      </c>
      <c r="AA6935" s="14"/>
      <c r="AB6935" s="14"/>
      <c r="AC6935" s="14"/>
      <c r="AE6935" t="str">
        <f t="shared" si="869"/>
        <v>Middle aged</v>
      </c>
      <c r="AF6935" t="str">
        <f t="shared" si="870"/>
        <v>Good</v>
      </c>
      <c r="AG6935" t="str">
        <f t="shared" si="871"/>
        <v>Medium</v>
      </c>
    </row>
    <row r="6936" spans="1:33" x14ac:dyDescent="0.2">
      <c r="A6936">
        <v>6935</v>
      </c>
      <c r="B6936">
        <v>15705458</v>
      </c>
      <c r="C6936">
        <v>550</v>
      </c>
      <c r="D6936">
        <v>2</v>
      </c>
      <c r="E6936">
        <v>1</v>
      </c>
      <c r="F6936">
        <v>39</v>
      </c>
      <c r="G6936">
        <v>6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s="2" t="s">
        <v>1286</v>
      </c>
      <c r="P6936" s="11" t="str">
        <f t="shared" si="864"/>
        <v>2017</v>
      </c>
      <c r="Q6936" s="12"/>
      <c r="R6936" s="8" t="str">
        <f t="shared" si="865"/>
        <v>06</v>
      </c>
      <c r="S6936" s="8"/>
      <c r="T6936" s="14" t="str">
        <f t="shared" si="866"/>
        <v>Retain</v>
      </c>
      <c r="U6936" s="14"/>
      <c r="V6936" s="8" t="str">
        <f t="shared" si="867"/>
        <v>Spain</v>
      </c>
      <c r="W6936" s="8"/>
      <c r="X6936" s="8"/>
      <c r="Y6936" s="8"/>
      <c r="Z6936" s="14" t="str">
        <f t="shared" si="868"/>
        <v>Male</v>
      </c>
      <c r="AA6936" s="14"/>
      <c r="AB6936" s="14"/>
      <c r="AC6936" s="14"/>
      <c r="AE6936" t="str">
        <f t="shared" si="869"/>
        <v>Middle aged</v>
      </c>
      <c r="AF6936" t="str">
        <f t="shared" si="870"/>
        <v>Poor</v>
      </c>
      <c r="AG6936" t="str">
        <f t="shared" si="871"/>
        <v>High</v>
      </c>
    </row>
    <row r="6937" spans="1:33" x14ac:dyDescent="0.2">
      <c r="A6937">
        <v>6936</v>
      </c>
      <c r="B6937">
        <v>15750396</v>
      </c>
      <c r="C6937">
        <v>670</v>
      </c>
      <c r="D6937">
        <v>1</v>
      </c>
      <c r="E6937">
        <v>1</v>
      </c>
      <c r="F6937">
        <v>33</v>
      </c>
      <c r="G6937">
        <v>5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s="2" t="s">
        <v>526</v>
      </c>
      <c r="P6937" s="11" t="str">
        <f t="shared" si="864"/>
        <v>2018</v>
      </c>
      <c r="Q6937" s="12"/>
      <c r="R6937" s="8" t="str">
        <f t="shared" si="865"/>
        <v>01</v>
      </c>
      <c r="S6937" s="8"/>
      <c r="T6937" s="14" t="str">
        <f t="shared" si="866"/>
        <v>Retain</v>
      </c>
      <c r="U6937" s="14"/>
      <c r="V6937" s="8" t="str">
        <f t="shared" si="867"/>
        <v>France</v>
      </c>
      <c r="W6937" s="8"/>
      <c r="X6937" s="8"/>
      <c r="Y6937" s="8"/>
      <c r="Z6937" s="14" t="str">
        <f t="shared" si="868"/>
        <v>Male</v>
      </c>
      <c r="AA6937" s="14"/>
      <c r="AB6937" s="14"/>
      <c r="AC6937" s="14"/>
      <c r="AE6937" t="str">
        <f t="shared" si="869"/>
        <v>Adults</v>
      </c>
      <c r="AF6937" t="str">
        <f t="shared" si="870"/>
        <v>Good</v>
      </c>
      <c r="AG6937" t="str">
        <f t="shared" si="871"/>
        <v>Very low</v>
      </c>
    </row>
    <row r="6938" spans="1:33" x14ac:dyDescent="0.2">
      <c r="A6938">
        <v>6937</v>
      </c>
      <c r="B6938">
        <v>15679928</v>
      </c>
      <c r="C6938">
        <v>592</v>
      </c>
      <c r="D6938">
        <v>1</v>
      </c>
      <c r="E6938">
        <v>2</v>
      </c>
      <c r="F6938">
        <v>31</v>
      </c>
      <c r="G6938">
        <v>4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s="2" t="s">
        <v>796</v>
      </c>
      <c r="P6938" s="11" t="str">
        <f t="shared" si="864"/>
        <v>2019</v>
      </c>
      <c r="Q6938" s="12"/>
      <c r="R6938" s="8" t="str">
        <f t="shared" si="865"/>
        <v>02</v>
      </c>
      <c r="S6938" s="8"/>
      <c r="T6938" s="14" t="str">
        <f t="shared" si="866"/>
        <v>Retain</v>
      </c>
      <c r="U6938" s="14"/>
      <c r="V6938" s="8" t="str">
        <f t="shared" si="867"/>
        <v>France</v>
      </c>
      <c r="W6938" s="8"/>
      <c r="X6938" s="8"/>
      <c r="Y6938" s="8"/>
      <c r="Z6938" s="14" t="str">
        <f t="shared" si="868"/>
        <v>Female</v>
      </c>
      <c r="AA6938" s="14"/>
      <c r="AB6938" s="14"/>
      <c r="AC6938" s="14"/>
      <c r="AE6938" t="str">
        <f t="shared" si="869"/>
        <v>Adults</v>
      </c>
      <c r="AF6938" t="str">
        <f t="shared" si="870"/>
        <v>Fair</v>
      </c>
      <c r="AG6938" t="str">
        <f t="shared" si="871"/>
        <v>Medium</v>
      </c>
    </row>
    <row r="6939" spans="1:33" x14ac:dyDescent="0.2">
      <c r="A6939">
        <v>6938</v>
      </c>
      <c r="B6939">
        <v>15711181</v>
      </c>
      <c r="C6939">
        <v>589</v>
      </c>
      <c r="D6939">
        <v>1</v>
      </c>
      <c r="E6939">
        <v>2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s="2" t="s">
        <v>136</v>
      </c>
      <c r="P6939" s="11" t="str">
        <f t="shared" si="864"/>
        <v>2019</v>
      </c>
      <c r="Q6939" s="12"/>
      <c r="R6939" s="8" t="str">
        <f t="shared" si="865"/>
        <v>09</v>
      </c>
      <c r="S6939" s="8"/>
      <c r="T6939" s="14" t="str">
        <f t="shared" si="866"/>
        <v>Retain</v>
      </c>
      <c r="U6939" s="14"/>
      <c r="V6939" s="8" t="str">
        <f t="shared" si="867"/>
        <v>France</v>
      </c>
      <c r="W6939" s="8"/>
      <c r="X6939" s="8"/>
      <c r="Y6939" s="8"/>
      <c r="Z6939" s="14" t="str">
        <f t="shared" si="868"/>
        <v>Female</v>
      </c>
      <c r="AA6939" s="14"/>
      <c r="AB6939" s="14"/>
      <c r="AC6939" s="14"/>
      <c r="AE6939" t="str">
        <f t="shared" si="869"/>
        <v>Middle aged</v>
      </c>
      <c r="AF6939" t="str">
        <f t="shared" si="870"/>
        <v>Fair</v>
      </c>
      <c r="AG6939" t="str">
        <f t="shared" si="871"/>
        <v>Very low</v>
      </c>
    </row>
    <row r="6940" spans="1:33" x14ac:dyDescent="0.2">
      <c r="A6940">
        <v>6939</v>
      </c>
      <c r="B6940">
        <v>15698324</v>
      </c>
      <c r="C6940">
        <v>725</v>
      </c>
      <c r="D6940">
        <v>1</v>
      </c>
      <c r="E6940">
        <v>2</v>
      </c>
      <c r="F6940">
        <v>33</v>
      </c>
      <c r="G6940">
        <v>5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s="2" t="s">
        <v>290</v>
      </c>
      <c r="P6940" s="11" t="str">
        <f t="shared" si="864"/>
        <v>2017</v>
      </c>
      <c r="Q6940" s="12"/>
      <c r="R6940" s="8" t="str">
        <f t="shared" si="865"/>
        <v>11</v>
      </c>
      <c r="S6940" s="8"/>
      <c r="T6940" s="14" t="str">
        <f t="shared" si="866"/>
        <v>Retain</v>
      </c>
      <c r="U6940" s="14"/>
      <c r="V6940" s="8" t="str">
        <f t="shared" si="867"/>
        <v>France</v>
      </c>
      <c r="W6940" s="8"/>
      <c r="X6940" s="8"/>
      <c r="Y6940" s="8"/>
      <c r="Z6940" s="14" t="str">
        <f t="shared" si="868"/>
        <v>Female</v>
      </c>
      <c r="AA6940" s="14"/>
      <c r="AB6940" s="14"/>
      <c r="AC6940" s="14"/>
      <c r="AE6940" t="str">
        <f t="shared" si="869"/>
        <v>Adults</v>
      </c>
      <c r="AF6940" t="str">
        <f t="shared" si="870"/>
        <v>Good</v>
      </c>
      <c r="AG6940" t="str">
        <f t="shared" si="871"/>
        <v>Very low</v>
      </c>
    </row>
    <row r="6941" spans="1:33" x14ac:dyDescent="0.2">
      <c r="A6941">
        <v>6940</v>
      </c>
      <c r="B6941">
        <v>15807433</v>
      </c>
      <c r="C6941">
        <v>570</v>
      </c>
      <c r="D6941">
        <v>1</v>
      </c>
      <c r="E6941">
        <v>2</v>
      </c>
      <c r="F6941">
        <v>43</v>
      </c>
      <c r="G6941">
        <v>5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s="2" t="s">
        <v>221</v>
      </c>
      <c r="P6941" s="11" t="str">
        <f t="shared" si="864"/>
        <v>2018</v>
      </c>
      <c r="Q6941" s="12"/>
      <c r="R6941" s="8" t="str">
        <f t="shared" si="865"/>
        <v>07</v>
      </c>
      <c r="S6941" s="8"/>
      <c r="T6941" s="14" t="str">
        <f t="shared" si="866"/>
        <v>Retain</v>
      </c>
      <c r="U6941" s="14"/>
      <c r="V6941" s="8" t="str">
        <f t="shared" si="867"/>
        <v>France</v>
      </c>
      <c r="W6941" s="8"/>
      <c r="X6941" s="8"/>
      <c r="Y6941" s="8"/>
      <c r="Z6941" s="14" t="str">
        <f t="shared" si="868"/>
        <v>Female</v>
      </c>
      <c r="AA6941" s="14"/>
      <c r="AB6941" s="14"/>
      <c r="AC6941" s="14"/>
      <c r="AE6941" t="str">
        <f t="shared" si="869"/>
        <v>Middle aged</v>
      </c>
      <c r="AF6941" t="str">
        <f t="shared" si="870"/>
        <v>Poor</v>
      </c>
      <c r="AG6941" t="str">
        <f t="shared" si="871"/>
        <v>Very low</v>
      </c>
    </row>
    <row r="6942" spans="1:33" x14ac:dyDescent="0.2">
      <c r="A6942">
        <v>6941</v>
      </c>
      <c r="B6942">
        <v>15636590</v>
      </c>
      <c r="C6942">
        <v>575</v>
      </c>
      <c r="D6942">
        <v>1</v>
      </c>
      <c r="E6942">
        <v>1</v>
      </c>
      <c r="F6942">
        <v>46</v>
      </c>
      <c r="G6942">
        <v>4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s="2" t="s">
        <v>16</v>
      </c>
      <c r="P6942" s="11" t="str">
        <f t="shared" si="864"/>
        <v>2019</v>
      </c>
      <c r="Q6942" s="12"/>
      <c r="R6942" s="8" t="str">
        <f t="shared" si="865"/>
        <v>03</v>
      </c>
      <c r="S6942" s="8"/>
      <c r="T6942" s="14" t="str">
        <f t="shared" si="866"/>
        <v>Retain</v>
      </c>
      <c r="U6942" s="14"/>
      <c r="V6942" s="8" t="str">
        <f t="shared" si="867"/>
        <v>France</v>
      </c>
      <c r="W6942" s="8"/>
      <c r="X6942" s="8"/>
      <c r="Y6942" s="8"/>
      <c r="Z6942" s="14" t="str">
        <f t="shared" si="868"/>
        <v>Male</v>
      </c>
      <c r="AA6942" s="14"/>
      <c r="AB6942" s="14"/>
      <c r="AC6942" s="14"/>
      <c r="AE6942" t="str">
        <f t="shared" si="869"/>
        <v>Middle aged</v>
      </c>
      <c r="AF6942" t="str">
        <f t="shared" si="870"/>
        <v>Poor</v>
      </c>
      <c r="AG6942" t="str">
        <f t="shared" si="871"/>
        <v>Very low</v>
      </c>
    </row>
    <row r="6943" spans="1:33" x14ac:dyDescent="0.2">
      <c r="A6943">
        <v>6942</v>
      </c>
      <c r="B6943">
        <v>15628950</v>
      </c>
      <c r="C6943">
        <v>501</v>
      </c>
      <c r="D6943">
        <v>3</v>
      </c>
      <c r="E6943">
        <v>1</v>
      </c>
      <c r="F6943">
        <v>25</v>
      </c>
      <c r="G6943">
        <v>5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s="2" t="s">
        <v>551</v>
      </c>
      <c r="P6943" s="11" t="str">
        <f t="shared" si="864"/>
        <v>2018</v>
      </c>
      <c r="Q6943" s="12"/>
      <c r="R6943" s="8" t="str">
        <f t="shared" si="865"/>
        <v>06</v>
      </c>
      <c r="S6943" s="8"/>
      <c r="T6943" s="14" t="str">
        <f t="shared" si="866"/>
        <v>Retain</v>
      </c>
      <c r="U6943" s="14"/>
      <c r="V6943" s="8" t="str">
        <f t="shared" si="867"/>
        <v>Germany</v>
      </c>
      <c r="W6943" s="8"/>
      <c r="X6943" s="8"/>
      <c r="Y6943" s="8"/>
      <c r="Z6943" s="14" t="str">
        <f t="shared" si="868"/>
        <v>Male</v>
      </c>
      <c r="AA6943" s="14"/>
      <c r="AB6943" s="14"/>
      <c r="AC6943" s="14"/>
      <c r="AE6943" t="str">
        <f t="shared" si="869"/>
        <v>Adults</v>
      </c>
      <c r="AF6943" t="str">
        <f t="shared" si="870"/>
        <v>Poor</v>
      </c>
      <c r="AG6943" t="str">
        <f t="shared" si="871"/>
        <v>High</v>
      </c>
    </row>
    <row r="6944" spans="1:33" x14ac:dyDescent="0.2">
      <c r="A6944">
        <v>6943</v>
      </c>
      <c r="B6944">
        <v>15617206</v>
      </c>
      <c r="C6944">
        <v>431</v>
      </c>
      <c r="D6944">
        <v>3</v>
      </c>
      <c r="E6944">
        <v>1</v>
      </c>
      <c r="F6944">
        <v>42</v>
      </c>
      <c r="G6944">
        <v>5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s="2" t="s">
        <v>747</v>
      </c>
      <c r="P6944" s="11" t="str">
        <f t="shared" si="864"/>
        <v>2018</v>
      </c>
      <c r="Q6944" s="12"/>
      <c r="R6944" s="8" t="str">
        <f t="shared" si="865"/>
        <v>09</v>
      </c>
      <c r="S6944" s="8"/>
      <c r="T6944" s="14" t="str">
        <f t="shared" si="866"/>
        <v>Retain</v>
      </c>
      <c r="U6944" s="14"/>
      <c r="V6944" s="8" t="str">
        <f t="shared" si="867"/>
        <v>Germany</v>
      </c>
      <c r="W6944" s="8"/>
      <c r="X6944" s="8"/>
      <c r="Y6944" s="8"/>
      <c r="Z6944" s="14" t="str">
        <f t="shared" si="868"/>
        <v>Male</v>
      </c>
      <c r="AA6944" s="14"/>
      <c r="AB6944" s="14"/>
      <c r="AC6944" s="14"/>
      <c r="AE6944" t="str">
        <f t="shared" si="869"/>
        <v>Middle aged</v>
      </c>
      <c r="AF6944" t="str">
        <f t="shared" si="870"/>
        <v>Poor</v>
      </c>
      <c r="AG6944" t="str">
        <f t="shared" si="871"/>
        <v>High</v>
      </c>
    </row>
    <row r="6945" spans="1:33" x14ac:dyDescent="0.2">
      <c r="A6945">
        <v>6944</v>
      </c>
      <c r="B6945">
        <v>15603741</v>
      </c>
      <c r="C6945">
        <v>719</v>
      </c>
      <c r="D6945">
        <v>2</v>
      </c>
      <c r="E6945">
        <v>1</v>
      </c>
      <c r="F6945">
        <v>40</v>
      </c>
      <c r="G6945">
        <v>5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s="2" t="s">
        <v>87</v>
      </c>
      <c r="P6945" s="11" t="str">
        <f t="shared" si="864"/>
        <v>2018</v>
      </c>
      <c r="Q6945" s="12"/>
      <c r="R6945" s="8" t="str">
        <f t="shared" si="865"/>
        <v>09</v>
      </c>
      <c r="S6945" s="8"/>
      <c r="T6945" s="14" t="str">
        <f t="shared" si="866"/>
        <v>Retain</v>
      </c>
      <c r="U6945" s="14"/>
      <c r="V6945" s="8" t="str">
        <f t="shared" si="867"/>
        <v>Spain</v>
      </c>
      <c r="W6945" s="8"/>
      <c r="X6945" s="8"/>
      <c r="Y6945" s="8"/>
      <c r="Z6945" s="14" t="str">
        <f t="shared" si="868"/>
        <v>Male</v>
      </c>
      <c r="AA6945" s="14"/>
      <c r="AB6945" s="14"/>
      <c r="AC6945" s="14"/>
      <c r="AE6945" t="str">
        <f t="shared" si="869"/>
        <v>Middle aged</v>
      </c>
      <c r="AF6945" t="str">
        <f t="shared" si="870"/>
        <v>Good</v>
      </c>
      <c r="AG6945" t="str">
        <f t="shared" si="871"/>
        <v>High</v>
      </c>
    </row>
    <row r="6946" spans="1:33" x14ac:dyDescent="0.2">
      <c r="A6946">
        <v>6945</v>
      </c>
      <c r="B6946">
        <v>15742607</v>
      </c>
      <c r="C6946">
        <v>850</v>
      </c>
      <c r="D6946">
        <v>3</v>
      </c>
      <c r="E6946">
        <v>1</v>
      </c>
      <c r="F6946">
        <v>36</v>
      </c>
      <c r="G6946">
        <v>4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s="2" t="s">
        <v>186</v>
      </c>
      <c r="P6946" s="11" t="str">
        <f t="shared" si="864"/>
        <v>2019</v>
      </c>
      <c r="Q6946" s="12"/>
      <c r="R6946" s="8" t="str">
        <f t="shared" si="865"/>
        <v>08</v>
      </c>
      <c r="S6946" s="8"/>
      <c r="T6946" s="14" t="str">
        <f t="shared" si="866"/>
        <v>Retain</v>
      </c>
      <c r="U6946" s="14"/>
      <c r="V6946" s="8" t="str">
        <f t="shared" si="867"/>
        <v>Germany</v>
      </c>
      <c r="W6946" s="8"/>
      <c r="X6946" s="8"/>
      <c r="Y6946" s="8"/>
      <c r="Z6946" s="14" t="str">
        <f t="shared" si="868"/>
        <v>Male</v>
      </c>
      <c r="AA6946" s="14"/>
      <c r="AB6946" s="14"/>
      <c r="AC6946" s="14"/>
      <c r="AE6946" t="str">
        <f t="shared" si="869"/>
        <v>Adults</v>
      </c>
      <c r="AF6946" t="str">
        <f t="shared" si="870"/>
        <v>Excellent</v>
      </c>
      <c r="AG6946" t="str">
        <f t="shared" si="871"/>
        <v>High</v>
      </c>
    </row>
    <row r="6947" spans="1:33" x14ac:dyDescent="0.2">
      <c r="A6947">
        <v>6946</v>
      </c>
      <c r="B6947">
        <v>15747821</v>
      </c>
      <c r="C6947">
        <v>554</v>
      </c>
      <c r="D6947">
        <v>3</v>
      </c>
      <c r="E6947">
        <v>2</v>
      </c>
      <c r="F6947">
        <v>31</v>
      </c>
      <c r="G6947">
        <v>3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s="2" t="s">
        <v>887</v>
      </c>
      <c r="P6947" s="11" t="str">
        <f t="shared" si="864"/>
        <v>2019</v>
      </c>
      <c r="Q6947" s="12"/>
      <c r="R6947" s="8" t="str">
        <f t="shared" si="865"/>
        <v>11</v>
      </c>
      <c r="S6947" s="8"/>
      <c r="T6947" s="14" t="str">
        <f t="shared" si="866"/>
        <v>Retain</v>
      </c>
      <c r="U6947" s="14"/>
      <c r="V6947" s="8" t="str">
        <f t="shared" si="867"/>
        <v>Germany</v>
      </c>
      <c r="W6947" s="8"/>
      <c r="X6947" s="8"/>
      <c r="Y6947" s="8"/>
      <c r="Z6947" s="14" t="str">
        <f t="shared" si="868"/>
        <v>Female</v>
      </c>
      <c r="AA6947" s="14"/>
      <c r="AB6947" s="14"/>
      <c r="AC6947" s="14"/>
      <c r="AE6947" t="str">
        <f t="shared" si="869"/>
        <v>Adults</v>
      </c>
      <c r="AF6947" t="str">
        <f t="shared" si="870"/>
        <v>Poor</v>
      </c>
      <c r="AG6947" t="str">
        <f t="shared" si="871"/>
        <v>High</v>
      </c>
    </row>
    <row r="6948" spans="1:33" x14ac:dyDescent="0.2">
      <c r="A6948">
        <v>6947</v>
      </c>
      <c r="B6948">
        <v>15612043</v>
      </c>
      <c r="C6948">
        <v>418</v>
      </c>
      <c r="D6948">
        <v>1</v>
      </c>
      <c r="E6948">
        <v>1</v>
      </c>
      <c r="F6948">
        <v>36</v>
      </c>
      <c r="G6948">
        <v>3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s="2" t="s">
        <v>705</v>
      </c>
      <c r="P6948" s="11" t="str">
        <f t="shared" si="864"/>
        <v>2019</v>
      </c>
      <c r="Q6948" s="12"/>
      <c r="R6948" s="8" t="str">
        <f t="shared" si="865"/>
        <v>11</v>
      </c>
      <c r="S6948" s="8"/>
      <c r="T6948" s="14" t="str">
        <f t="shared" si="866"/>
        <v>Retain</v>
      </c>
      <c r="U6948" s="14"/>
      <c r="V6948" s="8" t="str">
        <f t="shared" si="867"/>
        <v>France</v>
      </c>
      <c r="W6948" s="8"/>
      <c r="X6948" s="8"/>
      <c r="Y6948" s="8"/>
      <c r="Z6948" s="14" t="str">
        <f t="shared" si="868"/>
        <v>Male</v>
      </c>
      <c r="AA6948" s="14"/>
      <c r="AB6948" s="14"/>
      <c r="AC6948" s="14"/>
      <c r="AE6948" t="str">
        <f t="shared" si="869"/>
        <v>Adults</v>
      </c>
      <c r="AF6948" t="str">
        <f t="shared" si="870"/>
        <v>Poor</v>
      </c>
      <c r="AG6948" t="str">
        <f t="shared" si="871"/>
        <v>Medium</v>
      </c>
    </row>
    <row r="6949" spans="1:33" x14ac:dyDescent="0.2">
      <c r="A6949">
        <v>6948</v>
      </c>
      <c r="B6949">
        <v>15809558</v>
      </c>
      <c r="C6949">
        <v>715</v>
      </c>
      <c r="D6949">
        <v>2</v>
      </c>
      <c r="E6949">
        <v>1</v>
      </c>
      <c r="F6949">
        <v>31</v>
      </c>
      <c r="G6949">
        <v>6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s="2" t="s">
        <v>805</v>
      </c>
      <c r="P6949" s="11" t="str">
        <f t="shared" si="864"/>
        <v>2017</v>
      </c>
      <c r="Q6949" s="12"/>
      <c r="R6949" s="8" t="str">
        <f t="shared" si="865"/>
        <v>04</v>
      </c>
      <c r="S6949" s="8"/>
      <c r="T6949" s="14" t="str">
        <f t="shared" si="866"/>
        <v>Retain</v>
      </c>
      <c r="U6949" s="14"/>
      <c r="V6949" s="8" t="str">
        <f t="shared" si="867"/>
        <v>Spain</v>
      </c>
      <c r="W6949" s="8"/>
      <c r="X6949" s="8"/>
      <c r="Y6949" s="8"/>
      <c r="Z6949" s="14" t="str">
        <f t="shared" si="868"/>
        <v>Male</v>
      </c>
      <c r="AA6949" s="14"/>
      <c r="AB6949" s="14"/>
      <c r="AC6949" s="14"/>
      <c r="AE6949" t="str">
        <f t="shared" si="869"/>
        <v>Adults</v>
      </c>
      <c r="AF6949" t="str">
        <f t="shared" si="870"/>
        <v>Good</v>
      </c>
      <c r="AG6949" t="str">
        <f t="shared" si="871"/>
        <v>Very low</v>
      </c>
    </row>
    <row r="6950" spans="1:33" x14ac:dyDescent="0.2">
      <c r="A6950">
        <v>6949</v>
      </c>
      <c r="B6950">
        <v>15803750</v>
      </c>
      <c r="C6950">
        <v>750</v>
      </c>
      <c r="D6950">
        <v>2</v>
      </c>
      <c r="E6950">
        <v>2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s="2" t="s">
        <v>152</v>
      </c>
      <c r="P6950" s="11" t="str">
        <f t="shared" si="864"/>
        <v>2019</v>
      </c>
      <c r="Q6950" s="12"/>
      <c r="R6950" s="8" t="str">
        <f t="shared" si="865"/>
        <v>11</v>
      </c>
      <c r="S6950" s="8"/>
      <c r="T6950" s="14" t="str">
        <f t="shared" si="866"/>
        <v>Exit</v>
      </c>
      <c r="U6950" s="14"/>
      <c r="V6950" s="8" t="str">
        <f t="shared" si="867"/>
        <v>Spain</v>
      </c>
      <c r="W6950" s="8"/>
      <c r="X6950" s="8"/>
      <c r="Y6950" s="8"/>
      <c r="Z6950" s="14" t="str">
        <f t="shared" si="868"/>
        <v>Female</v>
      </c>
      <c r="AA6950" s="14"/>
      <c r="AB6950" s="14"/>
      <c r="AC6950" s="14"/>
      <c r="AE6950" t="str">
        <f t="shared" si="869"/>
        <v>Adults</v>
      </c>
      <c r="AF6950" t="str">
        <f t="shared" si="870"/>
        <v>Very good</v>
      </c>
      <c r="AG6950" t="str">
        <f t="shared" si="871"/>
        <v>Very high</v>
      </c>
    </row>
    <row r="6951" spans="1:33" x14ac:dyDescent="0.2">
      <c r="A6951">
        <v>6950</v>
      </c>
      <c r="B6951">
        <v>15704681</v>
      </c>
      <c r="C6951">
        <v>766</v>
      </c>
      <c r="D6951">
        <v>3</v>
      </c>
      <c r="E6951">
        <v>1</v>
      </c>
      <c r="F6951">
        <v>37</v>
      </c>
      <c r="G6951">
        <v>3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s="2" t="s">
        <v>974</v>
      </c>
      <c r="P6951" s="11" t="str">
        <f t="shared" si="864"/>
        <v>2019</v>
      </c>
      <c r="Q6951" s="12"/>
      <c r="R6951" s="8" t="str">
        <f t="shared" si="865"/>
        <v>10</v>
      </c>
      <c r="S6951" s="8"/>
      <c r="T6951" s="14" t="str">
        <f t="shared" si="866"/>
        <v>Retain</v>
      </c>
      <c r="U6951" s="14"/>
      <c r="V6951" s="8" t="str">
        <f t="shared" si="867"/>
        <v>Germany</v>
      </c>
      <c r="W6951" s="8"/>
      <c r="X6951" s="8"/>
      <c r="Y6951" s="8"/>
      <c r="Z6951" s="14" t="str">
        <f t="shared" si="868"/>
        <v>Male</v>
      </c>
      <c r="AA6951" s="14"/>
      <c r="AB6951" s="14"/>
      <c r="AC6951" s="14"/>
      <c r="AE6951" t="str">
        <f t="shared" si="869"/>
        <v>Adults</v>
      </c>
      <c r="AF6951" t="str">
        <f t="shared" si="870"/>
        <v>Very good</v>
      </c>
      <c r="AG6951" t="str">
        <f t="shared" si="871"/>
        <v>Medium</v>
      </c>
    </row>
    <row r="6952" spans="1:33" x14ac:dyDescent="0.2">
      <c r="A6952">
        <v>6951</v>
      </c>
      <c r="B6952">
        <v>15667392</v>
      </c>
      <c r="C6952">
        <v>652</v>
      </c>
      <c r="D6952">
        <v>2</v>
      </c>
      <c r="E6952">
        <v>2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s="2" t="s">
        <v>734</v>
      </c>
      <c r="P6952" s="11" t="str">
        <f t="shared" si="864"/>
        <v>2016</v>
      </c>
      <c r="Q6952" s="12"/>
      <c r="R6952" s="8" t="str">
        <f t="shared" si="865"/>
        <v>11</v>
      </c>
      <c r="S6952" s="8"/>
      <c r="T6952" s="14" t="str">
        <f t="shared" si="866"/>
        <v>Retain</v>
      </c>
      <c r="U6952" s="14"/>
      <c r="V6952" s="8" t="str">
        <f t="shared" si="867"/>
        <v>Spain</v>
      </c>
      <c r="W6952" s="8"/>
      <c r="X6952" s="8"/>
      <c r="Y6952" s="8"/>
      <c r="Z6952" s="14" t="str">
        <f t="shared" si="868"/>
        <v>Female</v>
      </c>
      <c r="AA6952" s="14"/>
      <c r="AB6952" s="14"/>
      <c r="AC6952" s="14"/>
      <c r="AE6952" t="str">
        <f t="shared" si="869"/>
        <v>Adults</v>
      </c>
      <c r="AF6952" t="str">
        <f t="shared" si="870"/>
        <v>Fair</v>
      </c>
      <c r="AG6952" t="str">
        <f t="shared" si="871"/>
        <v>High</v>
      </c>
    </row>
    <row r="6953" spans="1:33" x14ac:dyDescent="0.2">
      <c r="A6953">
        <v>6952</v>
      </c>
      <c r="B6953">
        <v>15738889</v>
      </c>
      <c r="C6953">
        <v>658</v>
      </c>
      <c r="D6953">
        <v>1</v>
      </c>
      <c r="E6953">
        <v>1</v>
      </c>
      <c r="F6953">
        <v>42</v>
      </c>
      <c r="G6953">
        <v>6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s="2" t="s">
        <v>606</v>
      </c>
      <c r="P6953" s="11" t="str">
        <f t="shared" si="864"/>
        <v>2017</v>
      </c>
      <c r="Q6953" s="12"/>
      <c r="R6953" s="8" t="str">
        <f t="shared" si="865"/>
        <v>08</v>
      </c>
      <c r="S6953" s="8"/>
      <c r="T6953" s="14" t="str">
        <f t="shared" si="866"/>
        <v>Exit</v>
      </c>
      <c r="U6953" s="14"/>
      <c r="V6953" s="8" t="str">
        <f t="shared" si="867"/>
        <v>France</v>
      </c>
      <c r="W6953" s="8"/>
      <c r="X6953" s="8"/>
      <c r="Y6953" s="8"/>
      <c r="Z6953" s="14" t="str">
        <f t="shared" si="868"/>
        <v>Male</v>
      </c>
      <c r="AA6953" s="14"/>
      <c r="AB6953" s="14"/>
      <c r="AC6953" s="14"/>
      <c r="AE6953" t="str">
        <f t="shared" si="869"/>
        <v>Middle aged</v>
      </c>
      <c r="AF6953" t="str">
        <f t="shared" si="870"/>
        <v>Fair</v>
      </c>
      <c r="AG6953" t="str">
        <f t="shared" si="871"/>
        <v>High</v>
      </c>
    </row>
    <row r="6954" spans="1:33" x14ac:dyDescent="0.2">
      <c r="A6954">
        <v>6953</v>
      </c>
      <c r="B6954">
        <v>15598838</v>
      </c>
      <c r="C6954">
        <v>659</v>
      </c>
      <c r="D6954">
        <v>1</v>
      </c>
      <c r="E6954">
        <v>2</v>
      </c>
      <c r="F6954">
        <v>37</v>
      </c>
      <c r="G6954">
        <v>6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s="2" t="s">
        <v>727</v>
      </c>
      <c r="P6954" s="11" t="str">
        <f t="shared" si="864"/>
        <v>2017</v>
      </c>
      <c r="Q6954" s="12"/>
      <c r="R6954" s="8" t="str">
        <f t="shared" si="865"/>
        <v>09</v>
      </c>
      <c r="S6954" s="8"/>
      <c r="T6954" s="14" t="str">
        <f t="shared" si="866"/>
        <v>Retain</v>
      </c>
      <c r="U6954" s="14"/>
      <c r="V6954" s="8" t="str">
        <f t="shared" si="867"/>
        <v>France</v>
      </c>
      <c r="W6954" s="8"/>
      <c r="X6954" s="8"/>
      <c r="Y6954" s="8"/>
      <c r="Z6954" s="14" t="str">
        <f t="shared" si="868"/>
        <v>Female</v>
      </c>
      <c r="AA6954" s="14"/>
      <c r="AB6954" s="14"/>
      <c r="AC6954" s="14"/>
      <c r="AE6954" t="str">
        <f t="shared" si="869"/>
        <v>Adults</v>
      </c>
      <c r="AF6954" t="str">
        <f t="shared" si="870"/>
        <v>Fair</v>
      </c>
      <c r="AG6954" t="str">
        <f t="shared" si="871"/>
        <v>Very high</v>
      </c>
    </row>
    <row r="6955" spans="1:33" x14ac:dyDescent="0.2">
      <c r="A6955">
        <v>6954</v>
      </c>
      <c r="B6955">
        <v>15579109</v>
      </c>
      <c r="C6955">
        <v>574</v>
      </c>
      <c r="D6955">
        <v>3</v>
      </c>
      <c r="E6955">
        <v>1</v>
      </c>
      <c r="F6955">
        <v>35</v>
      </c>
      <c r="G6955">
        <v>6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s="2" t="s">
        <v>610</v>
      </c>
      <c r="P6955" s="11" t="str">
        <f t="shared" si="864"/>
        <v>2017</v>
      </c>
      <c r="Q6955" s="12"/>
      <c r="R6955" s="8" t="str">
        <f t="shared" si="865"/>
        <v>05</v>
      </c>
      <c r="S6955" s="8"/>
      <c r="T6955" s="14" t="str">
        <f t="shared" si="866"/>
        <v>Retain</v>
      </c>
      <c r="U6955" s="14"/>
      <c r="V6955" s="8" t="str">
        <f t="shared" si="867"/>
        <v>Germany</v>
      </c>
      <c r="W6955" s="8"/>
      <c r="X6955" s="8"/>
      <c r="Y6955" s="8"/>
      <c r="Z6955" s="14" t="str">
        <f t="shared" si="868"/>
        <v>Male</v>
      </c>
      <c r="AA6955" s="14"/>
      <c r="AB6955" s="14"/>
      <c r="AC6955" s="14"/>
      <c r="AE6955" t="str">
        <f t="shared" si="869"/>
        <v>Adults</v>
      </c>
      <c r="AF6955" t="str">
        <f t="shared" si="870"/>
        <v>Poor</v>
      </c>
      <c r="AG6955" t="str">
        <f t="shared" si="871"/>
        <v>Very high</v>
      </c>
    </row>
    <row r="6956" spans="1:33" x14ac:dyDescent="0.2">
      <c r="A6956">
        <v>6955</v>
      </c>
      <c r="B6956">
        <v>15799042</v>
      </c>
      <c r="C6956">
        <v>611</v>
      </c>
      <c r="D6956">
        <v>1</v>
      </c>
      <c r="E6956">
        <v>1</v>
      </c>
      <c r="F6956">
        <v>38</v>
      </c>
      <c r="G6956">
        <v>4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s="2" t="s">
        <v>244</v>
      </c>
      <c r="P6956" s="11" t="str">
        <f t="shared" si="864"/>
        <v>2018</v>
      </c>
      <c r="Q6956" s="12"/>
      <c r="R6956" s="8" t="str">
        <f t="shared" si="865"/>
        <v>11</v>
      </c>
      <c r="S6956" s="8"/>
      <c r="T6956" s="14" t="str">
        <f t="shared" si="866"/>
        <v>Retain</v>
      </c>
      <c r="U6956" s="14"/>
      <c r="V6956" s="8" t="str">
        <f t="shared" si="867"/>
        <v>France</v>
      </c>
      <c r="W6956" s="8"/>
      <c r="X6956" s="8"/>
      <c r="Y6956" s="8"/>
      <c r="Z6956" s="14" t="str">
        <f t="shared" si="868"/>
        <v>Male</v>
      </c>
      <c r="AA6956" s="14"/>
      <c r="AB6956" s="14"/>
      <c r="AC6956" s="14"/>
      <c r="AE6956" t="str">
        <f t="shared" si="869"/>
        <v>Adults</v>
      </c>
      <c r="AF6956" t="str">
        <f t="shared" si="870"/>
        <v>Fair</v>
      </c>
      <c r="AG6956" t="str">
        <f t="shared" si="871"/>
        <v>Very low</v>
      </c>
    </row>
    <row r="6957" spans="1:33" x14ac:dyDescent="0.2">
      <c r="A6957">
        <v>6956</v>
      </c>
      <c r="B6957">
        <v>15697042</v>
      </c>
      <c r="C6957">
        <v>738</v>
      </c>
      <c r="D6957">
        <v>2</v>
      </c>
      <c r="E6957">
        <v>1</v>
      </c>
      <c r="F6957">
        <v>35</v>
      </c>
      <c r="G6957">
        <v>3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s="2" t="s">
        <v>311</v>
      </c>
      <c r="P6957" s="11" t="str">
        <f t="shared" si="864"/>
        <v>2019</v>
      </c>
      <c r="Q6957" s="12"/>
      <c r="R6957" s="8" t="str">
        <f t="shared" si="865"/>
        <v>09</v>
      </c>
      <c r="S6957" s="8"/>
      <c r="T6957" s="14" t="str">
        <f t="shared" si="866"/>
        <v>Retain</v>
      </c>
      <c r="U6957" s="14"/>
      <c r="V6957" s="8" t="str">
        <f t="shared" si="867"/>
        <v>Spain</v>
      </c>
      <c r="W6957" s="8"/>
      <c r="X6957" s="8"/>
      <c r="Y6957" s="8"/>
      <c r="Z6957" s="14" t="str">
        <f t="shared" si="868"/>
        <v>Male</v>
      </c>
      <c r="AA6957" s="14"/>
      <c r="AB6957" s="14"/>
      <c r="AC6957" s="14"/>
      <c r="AE6957" t="str">
        <f t="shared" si="869"/>
        <v>Adults</v>
      </c>
      <c r="AF6957" t="str">
        <f t="shared" si="870"/>
        <v>Good</v>
      </c>
      <c r="AG6957" t="str">
        <f t="shared" si="871"/>
        <v>High</v>
      </c>
    </row>
    <row r="6958" spans="1:33" x14ac:dyDescent="0.2">
      <c r="A6958">
        <v>6957</v>
      </c>
      <c r="B6958">
        <v>15696605</v>
      </c>
      <c r="C6958">
        <v>571</v>
      </c>
      <c r="D6958">
        <v>1</v>
      </c>
      <c r="E6958">
        <v>1</v>
      </c>
      <c r="F6958">
        <v>49</v>
      </c>
      <c r="G6958">
        <v>3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s="2" t="s">
        <v>109</v>
      </c>
      <c r="P6958" s="11" t="str">
        <f t="shared" si="864"/>
        <v>2019</v>
      </c>
      <c r="Q6958" s="12"/>
      <c r="R6958" s="8" t="str">
        <f t="shared" si="865"/>
        <v>11</v>
      </c>
      <c r="S6958" s="8"/>
      <c r="T6958" s="14" t="str">
        <f t="shared" si="866"/>
        <v>Retain</v>
      </c>
      <c r="U6958" s="14"/>
      <c r="V6958" s="8" t="str">
        <f t="shared" si="867"/>
        <v>France</v>
      </c>
      <c r="W6958" s="8"/>
      <c r="X6958" s="8"/>
      <c r="Y6958" s="8"/>
      <c r="Z6958" s="14" t="str">
        <f t="shared" si="868"/>
        <v>Male</v>
      </c>
      <c r="AA6958" s="14"/>
      <c r="AB6958" s="14"/>
      <c r="AC6958" s="14"/>
      <c r="AE6958" t="str">
        <f t="shared" si="869"/>
        <v>Middle aged</v>
      </c>
      <c r="AF6958" t="str">
        <f t="shared" si="870"/>
        <v>Poor</v>
      </c>
      <c r="AG6958" t="str">
        <f t="shared" si="871"/>
        <v>Very high</v>
      </c>
    </row>
    <row r="6959" spans="1:33" x14ac:dyDescent="0.2">
      <c r="A6959">
        <v>6958</v>
      </c>
      <c r="B6959">
        <v>15802274</v>
      </c>
      <c r="C6959">
        <v>686</v>
      </c>
      <c r="D6959">
        <v>1</v>
      </c>
      <c r="E6959">
        <v>2</v>
      </c>
      <c r="F6959">
        <v>44</v>
      </c>
      <c r="G6959">
        <v>6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s="2" t="s">
        <v>541</v>
      </c>
      <c r="P6959" s="11" t="str">
        <f t="shared" si="864"/>
        <v>2016</v>
      </c>
      <c r="Q6959" s="12"/>
      <c r="R6959" s="8" t="str">
        <f t="shared" si="865"/>
        <v>11</v>
      </c>
      <c r="S6959" s="8"/>
      <c r="T6959" s="14" t="str">
        <f t="shared" si="866"/>
        <v>Retain</v>
      </c>
      <c r="U6959" s="14"/>
      <c r="V6959" s="8" t="str">
        <f t="shared" si="867"/>
        <v>France</v>
      </c>
      <c r="W6959" s="8"/>
      <c r="X6959" s="8"/>
      <c r="Y6959" s="8"/>
      <c r="Z6959" s="14" t="str">
        <f t="shared" si="868"/>
        <v>Female</v>
      </c>
      <c r="AA6959" s="14"/>
      <c r="AB6959" s="14"/>
      <c r="AC6959" s="14"/>
      <c r="AE6959" t="str">
        <f t="shared" si="869"/>
        <v>Middle aged</v>
      </c>
      <c r="AF6959" t="str">
        <f t="shared" si="870"/>
        <v>Good</v>
      </c>
      <c r="AG6959" t="str">
        <f t="shared" si="871"/>
        <v>Medium</v>
      </c>
    </row>
    <row r="6960" spans="1:33" x14ac:dyDescent="0.2">
      <c r="A6960">
        <v>6959</v>
      </c>
      <c r="B6960">
        <v>15596808</v>
      </c>
      <c r="C6960">
        <v>679</v>
      </c>
      <c r="D6960">
        <v>2</v>
      </c>
      <c r="E6960">
        <v>1</v>
      </c>
      <c r="F6960">
        <v>33</v>
      </c>
      <c r="G6960">
        <v>6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s="2" t="s">
        <v>69</v>
      </c>
      <c r="P6960" s="11" t="str">
        <f t="shared" si="864"/>
        <v>2017</v>
      </c>
      <c r="Q6960" s="12"/>
      <c r="R6960" s="8" t="str">
        <f t="shared" si="865"/>
        <v>09</v>
      </c>
      <c r="S6960" s="8"/>
      <c r="T6960" s="14" t="str">
        <f t="shared" si="866"/>
        <v>Retain</v>
      </c>
      <c r="U6960" s="14"/>
      <c r="V6960" s="8" t="str">
        <f t="shared" si="867"/>
        <v>Spain</v>
      </c>
      <c r="W6960" s="8"/>
      <c r="X6960" s="8"/>
      <c r="Y6960" s="8"/>
      <c r="Z6960" s="14" t="str">
        <f t="shared" si="868"/>
        <v>Male</v>
      </c>
      <c r="AA6960" s="14"/>
      <c r="AB6960" s="14"/>
      <c r="AC6960" s="14"/>
      <c r="AE6960" t="str">
        <f t="shared" si="869"/>
        <v>Adults</v>
      </c>
      <c r="AF6960" t="str">
        <f t="shared" si="870"/>
        <v>Good</v>
      </c>
      <c r="AG6960" t="str">
        <f t="shared" si="871"/>
        <v>Medium</v>
      </c>
    </row>
    <row r="6961" spans="1:33" x14ac:dyDescent="0.2">
      <c r="A6961">
        <v>6960</v>
      </c>
      <c r="B6961">
        <v>15705403</v>
      </c>
      <c r="C6961">
        <v>617</v>
      </c>
      <c r="D6961">
        <v>2</v>
      </c>
      <c r="E6961">
        <v>2</v>
      </c>
      <c r="F6961">
        <v>46</v>
      </c>
      <c r="G6961">
        <v>6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s="2" t="s">
        <v>1148</v>
      </c>
      <c r="P6961" s="11" t="str">
        <f t="shared" si="864"/>
        <v>2017</v>
      </c>
      <c r="Q6961" s="12"/>
      <c r="R6961" s="8" t="str">
        <f t="shared" si="865"/>
        <v>04</v>
      </c>
      <c r="S6961" s="8"/>
      <c r="T6961" s="14" t="str">
        <f t="shared" si="866"/>
        <v>Retain</v>
      </c>
      <c r="U6961" s="14"/>
      <c r="V6961" s="8" t="str">
        <f t="shared" si="867"/>
        <v>Spain</v>
      </c>
      <c r="W6961" s="8"/>
      <c r="X6961" s="8"/>
      <c r="Y6961" s="8"/>
      <c r="Z6961" s="14" t="str">
        <f t="shared" si="868"/>
        <v>Female</v>
      </c>
      <c r="AA6961" s="14"/>
      <c r="AB6961" s="14"/>
      <c r="AC6961" s="14"/>
      <c r="AE6961" t="str">
        <f t="shared" si="869"/>
        <v>Middle aged</v>
      </c>
      <c r="AF6961" t="str">
        <f t="shared" si="870"/>
        <v>Fair</v>
      </c>
      <c r="AG6961" t="str">
        <f t="shared" si="871"/>
        <v>High</v>
      </c>
    </row>
    <row r="6962" spans="1:33" x14ac:dyDescent="0.2">
      <c r="A6962">
        <v>6961</v>
      </c>
      <c r="B6962">
        <v>15732903</v>
      </c>
      <c r="C6962">
        <v>673</v>
      </c>
      <c r="D6962">
        <v>1</v>
      </c>
      <c r="E6962">
        <v>1</v>
      </c>
      <c r="F6962">
        <v>39</v>
      </c>
      <c r="G6962">
        <v>5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s="2" t="s">
        <v>453</v>
      </c>
      <c r="P6962" s="11" t="str">
        <f t="shared" si="864"/>
        <v>2018</v>
      </c>
      <c r="Q6962" s="12"/>
      <c r="R6962" s="8" t="str">
        <f t="shared" si="865"/>
        <v>06</v>
      </c>
      <c r="S6962" s="8"/>
      <c r="T6962" s="14" t="str">
        <f t="shared" si="866"/>
        <v>Retain</v>
      </c>
      <c r="U6962" s="14"/>
      <c r="V6962" s="8" t="str">
        <f t="shared" si="867"/>
        <v>France</v>
      </c>
      <c r="W6962" s="8"/>
      <c r="X6962" s="8"/>
      <c r="Y6962" s="8"/>
      <c r="Z6962" s="14" t="str">
        <f t="shared" si="868"/>
        <v>Male</v>
      </c>
      <c r="AA6962" s="14"/>
      <c r="AB6962" s="14"/>
      <c r="AC6962" s="14"/>
      <c r="AE6962" t="str">
        <f t="shared" si="869"/>
        <v>Middle aged</v>
      </c>
      <c r="AF6962" t="str">
        <f t="shared" si="870"/>
        <v>Good</v>
      </c>
      <c r="AG6962" t="str">
        <f t="shared" si="871"/>
        <v>Medium</v>
      </c>
    </row>
    <row r="6963" spans="1:33" x14ac:dyDescent="0.2">
      <c r="A6963">
        <v>6962</v>
      </c>
      <c r="B6963">
        <v>15581968</v>
      </c>
      <c r="C6963">
        <v>745</v>
      </c>
      <c r="D6963">
        <v>1</v>
      </c>
      <c r="E6963">
        <v>2</v>
      </c>
      <c r="F6963">
        <v>33</v>
      </c>
      <c r="G6963">
        <v>5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s="2" t="s">
        <v>789</v>
      </c>
      <c r="P6963" s="11" t="str">
        <f t="shared" si="864"/>
        <v>2018</v>
      </c>
      <c r="Q6963" s="12"/>
      <c r="R6963" s="8" t="str">
        <f t="shared" si="865"/>
        <v>07</v>
      </c>
      <c r="S6963" s="8"/>
      <c r="T6963" s="14" t="str">
        <f t="shared" si="866"/>
        <v>Retain</v>
      </c>
      <c r="U6963" s="14"/>
      <c r="V6963" s="8" t="str">
        <f t="shared" si="867"/>
        <v>France</v>
      </c>
      <c r="W6963" s="8"/>
      <c r="X6963" s="8"/>
      <c r="Y6963" s="8"/>
      <c r="Z6963" s="14" t="str">
        <f t="shared" si="868"/>
        <v>Female</v>
      </c>
      <c r="AA6963" s="14"/>
      <c r="AB6963" s="14"/>
      <c r="AC6963" s="14"/>
      <c r="AE6963" t="str">
        <f t="shared" si="869"/>
        <v>Adults</v>
      </c>
      <c r="AF6963" t="str">
        <f t="shared" si="870"/>
        <v>Very good</v>
      </c>
      <c r="AG6963" t="str">
        <f t="shared" si="871"/>
        <v>Very low</v>
      </c>
    </row>
    <row r="6964" spans="1:33" x14ac:dyDescent="0.2">
      <c r="A6964">
        <v>6963</v>
      </c>
      <c r="B6964">
        <v>15683892</v>
      </c>
      <c r="C6964">
        <v>677</v>
      </c>
      <c r="D6964">
        <v>3</v>
      </c>
      <c r="E6964">
        <v>2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s="2" t="s">
        <v>851</v>
      </c>
      <c r="P6964" s="11" t="str">
        <f t="shared" si="864"/>
        <v>2019</v>
      </c>
      <c r="Q6964" s="12"/>
      <c r="R6964" s="8" t="str">
        <f t="shared" si="865"/>
        <v>11</v>
      </c>
      <c r="S6964" s="8"/>
      <c r="T6964" s="14" t="str">
        <f t="shared" si="866"/>
        <v>Retain</v>
      </c>
      <c r="U6964" s="14"/>
      <c r="V6964" s="8" t="str">
        <f t="shared" si="867"/>
        <v>Germany</v>
      </c>
      <c r="W6964" s="8"/>
      <c r="X6964" s="8"/>
      <c r="Y6964" s="8"/>
      <c r="Z6964" s="14" t="str">
        <f t="shared" si="868"/>
        <v>Female</v>
      </c>
      <c r="AA6964" s="14"/>
      <c r="AB6964" s="14"/>
      <c r="AC6964" s="14"/>
      <c r="AE6964" t="str">
        <f t="shared" si="869"/>
        <v>Adults</v>
      </c>
      <c r="AF6964" t="str">
        <f t="shared" si="870"/>
        <v>Good</v>
      </c>
      <c r="AG6964" t="str">
        <f t="shared" si="871"/>
        <v>High</v>
      </c>
    </row>
    <row r="6965" spans="1:33" x14ac:dyDescent="0.2">
      <c r="A6965">
        <v>6964</v>
      </c>
      <c r="B6965">
        <v>15595447</v>
      </c>
      <c r="C6965">
        <v>613</v>
      </c>
      <c r="D6965">
        <v>2</v>
      </c>
      <c r="E6965">
        <v>1</v>
      </c>
      <c r="F6965">
        <v>39</v>
      </c>
      <c r="G6965">
        <v>4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s="2" t="s">
        <v>546</v>
      </c>
      <c r="P6965" s="11" t="str">
        <f t="shared" si="864"/>
        <v>2018</v>
      </c>
      <c r="Q6965" s="12"/>
      <c r="R6965" s="8" t="str">
        <f t="shared" si="865"/>
        <v>12</v>
      </c>
      <c r="S6965" s="8"/>
      <c r="T6965" s="14" t="str">
        <f t="shared" si="866"/>
        <v>Retain</v>
      </c>
      <c r="U6965" s="14"/>
      <c r="V6965" s="8" t="str">
        <f t="shared" si="867"/>
        <v>Spain</v>
      </c>
      <c r="W6965" s="8"/>
      <c r="X6965" s="8"/>
      <c r="Y6965" s="8"/>
      <c r="Z6965" s="14" t="str">
        <f t="shared" si="868"/>
        <v>Male</v>
      </c>
      <c r="AA6965" s="14"/>
      <c r="AB6965" s="14"/>
      <c r="AC6965" s="14"/>
      <c r="AE6965" t="str">
        <f t="shared" si="869"/>
        <v>Middle aged</v>
      </c>
      <c r="AF6965" t="str">
        <f t="shared" si="870"/>
        <v>Fair</v>
      </c>
      <c r="AG6965" t="str">
        <f t="shared" si="871"/>
        <v>High</v>
      </c>
    </row>
    <row r="6966" spans="1:33" x14ac:dyDescent="0.2">
      <c r="A6966">
        <v>6965</v>
      </c>
      <c r="B6966">
        <v>15569249</v>
      </c>
      <c r="C6966">
        <v>576</v>
      </c>
      <c r="D6966">
        <v>1</v>
      </c>
      <c r="E6966">
        <v>2</v>
      </c>
      <c r="F6966">
        <v>55</v>
      </c>
      <c r="G6966">
        <v>3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s="2" t="s">
        <v>450</v>
      </c>
      <c r="P6966" s="11" t="str">
        <f t="shared" si="864"/>
        <v>2019</v>
      </c>
      <c r="Q6966" s="12"/>
      <c r="R6966" s="8" t="str">
        <f t="shared" si="865"/>
        <v>10</v>
      </c>
      <c r="S6966" s="8"/>
      <c r="T6966" s="14" t="str">
        <f t="shared" si="866"/>
        <v>Exit</v>
      </c>
      <c r="U6966" s="14"/>
      <c r="V6966" s="8" t="str">
        <f t="shared" si="867"/>
        <v>France</v>
      </c>
      <c r="W6966" s="8"/>
      <c r="X6966" s="8"/>
      <c r="Y6966" s="8"/>
      <c r="Z6966" s="14" t="str">
        <f t="shared" si="868"/>
        <v>Female</v>
      </c>
      <c r="AA6966" s="14"/>
      <c r="AB6966" s="14"/>
      <c r="AC6966" s="14"/>
      <c r="AE6966" t="str">
        <f t="shared" si="869"/>
        <v>Middle aged</v>
      </c>
      <c r="AF6966" t="str">
        <f t="shared" si="870"/>
        <v>Poor</v>
      </c>
      <c r="AG6966" t="str">
        <f t="shared" si="871"/>
        <v>Low</v>
      </c>
    </row>
    <row r="6967" spans="1:33" x14ac:dyDescent="0.2">
      <c r="A6967">
        <v>6966</v>
      </c>
      <c r="B6967">
        <v>15656188</v>
      </c>
      <c r="C6967">
        <v>584</v>
      </c>
      <c r="D6967">
        <v>2</v>
      </c>
      <c r="E6967">
        <v>2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s="2" t="s">
        <v>685</v>
      </c>
      <c r="P6967" s="11" t="str">
        <f t="shared" si="864"/>
        <v>2018</v>
      </c>
      <c r="Q6967" s="12"/>
      <c r="R6967" s="8" t="str">
        <f t="shared" si="865"/>
        <v>03</v>
      </c>
      <c r="S6967" s="8"/>
      <c r="T6967" s="14" t="str">
        <f t="shared" si="866"/>
        <v>Retain</v>
      </c>
      <c r="U6967" s="14"/>
      <c r="V6967" s="8" t="str">
        <f t="shared" si="867"/>
        <v>Spain</v>
      </c>
      <c r="W6967" s="8"/>
      <c r="X6967" s="8"/>
      <c r="Y6967" s="8"/>
      <c r="Z6967" s="14" t="str">
        <f t="shared" si="868"/>
        <v>Female</v>
      </c>
      <c r="AA6967" s="14"/>
      <c r="AB6967" s="14"/>
      <c r="AC6967" s="14"/>
      <c r="AE6967" t="str">
        <f t="shared" si="869"/>
        <v>Adults</v>
      </c>
      <c r="AF6967" t="str">
        <f t="shared" si="870"/>
        <v>Fair</v>
      </c>
      <c r="AG6967" t="str">
        <f t="shared" si="871"/>
        <v>Very low</v>
      </c>
    </row>
    <row r="6968" spans="1:33" x14ac:dyDescent="0.2">
      <c r="A6968">
        <v>6967</v>
      </c>
      <c r="B6968">
        <v>15689661</v>
      </c>
      <c r="C6968">
        <v>663</v>
      </c>
      <c r="D6968">
        <v>1</v>
      </c>
      <c r="E6968">
        <v>1</v>
      </c>
      <c r="F6968">
        <v>22</v>
      </c>
      <c r="G6968">
        <v>5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s="2" t="s">
        <v>87</v>
      </c>
      <c r="P6968" s="11" t="str">
        <f t="shared" si="864"/>
        <v>2018</v>
      </c>
      <c r="Q6968" s="12"/>
      <c r="R6968" s="8" t="str">
        <f t="shared" si="865"/>
        <v>09</v>
      </c>
      <c r="S6968" s="8"/>
      <c r="T6968" s="14" t="str">
        <f t="shared" si="866"/>
        <v>Retain</v>
      </c>
      <c r="U6968" s="14"/>
      <c r="V6968" s="8" t="str">
        <f t="shared" si="867"/>
        <v>France</v>
      </c>
      <c r="W6968" s="8"/>
      <c r="X6968" s="8"/>
      <c r="Y6968" s="8"/>
      <c r="Z6968" s="14" t="str">
        <f t="shared" si="868"/>
        <v>Male</v>
      </c>
      <c r="AA6968" s="14"/>
      <c r="AB6968" s="14"/>
      <c r="AC6968" s="14"/>
      <c r="AE6968" t="str">
        <f t="shared" si="869"/>
        <v>Young Adults</v>
      </c>
      <c r="AF6968" t="str">
        <f t="shared" si="870"/>
        <v>Fair</v>
      </c>
      <c r="AG6968" t="str">
        <f t="shared" si="871"/>
        <v>Very low</v>
      </c>
    </row>
    <row r="6969" spans="1:33" x14ac:dyDescent="0.2">
      <c r="A6969">
        <v>6968</v>
      </c>
      <c r="B6969">
        <v>15644934</v>
      </c>
      <c r="C6969">
        <v>466</v>
      </c>
      <c r="D6969">
        <v>1</v>
      </c>
      <c r="E6969">
        <v>1</v>
      </c>
      <c r="F6969">
        <v>26</v>
      </c>
      <c r="G6969">
        <v>7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s="2" t="s">
        <v>950</v>
      </c>
      <c r="P6969" s="11" t="str">
        <f t="shared" si="864"/>
        <v>2016</v>
      </c>
      <c r="Q6969" s="12"/>
      <c r="R6969" s="8" t="str">
        <f t="shared" si="865"/>
        <v>09</v>
      </c>
      <c r="S6969" s="8"/>
      <c r="T6969" s="14" t="str">
        <f t="shared" si="866"/>
        <v>Retain</v>
      </c>
      <c r="U6969" s="14"/>
      <c r="V6969" s="8" t="str">
        <f t="shared" si="867"/>
        <v>France</v>
      </c>
      <c r="W6969" s="8"/>
      <c r="X6969" s="8"/>
      <c r="Y6969" s="8"/>
      <c r="Z6969" s="14" t="str">
        <f t="shared" si="868"/>
        <v>Male</v>
      </c>
      <c r="AA6969" s="14"/>
      <c r="AB6969" s="14"/>
      <c r="AC6969" s="14"/>
      <c r="AE6969" t="str">
        <f t="shared" si="869"/>
        <v>Adults</v>
      </c>
      <c r="AF6969" t="str">
        <f t="shared" si="870"/>
        <v>Poor</v>
      </c>
      <c r="AG6969" t="str">
        <f t="shared" si="871"/>
        <v>High</v>
      </c>
    </row>
    <row r="6970" spans="1:33" x14ac:dyDescent="0.2">
      <c r="A6970">
        <v>6969</v>
      </c>
      <c r="B6970">
        <v>15721793</v>
      </c>
      <c r="C6970">
        <v>510</v>
      </c>
      <c r="D6970">
        <v>3</v>
      </c>
      <c r="E6970">
        <v>2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s="2" t="s">
        <v>1287</v>
      </c>
      <c r="P6970" s="11" t="str">
        <f t="shared" si="864"/>
        <v>2016</v>
      </c>
      <c r="Q6970" s="12"/>
      <c r="R6970" s="8" t="str">
        <f t="shared" si="865"/>
        <v>07</v>
      </c>
      <c r="S6970" s="8"/>
      <c r="T6970" s="14" t="str">
        <f t="shared" si="866"/>
        <v>Retain</v>
      </c>
      <c r="U6970" s="14"/>
      <c r="V6970" s="8" t="str">
        <f t="shared" si="867"/>
        <v>Germany</v>
      </c>
      <c r="W6970" s="8"/>
      <c r="X6970" s="8"/>
      <c r="Y6970" s="8"/>
      <c r="Z6970" s="14" t="str">
        <f t="shared" si="868"/>
        <v>Female</v>
      </c>
      <c r="AA6970" s="14"/>
      <c r="AB6970" s="14"/>
      <c r="AC6970" s="14"/>
      <c r="AE6970" t="str">
        <f t="shared" si="869"/>
        <v>Middle aged</v>
      </c>
      <c r="AF6970" t="str">
        <f t="shared" si="870"/>
        <v>Poor</v>
      </c>
      <c r="AG6970" t="str">
        <f t="shared" si="871"/>
        <v>High</v>
      </c>
    </row>
    <row r="6971" spans="1:33" x14ac:dyDescent="0.2">
      <c r="A6971">
        <v>6970</v>
      </c>
      <c r="B6971">
        <v>15687413</v>
      </c>
      <c r="C6971">
        <v>619</v>
      </c>
      <c r="D6971">
        <v>2</v>
      </c>
      <c r="E6971">
        <v>2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s="2" t="s">
        <v>371</v>
      </c>
      <c r="P6971" s="11" t="str">
        <f t="shared" si="864"/>
        <v>2016</v>
      </c>
      <c r="Q6971" s="12"/>
      <c r="R6971" s="8" t="str">
        <f t="shared" si="865"/>
        <v>11</v>
      </c>
      <c r="S6971" s="8"/>
      <c r="T6971" s="14" t="str">
        <f t="shared" si="866"/>
        <v>Retain</v>
      </c>
      <c r="U6971" s="14"/>
      <c r="V6971" s="8" t="str">
        <f t="shared" si="867"/>
        <v>Spain</v>
      </c>
      <c r="W6971" s="8"/>
      <c r="X6971" s="8"/>
      <c r="Y6971" s="8"/>
      <c r="Z6971" s="14" t="str">
        <f t="shared" si="868"/>
        <v>Female</v>
      </c>
      <c r="AA6971" s="14"/>
      <c r="AB6971" s="14"/>
      <c r="AC6971" s="14"/>
      <c r="AE6971" t="str">
        <f t="shared" si="869"/>
        <v>Adults</v>
      </c>
      <c r="AF6971" t="str">
        <f t="shared" si="870"/>
        <v>Fair</v>
      </c>
      <c r="AG6971" t="str">
        <f t="shared" si="871"/>
        <v>Very low</v>
      </c>
    </row>
    <row r="6972" spans="1:33" x14ac:dyDescent="0.2">
      <c r="A6972">
        <v>6971</v>
      </c>
      <c r="B6972">
        <v>15761286</v>
      </c>
      <c r="C6972">
        <v>696</v>
      </c>
      <c r="D6972">
        <v>3</v>
      </c>
      <c r="E6972">
        <v>2</v>
      </c>
      <c r="F6972">
        <v>66</v>
      </c>
      <c r="G6972">
        <v>4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s="2" t="s">
        <v>223</v>
      </c>
      <c r="P6972" s="11" t="str">
        <f t="shared" si="864"/>
        <v>2019</v>
      </c>
      <c r="Q6972" s="12"/>
      <c r="R6972" s="8" t="str">
        <f t="shared" si="865"/>
        <v>09</v>
      </c>
      <c r="S6972" s="8"/>
      <c r="T6972" s="14" t="str">
        <f t="shared" si="866"/>
        <v>Retain</v>
      </c>
      <c r="U6972" s="14"/>
      <c r="V6972" s="8" t="str">
        <f t="shared" si="867"/>
        <v>Germany</v>
      </c>
      <c r="W6972" s="8"/>
      <c r="X6972" s="8"/>
      <c r="Y6972" s="8"/>
      <c r="Z6972" s="14" t="str">
        <f t="shared" si="868"/>
        <v>Female</v>
      </c>
      <c r="AA6972" s="14"/>
      <c r="AB6972" s="14"/>
      <c r="AC6972" s="14"/>
      <c r="AE6972" t="str">
        <f t="shared" si="869"/>
        <v>Retired</v>
      </c>
      <c r="AF6972" t="str">
        <f t="shared" si="870"/>
        <v>Good</v>
      </c>
      <c r="AG6972" t="str">
        <f t="shared" si="871"/>
        <v>High</v>
      </c>
    </row>
    <row r="6973" spans="1:33" x14ac:dyDescent="0.2">
      <c r="A6973">
        <v>6972</v>
      </c>
      <c r="B6973">
        <v>15658240</v>
      </c>
      <c r="C6973">
        <v>554</v>
      </c>
      <c r="D6973">
        <v>1</v>
      </c>
      <c r="E6973">
        <v>2</v>
      </c>
      <c r="F6973">
        <v>44</v>
      </c>
      <c r="G6973">
        <v>5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s="2" t="s">
        <v>453</v>
      </c>
      <c r="P6973" s="11" t="str">
        <f t="shared" si="864"/>
        <v>2018</v>
      </c>
      <c r="Q6973" s="12"/>
      <c r="R6973" s="8" t="str">
        <f t="shared" si="865"/>
        <v>06</v>
      </c>
      <c r="S6973" s="8"/>
      <c r="T6973" s="14" t="str">
        <f t="shared" si="866"/>
        <v>Retain</v>
      </c>
      <c r="U6973" s="14"/>
      <c r="V6973" s="8" t="str">
        <f t="shared" si="867"/>
        <v>France</v>
      </c>
      <c r="W6973" s="8"/>
      <c r="X6973" s="8"/>
      <c r="Y6973" s="8"/>
      <c r="Z6973" s="14" t="str">
        <f t="shared" si="868"/>
        <v>Female</v>
      </c>
      <c r="AA6973" s="14"/>
      <c r="AB6973" s="14"/>
      <c r="AC6973" s="14"/>
      <c r="AE6973" t="str">
        <f t="shared" si="869"/>
        <v>Middle aged</v>
      </c>
      <c r="AF6973" t="str">
        <f t="shared" si="870"/>
        <v>Poor</v>
      </c>
      <c r="AG6973" t="str">
        <f t="shared" si="871"/>
        <v>High</v>
      </c>
    </row>
    <row r="6974" spans="1:33" x14ac:dyDescent="0.2">
      <c r="A6974">
        <v>6973</v>
      </c>
      <c r="B6974">
        <v>15706232</v>
      </c>
      <c r="C6974">
        <v>595</v>
      </c>
      <c r="D6974">
        <v>1</v>
      </c>
      <c r="E6974">
        <v>1</v>
      </c>
      <c r="F6974">
        <v>52</v>
      </c>
      <c r="G6974">
        <v>4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s="2" t="s">
        <v>244</v>
      </c>
      <c r="P6974" s="11" t="str">
        <f t="shared" si="864"/>
        <v>2018</v>
      </c>
      <c r="Q6974" s="12"/>
      <c r="R6974" s="8" t="str">
        <f t="shared" si="865"/>
        <v>11</v>
      </c>
      <c r="S6974" s="8"/>
      <c r="T6974" s="14" t="str">
        <f t="shared" si="866"/>
        <v>Exit</v>
      </c>
      <c r="U6974" s="14"/>
      <c r="V6974" s="8" t="str">
        <f t="shared" si="867"/>
        <v>France</v>
      </c>
      <c r="W6974" s="8"/>
      <c r="X6974" s="8"/>
      <c r="Y6974" s="8"/>
      <c r="Z6974" s="14" t="str">
        <f t="shared" si="868"/>
        <v>Male</v>
      </c>
      <c r="AA6974" s="14"/>
      <c r="AB6974" s="14"/>
      <c r="AC6974" s="14"/>
      <c r="AE6974" t="str">
        <f t="shared" si="869"/>
        <v>Middle aged</v>
      </c>
      <c r="AF6974" t="str">
        <f t="shared" si="870"/>
        <v>Fair</v>
      </c>
      <c r="AG6974" t="str">
        <f t="shared" si="871"/>
        <v>Very low</v>
      </c>
    </row>
    <row r="6975" spans="1:33" x14ac:dyDescent="0.2">
      <c r="A6975">
        <v>6974</v>
      </c>
      <c r="B6975">
        <v>15583394</v>
      </c>
      <c r="C6975">
        <v>659</v>
      </c>
      <c r="D6975">
        <v>3</v>
      </c>
      <c r="E6975">
        <v>1</v>
      </c>
      <c r="F6975">
        <v>39</v>
      </c>
      <c r="G6975">
        <v>3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s="2" t="s">
        <v>191</v>
      </c>
      <c r="P6975" s="11" t="str">
        <f t="shared" si="864"/>
        <v>2019</v>
      </c>
      <c r="Q6975" s="12"/>
      <c r="R6975" s="8" t="str">
        <f t="shared" si="865"/>
        <v>11</v>
      </c>
      <c r="S6975" s="8"/>
      <c r="T6975" s="14" t="str">
        <f t="shared" si="866"/>
        <v>Retain</v>
      </c>
      <c r="U6975" s="14"/>
      <c r="V6975" s="8" t="str">
        <f t="shared" si="867"/>
        <v>Germany</v>
      </c>
      <c r="W6975" s="8"/>
      <c r="X6975" s="8"/>
      <c r="Y6975" s="8"/>
      <c r="Z6975" s="14" t="str">
        <f t="shared" si="868"/>
        <v>Male</v>
      </c>
      <c r="AA6975" s="14"/>
      <c r="AB6975" s="14"/>
      <c r="AC6975" s="14"/>
      <c r="AE6975" t="str">
        <f t="shared" si="869"/>
        <v>Middle aged</v>
      </c>
      <c r="AF6975" t="str">
        <f t="shared" si="870"/>
        <v>Fair</v>
      </c>
      <c r="AG6975" t="str">
        <f t="shared" si="871"/>
        <v>High</v>
      </c>
    </row>
    <row r="6976" spans="1:33" x14ac:dyDescent="0.2">
      <c r="A6976">
        <v>6975</v>
      </c>
      <c r="B6976">
        <v>15715643</v>
      </c>
      <c r="C6976">
        <v>662</v>
      </c>
      <c r="D6976">
        <v>1</v>
      </c>
      <c r="E6976">
        <v>1</v>
      </c>
      <c r="F6976">
        <v>44</v>
      </c>
      <c r="G6976">
        <v>5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s="2" t="s">
        <v>872</v>
      </c>
      <c r="P6976" s="11" t="str">
        <f t="shared" si="864"/>
        <v>2018</v>
      </c>
      <c r="Q6976" s="12"/>
      <c r="R6976" s="8" t="str">
        <f t="shared" si="865"/>
        <v>06</v>
      </c>
      <c r="S6976" s="8"/>
      <c r="T6976" s="14" t="str">
        <f t="shared" si="866"/>
        <v>Retain</v>
      </c>
      <c r="U6976" s="14"/>
      <c r="V6976" s="8" t="str">
        <f t="shared" si="867"/>
        <v>France</v>
      </c>
      <c r="W6976" s="8"/>
      <c r="X6976" s="8"/>
      <c r="Y6976" s="8"/>
      <c r="Z6976" s="14" t="str">
        <f t="shared" si="868"/>
        <v>Male</v>
      </c>
      <c r="AA6976" s="14"/>
      <c r="AB6976" s="14"/>
      <c r="AC6976" s="14"/>
      <c r="AE6976" t="str">
        <f t="shared" si="869"/>
        <v>Middle aged</v>
      </c>
      <c r="AF6976" t="str">
        <f t="shared" si="870"/>
        <v>Fair</v>
      </c>
      <c r="AG6976" t="str">
        <f t="shared" si="871"/>
        <v>Very low</v>
      </c>
    </row>
    <row r="6977" spans="1:33" x14ac:dyDescent="0.2">
      <c r="A6977">
        <v>6976</v>
      </c>
      <c r="B6977">
        <v>15644856</v>
      </c>
      <c r="C6977">
        <v>556</v>
      </c>
      <c r="D6977">
        <v>2</v>
      </c>
      <c r="E6977">
        <v>1</v>
      </c>
      <c r="F6977">
        <v>38</v>
      </c>
      <c r="G6977">
        <v>4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s="2" t="s">
        <v>280</v>
      </c>
      <c r="P6977" s="11" t="str">
        <f t="shared" si="864"/>
        <v>2019</v>
      </c>
      <c r="Q6977" s="12"/>
      <c r="R6977" s="8" t="str">
        <f t="shared" si="865"/>
        <v>06</v>
      </c>
      <c r="S6977" s="8"/>
      <c r="T6977" s="14" t="str">
        <f t="shared" si="866"/>
        <v>Retain</v>
      </c>
      <c r="U6977" s="14"/>
      <c r="V6977" s="8" t="str">
        <f t="shared" si="867"/>
        <v>Spain</v>
      </c>
      <c r="W6977" s="8"/>
      <c r="X6977" s="8"/>
      <c r="Y6977" s="8"/>
      <c r="Z6977" s="14" t="str">
        <f t="shared" si="868"/>
        <v>Male</v>
      </c>
      <c r="AA6977" s="14"/>
      <c r="AB6977" s="14"/>
      <c r="AC6977" s="14"/>
      <c r="AE6977" t="str">
        <f t="shared" si="869"/>
        <v>Adults</v>
      </c>
      <c r="AF6977" t="str">
        <f t="shared" si="870"/>
        <v>Poor</v>
      </c>
      <c r="AG6977" t="str">
        <f t="shared" si="871"/>
        <v>High</v>
      </c>
    </row>
    <row r="6978" spans="1:33" x14ac:dyDescent="0.2">
      <c r="A6978">
        <v>6977</v>
      </c>
      <c r="B6978">
        <v>15785488</v>
      </c>
      <c r="C6978">
        <v>701</v>
      </c>
      <c r="D6978">
        <v>2</v>
      </c>
      <c r="E6978">
        <v>2</v>
      </c>
      <c r="F6978">
        <v>39</v>
      </c>
      <c r="G6978">
        <v>4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s="2" t="s">
        <v>1288</v>
      </c>
      <c r="P6978" s="11" t="str">
        <f t="shared" si="864"/>
        <v>2019</v>
      </c>
      <c r="Q6978" s="12"/>
      <c r="R6978" s="8" t="str">
        <f t="shared" si="865"/>
        <v>01</v>
      </c>
      <c r="S6978" s="8"/>
      <c r="T6978" s="14" t="str">
        <f t="shared" si="866"/>
        <v>Retain</v>
      </c>
      <c r="U6978" s="14"/>
      <c r="V6978" s="8" t="str">
        <f t="shared" si="867"/>
        <v>Spain</v>
      </c>
      <c r="W6978" s="8"/>
      <c r="X6978" s="8"/>
      <c r="Y6978" s="8"/>
      <c r="Z6978" s="14" t="str">
        <f t="shared" si="868"/>
        <v>Female</v>
      </c>
      <c r="AA6978" s="14"/>
      <c r="AB6978" s="14"/>
      <c r="AC6978" s="14"/>
      <c r="AE6978" t="str">
        <f t="shared" si="869"/>
        <v>Middle aged</v>
      </c>
      <c r="AF6978" t="str">
        <f t="shared" si="870"/>
        <v>Good</v>
      </c>
      <c r="AG6978" t="str">
        <f t="shared" si="871"/>
        <v>Very low</v>
      </c>
    </row>
    <row r="6979" spans="1:33" x14ac:dyDescent="0.2">
      <c r="A6979">
        <v>6978</v>
      </c>
      <c r="B6979">
        <v>15711571</v>
      </c>
      <c r="C6979">
        <v>587</v>
      </c>
      <c r="D6979">
        <v>2</v>
      </c>
      <c r="E6979">
        <v>1</v>
      </c>
      <c r="F6979">
        <v>42</v>
      </c>
      <c r="G6979">
        <v>7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s="2" t="s">
        <v>225</v>
      </c>
      <c r="P6979" s="11" t="str">
        <f t="shared" ref="P6979:P7042" si="872">RIGHT($N6979,4)</f>
        <v>2016</v>
      </c>
      <c r="Q6979" s="12"/>
      <c r="R6979" s="8" t="str">
        <f t="shared" ref="R6979:R7042" si="873">MID(N6979,4,2)</f>
        <v>09</v>
      </c>
      <c r="S6979" s="8"/>
      <c r="T6979" s="14" t="str">
        <f t="shared" ref="T6979:T7042" si="874">IF(M6979=1,"Exit","Retain")</f>
        <v>Retain</v>
      </c>
      <c r="U6979" s="14"/>
      <c r="V6979" s="8" t="str">
        <f t="shared" ref="V6979:V7042" si="875">IF(D6979=1,"France",IF(D6979=2,"Spain",IF(D6979=3,"Germany","NONE")))</f>
        <v>Spain</v>
      </c>
      <c r="W6979" s="8"/>
      <c r="X6979" s="8"/>
      <c r="Y6979" s="8"/>
      <c r="Z6979" s="14" t="str">
        <f t="shared" ref="Z6979:Z7042" si="876">IF(E6979=1,"Male","Female")</f>
        <v>Male</v>
      </c>
      <c r="AA6979" s="14"/>
      <c r="AB6979" s="14"/>
      <c r="AC6979" s="14"/>
      <c r="AE6979" t="str">
        <f t="shared" ref="AE6979:AE7042" si="877">IF(F6979&lt;18,"Kids",IF(AND(F6979&gt;=18,F6979&lt;24),"Young Adults",IF(AND(F6979&gt;=24,F6979&lt;39),"Adults",IF(AND(F6979&gt;=39,F6979&lt;64),"Middle aged","Retired"))))</f>
        <v>Middle aged</v>
      </c>
      <c r="AF6979" t="str">
        <f t="shared" ref="AF6979:AF7042" si="878">IF(AND(C6979&gt;=800,C6979&lt;=850),"Excellent",IF(AND(C6979&gt;=740,C6979&lt;=799),"Very good",IF(AND(C6979&gt;=670,C6979&lt;=739),"Good",IF(AND(C6979&gt;=580,C6979&lt;=669),"Fair",IF(AND(C6979&gt;=300,C6979&lt;=579),"Poor","None")))))</f>
        <v>Fair</v>
      </c>
      <c r="AG6979" t="str">
        <f t="shared" ref="AG6979:AG7042" si="879">IF(H6979&lt;25000,"Very low",IF(AND(H6979&gt;25000,H6979&lt;=50000),"Low",IF(AND(H6979&gt;50000,H6979&lt;=100000),"Medium",IF(AND(H6979&gt;100000,H6979&lt;=150000),"High",IF(AND(H6979&gt;150000,H6979&lt;=200000),"Very high",IF(H6979&gt;200000,"Extreme","None"))))))</f>
        <v>High</v>
      </c>
    </row>
    <row r="6980" spans="1:33" x14ac:dyDescent="0.2">
      <c r="A6980">
        <v>6979</v>
      </c>
      <c r="B6980">
        <v>15778604</v>
      </c>
      <c r="C6980">
        <v>571</v>
      </c>
      <c r="D6980">
        <v>1</v>
      </c>
      <c r="E6980">
        <v>2</v>
      </c>
      <c r="F6980">
        <v>47</v>
      </c>
      <c r="G6980">
        <v>6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s="2" t="s">
        <v>569</v>
      </c>
      <c r="P6980" s="11" t="str">
        <f t="shared" si="872"/>
        <v>2017</v>
      </c>
      <c r="Q6980" s="12"/>
      <c r="R6980" s="8" t="str">
        <f t="shared" si="873"/>
        <v>08</v>
      </c>
      <c r="S6980" s="8"/>
      <c r="T6980" s="14" t="str">
        <f t="shared" si="874"/>
        <v>Retain</v>
      </c>
      <c r="U6980" s="14"/>
      <c r="V6980" s="8" t="str">
        <f t="shared" si="875"/>
        <v>France</v>
      </c>
      <c r="W6980" s="8"/>
      <c r="X6980" s="8"/>
      <c r="Y6980" s="8"/>
      <c r="Z6980" s="14" t="str">
        <f t="shared" si="876"/>
        <v>Female</v>
      </c>
      <c r="AA6980" s="14"/>
      <c r="AB6980" s="14"/>
      <c r="AC6980" s="14"/>
      <c r="AE6980" t="str">
        <f t="shared" si="877"/>
        <v>Middle aged</v>
      </c>
      <c r="AF6980" t="str">
        <f t="shared" si="878"/>
        <v>Poor</v>
      </c>
      <c r="AG6980" t="str">
        <f t="shared" si="879"/>
        <v>Very low</v>
      </c>
    </row>
    <row r="6981" spans="1:33" x14ac:dyDescent="0.2">
      <c r="A6981">
        <v>6980</v>
      </c>
      <c r="B6981">
        <v>15751180</v>
      </c>
      <c r="C6981">
        <v>539</v>
      </c>
      <c r="D6981">
        <v>1</v>
      </c>
      <c r="E6981">
        <v>2</v>
      </c>
      <c r="F6981">
        <v>40</v>
      </c>
      <c r="G6981">
        <v>6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s="2" t="s">
        <v>430</v>
      </c>
      <c r="P6981" s="11" t="str">
        <f t="shared" si="872"/>
        <v>2016</v>
      </c>
      <c r="Q6981" s="12"/>
      <c r="R6981" s="8" t="str">
        <f t="shared" si="873"/>
        <v>11</v>
      </c>
      <c r="S6981" s="8"/>
      <c r="T6981" s="14" t="str">
        <f t="shared" si="874"/>
        <v>Retain</v>
      </c>
      <c r="U6981" s="14"/>
      <c r="V6981" s="8" t="str">
        <f t="shared" si="875"/>
        <v>France</v>
      </c>
      <c r="W6981" s="8"/>
      <c r="X6981" s="8"/>
      <c r="Y6981" s="8"/>
      <c r="Z6981" s="14" t="str">
        <f t="shared" si="876"/>
        <v>Female</v>
      </c>
      <c r="AA6981" s="14"/>
      <c r="AB6981" s="14"/>
      <c r="AC6981" s="14"/>
      <c r="AE6981" t="str">
        <f t="shared" si="877"/>
        <v>Middle aged</v>
      </c>
      <c r="AF6981" t="str">
        <f t="shared" si="878"/>
        <v>Poor</v>
      </c>
      <c r="AG6981" t="str">
        <f t="shared" si="879"/>
        <v>Medium</v>
      </c>
    </row>
    <row r="6982" spans="1:33" x14ac:dyDescent="0.2">
      <c r="A6982">
        <v>6981</v>
      </c>
      <c r="B6982">
        <v>15748360</v>
      </c>
      <c r="C6982">
        <v>644</v>
      </c>
      <c r="D6982">
        <v>3</v>
      </c>
      <c r="E6982">
        <v>2</v>
      </c>
      <c r="F6982">
        <v>34</v>
      </c>
      <c r="G6982">
        <v>6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s="2" t="s">
        <v>1234</v>
      </c>
      <c r="P6982" s="11" t="str">
        <f t="shared" si="872"/>
        <v>2016</v>
      </c>
      <c r="Q6982" s="12"/>
      <c r="R6982" s="8" t="str">
        <f t="shared" si="873"/>
        <v>09</v>
      </c>
      <c r="S6982" s="8"/>
      <c r="T6982" s="14" t="str">
        <f t="shared" si="874"/>
        <v>Retain</v>
      </c>
      <c r="U6982" s="14"/>
      <c r="V6982" s="8" t="str">
        <f t="shared" si="875"/>
        <v>Germany</v>
      </c>
      <c r="W6982" s="8"/>
      <c r="X6982" s="8"/>
      <c r="Y6982" s="8"/>
      <c r="Z6982" s="14" t="str">
        <f t="shared" si="876"/>
        <v>Female</v>
      </c>
      <c r="AA6982" s="14"/>
      <c r="AB6982" s="14"/>
      <c r="AC6982" s="14"/>
      <c r="AE6982" t="str">
        <f t="shared" si="877"/>
        <v>Adults</v>
      </c>
      <c r="AF6982" t="str">
        <f t="shared" si="878"/>
        <v>Fair</v>
      </c>
      <c r="AG6982" t="str">
        <f t="shared" si="879"/>
        <v>High</v>
      </c>
    </row>
    <row r="6983" spans="1:33" x14ac:dyDescent="0.2">
      <c r="A6983">
        <v>6982</v>
      </c>
      <c r="B6983">
        <v>15770039</v>
      </c>
      <c r="C6983">
        <v>572</v>
      </c>
      <c r="D6983">
        <v>3</v>
      </c>
      <c r="E6983">
        <v>1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s="2" t="s">
        <v>437</v>
      </c>
      <c r="P6983" s="11" t="str">
        <f t="shared" si="872"/>
        <v>2019</v>
      </c>
      <c r="Q6983" s="12"/>
      <c r="R6983" s="8" t="str">
        <f t="shared" si="873"/>
        <v>01</v>
      </c>
      <c r="S6983" s="8"/>
      <c r="T6983" s="14" t="str">
        <f t="shared" si="874"/>
        <v>Exit</v>
      </c>
      <c r="U6983" s="14"/>
      <c r="V6983" s="8" t="str">
        <f t="shared" si="875"/>
        <v>Germany</v>
      </c>
      <c r="W6983" s="8"/>
      <c r="X6983" s="8"/>
      <c r="Y6983" s="8"/>
      <c r="Z6983" s="14" t="str">
        <f t="shared" si="876"/>
        <v>Male</v>
      </c>
      <c r="AA6983" s="14"/>
      <c r="AB6983" s="14"/>
      <c r="AC6983" s="14"/>
      <c r="AE6983" t="str">
        <f t="shared" si="877"/>
        <v>Middle aged</v>
      </c>
      <c r="AF6983" t="str">
        <f t="shared" si="878"/>
        <v>Poor</v>
      </c>
      <c r="AG6983" t="str">
        <f t="shared" si="879"/>
        <v>High</v>
      </c>
    </row>
    <row r="6984" spans="1:33" x14ac:dyDescent="0.2">
      <c r="A6984">
        <v>6983</v>
      </c>
      <c r="B6984">
        <v>15685096</v>
      </c>
      <c r="C6984">
        <v>753</v>
      </c>
      <c r="D6984">
        <v>1</v>
      </c>
      <c r="E6984">
        <v>2</v>
      </c>
      <c r="F6984">
        <v>50</v>
      </c>
      <c r="G6984">
        <v>3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s="2" t="s">
        <v>813</v>
      </c>
      <c r="P6984" s="11" t="str">
        <f t="shared" si="872"/>
        <v>2019</v>
      </c>
      <c r="Q6984" s="12"/>
      <c r="R6984" s="8" t="str">
        <f t="shared" si="873"/>
        <v>12</v>
      </c>
      <c r="S6984" s="8"/>
      <c r="T6984" s="14" t="str">
        <f t="shared" si="874"/>
        <v>Retain</v>
      </c>
      <c r="U6984" s="14"/>
      <c r="V6984" s="8" t="str">
        <f t="shared" si="875"/>
        <v>France</v>
      </c>
      <c r="W6984" s="8"/>
      <c r="X6984" s="8"/>
      <c r="Y6984" s="8"/>
      <c r="Z6984" s="14" t="str">
        <f t="shared" si="876"/>
        <v>Female</v>
      </c>
      <c r="AA6984" s="14"/>
      <c r="AB6984" s="14"/>
      <c r="AC6984" s="14"/>
      <c r="AE6984" t="str">
        <f t="shared" si="877"/>
        <v>Middle aged</v>
      </c>
      <c r="AF6984" t="str">
        <f t="shared" si="878"/>
        <v>Very good</v>
      </c>
      <c r="AG6984" t="str">
        <f t="shared" si="879"/>
        <v>Very low</v>
      </c>
    </row>
    <row r="6985" spans="1:33" x14ac:dyDescent="0.2">
      <c r="A6985">
        <v>6984</v>
      </c>
      <c r="B6985">
        <v>15669501</v>
      </c>
      <c r="C6985">
        <v>706</v>
      </c>
      <c r="D6985">
        <v>1</v>
      </c>
      <c r="E6985">
        <v>1</v>
      </c>
      <c r="F6985">
        <v>35</v>
      </c>
      <c r="G6985">
        <v>4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s="2" t="s">
        <v>105</v>
      </c>
      <c r="P6985" s="11" t="str">
        <f t="shared" si="872"/>
        <v>2019</v>
      </c>
      <c r="Q6985" s="12"/>
      <c r="R6985" s="8" t="str">
        <f t="shared" si="873"/>
        <v>04</v>
      </c>
      <c r="S6985" s="8"/>
      <c r="T6985" s="14" t="str">
        <f t="shared" si="874"/>
        <v>Retain</v>
      </c>
      <c r="U6985" s="14"/>
      <c r="V6985" s="8" t="str">
        <f t="shared" si="875"/>
        <v>France</v>
      </c>
      <c r="W6985" s="8"/>
      <c r="X6985" s="8"/>
      <c r="Y6985" s="8"/>
      <c r="Z6985" s="14" t="str">
        <f t="shared" si="876"/>
        <v>Male</v>
      </c>
      <c r="AA6985" s="14"/>
      <c r="AB6985" s="14"/>
      <c r="AC6985" s="14"/>
      <c r="AE6985" t="str">
        <f t="shared" si="877"/>
        <v>Adults</v>
      </c>
      <c r="AF6985" t="str">
        <f t="shared" si="878"/>
        <v>Good</v>
      </c>
      <c r="AG6985" t="str">
        <f t="shared" si="879"/>
        <v>Very low</v>
      </c>
    </row>
    <row r="6986" spans="1:33" x14ac:dyDescent="0.2">
      <c r="A6986">
        <v>6985</v>
      </c>
      <c r="B6986">
        <v>15622631</v>
      </c>
      <c r="C6986">
        <v>588</v>
      </c>
      <c r="D6986">
        <v>1</v>
      </c>
      <c r="E6986">
        <v>1</v>
      </c>
      <c r="F6986">
        <v>44</v>
      </c>
      <c r="G6986">
        <v>4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s="2" t="s">
        <v>917</v>
      </c>
      <c r="P6986" s="11" t="str">
        <f t="shared" si="872"/>
        <v>2018</v>
      </c>
      <c r="Q6986" s="12"/>
      <c r="R6986" s="8" t="str">
        <f t="shared" si="873"/>
        <v>11</v>
      </c>
      <c r="S6986" s="8"/>
      <c r="T6986" s="14" t="str">
        <f t="shared" si="874"/>
        <v>Exit</v>
      </c>
      <c r="U6986" s="14"/>
      <c r="V6986" s="8" t="str">
        <f t="shared" si="875"/>
        <v>France</v>
      </c>
      <c r="W6986" s="8"/>
      <c r="X6986" s="8"/>
      <c r="Y6986" s="8"/>
      <c r="Z6986" s="14" t="str">
        <f t="shared" si="876"/>
        <v>Male</v>
      </c>
      <c r="AA6986" s="14"/>
      <c r="AB6986" s="14"/>
      <c r="AC6986" s="14"/>
      <c r="AE6986" t="str">
        <f t="shared" si="877"/>
        <v>Middle aged</v>
      </c>
      <c r="AF6986" t="str">
        <f t="shared" si="878"/>
        <v>Fair</v>
      </c>
      <c r="AG6986" t="str">
        <f t="shared" si="879"/>
        <v>Very high</v>
      </c>
    </row>
    <row r="6987" spans="1:33" x14ac:dyDescent="0.2">
      <c r="A6987">
        <v>6986</v>
      </c>
      <c r="B6987">
        <v>15586699</v>
      </c>
      <c r="C6987">
        <v>825</v>
      </c>
      <c r="D6987">
        <v>1</v>
      </c>
      <c r="E6987">
        <v>1</v>
      </c>
      <c r="F6987">
        <v>32</v>
      </c>
      <c r="G6987">
        <v>7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s="2" t="s">
        <v>1252</v>
      </c>
      <c r="P6987" s="11" t="str">
        <f t="shared" si="872"/>
        <v>2016</v>
      </c>
      <c r="Q6987" s="12"/>
      <c r="R6987" s="8" t="str">
        <f t="shared" si="873"/>
        <v>05</v>
      </c>
      <c r="S6987" s="8"/>
      <c r="T6987" s="14" t="str">
        <f t="shared" si="874"/>
        <v>Retain</v>
      </c>
      <c r="U6987" s="14"/>
      <c r="V6987" s="8" t="str">
        <f t="shared" si="875"/>
        <v>France</v>
      </c>
      <c r="W6987" s="8"/>
      <c r="X6987" s="8"/>
      <c r="Y6987" s="8"/>
      <c r="Z6987" s="14" t="str">
        <f t="shared" si="876"/>
        <v>Male</v>
      </c>
      <c r="AA6987" s="14"/>
      <c r="AB6987" s="14"/>
      <c r="AC6987" s="14"/>
      <c r="AE6987" t="str">
        <f t="shared" si="877"/>
        <v>Adults</v>
      </c>
      <c r="AF6987" t="str">
        <f t="shared" si="878"/>
        <v>Excellent</v>
      </c>
      <c r="AG6987" t="str">
        <f t="shared" si="879"/>
        <v>Very low</v>
      </c>
    </row>
    <row r="6988" spans="1:33" x14ac:dyDescent="0.2">
      <c r="A6988">
        <v>6987</v>
      </c>
      <c r="B6988">
        <v>15702377</v>
      </c>
      <c r="C6988">
        <v>627</v>
      </c>
      <c r="D6988">
        <v>2</v>
      </c>
      <c r="E6988">
        <v>1</v>
      </c>
      <c r="F6988">
        <v>48</v>
      </c>
      <c r="G6988">
        <v>5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s="2" t="s">
        <v>592</v>
      </c>
      <c r="P6988" s="11" t="str">
        <f t="shared" si="872"/>
        <v>2017</v>
      </c>
      <c r="Q6988" s="12"/>
      <c r="R6988" s="8" t="str">
        <f t="shared" si="873"/>
        <v>12</v>
      </c>
      <c r="S6988" s="8"/>
      <c r="T6988" s="14" t="str">
        <f t="shared" si="874"/>
        <v>Retain</v>
      </c>
      <c r="U6988" s="14"/>
      <c r="V6988" s="8" t="str">
        <f t="shared" si="875"/>
        <v>Spain</v>
      </c>
      <c r="W6988" s="8"/>
      <c r="X6988" s="8"/>
      <c r="Y6988" s="8"/>
      <c r="Z6988" s="14" t="str">
        <f t="shared" si="876"/>
        <v>Male</v>
      </c>
      <c r="AA6988" s="14"/>
      <c r="AB6988" s="14"/>
      <c r="AC6988" s="14"/>
      <c r="AE6988" t="str">
        <f t="shared" si="877"/>
        <v>Middle aged</v>
      </c>
      <c r="AF6988" t="str">
        <f t="shared" si="878"/>
        <v>Fair</v>
      </c>
      <c r="AG6988" t="str">
        <f t="shared" si="879"/>
        <v>High</v>
      </c>
    </row>
    <row r="6989" spans="1:33" x14ac:dyDescent="0.2">
      <c r="A6989">
        <v>6988</v>
      </c>
      <c r="B6989">
        <v>15577170</v>
      </c>
      <c r="C6989">
        <v>532</v>
      </c>
      <c r="D6989">
        <v>1</v>
      </c>
      <c r="E6989">
        <v>1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s="2" t="s">
        <v>213</v>
      </c>
      <c r="P6989" s="11" t="str">
        <f t="shared" si="872"/>
        <v>2017</v>
      </c>
      <c r="Q6989" s="12"/>
      <c r="R6989" s="8" t="str">
        <f t="shared" si="873"/>
        <v>12</v>
      </c>
      <c r="S6989" s="8"/>
      <c r="T6989" s="14" t="str">
        <f t="shared" si="874"/>
        <v>Retain</v>
      </c>
      <c r="U6989" s="14"/>
      <c r="V6989" s="8" t="str">
        <f t="shared" si="875"/>
        <v>France</v>
      </c>
      <c r="W6989" s="8"/>
      <c r="X6989" s="8"/>
      <c r="Y6989" s="8"/>
      <c r="Z6989" s="14" t="str">
        <f t="shared" si="876"/>
        <v>Male</v>
      </c>
      <c r="AA6989" s="14"/>
      <c r="AB6989" s="14"/>
      <c r="AC6989" s="14"/>
      <c r="AE6989" t="str">
        <f t="shared" si="877"/>
        <v>Middle aged</v>
      </c>
      <c r="AF6989" t="str">
        <f t="shared" si="878"/>
        <v>Poor</v>
      </c>
      <c r="AG6989" t="str">
        <f t="shared" si="879"/>
        <v>Medium</v>
      </c>
    </row>
    <row r="6990" spans="1:33" x14ac:dyDescent="0.2">
      <c r="A6990">
        <v>6989</v>
      </c>
      <c r="B6990">
        <v>15769451</v>
      </c>
      <c r="C6990">
        <v>764</v>
      </c>
      <c r="D6990">
        <v>1</v>
      </c>
      <c r="E6990">
        <v>2</v>
      </c>
      <c r="F6990">
        <v>44</v>
      </c>
      <c r="G6990">
        <v>4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s="2" t="s">
        <v>215</v>
      </c>
      <c r="P6990" s="11" t="str">
        <f t="shared" si="872"/>
        <v>2019</v>
      </c>
      <c r="Q6990" s="12"/>
      <c r="R6990" s="8" t="str">
        <f t="shared" si="873"/>
        <v>03</v>
      </c>
      <c r="S6990" s="8"/>
      <c r="T6990" s="14" t="str">
        <f t="shared" si="874"/>
        <v>Retain</v>
      </c>
      <c r="U6990" s="14"/>
      <c r="V6990" s="8" t="str">
        <f t="shared" si="875"/>
        <v>France</v>
      </c>
      <c r="W6990" s="8"/>
      <c r="X6990" s="8"/>
      <c r="Y6990" s="8"/>
      <c r="Z6990" s="14" t="str">
        <f t="shared" si="876"/>
        <v>Female</v>
      </c>
      <c r="AA6990" s="14"/>
      <c r="AB6990" s="14"/>
      <c r="AC6990" s="14"/>
      <c r="AE6990" t="str">
        <f t="shared" si="877"/>
        <v>Middle aged</v>
      </c>
      <c r="AF6990" t="str">
        <f t="shared" si="878"/>
        <v>Very good</v>
      </c>
      <c r="AG6990" t="str">
        <f t="shared" si="879"/>
        <v>Very low</v>
      </c>
    </row>
    <row r="6991" spans="1:33" x14ac:dyDescent="0.2">
      <c r="A6991">
        <v>6990</v>
      </c>
      <c r="B6991">
        <v>15811877</v>
      </c>
      <c r="C6991">
        <v>700</v>
      </c>
      <c r="D6991">
        <v>1</v>
      </c>
      <c r="E6991">
        <v>2</v>
      </c>
      <c r="F6991">
        <v>36</v>
      </c>
      <c r="G6991">
        <v>5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s="2" t="s">
        <v>535</v>
      </c>
      <c r="P6991" s="11" t="str">
        <f t="shared" si="872"/>
        <v>2018</v>
      </c>
      <c r="Q6991" s="12"/>
      <c r="R6991" s="8" t="str">
        <f t="shared" si="873"/>
        <v>06</v>
      </c>
      <c r="S6991" s="8"/>
      <c r="T6991" s="14" t="str">
        <f t="shared" si="874"/>
        <v>Retain</v>
      </c>
      <c r="U6991" s="14"/>
      <c r="V6991" s="8" t="str">
        <f t="shared" si="875"/>
        <v>France</v>
      </c>
      <c r="W6991" s="8"/>
      <c r="X6991" s="8"/>
      <c r="Y6991" s="8"/>
      <c r="Z6991" s="14" t="str">
        <f t="shared" si="876"/>
        <v>Female</v>
      </c>
      <c r="AA6991" s="14"/>
      <c r="AB6991" s="14"/>
      <c r="AC6991" s="14"/>
      <c r="AE6991" t="str">
        <f t="shared" si="877"/>
        <v>Adults</v>
      </c>
      <c r="AF6991" t="str">
        <f t="shared" si="878"/>
        <v>Good</v>
      </c>
      <c r="AG6991" t="str">
        <f t="shared" si="879"/>
        <v>Very low</v>
      </c>
    </row>
    <row r="6992" spans="1:33" x14ac:dyDescent="0.2">
      <c r="A6992">
        <v>6991</v>
      </c>
      <c r="B6992">
        <v>15648725</v>
      </c>
      <c r="C6992">
        <v>660</v>
      </c>
      <c r="D6992">
        <v>1</v>
      </c>
      <c r="E6992">
        <v>1</v>
      </c>
      <c r="F6992">
        <v>41</v>
      </c>
      <c r="G6992">
        <v>4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s="2" t="s">
        <v>538</v>
      </c>
      <c r="P6992" s="11" t="str">
        <f t="shared" si="872"/>
        <v>2019</v>
      </c>
      <c r="Q6992" s="12"/>
      <c r="R6992" s="8" t="str">
        <f t="shared" si="873"/>
        <v>05</v>
      </c>
      <c r="S6992" s="8"/>
      <c r="T6992" s="14" t="str">
        <f t="shared" si="874"/>
        <v>Retain</v>
      </c>
      <c r="U6992" s="14"/>
      <c r="V6992" s="8" t="str">
        <f t="shared" si="875"/>
        <v>France</v>
      </c>
      <c r="W6992" s="8"/>
      <c r="X6992" s="8"/>
      <c r="Y6992" s="8"/>
      <c r="Z6992" s="14" t="str">
        <f t="shared" si="876"/>
        <v>Male</v>
      </c>
      <c r="AA6992" s="14"/>
      <c r="AB6992" s="14"/>
      <c r="AC6992" s="14"/>
      <c r="AE6992" t="str">
        <f t="shared" si="877"/>
        <v>Middle aged</v>
      </c>
      <c r="AF6992" t="str">
        <f t="shared" si="878"/>
        <v>Fair</v>
      </c>
      <c r="AG6992" t="str">
        <f t="shared" si="879"/>
        <v>Very low</v>
      </c>
    </row>
    <row r="6993" spans="1:33" x14ac:dyDescent="0.2">
      <c r="A6993">
        <v>6992</v>
      </c>
      <c r="B6993">
        <v>15752801</v>
      </c>
      <c r="C6993">
        <v>518</v>
      </c>
      <c r="D6993">
        <v>3</v>
      </c>
      <c r="E6993">
        <v>1</v>
      </c>
      <c r="F6993">
        <v>29</v>
      </c>
      <c r="G6993">
        <v>5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s="2" t="s">
        <v>550</v>
      </c>
      <c r="P6993" s="11" t="str">
        <f t="shared" si="872"/>
        <v>2017</v>
      </c>
      <c r="Q6993" s="12"/>
      <c r="R6993" s="8" t="str">
        <f t="shared" si="873"/>
        <v>11</v>
      </c>
      <c r="S6993" s="8"/>
      <c r="T6993" s="14" t="str">
        <f t="shared" si="874"/>
        <v>Exit</v>
      </c>
      <c r="U6993" s="14"/>
      <c r="V6993" s="8" t="str">
        <f t="shared" si="875"/>
        <v>Germany</v>
      </c>
      <c r="W6993" s="8"/>
      <c r="X6993" s="8"/>
      <c r="Y6993" s="8"/>
      <c r="Z6993" s="14" t="str">
        <f t="shared" si="876"/>
        <v>Male</v>
      </c>
      <c r="AA6993" s="14"/>
      <c r="AB6993" s="14"/>
      <c r="AC6993" s="14"/>
      <c r="AE6993" t="str">
        <f t="shared" si="877"/>
        <v>Adults</v>
      </c>
      <c r="AF6993" t="str">
        <f t="shared" si="878"/>
        <v>Poor</v>
      </c>
      <c r="AG6993" t="str">
        <f t="shared" si="879"/>
        <v>High</v>
      </c>
    </row>
    <row r="6994" spans="1:33" x14ac:dyDescent="0.2">
      <c r="A6994">
        <v>6993</v>
      </c>
      <c r="B6994">
        <v>15808175</v>
      </c>
      <c r="C6994">
        <v>557</v>
      </c>
      <c r="D6994">
        <v>1</v>
      </c>
      <c r="E6994">
        <v>2</v>
      </c>
      <c r="F6994">
        <v>39</v>
      </c>
      <c r="G6994">
        <v>5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s="2" t="s">
        <v>552</v>
      </c>
      <c r="P6994" s="11" t="str">
        <f t="shared" si="872"/>
        <v>2017</v>
      </c>
      <c r="Q6994" s="12"/>
      <c r="R6994" s="8" t="str">
        <f t="shared" si="873"/>
        <v>11</v>
      </c>
      <c r="S6994" s="8"/>
      <c r="T6994" s="14" t="str">
        <f t="shared" si="874"/>
        <v>Exit</v>
      </c>
      <c r="U6994" s="14"/>
      <c r="V6994" s="8" t="str">
        <f t="shared" si="875"/>
        <v>France</v>
      </c>
      <c r="W6994" s="8"/>
      <c r="X6994" s="8"/>
      <c r="Y6994" s="8"/>
      <c r="Z6994" s="14" t="str">
        <f t="shared" si="876"/>
        <v>Female</v>
      </c>
      <c r="AA6994" s="14"/>
      <c r="AB6994" s="14"/>
      <c r="AC6994" s="14"/>
      <c r="AE6994" t="str">
        <f t="shared" si="877"/>
        <v>Middle aged</v>
      </c>
      <c r="AF6994" t="str">
        <f t="shared" si="878"/>
        <v>Poor</v>
      </c>
      <c r="AG6994" t="str">
        <f t="shared" si="879"/>
        <v>Low</v>
      </c>
    </row>
    <row r="6995" spans="1:33" x14ac:dyDescent="0.2">
      <c r="A6995">
        <v>6994</v>
      </c>
      <c r="B6995">
        <v>15681342</v>
      </c>
      <c r="C6995">
        <v>639</v>
      </c>
      <c r="D6995">
        <v>1</v>
      </c>
      <c r="E6995">
        <v>2</v>
      </c>
      <c r="F6995">
        <v>35</v>
      </c>
      <c r="G6995">
        <v>5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s="2" t="s">
        <v>236</v>
      </c>
      <c r="P6995" s="11" t="str">
        <f t="shared" si="872"/>
        <v>2018</v>
      </c>
      <c r="Q6995" s="12"/>
      <c r="R6995" s="8" t="str">
        <f t="shared" si="873"/>
        <v>07</v>
      </c>
      <c r="S6995" s="8"/>
      <c r="T6995" s="14" t="str">
        <f t="shared" si="874"/>
        <v>Retain</v>
      </c>
      <c r="U6995" s="14"/>
      <c r="V6995" s="8" t="str">
        <f t="shared" si="875"/>
        <v>France</v>
      </c>
      <c r="W6995" s="8"/>
      <c r="X6995" s="8"/>
      <c r="Y6995" s="8"/>
      <c r="Z6995" s="14" t="str">
        <f t="shared" si="876"/>
        <v>Female</v>
      </c>
      <c r="AA6995" s="14"/>
      <c r="AB6995" s="14"/>
      <c r="AC6995" s="14"/>
      <c r="AE6995" t="str">
        <f t="shared" si="877"/>
        <v>Adults</v>
      </c>
      <c r="AF6995" t="str">
        <f t="shared" si="878"/>
        <v>Fair</v>
      </c>
      <c r="AG6995" t="str">
        <f t="shared" si="879"/>
        <v>High</v>
      </c>
    </row>
    <row r="6996" spans="1:33" x14ac:dyDescent="0.2">
      <c r="A6996">
        <v>6995</v>
      </c>
      <c r="B6996">
        <v>15589210</v>
      </c>
      <c r="C6996">
        <v>557</v>
      </c>
      <c r="D6996">
        <v>1</v>
      </c>
      <c r="E6996">
        <v>2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s="2" t="s">
        <v>184</v>
      </c>
      <c r="P6996" s="11" t="str">
        <f t="shared" si="872"/>
        <v>2018</v>
      </c>
      <c r="Q6996" s="12"/>
      <c r="R6996" s="8" t="str">
        <f t="shared" si="873"/>
        <v>12</v>
      </c>
      <c r="S6996" s="8"/>
      <c r="T6996" s="14" t="str">
        <f t="shared" si="874"/>
        <v>Retain</v>
      </c>
      <c r="U6996" s="14"/>
      <c r="V6996" s="8" t="str">
        <f t="shared" si="875"/>
        <v>France</v>
      </c>
      <c r="W6996" s="8"/>
      <c r="X6996" s="8"/>
      <c r="Y6996" s="8"/>
      <c r="Z6996" s="14" t="str">
        <f t="shared" si="876"/>
        <v>Female</v>
      </c>
      <c r="AA6996" s="14"/>
      <c r="AB6996" s="14"/>
      <c r="AC6996" s="14"/>
      <c r="AE6996" t="str">
        <f t="shared" si="877"/>
        <v>Adults</v>
      </c>
      <c r="AF6996" t="str">
        <f t="shared" si="878"/>
        <v>Poor</v>
      </c>
      <c r="AG6996" t="str">
        <f t="shared" si="879"/>
        <v>Very low</v>
      </c>
    </row>
    <row r="6997" spans="1:33" x14ac:dyDescent="0.2">
      <c r="A6997">
        <v>6996</v>
      </c>
      <c r="B6997">
        <v>15696826</v>
      </c>
      <c r="C6997">
        <v>633</v>
      </c>
      <c r="D6997">
        <v>1</v>
      </c>
      <c r="E6997">
        <v>2</v>
      </c>
      <c r="F6997">
        <v>32</v>
      </c>
      <c r="G6997">
        <v>4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s="2" t="s">
        <v>1016</v>
      </c>
      <c r="P6997" s="11" t="str">
        <f t="shared" si="872"/>
        <v>2019</v>
      </c>
      <c r="Q6997" s="12"/>
      <c r="R6997" s="8" t="str">
        <f t="shared" si="873"/>
        <v>02</v>
      </c>
      <c r="S6997" s="8"/>
      <c r="T6997" s="14" t="str">
        <f t="shared" si="874"/>
        <v>Retain</v>
      </c>
      <c r="U6997" s="14"/>
      <c r="V6997" s="8" t="str">
        <f t="shared" si="875"/>
        <v>France</v>
      </c>
      <c r="W6997" s="8"/>
      <c r="X6997" s="8"/>
      <c r="Y6997" s="8"/>
      <c r="Z6997" s="14" t="str">
        <f t="shared" si="876"/>
        <v>Female</v>
      </c>
      <c r="AA6997" s="14"/>
      <c r="AB6997" s="14"/>
      <c r="AC6997" s="14"/>
      <c r="AE6997" t="str">
        <f t="shared" si="877"/>
        <v>Adults</v>
      </c>
      <c r="AF6997" t="str">
        <f t="shared" si="878"/>
        <v>Fair</v>
      </c>
      <c r="AG6997" t="str">
        <f t="shared" si="879"/>
        <v>High</v>
      </c>
    </row>
    <row r="6998" spans="1:33" x14ac:dyDescent="0.2">
      <c r="A6998">
        <v>6997</v>
      </c>
      <c r="B6998">
        <v>15614962</v>
      </c>
      <c r="C6998">
        <v>623</v>
      </c>
      <c r="D6998">
        <v>2</v>
      </c>
      <c r="E6998">
        <v>2</v>
      </c>
      <c r="F6998">
        <v>50</v>
      </c>
      <c r="G6998">
        <v>4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s="2" t="s">
        <v>517</v>
      </c>
      <c r="P6998" s="11" t="str">
        <f t="shared" si="872"/>
        <v>2018</v>
      </c>
      <c r="Q6998" s="12"/>
      <c r="R6998" s="8" t="str">
        <f t="shared" si="873"/>
        <v>10</v>
      </c>
      <c r="S6998" s="8"/>
      <c r="T6998" s="14" t="str">
        <f t="shared" si="874"/>
        <v>Retain</v>
      </c>
      <c r="U6998" s="14"/>
      <c r="V6998" s="8" t="str">
        <f t="shared" si="875"/>
        <v>Spain</v>
      </c>
      <c r="W6998" s="8"/>
      <c r="X6998" s="8"/>
      <c r="Y6998" s="8"/>
      <c r="Z6998" s="14" t="str">
        <f t="shared" si="876"/>
        <v>Female</v>
      </c>
      <c r="AA6998" s="14"/>
      <c r="AB6998" s="14"/>
      <c r="AC6998" s="14"/>
      <c r="AE6998" t="str">
        <f t="shared" si="877"/>
        <v>Middle aged</v>
      </c>
      <c r="AF6998" t="str">
        <f t="shared" si="878"/>
        <v>Fair</v>
      </c>
      <c r="AG6998" t="str">
        <f t="shared" si="879"/>
        <v>Medium</v>
      </c>
    </row>
    <row r="6999" spans="1:33" x14ac:dyDescent="0.2">
      <c r="A6999">
        <v>6998</v>
      </c>
      <c r="B6999">
        <v>15689061</v>
      </c>
      <c r="C6999">
        <v>611</v>
      </c>
      <c r="D6999">
        <v>1</v>
      </c>
      <c r="E6999">
        <v>1</v>
      </c>
      <c r="F6999">
        <v>68</v>
      </c>
      <c r="G6999">
        <v>7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s="2" t="s">
        <v>180</v>
      </c>
      <c r="P6999" s="11" t="str">
        <f t="shared" si="872"/>
        <v>2016</v>
      </c>
      <c r="Q6999" s="12"/>
      <c r="R6999" s="8" t="str">
        <f t="shared" si="873"/>
        <v>04</v>
      </c>
      <c r="S6999" s="8"/>
      <c r="T6999" s="14" t="str">
        <f t="shared" si="874"/>
        <v>Retain</v>
      </c>
      <c r="U6999" s="14"/>
      <c r="V6999" s="8" t="str">
        <f t="shared" si="875"/>
        <v>France</v>
      </c>
      <c r="W6999" s="8"/>
      <c r="X6999" s="8"/>
      <c r="Y6999" s="8"/>
      <c r="Z6999" s="14" t="str">
        <f t="shared" si="876"/>
        <v>Male</v>
      </c>
      <c r="AA6999" s="14"/>
      <c r="AB6999" s="14"/>
      <c r="AC6999" s="14"/>
      <c r="AE6999" t="str">
        <f t="shared" si="877"/>
        <v>Retired</v>
      </c>
      <c r="AF6999" t="str">
        <f t="shared" si="878"/>
        <v>Fair</v>
      </c>
      <c r="AG6999" t="str">
        <f t="shared" si="879"/>
        <v>Medium</v>
      </c>
    </row>
    <row r="7000" spans="1:33" x14ac:dyDescent="0.2">
      <c r="A7000">
        <v>6999</v>
      </c>
      <c r="B7000">
        <v>15640074</v>
      </c>
      <c r="C7000">
        <v>666</v>
      </c>
      <c r="D7000">
        <v>2</v>
      </c>
      <c r="E7000">
        <v>2</v>
      </c>
      <c r="F7000">
        <v>47</v>
      </c>
      <c r="G7000">
        <v>7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s="2" t="s">
        <v>612</v>
      </c>
      <c r="P7000" s="11" t="str">
        <f t="shared" si="872"/>
        <v>2016</v>
      </c>
      <c r="Q7000" s="12"/>
      <c r="R7000" s="8" t="str">
        <f t="shared" si="873"/>
        <v>06</v>
      </c>
      <c r="S7000" s="8"/>
      <c r="T7000" s="14" t="str">
        <f t="shared" si="874"/>
        <v>Exit</v>
      </c>
      <c r="U7000" s="14"/>
      <c r="V7000" s="8" t="str">
        <f t="shared" si="875"/>
        <v>Spain</v>
      </c>
      <c r="W7000" s="8"/>
      <c r="X7000" s="8"/>
      <c r="Y7000" s="8"/>
      <c r="Z7000" s="14" t="str">
        <f t="shared" si="876"/>
        <v>Female</v>
      </c>
      <c r="AA7000" s="14"/>
      <c r="AB7000" s="14"/>
      <c r="AC7000" s="14"/>
      <c r="AE7000" t="str">
        <f t="shared" si="877"/>
        <v>Middle aged</v>
      </c>
      <c r="AF7000" t="str">
        <f t="shared" si="878"/>
        <v>Fair</v>
      </c>
      <c r="AG7000" t="str">
        <f t="shared" si="879"/>
        <v>Very low</v>
      </c>
    </row>
    <row r="7001" spans="1:33" x14ac:dyDescent="0.2">
      <c r="A7001">
        <v>7000</v>
      </c>
      <c r="B7001">
        <v>15776156</v>
      </c>
      <c r="C7001">
        <v>521</v>
      </c>
      <c r="D7001">
        <v>1</v>
      </c>
      <c r="E7001">
        <v>1</v>
      </c>
      <c r="F7001">
        <v>27</v>
      </c>
      <c r="G7001">
        <v>6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s="2" t="s">
        <v>926</v>
      </c>
      <c r="P7001" s="11" t="str">
        <f t="shared" si="872"/>
        <v>2016</v>
      </c>
      <c r="Q7001" s="12"/>
      <c r="R7001" s="8" t="str">
        <f t="shared" si="873"/>
        <v>11</v>
      </c>
      <c r="S7001" s="8"/>
      <c r="T7001" s="14" t="str">
        <f t="shared" si="874"/>
        <v>Exit</v>
      </c>
      <c r="U7001" s="14"/>
      <c r="V7001" s="8" t="str">
        <f t="shared" si="875"/>
        <v>France</v>
      </c>
      <c r="W7001" s="8"/>
      <c r="X7001" s="8"/>
      <c r="Y7001" s="8"/>
      <c r="Z7001" s="14" t="str">
        <f t="shared" si="876"/>
        <v>Male</v>
      </c>
      <c r="AA7001" s="14"/>
      <c r="AB7001" s="14"/>
      <c r="AC7001" s="14"/>
      <c r="AE7001" t="str">
        <f t="shared" si="877"/>
        <v>Adults</v>
      </c>
      <c r="AF7001" t="str">
        <f t="shared" si="878"/>
        <v>Poor</v>
      </c>
      <c r="AG7001" t="str">
        <f t="shared" si="879"/>
        <v>High</v>
      </c>
    </row>
    <row r="7002" spans="1:33" x14ac:dyDescent="0.2">
      <c r="A7002">
        <v>7001</v>
      </c>
      <c r="B7002">
        <v>15739548</v>
      </c>
      <c r="C7002">
        <v>775</v>
      </c>
      <c r="D7002">
        <v>1</v>
      </c>
      <c r="E7002">
        <v>1</v>
      </c>
      <c r="F7002">
        <v>28</v>
      </c>
      <c r="G7002">
        <v>6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s="2" t="s">
        <v>70</v>
      </c>
      <c r="P7002" s="11" t="str">
        <f t="shared" si="872"/>
        <v>2017</v>
      </c>
      <c r="Q7002" s="12"/>
      <c r="R7002" s="8" t="str">
        <f t="shared" si="873"/>
        <v>08</v>
      </c>
      <c r="S7002" s="8"/>
      <c r="T7002" s="14" t="str">
        <f t="shared" si="874"/>
        <v>Retain</v>
      </c>
      <c r="U7002" s="14"/>
      <c r="V7002" s="8" t="str">
        <f t="shared" si="875"/>
        <v>France</v>
      </c>
      <c r="W7002" s="8"/>
      <c r="X7002" s="8"/>
      <c r="Y7002" s="8"/>
      <c r="Z7002" s="14" t="str">
        <f t="shared" si="876"/>
        <v>Male</v>
      </c>
      <c r="AA7002" s="14"/>
      <c r="AB7002" s="14"/>
      <c r="AC7002" s="14"/>
      <c r="AE7002" t="str">
        <f t="shared" si="877"/>
        <v>Adults</v>
      </c>
      <c r="AF7002" t="str">
        <f t="shared" si="878"/>
        <v>Very good</v>
      </c>
      <c r="AG7002" t="str">
        <f t="shared" si="879"/>
        <v>High</v>
      </c>
    </row>
    <row r="7003" spans="1:33" x14ac:dyDescent="0.2">
      <c r="A7003">
        <v>7002</v>
      </c>
      <c r="B7003">
        <v>15662854</v>
      </c>
      <c r="C7003">
        <v>681</v>
      </c>
      <c r="D7003">
        <v>3</v>
      </c>
      <c r="E7003">
        <v>1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s="2" t="s">
        <v>662</v>
      </c>
      <c r="P7003" s="11" t="str">
        <f t="shared" si="872"/>
        <v>2018</v>
      </c>
      <c r="Q7003" s="12"/>
      <c r="R7003" s="8" t="str">
        <f t="shared" si="873"/>
        <v>05</v>
      </c>
      <c r="S7003" s="8"/>
      <c r="T7003" s="14" t="str">
        <f t="shared" si="874"/>
        <v>Retain</v>
      </c>
      <c r="U7003" s="14"/>
      <c r="V7003" s="8" t="str">
        <f t="shared" si="875"/>
        <v>Germany</v>
      </c>
      <c r="W7003" s="8"/>
      <c r="X7003" s="8"/>
      <c r="Y7003" s="8"/>
      <c r="Z7003" s="14" t="str">
        <f t="shared" si="876"/>
        <v>Male</v>
      </c>
      <c r="AA7003" s="14"/>
      <c r="AB7003" s="14"/>
      <c r="AC7003" s="14"/>
      <c r="AE7003" t="str">
        <f t="shared" si="877"/>
        <v>Middle aged</v>
      </c>
      <c r="AF7003" t="str">
        <f t="shared" si="878"/>
        <v>Good</v>
      </c>
      <c r="AG7003" t="str">
        <f t="shared" si="879"/>
        <v>High</v>
      </c>
    </row>
    <row r="7004" spans="1:33" x14ac:dyDescent="0.2">
      <c r="A7004">
        <v>7003</v>
      </c>
      <c r="B7004">
        <v>15687688</v>
      </c>
      <c r="C7004">
        <v>564</v>
      </c>
      <c r="D7004">
        <v>3</v>
      </c>
      <c r="E7004">
        <v>2</v>
      </c>
      <c r="F7004">
        <v>32</v>
      </c>
      <c r="G7004">
        <v>5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s="2" t="s">
        <v>317</v>
      </c>
      <c r="P7004" s="11" t="str">
        <f t="shared" si="872"/>
        <v>2018</v>
      </c>
      <c r="Q7004" s="12"/>
      <c r="R7004" s="8" t="str">
        <f t="shared" si="873"/>
        <v>09</v>
      </c>
      <c r="S7004" s="8"/>
      <c r="T7004" s="14" t="str">
        <f t="shared" si="874"/>
        <v>Retain</v>
      </c>
      <c r="U7004" s="14"/>
      <c r="V7004" s="8" t="str">
        <f t="shared" si="875"/>
        <v>Germany</v>
      </c>
      <c r="W7004" s="8"/>
      <c r="X7004" s="8"/>
      <c r="Y7004" s="8"/>
      <c r="Z7004" s="14" t="str">
        <f t="shared" si="876"/>
        <v>Female</v>
      </c>
      <c r="AA7004" s="14"/>
      <c r="AB7004" s="14"/>
      <c r="AC7004" s="14"/>
      <c r="AE7004" t="str">
        <f t="shared" si="877"/>
        <v>Adults</v>
      </c>
      <c r="AF7004" t="str">
        <f t="shared" si="878"/>
        <v>Poor</v>
      </c>
      <c r="AG7004" t="str">
        <f t="shared" si="879"/>
        <v>High</v>
      </c>
    </row>
    <row r="7005" spans="1:33" x14ac:dyDescent="0.2">
      <c r="A7005">
        <v>7004</v>
      </c>
      <c r="B7005">
        <v>15715750</v>
      </c>
      <c r="C7005">
        <v>646</v>
      </c>
      <c r="D7005">
        <v>3</v>
      </c>
      <c r="E7005">
        <v>2</v>
      </c>
      <c r="F7005">
        <v>44</v>
      </c>
      <c r="G7005">
        <v>4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s="2" t="s">
        <v>1071</v>
      </c>
      <c r="P7005" s="11" t="str">
        <f t="shared" si="872"/>
        <v>2019</v>
      </c>
      <c r="Q7005" s="12"/>
      <c r="R7005" s="8" t="str">
        <f t="shared" si="873"/>
        <v>01</v>
      </c>
      <c r="S7005" s="8"/>
      <c r="T7005" s="14" t="str">
        <f t="shared" si="874"/>
        <v>Exit</v>
      </c>
      <c r="U7005" s="14"/>
      <c r="V7005" s="8" t="str">
        <f t="shared" si="875"/>
        <v>Germany</v>
      </c>
      <c r="W7005" s="8"/>
      <c r="X7005" s="8"/>
      <c r="Y7005" s="8"/>
      <c r="Z7005" s="14" t="str">
        <f t="shared" si="876"/>
        <v>Female</v>
      </c>
      <c r="AA7005" s="14"/>
      <c r="AB7005" s="14"/>
      <c r="AC7005" s="14"/>
      <c r="AE7005" t="str">
        <f t="shared" si="877"/>
        <v>Middle aged</v>
      </c>
      <c r="AF7005" t="str">
        <f t="shared" si="878"/>
        <v>Fair</v>
      </c>
      <c r="AG7005" t="str">
        <f t="shared" si="879"/>
        <v>High</v>
      </c>
    </row>
    <row r="7006" spans="1:33" x14ac:dyDescent="0.2">
      <c r="A7006">
        <v>7005</v>
      </c>
      <c r="B7006">
        <v>15571121</v>
      </c>
      <c r="C7006">
        <v>670</v>
      </c>
      <c r="D7006">
        <v>1</v>
      </c>
      <c r="E7006">
        <v>2</v>
      </c>
      <c r="F7006">
        <v>50</v>
      </c>
      <c r="G7006">
        <v>4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s="2" t="s">
        <v>363</v>
      </c>
      <c r="P7006" s="11" t="str">
        <f t="shared" si="872"/>
        <v>2019</v>
      </c>
      <c r="Q7006" s="12"/>
      <c r="R7006" s="8" t="str">
        <f t="shared" si="873"/>
        <v>06</v>
      </c>
      <c r="S7006" s="8"/>
      <c r="T7006" s="14" t="str">
        <f t="shared" si="874"/>
        <v>Retain</v>
      </c>
      <c r="U7006" s="14"/>
      <c r="V7006" s="8" t="str">
        <f t="shared" si="875"/>
        <v>France</v>
      </c>
      <c r="W7006" s="8"/>
      <c r="X7006" s="8"/>
      <c r="Y7006" s="8"/>
      <c r="Z7006" s="14" t="str">
        <f t="shared" si="876"/>
        <v>Female</v>
      </c>
      <c r="AA7006" s="14"/>
      <c r="AB7006" s="14"/>
      <c r="AC7006" s="14"/>
      <c r="AE7006" t="str">
        <f t="shared" si="877"/>
        <v>Middle aged</v>
      </c>
      <c r="AF7006" t="str">
        <f t="shared" si="878"/>
        <v>Good</v>
      </c>
      <c r="AG7006" t="str">
        <f t="shared" si="879"/>
        <v>High</v>
      </c>
    </row>
    <row r="7007" spans="1:33" x14ac:dyDescent="0.2">
      <c r="A7007">
        <v>7006</v>
      </c>
      <c r="B7007">
        <v>15726466</v>
      </c>
      <c r="C7007">
        <v>751</v>
      </c>
      <c r="D7007">
        <v>1</v>
      </c>
      <c r="E7007">
        <v>1</v>
      </c>
      <c r="F7007">
        <v>43</v>
      </c>
      <c r="G7007">
        <v>6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s="2" t="s">
        <v>863</v>
      </c>
      <c r="P7007" s="11" t="str">
        <f t="shared" si="872"/>
        <v>2016</v>
      </c>
      <c r="Q7007" s="12"/>
      <c r="R7007" s="8" t="str">
        <f t="shared" si="873"/>
        <v>10</v>
      </c>
      <c r="S7007" s="8"/>
      <c r="T7007" s="14" t="str">
        <f t="shared" si="874"/>
        <v>Retain</v>
      </c>
      <c r="U7007" s="14"/>
      <c r="V7007" s="8" t="str">
        <f t="shared" si="875"/>
        <v>France</v>
      </c>
      <c r="W7007" s="8"/>
      <c r="X7007" s="8"/>
      <c r="Y7007" s="8"/>
      <c r="Z7007" s="14" t="str">
        <f t="shared" si="876"/>
        <v>Male</v>
      </c>
      <c r="AA7007" s="14"/>
      <c r="AB7007" s="14"/>
      <c r="AC7007" s="14"/>
      <c r="AE7007" t="str">
        <f t="shared" si="877"/>
        <v>Middle aged</v>
      </c>
      <c r="AF7007" t="str">
        <f t="shared" si="878"/>
        <v>Very good</v>
      </c>
      <c r="AG7007" t="str">
        <f t="shared" si="879"/>
        <v>High</v>
      </c>
    </row>
    <row r="7008" spans="1:33" x14ac:dyDescent="0.2">
      <c r="A7008">
        <v>7007</v>
      </c>
      <c r="B7008">
        <v>15660390</v>
      </c>
      <c r="C7008">
        <v>544</v>
      </c>
      <c r="D7008">
        <v>1</v>
      </c>
      <c r="E7008">
        <v>2</v>
      </c>
      <c r="F7008">
        <v>33</v>
      </c>
      <c r="G7008">
        <v>4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s="2" t="s">
        <v>43</v>
      </c>
      <c r="P7008" s="11" t="str">
        <f t="shared" si="872"/>
        <v>2019</v>
      </c>
      <c r="Q7008" s="12"/>
      <c r="R7008" s="8" t="str">
        <f t="shared" si="873"/>
        <v>08</v>
      </c>
      <c r="S7008" s="8"/>
      <c r="T7008" s="14" t="str">
        <f t="shared" si="874"/>
        <v>Retain</v>
      </c>
      <c r="U7008" s="14"/>
      <c r="V7008" s="8" t="str">
        <f t="shared" si="875"/>
        <v>France</v>
      </c>
      <c r="W7008" s="8"/>
      <c r="X7008" s="8"/>
      <c r="Y7008" s="8"/>
      <c r="Z7008" s="14" t="str">
        <f t="shared" si="876"/>
        <v>Female</v>
      </c>
      <c r="AA7008" s="14"/>
      <c r="AB7008" s="14"/>
      <c r="AC7008" s="14"/>
      <c r="AE7008" t="str">
        <f t="shared" si="877"/>
        <v>Adults</v>
      </c>
      <c r="AF7008" t="str">
        <f t="shared" si="878"/>
        <v>Poor</v>
      </c>
      <c r="AG7008" t="str">
        <f t="shared" si="879"/>
        <v>Very low</v>
      </c>
    </row>
    <row r="7009" spans="1:33" x14ac:dyDescent="0.2">
      <c r="A7009">
        <v>7008</v>
      </c>
      <c r="B7009">
        <v>15663942</v>
      </c>
      <c r="C7009">
        <v>639</v>
      </c>
      <c r="D7009">
        <v>1</v>
      </c>
      <c r="E7009">
        <v>2</v>
      </c>
      <c r="F7009">
        <v>38</v>
      </c>
      <c r="G7009">
        <v>7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s="2" t="s">
        <v>14</v>
      </c>
      <c r="P7009" s="11" t="str">
        <f t="shared" si="872"/>
        <v>2016</v>
      </c>
      <c r="Q7009" s="12"/>
      <c r="R7009" s="8" t="str">
        <f t="shared" si="873"/>
        <v>03</v>
      </c>
      <c r="S7009" s="8"/>
      <c r="T7009" s="14" t="str">
        <f t="shared" si="874"/>
        <v>Retain</v>
      </c>
      <c r="U7009" s="14"/>
      <c r="V7009" s="8" t="str">
        <f t="shared" si="875"/>
        <v>France</v>
      </c>
      <c r="W7009" s="8"/>
      <c r="X7009" s="8"/>
      <c r="Y7009" s="8"/>
      <c r="Z7009" s="14" t="str">
        <f t="shared" si="876"/>
        <v>Female</v>
      </c>
      <c r="AA7009" s="14"/>
      <c r="AB7009" s="14"/>
      <c r="AC7009" s="14"/>
      <c r="AE7009" t="str">
        <f t="shared" si="877"/>
        <v>Adults</v>
      </c>
      <c r="AF7009" t="str">
        <f t="shared" si="878"/>
        <v>Fair</v>
      </c>
      <c r="AG7009" t="str">
        <f t="shared" si="879"/>
        <v>Very low</v>
      </c>
    </row>
    <row r="7010" spans="1:33" x14ac:dyDescent="0.2">
      <c r="A7010">
        <v>7009</v>
      </c>
      <c r="B7010">
        <v>15638610</v>
      </c>
      <c r="C7010">
        <v>635</v>
      </c>
      <c r="D7010">
        <v>3</v>
      </c>
      <c r="E7010">
        <v>2</v>
      </c>
      <c r="F7010">
        <v>65</v>
      </c>
      <c r="G7010">
        <v>7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s="2" t="s">
        <v>1289</v>
      </c>
      <c r="P7010" s="11" t="str">
        <f t="shared" si="872"/>
        <v>2016</v>
      </c>
      <c r="Q7010" s="12"/>
      <c r="R7010" s="8" t="str">
        <f t="shared" si="873"/>
        <v>02</v>
      </c>
      <c r="S7010" s="8"/>
      <c r="T7010" s="14" t="str">
        <f t="shared" si="874"/>
        <v>Exit</v>
      </c>
      <c r="U7010" s="14"/>
      <c r="V7010" s="8" t="str">
        <f t="shared" si="875"/>
        <v>Germany</v>
      </c>
      <c r="W7010" s="8"/>
      <c r="X7010" s="8"/>
      <c r="Y7010" s="8"/>
      <c r="Z7010" s="14" t="str">
        <f t="shared" si="876"/>
        <v>Female</v>
      </c>
      <c r="AA7010" s="14"/>
      <c r="AB7010" s="14"/>
      <c r="AC7010" s="14"/>
      <c r="AE7010" t="str">
        <f t="shared" si="877"/>
        <v>Retired</v>
      </c>
      <c r="AF7010" t="str">
        <f t="shared" si="878"/>
        <v>Fair</v>
      </c>
      <c r="AG7010" t="str">
        <f t="shared" si="879"/>
        <v>High</v>
      </c>
    </row>
    <row r="7011" spans="1:33" x14ac:dyDescent="0.2">
      <c r="A7011">
        <v>7010</v>
      </c>
      <c r="B7011">
        <v>15644446</v>
      </c>
      <c r="C7011">
        <v>672</v>
      </c>
      <c r="D7011">
        <v>1</v>
      </c>
      <c r="E7011">
        <v>2</v>
      </c>
      <c r="F7011">
        <v>28</v>
      </c>
      <c r="G7011">
        <v>7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s="2" t="s">
        <v>314</v>
      </c>
      <c r="P7011" s="11" t="str">
        <f t="shared" si="872"/>
        <v>2016</v>
      </c>
      <c r="Q7011" s="12"/>
      <c r="R7011" s="8" t="str">
        <f t="shared" si="873"/>
        <v>03</v>
      </c>
      <c r="S7011" s="8"/>
      <c r="T7011" s="14" t="str">
        <f t="shared" si="874"/>
        <v>Retain</v>
      </c>
      <c r="U7011" s="14"/>
      <c r="V7011" s="8" t="str">
        <f t="shared" si="875"/>
        <v>France</v>
      </c>
      <c r="W7011" s="8"/>
      <c r="X7011" s="8"/>
      <c r="Y7011" s="8"/>
      <c r="Z7011" s="14" t="str">
        <f t="shared" si="876"/>
        <v>Female</v>
      </c>
      <c r="AA7011" s="14"/>
      <c r="AB7011" s="14"/>
      <c r="AC7011" s="14"/>
      <c r="AE7011" t="str">
        <f t="shared" si="877"/>
        <v>Adults</v>
      </c>
      <c r="AF7011" t="str">
        <f t="shared" si="878"/>
        <v>Good</v>
      </c>
      <c r="AG7011" t="str">
        <f t="shared" si="879"/>
        <v>Very low</v>
      </c>
    </row>
    <row r="7012" spans="1:33" x14ac:dyDescent="0.2">
      <c r="A7012">
        <v>7011</v>
      </c>
      <c r="B7012">
        <v>15585892</v>
      </c>
      <c r="C7012">
        <v>639</v>
      </c>
      <c r="D7012">
        <v>1</v>
      </c>
      <c r="E7012">
        <v>2</v>
      </c>
      <c r="F7012">
        <v>35</v>
      </c>
      <c r="G7012">
        <v>7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s="2" t="s">
        <v>472</v>
      </c>
      <c r="P7012" s="11" t="str">
        <f t="shared" si="872"/>
        <v>2016</v>
      </c>
      <c r="Q7012" s="12"/>
      <c r="R7012" s="8" t="str">
        <f t="shared" si="873"/>
        <v>08</v>
      </c>
      <c r="S7012" s="8"/>
      <c r="T7012" s="14" t="str">
        <f t="shared" si="874"/>
        <v>Retain</v>
      </c>
      <c r="U7012" s="14"/>
      <c r="V7012" s="8" t="str">
        <f t="shared" si="875"/>
        <v>France</v>
      </c>
      <c r="W7012" s="8"/>
      <c r="X7012" s="8"/>
      <c r="Y7012" s="8"/>
      <c r="Z7012" s="14" t="str">
        <f t="shared" si="876"/>
        <v>Female</v>
      </c>
      <c r="AA7012" s="14"/>
      <c r="AB7012" s="14"/>
      <c r="AC7012" s="14"/>
      <c r="AE7012" t="str">
        <f t="shared" si="877"/>
        <v>Adults</v>
      </c>
      <c r="AF7012" t="str">
        <f t="shared" si="878"/>
        <v>Fair</v>
      </c>
      <c r="AG7012" t="str">
        <f t="shared" si="879"/>
        <v>Very low</v>
      </c>
    </row>
    <row r="7013" spans="1:33" x14ac:dyDescent="0.2">
      <c r="A7013">
        <v>7012</v>
      </c>
      <c r="B7013">
        <v>15609356</v>
      </c>
      <c r="C7013">
        <v>697</v>
      </c>
      <c r="D7013">
        <v>1</v>
      </c>
      <c r="E7013">
        <v>2</v>
      </c>
      <c r="F7013">
        <v>25</v>
      </c>
      <c r="G7013">
        <v>6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s="2" t="s">
        <v>494</v>
      </c>
      <c r="P7013" s="11" t="str">
        <f t="shared" si="872"/>
        <v>2017</v>
      </c>
      <c r="Q7013" s="12"/>
      <c r="R7013" s="8" t="str">
        <f t="shared" si="873"/>
        <v>09</v>
      </c>
      <c r="S7013" s="8"/>
      <c r="T7013" s="14" t="str">
        <f t="shared" si="874"/>
        <v>Retain</v>
      </c>
      <c r="U7013" s="14"/>
      <c r="V7013" s="8" t="str">
        <f t="shared" si="875"/>
        <v>France</v>
      </c>
      <c r="W7013" s="8"/>
      <c r="X7013" s="8"/>
      <c r="Y7013" s="8"/>
      <c r="Z7013" s="14" t="str">
        <f t="shared" si="876"/>
        <v>Female</v>
      </c>
      <c r="AA7013" s="14"/>
      <c r="AB7013" s="14"/>
      <c r="AC7013" s="14"/>
      <c r="AE7013" t="str">
        <f t="shared" si="877"/>
        <v>Adults</v>
      </c>
      <c r="AF7013" t="str">
        <f t="shared" si="878"/>
        <v>Good</v>
      </c>
      <c r="AG7013" t="str">
        <f t="shared" si="879"/>
        <v>Very low</v>
      </c>
    </row>
    <row r="7014" spans="1:33" x14ac:dyDescent="0.2">
      <c r="A7014">
        <v>7013</v>
      </c>
      <c r="B7014">
        <v>15803378</v>
      </c>
      <c r="C7014">
        <v>850</v>
      </c>
      <c r="D7014">
        <v>2</v>
      </c>
      <c r="E7014">
        <v>1</v>
      </c>
      <c r="F7014">
        <v>44</v>
      </c>
      <c r="G7014">
        <v>5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s="2" t="s">
        <v>165</v>
      </c>
      <c r="P7014" s="11" t="str">
        <f t="shared" si="872"/>
        <v>2017</v>
      </c>
      <c r="Q7014" s="12"/>
      <c r="R7014" s="8" t="str">
        <f t="shared" si="873"/>
        <v>12</v>
      </c>
      <c r="S7014" s="8"/>
      <c r="T7014" s="14" t="str">
        <f t="shared" si="874"/>
        <v>Retain</v>
      </c>
      <c r="U7014" s="14"/>
      <c r="V7014" s="8" t="str">
        <f t="shared" si="875"/>
        <v>Spain</v>
      </c>
      <c r="W7014" s="8"/>
      <c r="X7014" s="8"/>
      <c r="Y7014" s="8"/>
      <c r="Z7014" s="14" t="str">
        <f t="shared" si="876"/>
        <v>Male</v>
      </c>
      <c r="AA7014" s="14"/>
      <c r="AB7014" s="14"/>
      <c r="AC7014" s="14"/>
      <c r="AE7014" t="str">
        <f t="shared" si="877"/>
        <v>Middle aged</v>
      </c>
      <c r="AF7014" t="str">
        <f t="shared" si="878"/>
        <v>Excellent</v>
      </c>
      <c r="AG7014" t="str">
        <f t="shared" si="879"/>
        <v>Very low</v>
      </c>
    </row>
    <row r="7015" spans="1:33" x14ac:dyDescent="0.2">
      <c r="A7015">
        <v>7014</v>
      </c>
      <c r="B7015">
        <v>15599440</v>
      </c>
      <c r="C7015">
        <v>748</v>
      </c>
      <c r="D7015">
        <v>1</v>
      </c>
      <c r="E7015">
        <v>2</v>
      </c>
      <c r="F7015">
        <v>34</v>
      </c>
      <c r="G7015">
        <v>6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s="2" t="s">
        <v>374</v>
      </c>
      <c r="P7015" s="11" t="str">
        <f t="shared" si="872"/>
        <v>2017</v>
      </c>
      <c r="Q7015" s="12"/>
      <c r="R7015" s="8" t="str">
        <f t="shared" si="873"/>
        <v>05</v>
      </c>
      <c r="S7015" s="8"/>
      <c r="T7015" s="14" t="str">
        <f t="shared" si="874"/>
        <v>Retain</v>
      </c>
      <c r="U7015" s="14"/>
      <c r="V7015" s="8" t="str">
        <f t="shared" si="875"/>
        <v>France</v>
      </c>
      <c r="W7015" s="8"/>
      <c r="X7015" s="8"/>
      <c r="Y7015" s="8"/>
      <c r="Z7015" s="14" t="str">
        <f t="shared" si="876"/>
        <v>Female</v>
      </c>
      <c r="AA7015" s="14"/>
      <c r="AB7015" s="14"/>
      <c r="AC7015" s="14"/>
      <c r="AE7015" t="str">
        <f t="shared" si="877"/>
        <v>Adults</v>
      </c>
      <c r="AF7015" t="str">
        <f t="shared" si="878"/>
        <v>Very good</v>
      </c>
      <c r="AG7015" t="str">
        <f t="shared" si="879"/>
        <v>Very low</v>
      </c>
    </row>
    <row r="7016" spans="1:33" x14ac:dyDescent="0.2">
      <c r="A7016">
        <v>7015</v>
      </c>
      <c r="B7016">
        <v>15692408</v>
      </c>
      <c r="C7016">
        <v>463</v>
      </c>
      <c r="D7016">
        <v>2</v>
      </c>
      <c r="E7016">
        <v>2</v>
      </c>
      <c r="F7016">
        <v>35</v>
      </c>
      <c r="G7016">
        <v>4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s="2" t="s">
        <v>966</v>
      </c>
      <c r="P7016" s="11" t="str">
        <f t="shared" si="872"/>
        <v>2019</v>
      </c>
      <c r="Q7016" s="12"/>
      <c r="R7016" s="8" t="str">
        <f t="shared" si="873"/>
        <v>02</v>
      </c>
      <c r="S7016" s="8"/>
      <c r="T7016" s="14" t="str">
        <f t="shared" si="874"/>
        <v>Retain</v>
      </c>
      <c r="U7016" s="14"/>
      <c r="V7016" s="8" t="str">
        <f t="shared" si="875"/>
        <v>Spain</v>
      </c>
      <c r="W7016" s="8"/>
      <c r="X7016" s="8"/>
      <c r="Y7016" s="8"/>
      <c r="Z7016" s="14" t="str">
        <f t="shared" si="876"/>
        <v>Female</v>
      </c>
      <c r="AA7016" s="14"/>
      <c r="AB7016" s="14"/>
      <c r="AC7016" s="14"/>
      <c r="AE7016" t="str">
        <f t="shared" si="877"/>
        <v>Adults</v>
      </c>
      <c r="AF7016" t="str">
        <f t="shared" si="878"/>
        <v>Poor</v>
      </c>
      <c r="AG7016" t="str">
        <f t="shared" si="879"/>
        <v>Very low</v>
      </c>
    </row>
    <row r="7017" spans="1:33" x14ac:dyDescent="0.2">
      <c r="A7017">
        <v>7016</v>
      </c>
      <c r="B7017">
        <v>15683168</v>
      </c>
      <c r="C7017">
        <v>572</v>
      </c>
      <c r="D7017">
        <v>1</v>
      </c>
      <c r="E7017">
        <v>2</v>
      </c>
      <c r="F7017">
        <v>30</v>
      </c>
      <c r="G7017">
        <v>7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s="2" t="s">
        <v>1280</v>
      </c>
      <c r="P7017" s="11" t="str">
        <f t="shared" si="872"/>
        <v>2016</v>
      </c>
      <c r="Q7017" s="12"/>
      <c r="R7017" s="8" t="str">
        <f t="shared" si="873"/>
        <v>07</v>
      </c>
      <c r="S7017" s="8"/>
      <c r="T7017" s="14" t="str">
        <f t="shared" si="874"/>
        <v>Retain</v>
      </c>
      <c r="U7017" s="14"/>
      <c r="V7017" s="8" t="str">
        <f t="shared" si="875"/>
        <v>France</v>
      </c>
      <c r="W7017" s="8"/>
      <c r="X7017" s="8"/>
      <c r="Y7017" s="8"/>
      <c r="Z7017" s="14" t="str">
        <f t="shared" si="876"/>
        <v>Female</v>
      </c>
      <c r="AA7017" s="14"/>
      <c r="AB7017" s="14"/>
      <c r="AC7017" s="14"/>
      <c r="AE7017" t="str">
        <f t="shared" si="877"/>
        <v>Adults</v>
      </c>
      <c r="AF7017" t="str">
        <f t="shared" si="878"/>
        <v>Poor</v>
      </c>
      <c r="AG7017" t="str">
        <f t="shared" si="879"/>
        <v>Very low</v>
      </c>
    </row>
    <row r="7018" spans="1:33" x14ac:dyDescent="0.2">
      <c r="A7018">
        <v>7017</v>
      </c>
      <c r="B7018">
        <v>15790254</v>
      </c>
      <c r="C7018">
        <v>741</v>
      </c>
      <c r="D7018">
        <v>2</v>
      </c>
      <c r="E7018">
        <v>1</v>
      </c>
      <c r="F7018">
        <v>50</v>
      </c>
      <c r="G7018">
        <v>3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s="2" t="s">
        <v>942</v>
      </c>
      <c r="P7018" s="11" t="str">
        <f t="shared" si="872"/>
        <v>2019</v>
      </c>
      <c r="Q7018" s="12"/>
      <c r="R7018" s="8" t="str">
        <f t="shared" si="873"/>
        <v>12</v>
      </c>
      <c r="S7018" s="8"/>
      <c r="T7018" s="14" t="str">
        <f t="shared" si="874"/>
        <v>Retain</v>
      </c>
      <c r="U7018" s="14"/>
      <c r="V7018" s="8" t="str">
        <f t="shared" si="875"/>
        <v>Spain</v>
      </c>
      <c r="W7018" s="8"/>
      <c r="X7018" s="8"/>
      <c r="Y7018" s="8"/>
      <c r="Z7018" s="14" t="str">
        <f t="shared" si="876"/>
        <v>Male</v>
      </c>
      <c r="AA7018" s="14"/>
      <c r="AB7018" s="14"/>
      <c r="AC7018" s="14"/>
      <c r="AE7018" t="str">
        <f t="shared" si="877"/>
        <v>Middle aged</v>
      </c>
      <c r="AF7018" t="str">
        <f t="shared" si="878"/>
        <v>Very good</v>
      </c>
      <c r="AG7018" t="str">
        <f t="shared" si="879"/>
        <v>Medium</v>
      </c>
    </row>
    <row r="7019" spans="1:33" x14ac:dyDescent="0.2">
      <c r="A7019">
        <v>7018</v>
      </c>
      <c r="B7019">
        <v>15767729</v>
      </c>
      <c r="C7019">
        <v>646</v>
      </c>
      <c r="D7019">
        <v>2</v>
      </c>
      <c r="E7019">
        <v>1</v>
      </c>
      <c r="F7019">
        <v>25</v>
      </c>
      <c r="G7019">
        <v>6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s="2" t="s">
        <v>745</v>
      </c>
      <c r="P7019" s="11" t="str">
        <f t="shared" si="872"/>
        <v>2017</v>
      </c>
      <c r="Q7019" s="12"/>
      <c r="R7019" s="8" t="str">
        <f t="shared" si="873"/>
        <v>04</v>
      </c>
      <c r="S7019" s="8"/>
      <c r="T7019" s="14" t="str">
        <f t="shared" si="874"/>
        <v>Exit</v>
      </c>
      <c r="U7019" s="14"/>
      <c r="V7019" s="8" t="str">
        <f t="shared" si="875"/>
        <v>Spain</v>
      </c>
      <c r="W7019" s="8"/>
      <c r="X7019" s="8"/>
      <c r="Y7019" s="8"/>
      <c r="Z7019" s="14" t="str">
        <f t="shared" si="876"/>
        <v>Male</v>
      </c>
      <c r="AA7019" s="14"/>
      <c r="AB7019" s="14"/>
      <c r="AC7019" s="14"/>
      <c r="AE7019" t="str">
        <f t="shared" si="877"/>
        <v>Adults</v>
      </c>
      <c r="AF7019" t="str">
        <f t="shared" si="878"/>
        <v>Fair</v>
      </c>
      <c r="AG7019" t="str">
        <f t="shared" si="879"/>
        <v>Very high</v>
      </c>
    </row>
    <row r="7020" spans="1:33" x14ac:dyDescent="0.2">
      <c r="A7020">
        <v>7019</v>
      </c>
      <c r="B7020">
        <v>15768600</v>
      </c>
      <c r="C7020">
        <v>805</v>
      </c>
      <c r="D7020">
        <v>3</v>
      </c>
      <c r="E7020">
        <v>1</v>
      </c>
      <c r="F7020">
        <v>50</v>
      </c>
      <c r="G7020">
        <v>5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s="2" t="s">
        <v>364</v>
      </c>
      <c r="P7020" s="11" t="str">
        <f t="shared" si="872"/>
        <v>2018</v>
      </c>
      <c r="Q7020" s="12"/>
      <c r="R7020" s="8" t="str">
        <f t="shared" si="873"/>
        <v>08</v>
      </c>
      <c r="S7020" s="8"/>
      <c r="T7020" s="14" t="str">
        <f t="shared" si="874"/>
        <v>Exit</v>
      </c>
      <c r="U7020" s="14"/>
      <c r="V7020" s="8" t="str">
        <f t="shared" si="875"/>
        <v>Germany</v>
      </c>
      <c r="W7020" s="8"/>
      <c r="X7020" s="8"/>
      <c r="Y7020" s="8"/>
      <c r="Z7020" s="14" t="str">
        <f t="shared" si="876"/>
        <v>Male</v>
      </c>
      <c r="AA7020" s="14"/>
      <c r="AB7020" s="14"/>
      <c r="AC7020" s="14"/>
      <c r="AE7020" t="str">
        <f t="shared" si="877"/>
        <v>Middle aged</v>
      </c>
      <c r="AF7020" t="str">
        <f t="shared" si="878"/>
        <v>Excellent</v>
      </c>
      <c r="AG7020" t="str">
        <f t="shared" si="879"/>
        <v>High</v>
      </c>
    </row>
    <row r="7021" spans="1:33" x14ac:dyDescent="0.2">
      <c r="A7021">
        <v>7020</v>
      </c>
      <c r="B7021">
        <v>15699839</v>
      </c>
      <c r="C7021">
        <v>637</v>
      </c>
      <c r="D7021">
        <v>1</v>
      </c>
      <c r="E7021">
        <v>1</v>
      </c>
      <c r="F7021">
        <v>36</v>
      </c>
      <c r="G7021">
        <v>3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s="2" t="s">
        <v>455</v>
      </c>
      <c r="P7021" s="11" t="str">
        <f t="shared" si="872"/>
        <v>2019</v>
      </c>
      <c r="Q7021" s="12"/>
      <c r="R7021" s="8" t="str">
        <f t="shared" si="873"/>
        <v>09</v>
      </c>
      <c r="S7021" s="8"/>
      <c r="T7021" s="14" t="str">
        <f t="shared" si="874"/>
        <v>Retain</v>
      </c>
      <c r="U7021" s="14"/>
      <c r="V7021" s="8" t="str">
        <f t="shared" si="875"/>
        <v>France</v>
      </c>
      <c r="W7021" s="8"/>
      <c r="X7021" s="8"/>
      <c r="Y7021" s="8"/>
      <c r="Z7021" s="14" t="str">
        <f t="shared" si="876"/>
        <v>Male</v>
      </c>
      <c r="AA7021" s="14"/>
      <c r="AB7021" s="14"/>
      <c r="AC7021" s="14"/>
      <c r="AE7021" t="str">
        <f t="shared" si="877"/>
        <v>Adults</v>
      </c>
      <c r="AF7021" t="str">
        <f t="shared" si="878"/>
        <v>Fair</v>
      </c>
      <c r="AG7021" t="str">
        <f t="shared" si="879"/>
        <v>Very high</v>
      </c>
    </row>
    <row r="7022" spans="1:33" x14ac:dyDescent="0.2">
      <c r="A7022">
        <v>7021</v>
      </c>
      <c r="B7022">
        <v>15786237</v>
      </c>
      <c r="C7022">
        <v>651</v>
      </c>
      <c r="D7022">
        <v>1</v>
      </c>
      <c r="E7022">
        <v>1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s="2" t="s">
        <v>1151</v>
      </c>
      <c r="P7022" s="11" t="str">
        <f t="shared" si="872"/>
        <v>2016</v>
      </c>
      <c r="Q7022" s="12"/>
      <c r="R7022" s="8" t="str">
        <f t="shared" si="873"/>
        <v>09</v>
      </c>
      <c r="S7022" s="8"/>
      <c r="T7022" s="14" t="str">
        <f t="shared" si="874"/>
        <v>Retain</v>
      </c>
      <c r="U7022" s="14"/>
      <c r="V7022" s="8" t="str">
        <f t="shared" si="875"/>
        <v>France</v>
      </c>
      <c r="W7022" s="8"/>
      <c r="X7022" s="8"/>
      <c r="Y7022" s="8"/>
      <c r="Z7022" s="14" t="str">
        <f t="shared" si="876"/>
        <v>Male</v>
      </c>
      <c r="AA7022" s="14"/>
      <c r="AB7022" s="14"/>
      <c r="AC7022" s="14"/>
      <c r="AE7022" t="str">
        <f t="shared" si="877"/>
        <v>Adults</v>
      </c>
      <c r="AF7022" t="str">
        <f t="shared" si="878"/>
        <v>Fair</v>
      </c>
      <c r="AG7022" t="str">
        <f t="shared" si="879"/>
        <v>Very low</v>
      </c>
    </row>
    <row r="7023" spans="1:33" x14ac:dyDescent="0.2">
      <c r="A7023">
        <v>7022</v>
      </c>
      <c r="B7023">
        <v>15694530</v>
      </c>
      <c r="C7023">
        <v>672</v>
      </c>
      <c r="D7023">
        <v>1</v>
      </c>
      <c r="E7023">
        <v>1</v>
      </c>
      <c r="F7023">
        <v>28</v>
      </c>
      <c r="G7023">
        <v>6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s="2" t="s">
        <v>463</v>
      </c>
      <c r="P7023" s="11" t="str">
        <f t="shared" si="872"/>
        <v>2017</v>
      </c>
      <c r="Q7023" s="12"/>
      <c r="R7023" s="8" t="str">
        <f t="shared" si="873"/>
        <v>05</v>
      </c>
      <c r="S7023" s="8"/>
      <c r="T7023" s="14" t="str">
        <f t="shared" si="874"/>
        <v>Retain</v>
      </c>
      <c r="U7023" s="14"/>
      <c r="V7023" s="8" t="str">
        <f t="shared" si="875"/>
        <v>France</v>
      </c>
      <c r="W7023" s="8"/>
      <c r="X7023" s="8"/>
      <c r="Y7023" s="8"/>
      <c r="Z7023" s="14" t="str">
        <f t="shared" si="876"/>
        <v>Male</v>
      </c>
      <c r="AA7023" s="14"/>
      <c r="AB7023" s="14"/>
      <c r="AC7023" s="14"/>
      <c r="AE7023" t="str">
        <f t="shared" si="877"/>
        <v>Adults</v>
      </c>
      <c r="AF7023" t="str">
        <f t="shared" si="878"/>
        <v>Good</v>
      </c>
      <c r="AG7023" t="str">
        <f t="shared" si="879"/>
        <v>Very high</v>
      </c>
    </row>
    <row r="7024" spans="1:33" x14ac:dyDescent="0.2">
      <c r="A7024">
        <v>7023</v>
      </c>
      <c r="B7024">
        <v>15796813</v>
      </c>
      <c r="C7024">
        <v>493</v>
      </c>
      <c r="D7024">
        <v>1</v>
      </c>
      <c r="E7024">
        <v>1</v>
      </c>
      <c r="F7024">
        <v>54</v>
      </c>
      <c r="G7024">
        <v>4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s="2" t="s">
        <v>84</v>
      </c>
      <c r="P7024" s="11" t="str">
        <f t="shared" si="872"/>
        <v>2019</v>
      </c>
      <c r="Q7024" s="12"/>
      <c r="R7024" s="8" t="str">
        <f t="shared" si="873"/>
        <v>05</v>
      </c>
      <c r="S7024" s="8"/>
      <c r="T7024" s="14" t="str">
        <f t="shared" si="874"/>
        <v>Exit</v>
      </c>
      <c r="U7024" s="14"/>
      <c r="V7024" s="8" t="str">
        <f t="shared" si="875"/>
        <v>France</v>
      </c>
      <c r="W7024" s="8"/>
      <c r="X7024" s="8"/>
      <c r="Y7024" s="8"/>
      <c r="Z7024" s="14" t="str">
        <f t="shared" si="876"/>
        <v>Male</v>
      </c>
      <c r="AA7024" s="14"/>
      <c r="AB7024" s="14"/>
      <c r="AC7024" s="14"/>
      <c r="AE7024" t="str">
        <f t="shared" si="877"/>
        <v>Middle aged</v>
      </c>
      <c r="AF7024" t="str">
        <f t="shared" si="878"/>
        <v>Poor</v>
      </c>
      <c r="AG7024" t="str">
        <f t="shared" si="879"/>
        <v>Very high</v>
      </c>
    </row>
    <row r="7025" spans="1:33" x14ac:dyDescent="0.2">
      <c r="A7025">
        <v>7024</v>
      </c>
      <c r="B7025">
        <v>15605791</v>
      </c>
      <c r="C7025">
        <v>524</v>
      </c>
      <c r="D7025">
        <v>3</v>
      </c>
      <c r="E7025">
        <v>1</v>
      </c>
      <c r="F7025">
        <v>29</v>
      </c>
      <c r="G7025">
        <v>4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s="2" t="s">
        <v>639</v>
      </c>
      <c r="P7025" s="11" t="str">
        <f t="shared" si="872"/>
        <v>2018</v>
      </c>
      <c r="Q7025" s="12"/>
      <c r="R7025" s="8" t="str">
        <f t="shared" si="873"/>
        <v>12</v>
      </c>
      <c r="S7025" s="8"/>
      <c r="T7025" s="14" t="str">
        <f t="shared" si="874"/>
        <v>Retain</v>
      </c>
      <c r="U7025" s="14"/>
      <c r="V7025" s="8" t="str">
        <f t="shared" si="875"/>
        <v>Germany</v>
      </c>
      <c r="W7025" s="8"/>
      <c r="X7025" s="8"/>
      <c r="Y7025" s="8"/>
      <c r="Z7025" s="14" t="str">
        <f t="shared" si="876"/>
        <v>Male</v>
      </c>
      <c r="AA7025" s="14"/>
      <c r="AB7025" s="14"/>
      <c r="AC7025" s="14"/>
      <c r="AE7025" t="str">
        <f t="shared" si="877"/>
        <v>Adults</v>
      </c>
      <c r="AF7025" t="str">
        <f t="shared" si="878"/>
        <v>Poor</v>
      </c>
      <c r="AG7025" t="str">
        <f t="shared" si="879"/>
        <v>High</v>
      </c>
    </row>
    <row r="7026" spans="1:33" x14ac:dyDescent="0.2">
      <c r="A7026">
        <v>7025</v>
      </c>
      <c r="B7026">
        <v>15714087</v>
      </c>
      <c r="C7026">
        <v>624</v>
      </c>
      <c r="D7026">
        <v>3</v>
      </c>
      <c r="E7026">
        <v>2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s="2" t="s">
        <v>747</v>
      </c>
      <c r="P7026" s="11" t="str">
        <f t="shared" si="872"/>
        <v>2018</v>
      </c>
      <c r="Q7026" s="12"/>
      <c r="R7026" s="8" t="str">
        <f t="shared" si="873"/>
        <v>09</v>
      </c>
      <c r="S7026" s="8"/>
      <c r="T7026" s="14" t="str">
        <f t="shared" si="874"/>
        <v>Retain</v>
      </c>
      <c r="U7026" s="14"/>
      <c r="V7026" s="8" t="str">
        <f t="shared" si="875"/>
        <v>Germany</v>
      </c>
      <c r="W7026" s="8"/>
      <c r="X7026" s="8"/>
      <c r="Y7026" s="8"/>
      <c r="Z7026" s="14" t="str">
        <f t="shared" si="876"/>
        <v>Female</v>
      </c>
      <c r="AA7026" s="14"/>
      <c r="AB7026" s="14"/>
      <c r="AC7026" s="14"/>
      <c r="AE7026" t="str">
        <f t="shared" si="877"/>
        <v>Middle aged</v>
      </c>
      <c r="AF7026" t="str">
        <f t="shared" si="878"/>
        <v>Fair</v>
      </c>
      <c r="AG7026" t="str">
        <f t="shared" si="879"/>
        <v>Very high</v>
      </c>
    </row>
    <row r="7027" spans="1:33" x14ac:dyDescent="0.2">
      <c r="A7027">
        <v>7026</v>
      </c>
      <c r="B7027">
        <v>15711446</v>
      </c>
      <c r="C7027">
        <v>569</v>
      </c>
      <c r="D7027">
        <v>2</v>
      </c>
      <c r="E7027">
        <v>2</v>
      </c>
      <c r="F7027">
        <v>51</v>
      </c>
      <c r="G7027">
        <v>7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s="2" t="s">
        <v>472</v>
      </c>
      <c r="P7027" s="11" t="str">
        <f t="shared" si="872"/>
        <v>2016</v>
      </c>
      <c r="Q7027" s="12"/>
      <c r="R7027" s="8" t="str">
        <f t="shared" si="873"/>
        <v>08</v>
      </c>
      <c r="S7027" s="8"/>
      <c r="T7027" s="14" t="str">
        <f t="shared" si="874"/>
        <v>Exit</v>
      </c>
      <c r="U7027" s="14"/>
      <c r="V7027" s="8" t="str">
        <f t="shared" si="875"/>
        <v>Spain</v>
      </c>
      <c r="W7027" s="8"/>
      <c r="X7027" s="8"/>
      <c r="Y7027" s="8"/>
      <c r="Z7027" s="14" t="str">
        <f t="shared" si="876"/>
        <v>Female</v>
      </c>
      <c r="AA7027" s="14"/>
      <c r="AB7027" s="14"/>
      <c r="AC7027" s="14"/>
      <c r="AE7027" t="str">
        <f t="shared" si="877"/>
        <v>Middle aged</v>
      </c>
      <c r="AF7027" t="str">
        <f t="shared" si="878"/>
        <v>Poor</v>
      </c>
      <c r="AG7027" t="str">
        <f t="shared" si="879"/>
        <v>Very low</v>
      </c>
    </row>
    <row r="7028" spans="1:33" x14ac:dyDescent="0.2">
      <c r="A7028">
        <v>7027</v>
      </c>
      <c r="B7028">
        <v>15588123</v>
      </c>
      <c r="C7028">
        <v>677</v>
      </c>
      <c r="D7028">
        <v>1</v>
      </c>
      <c r="E7028">
        <v>2</v>
      </c>
      <c r="F7028">
        <v>27</v>
      </c>
      <c r="G7028">
        <v>6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s="2" t="s">
        <v>493</v>
      </c>
      <c r="P7028" s="11" t="str">
        <f t="shared" si="872"/>
        <v>2016</v>
      </c>
      <c r="Q7028" s="12"/>
      <c r="R7028" s="8" t="str">
        <f t="shared" si="873"/>
        <v>09</v>
      </c>
      <c r="S7028" s="8"/>
      <c r="T7028" s="14" t="str">
        <f t="shared" si="874"/>
        <v>Retain</v>
      </c>
      <c r="U7028" s="14"/>
      <c r="V7028" s="8" t="str">
        <f t="shared" si="875"/>
        <v>France</v>
      </c>
      <c r="W7028" s="8"/>
      <c r="X7028" s="8"/>
      <c r="Y7028" s="8"/>
      <c r="Z7028" s="14" t="str">
        <f t="shared" si="876"/>
        <v>Female</v>
      </c>
      <c r="AA7028" s="14"/>
      <c r="AB7028" s="14"/>
      <c r="AC7028" s="14"/>
      <c r="AE7028" t="str">
        <f t="shared" si="877"/>
        <v>Adults</v>
      </c>
      <c r="AF7028" t="str">
        <f t="shared" si="878"/>
        <v>Good</v>
      </c>
      <c r="AG7028" t="str">
        <f t="shared" si="879"/>
        <v>Very low</v>
      </c>
    </row>
    <row r="7029" spans="1:33" x14ac:dyDescent="0.2">
      <c r="A7029">
        <v>7028</v>
      </c>
      <c r="B7029">
        <v>15748552</v>
      </c>
      <c r="C7029">
        <v>464</v>
      </c>
      <c r="D7029">
        <v>3</v>
      </c>
      <c r="E7029">
        <v>1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s="2" t="s">
        <v>227</v>
      </c>
      <c r="P7029" s="11" t="str">
        <f t="shared" si="872"/>
        <v>2019</v>
      </c>
      <c r="Q7029" s="12"/>
      <c r="R7029" s="8" t="str">
        <f t="shared" si="873"/>
        <v>09</v>
      </c>
      <c r="S7029" s="8"/>
      <c r="T7029" s="14" t="str">
        <f t="shared" si="874"/>
        <v>Retain</v>
      </c>
      <c r="U7029" s="14"/>
      <c r="V7029" s="8" t="str">
        <f t="shared" si="875"/>
        <v>Germany</v>
      </c>
      <c r="W7029" s="8"/>
      <c r="X7029" s="8"/>
      <c r="Y7029" s="8"/>
      <c r="Z7029" s="14" t="str">
        <f t="shared" si="876"/>
        <v>Male</v>
      </c>
      <c r="AA7029" s="14"/>
      <c r="AB7029" s="14"/>
      <c r="AC7029" s="14"/>
      <c r="AE7029" t="str">
        <f t="shared" si="877"/>
        <v>Adults</v>
      </c>
      <c r="AF7029" t="str">
        <f t="shared" si="878"/>
        <v>Poor</v>
      </c>
      <c r="AG7029" t="str">
        <f t="shared" si="879"/>
        <v>Very high</v>
      </c>
    </row>
    <row r="7030" spans="1:33" x14ac:dyDescent="0.2">
      <c r="A7030">
        <v>7029</v>
      </c>
      <c r="B7030">
        <v>15618410</v>
      </c>
      <c r="C7030">
        <v>718</v>
      </c>
      <c r="D7030">
        <v>3</v>
      </c>
      <c r="E7030">
        <v>1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s="2" t="s">
        <v>650</v>
      </c>
      <c r="P7030" s="11" t="str">
        <f t="shared" si="872"/>
        <v>2016</v>
      </c>
      <c r="Q7030" s="12"/>
      <c r="R7030" s="8" t="str">
        <f t="shared" si="873"/>
        <v>05</v>
      </c>
      <c r="S7030" s="8"/>
      <c r="T7030" s="14" t="str">
        <f t="shared" si="874"/>
        <v>Retain</v>
      </c>
      <c r="U7030" s="14"/>
      <c r="V7030" s="8" t="str">
        <f t="shared" si="875"/>
        <v>Germany</v>
      </c>
      <c r="W7030" s="8"/>
      <c r="X7030" s="8"/>
      <c r="Y7030" s="8"/>
      <c r="Z7030" s="14" t="str">
        <f t="shared" si="876"/>
        <v>Male</v>
      </c>
      <c r="AA7030" s="14"/>
      <c r="AB7030" s="14"/>
      <c r="AC7030" s="14"/>
      <c r="AE7030" t="str">
        <f t="shared" si="877"/>
        <v>Adults</v>
      </c>
      <c r="AF7030" t="str">
        <f t="shared" si="878"/>
        <v>Good</v>
      </c>
      <c r="AG7030" t="str">
        <f t="shared" si="879"/>
        <v>High</v>
      </c>
    </row>
    <row r="7031" spans="1:33" x14ac:dyDescent="0.2">
      <c r="A7031">
        <v>7030</v>
      </c>
      <c r="B7031">
        <v>15672432</v>
      </c>
      <c r="C7031">
        <v>594</v>
      </c>
      <c r="D7031">
        <v>1</v>
      </c>
      <c r="E7031">
        <v>2</v>
      </c>
      <c r="F7031">
        <v>53</v>
      </c>
      <c r="G7031">
        <v>6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s="2" t="s">
        <v>505</v>
      </c>
      <c r="P7031" s="11" t="str">
        <f t="shared" si="872"/>
        <v>2017</v>
      </c>
      <c r="Q7031" s="12"/>
      <c r="R7031" s="8" t="str">
        <f t="shared" si="873"/>
        <v>01</v>
      </c>
      <c r="S7031" s="8"/>
      <c r="T7031" s="14" t="str">
        <f t="shared" si="874"/>
        <v>Exit</v>
      </c>
      <c r="U7031" s="14"/>
      <c r="V7031" s="8" t="str">
        <f t="shared" si="875"/>
        <v>France</v>
      </c>
      <c r="W7031" s="8"/>
      <c r="X7031" s="8"/>
      <c r="Y7031" s="8"/>
      <c r="Z7031" s="14" t="str">
        <f t="shared" si="876"/>
        <v>Female</v>
      </c>
      <c r="AA7031" s="14"/>
      <c r="AB7031" s="14"/>
      <c r="AC7031" s="14"/>
      <c r="AE7031" t="str">
        <f t="shared" si="877"/>
        <v>Middle aged</v>
      </c>
      <c r="AF7031" t="str">
        <f t="shared" si="878"/>
        <v>Fair</v>
      </c>
      <c r="AG7031" t="str">
        <f t="shared" si="879"/>
        <v>Very low</v>
      </c>
    </row>
    <row r="7032" spans="1:33" x14ac:dyDescent="0.2">
      <c r="A7032">
        <v>7031</v>
      </c>
      <c r="B7032">
        <v>15610042</v>
      </c>
      <c r="C7032">
        <v>574</v>
      </c>
      <c r="D7032">
        <v>1</v>
      </c>
      <c r="E7032">
        <v>1</v>
      </c>
      <c r="F7032">
        <v>33</v>
      </c>
      <c r="G7032">
        <v>6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s="2" t="s">
        <v>1285</v>
      </c>
      <c r="P7032" s="11" t="str">
        <f t="shared" si="872"/>
        <v>2017</v>
      </c>
      <c r="Q7032" s="12"/>
      <c r="R7032" s="8" t="str">
        <f t="shared" si="873"/>
        <v>07</v>
      </c>
      <c r="S7032" s="8"/>
      <c r="T7032" s="14" t="str">
        <f t="shared" si="874"/>
        <v>Retain</v>
      </c>
      <c r="U7032" s="14"/>
      <c r="V7032" s="8" t="str">
        <f t="shared" si="875"/>
        <v>France</v>
      </c>
      <c r="W7032" s="8"/>
      <c r="X7032" s="8"/>
      <c r="Y7032" s="8"/>
      <c r="Z7032" s="14" t="str">
        <f t="shared" si="876"/>
        <v>Male</v>
      </c>
      <c r="AA7032" s="14"/>
      <c r="AB7032" s="14"/>
      <c r="AC7032" s="14"/>
      <c r="AE7032" t="str">
        <f t="shared" si="877"/>
        <v>Adults</v>
      </c>
      <c r="AF7032" t="str">
        <f t="shared" si="878"/>
        <v>Poor</v>
      </c>
      <c r="AG7032" t="str">
        <f t="shared" si="879"/>
        <v>High</v>
      </c>
    </row>
    <row r="7033" spans="1:33" x14ac:dyDescent="0.2">
      <c r="A7033">
        <v>7032</v>
      </c>
      <c r="B7033">
        <v>15580914</v>
      </c>
      <c r="C7033">
        <v>478</v>
      </c>
      <c r="D7033">
        <v>2</v>
      </c>
      <c r="E7033">
        <v>1</v>
      </c>
      <c r="F7033">
        <v>48</v>
      </c>
      <c r="G7033">
        <v>4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s="2" t="s">
        <v>947</v>
      </c>
      <c r="P7033" s="11" t="str">
        <f t="shared" si="872"/>
        <v>2019</v>
      </c>
      <c r="Q7033" s="12"/>
      <c r="R7033" s="8" t="str">
        <f t="shared" si="873"/>
        <v>01</v>
      </c>
      <c r="S7033" s="8"/>
      <c r="T7033" s="14" t="str">
        <f t="shared" si="874"/>
        <v>Exit</v>
      </c>
      <c r="U7033" s="14"/>
      <c r="V7033" s="8" t="str">
        <f t="shared" si="875"/>
        <v>Spain</v>
      </c>
      <c r="W7033" s="8"/>
      <c r="X7033" s="8"/>
      <c r="Y7033" s="8"/>
      <c r="Z7033" s="14" t="str">
        <f t="shared" si="876"/>
        <v>Male</v>
      </c>
      <c r="AA7033" s="14"/>
      <c r="AB7033" s="14"/>
      <c r="AC7033" s="14"/>
      <c r="AE7033" t="str">
        <f t="shared" si="877"/>
        <v>Middle aged</v>
      </c>
      <c r="AF7033" t="str">
        <f t="shared" si="878"/>
        <v>Poor</v>
      </c>
      <c r="AG7033" t="str">
        <f t="shared" si="879"/>
        <v>Medium</v>
      </c>
    </row>
    <row r="7034" spans="1:33" x14ac:dyDescent="0.2">
      <c r="A7034">
        <v>7033</v>
      </c>
      <c r="B7034">
        <v>15583680</v>
      </c>
      <c r="C7034">
        <v>615</v>
      </c>
      <c r="D7034">
        <v>2</v>
      </c>
      <c r="E7034">
        <v>1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s="2" t="s">
        <v>966</v>
      </c>
      <c r="P7034" s="11" t="str">
        <f t="shared" si="872"/>
        <v>2019</v>
      </c>
      <c r="Q7034" s="12"/>
      <c r="R7034" s="8" t="str">
        <f t="shared" si="873"/>
        <v>02</v>
      </c>
      <c r="S7034" s="8"/>
      <c r="T7034" s="14" t="str">
        <f t="shared" si="874"/>
        <v>Retain</v>
      </c>
      <c r="U7034" s="14"/>
      <c r="V7034" s="8" t="str">
        <f t="shared" si="875"/>
        <v>Spain</v>
      </c>
      <c r="W7034" s="8"/>
      <c r="X7034" s="8"/>
      <c r="Y7034" s="8"/>
      <c r="Z7034" s="14" t="str">
        <f t="shared" si="876"/>
        <v>Male</v>
      </c>
      <c r="AA7034" s="14"/>
      <c r="AB7034" s="14"/>
      <c r="AC7034" s="14"/>
      <c r="AE7034" t="str">
        <f t="shared" si="877"/>
        <v>Middle aged</v>
      </c>
      <c r="AF7034" t="str">
        <f t="shared" si="878"/>
        <v>Fair</v>
      </c>
      <c r="AG7034" t="str">
        <f t="shared" si="879"/>
        <v>Very low</v>
      </c>
    </row>
    <row r="7035" spans="1:33" x14ac:dyDescent="0.2">
      <c r="A7035">
        <v>7034</v>
      </c>
      <c r="B7035">
        <v>15813718</v>
      </c>
      <c r="C7035">
        <v>651</v>
      </c>
      <c r="D7035">
        <v>2</v>
      </c>
      <c r="E7035">
        <v>1</v>
      </c>
      <c r="F7035">
        <v>45</v>
      </c>
      <c r="G7035">
        <v>5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s="2" t="s">
        <v>855</v>
      </c>
      <c r="P7035" s="11" t="str">
        <f t="shared" si="872"/>
        <v>2018</v>
      </c>
      <c r="Q7035" s="12"/>
      <c r="R7035" s="8" t="str">
        <f t="shared" si="873"/>
        <v>03</v>
      </c>
      <c r="S7035" s="8"/>
      <c r="T7035" s="14" t="str">
        <f t="shared" si="874"/>
        <v>Retain</v>
      </c>
      <c r="U7035" s="14"/>
      <c r="V7035" s="8" t="str">
        <f t="shared" si="875"/>
        <v>Spain</v>
      </c>
      <c r="W7035" s="8"/>
      <c r="X7035" s="8"/>
      <c r="Y7035" s="8"/>
      <c r="Z7035" s="14" t="str">
        <f t="shared" si="876"/>
        <v>Male</v>
      </c>
      <c r="AA7035" s="14"/>
      <c r="AB7035" s="14"/>
      <c r="AC7035" s="14"/>
      <c r="AE7035" t="str">
        <f t="shared" si="877"/>
        <v>Middle aged</v>
      </c>
      <c r="AF7035" t="str">
        <f t="shared" si="878"/>
        <v>Fair</v>
      </c>
      <c r="AG7035" t="str">
        <f t="shared" si="879"/>
        <v>Very low</v>
      </c>
    </row>
    <row r="7036" spans="1:33" x14ac:dyDescent="0.2">
      <c r="A7036">
        <v>7035</v>
      </c>
      <c r="B7036">
        <v>15767264</v>
      </c>
      <c r="C7036">
        <v>465</v>
      </c>
      <c r="D7036">
        <v>3</v>
      </c>
      <c r="E7036">
        <v>1</v>
      </c>
      <c r="F7036">
        <v>53</v>
      </c>
      <c r="G7036">
        <v>3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s="2" t="s">
        <v>410</v>
      </c>
      <c r="P7036" s="11" t="str">
        <f t="shared" si="872"/>
        <v>2019</v>
      </c>
      <c r="Q7036" s="12"/>
      <c r="R7036" s="8" t="str">
        <f t="shared" si="873"/>
        <v>12</v>
      </c>
      <c r="S7036" s="8"/>
      <c r="T7036" s="14" t="str">
        <f t="shared" si="874"/>
        <v>Exit</v>
      </c>
      <c r="U7036" s="14"/>
      <c r="V7036" s="8" t="str">
        <f t="shared" si="875"/>
        <v>Germany</v>
      </c>
      <c r="W7036" s="8"/>
      <c r="X7036" s="8"/>
      <c r="Y7036" s="8"/>
      <c r="Z7036" s="14" t="str">
        <f t="shared" si="876"/>
        <v>Male</v>
      </c>
      <c r="AA7036" s="14"/>
      <c r="AB7036" s="14"/>
      <c r="AC7036" s="14"/>
      <c r="AE7036" t="str">
        <f t="shared" si="877"/>
        <v>Middle aged</v>
      </c>
      <c r="AF7036" t="str">
        <f t="shared" si="878"/>
        <v>Poor</v>
      </c>
      <c r="AG7036" t="str">
        <f t="shared" si="879"/>
        <v>High</v>
      </c>
    </row>
    <row r="7037" spans="1:33" x14ac:dyDescent="0.2">
      <c r="A7037">
        <v>7036</v>
      </c>
      <c r="B7037">
        <v>15686461</v>
      </c>
      <c r="C7037">
        <v>558</v>
      </c>
      <c r="D7037">
        <v>1</v>
      </c>
      <c r="E7037">
        <v>2</v>
      </c>
      <c r="F7037">
        <v>56</v>
      </c>
      <c r="G7037">
        <v>4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s="2" t="s">
        <v>1290</v>
      </c>
      <c r="P7037" s="11" t="str">
        <f t="shared" si="872"/>
        <v>2019</v>
      </c>
      <c r="Q7037" s="12"/>
      <c r="R7037" s="8" t="str">
        <f t="shared" si="873"/>
        <v>04</v>
      </c>
      <c r="S7037" s="8"/>
      <c r="T7037" s="14" t="str">
        <f t="shared" si="874"/>
        <v>Retain</v>
      </c>
      <c r="U7037" s="14"/>
      <c r="V7037" s="8" t="str">
        <f t="shared" si="875"/>
        <v>France</v>
      </c>
      <c r="W7037" s="8"/>
      <c r="X7037" s="8"/>
      <c r="Y7037" s="8"/>
      <c r="Z7037" s="14" t="str">
        <f t="shared" si="876"/>
        <v>Female</v>
      </c>
      <c r="AA7037" s="14"/>
      <c r="AB7037" s="14"/>
      <c r="AC7037" s="14"/>
      <c r="AE7037" t="str">
        <f t="shared" si="877"/>
        <v>Middle aged</v>
      </c>
      <c r="AF7037" t="str">
        <f t="shared" si="878"/>
        <v>Poor</v>
      </c>
      <c r="AG7037" t="str">
        <f t="shared" si="879"/>
        <v>High</v>
      </c>
    </row>
    <row r="7038" spans="1:33" x14ac:dyDescent="0.2">
      <c r="A7038">
        <v>7037</v>
      </c>
      <c r="B7038">
        <v>15678882</v>
      </c>
      <c r="C7038">
        <v>540</v>
      </c>
      <c r="D7038">
        <v>3</v>
      </c>
      <c r="E7038">
        <v>1</v>
      </c>
      <c r="F7038">
        <v>37</v>
      </c>
      <c r="G7038">
        <v>5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s="2" t="s">
        <v>286</v>
      </c>
      <c r="P7038" s="11" t="str">
        <f t="shared" si="872"/>
        <v>2018</v>
      </c>
      <c r="Q7038" s="12"/>
      <c r="R7038" s="8" t="str">
        <f t="shared" si="873"/>
        <v>07</v>
      </c>
      <c r="S7038" s="8"/>
      <c r="T7038" s="14" t="str">
        <f t="shared" si="874"/>
        <v>Retain</v>
      </c>
      <c r="U7038" s="14"/>
      <c r="V7038" s="8" t="str">
        <f t="shared" si="875"/>
        <v>Germany</v>
      </c>
      <c r="W7038" s="8"/>
      <c r="X7038" s="8"/>
      <c r="Y7038" s="8"/>
      <c r="Z7038" s="14" t="str">
        <f t="shared" si="876"/>
        <v>Male</v>
      </c>
      <c r="AA7038" s="14"/>
      <c r="AB7038" s="14"/>
      <c r="AC7038" s="14"/>
      <c r="AE7038" t="str">
        <f t="shared" si="877"/>
        <v>Adults</v>
      </c>
      <c r="AF7038" t="str">
        <f t="shared" si="878"/>
        <v>Poor</v>
      </c>
      <c r="AG7038" t="str">
        <f t="shared" si="879"/>
        <v>High</v>
      </c>
    </row>
    <row r="7039" spans="1:33" x14ac:dyDescent="0.2">
      <c r="A7039">
        <v>7038</v>
      </c>
      <c r="B7039">
        <v>15789611</v>
      </c>
      <c r="C7039">
        <v>568</v>
      </c>
      <c r="D7039">
        <v>3</v>
      </c>
      <c r="E7039">
        <v>1</v>
      </c>
      <c r="F7039">
        <v>46</v>
      </c>
      <c r="G7039">
        <v>6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s="2" t="s">
        <v>907</v>
      </c>
      <c r="P7039" s="11" t="str">
        <f t="shared" si="872"/>
        <v>2017</v>
      </c>
      <c r="Q7039" s="12"/>
      <c r="R7039" s="8" t="str">
        <f t="shared" si="873"/>
        <v>07</v>
      </c>
      <c r="S7039" s="8"/>
      <c r="T7039" s="14" t="str">
        <f t="shared" si="874"/>
        <v>Exit</v>
      </c>
      <c r="U7039" s="14"/>
      <c r="V7039" s="8" t="str">
        <f t="shared" si="875"/>
        <v>Germany</v>
      </c>
      <c r="W7039" s="8"/>
      <c r="X7039" s="8"/>
      <c r="Y7039" s="8"/>
      <c r="Z7039" s="14" t="str">
        <f t="shared" si="876"/>
        <v>Male</v>
      </c>
      <c r="AA7039" s="14"/>
      <c r="AB7039" s="14"/>
      <c r="AC7039" s="14"/>
      <c r="AE7039" t="str">
        <f t="shared" si="877"/>
        <v>Middle aged</v>
      </c>
      <c r="AF7039" t="str">
        <f t="shared" si="878"/>
        <v>Poor</v>
      </c>
      <c r="AG7039" t="str">
        <f t="shared" si="879"/>
        <v>Very high</v>
      </c>
    </row>
    <row r="7040" spans="1:33" x14ac:dyDescent="0.2">
      <c r="A7040">
        <v>7039</v>
      </c>
      <c r="B7040">
        <v>15668679</v>
      </c>
      <c r="C7040">
        <v>630</v>
      </c>
      <c r="D7040">
        <v>1</v>
      </c>
      <c r="E7040">
        <v>1</v>
      </c>
      <c r="F7040">
        <v>31</v>
      </c>
      <c r="G7040">
        <v>6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s="2" t="s">
        <v>1095</v>
      </c>
      <c r="P7040" s="11" t="str">
        <f t="shared" si="872"/>
        <v>2017</v>
      </c>
      <c r="Q7040" s="12"/>
      <c r="R7040" s="8" t="str">
        <f t="shared" si="873"/>
        <v>09</v>
      </c>
      <c r="S7040" s="8"/>
      <c r="T7040" s="14" t="str">
        <f t="shared" si="874"/>
        <v>Retain</v>
      </c>
      <c r="U7040" s="14"/>
      <c r="V7040" s="8" t="str">
        <f t="shared" si="875"/>
        <v>France</v>
      </c>
      <c r="W7040" s="8"/>
      <c r="X7040" s="8"/>
      <c r="Y7040" s="8"/>
      <c r="Z7040" s="14" t="str">
        <f t="shared" si="876"/>
        <v>Male</v>
      </c>
      <c r="AA7040" s="14"/>
      <c r="AB7040" s="14"/>
      <c r="AC7040" s="14"/>
      <c r="AE7040" t="str">
        <f t="shared" si="877"/>
        <v>Adults</v>
      </c>
      <c r="AF7040" t="str">
        <f t="shared" si="878"/>
        <v>Fair</v>
      </c>
      <c r="AG7040" t="str">
        <f t="shared" si="879"/>
        <v>Very low</v>
      </c>
    </row>
    <row r="7041" spans="1:33" x14ac:dyDescent="0.2">
      <c r="A7041">
        <v>7040</v>
      </c>
      <c r="B7041">
        <v>15631685</v>
      </c>
      <c r="C7041">
        <v>523</v>
      </c>
      <c r="D7041">
        <v>3</v>
      </c>
      <c r="E7041">
        <v>1</v>
      </c>
      <c r="F7041">
        <v>60</v>
      </c>
      <c r="G7041">
        <v>5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s="2" t="s">
        <v>594</v>
      </c>
      <c r="P7041" s="11" t="str">
        <f t="shared" si="872"/>
        <v>2018</v>
      </c>
      <c r="Q7041" s="12"/>
      <c r="R7041" s="8" t="str">
        <f t="shared" si="873"/>
        <v>08</v>
      </c>
      <c r="S7041" s="8"/>
      <c r="T7041" s="14" t="str">
        <f t="shared" si="874"/>
        <v>Retain</v>
      </c>
      <c r="U7041" s="14"/>
      <c r="V7041" s="8" t="str">
        <f t="shared" si="875"/>
        <v>Germany</v>
      </c>
      <c r="W7041" s="8"/>
      <c r="X7041" s="8"/>
      <c r="Y7041" s="8"/>
      <c r="Z7041" s="14" t="str">
        <f t="shared" si="876"/>
        <v>Male</v>
      </c>
      <c r="AA7041" s="14"/>
      <c r="AB7041" s="14"/>
      <c r="AC7041" s="14"/>
      <c r="AE7041" t="str">
        <f t="shared" si="877"/>
        <v>Middle aged</v>
      </c>
      <c r="AF7041" t="str">
        <f t="shared" si="878"/>
        <v>Poor</v>
      </c>
      <c r="AG7041" t="str">
        <f t="shared" si="879"/>
        <v>Very high</v>
      </c>
    </row>
    <row r="7042" spans="1:33" x14ac:dyDescent="0.2">
      <c r="A7042">
        <v>7041</v>
      </c>
      <c r="B7042">
        <v>15655658</v>
      </c>
      <c r="C7042">
        <v>678</v>
      </c>
      <c r="D7042">
        <v>1</v>
      </c>
      <c r="E7042">
        <v>2</v>
      </c>
      <c r="F7042">
        <v>48</v>
      </c>
      <c r="G7042">
        <v>7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s="2" t="s">
        <v>339</v>
      </c>
      <c r="P7042" s="11" t="str">
        <f t="shared" si="872"/>
        <v>2016</v>
      </c>
      <c r="Q7042" s="12"/>
      <c r="R7042" s="8" t="str">
        <f t="shared" si="873"/>
        <v>08</v>
      </c>
      <c r="S7042" s="8"/>
      <c r="T7042" s="14" t="str">
        <f t="shared" si="874"/>
        <v>Retain</v>
      </c>
      <c r="U7042" s="14"/>
      <c r="V7042" s="8" t="str">
        <f t="shared" si="875"/>
        <v>France</v>
      </c>
      <c r="W7042" s="8"/>
      <c r="X7042" s="8"/>
      <c r="Y7042" s="8"/>
      <c r="Z7042" s="14" t="str">
        <f t="shared" si="876"/>
        <v>Female</v>
      </c>
      <c r="AA7042" s="14"/>
      <c r="AB7042" s="14"/>
      <c r="AC7042" s="14"/>
      <c r="AE7042" t="str">
        <f t="shared" si="877"/>
        <v>Middle aged</v>
      </c>
      <c r="AF7042" t="str">
        <f t="shared" si="878"/>
        <v>Good</v>
      </c>
      <c r="AG7042" t="str">
        <f t="shared" si="879"/>
        <v>Very low</v>
      </c>
    </row>
    <row r="7043" spans="1:33" x14ac:dyDescent="0.2">
      <c r="A7043">
        <v>7042</v>
      </c>
      <c r="B7043">
        <v>15753591</v>
      </c>
      <c r="C7043">
        <v>438</v>
      </c>
      <c r="D7043">
        <v>1</v>
      </c>
      <c r="E7043">
        <v>1</v>
      </c>
      <c r="F7043">
        <v>38</v>
      </c>
      <c r="G7043">
        <v>6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s="2" t="s">
        <v>818</v>
      </c>
      <c r="P7043" s="11" t="str">
        <f t="shared" ref="P7043:P7106" si="880">RIGHT($N7043,4)</f>
        <v>2017</v>
      </c>
      <c r="Q7043" s="12"/>
      <c r="R7043" s="8" t="str">
        <f t="shared" ref="R7043:R7106" si="881">MID(N7043,4,2)</f>
        <v>07</v>
      </c>
      <c r="S7043" s="8"/>
      <c r="T7043" s="14" t="str">
        <f t="shared" ref="T7043:T7106" si="882">IF(M7043=1,"Exit","Retain")</f>
        <v>Retain</v>
      </c>
      <c r="U7043" s="14"/>
      <c r="V7043" s="8" t="str">
        <f t="shared" ref="V7043:V7106" si="883">IF(D7043=1,"France",IF(D7043=2,"Spain",IF(D7043=3,"Germany","NONE")))</f>
        <v>France</v>
      </c>
      <c r="W7043" s="8"/>
      <c r="X7043" s="8"/>
      <c r="Y7043" s="8"/>
      <c r="Z7043" s="14" t="str">
        <f t="shared" ref="Z7043:Z7106" si="884">IF(E7043=1,"Male","Female")</f>
        <v>Male</v>
      </c>
      <c r="AA7043" s="14"/>
      <c r="AB7043" s="14"/>
      <c r="AC7043" s="14"/>
      <c r="AE7043" t="str">
        <f t="shared" ref="AE7043:AE7106" si="885">IF(F7043&lt;18,"Kids",IF(AND(F7043&gt;=18,F7043&lt;24),"Young Adults",IF(AND(F7043&gt;=24,F7043&lt;39),"Adults",IF(AND(F7043&gt;=39,F7043&lt;64),"Middle aged","Retired"))))</f>
        <v>Adults</v>
      </c>
      <c r="AF7043" t="str">
        <f t="shared" ref="AF7043:AF7106" si="886">IF(AND(C7043&gt;=800,C7043&lt;=850),"Excellent",IF(AND(C7043&gt;=740,C7043&lt;=799),"Very good",IF(AND(C7043&gt;=670,C7043&lt;=739),"Good",IF(AND(C7043&gt;=580,C7043&lt;=669),"Fair",IF(AND(C7043&gt;=300,C7043&lt;=579),"Poor","None")))))</f>
        <v>Poor</v>
      </c>
      <c r="AG7043" t="str">
        <f t="shared" ref="AG7043:AG7106" si="887">IF(H7043&lt;25000,"Very low",IF(AND(H7043&gt;25000,H7043&lt;=50000),"Low",IF(AND(H7043&gt;50000,H7043&lt;=100000),"Medium",IF(AND(H7043&gt;100000,H7043&lt;=150000),"High",IF(AND(H7043&gt;150000,H7043&lt;=200000),"Very high",IF(H7043&gt;200000,"Extreme","None"))))))</f>
        <v>Very low</v>
      </c>
    </row>
    <row r="7044" spans="1:33" x14ac:dyDescent="0.2">
      <c r="A7044">
        <v>7043</v>
      </c>
      <c r="B7044">
        <v>15617348</v>
      </c>
      <c r="C7044">
        <v>544</v>
      </c>
      <c r="D7044">
        <v>1</v>
      </c>
      <c r="E7044">
        <v>1</v>
      </c>
      <c r="F7044">
        <v>44</v>
      </c>
      <c r="G7044">
        <v>3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s="2" t="s">
        <v>692</v>
      </c>
      <c r="P7044" s="11" t="str">
        <f t="shared" si="880"/>
        <v>2019</v>
      </c>
      <c r="Q7044" s="12"/>
      <c r="R7044" s="8" t="str">
        <f t="shared" si="881"/>
        <v>12</v>
      </c>
      <c r="S7044" s="8"/>
      <c r="T7044" s="14" t="str">
        <f t="shared" si="882"/>
        <v>Retain</v>
      </c>
      <c r="U7044" s="14"/>
      <c r="V7044" s="8" t="str">
        <f t="shared" si="883"/>
        <v>France</v>
      </c>
      <c r="W7044" s="8"/>
      <c r="X7044" s="8"/>
      <c r="Y7044" s="8"/>
      <c r="Z7044" s="14" t="str">
        <f t="shared" si="884"/>
        <v>Male</v>
      </c>
      <c r="AA7044" s="14"/>
      <c r="AB7044" s="14"/>
      <c r="AC7044" s="14"/>
      <c r="AE7044" t="str">
        <f t="shared" si="885"/>
        <v>Middle aged</v>
      </c>
      <c r="AF7044" t="str">
        <f t="shared" si="886"/>
        <v>Poor</v>
      </c>
      <c r="AG7044" t="str">
        <f t="shared" si="887"/>
        <v>Very low</v>
      </c>
    </row>
    <row r="7045" spans="1:33" x14ac:dyDescent="0.2">
      <c r="A7045">
        <v>7044</v>
      </c>
      <c r="B7045">
        <v>15704581</v>
      </c>
      <c r="C7045">
        <v>595</v>
      </c>
      <c r="D7045">
        <v>3</v>
      </c>
      <c r="E7045">
        <v>1</v>
      </c>
      <c r="F7045">
        <v>34</v>
      </c>
      <c r="G7045">
        <v>5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s="2" t="s">
        <v>112</v>
      </c>
      <c r="P7045" s="11" t="str">
        <f t="shared" si="880"/>
        <v>2018</v>
      </c>
      <c r="Q7045" s="12"/>
      <c r="R7045" s="8" t="str">
        <f t="shared" si="881"/>
        <v>07</v>
      </c>
      <c r="S7045" s="8"/>
      <c r="T7045" s="14" t="str">
        <f t="shared" si="882"/>
        <v>Retain</v>
      </c>
      <c r="U7045" s="14"/>
      <c r="V7045" s="8" t="str">
        <f t="shared" si="883"/>
        <v>Germany</v>
      </c>
      <c r="W7045" s="8"/>
      <c r="X7045" s="8"/>
      <c r="Y7045" s="8"/>
      <c r="Z7045" s="14" t="str">
        <f t="shared" si="884"/>
        <v>Male</v>
      </c>
      <c r="AA7045" s="14"/>
      <c r="AB7045" s="14"/>
      <c r="AC7045" s="14"/>
      <c r="AE7045" t="str">
        <f t="shared" si="885"/>
        <v>Adults</v>
      </c>
      <c r="AF7045" t="str">
        <f t="shared" si="886"/>
        <v>Fair</v>
      </c>
      <c r="AG7045" t="str">
        <f t="shared" si="887"/>
        <v>Medium</v>
      </c>
    </row>
    <row r="7046" spans="1:33" x14ac:dyDescent="0.2">
      <c r="A7046">
        <v>7045</v>
      </c>
      <c r="B7046">
        <v>15738487</v>
      </c>
      <c r="C7046">
        <v>678</v>
      </c>
      <c r="D7046">
        <v>1</v>
      </c>
      <c r="E7046">
        <v>1</v>
      </c>
      <c r="F7046">
        <v>26</v>
      </c>
      <c r="G7046">
        <v>6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s="2" t="s">
        <v>161</v>
      </c>
      <c r="P7046" s="11" t="str">
        <f t="shared" si="880"/>
        <v>2016</v>
      </c>
      <c r="Q7046" s="12"/>
      <c r="R7046" s="8" t="str">
        <f t="shared" si="881"/>
        <v>10</v>
      </c>
      <c r="S7046" s="8"/>
      <c r="T7046" s="14" t="str">
        <f t="shared" si="882"/>
        <v>Retain</v>
      </c>
      <c r="U7046" s="14"/>
      <c r="V7046" s="8" t="str">
        <f t="shared" si="883"/>
        <v>France</v>
      </c>
      <c r="W7046" s="8"/>
      <c r="X7046" s="8"/>
      <c r="Y7046" s="8"/>
      <c r="Z7046" s="14" t="str">
        <f t="shared" si="884"/>
        <v>Male</v>
      </c>
      <c r="AA7046" s="14"/>
      <c r="AB7046" s="14"/>
      <c r="AC7046" s="14"/>
      <c r="AE7046" t="str">
        <f t="shared" si="885"/>
        <v>Adults</v>
      </c>
      <c r="AF7046" t="str">
        <f t="shared" si="886"/>
        <v>Good</v>
      </c>
      <c r="AG7046" t="str">
        <f t="shared" si="887"/>
        <v>Very low</v>
      </c>
    </row>
    <row r="7047" spans="1:33" x14ac:dyDescent="0.2">
      <c r="A7047">
        <v>7046</v>
      </c>
      <c r="B7047">
        <v>15648069</v>
      </c>
      <c r="C7047">
        <v>850</v>
      </c>
      <c r="D7047">
        <v>1</v>
      </c>
      <c r="E7047">
        <v>2</v>
      </c>
      <c r="F7047">
        <v>36</v>
      </c>
      <c r="G7047">
        <v>3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s="2" t="s">
        <v>735</v>
      </c>
      <c r="P7047" s="11" t="str">
        <f t="shared" si="880"/>
        <v>2019</v>
      </c>
      <c r="Q7047" s="12"/>
      <c r="R7047" s="8" t="str">
        <f t="shared" si="881"/>
        <v>10</v>
      </c>
      <c r="S7047" s="8"/>
      <c r="T7047" s="14" t="str">
        <f t="shared" si="882"/>
        <v>Retain</v>
      </c>
      <c r="U7047" s="14"/>
      <c r="V7047" s="8" t="str">
        <f t="shared" si="883"/>
        <v>France</v>
      </c>
      <c r="W7047" s="8"/>
      <c r="X7047" s="8"/>
      <c r="Y7047" s="8"/>
      <c r="Z7047" s="14" t="str">
        <f t="shared" si="884"/>
        <v>Female</v>
      </c>
      <c r="AA7047" s="14"/>
      <c r="AB7047" s="14"/>
      <c r="AC7047" s="14"/>
      <c r="AE7047" t="str">
        <f t="shared" si="885"/>
        <v>Adults</v>
      </c>
      <c r="AF7047" t="str">
        <f t="shared" si="886"/>
        <v>Excellent</v>
      </c>
      <c r="AG7047" t="str">
        <f t="shared" si="887"/>
        <v>Very low</v>
      </c>
    </row>
    <row r="7048" spans="1:33" x14ac:dyDescent="0.2">
      <c r="A7048">
        <v>7047</v>
      </c>
      <c r="B7048">
        <v>15737627</v>
      </c>
      <c r="C7048">
        <v>589</v>
      </c>
      <c r="D7048">
        <v>3</v>
      </c>
      <c r="E7048">
        <v>2</v>
      </c>
      <c r="F7048">
        <v>20</v>
      </c>
      <c r="G7048">
        <v>3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s="2" t="s">
        <v>360</v>
      </c>
      <c r="P7048" s="11" t="str">
        <f t="shared" si="880"/>
        <v>2019</v>
      </c>
      <c r="Q7048" s="12"/>
      <c r="R7048" s="8" t="str">
        <f t="shared" si="881"/>
        <v>12</v>
      </c>
      <c r="S7048" s="8"/>
      <c r="T7048" s="14" t="str">
        <f t="shared" si="882"/>
        <v>Retain</v>
      </c>
      <c r="U7048" s="14"/>
      <c r="V7048" s="8" t="str">
        <f t="shared" si="883"/>
        <v>Germany</v>
      </c>
      <c r="W7048" s="8"/>
      <c r="X7048" s="8"/>
      <c r="Y7048" s="8"/>
      <c r="Z7048" s="14" t="str">
        <f t="shared" si="884"/>
        <v>Female</v>
      </c>
      <c r="AA7048" s="14"/>
      <c r="AB7048" s="14"/>
      <c r="AC7048" s="14"/>
      <c r="AE7048" t="str">
        <f t="shared" si="885"/>
        <v>Young Adults</v>
      </c>
      <c r="AF7048" t="str">
        <f t="shared" si="886"/>
        <v>Fair</v>
      </c>
      <c r="AG7048" t="str">
        <f t="shared" si="887"/>
        <v>High</v>
      </c>
    </row>
    <row r="7049" spans="1:33" x14ac:dyDescent="0.2">
      <c r="A7049">
        <v>7048</v>
      </c>
      <c r="B7049">
        <v>15731586</v>
      </c>
      <c r="C7049">
        <v>785</v>
      </c>
      <c r="D7049">
        <v>2</v>
      </c>
      <c r="E7049">
        <v>2</v>
      </c>
      <c r="F7049">
        <v>31</v>
      </c>
      <c r="G7049">
        <v>7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s="2" t="s">
        <v>388</v>
      </c>
      <c r="P7049" s="11" t="str">
        <f t="shared" si="880"/>
        <v>2016</v>
      </c>
      <c r="Q7049" s="12"/>
      <c r="R7049" s="8" t="str">
        <f t="shared" si="881"/>
        <v>07</v>
      </c>
      <c r="S7049" s="8"/>
      <c r="T7049" s="14" t="str">
        <f t="shared" si="882"/>
        <v>Retain</v>
      </c>
      <c r="U7049" s="14"/>
      <c r="V7049" s="8" t="str">
        <f t="shared" si="883"/>
        <v>Spain</v>
      </c>
      <c r="W7049" s="8"/>
      <c r="X7049" s="8"/>
      <c r="Y7049" s="8"/>
      <c r="Z7049" s="14" t="str">
        <f t="shared" si="884"/>
        <v>Female</v>
      </c>
      <c r="AA7049" s="14"/>
      <c r="AB7049" s="14"/>
      <c r="AC7049" s="14"/>
      <c r="AE7049" t="str">
        <f t="shared" si="885"/>
        <v>Adults</v>
      </c>
      <c r="AF7049" t="str">
        <f t="shared" si="886"/>
        <v>Very good</v>
      </c>
      <c r="AG7049" t="str">
        <f t="shared" si="887"/>
        <v>High</v>
      </c>
    </row>
    <row r="7050" spans="1:33" x14ac:dyDescent="0.2">
      <c r="A7050">
        <v>7049</v>
      </c>
      <c r="B7050">
        <v>15757467</v>
      </c>
      <c r="C7050">
        <v>563</v>
      </c>
      <c r="D7050">
        <v>2</v>
      </c>
      <c r="E7050">
        <v>1</v>
      </c>
      <c r="F7050">
        <v>57</v>
      </c>
      <c r="G7050">
        <v>7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s="2" t="s">
        <v>486</v>
      </c>
      <c r="P7050" s="11" t="str">
        <f t="shared" si="880"/>
        <v>2016</v>
      </c>
      <c r="Q7050" s="12"/>
      <c r="R7050" s="8" t="str">
        <f t="shared" si="881"/>
        <v>08</v>
      </c>
      <c r="S7050" s="8"/>
      <c r="T7050" s="14" t="str">
        <f t="shared" si="882"/>
        <v>Retain</v>
      </c>
      <c r="U7050" s="14"/>
      <c r="V7050" s="8" t="str">
        <f t="shared" si="883"/>
        <v>Spain</v>
      </c>
      <c r="W7050" s="8"/>
      <c r="X7050" s="8"/>
      <c r="Y7050" s="8"/>
      <c r="Z7050" s="14" t="str">
        <f t="shared" si="884"/>
        <v>Male</v>
      </c>
      <c r="AA7050" s="14"/>
      <c r="AB7050" s="14"/>
      <c r="AC7050" s="14"/>
      <c r="AE7050" t="str">
        <f t="shared" si="885"/>
        <v>Middle aged</v>
      </c>
      <c r="AF7050" t="str">
        <f t="shared" si="886"/>
        <v>Poor</v>
      </c>
      <c r="AG7050" t="str">
        <f t="shared" si="887"/>
        <v>Very low</v>
      </c>
    </row>
    <row r="7051" spans="1:33" x14ac:dyDescent="0.2">
      <c r="A7051">
        <v>7050</v>
      </c>
      <c r="B7051">
        <v>15597709</v>
      </c>
      <c r="C7051">
        <v>602</v>
      </c>
      <c r="D7051">
        <v>1</v>
      </c>
      <c r="E7051">
        <v>2</v>
      </c>
      <c r="F7051">
        <v>39</v>
      </c>
      <c r="G7051">
        <v>7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s="2" t="s">
        <v>657</v>
      </c>
      <c r="P7051" s="11" t="str">
        <f t="shared" si="880"/>
        <v>2016</v>
      </c>
      <c r="Q7051" s="12"/>
      <c r="R7051" s="8" t="str">
        <f t="shared" si="881"/>
        <v>05</v>
      </c>
      <c r="S7051" s="8"/>
      <c r="T7051" s="14" t="str">
        <f t="shared" si="882"/>
        <v>Exit</v>
      </c>
      <c r="U7051" s="14"/>
      <c r="V7051" s="8" t="str">
        <f t="shared" si="883"/>
        <v>France</v>
      </c>
      <c r="W7051" s="8"/>
      <c r="X7051" s="8"/>
      <c r="Y7051" s="8"/>
      <c r="Z7051" s="14" t="str">
        <f t="shared" si="884"/>
        <v>Female</v>
      </c>
      <c r="AA7051" s="14"/>
      <c r="AB7051" s="14"/>
      <c r="AC7051" s="14"/>
      <c r="AE7051" t="str">
        <f t="shared" si="885"/>
        <v>Middle aged</v>
      </c>
      <c r="AF7051" t="str">
        <f t="shared" si="886"/>
        <v>Fair</v>
      </c>
      <c r="AG7051" t="str">
        <f t="shared" si="887"/>
        <v>Very high</v>
      </c>
    </row>
    <row r="7052" spans="1:33" x14ac:dyDescent="0.2">
      <c r="A7052">
        <v>7051</v>
      </c>
      <c r="B7052">
        <v>15720529</v>
      </c>
      <c r="C7052">
        <v>591</v>
      </c>
      <c r="D7052">
        <v>1</v>
      </c>
      <c r="E7052">
        <v>1</v>
      </c>
      <c r="F7052">
        <v>29</v>
      </c>
      <c r="G7052">
        <v>4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s="2" t="s">
        <v>40</v>
      </c>
      <c r="P7052" s="11" t="str">
        <f t="shared" si="880"/>
        <v>2018</v>
      </c>
      <c r="Q7052" s="12"/>
      <c r="R7052" s="8" t="str">
        <f t="shared" si="881"/>
        <v>10</v>
      </c>
      <c r="S7052" s="8"/>
      <c r="T7052" s="14" t="str">
        <f t="shared" si="882"/>
        <v>Retain</v>
      </c>
      <c r="U7052" s="14"/>
      <c r="V7052" s="8" t="str">
        <f t="shared" si="883"/>
        <v>France</v>
      </c>
      <c r="W7052" s="8"/>
      <c r="X7052" s="8"/>
      <c r="Y7052" s="8"/>
      <c r="Z7052" s="14" t="str">
        <f t="shared" si="884"/>
        <v>Male</v>
      </c>
      <c r="AA7052" s="14"/>
      <c r="AB7052" s="14"/>
      <c r="AC7052" s="14"/>
      <c r="AE7052" t="str">
        <f t="shared" si="885"/>
        <v>Adults</v>
      </c>
      <c r="AF7052" t="str">
        <f t="shared" si="886"/>
        <v>Fair</v>
      </c>
      <c r="AG7052" t="str">
        <f t="shared" si="887"/>
        <v>Very low</v>
      </c>
    </row>
    <row r="7053" spans="1:33" x14ac:dyDescent="0.2">
      <c r="A7053">
        <v>7052</v>
      </c>
      <c r="B7053">
        <v>15596797</v>
      </c>
      <c r="C7053">
        <v>643</v>
      </c>
      <c r="D7053">
        <v>2</v>
      </c>
      <c r="E7053">
        <v>1</v>
      </c>
      <c r="F7053">
        <v>43</v>
      </c>
      <c r="G7053">
        <v>7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s="2" t="s">
        <v>378</v>
      </c>
      <c r="P7053" s="11" t="str">
        <f t="shared" si="880"/>
        <v>2016</v>
      </c>
      <c r="Q7053" s="12"/>
      <c r="R7053" s="8" t="str">
        <f t="shared" si="881"/>
        <v>08</v>
      </c>
      <c r="S7053" s="8"/>
      <c r="T7053" s="14" t="str">
        <f t="shared" si="882"/>
        <v>Retain</v>
      </c>
      <c r="U7053" s="14"/>
      <c r="V7053" s="8" t="str">
        <f t="shared" si="883"/>
        <v>Spain</v>
      </c>
      <c r="W7053" s="8"/>
      <c r="X7053" s="8"/>
      <c r="Y7053" s="8"/>
      <c r="Z7053" s="14" t="str">
        <f t="shared" si="884"/>
        <v>Male</v>
      </c>
      <c r="AA7053" s="14"/>
      <c r="AB7053" s="14"/>
      <c r="AC7053" s="14"/>
      <c r="AE7053" t="str">
        <f t="shared" si="885"/>
        <v>Middle aged</v>
      </c>
      <c r="AF7053" t="str">
        <f t="shared" si="886"/>
        <v>Fair</v>
      </c>
      <c r="AG7053" t="str">
        <f t="shared" si="887"/>
        <v>Very low</v>
      </c>
    </row>
    <row r="7054" spans="1:33" x14ac:dyDescent="0.2">
      <c r="A7054">
        <v>7053</v>
      </c>
      <c r="B7054">
        <v>15681755</v>
      </c>
      <c r="C7054">
        <v>605</v>
      </c>
      <c r="D7054">
        <v>1</v>
      </c>
      <c r="E7054">
        <v>2</v>
      </c>
      <c r="F7054">
        <v>32</v>
      </c>
      <c r="G7054">
        <v>4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s="2" t="s">
        <v>917</v>
      </c>
      <c r="P7054" s="11" t="str">
        <f t="shared" si="880"/>
        <v>2018</v>
      </c>
      <c r="Q7054" s="12"/>
      <c r="R7054" s="8" t="str">
        <f t="shared" si="881"/>
        <v>11</v>
      </c>
      <c r="S7054" s="8"/>
      <c r="T7054" s="14" t="str">
        <f t="shared" si="882"/>
        <v>Retain</v>
      </c>
      <c r="U7054" s="14"/>
      <c r="V7054" s="8" t="str">
        <f t="shared" si="883"/>
        <v>France</v>
      </c>
      <c r="W7054" s="8"/>
      <c r="X7054" s="8"/>
      <c r="Y7054" s="8"/>
      <c r="Z7054" s="14" t="str">
        <f t="shared" si="884"/>
        <v>Female</v>
      </c>
      <c r="AA7054" s="14"/>
      <c r="AB7054" s="14"/>
      <c r="AC7054" s="14"/>
      <c r="AE7054" t="str">
        <f t="shared" si="885"/>
        <v>Adults</v>
      </c>
      <c r="AF7054" t="str">
        <f t="shared" si="886"/>
        <v>Fair</v>
      </c>
      <c r="AG7054" t="str">
        <f t="shared" si="887"/>
        <v>Very low</v>
      </c>
    </row>
    <row r="7055" spans="1:33" x14ac:dyDescent="0.2">
      <c r="A7055">
        <v>7054</v>
      </c>
      <c r="B7055">
        <v>15815271</v>
      </c>
      <c r="C7055">
        <v>755</v>
      </c>
      <c r="D7055">
        <v>3</v>
      </c>
      <c r="E7055">
        <v>1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s="2" t="s">
        <v>98</v>
      </c>
      <c r="P7055" s="11" t="str">
        <f t="shared" si="880"/>
        <v>2016</v>
      </c>
      <c r="Q7055" s="12"/>
      <c r="R7055" s="8" t="str">
        <f t="shared" si="881"/>
        <v>09</v>
      </c>
      <c r="S7055" s="8"/>
      <c r="T7055" s="14" t="str">
        <f t="shared" si="882"/>
        <v>Exit</v>
      </c>
      <c r="U7055" s="14"/>
      <c r="V7055" s="8" t="str">
        <f t="shared" si="883"/>
        <v>Germany</v>
      </c>
      <c r="W7055" s="8"/>
      <c r="X7055" s="8"/>
      <c r="Y7055" s="8"/>
      <c r="Z7055" s="14" t="str">
        <f t="shared" si="884"/>
        <v>Male</v>
      </c>
      <c r="AA7055" s="14"/>
      <c r="AB7055" s="14"/>
      <c r="AC7055" s="14"/>
      <c r="AE7055" t="str">
        <f t="shared" si="885"/>
        <v>Middle aged</v>
      </c>
      <c r="AF7055" t="str">
        <f t="shared" si="886"/>
        <v>Very good</v>
      </c>
      <c r="AG7055" t="str">
        <f t="shared" si="887"/>
        <v>Very high</v>
      </c>
    </row>
    <row r="7056" spans="1:33" x14ac:dyDescent="0.2">
      <c r="A7056">
        <v>7055</v>
      </c>
      <c r="B7056">
        <v>15682860</v>
      </c>
      <c r="C7056">
        <v>769</v>
      </c>
      <c r="D7056">
        <v>2</v>
      </c>
      <c r="E7056">
        <v>1</v>
      </c>
      <c r="F7056">
        <v>38</v>
      </c>
      <c r="G7056">
        <v>4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s="2" t="s">
        <v>800</v>
      </c>
      <c r="P7056" s="11" t="str">
        <f t="shared" si="880"/>
        <v>2019</v>
      </c>
      <c r="Q7056" s="12"/>
      <c r="R7056" s="8" t="str">
        <f t="shared" si="881"/>
        <v>04</v>
      </c>
      <c r="S7056" s="8"/>
      <c r="T7056" s="14" t="str">
        <f t="shared" si="882"/>
        <v>Retain</v>
      </c>
      <c r="U7056" s="14"/>
      <c r="V7056" s="8" t="str">
        <f t="shared" si="883"/>
        <v>Spain</v>
      </c>
      <c r="W7056" s="8"/>
      <c r="X7056" s="8"/>
      <c r="Y7056" s="8"/>
      <c r="Z7056" s="14" t="str">
        <f t="shared" si="884"/>
        <v>Male</v>
      </c>
      <c r="AA7056" s="14"/>
      <c r="AB7056" s="14"/>
      <c r="AC7056" s="14"/>
      <c r="AE7056" t="str">
        <f t="shared" si="885"/>
        <v>Adults</v>
      </c>
      <c r="AF7056" t="str">
        <f t="shared" si="886"/>
        <v>Very good</v>
      </c>
      <c r="AG7056" t="str">
        <f t="shared" si="887"/>
        <v>Very low</v>
      </c>
    </row>
    <row r="7057" spans="1:33" x14ac:dyDescent="0.2">
      <c r="A7057">
        <v>7056</v>
      </c>
      <c r="B7057">
        <v>15621546</v>
      </c>
      <c r="C7057">
        <v>620</v>
      </c>
      <c r="D7057">
        <v>1</v>
      </c>
      <c r="E7057">
        <v>2</v>
      </c>
      <c r="F7057">
        <v>33</v>
      </c>
      <c r="G7057">
        <v>6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s="2" t="s">
        <v>284</v>
      </c>
      <c r="P7057" s="11" t="str">
        <f t="shared" si="880"/>
        <v>2017</v>
      </c>
      <c r="Q7057" s="12"/>
      <c r="R7057" s="8" t="str">
        <f t="shared" si="881"/>
        <v>02</v>
      </c>
      <c r="S7057" s="8"/>
      <c r="T7057" s="14" t="str">
        <f t="shared" si="882"/>
        <v>Retain</v>
      </c>
      <c r="U7057" s="14"/>
      <c r="V7057" s="8" t="str">
        <f t="shared" si="883"/>
        <v>France</v>
      </c>
      <c r="W7057" s="8"/>
      <c r="X7057" s="8"/>
      <c r="Y7057" s="8"/>
      <c r="Z7057" s="14" t="str">
        <f t="shared" si="884"/>
        <v>Female</v>
      </c>
      <c r="AA7057" s="14"/>
      <c r="AB7057" s="14"/>
      <c r="AC7057" s="14"/>
      <c r="AE7057" t="str">
        <f t="shared" si="885"/>
        <v>Adults</v>
      </c>
      <c r="AF7057" t="str">
        <f t="shared" si="886"/>
        <v>Fair</v>
      </c>
      <c r="AG7057" t="str">
        <f t="shared" si="887"/>
        <v>High</v>
      </c>
    </row>
    <row r="7058" spans="1:33" x14ac:dyDescent="0.2">
      <c r="A7058">
        <v>7057</v>
      </c>
      <c r="B7058">
        <v>15705918</v>
      </c>
      <c r="C7058">
        <v>725</v>
      </c>
      <c r="D7058">
        <v>1</v>
      </c>
      <c r="E7058">
        <v>1</v>
      </c>
      <c r="F7058">
        <v>31</v>
      </c>
      <c r="G7058">
        <v>7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s="2" t="s">
        <v>1092</v>
      </c>
      <c r="P7058" s="11" t="str">
        <f t="shared" si="880"/>
        <v>2016</v>
      </c>
      <c r="Q7058" s="12"/>
      <c r="R7058" s="8" t="str">
        <f t="shared" si="881"/>
        <v>05</v>
      </c>
      <c r="S7058" s="8"/>
      <c r="T7058" s="14" t="str">
        <f t="shared" si="882"/>
        <v>Retain</v>
      </c>
      <c r="U7058" s="14"/>
      <c r="V7058" s="8" t="str">
        <f t="shared" si="883"/>
        <v>France</v>
      </c>
      <c r="W7058" s="8"/>
      <c r="X7058" s="8"/>
      <c r="Y7058" s="8"/>
      <c r="Z7058" s="14" t="str">
        <f t="shared" si="884"/>
        <v>Male</v>
      </c>
      <c r="AA7058" s="14"/>
      <c r="AB7058" s="14"/>
      <c r="AC7058" s="14"/>
      <c r="AE7058" t="str">
        <f t="shared" si="885"/>
        <v>Adults</v>
      </c>
      <c r="AF7058" t="str">
        <f t="shared" si="886"/>
        <v>Good</v>
      </c>
      <c r="AG7058" t="str">
        <f t="shared" si="887"/>
        <v>Very low</v>
      </c>
    </row>
    <row r="7059" spans="1:33" x14ac:dyDescent="0.2">
      <c r="A7059">
        <v>7058</v>
      </c>
      <c r="B7059">
        <v>15684512</v>
      </c>
      <c r="C7059">
        <v>818</v>
      </c>
      <c r="D7059">
        <v>3</v>
      </c>
      <c r="E7059">
        <v>2</v>
      </c>
      <c r="F7059">
        <v>72</v>
      </c>
      <c r="G7059">
        <v>5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s="2" t="s">
        <v>789</v>
      </c>
      <c r="P7059" s="11" t="str">
        <f t="shared" si="880"/>
        <v>2018</v>
      </c>
      <c r="Q7059" s="12"/>
      <c r="R7059" s="8" t="str">
        <f t="shared" si="881"/>
        <v>07</v>
      </c>
      <c r="S7059" s="8"/>
      <c r="T7059" s="14" t="str">
        <f t="shared" si="882"/>
        <v>Retain</v>
      </c>
      <c r="U7059" s="14"/>
      <c r="V7059" s="8" t="str">
        <f t="shared" si="883"/>
        <v>Germany</v>
      </c>
      <c r="W7059" s="8"/>
      <c r="X7059" s="8"/>
      <c r="Y7059" s="8"/>
      <c r="Z7059" s="14" t="str">
        <f t="shared" si="884"/>
        <v>Female</v>
      </c>
      <c r="AA7059" s="14"/>
      <c r="AB7059" s="14"/>
      <c r="AC7059" s="14"/>
      <c r="AE7059" t="str">
        <f t="shared" si="885"/>
        <v>Retired</v>
      </c>
      <c r="AF7059" t="str">
        <f t="shared" si="886"/>
        <v>Excellent</v>
      </c>
      <c r="AG7059" t="str">
        <f t="shared" si="887"/>
        <v>High</v>
      </c>
    </row>
    <row r="7060" spans="1:33" x14ac:dyDescent="0.2">
      <c r="A7060">
        <v>7059</v>
      </c>
      <c r="B7060">
        <v>15671769</v>
      </c>
      <c r="C7060">
        <v>624</v>
      </c>
      <c r="D7060">
        <v>1</v>
      </c>
      <c r="E7060">
        <v>2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s="2" t="s">
        <v>676</v>
      </c>
      <c r="P7060" s="11" t="str">
        <f t="shared" si="880"/>
        <v>2019</v>
      </c>
      <c r="Q7060" s="12"/>
      <c r="R7060" s="8" t="str">
        <f t="shared" si="881"/>
        <v>05</v>
      </c>
      <c r="S7060" s="8"/>
      <c r="T7060" s="14" t="str">
        <f t="shared" si="882"/>
        <v>Exit</v>
      </c>
      <c r="U7060" s="14"/>
      <c r="V7060" s="8" t="str">
        <f t="shared" si="883"/>
        <v>France</v>
      </c>
      <c r="W7060" s="8"/>
      <c r="X7060" s="8"/>
      <c r="Y7060" s="8"/>
      <c r="Z7060" s="14" t="str">
        <f t="shared" si="884"/>
        <v>Female</v>
      </c>
      <c r="AA7060" s="14"/>
      <c r="AB7060" s="14"/>
      <c r="AC7060" s="14"/>
      <c r="AE7060" t="str">
        <f t="shared" si="885"/>
        <v>Retired</v>
      </c>
      <c r="AF7060" t="str">
        <f t="shared" si="886"/>
        <v>Fair</v>
      </c>
      <c r="AG7060" t="str">
        <f t="shared" si="887"/>
        <v>Very high</v>
      </c>
    </row>
    <row r="7061" spans="1:33" x14ac:dyDescent="0.2">
      <c r="A7061">
        <v>7060</v>
      </c>
      <c r="B7061">
        <v>15642934</v>
      </c>
      <c r="C7061">
        <v>669</v>
      </c>
      <c r="D7061">
        <v>3</v>
      </c>
      <c r="E7061">
        <v>2</v>
      </c>
      <c r="F7061">
        <v>35</v>
      </c>
      <c r="G7061">
        <v>6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s="2" t="s">
        <v>463</v>
      </c>
      <c r="P7061" s="11" t="str">
        <f t="shared" si="880"/>
        <v>2017</v>
      </c>
      <c r="Q7061" s="12"/>
      <c r="R7061" s="8" t="str">
        <f t="shared" si="881"/>
        <v>05</v>
      </c>
      <c r="S7061" s="8"/>
      <c r="T7061" s="14" t="str">
        <f t="shared" si="882"/>
        <v>Retain</v>
      </c>
      <c r="U7061" s="14"/>
      <c r="V7061" s="8" t="str">
        <f t="shared" si="883"/>
        <v>Germany</v>
      </c>
      <c r="W7061" s="8"/>
      <c r="X7061" s="8"/>
      <c r="Y7061" s="8"/>
      <c r="Z7061" s="14" t="str">
        <f t="shared" si="884"/>
        <v>Female</v>
      </c>
      <c r="AA7061" s="14"/>
      <c r="AB7061" s="14"/>
      <c r="AC7061" s="14"/>
      <c r="AE7061" t="str">
        <f t="shared" si="885"/>
        <v>Adults</v>
      </c>
      <c r="AF7061" t="str">
        <f t="shared" si="886"/>
        <v>Fair</v>
      </c>
      <c r="AG7061" t="str">
        <f t="shared" si="887"/>
        <v>High</v>
      </c>
    </row>
    <row r="7062" spans="1:33" x14ac:dyDescent="0.2">
      <c r="A7062">
        <v>7061</v>
      </c>
      <c r="B7062">
        <v>15594305</v>
      </c>
      <c r="C7062">
        <v>712</v>
      </c>
      <c r="D7062">
        <v>1</v>
      </c>
      <c r="E7062">
        <v>2</v>
      </c>
      <c r="F7062">
        <v>32</v>
      </c>
      <c r="G7062">
        <v>6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s="2" t="s">
        <v>430</v>
      </c>
      <c r="P7062" s="11" t="str">
        <f t="shared" si="880"/>
        <v>2016</v>
      </c>
      <c r="Q7062" s="12"/>
      <c r="R7062" s="8" t="str">
        <f t="shared" si="881"/>
        <v>11</v>
      </c>
      <c r="S7062" s="8"/>
      <c r="T7062" s="14" t="str">
        <f t="shared" si="882"/>
        <v>Retain</v>
      </c>
      <c r="U7062" s="14"/>
      <c r="V7062" s="8" t="str">
        <f t="shared" si="883"/>
        <v>France</v>
      </c>
      <c r="W7062" s="8"/>
      <c r="X7062" s="8"/>
      <c r="Y7062" s="8"/>
      <c r="Z7062" s="14" t="str">
        <f t="shared" si="884"/>
        <v>Female</v>
      </c>
      <c r="AA7062" s="14"/>
      <c r="AB7062" s="14"/>
      <c r="AC7062" s="14"/>
      <c r="AE7062" t="str">
        <f t="shared" si="885"/>
        <v>Adults</v>
      </c>
      <c r="AF7062" t="str">
        <f t="shared" si="886"/>
        <v>Good</v>
      </c>
      <c r="AG7062" t="str">
        <f t="shared" si="887"/>
        <v>Very low</v>
      </c>
    </row>
    <row r="7063" spans="1:33" x14ac:dyDescent="0.2">
      <c r="A7063">
        <v>7062</v>
      </c>
      <c r="B7063">
        <v>15789201</v>
      </c>
      <c r="C7063">
        <v>603</v>
      </c>
      <c r="D7063">
        <v>3</v>
      </c>
      <c r="E7063">
        <v>2</v>
      </c>
      <c r="F7063">
        <v>35</v>
      </c>
      <c r="G7063">
        <v>6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s="2" t="s">
        <v>1237</v>
      </c>
      <c r="P7063" s="11" t="str">
        <f t="shared" si="880"/>
        <v>2017</v>
      </c>
      <c r="Q7063" s="12"/>
      <c r="R7063" s="8" t="str">
        <f t="shared" si="881"/>
        <v>06</v>
      </c>
      <c r="S7063" s="8"/>
      <c r="T7063" s="14" t="str">
        <f t="shared" si="882"/>
        <v>Retain</v>
      </c>
      <c r="U7063" s="14"/>
      <c r="V7063" s="8" t="str">
        <f t="shared" si="883"/>
        <v>Germany</v>
      </c>
      <c r="W7063" s="8"/>
      <c r="X7063" s="8"/>
      <c r="Y7063" s="8"/>
      <c r="Z7063" s="14" t="str">
        <f t="shared" si="884"/>
        <v>Female</v>
      </c>
      <c r="AA7063" s="14"/>
      <c r="AB7063" s="14"/>
      <c r="AC7063" s="14"/>
      <c r="AE7063" t="str">
        <f t="shared" si="885"/>
        <v>Adults</v>
      </c>
      <c r="AF7063" t="str">
        <f t="shared" si="886"/>
        <v>Fair</v>
      </c>
      <c r="AG7063" t="str">
        <f t="shared" si="887"/>
        <v>High</v>
      </c>
    </row>
    <row r="7064" spans="1:33" x14ac:dyDescent="0.2">
      <c r="A7064">
        <v>7063</v>
      </c>
      <c r="B7064">
        <v>15706762</v>
      </c>
      <c r="C7064">
        <v>597</v>
      </c>
      <c r="D7064">
        <v>1</v>
      </c>
      <c r="E7064">
        <v>2</v>
      </c>
      <c r="F7064">
        <v>41</v>
      </c>
      <c r="G7064">
        <v>6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s="2" t="s">
        <v>586</v>
      </c>
      <c r="P7064" s="11" t="str">
        <f t="shared" si="880"/>
        <v>2017</v>
      </c>
      <c r="Q7064" s="12"/>
      <c r="R7064" s="8" t="str">
        <f t="shared" si="881"/>
        <v>06</v>
      </c>
      <c r="S7064" s="8"/>
      <c r="T7064" s="14" t="str">
        <f t="shared" si="882"/>
        <v>Retain</v>
      </c>
      <c r="U7064" s="14"/>
      <c r="V7064" s="8" t="str">
        <f t="shared" si="883"/>
        <v>France</v>
      </c>
      <c r="W7064" s="8"/>
      <c r="X7064" s="8"/>
      <c r="Y7064" s="8"/>
      <c r="Z7064" s="14" t="str">
        <f t="shared" si="884"/>
        <v>Female</v>
      </c>
      <c r="AA7064" s="14"/>
      <c r="AB7064" s="14"/>
      <c r="AC7064" s="14"/>
      <c r="AE7064" t="str">
        <f t="shared" si="885"/>
        <v>Middle aged</v>
      </c>
      <c r="AF7064" t="str">
        <f t="shared" si="886"/>
        <v>Fair</v>
      </c>
      <c r="AG7064" t="str">
        <f t="shared" si="887"/>
        <v>High</v>
      </c>
    </row>
    <row r="7065" spans="1:33" x14ac:dyDescent="0.2">
      <c r="A7065">
        <v>7064</v>
      </c>
      <c r="B7065">
        <v>15766183</v>
      </c>
      <c r="C7065">
        <v>580</v>
      </c>
      <c r="D7065">
        <v>3</v>
      </c>
      <c r="E7065">
        <v>1</v>
      </c>
      <c r="F7065">
        <v>76</v>
      </c>
      <c r="G7065">
        <v>5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s="2" t="s">
        <v>819</v>
      </c>
      <c r="P7065" s="11" t="str">
        <f t="shared" si="880"/>
        <v>2017</v>
      </c>
      <c r="Q7065" s="12"/>
      <c r="R7065" s="8" t="str">
        <f t="shared" si="881"/>
        <v>10</v>
      </c>
      <c r="S7065" s="8"/>
      <c r="T7065" s="14" t="str">
        <f t="shared" si="882"/>
        <v>Retain</v>
      </c>
      <c r="U7065" s="14"/>
      <c r="V7065" s="8" t="str">
        <f t="shared" si="883"/>
        <v>Germany</v>
      </c>
      <c r="W7065" s="8"/>
      <c r="X7065" s="8"/>
      <c r="Y7065" s="8"/>
      <c r="Z7065" s="14" t="str">
        <f t="shared" si="884"/>
        <v>Male</v>
      </c>
      <c r="AA7065" s="14"/>
      <c r="AB7065" s="14"/>
      <c r="AC7065" s="14"/>
      <c r="AE7065" t="str">
        <f t="shared" si="885"/>
        <v>Retired</v>
      </c>
      <c r="AF7065" t="str">
        <f t="shared" si="886"/>
        <v>Fair</v>
      </c>
      <c r="AG7065" t="str">
        <f t="shared" si="887"/>
        <v>High</v>
      </c>
    </row>
    <row r="7066" spans="1:33" x14ac:dyDescent="0.2">
      <c r="A7066">
        <v>7065</v>
      </c>
      <c r="B7066">
        <v>15777994</v>
      </c>
      <c r="C7066">
        <v>718</v>
      </c>
      <c r="D7066">
        <v>1</v>
      </c>
      <c r="E7066">
        <v>2</v>
      </c>
      <c r="F7066">
        <v>39</v>
      </c>
      <c r="G7066">
        <v>5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s="2" t="s">
        <v>139</v>
      </c>
      <c r="P7066" s="11" t="str">
        <f t="shared" si="880"/>
        <v>2017</v>
      </c>
      <c r="Q7066" s="12"/>
      <c r="R7066" s="8" t="str">
        <f t="shared" si="881"/>
        <v>12</v>
      </c>
      <c r="S7066" s="8"/>
      <c r="T7066" s="14" t="str">
        <f t="shared" si="882"/>
        <v>Retain</v>
      </c>
      <c r="U7066" s="14"/>
      <c r="V7066" s="8" t="str">
        <f t="shared" si="883"/>
        <v>France</v>
      </c>
      <c r="W7066" s="8"/>
      <c r="X7066" s="8"/>
      <c r="Y7066" s="8"/>
      <c r="Z7066" s="14" t="str">
        <f t="shared" si="884"/>
        <v>Female</v>
      </c>
      <c r="AA7066" s="14"/>
      <c r="AB7066" s="14"/>
      <c r="AC7066" s="14"/>
      <c r="AE7066" t="str">
        <f t="shared" si="885"/>
        <v>Middle aged</v>
      </c>
      <c r="AF7066" t="str">
        <f t="shared" si="886"/>
        <v>Good</v>
      </c>
      <c r="AG7066" t="str">
        <f t="shared" si="887"/>
        <v>Very low</v>
      </c>
    </row>
    <row r="7067" spans="1:33" x14ac:dyDescent="0.2">
      <c r="A7067">
        <v>7066</v>
      </c>
      <c r="B7067">
        <v>15568162</v>
      </c>
      <c r="C7067">
        <v>527</v>
      </c>
      <c r="D7067">
        <v>2</v>
      </c>
      <c r="E7067">
        <v>1</v>
      </c>
      <c r="F7067">
        <v>53</v>
      </c>
      <c r="G7067">
        <v>5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s="2" t="s">
        <v>548</v>
      </c>
      <c r="P7067" s="11" t="str">
        <f t="shared" si="880"/>
        <v>2018</v>
      </c>
      <c r="Q7067" s="12"/>
      <c r="R7067" s="8" t="str">
        <f t="shared" si="881"/>
        <v>03</v>
      </c>
      <c r="S7067" s="8"/>
      <c r="T7067" s="14" t="str">
        <f t="shared" si="882"/>
        <v>Retain</v>
      </c>
      <c r="U7067" s="14"/>
      <c r="V7067" s="8" t="str">
        <f t="shared" si="883"/>
        <v>Spain</v>
      </c>
      <c r="W7067" s="8"/>
      <c r="X7067" s="8"/>
      <c r="Y7067" s="8"/>
      <c r="Z7067" s="14" t="str">
        <f t="shared" si="884"/>
        <v>Male</v>
      </c>
      <c r="AA7067" s="14"/>
      <c r="AB7067" s="14"/>
      <c r="AC7067" s="14"/>
      <c r="AE7067" t="str">
        <f t="shared" si="885"/>
        <v>Middle aged</v>
      </c>
      <c r="AF7067" t="str">
        <f t="shared" si="886"/>
        <v>Poor</v>
      </c>
      <c r="AG7067" t="str">
        <f t="shared" si="887"/>
        <v>Very low</v>
      </c>
    </row>
    <row r="7068" spans="1:33" x14ac:dyDescent="0.2">
      <c r="A7068">
        <v>7067</v>
      </c>
      <c r="B7068">
        <v>15680643</v>
      </c>
      <c r="C7068">
        <v>729</v>
      </c>
      <c r="D7068">
        <v>2</v>
      </c>
      <c r="E7068">
        <v>2</v>
      </c>
      <c r="F7068">
        <v>42</v>
      </c>
      <c r="G7068">
        <v>5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s="2" t="s">
        <v>523</v>
      </c>
      <c r="P7068" s="11" t="str">
        <f t="shared" si="880"/>
        <v>2018</v>
      </c>
      <c r="Q7068" s="12"/>
      <c r="R7068" s="8" t="str">
        <f t="shared" si="881"/>
        <v>09</v>
      </c>
      <c r="S7068" s="8"/>
      <c r="T7068" s="14" t="str">
        <f t="shared" si="882"/>
        <v>Retain</v>
      </c>
      <c r="U7068" s="14"/>
      <c r="V7068" s="8" t="str">
        <f t="shared" si="883"/>
        <v>Spain</v>
      </c>
      <c r="W7068" s="8"/>
      <c r="X7068" s="8"/>
      <c r="Y7068" s="8"/>
      <c r="Z7068" s="14" t="str">
        <f t="shared" si="884"/>
        <v>Female</v>
      </c>
      <c r="AA7068" s="14"/>
      <c r="AB7068" s="14"/>
      <c r="AC7068" s="14"/>
      <c r="AE7068" t="str">
        <f t="shared" si="885"/>
        <v>Middle aged</v>
      </c>
      <c r="AF7068" t="str">
        <f t="shared" si="886"/>
        <v>Good</v>
      </c>
      <c r="AG7068" t="str">
        <f t="shared" si="887"/>
        <v>Very low</v>
      </c>
    </row>
    <row r="7069" spans="1:33" x14ac:dyDescent="0.2">
      <c r="A7069">
        <v>7068</v>
      </c>
      <c r="B7069">
        <v>15761854</v>
      </c>
      <c r="C7069">
        <v>746</v>
      </c>
      <c r="D7069">
        <v>1</v>
      </c>
      <c r="E7069">
        <v>2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s="2" t="s">
        <v>465</v>
      </c>
      <c r="P7069" s="11" t="str">
        <f t="shared" si="880"/>
        <v>2019</v>
      </c>
      <c r="Q7069" s="12"/>
      <c r="R7069" s="8" t="str">
        <f t="shared" si="881"/>
        <v>04</v>
      </c>
      <c r="S7069" s="8"/>
      <c r="T7069" s="14" t="str">
        <f t="shared" si="882"/>
        <v>Retain</v>
      </c>
      <c r="U7069" s="14"/>
      <c r="V7069" s="8" t="str">
        <f t="shared" si="883"/>
        <v>France</v>
      </c>
      <c r="W7069" s="8"/>
      <c r="X7069" s="8"/>
      <c r="Y7069" s="8"/>
      <c r="Z7069" s="14" t="str">
        <f t="shared" si="884"/>
        <v>Female</v>
      </c>
      <c r="AA7069" s="14"/>
      <c r="AB7069" s="14"/>
      <c r="AC7069" s="14"/>
      <c r="AE7069" t="str">
        <f t="shared" si="885"/>
        <v>Adults</v>
      </c>
      <c r="AF7069" t="str">
        <f t="shared" si="886"/>
        <v>Very good</v>
      </c>
      <c r="AG7069" t="str">
        <f t="shared" si="887"/>
        <v>Very low</v>
      </c>
    </row>
    <row r="7070" spans="1:33" x14ac:dyDescent="0.2">
      <c r="A7070">
        <v>7069</v>
      </c>
      <c r="B7070">
        <v>15730793</v>
      </c>
      <c r="C7070">
        <v>699</v>
      </c>
      <c r="D7070">
        <v>3</v>
      </c>
      <c r="E7070">
        <v>2</v>
      </c>
      <c r="F7070">
        <v>54</v>
      </c>
      <c r="G7070">
        <v>4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s="2" t="s">
        <v>105</v>
      </c>
      <c r="P7070" s="11" t="str">
        <f t="shared" si="880"/>
        <v>2019</v>
      </c>
      <c r="Q7070" s="12"/>
      <c r="R7070" s="8" t="str">
        <f t="shared" si="881"/>
        <v>04</v>
      </c>
      <c r="S7070" s="8"/>
      <c r="T7070" s="14" t="str">
        <f t="shared" si="882"/>
        <v>Exit</v>
      </c>
      <c r="U7070" s="14"/>
      <c r="V7070" s="8" t="str">
        <f t="shared" si="883"/>
        <v>Germany</v>
      </c>
      <c r="W7070" s="8"/>
      <c r="X7070" s="8"/>
      <c r="Y7070" s="8"/>
      <c r="Z7070" s="14" t="str">
        <f t="shared" si="884"/>
        <v>Female</v>
      </c>
      <c r="AA7070" s="14"/>
      <c r="AB7070" s="14"/>
      <c r="AC7070" s="14"/>
      <c r="AE7070" t="str">
        <f t="shared" si="885"/>
        <v>Middle aged</v>
      </c>
      <c r="AF7070" t="str">
        <f t="shared" si="886"/>
        <v>Good</v>
      </c>
      <c r="AG7070" t="str">
        <f t="shared" si="887"/>
        <v>High</v>
      </c>
    </row>
    <row r="7071" spans="1:33" x14ac:dyDescent="0.2">
      <c r="A7071">
        <v>7070</v>
      </c>
      <c r="B7071">
        <v>15692137</v>
      </c>
      <c r="C7071">
        <v>759</v>
      </c>
      <c r="D7071">
        <v>1</v>
      </c>
      <c r="E7071">
        <v>2</v>
      </c>
      <c r="F7071">
        <v>46</v>
      </c>
      <c r="G7071">
        <v>4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s="2" t="s">
        <v>105</v>
      </c>
      <c r="P7071" s="11" t="str">
        <f t="shared" si="880"/>
        <v>2019</v>
      </c>
      <c r="Q7071" s="12"/>
      <c r="R7071" s="8" t="str">
        <f t="shared" si="881"/>
        <v>04</v>
      </c>
      <c r="S7071" s="8"/>
      <c r="T7071" s="14" t="str">
        <f t="shared" si="882"/>
        <v>Retain</v>
      </c>
      <c r="U7071" s="14"/>
      <c r="V7071" s="8" t="str">
        <f t="shared" si="883"/>
        <v>France</v>
      </c>
      <c r="W7071" s="8"/>
      <c r="X7071" s="8"/>
      <c r="Y7071" s="8"/>
      <c r="Z7071" s="14" t="str">
        <f t="shared" si="884"/>
        <v>Female</v>
      </c>
      <c r="AA7071" s="14"/>
      <c r="AB7071" s="14"/>
      <c r="AC7071" s="14"/>
      <c r="AE7071" t="str">
        <f t="shared" si="885"/>
        <v>Middle aged</v>
      </c>
      <c r="AF7071" t="str">
        <f t="shared" si="886"/>
        <v>Very good</v>
      </c>
      <c r="AG7071" t="str">
        <f t="shared" si="887"/>
        <v>Very low</v>
      </c>
    </row>
    <row r="7072" spans="1:33" x14ac:dyDescent="0.2">
      <c r="A7072">
        <v>7071</v>
      </c>
      <c r="B7072">
        <v>15608595</v>
      </c>
      <c r="C7072">
        <v>748</v>
      </c>
      <c r="D7072">
        <v>1</v>
      </c>
      <c r="E7072">
        <v>2</v>
      </c>
      <c r="F7072">
        <v>39</v>
      </c>
      <c r="G7072">
        <v>4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s="2" t="s">
        <v>827</v>
      </c>
      <c r="P7072" s="11" t="str">
        <f t="shared" si="880"/>
        <v>2019</v>
      </c>
      <c r="Q7072" s="12"/>
      <c r="R7072" s="8" t="str">
        <f t="shared" si="881"/>
        <v>06</v>
      </c>
      <c r="S7072" s="8"/>
      <c r="T7072" s="14" t="str">
        <f t="shared" si="882"/>
        <v>Retain</v>
      </c>
      <c r="U7072" s="14"/>
      <c r="V7072" s="8" t="str">
        <f t="shared" si="883"/>
        <v>France</v>
      </c>
      <c r="W7072" s="8"/>
      <c r="X7072" s="8"/>
      <c r="Y7072" s="8"/>
      <c r="Z7072" s="14" t="str">
        <f t="shared" si="884"/>
        <v>Female</v>
      </c>
      <c r="AA7072" s="14"/>
      <c r="AB7072" s="14"/>
      <c r="AC7072" s="14"/>
      <c r="AE7072" t="str">
        <f t="shared" si="885"/>
        <v>Middle aged</v>
      </c>
      <c r="AF7072" t="str">
        <f t="shared" si="886"/>
        <v>Very good</v>
      </c>
      <c r="AG7072" t="str">
        <f t="shared" si="887"/>
        <v>Very high</v>
      </c>
    </row>
    <row r="7073" spans="1:33" x14ac:dyDescent="0.2">
      <c r="A7073">
        <v>7072</v>
      </c>
      <c r="B7073">
        <v>15709459</v>
      </c>
      <c r="C7073">
        <v>698</v>
      </c>
      <c r="D7073">
        <v>2</v>
      </c>
      <c r="E7073">
        <v>2</v>
      </c>
      <c r="F7073">
        <v>63</v>
      </c>
      <c r="G7073">
        <v>4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s="2" t="s">
        <v>953</v>
      </c>
      <c r="P7073" s="11" t="str">
        <f t="shared" si="880"/>
        <v>2019</v>
      </c>
      <c r="Q7073" s="12"/>
      <c r="R7073" s="8" t="str">
        <f t="shared" si="881"/>
        <v>07</v>
      </c>
      <c r="S7073" s="8"/>
      <c r="T7073" s="14" t="str">
        <f t="shared" si="882"/>
        <v>Retain</v>
      </c>
      <c r="U7073" s="14"/>
      <c r="V7073" s="8" t="str">
        <f t="shared" si="883"/>
        <v>Spain</v>
      </c>
      <c r="W7073" s="8"/>
      <c r="X7073" s="8"/>
      <c r="Y7073" s="8"/>
      <c r="Z7073" s="14" t="str">
        <f t="shared" si="884"/>
        <v>Female</v>
      </c>
      <c r="AA7073" s="14"/>
      <c r="AB7073" s="14"/>
      <c r="AC7073" s="14"/>
      <c r="AE7073" t="str">
        <f t="shared" si="885"/>
        <v>Middle aged</v>
      </c>
      <c r="AF7073" t="str">
        <f t="shared" si="886"/>
        <v>Good</v>
      </c>
      <c r="AG7073" t="str">
        <f t="shared" si="887"/>
        <v>Very low</v>
      </c>
    </row>
    <row r="7074" spans="1:33" x14ac:dyDescent="0.2">
      <c r="A7074">
        <v>7073</v>
      </c>
      <c r="B7074">
        <v>15775750</v>
      </c>
      <c r="C7074">
        <v>686</v>
      </c>
      <c r="D7074">
        <v>1</v>
      </c>
      <c r="E7074">
        <v>1</v>
      </c>
      <c r="F7074">
        <v>37</v>
      </c>
      <c r="G7074">
        <v>4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s="2" t="s">
        <v>1291</v>
      </c>
      <c r="P7074" s="11" t="str">
        <f t="shared" si="880"/>
        <v>2019</v>
      </c>
      <c r="Q7074" s="12"/>
      <c r="R7074" s="8" t="str">
        <f t="shared" si="881"/>
        <v>08</v>
      </c>
      <c r="S7074" s="8"/>
      <c r="T7074" s="14" t="str">
        <f t="shared" si="882"/>
        <v>Retain</v>
      </c>
      <c r="U7074" s="14"/>
      <c r="V7074" s="8" t="str">
        <f t="shared" si="883"/>
        <v>France</v>
      </c>
      <c r="W7074" s="8"/>
      <c r="X7074" s="8"/>
      <c r="Y7074" s="8"/>
      <c r="Z7074" s="14" t="str">
        <f t="shared" si="884"/>
        <v>Male</v>
      </c>
      <c r="AA7074" s="14"/>
      <c r="AB7074" s="14"/>
      <c r="AC7074" s="14"/>
      <c r="AE7074" t="str">
        <f t="shared" si="885"/>
        <v>Adults</v>
      </c>
      <c r="AF7074" t="str">
        <f t="shared" si="886"/>
        <v>Good</v>
      </c>
      <c r="AG7074" t="str">
        <f t="shared" si="887"/>
        <v>High</v>
      </c>
    </row>
    <row r="7075" spans="1:33" x14ac:dyDescent="0.2">
      <c r="A7075">
        <v>7074</v>
      </c>
      <c r="B7075">
        <v>15585855</v>
      </c>
      <c r="C7075">
        <v>679</v>
      </c>
      <c r="D7075">
        <v>1</v>
      </c>
      <c r="E7075">
        <v>1</v>
      </c>
      <c r="F7075">
        <v>40</v>
      </c>
      <c r="G7075">
        <v>4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s="2" t="s">
        <v>227</v>
      </c>
      <c r="P7075" s="11" t="str">
        <f t="shared" si="880"/>
        <v>2019</v>
      </c>
      <c r="Q7075" s="12"/>
      <c r="R7075" s="8" t="str">
        <f t="shared" si="881"/>
        <v>09</v>
      </c>
      <c r="S7075" s="8"/>
      <c r="T7075" s="14" t="str">
        <f t="shared" si="882"/>
        <v>Retain</v>
      </c>
      <c r="U7075" s="14"/>
      <c r="V7075" s="8" t="str">
        <f t="shared" si="883"/>
        <v>France</v>
      </c>
      <c r="W7075" s="8"/>
      <c r="X7075" s="8"/>
      <c r="Y7075" s="8"/>
      <c r="Z7075" s="14" t="str">
        <f t="shared" si="884"/>
        <v>Male</v>
      </c>
      <c r="AA7075" s="14"/>
      <c r="AB7075" s="14"/>
      <c r="AC7075" s="14"/>
      <c r="AE7075" t="str">
        <f t="shared" si="885"/>
        <v>Middle aged</v>
      </c>
      <c r="AF7075" t="str">
        <f t="shared" si="886"/>
        <v>Good</v>
      </c>
      <c r="AG7075" t="str">
        <f t="shared" si="887"/>
        <v>Very low</v>
      </c>
    </row>
    <row r="7076" spans="1:33" x14ac:dyDescent="0.2">
      <c r="A7076">
        <v>7075</v>
      </c>
      <c r="B7076">
        <v>15752139</v>
      </c>
      <c r="C7076">
        <v>682</v>
      </c>
      <c r="D7076">
        <v>3</v>
      </c>
      <c r="E7076">
        <v>1</v>
      </c>
      <c r="F7076">
        <v>36</v>
      </c>
      <c r="G7076">
        <v>4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s="2" t="s">
        <v>120</v>
      </c>
      <c r="P7076" s="11" t="str">
        <f t="shared" si="880"/>
        <v>2019</v>
      </c>
      <c r="Q7076" s="12"/>
      <c r="R7076" s="8" t="str">
        <f t="shared" si="881"/>
        <v>09</v>
      </c>
      <c r="S7076" s="8"/>
      <c r="T7076" s="14" t="str">
        <f t="shared" si="882"/>
        <v>Retain</v>
      </c>
      <c r="U7076" s="14"/>
      <c r="V7076" s="8" t="str">
        <f t="shared" si="883"/>
        <v>Germany</v>
      </c>
      <c r="W7076" s="8"/>
      <c r="X7076" s="8"/>
      <c r="Y7076" s="8"/>
      <c r="Z7076" s="14" t="str">
        <f t="shared" si="884"/>
        <v>Male</v>
      </c>
      <c r="AA7076" s="14"/>
      <c r="AB7076" s="14"/>
      <c r="AC7076" s="14"/>
      <c r="AE7076" t="str">
        <f t="shared" si="885"/>
        <v>Adults</v>
      </c>
      <c r="AF7076" t="str">
        <f t="shared" si="886"/>
        <v>Good</v>
      </c>
      <c r="AG7076" t="str">
        <f t="shared" si="887"/>
        <v>Medium</v>
      </c>
    </row>
    <row r="7077" spans="1:33" x14ac:dyDescent="0.2">
      <c r="A7077">
        <v>7076</v>
      </c>
      <c r="B7077">
        <v>15768295</v>
      </c>
      <c r="C7077">
        <v>778</v>
      </c>
      <c r="D7077">
        <v>1</v>
      </c>
      <c r="E7077">
        <v>2</v>
      </c>
      <c r="F7077">
        <v>34</v>
      </c>
      <c r="G7077">
        <v>3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s="2" t="s">
        <v>311</v>
      </c>
      <c r="P7077" s="11" t="str">
        <f t="shared" si="880"/>
        <v>2019</v>
      </c>
      <c r="Q7077" s="12"/>
      <c r="R7077" s="8" t="str">
        <f t="shared" si="881"/>
        <v>09</v>
      </c>
      <c r="S7077" s="8"/>
      <c r="T7077" s="14" t="str">
        <f t="shared" si="882"/>
        <v>Retain</v>
      </c>
      <c r="U7077" s="14"/>
      <c r="V7077" s="8" t="str">
        <f t="shared" si="883"/>
        <v>France</v>
      </c>
      <c r="W7077" s="8"/>
      <c r="X7077" s="8"/>
      <c r="Y7077" s="8"/>
      <c r="Z7077" s="14" t="str">
        <f t="shared" si="884"/>
        <v>Female</v>
      </c>
      <c r="AA7077" s="14"/>
      <c r="AB7077" s="14"/>
      <c r="AC7077" s="14"/>
      <c r="AE7077" t="str">
        <f t="shared" si="885"/>
        <v>Adults</v>
      </c>
      <c r="AF7077" t="str">
        <f t="shared" si="886"/>
        <v>Very good</v>
      </c>
      <c r="AG7077" t="str">
        <f t="shared" si="887"/>
        <v>High</v>
      </c>
    </row>
    <row r="7078" spans="1:33" x14ac:dyDescent="0.2">
      <c r="A7078">
        <v>7077</v>
      </c>
      <c r="B7078">
        <v>15766906</v>
      </c>
      <c r="C7078">
        <v>742</v>
      </c>
      <c r="D7078">
        <v>1</v>
      </c>
      <c r="E7078">
        <v>2</v>
      </c>
      <c r="F7078">
        <v>25</v>
      </c>
      <c r="G7078">
        <v>3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s="2" t="s">
        <v>123</v>
      </c>
      <c r="P7078" s="11" t="str">
        <f t="shared" si="880"/>
        <v>2019</v>
      </c>
      <c r="Q7078" s="12"/>
      <c r="R7078" s="8" t="str">
        <f t="shared" si="881"/>
        <v>10</v>
      </c>
      <c r="S7078" s="8"/>
      <c r="T7078" s="14" t="str">
        <f t="shared" si="882"/>
        <v>Retain</v>
      </c>
      <c r="U7078" s="14"/>
      <c r="V7078" s="8" t="str">
        <f t="shared" si="883"/>
        <v>France</v>
      </c>
      <c r="W7078" s="8"/>
      <c r="X7078" s="8"/>
      <c r="Y7078" s="8"/>
      <c r="Z7078" s="14" t="str">
        <f t="shared" si="884"/>
        <v>Female</v>
      </c>
      <c r="AA7078" s="14"/>
      <c r="AB7078" s="14"/>
      <c r="AC7078" s="14"/>
      <c r="AE7078" t="str">
        <f t="shared" si="885"/>
        <v>Adults</v>
      </c>
      <c r="AF7078" t="str">
        <f t="shared" si="886"/>
        <v>Very good</v>
      </c>
      <c r="AG7078" t="str">
        <f t="shared" si="887"/>
        <v>High</v>
      </c>
    </row>
    <row r="7079" spans="1:33" x14ac:dyDescent="0.2">
      <c r="A7079">
        <v>7078</v>
      </c>
      <c r="B7079">
        <v>15725776</v>
      </c>
      <c r="C7079">
        <v>649</v>
      </c>
      <c r="D7079">
        <v>3</v>
      </c>
      <c r="E7079">
        <v>1</v>
      </c>
      <c r="F7079">
        <v>24</v>
      </c>
      <c r="G7079">
        <v>3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s="2" t="s">
        <v>96</v>
      </c>
      <c r="P7079" s="11" t="str">
        <f t="shared" si="880"/>
        <v>2019</v>
      </c>
      <c r="Q7079" s="12"/>
      <c r="R7079" s="8" t="str">
        <f t="shared" si="881"/>
        <v>11</v>
      </c>
      <c r="S7079" s="8"/>
      <c r="T7079" s="14" t="str">
        <f t="shared" si="882"/>
        <v>Retain</v>
      </c>
      <c r="U7079" s="14"/>
      <c r="V7079" s="8" t="str">
        <f t="shared" si="883"/>
        <v>Germany</v>
      </c>
      <c r="W7079" s="8"/>
      <c r="X7079" s="8"/>
      <c r="Y7079" s="8"/>
      <c r="Z7079" s="14" t="str">
        <f t="shared" si="884"/>
        <v>Male</v>
      </c>
      <c r="AA7079" s="14"/>
      <c r="AB7079" s="14"/>
      <c r="AC7079" s="14"/>
      <c r="AE7079" t="str">
        <f t="shared" si="885"/>
        <v>Adults</v>
      </c>
      <c r="AF7079" t="str">
        <f t="shared" si="886"/>
        <v>Fair</v>
      </c>
      <c r="AG7079" t="str">
        <f t="shared" si="887"/>
        <v>High</v>
      </c>
    </row>
    <row r="7080" spans="1:33" x14ac:dyDescent="0.2">
      <c r="A7080">
        <v>7079</v>
      </c>
      <c r="B7080">
        <v>15682576</v>
      </c>
      <c r="C7080">
        <v>763</v>
      </c>
      <c r="D7080">
        <v>1</v>
      </c>
      <c r="E7080">
        <v>1</v>
      </c>
      <c r="F7080">
        <v>67</v>
      </c>
      <c r="G7080">
        <v>3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s="2" t="s">
        <v>109</v>
      </c>
      <c r="P7080" s="11" t="str">
        <f t="shared" si="880"/>
        <v>2019</v>
      </c>
      <c r="Q7080" s="12"/>
      <c r="R7080" s="8" t="str">
        <f t="shared" si="881"/>
        <v>11</v>
      </c>
      <c r="S7080" s="8"/>
      <c r="T7080" s="14" t="str">
        <f t="shared" si="882"/>
        <v>Retain</v>
      </c>
      <c r="U7080" s="14"/>
      <c r="V7080" s="8" t="str">
        <f t="shared" si="883"/>
        <v>France</v>
      </c>
      <c r="W7080" s="8"/>
      <c r="X7080" s="8"/>
      <c r="Y7080" s="8"/>
      <c r="Z7080" s="14" t="str">
        <f t="shared" si="884"/>
        <v>Male</v>
      </c>
      <c r="AA7080" s="14"/>
      <c r="AB7080" s="14"/>
      <c r="AC7080" s="14"/>
      <c r="AE7080" t="str">
        <f t="shared" si="885"/>
        <v>Retired</v>
      </c>
      <c r="AF7080" t="str">
        <f t="shared" si="886"/>
        <v>Very good</v>
      </c>
      <c r="AG7080" t="str">
        <f t="shared" si="887"/>
        <v>High</v>
      </c>
    </row>
    <row r="7081" spans="1:33" x14ac:dyDescent="0.2">
      <c r="A7081">
        <v>7080</v>
      </c>
      <c r="B7081">
        <v>15704081</v>
      </c>
      <c r="C7081">
        <v>595</v>
      </c>
      <c r="D7081">
        <v>3</v>
      </c>
      <c r="E7081">
        <v>1</v>
      </c>
      <c r="F7081">
        <v>30</v>
      </c>
      <c r="G7081">
        <v>5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s="2" t="s">
        <v>282</v>
      </c>
      <c r="P7081" s="11" t="str">
        <f t="shared" si="880"/>
        <v>2018</v>
      </c>
      <c r="Q7081" s="12"/>
      <c r="R7081" s="8" t="str">
        <f t="shared" si="881"/>
        <v>04</v>
      </c>
      <c r="S7081" s="8"/>
      <c r="T7081" s="14" t="str">
        <f t="shared" si="882"/>
        <v>Retain</v>
      </c>
      <c r="U7081" s="14"/>
      <c r="V7081" s="8" t="str">
        <f t="shared" si="883"/>
        <v>Germany</v>
      </c>
      <c r="W7081" s="8"/>
      <c r="X7081" s="8"/>
      <c r="Y7081" s="8"/>
      <c r="Z7081" s="14" t="str">
        <f t="shared" si="884"/>
        <v>Male</v>
      </c>
      <c r="AA7081" s="14"/>
      <c r="AB7081" s="14"/>
      <c r="AC7081" s="14"/>
      <c r="AE7081" t="str">
        <f t="shared" si="885"/>
        <v>Adults</v>
      </c>
      <c r="AF7081" t="str">
        <f t="shared" si="886"/>
        <v>Fair</v>
      </c>
      <c r="AG7081" t="str">
        <f t="shared" si="887"/>
        <v>High</v>
      </c>
    </row>
    <row r="7082" spans="1:33" x14ac:dyDescent="0.2">
      <c r="A7082">
        <v>7081</v>
      </c>
      <c r="B7082">
        <v>15719940</v>
      </c>
      <c r="C7082">
        <v>628</v>
      </c>
      <c r="D7082">
        <v>3</v>
      </c>
      <c r="E7082">
        <v>2</v>
      </c>
      <c r="F7082">
        <v>51</v>
      </c>
      <c r="G7082">
        <v>3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s="2" t="s">
        <v>390</v>
      </c>
      <c r="P7082" s="11" t="str">
        <f t="shared" si="880"/>
        <v>2019</v>
      </c>
      <c r="Q7082" s="12"/>
      <c r="R7082" s="8" t="str">
        <f t="shared" si="881"/>
        <v>11</v>
      </c>
      <c r="S7082" s="8"/>
      <c r="T7082" s="14" t="str">
        <f t="shared" si="882"/>
        <v>Exit</v>
      </c>
      <c r="U7082" s="14"/>
      <c r="V7082" s="8" t="str">
        <f t="shared" si="883"/>
        <v>Germany</v>
      </c>
      <c r="W7082" s="8"/>
      <c r="X7082" s="8"/>
      <c r="Y7082" s="8"/>
      <c r="Z7082" s="14" t="str">
        <f t="shared" si="884"/>
        <v>Female</v>
      </c>
      <c r="AA7082" s="14"/>
      <c r="AB7082" s="14"/>
      <c r="AC7082" s="14"/>
      <c r="AE7082" t="str">
        <f t="shared" si="885"/>
        <v>Middle aged</v>
      </c>
      <c r="AF7082" t="str">
        <f t="shared" si="886"/>
        <v>Fair</v>
      </c>
      <c r="AG7082" t="str">
        <f t="shared" si="887"/>
        <v>High</v>
      </c>
    </row>
    <row r="7083" spans="1:33" x14ac:dyDescent="0.2">
      <c r="A7083">
        <v>7082</v>
      </c>
      <c r="B7083">
        <v>15672894</v>
      </c>
      <c r="C7083">
        <v>625</v>
      </c>
      <c r="D7083">
        <v>1</v>
      </c>
      <c r="E7083">
        <v>2</v>
      </c>
      <c r="F7083">
        <v>36</v>
      </c>
      <c r="G7083">
        <v>6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s="2" t="s">
        <v>386</v>
      </c>
      <c r="P7083" s="11" t="str">
        <f t="shared" si="880"/>
        <v>2017</v>
      </c>
      <c r="Q7083" s="12"/>
      <c r="R7083" s="8" t="str">
        <f t="shared" si="881"/>
        <v>01</v>
      </c>
      <c r="S7083" s="8"/>
      <c r="T7083" s="14" t="str">
        <f t="shared" si="882"/>
        <v>Retain</v>
      </c>
      <c r="U7083" s="14"/>
      <c r="V7083" s="8" t="str">
        <f t="shared" si="883"/>
        <v>France</v>
      </c>
      <c r="W7083" s="8"/>
      <c r="X7083" s="8"/>
      <c r="Y7083" s="8"/>
      <c r="Z7083" s="14" t="str">
        <f t="shared" si="884"/>
        <v>Female</v>
      </c>
      <c r="AA7083" s="14"/>
      <c r="AB7083" s="14"/>
      <c r="AC7083" s="14"/>
      <c r="AE7083" t="str">
        <f t="shared" si="885"/>
        <v>Adults</v>
      </c>
      <c r="AF7083" t="str">
        <f t="shared" si="886"/>
        <v>Fair</v>
      </c>
      <c r="AG7083" t="str">
        <f t="shared" si="887"/>
        <v>High</v>
      </c>
    </row>
    <row r="7084" spans="1:33" x14ac:dyDescent="0.2">
      <c r="A7084">
        <v>7083</v>
      </c>
      <c r="B7084">
        <v>15667451</v>
      </c>
      <c r="C7084">
        <v>733</v>
      </c>
      <c r="D7084">
        <v>1</v>
      </c>
      <c r="E7084">
        <v>1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s="2" t="s">
        <v>200</v>
      </c>
      <c r="P7084" s="11" t="str">
        <f t="shared" si="880"/>
        <v>2018</v>
      </c>
      <c r="Q7084" s="12"/>
      <c r="R7084" s="8" t="str">
        <f t="shared" si="881"/>
        <v>09</v>
      </c>
      <c r="S7084" s="8"/>
      <c r="T7084" s="14" t="str">
        <f t="shared" si="882"/>
        <v>Retain</v>
      </c>
      <c r="U7084" s="14"/>
      <c r="V7084" s="8" t="str">
        <f t="shared" si="883"/>
        <v>France</v>
      </c>
      <c r="W7084" s="8"/>
      <c r="X7084" s="8"/>
      <c r="Y7084" s="8"/>
      <c r="Z7084" s="14" t="str">
        <f t="shared" si="884"/>
        <v>Male</v>
      </c>
      <c r="AA7084" s="14"/>
      <c r="AB7084" s="14"/>
      <c r="AC7084" s="14"/>
      <c r="AE7084" t="str">
        <f t="shared" si="885"/>
        <v>Adults</v>
      </c>
      <c r="AF7084" t="str">
        <f t="shared" si="886"/>
        <v>Good</v>
      </c>
      <c r="AG7084" t="str">
        <f t="shared" si="887"/>
        <v>Very low</v>
      </c>
    </row>
    <row r="7085" spans="1:33" x14ac:dyDescent="0.2">
      <c r="A7085">
        <v>7084</v>
      </c>
      <c r="B7085">
        <v>15636767</v>
      </c>
      <c r="C7085">
        <v>665</v>
      </c>
      <c r="D7085">
        <v>2</v>
      </c>
      <c r="E7085">
        <v>2</v>
      </c>
      <c r="F7085">
        <v>32</v>
      </c>
      <c r="G7085">
        <v>5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s="2" t="s">
        <v>66</v>
      </c>
      <c r="P7085" s="11" t="str">
        <f t="shared" si="880"/>
        <v>2018</v>
      </c>
      <c r="Q7085" s="12"/>
      <c r="R7085" s="8" t="str">
        <f t="shared" si="881"/>
        <v>09</v>
      </c>
      <c r="S7085" s="8"/>
      <c r="T7085" s="14" t="str">
        <f t="shared" si="882"/>
        <v>Retain</v>
      </c>
      <c r="U7085" s="14"/>
      <c r="V7085" s="8" t="str">
        <f t="shared" si="883"/>
        <v>Spain</v>
      </c>
      <c r="W7085" s="8"/>
      <c r="X7085" s="8"/>
      <c r="Y7085" s="8"/>
      <c r="Z7085" s="14" t="str">
        <f t="shared" si="884"/>
        <v>Female</v>
      </c>
      <c r="AA7085" s="14"/>
      <c r="AB7085" s="14"/>
      <c r="AC7085" s="14"/>
      <c r="AE7085" t="str">
        <f t="shared" si="885"/>
        <v>Adults</v>
      </c>
      <c r="AF7085" t="str">
        <f t="shared" si="886"/>
        <v>Fair</v>
      </c>
      <c r="AG7085" t="str">
        <f t="shared" si="887"/>
        <v>Very low</v>
      </c>
    </row>
    <row r="7086" spans="1:33" x14ac:dyDescent="0.2">
      <c r="A7086">
        <v>7085</v>
      </c>
      <c r="B7086">
        <v>15571415</v>
      </c>
      <c r="C7086">
        <v>805</v>
      </c>
      <c r="D7086">
        <v>3</v>
      </c>
      <c r="E7086">
        <v>1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s="2" t="s">
        <v>218</v>
      </c>
      <c r="P7086" s="11" t="str">
        <f t="shared" si="880"/>
        <v>2017</v>
      </c>
      <c r="Q7086" s="12"/>
      <c r="R7086" s="8" t="str">
        <f t="shared" si="881"/>
        <v>09</v>
      </c>
      <c r="S7086" s="8"/>
      <c r="T7086" s="14" t="str">
        <f t="shared" si="882"/>
        <v>Exit</v>
      </c>
      <c r="U7086" s="14"/>
      <c r="V7086" s="8" t="str">
        <f t="shared" si="883"/>
        <v>Germany</v>
      </c>
      <c r="W7086" s="8"/>
      <c r="X7086" s="8"/>
      <c r="Y7086" s="8"/>
      <c r="Z7086" s="14" t="str">
        <f t="shared" si="884"/>
        <v>Male</v>
      </c>
      <c r="AA7086" s="14"/>
      <c r="AB7086" s="14"/>
      <c r="AC7086" s="14"/>
      <c r="AE7086" t="str">
        <f t="shared" si="885"/>
        <v>Middle aged</v>
      </c>
      <c r="AF7086" t="str">
        <f t="shared" si="886"/>
        <v>Excellent</v>
      </c>
      <c r="AG7086" t="str">
        <f t="shared" si="887"/>
        <v>Very high</v>
      </c>
    </row>
    <row r="7087" spans="1:33" x14ac:dyDescent="0.2">
      <c r="A7087">
        <v>7086</v>
      </c>
      <c r="B7087">
        <v>15575605</v>
      </c>
      <c r="C7087">
        <v>725</v>
      </c>
      <c r="D7087">
        <v>1</v>
      </c>
      <c r="E7087">
        <v>1</v>
      </c>
      <c r="F7087">
        <v>38</v>
      </c>
      <c r="G7087">
        <v>5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s="2" t="s">
        <v>272</v>
      </c>
      <c r="P7087" s="11" t="str">
        <f t="shared" si="880"/>
        <v>2018</v>
      </c>
      <c r="Q7087" s="12"/>
      <c r="R7087" s="8" t="str">
        <f t="shared" si="881"/>
        <v>04</v>
      </c>
      <c r="S7087" s="8"/>
      <c r="T7087" s="14" t="str">
        <f t="shared" si="882"/>
        <v>Retain</v>
      </c>
      <c r="U7087" s="14"/>
      <c r="V7087" s="8" t="str">
        <f t="shared" si="883"/>
        <v>France</v>
      </c>
      <c r="W7087" s="8"/>
      <c r="X7087" s="8"/>
      <c r="Y7087" s="8"/>
      <c r="Z7087" s="14" t="str">
        <f t="shared" si="884"/>
        <v>Male</v>
      </c>
      <c r="AA7087" s="14"/>
      <c r="AB7087" s="14"/>
      <c r="AC7087" s="14"/>
      <c r="AE7087" t="str">
        <f t="shared" si="885"/>
        <v>Adults</v>
      </c>
      <c r="AF7087" t="str">
        <f t="shared" si="886"/>
        <v>Good</v>
      </c>
      <c r="AG7087" t="str">
        <f t="shared" si="887"/>
        <v>Very low</v>
      </c>
    </row>
    <row r="7088" spans="1:33" x14ac:dyDescent="0.2">
      <c r="A7088">
        <v>7087</v>
      </c>
      <c r="B7088">
        <v>15649160</v>
      </c>
      <c r="C7088">
        <v>554</v>
      </c>
      <c r="D7088">
        <v>1</v>
      </c>
      <c r="E7088">
        <v>2</v>
      </c>
      <c r="F7088">
        <v>38</v>
      </c>
      <c r="G7088">
        <v>5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s="2" t="s">
        <v>262</v>
      </c>
      <c r="P7088" s="11" t="str">
        <f t="shared" si="880"/>
        <v>2018</v>
      </c>
      <c r="Q7088" s="12"/>
      <c r="R7088" s="8" t="str">
        <f t="shared" si="881"/>
        <v>06</v>
      </c>
      <c r="S7088" s="8"/>
      <c r="T7088" s="14" t="str">
        <f t="shared" si="882"/>
        <v>Retain</v>
      </c>
      <c r="U7088" s="14"/>
      <c r="V7088" s="8" t="str">
        <f t="shared" si="883"/>
        <v>France</v>
      </c>
      <c r="W7088" s="8"/>
      <c r="X7088" s="8"/>
      <c r="Y7088" s="8"/>
      <c r="Z7088" s="14" t="str">
        <f t="shared" si="884"/>
        <v>Female</v>
      </c>
      <c r="AA7088" s="14"/>
      <c r="AB7088" s="14"/>
      <c r="AC7088" s="14"/>
      <c r="AE7088" t="str">
        <f t="shared" si="885"/>
        <v>Adults</v>
      </c>
      <c r="AF7088" t="str">
        <f t="shared" si="886"/>
        <v>Poor</v>
      </c>
      <c r="AG7088" t="str">
        <f t="shared" si="887"/>
        <v>High</v>
      </c>
    </row>
    <row r="7089" spans="1:33" x14ac:dyDescent="0.2">
      <c r="A7089">
        <v>7088</v>
      </c>
      <c r="B7089">
        <v>15615832</v>
      </c>
      <c r="C7089">
        <v>675</v>
      </c>
      <c r="D7089">
        <v>2</v>
      </c>
      <c r="E7089">
        <v>2</v>
      </c>
      <c r="F7089">
        <v>35</v>
      </c>
      <c r="G7089">
        <v>4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s="2" t="s">
        <v>1292</v>
      </c>
      <c r="P7089" s="11" t="str">
        <f t="shared" si="880"/>
        <v>2019</v>
      </c>
      <c r="Q7089" s="12"/>
      <c r="R7089" s="8" t="str">
        <f t="shared" si="881"/>
        <v>02</v>
      </c>
      <c r="S7089" s="8"/>
      <c r="T7089" s="14" t="str">
        <f t="shared" si="882"/>
        <v>Retain</v>
      </c>
      <c r="U7089" s="14"/>
      <c r="V7089" s="8" t="str">
        <f t="shared" si="883"/>
        <v>Spain</v>
      </c>
      <c r="W7089" s="8"/>
      <c r="X7089" s="8"/>
      <c r="Y7089" s="8"/>
      <c r="Z7089" s="14" t="str">
        <f t="shared" si="884"/>
        <v>Female</v>
      </c>
      <c r="AA7089" s="14"/>
      <c r="AB7089" s="14"/>
      <c r="AC7089" s="14"/>
      <c r="AE7089" t="str">
        <f t="shared" si="885"/>
        <v>Adults</v>
      </c>
      <c r="AF7089" t="str">
        <f t="shared" si="886"/>
        <v>Good</v>
      </c>
      <c r="AG7089" t="str">
        <f t="shared" si="887"/>
        <v>Very high</v>
      </c>
    </row>
    <row r="7090" spans="1:33" x14ac:dyDescent="0.2">
      <c r="A7090">
        <v>7089</v>
      </c>
      <c r="B7090">
        <v>15600975</v>
      </c>
      <c r="C7090">
        <v>556</v>
      </c>
      <c r="D7090">
        <v>1</v>
      </c>
      <c r="E7090">
        <v>2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s="2" t="s">
        <v>581</v>
      </c>
      <c r="P7090" s="11" t="str">
        <f t="shared" si="880"/>
        <v>2019</v>
      </c>
      <c r="Q7090" s="12"/>
      <c r="R7090" s="8" t="str">
        <f t="shared" si="881"/>
        <v>03</v>
      </c>
      <c r="S7090" s="8"/>
      <c r="T7090" s="14" t="str">
        <f t="shared" si="882"/>
        <v>Exit</v>
      </c>
      <c r="U7090" s="14"/>
      <c r="V7090" s="8" t="str">
        <f t="shared" si="883"/>
        <v>France</v>
      </c>
      <c r="W7090" s="8"/>
      <c r="X7090" s="8"/>
      <c r="Y7090" s="8"/>
      <c r="Z7090" s="14" t="str">
        <f t="shared" si="884"/>
        <v>Female</v>
      </c>
      <c r="AA7090" s="14"/>
      <c r="AB7090" s="14"/>
      <c r="AC7090" s="14"/>
      <c r="AE7090" t="str">
        <f t="shared" si="885"/>
        <v>Middle aged</v>
      </c>
      <c r="AF7090" t="str">
        <f t="shared" si="886"/>
        <v>Poor</v>
      </c>
      <c r="AG7090" t="str">
        <f t="shared" si="887"/>
        <v>Very high</v>
      </c>
    </row>
    <row r="7091" spans="1:33" x14ac:dyDescent="0.2">
      <c r="A7091">
        <v>7090</v>
      </c>
      <c r="B7091">
        <v>15690772</v>
      </c>
      <c r="C7091">
        <v>635</v>
      </c>
      <c r="D7091">
        <v>2</v>
      </c>
      <c r="E7091">
        <v>2</v>
      </c>
      <c r="F7091">
        <v>48</v>
      </c>
      <c r="G7091">
        <v>3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s="2" t="s">
        <v>716</v>
      </c>
      <c r="P7091" s="11" t="str">
        <f t="shared" si="880"/>
        <v>2019</v>
      </c>
      <c r="Q7091" s="12"/>
      <c r="R7091" s="8" t="str">
        <f t="shared" si="881"/>
        <v>10</v>
      </c>
      <c r="S7091" s="8"/>
      <c r="T7091" s="14" t="str">
        <f t="shared" si="882"/>
        <v>Retain</v>
      </c>
      <c r="U7091" s="14"/>
      <c r="V7091" s="8" t="str">
        <f t="shared" si="883"/>
        <v>Spain</v>
      </c>
      <c r="W7091" s="8"/>
      <c r="X7091" s="8"/>
      <c r="Y7091" s="8"/>
      <c r="Z7091" s="14" t="str">
        <f t="shared" si="884"/>
        <v>Female</v>
      </c>
      <c r="AA7091" s="14"/>
      <c r="AB7091" s="14"/>
      <c r="AC7091" s="14"/>
      <c r="AE7091" t="str">
        <f t="shared" si="885"/>
        <v>Middle aged</v>
      </c>
      <c r="AF7091" t="str">
        <f t="shared" si="886"/>
        <v>Fair</v>
      </c>
      <c r="AG7091" t="str">
        <f t="shared" si="887"/>
        <v>Very low</v>
      </c>
    </row>
    <row r="7092" spans="1:33" x14ac:dyDescent="0.2">
      <c r="A7092">
        <v>7091</v>
      </c>
      <c r="B7092">
        <v>15565714</v>
      </c>
      <c r="C7092">
        <v>601</v>
      </c>
      <c r="D7092">
        <v>1</v>
      </c>
      <c r="E7092">
        <v>1</v>
      </c>
      <c r="F7092">
        <v>47</v>
      </c>
      <c r="G7092">
        <v>3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s="2" t="s">
        <v>978</v>
      </c>
      <c r="P7092" s="11" t="str">
        <f t="shared" si="880"/>
        <v>2019</v>
      </c>
      <c r="Q7092" s="12"/>
      <c r="R7092" s="8" t="str">
        <f t="shared" si="881"/>
        <v>10</v>
      </c>
      <c r="S7092" s="8"/>
      <c r="T7092" s="14" t="str">
        <f t="shared" si="882"/>
        <v>Retain</v>
      </c>
      <c r="U7092" s="14"/>
      <c r="V7092" s="8" t="str">
        <f t="shared" si="883"/>
        <v>France</v>
      </c>
      <c r="W7092" s="8"/>
      <c r="X7092" s="8"/>
      <c r="Y7092" s="8"/>
      <c r="Z7092" s="14" t="str">
        <f t="shared" si="884"/>
        <v>Male</v>
      </c>
      <c r="AA7092" s="14"/>
      <c r="AB7092" s="14"/>
      <c r="AC7092" s="14"/>
      <c r="AE7092" t="str">
        <f t="shared" si="885"/>
        <v>Middle aged</v>
      </c>
      <c r="AF7092" t="str">
        <f t="shared" si="886"/>
        <v>Fair</v>
      </c>
      <c r="AG7092" t="str">
        <f t="shared" si="887"/>
        <v>Medium</v>
      </c>
    </row>
    <row r="7093" spans="1:33" x14ac:dyDescent="0.2">
      <c r="A7093">
        <v>7092</v>
      </c>
      <c r="B7093">
        <v>15763108</v>
      </c>
      <c r="C7093">
        <v>600</v>
      </c>
      <c r="D7093">
        <v>3</v>
      </c>
      <c r="E7093">
        <v>1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s="2" t="s">
        <v>723</v>
      </c>
      <c r="P7093" s="11" t="str">
        <f t="shared" si="880"/>
        <v>2016</v>
      </c>
      <c r="Q7093" s="12"/>
      <c r="R7093" s="8" t="str">
        <f t="shared" si="881"/>
        <v>03</v>
      </c>
      <c r="S7093" s="8"/>
      <c r="T7093" s="14" t="str">
        <f t="shared" si="882"/>
        <v>Exit</v>
      </c>
      <c r="U7093" s="14"/>
      <c r="V7093" s="8" t="str">
        <f t="shared" si="883"/>
        <v>Germany</v>
      </c>
      <c r="W7093" s="8"/>
      <c r="X7093" s="8"/>
      <c r="Y7093" s="8"/>
      <c r="Z7093" s="14" t="str">
        <f t="shared" si="884"/>
        <v>Male</v>
      </c>
      <c r="AA7093" s="14"/>
      <c r="AB7093" s="14"/>
      <c r="AC7093" s="14"/>
      <c r="AE7093" t="str">
        <f t="shared" si="885"/>
        <v>Middle aged</v>
      </c>
      <c r="AF7093" t="str">
        <f t="shared" si="886"/>
        <v>Fair</v>
      </c>
      <c r="AG7093" t="str">
        <f t="shared" si="887"/>
        <v>High</v>
      </c>
    </row>
    <row r="7094" spans="1:33" x14ac:dyDescent="0.2">
      <c r="A7094">
        <v>7093</v>
      </c>
      <c r="B7094">
        <v>15723884</v>
      </c>
      <c r="C7094">
        <v>758</v>
      </c>
      <c r="D7094">
        <v>2</v>
      </c>
      <c r="E7094">
        <v>1</v>
      </c>
      <c r="F7094">
        <v>40</v>
      </c>
      <c r="G7094">
        <v>7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s="2" t="s">
        <v>1175</v>
      </c>
      <c r="P7094" s="11" t="str">
        <f t="shared" si="880"/>
        <v>2016</v>
      </c>
      <c r="Q7094" s="12"/>
      <c r="R7094" s="8" t="str">
        <f t="shared" si="881"/>
        <v>05</v>
      </c>
      <c r="S7094" s="8"/>
      <c r="T7094" s="14" t="str">
        <f t="shared" si="882"/>
        <v>Retain</v>
      </c>
      <c r="U7094" s="14"/>
      <c r="V7094" s="8" t="str">
        <f t="shared" si="883"/>
        <v>Spain</v>
      </c>
      <c r="W7094" s="8"/>
      <c r="X7094" s="8"/>
      <c r="Y7094" s="8"/>
      <c r="Z7094" s="14" t="str">
        <f t="shared" si="884"/>
        <v>Male</v>
      </c>
      <c r="AA7094" s="14"/>
      <c r="AB7094" s="14"/>
      <c r="AC7094" s="14"/>
      <c r="AE7094" t="str">
        <f t="shared" si="885"/>
        <v>Middle aged</v>
      </c>
      <c r="AF7094" t="str">
        <f t="shared" si="886"/>
        <v>Very good</v>
      </c>
      <c r="AG7094" t="str">
        <f t="shared" si="887"/>
        <v>Very low</v>
      </c>
    </row>
    <row r="7095" spans="1:33" x14ac:dyDescent="0.2">
      <c r="A7095">
        <v>7094</v>
      </c>
      <c r="B7095">
        <v>15644453</v>
      </c>
      <c r="C7095">
        <v>606</v>
      </c>
      <c r="D7095">
        <v>3</v>
      </c>
      <c r="E7095">
        <v>2</v>
      </c>
      <c r="F7095">
        <v>41</v>
      </c>
      <c r="G7095">
        <v>5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s="2" t="s">
        <v>766</v>
      </c>
      <c r="P7095" s="11" t="str">
        <f t="shared" si="880"/>
        <v>2018</v>
      </c>
      <c r="Q7095" s="12"/>
      <c r="R7095" s="8" t="str">
        <f t="shared" si="881"/>
        <v>01</v>
      </c>
      <c r="S7095" s="8"/>
      <c r="T7095" s="14" t="str">
        <f t="shared" si="882"/>
        <v>Exit</v>
      </c>
      <c r="U7095" s="14"/>
      <c r="V7095" s="8" t="str">
        <f t="shared" si="883"/>
        <v>Germany</v>
      </c>
      <c r="W7095" s="8"/>
      <c r="X7095" s="8"/>
      <c r="Y7095" s="8"/>
      <c r="Z7095" s="14" t="str">
        <f t="shared" si="884"/>
        <v>Female</v>
      </c>
      <c r="AA7095" s="14"/>
      <c r="AB7095" s="14"/>
      <c r="AC7095" s="14"/>
      <c r="AE7095" t="str">
        <f t="shared" si="885"/>
        <v>Middle aged</v>
      </c>
      <c r="AF7095" t="str">
        <f t="shared" si="886"/>
        <v>Fair</v>
      </c>
      <c r="AG7095" t="str">
        <f t="shared" si="887"/>
        <v>High</v>
      </c>
    </row>
    <row r="7096" spans="1:33" x14ac:dyDescent="0.2">
      <c r="A7096">
        <v>7095</v>
      </c>
      <c r="B7096">
        <v>15655464</v>
      </c>
      <c r="C7096">
        <v>640</v>
      </c>
      <c r="D7096">
        <v>1</v>
      </c>
      <c r="E7096">
        <v>2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s="2" t="s">
        <v>1140</v>
      </c>
      <c r="P7096" s="11" t="str">
        <f t="shared" si="880"/>
        <v>2019</v>
      </c>
      <c r="Q7096" s="12"/>
      <c r="R7096" s="8" t="str">
        <f t="shared" si="881"/>
        <v>10</v>
      </c>
      <c r="S7096" s="8"/>
      <c r="T7096" s="14" t="str">
        <f t="shared" si="882"/>
        <v>Retain</v>
      </c>
      <c r="U7096" s="14"/>
      <c r="V7096" s="8" t="str">
        <f t="shared" si="883"/>
        <v>France</v>
      </c>
      <c r="W7096" s="8"/>
      <c r="X7096" s="8"/>
      <c r="Y7096" s="8"/>
      <c r="Z7096" s="14" t="str">
        <f t="shared" si="884"/>
        <v>Female</v>
      </c>
      <c r="AA7096" s="14"/>
      <c r="AB7096" s="14"/>
      <c r="AC7096" s="14"/>
      <c r="AE7096" t="str">
        <f t="shared" si="885"/>
        <v>Retired</v>
      </c>
      <c r="AF7096" t="str">
        <f t="shared" si="886"/>
        <v>Fair</v>
      </c>
      <c r="AG7096" t="str">
        <f t="shared" si="887"/>
        <v>Very low</v>
      </c>
    </row>
    <row r="7097" spans="1:33" x14ac:dyDescent="0.2">
      <c r="A7097">
        <v>7096</v>
      </c>
      <c r="B7097">
        <v>15783883</v>
      </c>
      <c r="C7097">
        <v>753</v>
      </c>
      <c r="D7097">
        <v>3</v>
      </c>
      <c r="E7097">
        <v>2</v>
      </c>
      <c r="F7097">
        <v>38</v>
      </c>
      <c r="G7097">
        <v>5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s="2" t="s">
        <v>810</v>
      </c>
      <c r="P7097" s="11" t="str">
        <f t="shared" si="880"/>
        <v>2018</v>
      </c>
      <c r="Q7097" s="12"/>
      <c r="R7097" s="8" t="str">
        <f t="shared" si="881"/>
        <v>07</v>
      </c>
      <c r="S7097" s="8"/>
      <c r="T7097" s="14" t="str">
        <f t="shared" si="882"/>
        <v>Exit</v>
      </c>
      <c r="U7097" s="14"/>
      <c r="V7097" s="8" t="str">
        <f t="shared" si="883"/>
        <v>Germany</v>
      </c>
      <c r="W7097" s="8"/>
      <c r="X7097" s="8"/>
      <c r="Y7097" s="8"/>
      <c r="Z7097" s="14" t="str">
        <f t="shared" si="884"/>
        <v>Female</v>
      </c>
      <c r="AA7097" s="14"/>
      <c r="AB7097" s="14"/>
      <c r="AC7097" s="14"/>
      <c r="AE7097" t="str">
        <f t="shared" si="885"/>
        <v>Adults</v>
      </c>
      <c r="AF7097" t="str">
        <f t="shared" si="886"/>
        <v>Very good</v>
      </c>
      <c r="AG7097" t="str">
        <f t="shared" si="887"/>
        <v>High</v>
      </c>
    </row>
    <row r="7098" spans="1:33" x14ac:dyDescent="0.2">
      <c r="A7098">
        <v>7097</v>
      </c>
      <c r="B7098">
        <v>15787693</v>
      </c>
      <c r="C7098">
        <v>559</v>
      </c>
      <c r="D7098">
        <v>2</v>
      </c>
      <c r="E7098">
        <v>1</v>
      </c>
      <c r="F7098">
        <v>38</v>
      </c>
      <c r="G7098">
        <v>4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s="2" t="s">
        <v>1053</v>
      </c>
      <c r="P7098" s="11" t="str">
        <f t="shared" si="880"/>
        <v>2018</v>
      </c>
      <c r="Q7098" s="12"/>
      <c r="R7098" s="8" t="str">
        <f t="shared" si="881"/>
        <v>10</v>
      </c>
      <c r="S7098" s="8"/>
      <c r="T7098" s="14" t="str">
        <f t="shared" si="882"/>
        <v>Exit</v>
      </c>
      <c r="U7098" s="14"/>
      <c r="V7098" s="8" t="str">
        <f t="shared" si="883"/>
        <v>Spain</v>
      </c>
      <c r="W7098" s="8"/>
      <c r="X7098" s="8"/>
      <c r="Y7098" s="8"/>
      <c r="Z7098" s="14" t="str">
        <f t="shared" si="884"/>
        <v>Male</v>
      </c>
      <c r="AA7098" s="14"/>
      <c r="AB7098" s="14"/>
      <c r="AC7098" s="14"/>
      <c r="AE7098" t="str">
        <f t="shared" si="885"/>
        <v>Adults</v>
      </c>
      <c r="AF7098" t="str">
        <f t="shared" si="886"/>
        <v>Poor</v>
      </c>
      <c r="AG7098" t="str">
        <f t="shared" si="887"/>
        <v>High</v>
      </c>
    </row>
    <row r="7099" spans="1:33" x14ac:dyDescent="0.2">
      <c r="A7099">
        <v>7098</v>
      </c>
      <c r="B7099">
        <v>15664793</v>
      </c>
      <c r="C7099">
        <v>754</v>
      </c>
      <c r="D7099">
        <v>2</v>
      </c>
      <c r="E7099">
        <v>2</v>
      </c>
      <c r="F7099">
        <v>50</v>
      </c>
      <c r="G7099">
        <v>4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s="2" t="s">
        <v>563</v>
      </c>
      <c r="P7099" s="11" t="str">
        <f t="shared" si="880"/>
        <v>2018</v>
      </c>
      <c r="Q7099" s="12"/>
      <c r="R7099" s="8" t="str">
        <f t="shared" si="881"/>
        <v>11</v>
      </c>
      <c r="S7099" s="8"/>
      <c r="T7099" s="14" t="str">
        <f t="shared" si="882"/>
        <v>Retain</v>
      </c>
      <c r="U7099" s="14"/>
      <c r="V7099" s="8" t="str">
        <f t="shared" si="883"/>
        <v>Spain</v>
      </c>
      <c r="W7099" s="8"/>
      <c r="X7099" s="8"/>
      <c r="Y7099" s="8"/>
      <c r="Z7099" s="14" t="str">
        <f t="shared" si="884"/>
        <v>Female</v>
      </c>
      <c r="AA7099" s="14"/>
      <c r="AB7099" s="14"/>
      <c r="AC7099" s="14"/>
      <c r="AE7099" t="str">
        <f t="shared" si="885"/>
        <v>Middle aged</v>
      </c>
      <c r="AF7099" t="str">
        <f t="shared" si="886"/>
        <v>Very good</v>
      </c>
      <c r="AG7099" t="str">
        <f t="shared" si="887"/>
        <v>High</v>
      </c>
    </row>
    <row r="7100" spans="1:33" x14ac:dyDescent="0.2">
      <c r="A7100">
        <v>7099</v>
      </c>
      <c r="B7100">
        <v>15642391</v>
      </c>
      <c r="C7100">
        <v>621</v>
      </c>
      <c r="D7100">
        <v>3</v>
      </c>
      <c r="E7100">
        <v>1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s="2" t="s">
        <v>808</v>
      </c>
      <c r="P7100" s="11" t="str">
        <f t="shared" si="880"/>
        <v>2018</v>
      </c>
      <c r="Q7100" s="12"/>
      <c r="R7100" s="8" t="str">
        <f t="shared" si="881"/>
        <v>12</v>
      </c>
      <c r="S7100" s="8"/>
      <c r="T7100" s="14" t="str">
        <f t="shared" si="882"/>
        <v>Exit</v>
      </c>
      <c r="U7100" s="14"/>
      <c r="V7100" s="8" t="str">
        <f t="shared" si="883"/>
        <v>Germany</v>
      </c>
      <c r="W7100" s="8"/>
      <c r="X7100" s="8"/>
      <c r="Y7100" s="8"/>
      <c r="Z7100" s="14" t="str">
        <f t="shared" si="884"/>
        <v>Male</v>
      </c>
      <c r="AA7100" s="14"/>
      <c r="AB7100" s="14"/>
      <c r="AC7100" s="14"/>
      <c r="AE7100" t="str">
        <f t="shared" si="885"/>
        <v>Middle aged</v>
      </c>
      <c r="AF7100" t="str">
        <f t="shared" si="886"/>
        <v>Fair</v>
      </c>
      <c r="AG7100" t="str">
        <f t="shared" si="887"/>
        <v>High</v>
      </c>
    </row>
    <row r="7101" spans="1:33" x14ac:dyDescent="0.2">
      <c r="A7101">
        <v>7100</v>
      </c>
      <c r="B7101">
        <v>15756538</v>
      </c>
      <c r="C7101">
        <v>654</v>
      </c>
      <c r="D7101">
        <v>1</v>
      </c>
      <c r="E7101">
        <v>2</v>
      </c>
      <c r="F7101">
        <v>37</v>
      </c>
      <c r="G7101">
        <v>7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s="2" t="s">
        <v>25</v>
      </c>
      <c r="P7101" s="11" t="str">
        <f t="shared" si="880"/>
        <v>2016</v>
      </c>
      <c r="Q7101" s="12"/>
      <c r="R7101" s="8" t="str">
        <f t="shared" si="881"/>
        <v>09</v>
      </c>
      <c r="S7101" s="8"/>
      <c r="T7101" s="14" t="str">
        <f t="shared" si="882"/>
        <v>Retain</v>
      </c>
      <c r="U7101" s="14"/>
      <c r="V7101" s="8" t="str">
        <f t="shared" si="883"/>
        <v>France</v>
      </c>
      <c r="W7101" s="8"/>
      <c r="X7101" s="8"/>
      <c r="Y7101" s="8"/>
      <c r="Z7101" s="14" t="str">
        <f t="shared" si="884"/>
        <v>Female</v>
      </c>
      <c r="AA7101" s="14"/>
      <c r="AB7101" s="14"/>
      <c r="AC7101" s="14"/>
      <c r="AE7101" t="str">
        <f t="shared" si="885"/>
        <v>Adults</v>
      </c>
      <c r="AF7101" t="str">
        <f t="shared" si="886"/>
        <v>Fair</v>
      </c>
      <c r="AG7101" t="str">
        <f t="shared" si="887"/>
        <v>Very low</v>
      </c>
    </row>
    <row r="7102" spans="1:33" x14ac:dyDescent="0.2">
      <c r="A7102">
        <v>7101</v>
      </c>
      <c r="B7102">
        <v>15668830</v>
      </c>
      <c r="C7102">
        <v>650</v>
      </c>
      <c r="D7102">
        <v>2</v>
      </c>
      <c r="E7102">
        <v>1</v>
      </c>
      <c r="F7102">
        <v>24</v>
      </c>
      <c r="G7102">
        <v>4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s="2" t="s">
        <v>147</v>
      </c>
      <c r="P7102" s="11" t="str">
        <f t="shared" si="880"/>
        <v>2019</v>
      </c>
      <c r="Q7102" s="12"/>
      <c r="R7102" s="8" t="str">
        <f t="shared" si="881"/>
        <v>09</v>
      </c>
      <c r="S7102" s="8"/>
      <c r="T7102" s="14" t="str">
        <f t="shared" si="882"/>
        <v>Retain</v>
      </c>
      <c r="U7102" s="14"/>
      <c r="V7102" s="8" t="str">
        <f t="shared" si="883"/>
        <v>Spain</v>
      </c>
      <c r="W7102" s="8"/>
      <c r="X7102" s="8"/>
      <c r="Y7102" s="8"/>
      <c r="Z7102" s="14" t="str">
        <f t="shared" si="884"/>
        <v>Male</v>
      </c>
      <c r="AA7102" s="14"/>
      <c r="AB7102" s="14"/>
      <c r="AC7102" s="14"/>
      <c r="AE7102" t="str">
        <f t="shared" si="885"/>
        <v>Adults</v>
      </c>
      <c r="AF7102" t="str">
        <f t="shared" si="886"/>
        <v>Fair</v>
      </c>
      <c r="AG7102" t="str">
        <f t="shared" si="887"/>
        <v>High</v>
      </c>
    </row>
    <row r="7103" spans="1:33" x14ac:dyDescent="0.2">
      <c r="A7103">
        <v>7102</v>
      </c>
      <c r="B7103">
        <v>15796569</v>
      </c>
      <c r="C7103">
        <v>831</v>
      </c>
      <c r="D7103">
        <v>2</v>
      </c>
      <c r="E7103">
        <v>2</v>
      </c>
      <c r="F7103">
        <v>44</v>
      </c>
      <c r="G7103">
        <v>4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s="2" t="s">
        <v>680</v>
      </c>
      <c r="P7103" s="11" t="str">
        <f t="shared" si="880"/>
        <v>2019</v>
      </c>
      <c r="Q7103" s="12"/>
      <c r="R7103" s="8" t="str">
        <f t="shared" si="881"/>
        <v>09</v>
      </c>
      <c r="S7103" s="8"/>
      <c r="T7103" s="14" t="str">
        <f t="shared" si="882"/>
        <v>Retain</v>
      </c>
      <c r="U7103" s="14"/>
      <c r="V7103" s="8" t="str">
        <f t="shared" si="883"/>
        <v>Spain</v>
      </c>
      <c r="W7103" s="8"/>
      <c r="X7103" s="8"/>
      <c r="Y7103" s="8"/>
      <c r="Z7103" s="14" t="str">
        <f t="shared" si="884"/>
        <v>Female</v>
      </c>
      <c r="AA7103" s="14"/>
      <c r="AB7103" s="14"/>
      <c r="AC7103" s="14"/>
      <c r="AE7103" t="str">
        <f t="shared" si="885"/>
        <v>Middle aged</v>
      </c>
      <c r="AF7103" t="str">
        <f t="shared" si="886"/>
        <v>Excellent</v>
      </c>
      <c r="AG7103" t="str">
        <f t="shared" si="887"/>
        <v>Very low</v>
      </c>
    </row>
    <row r="7104" spans="1:33" x14ac:dyDescent="0.2">
      <c r="A7104">
        <v>7103</v>
      </c>
      <c r="B7104">
        <v>15677112</v>
      </c>
      <c r="C7104">
        <v>519</v>
      </c>
      <c r="D7104">
        <v>1</v>
      </c>
      <c r="E7104">
        <v>1</v>
      </c>
      <c r="F7104">
        <v>39</v>
      </c>
      <c r="G7104">
        <v>6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s="2" t="s">
        <v>504</v>
      </c>
      <c r="P7104" s="11" t="str">
        <f t="shared" si="880"/>
        <v>2016</v>
      </c>
      <c r="Q7104" s="12"/>
      <c r="R7104" s="8" t="str">
        <f t="shared" si="881"/>
        <v>11</v>
      </c>
      <c r="S7104" s="8"/>
      <c r="T7104" s="14" t="str">
        <f t="shared" si="882"/>
        <v>Retain</v>
      </c>
      <c r="U7104" s="14"/>
      <c r="V7104" s="8" t="str">
        <f t="shared" si="883"/>
        <v>France</v>
      </c>
      <c r="W7104" s="8"/>
      <c r="X7104" s="8"/>
      <c r="Y7104" s="8"/>
      <c r="Z7104" s="14" t="str">
        <f t="shared" si="884"/>
        <v>Male</v>
      </c>
      <c r="AA7104" s="14"/>
      <c r="AB7104" s="14"/>
      <c r="AC7104" s="14"/>
      <c r="AE7104" t="str">
        <f t="shared" si="885"/>
        <v>Middle aged</v>
      </c>
      <c r="AF7104" t="str">
        <f t="shared" si="886"/>
        <v>Poor</v>
      </c>
      <c r="AG7104" t="str">
        <f t="shared" si="887"/>
        <v>High</v>
      </c>
    </row>
    <row r="7105" spans="1:33" x14ac:dyDescent="0.2">
      <c r="A7105">
        <v>7104</v>
      </c>
      <c r="B7105">
        <v>15815040</v>
      </c>
      <c r="C7105">
        <v>552</v>
      </c>
      <c r="D7105">
        <v>3</v>
      </c>
      <c r="E7105">
        <v>2</v>
      </c>
      <c r="F7105">
        <v>42</v>
      </c>
      <c r="G7105">
        <v>5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s="2" t="s">
        <v>540</v>
      </c>
      <c r="P7105" s="11" t="str">
        <f t="shared" si="880"/>
        <v>2018</v>
      </c>
      <c r="Q7105" s="12"/>
      <c r="R7105" s="8" t="str">
        <f t="shared" si="881"/>
        <v>08</v>
      </c>
      <c r="S7105" s="8"/>
      <c r="T7105" s="14" t="str">
        <f t="shared" si="882"/>
        <v>Exit</v>
      </c>
      <c r="U7105" s="14"/>
      <c r="V7105" s="8" t="str">
        <f t="shared" si="883"/>
        <v>Germany</v>
      </c>
      <c r="W7105" s="8"/>
      <c r="X7105" s="8"/>
      <c r="Y7105" s="8"/>
      <c r="Z7105" s="14" t="str">
        <f t="shared" si="884"/>
        <v>Female</v>
      </c>
      <c r="AA7105" s="14"/>
      <c r="AB7105" s="14"/>
      <c r="AC7105" s="14"/>
      <c r="AE7105" t="str">
        <f t="shared" si="885"/>
        <v>Middle aged</v>
      </c>
      <c r="AF7105" t="str">
        <f t="shared" si="886"/>
        <v>Poor</v>
      </c>
      <c r="AG7105" t="str">
        <f t="shared" si="887"/>
        <v>High</v>
      </c>
    </row>
    <row r="7106" spans="1:33" x14ac:dyDescent="0.2">
      <c r="A7106">
        <v>7105</v>
      </c>
      <c r="B7106">
        <v>15590434</v>
      </c>
      <c r="C7106">
        <v>577</v>
      </c>
      <c r="D7106">
        <v>2</v>
      </c>
      <c r="E7106">
        <v>1</v>
      </c>
      <c r="F7106">
        <v>41</v>
      </c>
      <c r="G7106">
        <v>5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s="2" t="s">
        <v>317</v>
      </c>
      <c r="P7106" s="11" t="str">
        <f t="shared" si="880"/>
        <v>2018</v>
      </c>
      <c r="Q7106" s="12"/>
      <c r="R7106" s="8" t="str">
        <f t="shared" si="881"/>
        <v>09</v>
      </c>
      <c r="S7106" s="8"/>
      <c r="T7106" s="14" t="str">
        <f t="shared" si="882"/>
        <v>Retain</v>
      </c>
      <c r="U7106" s="14"/>
      <c r="V7106" s="8" t="str">
        <f t="shared" si="883"/>
        <v>Spain</v>
      </c>
      <c r="W7106" s="8"/>
      <c r="X7106" s="8"/>
      <c r="Y7106" s="8"/>
      <c r="Z7106" s="14" t="str">
        <f t="shared" si="884"/>
        <v>Male</v>
      </c>
      <c r="AA7106" s="14"/>
      <c r="AB7106" s="14"/>
      <c r="AC7106" s="14"/>
      <c r="AE7106" t="str">
        <f t="shared" si="885"/>
        <v>Middle aged</v>
      </c>
      <c r="AF7106" t="str">
        <f t="shared" si="886"/>
        <v>Poor</v>
      </c>
      <c r="AG7106" t="str">
        <f t="shared" si="887"/>
        <v>Medium</v>
      </c>
    </row>
    <row r="7107" spans="1:33" x14ac:dyDescent="0.2">
      <c r="A7107">
        <v>7106</v>
      </c>
      <c r="B7107">
        <v>15597536</v>
      </c>
      <c r="C7107">
        <v>576</v>
      </c>
      <c r="D7107">
        <v>2</v>
      </c>
      <c r="E7107">
        <v>1</v>
      </c>
      <c r="F7107">
        <v>45</v>
      </c>
      <c r="G7107">
        <v>6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s="2" t="s">
        <v>348</v>
      </c>
      <c r="P7107" s="11" t="str">
        <f t="shared" ref="P7107:P7170" si="888">RIGHT($N7107,4)</f>
        <v>2016</v>
      </c>
      <c r="Q7107" s="12"/>
      <c r="R7107" s="8" t="str">
        <f t="shared" ref="R7107:R7170" si="889">MID(N7107,4,2)</f>
        <v>12</v>
      </c>
      <c r="S7107" s="8"/>
      <c r="T7107" s="14" t="str">
        <f t="shared" ref="T7107:T7170" si="890">IF(M7107=1,"Exit","Retain")</f>
        <v>Retain</v>
      </c>
      <c r="U7107" s="14"/>
      <c r="V7107" s="8" t="str">
        <f t="shared" ref="V7107:V7170" si="891">IF(D7107=1,"France",IF(D7107=2,"Spain",IF(D7107=3,"Germany","NONE")))</f>
        <v>Spain</v>
      </c>
      <c r="W7107" s="8"/>
      <c r="X7107" s="8"/>
      <c r="Y7107" s="8"/>
      <c r="Z7107" s="14" t="str">
        <f t="shared" ref="Z7107:Z7170" si="892">IF(E7107=1,"Male","Female")</f>
        <v>Male</v>
      </c>
      <c r="AA7107" s="14"/>
      <c r="AB7107" s="14"/>
      <c r="AC7107" s="14"/>
      <c r="AE7107" t="str">
        <f t="shared" ref="AE7107:AE7170" si="893">IF(F7107&lt;18,"Kids",IF(AND(F7107&gt;=18,F7107&lt;24),"Young Adults",IF(AND(F7107&gt;=24,F7107&lt;39),"Adults",IF(AND(F7107&gt;=39,F7107&lt;64),"Middle aged","Retired"))))</f>
        <v>Middle aged</v>
      </c>
      <c r="AF7107" t="str">
        <f t="shared" ref="AF7107:AF7170" si="894">IF(AND(C7107&gt;=800,C7107&lt;=850),"Excellent",IF(AND(C7107&gt;=740,C7107&lt;=799),"Very good",IF(AND(C7107&gt;=670,C7107&lt;=739),"Good",IF(AND(C7107&gt;=580,C7107&lt;=669),"Fair",IF(AND(C7107&gt;=300,C7107&lt;=579),"Poor","None")))))</f>
        <v>Poor</v>
      </c>
      <c r="AG7107" t="str">
        <f t="shared" ref="AG7107:AG7170" si="895">IF(H7107&lt;25000,"Very low",IF(AND(H7107&gt;25000,H7107&lt;=50000),"Low",IF(AND(H7107&gt;50000,H7107&lt;=100000),"Medium",IF(AND(H7107&gt;100000,H7107&lt;=150000),"High",IF(AND(H7107&gt;150000,H7107&lt;=200000),"Very high",IF(H7107&gt;200000,"Extreme","None"))))))</f>
        <v>High</v>
      </c>
    </row>
    <row r="7108" spans="1:33" x14ac:dyDescent="0.2">
      <c r="A7108">
        <v>7107</v>
      </c>
      <c r="B7108">
        <v>15723989</v>
      </c>
      <c r="C7108">
        <v>646</v>
      </c>
      <c r="D7108">
        <v>1</v>
      </c>
      <c r="E7108">
        <v>1</v>
      </c>
      <c r="F7108">
        <v>40</v>
      </c>
      <c r="G7108">
        <v>3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s="2" t="s">
        <v>350</v>
      </c>
      <c r="P7108" s="11" t="str">
        <f t="shared" si="888"/>
        <v>2019</v>
      </c>
      <c r="Q7108" s="12"/>
      <c r="R7108" s="8" t="str">
        <f t="shared" si="889"/>
        <v>12</v>
      </c>
      <c r="S7108" s="8"/>
      <c r="T7108" s="14" t="str">
        <f t="shared" si="890"/>
        <v>Retain</v>
      </c>
      <c r="U7108" s="14"/>
      <c r="V7108" s="8" t="str">
        <f t="shared" si="891"/>
        <v>France</v>
      </c>
      <c r="W7108" s="8"/>
      <c r="X7108" s="8"/>
      <c r="Y7108" s="8"/>
      <c r="Z7108" s="14" t="str">
        <f t="shared" si="892"/>
        <v>Male</v>
      </c>
      <c r="AA7108" s="14"/>
      <c r="AB7108" s="14"/>
      <c r="AC7108" s="14"/>
      <c r="AE7108" t="str">
        <f t="shared" si="893"/>
        <v>Middle aged</v>
      </c>
      <c r="AF7108" t="str">
        <f t="shared" si="894"/>
        <v>Fair</v>
      </c>
      <c r="AG7108" t="str">
        <f t="shared" si="895"/>
        <v>Medium</v>
      </c>
    </row>
    <row r="7109" spans="1:33" x14ac:dyDescent="0.2">
      <c r="A7109">
        <v>7108</v>
      </c>
      <c r="B7109">
        <v>15767358</v>
      </c>
      <c r="C7109">
        <v>711</v>
      </c>
      <c r="D7109">
        <v>3</v>
      </c>
      <c r="E7109">
        <v>2</v>
      </c>
      <c r="F7109">
        <v>45</v>
      </c>
      <c r="G7109">
        <v>4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s="2" t="s">
        <v>443</v>
      </c>
      <c r="P7109" s="11" t="str">
        <f t="shared" si="888"/>
        <v>2018</v>
      </c>
      <c r="Q7109" s="12"/>
      <c r="R7109" s="8" t="str">
        <f t="shared" si="889"/>
        <v>11</v>
      </c>
      <c r="S7109" s="8"/>
      <c r="T7109" s="14" t="str">
        <f t="shared" si="890"/>
        <v>Retain</v>
      </c>
      <c r="U7109" s="14"/>
      <c r="V7109" s="8" t="str">
        <f t="shared" si="891"/>
        <v>Germany</v>
      </c>
      <c r="W7109" s="8"/>
      <c r="X7109" s="8"/>
      <c r="Y7109" s="8"/>
      <c r="Z7109" s="14" t="str">
        <f t="shared" si="892"/>
        <v>Female</v>
      </c>
      <c r="AA7109" s="14"/>
      <c r="AB7109" s="14"/>
      <c r="AC7109" s="14"/>
      <c r="AE7109" t="str">
        <f t="shared" si="893"/>
        <v>Middle aged</v>
      </c>
      <c r="AF7109" t="str">
        <f t="shared" si="894"/>
        <v>Good</v>
      </c>
      <c r="AG7109" t="str">
        <f t="shared" si="895"/>
        <v>Medium</v>
      </c>
    </row>
    <row r="7110" spans="1:33" x14ac:dyDescent="0.2">
      <c r="A7110">
        <v>7109</v>
      </c>
      <c r="B7110">
        <v>15594812</v>
      </c>
      <c r="C7110">
        <v>806</v>
      </c>
      <c r="D7110">
        <v>2</v>
      </c>
      <c r="E7110">
        <v>2</v>
      </c>
      <c r="F7110">
        <v>37</v>
      </c>
      <c r="G7110">
        <v>6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s="2" t="s">
        <v>483</v>
      </c>
      <c r="P7110" s="11" t="str">
        <f t="shared" si="888"/>
        <v>2016</v>
      </c>
      <c r="Q7110" s="12"/>
      <c r="R7110" s="8" t="str">
        <f t="shared" si="889"/>
        <v>12</v>
      </c>
      <c r="S7110" s="8"/>
      <c r="T7110" s="14" t="str">
        <f t="shared" si="890"/>
        <v>Retain</v>
      </c>
      <c r="U7110" s="14"/>
      <c r="V7110" s="8" t="str">
        <f t="shared" si="891"/>
        <v>Spain</v>
      </c>
      <c r="W7110" s="8"/>
      <c r="X7110" s="8"/>
      <c r="Y7110" s="8"/>
      <c r="Z7110" s="14" t="str">
        <f t="shared" si="892"/>
        <v>Female</v>
      </c>
      <c r="AA7110" s="14"/>
      <c r="AB7110" s="14"/>
      <c r="AC7110" s="14"/>
      <c r="AE7110" t="str">
        <f t="shared" si="893"/>
        <v>Adults</v>
      </c>
      <c r="AF7110" t="str">
        <f t="shared" si="894"/>
        <v>Excellent</v>
      </c>
      <c r="AG7110" t="str">
        <f t="shared" si="895"/>
        <v>High</v>
      </c>
    </row>
    <row r="7111" spans="1:33" x14ac:dyDescent="0.2">
      <c r="A7111">
        <v>7110</v>
      </c>
      <c r="B7111">
        <v>15688210</v>
      </c>
      <c r="C7111">
        <v>670</v>
      </c>
      <c r="D7111">
        <v>1</v>
      </c>
      <c r="E7111">
        <v>2</v>
      </c>
      <c r="F7111">
        <v>39</v>
      </c>
      <c r="G7111">
        <v>4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s="2" t="s">
        <v>1001</v>
      </c>
      <c r="P7111" s="11" t="str">
        <f t="shared" si="888"/>
        <v>2019</v>
      </c>
      <c r="Q7111" s="12"/>
      <c r="R7111" s="8" t="str">
        <f t="shared" si="889"/>
        <v>05</v>
      </c>
      <c r="S7111" s="8"/>
      <c r="T7111" s="14" t="str">
        <f t="shared" si="890"/>
        <v>Retain</v>
      </c>
      <c r="U7111" s="14"/>
      <c r="V7111" s="8" t="str">
        <f t="shared" si="891"/>
        <v>France</v>
      </c>
      <c r="W7111" s="8"/>
      <c r="X7111" s="8"/>
      <c r="Y7111" s="8"/>
      <c r="Z7111" s="14" t="str">
        <f t="shared" si="892"/>
        <v>Female</v>
      </c>
      <c r="AA7111" s="14"/>
      <c r="AB7111" s="14"/>
      <c r="AC7111" s="14"/>
      <c r="AE7111" t="str">
        <f t="shared" si="893"/>
        <v>Middle aged</v>
      </c>
      <c r="AF7111" t="str">
        <f t="shared" si="894"/>
        <v>Good</v>
      </c>
      <c r="AG7111" t="str">
        <f t="shared" si="895"/>
        <v>High</v>
      </c>
    </row>
    <row r="7112" spans="1:33" x14ac:dyDescent="0.2">
      <c r="A7112">
        <v>7111</v>
      </c>
      <c r="B7112">
        <v>15681509</v>
      </c>
      <c r="C7112">
        <v>679</v>
      </c>
      <c r="D7112">
        <v>2</v>
      </c>
      <c r="E7112">
        <v>2</v>
      </c>
      <c r="F7112">
        <v>28</v>
      </c>
      <c r="G7112">
        <v>7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s="2" t="s">
        <v>1203</v>
      </c>
      <c r="P7112" s="11" t="str">
        <f t="shared" si="888"/>
        <v>2016</v>
      </c>
      <c r="Q7112" s="12"/>
      <c r="R7112" s="8" t="str">
        <f t="shared" si="889"/>
        <v>02</v>
      </c>
      <c r="S7112" s="8"/>
      <c r="T7112" s="14" t="str">
        <f t="shared" si="890"/>
        <v>Retain</v>
      </c>
      <c r="U7112" s="14"/>
      <c r="V7112" s="8" t="str">
        <f t="shared" si="891"/>
        <v>Spain</v>
      </c>
      <c r="W7112" s="8"/>
      <c r="X7112" s="8"/>
      <c r="Y7112" s="8"/>
      <c r="Z7112" s="14" t="str">
        <f t="shared" si="892"/>
        <v>Female</v>
      </c>
      <c r="AA7112" s="14"/>
      <c r="AB7112" s="14"/>
      <c r="AC7112" s="14"/>
      <c r="AE7112" t="str">
        <f t="shared" si="893"/>
        <v>Adults</v>
      </c>
      <c r="AF7112" t="str">
        <f t="shared" si="894"/>
        <v>Good</v>
      </c>
      <c r="AG7112" t="str">
        <f t="shared" si="895"/>
        <v>Very low</v>
      </c>
    </row>
    <row r="7113" spans="1:33" x14ac:dyDescent="0.2">
      <c r="A7113">
        <v>7112</v>
      </c>
      <c r="B7113">
        <v>15572390</v>
      </c>
      <c r="C7113">
        <v>850</v>
      </c>
      <c r="D7113">
        <v>2</v>
      </c>
      <c r="E7113">
        <v>2</v>
      </c>
      <c r="F7113">
        <v>39</v>
      </c>
      <c r="G7113">
        <v>5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s="2" t="s">
        <v>848</v>
      </c>
      <c r="P7113" s="11" t="str">
        <f t="shared" si="888"/>
        <v>2017</v>
      </c>
      <c r="Q7113" s="12"/>
      <c r="R7113" s="8" t="str">
        <f t="shared" si="889"/>
        <v>12</v>
      </c>
      <c r="S7113" s="8"/>
      <c r="T7113" s="14" t="str">
        <f t="shared" si="890"/>
        <v>Retain</v>
      </c>
      <c r="U7113" s="14"/>
      <c r="V7113" s="8" t="str">
        <f t="shared" si="891"/>
        <v>Spain</v>
      </c>
      <c r="W7113" s="8"/>
      <c r="X7113" s="8"/>
      <c r="Y7113" s="8"/>
      <c r="Z7113" s="14" t="str">
        <f t="shared" si="892"/>
        <v>Female</v>
      </c>
      <c r="AA7113" s="14"/>
      <c r="AB7113" s="14"/>
      <c r="AC7113" s="14"/>
      <c r="AE7113" t="str">
        <f t="shared" si="893"/>
        <v>Middle aged</v>
      </c>
      <c r="AF7113" t="str">
        <f t="shared" si="894"/>
        <v>Excellent</v>
      </c>
      <c r="AG7113" t="str">
        <f t="shared" si="895"/>
        <v>Very low</v>
      </c>
    </row>
    <row r="7114" spans="1:33" x14ac:dyDescent="0.2">
      <c r="A7114">
        <v>7113</v>
      </c>
      <c r="B7114">
        <v>15801441</v>
      </c>
      <c r="C7114">
        <v>670</v>
      </c>
      <c r="D7114">
        <v>3</v>
      </c>
      <c r="E7114">
        <v>2</v>
      </c>
      <c r="F7114">
        <v>35</v>
      </c>
      <c r="G7114">
        <v>5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s="2" t="s">
        <v>1031</v>
      </c>
      <c r="P7114" s="11" t="str">
        <f t="shared" si="888"/>
        <v>2018</v>
      </c>
      <c r="Q7114" s="12"/>
      <c r="R7114" s="8" t="str">
        <f t="shared" si="889"/>
        <v>03</v>
      </c>
      <c r="S7114" s="8"/>
      <c r="T7114" s="14" t="str">
        <f t="shared" si="890"/>
        <v>Retain</v>
      </c>
      <c r="U7114" s="14"/>
      <c r="V7114" s="8" t="str">
        <f t="shared" si="891"/>
        <v>Germany</v>
      </c>
      <c r="W7114" s="8"/>
      <c r="X7114" s="8"/>
      <c r="Y7114" s="8"/>
      <c r="Z7114" s="14" t="str">
        <f t="shared" si="892"/>
        <v>Female</v>
      </c>
      <c r="AA7114" s="14"/>
      <c r="AB7114" s="14"/>
      <c r="AC7114" s="14"/>
      <c r="AE7114" t="str">
        <f t="shared" si="893"/>
        <v>Adults</v>
      </c>
      <c r="AF7114" t="str">
        <f t="shared" si="894"/>
        <v>Good</v>
      </c>
      <c r="AG7114" t="str">
        <f t="shared" si="895"/>
        <v>Medium</v>
      </c>
    </row>
    <row r="7115" spans="1:33" x14ac:dyDescent="0.2">
      <c r="A7115">
        <v>7114</v>
      </c>
      <c r="B7115">
        <v>15783859</v>
      </c>
      <c r="C7115">
        <v>733</v>
      </c>
      <c r="D7115">
        <v>1</v>
      </c>
      <c r="E7115">
        <v>2</v>
      </c>
      <c r="F7115">
        <v>24</v>
      </c>
      <c r="G7115">
        <v>4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s="2" t="s">
        <v>242</v>
      </c>
      <c r="P7115" s="11" t="str">
        <f t="shared" si="888"/>
        <v>2019</v>
      </c>
      <c r="Q7115" s="12"/>
      <c r="R7115" s="8" t="str">
        <f t="shared" si="889"/>
        <v>09</v>
      </c>
      <c r="S7115" s="8"/>
      <c r="T7115" s="14" t="str">
        <f t="shared" si="890"/>
        <v>Retain</v>
      </c>
      <c r="U7115" s="14"/>
      <c r="V7115" s="8" t="str">
        <f t="shared" si="891"/>
        <v>France</v>
      </c>
      <c r="W7115" s="8"/>
      <c r="X7115" s="8"/>
      <c r="Y7115" s="8"/>
      <c r="Z7115" s="14" t="str">
        <f t="shared" si="892"/>
        <v>Female</v>
      </c>
      <c r="AA7115" s="14"/>
      <c r="AB7115" s="14"/>
      <c r="AC7115" s="14"/>
      <c r="AE7115" t="str">
        <f t="shared" si="893"/>
        <v>Adults</v>
      </c>
      <c r="AF7115" t="str">
        <f t="shared" si="894"/>
        <v>Good</v>
      </c>
      <c r="AG7115" t="str">
        <f t="shared" si="895"/>
        <v>Very high</v>
      </c>
    </row>
    <row r="7116" spans="1:33" x14ac:dyDescent="0.2">
      <c r="A7116">
        <v>7115</v>
      </c>
      <c r="B7116">
        <v>15575243</v>
      </c>
      <c r="C7116">
        <v>764</v>
      </c>
      <c r="D7116">
        <v>1</v>
      </c>
      <c r="E7116">
        <v>2</v>
      </c>
      <c r="F7116">
        <v>39</v>
      </c>
      <c r="G7116">
        <v>6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s="2" t="s">
        <v>891</v>
      </c>
      <c r="P7116" s="11" t="str">
        <f t="shared" si="888"/>
        <v>2017</v>
      </c>
      <c r="Q7116" s="12"/>
      <c r="R7116" s="8" t="str">
        <f t="shared" si="889"/>
        <v>05</v>
      </c>
      <c r="S7116" s="8"/>
      <c r="T7116" s="14" t="str">
        <f t="shared" si="890"/>
        <v>Retain</v>
      </c>
      <c r="U7116" s="14"/>
      <c r="V7116" s="8" t="str">
        <f t="shared" si="891"/>
        <v>France</v>
      </c>
      <c r="W7116" s="8"/>
      <c r="X7116" s="8"/>
      <c r="Y7116" s="8"/>
      <c r="Z7116" s="14" t="str">
        <f t="shared" si="892"/>
        <v>Female</v>
      </c>
      <c r="AA7116" s="14"/>
      <c r="AB7116" s="14"/>
      <c r="AC7116" s="14"/>
      <c r="AE7116" t="str">
        <f t="shared" si="893"/>
        <v>Middle aged</v>
      </c>
      <c r="AF7116" t="str">
        <f t="shared" si="894"/>
        <v>Very good</v>
      </c>
      <c r="AG7116" t="str">
        <f t="shared" si="895"/>
        <v>High</v>
      </c>
    </row>
    <row r="7117" spans="1:33" x14ac:dyDescent="0.2">
      <c r="A7117">
        <v>7116</v>
      </c>
      <c r="B7117">
        <v>15773421</v>
      </c>
      <c r="C7117">
        <v>673</v>
      </c>
      <c r="D7117">
        <v>1</v>
      </c>
      <c r="E7117">
        <v>2</v>
      </c>
      <c r="F7117">
        <v>42</v>
      </c>
      <c r="G7117">
        <v>5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s="2" t="s">
        <v>1167</v>
      </c>
      <c r="P7117" s="11" t="str">
        <f t="shared" si="888"/>
        <v>2018</v>
      </c>
      <c r="Q7117" s="12"/>
      <c r="R7117" s="8" t="str">
        <f t="shared" si="889"/>
        <v>03</v>
      </c>
      <c r="S7117" s="8"/>
      <c r="T7117" s="14" t="str">
        <f t="shared" si="890"/>
        <v>Retain</v>
      </c>
      <c r="U7117" s="14"/>
      <c r="V7117" s="8" t="str">
        <f t="shared" si="891"/>
        <v>France</v>
      </c>
      <c r="W7117" s="8"/>
      <c r="X7117" s="8"/>
      <c r="Y7117" s="8"/>
      <c r="Z7117" s="14" t="str">
        <f t="shared" si="892"/>
        <v>Female</v>
      </c>
      <c r="AA7117" s="14"/>
      <c r="AB7117" s="14"/>
      <c r="AC7117" s="14"/>
      <c r="AE7117" t="str">
        <f t="shared" si="893"/>
        <v>Middle aged</v>
      </c>
      <c r="AF7117" t="str">
        <f t="shared" si="894"/>
        <v>Good</v>
      </c>
      <c r="AG7117" t="str">
        <f t="shared" si="895"/>
        <v>Very low</v>
      </c>
    </row>
    <row r="7118" spans="1:33" x14ac:dyDescent="0.2">
      <c r="A7118">
        <v>7117</v>
      </c>
      <c r="B7118">
        <v>15788776</v>
      </c>
      <c r="C7118">
        <v>588</v>
      </c>
      <c r="D7118">
        <v>3</v>
      </c>
      <c r="E7118">
        <v>1</v>
      </c>
      <c r="F7118">
        <v>49</v>
      </c>
      <c r="G7118">
        <v>3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s="2" t="s">
        <v>109</v>
      </c>
      <c r="P7118" s="11" t="str">
        <f t="shared" si="888"/>
        <v>2019</v>
      </c>
      <c r="Q7118" s="12"/>
      <c r="R7118" s="8" t="str">
        <f t="shared" si="889"/>
        <v>11</v>
      </c>
      <c r="S7118" s="8"/>
      <c r="T7118" s="14" t="str">
        <f t="shared" si="890"/>
        <v>Exit</v>
      </c>
      <c r="U7118" s="14"/>
      <c r="V7118" s="8" t="str">
        <f t="shared" si="891"/>
        <v>Germany</v>
      </c>
      <c r="W7118" s="8"/>
      <c r="X7118" s="8"/>
      <c r="Y7118" s="8"/>
      <c r="Z7118" s="14" t="str">
        <f t="shared" si="892"/>
        <v>Male</v>
      </c>
      <c r="AA7118" s="14"/>
      <c r="AB7118" s="14"/>
      <c r="AC7118" s="14"/>
      <c r="AE7118" t="str">
        <f t="shared" si="893"/>
        <v>Middle aged</v>
      </c>
      <c r="AF7118" t="str">
        <f t="shared" si="894"/>
        <v>Fair</v>
      </c>
      <c r="AG7118" t="str">
        <f t="shared" si="895"/>
        <v>High</v>
      </c>
    </row>
    <row r="7119" spans="1:33" x14ac:dyDescent="0.2">
      <c r="A7119">
        <v>7118</v>
      </c>
      <c r="B7119">
        <v>15765257</v>
      </c>
      <c r="C7119">
        <v>564</v>
      </c>
      <c r="D7119">
        <v>2</v>
      </c>
      <c r="E7119">
        <v>1</v>
      </c>
      <c r="F7119">
        <v>31</v>
      </c>
      <c r="G7119">
        <v>6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s="2" t="s">
        <v>1234</v>
      </c>
      <c r="P7119" s="11" t="str">
        <f t="shared" si="888"/>
        <v>2016</v>
      </c>
      <c r="Q7119" s="12"/>
      <c r="R7119" s="8" t="str">
        <f t="shared" si="889"/>
        <v>09</v>
      </c>
      <c r="S7119" s="8"/>
      <c r="T7119" s="14" t="str">
        <f t="shared" si="890"/>
        <v>Exit</v>
      </c>
      <c r="U7119" s="14"/>
      <c r="V7119" s="8" t="str">
        <f t="shared" si="891"/>
        <v>Spain</v>
      </c>
      <c r="W7119" s="8"/>
      <c r="X7119" s="8"/>
      <c r="Y7119" s="8"/>
      <c r="Z7119" s="14" t="str">
        <f t="shared" si="892"/>
        <v>Male</v>
      </c>
      <c r="AA7119" s="14"/>
      <c r="AB7119" s="14"/>
      <c r="AC7119" s="14"/>
      <c r="AE7119" t="str">
        <f t="shared" si="893"/>
        <v>Adults</v>
      </c>
      <c r="AF7119" t="str">
        <f t="shared" si="894"/>
        <v>Poor</v>
      </c>
      <c r="AG7119" t="str">
        <f t="shared" si="895"/>
        <v>High</v>
      </c>
    </row>
    <row r="7120" spans="1:33" x14ac:dyDescent="0.2">
      <c r="A7120">
        <v>7119</v>
      </c>
      <c r="B7120">
        <v>15661412</v>
      </c>
      <c r="C7120">
        <v>715</v>
      </c>
      <c r="D7120">
        <v>1</v>
      </c>
      <c r="E7120">
        <v>1</v>
      </c>
      <c r="F7120">
        <v>32</v>
      </c>
      <c r="G7120">
        <v>4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s="2" t="s">
        <v>672</v>
      </c>
      <c r="P7120" s="11" t="str">
        <f t="shared" si="888"/>
        <v>2019</v>
      </c>
      <c r="Q7120" s="12"/>
      <c r="R7120" s="8" t="str">
        <f t="shared" si="889"/>
        <v>07</v>
      </c>
      <c r="S7120" s="8"/>
      <c r="T7120" s="14" t="str">
        <f t="shared" si="890"/>
        <v>Retain</v>
      </c>
      <c r="U7120" s="14"/>
      <c r="V7120" s="8" t="str">
        <f t="shared" si="891"/>
        <v>France</v>
      </c>
      <c r="W7120" s="8"/>
      <c r="X7120" s="8"/>
      <c r="Y7120" s="8"/>
      <c r="Z7120" s="14" t="str">
        <f t="shared" si="892"/>
        <v>Male</v>
      </c>
      <c r="AA7120" s="14"/>
      <c r="AB7120" s="14"/>
      <c r="AC7120" s="14"/>
      <c r="AE7120" t="str">
        <f t="shared" si="893"/>
        <v>Adults</v>
      </c>
      <c r="AF7120" t="str">
        <f t="shared" si="894"/>
        <v>Good</v>
      </c>
      <c r="AG7120" t="str">
        <f t="shared" si="895"/>
        <v>Very high</v>
      </c>
    </row>
    <row r="7121" spans="1:33" x14ac:dyDescent="0.2">
      <c r="A7121">
        <v>7120</v>
      </c>
      <c r="B7121">
        <v>15636478</v>
      </c>
      <c r="C7121">
        <v>621</v>
      </c>
      <c r="D7121">
        <v>1</v>
      </c>
      <c r="E7121">
        <v>1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s="2" t="s">
        <v>438</v>
      </c>
      <c r="P7121" s="11" t="str">
        <f t="shared" si="888"/>
        <v>2016</v>
      </c>
      <c r="Q7121" s="12"/>
      <c r="R7121" s="8" t="str">
        <f t="shared" si="889"/>
        <v>09</v>
      </c>
      <c r="S7121" s="8"/>
      <c r="T7121" s="14" t="str">
        <f t="shared" si="890"/>
        <v>Retain</v>
      </c>
      <c r="U7121" s="14"/>
      <c r="V7121" s="8" t="str">
        <f t="shared" si="891"/>
        <v>France</v>
      </c>
      <c r="W7121" s="8"/>
      <c r="X7121" s="8"/>
      <c r="Y7121" s="8"/>
      <c r="Z7121" s="14" t="str">
        <f t="shared" si="892"/>
        <v>Male</v>
      </c>
      <c r="AA7121" s="14"/>
      <c r="AB7121" s="14"/>
      <c r="AC7121" s="14"/>
      <c r="AE7121" t="str">
        <f t="shared" si="893"/>
        <v>Adults</v>
      </c>
      <c r="AF7121" t="str">
        <f t="shared" si="894"/>
        <v>Fair</v>
      </c>
      <c r="AG7121" t="str">
        <f t="shared" si="895"/>
        <v>High</v>
      </c>
    </row>
    <row r="7122" spans="1:33" x14ac:dyDescent="0.2">
      <c r="A7122">
        <v>7121</v>
      </c>
      <c r="B7122">
        <v>15603683</v>
      </c>
      <c r="C7122">
        <v>796</v>
      </c>
      <c r="D7122">
        <v>2</v>
      </c>
      <c r="E7122">
        <v>2</v>
      </c>
      <c r="F7122">
        <v>23</v>
      </c>
      <c r="G7122">
        <v>4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s="2" t="s">
        <v>150</v>
      </c>
      <c r="P7122" s="11" t="str">
        <f t="shared" si="888"/>
        <v>2018</v>
      </c>
      <c r="Q7122" s="12"/>
      <c r="R7122" s="8" t="str">
        <f t="shared" si="889"/>
        <v>10</v>
      </c>
      <c r="S7122" s="8"/>
      <c r="T7122" s="14" t="str">
        <f t="shared" si="890"/>
        <v>Retain</v>
      </c>
      <c r="U7122" s="14"/>
      <c r="V7122" s="8" t="str">
        <f t="shared" si="891"/>
        <v>Spain</v>
      </c>
      <c r="W7122" s="8"/>
      <c r="X7122" s="8"/>
      <c r="Y7122" s="8"/>
      <c r="Z7122" s="14" t="str">
        <f t="shared" si="892"/>
        <v>Female</v>
      </c>
      <c r="AA7122" s="14"/>
      <c r="AB7122" s="14"/>
      <c r="AC7122" s="14"/>
      <c r="AE7122" t="str">
        <f t="shared" si="893"/>
        <v>Young Adults</v>
      </c>
      <c r="AF7122" t="str">
        <f t="shared" si="894"/>
        <v>Very good</v>
      </c>
      <c r="AG7122" t="str">
        <f t="shared" si="895"/>
        <v>High</v>
      </c>
    </row>
    <row r="7123" spans="1:33" x14ac:dyDescent="0.2">
      <c r="A7123">
        <v>7122</v>
      </c>
      <c r="B7123">
        <v>15651868</v>
      </c>
      <c r="C7123">
        <v>672</v>
      </c>
      <c r="D7123">
        <v>1</v>
      </c>
      <c r="E7123">
        <v>1</v>
      </c>
      <c r="F7123">
        <v>34</v>
      </c>
      <c r="G7123">
        <v>4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s="2" t="s">
        <v>104</v>
      </c>
      <c r="P7123" s="11" t="str">
        <f t="shared" si="888"/>
        <v>2018</v>
      </c>
      <c r="Q7123" s="12"/>
      <c r="R7123" s="8" t="str">
        <f t="shared" si="889"/>
        <v>12</v>
      </c>
      <c r="S7123" s="8"/>
      <c r="T7123" s="14" t="str">
        <f t="shared" si="890"/>
        <v>Retain</v>
      </c>
      <c r="U7123" s="14"/>
      <c r="V7123" s="8" t="str">
        <f t="shared" si="891"/>
        <v>France</v>
      </c>
      <c r="W7123" s="8"/>
      <c r="X7123" s="8"/>
      <c r="Y7123" s="8"/>
      <c r="Z7123" s="14" t="str">
        <f t="shared" si="892"/>
        <v>Male</v>
      </c>
      <c r="AA7123" s="14"/>
      <c r="AB7123" s="14"/>
      <c r="AC7123" s="14"/>
      <c r="AE7123" t="str">
        <f t="shared" si="893"/>
        <v>Adults</v>
      </c>
      <c r="AF7123" t="str">
        <f t="shared" si="894"/>
        <v>Good</v>
      </c>
      <c r="AG7123" t="str">
        <f t="shared" si="895"/>
        <v>Very low</v>
      </c>
    </row>
    <row r="7124" spans="1:33" x14ac:dyDescent="0.2">
      <c r="A7124">
        <v>7123</v>
      </c>
      <c r="B7124">
        <v>15815443</v>
      </c>
      <c r="C7124">
        <v>527</v>
      </c>
      <c r="D7124">
        <v>2</v>
      </c>
      <c r="E7124">
        <v>2</v>
      </c>
      <c r="F7124">
        <v>46</v>
      </c>
      <c r="G7124">
        <v>3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s="2" t="s">
        <v>37</v>
      </c>
      <c r="P7124" s="11" t="str">
        <f t="shared" si="888"/>
        <v>2019</v>
      </c>
      <c r="Q7124" s="12"/>
      <c r="R7124" s="8" t="str">
        <f t="shared" si="889"/>
        <v>09</v>
      </c>
      <c r="S7124" s="8"/>
      <c r="T7124" s="14" t="str">
        <f t="shared" si="890"/>
        <v>Retain</v>
      </c>
      <c r="U7124" s="14"/>
      <c r="V7124" s="8" t="str">
        <f t="shared" si="891"/>
        <v>Spain</v>
      </c>
      <c r="W7124" s="8"/>
      <c r="X7124" s="8"/>
      <c r="Y7124" s="8"/>
      <c r="Z7124" s="14" t="str">
        <f t="shared" si="892"/>
        <v>Female</v>
      </c>
      <c r="AA7124" s="14"/>
      <c r="AB7124" s="14"/>
      <c r="AC7124" s="14"/>
      <c r="AE7124" t="str">
        <f t="shared" si="893"/>
        <v>Middle aged</v>
      </c>
      <c r="AF7124" t="str">
        <f t="shared" si="894"/>
        <v>Poor</v>
      </c>
      <c r="AG7124" t="str">
        <f t="shared" si="895"/>
        <v>High</v>
      </c>
    </row>
    <row r="7125" spans="1:33" x14ac:dyDescent="0.2">
      <c r="A7125">
        <v>7124</v>
      </c>
      <c r="B7125">
        <v>15682686</v>
      </c>
      <c r="C7125">
        <v>722</v>
      </c>
      <c r="D7125">
        <v>1</v>
      </c>
      <c r="E7125">
        <v>2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s="2" t="s">
        <v>456</v>
      </c>
      <c r="P7125" s="11" t="str">
        <f t="shared" si="888"/>
        <v>2019</v>
      </c>
      <c r="Q7125" s="12"/>
      <c r="R7125" s="8" t="str">
        <f t="shared" si="889"/>
        <v>11</v>
      </c>
      <c r="S7125" s="8"/>
      <c r="T7125" s="14" t="str">
        <f t="shared" si="890"/>
        <v>Retain</v>
      </c>
      <c r="U7125" s="14"/>
      <c r="V7125" s="8" t="str">
        <f t="shared" si="891"/>
        <v>France</v>
      </c>
      <c r="W7125" s="8"/>
      <c r="X7125" s="8"/>
      <c r="Y7125" s="8"/>
      <c r="Z7125" s="14" t="str">
        <f t="shared" si="892"/>
        <v>Female</v>
      </c>
      <c r="AA7125" s="14"/>
      <c r="AB7125" s="14"/>
      <c r="AC7125" s="14"/>
      <c r="AE7125" t="str">
        <f t="shared" si="893"/>
        <v>Adults</v>
      </c>
      <c r="AF7125" t="str">
        <f t="shared" si="894"/>
        <v>Good</v>
      </c>
      <c r="AG7125" t="str">
        <f t="shared" si="895"/>
        <v>Very low</v>
      </c>
    </row>
    <row r="7126" spans="1:33" x14ac:dyDescent="0.2">
      <c r="A7126">
        <v>7125</v>
      </c>
      <c r="B7126">
        <v>15697460</v>
      </c>
      <c r="C7126">
        <v>596</v>
      </c>
      <c r="D7126">
        <v>3</v>
      </c>
      <c r="E7126">
        <v>1</v>
      </c>
      <c r="F7126">
        <v>34</v>
      </c>
      <c r="G7126">
        <v>7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s="2" t="s">
        <v>429</v>
      </c>
      <c r="P7126" s="11" t="str">
        <f t="shared" si="888"/>
        <v>2016</v>
      </c>
      <c r="Q7126" s="12"/>
      <c r="R7126" s="8" t="str">
        <f t="shared" si="889"/>
        <v>08</v>
      </c>
      <c r="S7126" s="8"/>
      <c r="T7126" s="14" t="str">
        <f t="shared" si="890"/>
        <v>Retain</v>
      </c>
      <c r="U7126" s="14"/>
      <c r="V7126" s="8" t="str">
        <f t="shared" si="891"/>
        <v>Germany</v>
      </c>
      <c r="W7126" s="8"/>
      <c r="X7126" s="8"/>
      <c r="Y7126" s="8"/>
      <c r="Z7126" s="14" t="str">
        <f t="shared" si="892"/>
        <v>Male</v>
      </c>
      <c r="AA7126" s="14"/>
      <c r="AB7126" s="14"/>
      <c r="AC7126" s="14"/>
      <c r="AE7126" t="str">
        <f t="shared" si="893"/>
        <v>Adults</v>
      </c>
      <c r="AF7126" t="str">
        <f t="shared" si="894"/>
        <v>Fair</v>
      </c>
      <c r="AG7126" t="str">
        <f t="shared" si="895"/>
        <v>Medium</v>
      </c>
    </row>
    <row r="7127" spans="1:33" x14ac:dyDescent="0.2">
      <c r="A7127">
        <v>7126</v>
      </c>
      <c r="B7127">
        <v>15748432</v>
      </c>
      <c r="C7127">
        <v>746</v>
      </c>
      <c r="D7127">
        <v>1</v>
      </c>
      <c r="E7127">
        <v>2</v>
      </c>
      <c r="F7127">
        <v>32</v>
      </c>
      <c r="G7127">
        <v>6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s="2" t="s">
        <v>930</v>
      </c>
      <c r="P7127" s="11" t="str">
        <f t="shared" si="888"/>
        <v>2017</v>
      </c>
      <c r="Q7127" s="12"/>
      <c r="R7127" s="8" t="str">
        <f t="shared" si="889"/>
        <v>07</v>
      </c>
      <c r="S7127" s="8"/>
      <c r="T7127" s="14" t="str">
        <f t="shared" si="890"/>
        <v>Retain</v>
      </c>
      <c r="U7127" s="14"/>
      <c r="V7127" s="8" t="str">
        <f t="shared" si="891"/>
        <v>France</v>
      </c>
      <c r="W7127" s="8"/>
      <c r="X7127" s="8"/>
      <c r="Y7127" s="8"/>
      <c r="Z7127" s="14" t="str">
        <f t="shared" si="892"/>
        <v>Female</v>
      </c>
      <c r="AA7127" s="14"/>
      <c r="AB7127" s="14"/>
      <c r="AC7127" s="14"/>
      <c r="AE7127" t="str">
        <f t="shared" si="893"/>
        <v>Adults</v>
      </c>
      <c r="AF7127" t="str">
        <f t="shared" si="894"/>
        <v>Very good</v>
      </c>
      <c r="AG7127" t="str">
        <f t="shared" si="895"/>
        <v>Very low</v>
      </c>
    </row>
    <row r="7128" spans="1:33" x14ac:dyDescent="0.2">
      <c r="A7128">
        <v>7127</v>
      </c>
      <c r="B7128">
        <v>15698271</v>
      </c>
      <c r="C7128">
        <v>523</v>
      </c>
      <c r="D7128">
        <v>1</v>
      </c>
      <c r="E7128">
        <v>2</v>
      </c>
      <c r="F7128">
        <v>26</v>
      </c>
      <c r="G7128">
        <v>6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s="2" t="s">
        <v>569</v>
      </c>
      <c r="P7128" s="11" t="str">
        <f t="shared" si="888"/>
        <v>2017</v>
      </c>
      <c r="Q7128" s="12"/>
      <c r="R7128" s="8" t="str">
        <f t="shared" si="889"/>
        <v>08</v>
      </c>
      <c r="S7128" s="8"/>
      <c r="T7128" s="14" t="str">
        <f t="shared" si="890"/>
        <v>Retain</v>
      </c>
      <c r="U7128" s="14"/>
      <c r="V7128" s="8" t="str">
        <f t="shared" si="891"/>
        <v>France</v>
      </c>
      <c r="W7128" s="8"/>
      <c r="X7128" s="8"/>
      <c r="Y7128" s="8"/>
      <c r="Z7128" s="14" t="str">
        <f t="shared" si="892"/>
        <v>Female</v>
      </c>
      <c r="AA7128" s="14"/>
      <c r="AB7128" s="14"/>
      <c r="AC7128" s="14"/>
      <c r="AE7128" t="str">
        <f t="shared" si="893"/>
        <v>Adults</v>
      </c>
      <c r="AF7128" t="str">
        <f t="shared" si="894"/>
        <v>Poor</v>
      </c>
      <c r="AG7128" t="str">
        <f t="shared" si="895"/>
        <v>Very low</v>
      </c>
    </row>
    <row r="7129" spans="1:33" x14ac:dyDescent="0.2">
      <c r="A7129">
        <v>7128</v>
      </c>
      <c r="B7129">
        <v>15808662</v>
      </c>
      <c r="C7129">
        <v>624</v>
      </c>
      <c r="D7129">
        <v>1</v>
      </c>
      <c r="E7129">
        <v>1</v>
      </c>
      <c r="F7129">
        <v>44</v>
      </c>
      <c r="G7129">
        <v>5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s="2" t="s">
        <v>439</v>
      </c>
      <c r="P7129" s="11" t="str">
        <f t="shared" si="888"/>
        <v>2018</v>
      </c>
      <c r="Q7129" s="12"/>
      <c r="R7129" s="8" t="str">
        <f t="shared" si="889"/>
        <v>09</v>
      </c>
      <c r="S7129" s="8"/>
      <c r="T7129" s="14" t="str">
        <f t="shared" si="890"/>
        <v>Retain</v>
      </c>
      <c r="U7129" s="14"/>
      <c r="V7129" s="8" t="str">
        <f t="shared" si="891"/>
        <v>France</v>
      </c>
      <c r="W7129" s="8"/>
      <c r="X7129" s="8"/>
      <c r="Y7129" s="8"/>
      <c r="Z7129" s="14" t="str">
        <f t="shared" si="892"/>
        <v>Male</v>
      </c>
      <c r="AA7129" s="14"/>
      <c r="AB7129" s="14"/>
      <c r="AC7129" s="14"/>
      <c r="AE7129" t="str">
        <f t="shared" si="893"/>
        <v>Middle aged</v>
      </c>
      <c r="AF7129" t="str">
        <f t="shared" si="894"/>
        <v>Fair</v>
      </c>
      <c r="AG7129" t="str">
        <f t="shared" si="895"/>
        <v>Very low</v>
      </c>
    </row>
    <row r="7130" spans="1:33" x14ac:dyDescent="0.2">
      <c r="A7130">
        <v>7129</v>
      </c>
      <c r="B7130">
        <v>15690372</v>
      </c>
      <c r="C7130">
        <v>553</v>
      </c>
      <c r="D7130">
        <v>2</v>
      </c>
      <c r="E7130">
        <v>1</v>
      </c>
      <c r="F7130">
        <v>38</v>
      </c>
      <c r="G7130">
        <v>4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s="2" t="s">
        <v>953</v>
      </c>
      <c r="P7130" s="11" t="str">
        <f t="shared" si="888"/>
        <v>2019</v>
      </c>
      <c r="Q7130" s="12"/>
      <c r="R7130" s="8" t="str">
        <f t="shared" si="889"/>
        <v>07</v>
      </c>
      <c r="S7130" s="8"/>
      <c r="T7130" s="14" t="str">
        <f t="shared" si="890"/>
        <v>Retain</v>
      </c>
      <c r="U7130" s="14"/>
      <c r="V7130" s="8" t="str">
        <f t="shared" si="891"/>
        <v>Spain</v>
      </c>
      <c r="W7130" s="8"/>
      <c r="X7130" s="8"/>
      <c r="Y7130" s="8"/>
      <c r="Z7130" s="14" t="str">
        <f t="shared" si="892"/>
        <v>Male</v>
      </c>
      <c r="AA7130" s="14"/>
      <c r="AB7130" s="14"/>
      <c r="AC7130" s="14"/>
      <c r="AE7130" t="str">
        <f t="shared" si="893"/>
        <v>Adults</v>
      </c>
      <c r="AF7130" t="str">
        <f t="shared" si="894"/>
        <v>Poor</v>
      </c>
      <c r="AG7130" t="str">
        <f t="shared" si="895"/>
        <v>Very high</v>
      </c>
    </row>
    <row r="7131" spans="1:33" x14ac:dyDescent="0.2">
      <c r="A7131">
        <v>7130</v>
      </c>
      <c r="B7131">
        <v>15781875</v>
      </c>
      <c r="C7131">
        <v>850</v>
      </c>
      <c r="D7131">
        <v>2</v>
      </c>
      <c r="E7131">
        <v>1</v>
      </c>
      <c r="F7131">
        <v>33</v>
      </c>
      <c r="G7131">
        <v>4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s="2" t="s">
        <v>687</v>
      </c>
      <c r="P7131" s="11" t="str">
        <f t="shared" si="888"/>
        <v>2019</v>
      </c>
      <c r="Q7131" s="12"/>
      <c r="R7131" s="8" t="str">
        <f t="shared" si="889"/>
        <v>07</v>
      </c>
      <c r="S7131" s="8"/>
      <c r="T7131" s="14" t="str">
        <f t="shared" si="890"/>
        <v>Retain</v>
      </c>
      <c r="U7131" s="14"/>
      <c r="V7131" s="8" t="str">
        <f t="shared" si="891"/>
        <v>Spain</v>
      </c>
      <c r="W7131" s="8"/>
      <c r="X7131" s="8"/>
      <c r="Y7131" s="8"/>
      <c r="Z7131" s="14" t="str">
        <f t="shared" si="892"/>
        <v>Male</v>
      </c>
      <c r="AA7131" s="14"/>
      <c r="AB7131" s="14"/>
      <c r="AC7131" s="14"/>
      <c r="AE7131" t="str">
        <f t="shared" si="893"/>
        <v>Adults</v>
      </c>
      <c r="AF7131" t="str">
        <f t="shared" si="894"/>
        <v>Excellent</v>
      </c>
      <c r="AG7131" t="str">
        <f t="shared" si="895"/>
        <v>High</v>
      </c>
    </row>
    <row r="7132" spans="1:33" x14ac:dyDescent="0.2">
      <c r="A7132">
        <v>7131</v>
      </c>
      <c r="B7132">
        <v>15801473</v>
      </c>
      <c r="C7132">
        <v>599</v>
      </c>
      <c r="D7132">
        <v>3</v>
      </c>
      <c r="E7132">
        <v>1</v>
      </c>
      <c r="F7132">
        <v>33</v>
      </c>
      <c r="G7132">
        <v>6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s="2" t="s">
        <v>616</v>
      </c>
      <c r="P7132" s="11" t="str">
        <f t="shared" si="888"/>
        <v>2016</v>
      </c>
      <c r="Q7132" s="12"/>
      <c r="R7132" s="8" t="str">
        <f t="shared" si="889"/>
        <v>10</v>
      </c>
      <c r="S7132" s="8"/>
      <c r="T7132" s="14" t="str">
        <f t="shared" si="890"/>
        <v>Retain</v>
      </c>
      <c r="U7132" s="14"/>
      <c r="V7132" s="8" t="str">
        <f t="shared" si="891"/>
        <v>Germany</v>
      </c>
      <c r="W7132" s="8"/>
      <c r="X7132" s="8"/>
      <c r="Y7132" s="8"/>
      <c r="Z7132" s="14" t="str">
        <f t="shared" si="892"/>
        <v>Male</v>
      </c>
      <c r="AA7132" s="14"/>
      <c r="AB7132" s="14"/>
      <c r="AC7132" s="14"/>
      <c r="AE7132" t="str">
        <f t="shared" si="893"/>
        <v>Adults</v>
      </c>
      <c r="AF7132" t="str">
        <f t="shared" si="894"/>
        <v>Fair</v>
      </c>
      <c r="AG7132" t="str">
        <f t="shared" si="895"/>
        <v>Medium</v>
      </c>
    </row>
    <row r="7133" spans="1:33" x14ac:dyDescent="0.2">
      <c r="A7133">
        <v>7132</v>
      </c>
      <c r="B7133">
        <v>15704509</v>
      </c>
      <c r="C7133">
        <v>492</v>
      </c>
      <c r="D7133">
        <v>1</v>
      </c>
      <c r="E7133">
        <v>1</v>
      </c>
      <c r="F7133">
        <v>35</v>
      </c>
      <c r="G7133">
        <v>6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s="2" t="s">
        <v>347</v>
      </c>
      <c r="P7133" s="11" t="str">
        <f t="shared" si="888"/>
        <v>2016</v>
      </c>
      <c r="Q7133" s="12"/>
      <c r="R7133" s="8" t="str">
        <f t="shared" si="889"/>
        <v>11</v>
      </c>
      <c r="S7133" s="8"/>
      <c r="T7133" s="14" t="str">
        <f t="shared" si="890"/>
        <v>Retain</v>
      </c>
      <c r="U7133" s="14"/>
      <c r="V7133" s="8" t="str">
        <f t="shared" si="891"/>
        <v>France</v>
      </c>
      <c r="W7133" s="8"/>
      <c r="X7133" s="8"/>
      <c r="Y7133" s="8"/>
      <c r="Z7133" s="14" t="str">
        <f t="shared" si="892"/>
        <v>Male</v>
      </c>
      <c r="AA7133" s="14"/>
      <c r="AB7133" s="14"/>
      <c r="AC7133" s="14"/>
      <c r="AE7133" t="str">
        <f t="shared" si="893"/>
        <v>Adults</v>
      </c>
      <c r="AF7133" t="str">
        <f t="shared" si="894"/>
        <v>Poor</v>
      </c>
      <c r="AG7133" t="str">
        <f t="shared" si="895"/>
        <v>High</v>
      </c>
    </row>
    <row r="7134" spans="1:33" x14ac:dyDescent="0.2">
      <c r="A7134">
        <v>7133</v>
      </c>
      <c r="B7134">
        <v>15694666</v>
      </c>
      <c r="C7134">
        <v>707</v>
      </c>
      <c r="D7134">
        <v>2</v>
      </c>
      <c r="E7134">
        <v>1</v>
      </c>
      <c r="F7134">
        <v>48</v>
      </c>
      <c r="G7134">
        <v>6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s="2" t="s">
        <v>208</v>
      </c>
      <c r="P7134" s="11" t="str">
        <f t="shared" si="888"/>
        <v>2017</v>
      </c>
      <c r="Q7134" s="12"/>
      <c r="R7134" s="8" t="str">
        <f t="shared" si="889"/>
        <v>01</v>
      </c>
      <c r="S7134" s="8"/>
      <c r="T7134" s="14" t="str">
        <f t="shared" si="890"/>
        <v>Exit</v>
      </c>
      <c r="U7134" s="14"/>
      <c r="V7134" s="8" t="str">
        <f t="shared" si="891"/>
        <v>Spain</v>
      </c>
      <c r="W7134" s="8"/>
      <c r="X7134" s="8"/>
      <c r="Y7134" s="8"/>
      <c r="Z7134" s="14" t="str">
        <f t="shared" si="892"/>
        <v>Male</v>
      </c>
      <c r="AA7134" s="14"/>
      <c r="AB7134" s="14"/>
      <c r="AC7134" s="14"/>
      <c r="AE7134" t="str">
        <f t="shared" si="893"/>
        <v>Middle aged</v>
      </c>
      <c r="AF7134" t="str">
        <f t="shared" si="894"/>
        <v>Good</v>
      </c>
      <c r="AG7134" t="str">
        <f t="shared" si="895"/>
        <v>Medium</v>
      </c>
    </row>
    <row r="7135" spans="1:33" x14ac:dyDescent="0.2">
      <c r="A7135">
        <v>7134</v>
      </c>
      <c r="B7135">
        <v>15731166</v>
      </c>
      <c r="C7135">
        <v>743</v>
      </c>
      <c r="D7135">
        <v>1</v>
      </c>
      <c r="E7135">
        <v>2</v>
      </c>
      <c r="F7135">
        <v>30</v>
      </c>
      <c r="G7135">
        <v>5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s="2" t="s">
        <v>611</v>
      </c>
      <c r="P7135" s="11" t="str">
        <f t="shared" si="888"/>
        <v>2017</v>
      </c>
      <c r="Q7135" s="12"/>
      <c r="R7135" s="8" t="str">
        <f t="shared" si="889"/>
        <v>09</v>
      </c>
      <c r="S7135" s="8"/>
      <c r="T7135" s="14" t="str">
        <f t="shared" si="890"/>
        <v>Retain</v>
      </c>
      <c r="U7135" s="14"/>
      <c r="V7135" s="8" t="str">
        <f t="shared" si="891"/>
        <v>France</v>
      </c>
      <c r="W7135" s="8"/>
      <c r="X7135" s="8"/>
      <c r="Y7135" s="8"/>
      <c r="Z7135" s="14" t="str">
        <f t="shared" si="892"/>
        <v>Female</v>
      </c>
      <c r="AA7135" s="14"/>
      <c r="AB7135" s="14"/>
      <c r="AC7135" s="14"/>
      <c r="AE7135" t="str">
        <f t="shared" si="893"/>
        <v>Adults</v>
      </c>
      <c r="AF7135" t="str">
        <f t="shared" si="894"/>
        <v>Very good</v>
      </c>
      <c r="AG7135" t="str">
        <f t="shared" si="895"/>
        <v>High</v>
      </c>
    </row>
    <row r="7136" spans="1:33" x14ac:dyDescent="0.2">
      <c r="A7136">
        <v>7135</v>
      </c>
      <c r="B7136">
        <v>15728523</v>
      </c>
      <c r="C7136">
        <v>522</v>
      </c>
      <c r="D7136">
        <v>1</v>
      </c>
      <c r="E7136">
        <v>1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s="2" t="s">
        <v>340</v>
      </c>
      <c r="P7136" s="11" t="str">
        <f t="shared" si="888"/>
        <v>2018</v>
      </c>
      <c r="Q7136" s="12"/>
      <c r="R7136" s="8" t="str">
        <f t="shared" si="889"/>
        <v>04</v>
      </c>
      <c r="S7136" s="8"/>
      <c r="T7136" s="14" t="str">
        <f t="shared" si="890"/>
        <v>Retain</v>
      </c>
      <c r="U7136" s="14"/>
      <c r="V7136" s="8" t="str">
        <f t="shared" si="891"/>
        <v>France</v>
      </c>
      <c r="W7136" s="8"/>
      <c r="X7136" s="8"/>
      <c r="Y7136" s="8"/>
      <c r="Z7136" s="14" t="str">
        <f t="shared" si="892"/>
        <v>Male</v>
      </c>
      <c r="AA7136" s="14"/>
      <c r="AB7136" s="14"/>
      <c r="AC7136" s="14"/>
      <c r="AE7136" t="str">
        <f t="shared" si="893"/>
        <v>Middle aged</v>
      </c>
      <c r="AF7136" t="str">
        <f t="shared" si="894"/>
        <v>Poor</v>
      </c>
      <c r="AG7136" t="str">
        <f t="shared" si="895"/>
        <v>High</v>
      </c>
    </row>
    <row r="7137" spans="1:33" x14ac:dyDescent="0.2">
      <c r="A7137">
        <v>7136</v>
      </c>
      <c r="B7137">
        <v>15788442</v>
      </c>
      <c r="C7137">
        <v>681</v>
      </c>
      <c r="D7137">
        <v>2</v>
      </c>
      <c r="E7137">
        <v>2</v>
      </c>
      <c r="F7137">
        <v>57</v>
      </c>
      <c r="G7137">
        <v>4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s="2" t="s">
        <v>187</v>
      </c>
      <c r="P7137" s="11" t="str">
        <f t="shared" si="888"/>
        <v>2018</v>
      </c>
      <c r="Q7137" s="12"/>
      <c r="R7137" s="8" t="str">
        <f t="shared" si="889"/>
        <v>10</v>
      </c>
      <c r="S7137" s="8"/>
      <c r="T7137" s="14" t="str">
        <f t="shared" si="890"/>
        <v>Retain</v>
      </c>
      <c r="U7137" s="14"/>
      <c r="V7137" s="8" t="str">
        <f t="shared" si="891"/>
        <v>Spain</v>
      </c>
      <c r="W7137" s="8"/>
      <c r="X7137" s="8"/>
      <c r="Y7137" s="8"/>
      <c r="Z7137" s="14" t="str">
        <f t="shared" si="892"/>
        <v>Female</v>
      </c>
      <c r="AA7137" s="14"/>
      <c r="AB7137" s="14"/>
      <c r="AC7137" s="14"/>
      <c r="AE7137" t="str">
        <f t="shared" si="893"/>
        <v>Middle aged</v>
      </c>
      <c r="AF7137" t="str">
        <f t="shared" si="894"/>
        <v>Good</v>
      </c>
      <c r="AG7137" t="str">
        <f t="shared" si="895"/>
        <v>Very high</v>
      </c>
    </row>
    <row r="7138" spans="1:33" x14ac:dyDescent="0.2">
      <c r="A7138">
        <v>7137</v>
      </c>
      <c r="B7138">
        <v>15689781</v>
      </c>
      <c r="C7138">
        <v>826</v>
      </c>
      <c r="D7138">
        <v>1</v>
      </c>
      <c r="E7138">
        <v>2</v>
      </c>
      <c r="F7138">
        <v>49</v>
      </c>
      <c r="G7138">
        <v>4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s="2" t="s">
        <v>16</v>
      </c>
      <c r="P7138" s="11" t="str">
        <f t="shared" si="888"/>
        <v>2019</v>
      </c>
      <c r="Q7138" s="12"/>
      <c r="R7138" s="8" t="str">
        <f t="shared" si="889"/>
        <v>03</v>
      </c>
      <c r="S7138" s="8"/>
      <c r="T7138" s="14" t="str">
        <f t="shared" si="890"/>
        <v>Exit</v>
      </c>
      <c r="U7138" s="14"/>
      <c r="V7138" s="8" t="str">
        <f t="shared" si="891"/>
        <v>France</v>
      </c>
      <c r="W7138" s="8"/>
      <c r="X7138" s="8"/>
      <c r="Y7138" s="8"/>
      <c r="Z7138" s="14" t="str">
        <f t="shared" si="892"/>
        <v>Female</v>
      </c>
      <c r="AA7138" s="14"/>
      <c r="AB7138" s="14"/>
      <c r="AC7138" s="14"/>
      <c r="AE7138" t="str">
        <f t="shared" si="893"/>
        <v>Middle aged</v>
      </c>
      <c r="AF7138" t="str">
        <f t="shared" si="894"/>
        <v>Excellent</v>
      </c>
      <c r="AG7138" t="str">
        <f t="shared" si="895"/>
        <v>Very low</v>
      </c>
    </row>
    <row r="7139" spans="1:33" x14ac:dyDescent="0.2">
      <c r="A7139">
        <v>7138</v>
      </c>
      <c r="B7139">
        <v>15764226</v>
      </c>
      <c r="C7139">
        <v>630</v>
      </c>
      <c r="D7139">
        <v>3</v>
      </c>
      <c r="E7139">
        <v>2</v>
      </c>
      <c r="F7139">
        <v>28</v>
      </c>
      <c r="G7139">
        <v>4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s="2" t="s">
        <v>215</v>
      </c>
      <c r="P7139" s="11" t="str">
        <f t="shared" si="888"/>
        <v>2019</v>
      </c>
      <c r="Q7139" s="12"/>
      <c r="R7139" s="8" t="str">
        <f t="shared" si="889"/>
        <v>03</v>
      </c>
      <c r="S7139" s="8"/>
      <c r="T7139" s="14" t="str">
        <f t="shared" si="890"/>
        <v>Retain</v>
      </c>
      <c r="U7139" s="14"/>
      <c r="V7139" s="8" t="str">
        <f t="shared" si="891"/>
        <v>Germany</v>
      </c>
      <c r="W7139" s="8"/>
      <c r="X7139" s="8"/>
      <c r="Y7139" s="8"/>
      <c r="Z7139" s="14" t="str">
        <f t="shared" si="892"/>
        <v>Female</v>
      </c>
      <c r="AA7139" s="14"/>
      <c r="AB7139" s="14"/>
      <c r="AC7139" s="14"/>
      <c r="AE7139" t="str">
        <f t="shared" si="893"/>
        <v>Adults</v>
      </c>
      <c r="AF7139" t="str">
        <f t="shared" si="894"/>
        <v>Fair</v>
      </c>
      <c r="AG7139" t="str">
        <f t="shared" si="895"/>
        <v>High</v>
      </c>
    </row>
    <row r="7140" spans="1:33" x14ac:dyDescent="0.2">
      <c r="A7140">
        <v>7139</v>
      </c>
      <c r="B7140">
        <v>15809837</v>
      </c>
      <c r="C7140">
        <v>430</v>
      </c>
      <c r="D7140">
        <v>3</v>
      </c>
      <c r="E7140">
        <v>2</v>
      </c>
      <c r="F7140">
        <v>66</v>
      </c>
      <c r="G7140">
        <v>7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s="2" t="s">
        <v>204</v>
      </c>
      <c r="P7140" s="11" t="str">
        <f t="shared" si="888"/>
        <v>2016</v>
      </c>
      <c r="Q7140" s="12"/>
      <c r="R7140" s="8" t="str">
        <f t="shared" si="889"/>
        <v>03</v>
      </c>
      <c r="S7140" s="8"/>
      <c r="T7140" s="14" t="str">
        <f t="shared" si="890"/>
        <v>Exit</v>
      </c>
      <c r="U7140" s="14"/>
      <c r="V7140" s="8" t="str">
        <f t="shared" si="891"/>
        <v>Germany</v>
      </c>
      <c r="W7140" s="8"/>
      <c r="X7140" s="8"/>
      <c r="Y7140" s="8"/>
      <c r="Z7140" s="14" t="str">
        <f t="shared" si="892"/>
        <v>Female</v>
      </c>
      <c r="AA7140" s="14"/>
      <c r="AB7140" s="14"/>
      <c r="AC7140" s="14"/>
      <c r="AE7140" t="str">
        <f t="shared" si="893"/>
        <v>Retired</v>
      </c>
      <c r="AF7140" t="str">
        <f t="shared" si="894"/>
        <v>Poor</v>
      </c>
      <c r="AG7140" t="str">
        <f t="shared" si="895"/>
        <v>High</v>
      </c>
    </row>
    <row r="7141" spans="1:33" x14ac:dyDescent="0.2">
      <c r="A7141">
        <v>7140</v>
      </c>
      <c r="B7141">
        <v>15805212</v>
      </c>
      <c r="C7141">
        <v>806</v>
      </c>
      <c r="D7141">
        <v>1</v>
      </c>
      <c r="E7141">
        <v>2</v>
      </c>
      <c r="F7141">
        <v>67</v>
      </c>
      <c r="G7141">
        <v>5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s="2" t="s">
        <v>789</v>
      </c>
      <c r="P7141" s="11" t="str">
        <f t="shared" si="888"/>
        <v>2018</v>
      </c>
      <c r="Q7141" s="12"/>
      <c r="R7141" s="8" t="str">
        <f t="shared" si="889"/>
        <v>07</v>
      </c>
      <c r="S7141" s="8"/>
      <c r="T7141" s="14" t="str">
        <f t="shared" si="890"/>
        <v>Retain</v>
      </c>
      <c r="U7141" s="14"/>
      <c r="V7141" s="8" t="str">
        <f t="shared" si="891"/>
        <v>France</v>
      </c>
      <c r="W7141" s="8"/>
      <c r="X7141" s="8"/>
      <c r="Y7141" s="8"/>
      <c r="Z7141" s="14" t="str">
        <f t="shared" si="892"/>
        <v>Female</v>
      </c>
      <c r="AA7141" s="14"/>
      <c r="AB7141" s="14"/>
      <c r="AC7141" s="14"/>
      <c r="AE7141" t="str">
        <f t="shared" si="893"/>
        <v>Retired</v>
      </c>
      <c r="AF7141" t="str">
        <f t="shared" si="894"/>
        <v>Excellent</v>
      </c>
      <c r="AG7141" t="str">
        <f t="shared" si="895"/>
        <v>Very low</v>
      </c>
    </row>
    <row r="7142" spans="1:33" x14ac:dyDescent="0.2">
      <c r="A7142">
        <v>7141</v>
      </c>
      <c r="B7142">
        <v>15716082</v>
      </c>
      <c r="C7142">
        <v>703</v>
      </c>
      <c r="D7142">
        <v>2</v>
      </c>
      <c r="E7142">
        <v>1</v>
      </c>
      <c r="F7142">
        <v>39</v>
      </c>
      <c r="G7142">
        <v>7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s="2" t="s">
        <v>1293</v>
      </c>
      <c r="P7142" s="11" t="str">
        <f t="shared" si="888"/>
        <v>2016</v>
      </c>
      <c r="Q7142" s="12"/>
      <c r="R7142" s="8" t="str">
        <f t="shared" si="889"/>
        <v>06</v>
      </c>
      <c r="S7142" s="8"/>
      <c r="T7142" s="14" t="str">
        <f t="shared" si="890"/>
        <v>Retain</v>
      </c>
      <c r="U7142" s="14"/>
      <c r="V7142" s="8" t="str">
        <f t="shared" si="891"/>
        <v>Spain</v>
      </c>
      <c r="W7142" s="8"/>
      <c r="X7142" s="8"/>
      <c r="Y7142" s="8"/>
      <c r="Z7142" s="14" t="str">
        <f t="shared" si="892"/>
        <v>Male</v>
      </c>
      <c r="AA7142" s="14"/>
      <c r="AB7142" s="14"/>
      <c r="AC7142" s="14"/>
      <c r="AE7142" t="str">
        <f t="shared" si="893"/>
        <v>Middle aged</v>
      </c>
      <c r="AF7142" t="str">
        <f t="shared" si="894"/>
        <v>Good</v>
      </c>
      <c r="AG7142" t="str">
        <f t="shared" si="895"/>
        <v>Very high</v>
      </c>
    </row>
    <row r="7143" spans="1:33" x14ac:dyDescent="0.2">
      <c r="A7143">
        <v>7142</v>
      </c>
      <c r="B7143">
        <v>15643056</v>
      </c>
      <c r="C7143">
        <v>755</v>
      </c>
      <c r="D7143">
        <v>3</v>
      </c>
      <c r="E7143">
        <v>2</v>
      </c>
      <c r="F7143">
        <v>38</v>
      </c>
      <c r="G7143">
        <v>4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s="2" t="s">
        <v>469</v>
      </c>
      <c r="P7143" s="11" t="str">
        <f t="shared" si="888"/>
        <v>2018</v>
      </c>
      <c r="Q7143" s="12"/>
      <c r="R7143" s="8" t="str">
        <f t="shared" si="889"/>
        <v>11</v>
      </c>
      <c r="S7143" s="8"/>
      <c r="T7143" s="14" t="str">
        <f t="shared" si="890"/>
        <v>Retain</v>
      </c>
      <c r="U7143" s="14"/>
      <c r="V7143" s="8" t="str">
        <f t="shared" si="891"/>
        <v>Germany</v>
      </c>
      <c r="W7143" s="8"/>
      <c r="X7143" s="8"/>
      <c r="Y7143" s="8"/>
      <c r="Z7143" s="14" t="str">
        <f t="shared" si="892"/>
        <v>Female</v>
      </c>
      <c r="AA7143" s="14"/>
      <c r="AB7143" s="14"/>
      <c r="AC7143" s="14"/>
      <c r="AE7143" t="str">
        <f t="shared" si="893"/>
        <v>Adults</v>
      </c>
      <c r="AF7143" t="str">
        <f t="shared" si="894"/>
        <v>Very good</v>
      </c>
      <c r="AG7143" t="str">
        <f t="shared" si="895"/>
        <v>Medium</v>
      </c>
    </row>
    <row r="7144" spans="1:33" x14ac:dyDescent="0.2">
      <c r="A7144">
        <v>7143</v>
      </c>
      <c r="B7144">
        <v>15654859</v>
      </c>
      <c r="C7144">
        <v>612</v>
      </c>
      <c r="D7144">
        <v>2</v>
      </c>
      <c r="E7144">
        <v>2</v>
      </c>
      <c r="F7144">
        <v>63</v>
      </c>
      <c r="G7144">
        <v>6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s="2" t="s">
        <v>503</v>
      </c>
      <c r="P7144" s="11" t="str">
        <f t="shared" si="888"/>
        <v>2017</v>
      </c>
      <c r="Q7144" s="12"/>
      <c r="R7144" s="8" t="str">
        <f t="shared" si="889"/>
        <v>09</v>
      </c>
      <c r="S7144" s="8"/>
      <c r="T7144" s="14" t="str">
        <f t="shared" si="890"/>
        <v>Exit</v>
      </c>
      <c r="U7144" s="14"/>
      <c r="V7144" s="8" t="str">
        <f t="shared" si="891"/>
        <v>Spain</v>
      </c>
      <c r="W7144" s="8"/>
      <c r="X7144" s="8"/>
      <c r="Y7144" s="8"/>
      <c r="Z7144" s="14" t="str">
        <f t="shared" si="892"/>
        <v>Female</v>
      </c>
      <c r="AA7144" s="14"/>
      <c r="AB7144" s="14"/>
      <c r="AC7144" s="14"/>
      <c r="AE7144" t="str">
        <f t="shared" si="893"/>
        <v>Middle aged</v>
      </c>
      <c r="AF7144" t="str">
        <f t="shared" si="894"/>
        <v>Fair</v>
      </c>
      <c r="AG7144" t="str">
        <f t="shared" si="895"/>
        <v>High</v>
      </c>
    </row>
    <row r="7145" spans="1:33" x14ac:dyDescent="0.2">
      <c r="A7145">
        <v>7144</v>
      </c>
      <c r="B7145">
        <v>15761158</v>
      </c>
      <c r="C7145">
        <v>719</v>
      </c>
      <c r="D7145">
        <v>1</v>
      </c>
      <c r="E7145">
        <v>2</v>
      </c>
      <c r="F7145">
        <v>54</v>
      </c>
      <c r="G7145">
        <v>4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s="2" t="s">
        <v>205</v>
      </c>
      <c r="P7145" s="11" t="str">
        <f t="shared" si="888"/>
        <v>2019</v>
      </c>
      <c r="Q7145" s="12"/>
      <c r="R7145" s="8" t="str">
        <f t="shared" si="889"/>
        <v>09</v>
      </c>
      <c r="S7145" s="8"/>
      <c r="T7145" s="14" t="str">
        <f t="shared" si="890"/>
        <v>Retain</v>
      </c>
      <c r="U7145" s="14"/>
      <c r="V7145" s="8" t="str">
        <f t="shared" si="891"/>
        <v>France</v>
      </c>
      <c r="W7145" s="8"/>
      <c r="X7145" s="8"/>
      <c r="Y7145" s="8"/>
      <c r="Z7145" s="14" t="str">
        <f t="shared" si="892"/>
        <v>Female</v>
      </c>
      <c r="AA7145" s="14"/>
      <c r="AB7145" s="14"/>
      <c r="AC7145" s="14"/>
      <c r="AE7145" t="str">
        <f t="shared" si="893"/>
        <v>Middle aged</v>
      </c>
      <c r="AF7145" t="str">
        <f t="shared" si="894"/>
        <v>Good</v>
      </c>
      <c r="AG7145" t="str">
        <f t="shared" si="895"/>
        <v>Very low</v>
      </c>
    </row>
    <row r="7146" spans="1:33" x14ac:dyDescent="0.2">
      <c r="A7146">
        <v>7145</v>
      </c>
      <c r="B7146">
        <v>15577515</v>
      </c>
      <c r="C7146">
        <v>554</v>
      </c>
      <c r="D7146">
        <v>3</v>
      </c>
      <c r="E7146">
        <v>2</v>
      </c>
      <c r="F7146">
        <v>55</v>
      </c>
      <c r="G7146">
        <v>3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s="2" t="s">
        <v>614</v>
      </c>
      <c r="P7146" s="11" t="str">
        <f t="shared" si="888"/>
        <v>2019</v>
      </c>
      <c r="Q7146" s="12"/>
      <c r="R7146" s="8" t="str">
        <f t="shared" si="889"/>
        <v>11</v>
      </c>
      <c r="S7146" s="8"/>
      <c r="T7146" s="14" t="str">
        <f t="shared" si="890"/>
        <v>Exit</v>
      </c>
      <c r="U7146" s="14"/>
      <c r="V7146" s="8" t="str">
        <f t="shared" si="891"/>
        <v>Germany</v>
      </c>
      <c r="W7146" s="8"/>
      <c r="X7146" s="8"/>
      <c r="Y7146" s="8"/>
      <c r="Z7146" s="14" t="str">
        <f t="shared" si="892"/>
        <v>Female</v>
      </c>
      <c r="AA7146" s="14"/>
      <c r="AB7146" s="14"/>
      <c r="AC7146" s="14"/>
      <c r="AE7146" t="str">
        <f t="shared" si="893"/>
        <v>Middle aged</v>
      </c>
      <c r="AF7146" t="str">
        <f t="shared" si="894"/>
        <v>Poor</v>
      </c>
      <c r="AG7146" t="str">
        <f t="shared" si="895"/>
        <v>High</v>
      </c>
    </row>
    <row r="7147" spans="1:33" x14ac:dyDescent="0.2">
      <c r="A7147">
        <v>7146</v>
      </c>
      <c r="B7147">
        <v>15723827</v>
      </c>
      <c r="C7147">
        <v>683</v>
      </c>
      <c r="D7147">
        <v>1</v>
      </c>
      <c r="E7147">
        <v>1</v>
      </c>
      <c r="F7147">
        <v>30</v>
      </c>
      <c r="G7147">
        <v>7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s="2" t="s">
        <v>726</v>
      </c>
      <c r="P7147" s="11" t="str">
        <f t="shared" si="888"/>
        <v>2016</v>
      </c>
      <c r="Q7147" s="12"/>
      <c r="R7147" s="8" t="str">
        <f t="shared" si="889"/>
        <v>05</v>
      </c>
      <c r="S7147" s="8"/>
      <c r="T7147" s="14" t="str">
        <f t="shared" si="890"/>
        <v>Retain</v>
      </c>
      <c r="U7147" s="14"/>
      <c r="V7147" s="8" t="str">
        <f t="shared" si="891"/>
        <v>France</v>
      </c>
      <c r="W7147" s="8"/>
      <c r="X7147" s="8"/>
      <c r="Y7147" s="8"/>
      <c r="Z7147" s="14" t="str">
        <f t="shared" si="892"/>
        <v>Male</v>
      </c>
      <c r="AA7147" s="14"/>
      <c r="AB7147" s="14"/>
      <c r="AC7147" s="14"/>
      <c r="AE7147" t="str">
        <f t="shared" si="893"/>
        <v>Adults</v>
      </c>
      <c r="AF7147" t="str">
        <f t="shared" si="894"/>
        <v>Good</v>
      </c>
      <c r="AG7147" t="str">
        <f t="shared" si="895"/>
        <v>High</v>
      </c>
    </row>
    <row r="7148" spans="1:33" x14ac:dyDescent="0.2">
      <c r="A7148">
        <v>7147</v>
      </c>
      <c r="B7148">
        <v>15646594</v>
      </c>
      <c r="C7148">
        <v>749</v>
      </c>
      <c r="D7148">
        <v>1</v>
      </c>
      <c r="E7148">
        <v>1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s="2" t="s">
        <v>276</v>
      </c>
      <c r="P7148" s="11" t="str">
        <f t="shared" si="888"/>
        <v>2017</v>
      </c>
      <c r="Q7148" s="12"/>
      <c r="R7148" s="8" t="str">
        <f t="shared" si="889"/>
        <v>10</v>
      </c>
      <c r="S7148" s="8"/>
      <c r="T7148" s="14" t="str">
        <f t="shared" si="890"/>
        <v>Retain</v>
      </c>
      <c r="U7148" s="14"/>
      <c r="V7148" s="8" t="str">
        <f t="shared" si="891"/>
        <v>France</v>
      </c>
      <c r="W7148" s="8"/>
      <c r="X7148" s="8"/>
      <c r="Y7148" s="8"/>
      <c r="Z7148" s="14" t="str">
        <f t="shared" si="892"/>
        <v>Male</v>
      </c>
      <c r="AA7148" s="14"/>
      <c r="AB7148" s="14"/>
      <c r="AC7148" s="14"/>
      <c r="AE7148" t="str">
        <f t="shared" si="893"/>
        <v>Middle aged</v>
      </c>
      <c r="AF7148" t="str">
        <f t="shared" si="894"/>
        <v>Very good</v>
      </c>
      <c r="AG7148" t="str">
        <f t="shared" si="895"/>
        <v>Medium</v>
      </c>
    </row>
    <row r="7149" spans="1:33" x14ac:dyDescent="0.2">
      <c r="A7149">
        <v>7148</v>
      </c>
      <c r="B7149">
        <v>15712877</v>
      </c>
      <c r="C7149">
        <v>724</v>
      </c>
      <c r="D7149">
        <v>2</v>
      </c>
      <c r="E7149">
        <v>1</v>
      </c>
      <c r="F7149">
        <v>36</v>
      </c>
      <c r="G7149">
        <v>5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s="2" t="s">
        <v>255</v>
      </c>
      <c r="P7149" s="11" t="str">
        <f t="shared" si="888"/>
        <v>2018</v>
      </c>
      <c r="Q7149" s="12"/>
      <c r="R7149" s="8" t="str">
        <f t="shared" si="889"/>
        <v>03</v>
      </c>
      <c r="S7149" s="8"/>
      <c r="T7149" s="14" t="str">
        <f t="shared" si="890"/>
        <v>Retain</v>
      </c>
      <c r="U7149" s="14"/>
      <c r="V7149" s="8" t="str">
        <f t="shared" si="891"/>
        <v>Spain</v>
      </c>
      <c r="W7149" s="8"/>
      <c r="X7149" s="8"/>
      <c r="Y7149" s="8"/>
      <c r="Z7149" s="14" t="str">
        <f t="shared" si="892"/>
        <v>Male</v>
      </c>
      <c r="AA7149" s="14"/>
      <c r="AB7149" s="14"/>
      <c r="AC7149" s="14"/>
      <c r="AE7149" t="str">
        <f t="shared" si="893"/>
        <v>Adults</v>
      </c>
      <c r="AF7149" t="str">
        <f t="shared" si="894"/>
        <v>Good</v>
      </c>
      <c r="AG7149" t="str">
        <f t="shared" si="895"/>
        <v>Very low</v>
      </c>
    </row>
    <row r="7150" spans="1:33" x14ac:dyDescent="0.2">
      <c r="A7150">
        <v>7149</v>
      </c>
      <c r="B7150">
        <v>15598802</v>
      </c>
      <c r="C7150">
        <v>770</v>
      </c>
      <c r="D7150">
        <v>2</v>
      </c>
      <c r="E7150">
        <v>1</v>
      </c>
      <c r="F7150">
        <v>30</v>
      </c>
      <c r="G7150">
        <v>5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s="2" t="s">
        <v>453</v>
      </c>
      <c r="P7150" s="11" t="str">
        <f t="shared" si="888"/>
        <v>2018</v>
      </c>
      <c r="Q7150" s="12"/>
      <c r="R7150" s="8" t="str">
        <f t="shared" si="889"/>
        <v>06</v>
      </c>
      <c r="S7150" s="8"/>
      <c r="T7150" s="14" t="str">
        <f t="shared" si="890"/>
        <v>Retain</v>
      </c>
      <c r="U7150" s="14"/>
      <c r="V7150" s="8" t="str">
        <f t="shared" si="891"/>
        <v>Spain</v>
      </c>
      <c r="W7150" s="8"/>
      <c r="X7150" s="8"/>
      <c r="Y7150" s="8"/>
      <c r="Z7150" s="14" t="str">
        <f t="shared" si="892"/>
        <v>Male</v>
      </c>
      <c r="AA7150" s="14"/>
      <c r="AB7150" s="14"/>
      <c r="AC7150" s="14"/>
      <c r="AE7150" t="str">
        <f t="shared" si="893"/>
        <v>Adults</v>
      </c>
      <c r="AF7150" t="str">
        <f t="shared" si="894"/>
        <v>Very good</v>
      </c>
      <c r="AG7150" t="str">
        <f t="shared" si="895"/>
        <v>Very low</v>
      </c>
    </row>
    <row r="7151" spans="1:33" x14ac:dyDescent="0.2">
      <c r="A7151">
        <v>7150</v>
      </c>
      <c r="B7151">
        <v>15699340</v>
      </c>
      <c r="C7151">
        <v>680</v>
      </c>
      <c r="D7151">
        <v>1</v>
      </c>
      <c r="E7151">
        <v>1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s="2" t="s">
        <v>563</v>
      </c>
      <c r="P7151" s="11" t="str">
        <f t="shared" si="888"/>
        <v>2018</v>
      </c>
      <c r="Q7151" s="12"/>
      <c r="R7151" s="8" t="str">
        <f t="shared" si="889"/>
        <v>11</v>
      </c>
      <c r="S7151" s="8"/>
      <c r="T7151" s="14" t="str">
        <f t="shared" si="890"/>
        <v>Retain</v>
      </c>
      <c r="U7151" s="14"/>
      <c r="V7151" s="8" t="str">
        <f t="shared" si="891"/>
        <v>France</v>
      </c>
      <c r="W7151" s="8"/>
      <c r="X7151" s="8"/>
      <c r="Y7151" s="8"/>
      <c r="Z7151" s="14" t="str">
        <f t="shared" si="892"/>
        <v>Male</v>
      </c>
      <c r="AA7151" s="14"/>
      <c r="AB7151" s="14"/>
      <c r="AC7151" s="14"/>
      <c r="AE7151" t="str">
        <f t="shared" si="893"/>
        <v>Adults</v>
      </c>
      <c r="AF7151" t="str">
        <f t="shared" si="894"/>
        <v>Good</v>
      </c>
      <c r="AG7151" t="str">
        <f t="shared" si="895"/>
        <v>Very low</v>
      </c>
    </row>
    <row r="7152" spans="1:33" x14ac:dyDescent="0.2">
      <c r="A7152">
        <v>7151</v>
      </c>
      <c r="B7152">
        <v>15691150</v>
      </c>
      <c r="C7152">
        <v>699</v>
      </c>
      <c r="D7152">
        <v>1</v>
      </c>
      <c r="E7152">
        <v>2</v>
      </c>
      <c r="F7152">
        <v>32</v>
      </c>
      <c r="G7152">
        <v>3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s="2" t="s">
        <v>207</v>
      </c>
      <c r="P7152" s="11" t="str">
        <f t="shared" si="888"/>
        <v>2019</v>
      </c>
      <c r="Q7152" s="12"/>
      <c r="R7152" s="8" t="str">
        <f t="shared" si="889"/>
        <v>10</v>
      </c>
      <c r="S7152" s="8"/>
      <c r="T7152" s="14" t="str">
        <f t="shared" si="890"/>
        <v>Retain</v>
      </c>
      <c r="U7152" s="14"/>
      <c r="V7152" s="8" t="str">
        <f t="shared" si="891"/>
        <v>France</v>
      </c>
      <c r="W7152" s="8"/>
      <c r="X7152" s="8"/>
      <c r="Y7152" s="8"/>
      <c r="Z7152" s="14" t="str">
        <f t="shared" si="892"/>
        <v>Female</v>
      </c>
      <c r="AA7152" s="14"/>
      <c r="AB7152" s="14"/>
      <c r="AC7152" s="14"/>
      <c r="AE7152" t="str">
        <f t="shared" si="893"/>
        <v>Adults</v>
      </c>
      <c r="AF7152" t="str">
        <f t="shared" si="894"/>
        <v>Good</v>
      </c>
      <c r="AG7152" t="str">
        <f t="shared" si="895"/>
        <v>High</v>
      </c>
    </row>
    <row r="7153" spans="1:33" x14ac:dyDescent="0.2">
      <c r="A7153">
        <v>7152</v>
      </c>
      <c r="B7153">
        <v>15608688</v>
      </c>
      <c r="C7153">
        <v>442</v>
      </c>
      <c r="D7153">
        <v>1</v>
      </c>
      <c r="E7153">
        <v>1</v>
      </c>
      <c r="F7153">
        <v>34</v>
      </c>
      <c r="G7153">
        <v>5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s="2" t="s">
        <v>571</v>
      </c>
      <c r="P7153" s="11" t="str">
        <f t="shared" si="888"/>
        <v>2018</v>
      </c>
      <c r="Q7153" s="12"/>
      <c r="R7153" s="8" t="str">
        <f t="shared" si="889"/>
        <v>07</v>
      </c>
      <c r="S7153" s="8"/>
      <c r="T7153" s="14" t="str">
        <f t="shared" si="890"/>
        <v>Retain</v>
      </c>
      <c r="U7153" s="14"/>
      <c r="V7153" s="8" t="str">
        <f t="shared" si="891"/>
        <v>France</v>
      </c>
      <c r="W7153" s="8"/>
      <c r="X7153" s="8"/>
      <c r="Y7153" s="8"/>
      <c r="Z7153" s="14" t="str">
        <f t="shared" si="892"/>
        <v>Male</v>
      </c>
      <c r="AA7153" s="14"/>
      <c r="AB7153" s="14"/>
      <c r="AC7153" s="14"/>
      <c r="AE7153" t="str">
        <f t="shared" si="893"/>
        <v>Adults</v>
      </c>
      <c r="AF7153" t="str">
        <f t="shared" si="894"/>
        <v>Poor</v>
      </c>
      <c r="AG7153" t="str">
        <f t="shared" si="895"/>
        <v>Very low</v>
      </c>
    </row>
    <row r="7154" spans="1:33" x14ac:dyDescent="0.2">
      <c r="A7154">
        <v>7153</v>
      </c>
      <c r="B7154">
        <v>15737998</v>
      </c>
      <c r="C7154">
        <v>529</v>
      </c>
      <c r="D7154">
        <v>1</v>
      </c>
      <c r="E7154">
        <v>1</v>
      </c>
      <c r="F7154">
        <v>46</v>
      </c>
      <c r="G7154">
        <v>5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s="2" t="s">
        <v>441</v>
      </c>
      <c r="P7154" s="11" t="str">
        <f t="shared" si="888"/>
        <v>2017</v>
      </c>
      <c r="Q7154" s="12"/>
      <c r="R7154" s="8" t="str">
        <f t="shared" si="889"/>
        <v>11</v>
      </c>
      <c r="S7154" s="8"/>
      <c r="T7154" s="14" t="str">
        <f t="shared" si="890"/>
        <v>Exit</v>
      </c>
      <c r="U7154" s="14"/>
      <c r="V7154" s="8" t="str">
        <f t="shared" si="891"/>
        <v>France</v>
      </c>
      <c r="W7154" s="8"/>
      <c r="X7154" s="8"/>
      <c r="Y7154" s="8"/>
      <c r="Z7154" s="14" t="str">
        <f t="shared" si="892"/>
        <v>Male</v>
      </c>
      <c r="AA7154" s="14"/>
      <c r="AB7154" s="14"/>
      <c r="AC7154" s="14"/>
      <c r="AE7154" t="str">
        <f t="shared" si="893"/>
        <v>Middle aged</v>
      </c>
      <c r="AF7154" t="str">
        <f t="shared" si="894"/>
        <v>Poor</v>
      </c>
      <c r="AG7154" t="str">
        <f t="shared" si="895"/>
        <v>Very low</v>
      </c>
    </row>
    <row r="7155" spans="1:33" x14ac:dyDescent="0.2">
      <c r="A7155">
        <v>7154</v>
      </c>
      <c r="B7155">
        <v>15735837</v>
      </c>
      <c r="C7155">
        <v>574</v>
      </c>
      <c r="D7155">
        <v>2</v>
      </c>
      <c r="E7155">
        <v>1</v>
      </c>
      <c r="F7155">
        <v>36</v>
      </c>
      <c r="G7155">
        <v>4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s="2" t="s">
        <v>867</v>
      </c>
      <c r="P7155" s="11" t="str">
        <f t="shared" si="888"/>
        <v>2018</v>
      </c>
      <c r="Q7155" s="12"/>
      <c r="R7155" s="8" t="str">
        <f t="shared" si="889"/>
        <v>10</v>
      </c>
      <c r="S7155" s="8"/>
      <c r="T7155" s="14" t="str">
        <f t="shared" si="890"/>
        <v>Retain</v>
      </c>
      <c r="U7155" s="14"/>
      <c r="V7155" s="8" t="str">
        <f t="shared" si="891"/>
        <v>Spain</v>
      </c>
      <c r="W7155" s="8"/>
      <c r="X7155" s="8"/>
      <c r="Y7155" s="8"/>
      <c r="Z7155" s="14" t="str">
        <f t="shared" si="892"/>
        <v>Male</v>
      </c>
      <c r="AA7155" s="14"/>
      <c r="AB7155" s="14"/>
      <c r="AC7155" s="14"/>
      <c r="AE7155" t="str">
        <f t="shared" si="893"/>
        <v>Adults</v>
      </c>
      <c r="AF7155" t="str">
        <f t="shared" si="894"/>
        <v>Poor</v>
      </c>
      <c r="AG7155" t="str">
        <f t="shared" si="895"/>
        <v>Very low</v>
      </c>
    </row>
    <row r="7156" spans="1:33" x14ac:dyDescent="0.2">
      <c r="A7156">
        <v>7155</v>
      </c>
      <c r="B7156">
        <v>15659100</v>
      </c>
      <c r="C7156">
        <v>605</v>
      </c>
      <c r="D7156">
        <v>1</v>
      </c>
      <c r="E7156">
        <v>1</v>
      </c>
      <c r="F7156">
        <v>33</v>
      </c>
      <c r="G7156">
        <v>5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s="2" t="s">
        <v>666</v>
      </c>
      <c r="P7156" s="11" t="str">
        <f t="shared" si="888"/>
        <v>2017</v>
      </c>
      <c r="Q7156" s="12"/>
      <c r="R7156" s="8" t="str">
        <f t="shared" si="889"/>
        <v>12</v>
      </c>
      <c r="S7156" s="8"/>
      <c r="T7156" s="14" t="str">
        <f t="shared" si="890"/>
        <v>Retain</v>
      </c>
      <c r="U7156" s="14"/>
      <c r="V7156" s="8" t="str">
        <f t="shared" si="891"/>
        <v>France</v>
      </c>
      <c r="W7156" s="8"/>
      <c r="X7156" s="8"/>
      <c r="Y7156" s="8"/>
      <c r="Z7156" s="14" t="str">
        <f t="shared" si="892"/>
        <v>Male</v>
      </c>
      <c r="AA7156" s="14"/>
      <c r="AB7156" s="14"/>
      <c r="AC7156" s="14"/>
      <c r="AE7156" t="str">
        <f t="shared" si="893"/>
        <v>Adults</v>
      </c>
      <c r="AF7156" t="str">
        <f t="shared" si="894"/>
        <v>Fair</v>
      </c>
      <c r="AG7156" t="str">
        <f t="shared" si="895"/>
        <v>High</v>
      </c>
    </row>
    <row r="7157" spans="1:33" x14ac:dyDescent="0.2">
      <c r="A7157">
        <v>7156</v>
      </c>
      <c r="B7157">
        <v>15609070</v>
      </c>
      <c r="C7157">
        <v>515</v>
      </c>
      <c r="D7157">
        <v>3</v>
      </c>
      <c r="E7157">
        <v>1</v>
      </c>
      <c r="F7157">
        <v>45</v>
      </c>
      <c r="G7157">
        <v>3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s="2" t="s">
        <v>782</v>
      </c>
      <c r="P7157" s="11" t="str">
        <f t="shared" si="888"/>
        <v>2019</v>
      </c>
      <c r="Q7157" s="12"/>
      <c r="R7157" s="8" t="str">
        <f t="shared" si="889"/>
        <v>10</v>
      </c>
      <c r="S7157" s="8"/>
      <c r="T7157" s="14" t="str">
        <f t="shared" si="890"/>
        <v>Exit</v>
      </c>
      <c r="U7157" s="14"/>
      <c r="V7157" s="8" t="str">
        <f t="shared" si="891"/>
        <v>Germany</v>
      </c>
      <c r="W7157" s="8"/>
      <c r="X7157" s="8"/>
      <c r="Y7157" s="8"/>
      <c r="Z7157" s="14" t="str">
        <f t="shared" si="892"/>
        <v>Male</v>
      </c>
      <c r="AA7157" s="14"/>
      <c r="AB7157" s="14"/>
      <c r="AC7157" s="14"/>
      <c r="AE7157" t="str">
        <f t="shared" si="893"/>
        <v>Middle aged</v>
      </c>
      <c r="AF7157" t="str">
        <f t="shared" si="894"/>
        <v>Poor</v>
      </c>
      <c r="AG7157" t="str">
        <f t="shared" si="895"/>
        <v>High</v>
      </c>
    </row>
    <row r="7158" spans="1:33" x14ac:dyDescent="0.2">
      <c r="A7158">
        <v>7157</v>
      </c>
      <c r="B7158">
        <v>15650313</v>
      </c>
      <c r="C7158">
        <v>632</v>
      </c>
      <c r="D7158">
        <v>3</v>
      </c>
      <c r="E7158">
        <v>1</v>
      </c>
      <c r="F7158">
        <v>65</v>
      </c>
      <c r="G7158">
        <v>3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s="2" t="s">
        <v>520</v>
      </c>
      <c r="P7158" s="11" t="str">
        <f t="shared" si="888"/>
        <v>2019</v>
      </c>
      <c r="Q7158" s="12"/>
      <c r="R7158" s="8" t="str">
        <f t="shared" si="889"/>
        <v>12</v>
      </c>
      <c r="S7158" s="8"/>
      <c r="T7158" s="14" t="str">
        <f t="shared" si="890"/>
        <v>Retain</v>
      </c>
      <c r="U7158" s="14"/>
      <c r="V7158" s="8" t="str">
        <f t="shared" si="891"/>
        <v>Germany</v>
      </c>
      <c r="W7158" s="8"/>
      <c r="X7158" s="8"/>
      <c r="Y7158" s="8"/>
      <c r="Z7158" s="14" t="str">
        <f t="shared" si="892"/>
        <v>Male</v>
      </c>
      <c r="AA7158" s="14"/>
      <c r="AB7158" s="14"/>
      <c r="AC7158" s="14"/>
      <c r="AE7158" t="str">
        <f t="shared" si="893"/>
        <v>Retired</v>
      </c>
      <c r="AF7158" t="str">
        <f t="shared" si="894"/>
        <v>Fair</v>
      </c>
      <c r="AG7158" t="str">
        <f t="shared" si="895"/>
        <v>High</v>
      </c>
    </row>
    <row r="7159" spans="1:33" x14ac:dyDescent="0.2">
      <c r="A7159">
        <v>7158</v>
      </c>
      <c r="B7159">
        <v>15627699</v>
      </c>
      <c r="C7159">
        <v>558</v>
      </c>
      <c r="D7159">
        <v>1</v>
      </c>
      <c r="E7159">
        <v>1</v>
      </c>
      <c r="F7159">
        <v>32</v>
      </c>
      <c r="G7159">
        <v>7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s="2" t="s">
        <v>1185</v>
      </c>
      <c r="P7159" s="11" t="str">
        <f t="shared" si="888"/>
        <v>2016</v>
      </c>
      <c r="Q7159" s="12"/>
      <c r="R7159" s="8" t="str">
        <f t="shared" si="889"/>
        <v>07</v>
      </c>
      <c r="S7159" s="8"/>
      <c r="T7159" s="14" t="str">
        <f t="shared" si="890"/>
        <v>Retain</v>
      </c>
      <c r="U7159" s="14"/>
      <c r="V7159" s="8" t="str">
        <f t="shared" si="891"/>
        <v>France</v>
      </c>
      <c r="W7159" s="8"/>
      <c r="X7159" s="8"/>
      <c r="Y7159" s="8"/>
      <c r="Z7159" s="14" t="str">
        <f t="shared" si="892"/>
        <v>Male</v>
      </c>
      <c r="AA7159" s="14"/>
      <c r="AB7159" s="14"/>
      <c r="AC7159" s="14"/>
      <c r="AE7159" t="str">
        <f t="shared" si="893"/>
        <v>Adults</v>
      </c>
      <c r="AF7159" t="str">
        <f t="shared" si="894"/>
        <v>Poor</v>
      </c>
      <c r="AG7159" t="str">
        <f t="shared" si="895"/>
        <v>High</v>
      </c>
    </row>
    <row r="7160" spans="1:33" x14ac:dyDescent="0.2">
      <c r="A7160">
        <v>7159</v>
      </c>
      <c r="B7160">
        <v>15591010</v>
      </c>
      <c r="C7160">
        <v>434</v>
      </c>
      <c r="D7160">
        <v>3</v>
      </c>
      <c r="E7160">
        <v>1</v>
      </c>
      <c r="F7160">
        <v>55</v>
      </c>
      <c r="G7160">
        <v>7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s="2" t="s">
        <v>1139</v>
      </c>
      <c r="P7160" s="11" t="str">
        <f t="shared" si="888"/>
        <v>2016</v>
      </c>
      <c r="Q7160" s="12"/>
      <c r="R7160" s="8" t="str">
        <f t="shared" si="889"/>
        <v>07</v>
      </c>
      <c r="S7160" s="8"/>
      <c r="T7160" s="14" t="str">
        <f t="shared" si="890"/>
        <v>Exit</v>
      </c>
      <c r="U7160" s="14"/>
      <c r="V7160" s="8" t="str">
        <f t="shared" si="891"/>
        <v>Germany</v>
      </c>
      <c r="W7160" s="8"/>
      <c r="X7160" s="8"/>
      <c r="Y7160" s="8"/>
      <c r="Z7160" s="14" t="str">
        <f t="shared" si="892"/>
        <v>Male</v>
      </c>
      <c r="AA7160" s="14"/>
      <c r="AB7160" s="14"/>
      <c r="AC7160" s="14"/>
      <c r="AE7160" t="str">
        <f t="shared" si="893"/>
        <v>Middle aged</v>
      </c>
      <c r="AF7160" t="str">
        <f t="shared" si="894"/>
        <v>Poor</v>
      </c>
      <c r="AG7160" t="str">
        <f t="shared" si="895"/>
        <v>High</v>
      </c>
    </row>
    <row r="7161" spans="1:33" x14ac:dyDescent="0.2">
      <c r="A7161">
        <v>7160</v>
      </c>
      <c r="B7161">
        <v>15798895</v>
      </c>
      <c r="C7161">
        <v>525</v>
      </c>
      <c r="D7161">
        <v>1</v>
      </c>
      <c r="E7161">
        <v>2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s="2" t="s">
        <v>935</v>
      </c>
      <c r="P7161" s="11" t="str">
        <f t="shared" si="888"/>
        <v>2017</v>
      </c>
      <c r="Q7161" s="12"/>
      <c r="R7161" s="8" t="str">
        <f t="shared" si="889"/>
        <v>09</v>
      </c>
      <c r="S7161" s="8"/>
      <c r="T7161" s="14" t="str">
        <f t="shared" si="890"/>
        <v>Exit</v>
      </c>
      <c r="U7161" s="14"/>
      <c r="V7161" s="8" t="str">
        <f t="shared" si="891"/>
        <v>France</v>
      </c>
      <c r="W7161" s="8"/>
      <c r="X7161" s="8"/>
      <c r="Y7161" s="8"/>
      <c r="Z7161" s="14" t="str">
        <f t="shared" si="892"/>
        <v>Female</v>
      </c>
      <c r="AA7161" s="14"/>
      <c r="AB7161" s="14"/>
      <c r="AC7161" s="14"/>
      <c r="AE7161" t="str">
        <f t="shared" si="893"/>
        <v>Middle aged</v>
      </c>
      <c r="AF7161" t="str">
        <f t="shared" si="894"/>
        <v>Poor</v>
      </c>
      <c r="AG7161" t="str">
        <f t="shared" si="895"/>
        <v>Medium</v>
      </c>
    </row>
    <row r="7162" spans="1:33" x14ac:dyDescent="0.2">
      <c r="A7162">
        <v>7161</v>
      </c>
      <c r="B7162">
        <v>15745375</v>
      </c>
      <c r="C7162">
        <v>640</v>
      </c>
      <c r="D7162">
        <v>3</v>
      </c>
      <c r="E7162">
        <v>1</v>
      </c>
      <c r="F7162">
        <v>23</v>
      </c>
      <c r="G7162">
        <v>5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s="2" t="s">
        <v>332</v>
      </c>
      <c r="P7162" s="11" t="str">
        <f t="shared" si="888"/>
        <v>2017</v>
      </c>
      <c r="Q7162" s="12"/>
      <c r="R7162" s="8" t="str">
        <f t="shared" si="889"/>
        <v>12</v>
      </c>
      <c r="S7162" s="8"/>
      <c r="T7162" s="14" t="str">
        <f t="shared" si="890"/>
        <v>Retain</v>
      </c>
      <c r="U7162" s="14"/>
      <c r="V7162" s="8" t="str">
        <f t="shared" si="891"/>
        <v>Germany</v>
      </c>
      <c r="W7162" s="8"/>
      <c r="X7162" s="8"/>
      <c r="Y7162" s="8"/>
      <c r="Z7162" s="14" t="str">
        <f t="shared" si="892"/>
        <v>Male</v>
      </c>
      <c r="AA7162" s="14"/>
      <c r="AB7162" s="14"/>
      <c r="AC7162" s="14"/>
      <c r="AE7162" t="str">
        <f t="shared" si="893"/>
        <v>Young Adults</v>
      </c>
      <c r="AF7162" t="str">
        <f t="shared" si="894"/>
        <v>Fair</v>
      </c>
      <c r="AG7162" t="str">
        <f t="shared" si="895"/>
        <v>Medium</v>
      </c>
    </row>
    <row r="7163" spans="1:33" x14ac:dyDescent="0.2">
      <c r="A7163">
        <v>7162</v>
      </c>
      <c r="B7163">
        <v>15775235</v>
      </c>
      <c r="C7163">
        <v>690</v>
      </c>
      <c r="D7163">
        <v>1</v>
      </c>
      <c r="E7163">
        <v>2</v>
      </c>
      <c r="F7163">
        <v>36</v>
      </c>
      <c r="G7163">
        <v>5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s="2" t="s">
        <v>173</v>
      </c>
      <c r="P7163" s="11" t="str">
        <f t="shared" si="888"/>
        <v>2017</v>
      </c>
      <c r="Q7163" s="12"/>
      <c r="R7163" s="8" t="str">
        <f t="shared" si="889"/>
        <v>12</v>
      </c>
      <c r="S7163" s="8"/>
      <c r="T7163" s="14" t="str">
        <f t="shared" si="890"/>
        <v>Retain</v>
      </c>
      <c r="U7163" s="14"/>
      <c r="V7163" s="8" t="str">
        <f t="shared" si="891"/>
        <v>France</v>
      </c>
      <c r="W7163" s="8"/>
      <c r="X7163" s="8"/>
      <c r="Y7163" s="8"/>
      <c r="Z7163" s="14" t="str">
        <f t="shared" si="892"/>
        <v>Female</v>
      </c>
      <c r="AA7163" s="14"/>
      <c r="AB7163" s="14"/>
      <c r="AC7163" s="14"/>
      <c r="AE7163" t="str">
        <f t="shared" si="893"/>
        <v>Adults</v>
      </c>
      <c r="AF7163" t="str">
        <f t="shared" si="894"/>
        <v>Good</v>
      </c>
      <c r="AG7163" t="str">
        <f t="shared" si="895"/>
        <v>High</v>
      </c>
    </row>
    <row r="7164" spans="1:33" x14ac:dyDescent="0.2">
      <c r="A7164">
        <v>7163</v>
      </c>
      <c r="B7164">
        <v>15780088</v>
      </c>
      <c r="C7164">
        <v>607</v>
      </c>
      <c r="D7164">
        <v>2</v>
      </c>
      <c r="E7164">
        <v>1</v>
      </c>
      <c r="F7164">
        <v>34</v>
      </c>
      <c r="G7164">
        <v>4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s="2" t="s">
        <v>1272</v>
      </c>
      <c r="P7164" s="11" t="str">
        <f t="shared" si="888"/>
        <v>2018</v>
      </c>
      <c r="Q7164" s="12"/>
      <c r="R7164" s="8" t="str">
        <f t="shared" si="889"/>
        <v>11</v>
      </c>
      <c r="S7164" s="8"/>
      <c r="T7164" s="14" t="str">
        <f t="shared" si="890"/>
        <v>Retain</v>
      </c>
      <c r="U7164" s="14"/>
      <c r="V7164" s="8" t="str">
        <f t="shared" si="891"/>
        <v>Spain</v>
      </c>
      <c r="W7164" s="8"/>
      <c r="X7164" s="8"/>
      <c r="Y7164" s="8"/>
      <c r="Z7164" s="14" t="str">
        <f t="shared" si="892"/>
        <v>Male</v>
      </c>
      <c r="AA7164" s="14"/>
      <c r="AB7164" s="14"/>
      <c r="AC7164" s="14"/>
      <c r="AE7164" t="str">
        <f t="shared" si="893"/>
        <v>Adults</v>
      </c>
      <c r="AF7164" t="str">
        <f t="shared" si="894"/>
        <v>Fair</v>
      </c>
      <c r="AG7164" t="str">
        <f t="shared" si="895"/>
        <v>High</v>
      </c>
    </row>
    <row r="7165" spans="1:33" x14ac:dyDescent="0.2">
      <c r="A7165">
        <v>7164</v>
      </c>
      <c r="B7165">
        <v>15649379</v>
      </c>
      <c r="C7165">
        <v>850</v>
      </c>
      <c r="D7165">
        <v>1</v>
      </c>
      <c r="E7165">
        <v>2</v>
      </c>
      <c r="F7165">
        <v>46</v>
      </c>
      <c r="G7165">
        <v>6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s="2" t="s">
        <v>312</v>
      </c>
      <c r="P7165" s="11" t="str">
        <f t="shared" si="888"/>
        <v>2017</v>
      </c>
      <c r="Q7165" s="12"/>
      <c r="R7165" s="8" t="str">
        <f t="shared" si="889"/>
        <v>03</v>
      </c>
      <c r="S7165" s="8"/>
      <c r="T7165" s="14" t="str">
        <f t="shared" si="890"/>
        <v>Retain</v>
      </c>
      <c r="U7165" s="14"/>
      <c r="V7165" s="8" t="str">
        <f t="shared" si="891"/>
        <v>France</v>
      </c>
      <c r="W7165" s="8"/>
      <c r="X7165" s="8"/>
      <c r="Y7165" s="8"/>
      <c r="Z7165" s="14" t="str">
        <f t="shared" si="892"/>
        <v>Female</v>
      </c>
      <c r="AA7165" s="14"/>
      <c r="AB7165" s="14"/>
      <c r="AC7165" s="14"/>
      <c r="AE7165" t="str">
        <f t="shared" si="893"/>
        <v>Middle aged</v>
      </c>
      <c r="AF7165" t="str">
        <f t="shared" si="894"/>
        <v>Excellent</v>
      </c>
      <c r="AG7165" t="str">
        <f t="shared" si="895"/>
        <v>Very low</v>
      </c>
    </row>
    <row r="7166" spans="1:33" x14ac:dyDescent="0.2">
      <c r="A7166">
        <v>7165</v>
      </c>
      <c r="B7166">
        <v>15713983</v>
      </c>
      <c r="C7166">
        <v>780</v>
      </c>
      <c r="D7166">
        <v>3</v>
      </c>
      <c r="E7166">
        <v>1</v>
      </c>
      <c r="F7166">
        <v>34</v>
      </c>
      <c r="G7166">
        <v>7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s="2" t="s">
        <v>264</v>
      </c>
      <c r="P7166" s="11" t="str">
        <f t="shared" si="888"/>
        <v>2016</v>
      </c>
      <c r="Q7166" s="12"/>
      <c r="R7166" s="8" t="str">
        <f t="shared" si="889"/>
        <v>01</v>
      </c>
      <c r="S7166" s="8"/>
      <c r="T7166" s="14" t="str">
        <f t="shared" si="890"/>
        <v>Retain</v>
      </c>
      <c r="U7166" s="14"/>
      <c r="V7166" s="8" t="str">
        <f t="shared" si="891"/>
        <v>Germany</v>
      </c>
      <c r="W7166" s="8"/>
      <c r="X7166" s="8"/>
      <c r="Y7166" s="8"/>
      <c r="Z7166" s="14" t="str">
        <f t="shared" si="892"/>
        <v>Male</v>
      </c>
      <c r="AA7166" s="14"/>
      <c r="AB7166" s="14"/>
      <c r="AC7166" s="14"/>
      <c r="AE7166" t="str">
        <f t="shared" si="893"/>
        <v>Adults</v>
      </c>
      <c r="AF7166" t="str">
        <f t="shared" si="894"/>
        <v>Very good</v>
      </c>
      <c r="AG7166" t="str">
        <f t="shared" si="895"/>
        <v>Medium</v>
      </c>
    </row>
    <row r="7167" spans="1:33" x14ac:dyDescent="0.2">
      <c r="A7167">
        <v>7166</v>
      </c>
      <c r="B7167">
        <v>15709252</v>
      </c>
      <c r="C7167">
        <v>616</v>
      </c>
      <c r="D7167">
        <v>3</v>
      </c>
      <c r="E7167">
        <v>2</v>
      </c>
      <c r="F7167">
        <v>28</v>
      </c>
      <c r="G7167">
        <v>7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s="2" t="s">
        <v>850</v>
      </c>
      <c r="P7167" s="11" t="str">
        <f t="shared" si="888"/>
        <v>2016</v>
      </c>
      <c r="Q7167" s="12"/>
      <c r="R7167" s="8" t="str">
        <f t="shared" si="889"/>
        <v>09</v>
      </c>
      <c r="S7167" s="8"/>
      <c r="T7167" s="14" t="str">
        <f t="shared" si="890"/>
        <v>Exit</v>
      </c>
      <c r="U7167" s="14"/>
      <c r="V7167" s="8" t="str">
        <f t="shared" si="891"/>
        <v>Germany</v>
      </c>
      <c r="W7167" s="8"/>
      <c r="X7167" s="8"/>
      <c r="Y7167" s="8"/>
      <c r="Z7167" s="14" t="str">
        <f t="shared" si="892"/>
        <v>Female</v>
      </c>
      <c r="AA7167" s="14"/>
      <c r="AB7167" s="14"/>
      <c r="AC7167" s="14"/>
      <c r="AE7167" t="str">
        <f t="shared" si="893"/>
        <v>Adults</v>
      </c>
      <c r="AF7167" t="str">
        <f t="shared" si="894"/>
        <v>Fair</v>
      </c>
      <c r="AG7167" t="str">
        <f t="shared" si="895"/>
        <v>High</v>
      </c>
    </row>
    <row r="7168" spans="1:33" x14ac:dyDescent="0.2">
      <c r="A7168">
        <v>7167</v>
      </c>
      <c r="B7168">
        <v>15699238</v>
      </c>
      <c r="C7168">
        <v>618</v>
      </c>
      <c r="D7168">
        <v>2</v>
      </c>
      <c r="E7168">
        <v>2</v>
      </c>
      <c r="F7168">
        <v>40</v>
      </c>
      <c r="G7168">
        <v>5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s="2" t="s">
        <v>427</v>
      </c>
      <c r="P7168" s="11" t="str">
        <f t="shared" si="888"/>
        <v>2017</v>
      </c>
      <c r="Q7168" s="12"/>
      <c r="R7168" s="8" t="str">
        <f t="shared" si="889"/>
        <v>10</v>
      </c>
      <c r="S7168" s="8"/>
      <c r="T7168" s="14" t="str">
        <f t="shared" si="890"/>
        <v>Retain</v>
      </c>
      <c r="U7168" s="14"/>
      <c r="V7168" s="8" t="str">
        <f t="shared" si="891"/>
        <v>Spain</v>
      </c>
      <c r="W7168" s="8"/>
      <c r="X7168" s="8"/>
      <c r="Y7168" s="8"/>
      <c r="Z7168" s="14" t="str">
        <f t="shared" si="892"/>
        <v>Female</v>
      </c>
      <c r="AA7168" s="14"/>
      <c r="AB7168" s="14"/>
      <c r="AC7168" s="14"/>
      <c r="AE7168" t="str">
        <f t="shared" si="893"/>
        <v>Middle aged</v>
      </c>
      <c r="AF7168" t="str">
        <f t="shared" si="894"/>
        <v>Fair</v>
      </c>
      <c r="AG7168" t="str">
        <f t="shared" si="895"/>
        <v>Very low</v>
      </c>
    </row>
    <row r="7169" spans="1:33" x14ac:dyDescent="0.2">
      <c r="A7169">
        <v>7168</v>
      </c>
      <c r="B7169">
        <v>15732884</v>
      </c>
      <c r="C7169">
        <v>676</v>
      </c>
      <c r="D7169">
        <v>1</v>
      </c>
      <c r="E7169">
        <v>1</v>
      </c>
      <c r="F7169">
        <v>29</v>
      </c>
      <c r="G7169">
        <v>3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s="2" t="s">
        <v>128</v>
      </c>
      <c r="P7169" s="11" t="str">
        <f t="shared" si="888"/>
        <v>2019</v>
      </c>
      <c r="Q7169" s="12"/>
      <c r="R7169" s="8" t="str">
        <f t="shared" si="889"/>
        <v>11</v>
      </c>
      <c r="S7169" s="8"/>
      <c r="T7169" s="14" t="str">
        <f t="shared" si="890"/>
        <v>Retain</v>
      </c>
      <c r="U7169" s="14"/>
      <c r="V7169" s="8" t="str">
        <f t="shared" si="891"/>
        <v>France</v>
      </c>
      <c r="W7169" s="8"/>
      <c r="X7169" s="8"/>
      <c r="Y7169" s="8"/>
      <c r="Z7169" s="14" t="str">
        <f t="shared" si="892"/>
        <v>Male</v>
      </c>
      <c r="AA7169" s="14"/>
      <c r="AB7169" s="14"/>
      <c r="AC7169" s="14"/>
      <c r="AE7169" t="str">
        <f t="shared" si="893"/>
        <v>Adults</v>
      </c>
      <c r="AF7169" t="str">
        <f t="shared" si="894"/>
        <v>Good</v>
      </c>
      <c r="AG7169" t="str">
        <f t="shared" si="895"/>
        <v>High</v>
      </c>
    </row>
    <row r="7170" spans="1:33" x14ac:dyDescent="0.2">
      <c r="A7170">
        <v>7169</v>
      </c>
      <c r="B7170">
        <v>15587297</v>
      </c>
      <c r="C7170">
        <v>507</v>
      </c>
      <c r="D7170">
        <v>1</v>
      </c>
      <c r="E7170">
        <v>1</v>
      </c>
      <c r="F7170">
        <v>33</v>
      </c>
      <c r="G7170">
        <v>4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s="2" t="s">
        <v>812</v>
      </c>
      <c r="P7170" s="11" t="str">
        <f t="shared" si="888"/>
        <v>2018</v>
      </c>
      <c r="Q7170" s="12"/>
      <c r="R7170" s="8" t="str">
        <f t="shared" si="889"/>
        <v>12</v>
      </c>
      <c r="S7170" s="8"/>
      <c r="T7170" s="14" t="str">
        <f t="shared" si="890"/>
        <v>Retain</v>
      </c>
      <c r="U7170" s="14"/>
      <c r="V7170" s="8" t="str">
        <f t="shared" si="891"/>
        <v>France</v>
      </c>
      <c r="W7170" s="8"/>
      <c r="X7170" s="8"/>
      <c r="Y7170" s="8"/>
      <c r="Z7170" s="14" t="str">
        <f t="shared" si="892"/>
        <v>Male</v>
      </c>
      <c r="AA7170" s="14"/>
      <c r="AB7170" s="14"/>
      <c r="AC7170" s="14"/>
      <c r="AE7170" t="str">
        <f t="shared" si="893"/>
        <v>Adults</v>
      </c>
      <c r="AF7170" t="str">
        <f t="shared" si="894"/>
        <v>Poor</v>
      </c>
      <c r="AG7170" t="str">
        <f t="shared" si="895"/>
        <v>Very low</v>
      </c>
    </row>
    <row r="7171" spans="1:33" x14ac:dyDescent="0.2">
      <c r="A7171">
        <v>7170</v>
      </c>
      <c r="B7171">
        <v>15684722</v>
      </c>
      <c r="C7171">
        <v>490</v>
      </c>
      <c r="D7171">
        <v>1</v>
      </c>
      <c r="E7171">
        <v>1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s="2" t="s">
        <v>213</v>
      </c>
      <c r="P7171" s="11" t="str">
        <f t="shared" ref="P7171:P7234" si="896">RIGHT($N7171,4)</f>
        <v>2017</v>
      </c>
      <c r="Q7171" s="12"/>
      <c r="R7171" s="8" t="str">
        <f t="shared" ref="R7171:R7234" si="897">MID(N7171,4,2)</f>
        <v>12</v>
      </c>
      <c r="S7171" s="8"/>
      <c r="T7171" s="14" t="str">
        <f t="shared" ref="T7171:T7234" si="898">IF(M7171=1,"Exit","Retain")</f>
        <v>Retain</v>
      </c>
      <c r="U7171" s="14"/>
      <c r="V7171" s="8" t="str">
        <f t="shared" ref="V7171:V7234" si="899">IF(D7171=1,"France",IF(D7171=2,"Spain",IF(D7171=3,"Germany","NONE")))</f>
        <v>France</v>
      </c>
      <c r="W7171" s="8"/>
      <c r="X7171" s="8"/>
      <c r="Y7171" s="8"/>
      <c r="Z7171" s="14" t="str">
        <f t="shared" ref="Z7171:Z7234" si="900">IF(E7171=1,"Male","Female")</f>
        <v>Male</v>
      </c>
      <c r="AA7171" s="14"/>
      <c r="AB7171" s="14"/>
      <c r="AC7171" s="14"/>
      <c r="AE7171" t="str">
        <f t="shared" ref="AE7171:AE7234" si="901">IF(F7171&lt;18,"Kids",IF(AND(F7171&gt;=18,F7171&lt;24),"Young Adults",IF(AND(F7171&gt;=24,F7171&lt;39),"Adults",IF(AND(F7171&gt;=39,F7171&lt;64),"Middle aged","Retired"))))</f>
        <v>Adults</v>
      </c>
      <c r="AF7171" t="str">
        <f t="shared" ref="AF7171:AF7234" si="902">IF(AND(C7171&gt;=800,C7171&lt;=850),"Excellent",IF(AND(C7171&gt;=740,C7171&lt;=799),"Very good",IF(AND(C7171&gt;=670,C7171&lt;=739),"Good",IF(AND(C7171&gt;=580,C7171&lt;=669),"Fair",IF(AND(C7171&gt;=300,C7171&lt;=579),"Poor","None")))))</f>
        <v>Poor</v>
      </c>
      <c r="AG7171" t="str">
        <f t="shared" ref="AG7171:AG7234" si="903">IF(H7171&lt;25000,"Very low",IF(AND(H7171&gt;25000,H7171&lt;=50000),"Low",IF(AND(H7171&gt;50000,H7171&lt;=100000),"Medium",IF(AND(H7171&gt;100000,H7171&lt;=150000),"High",IF(AND(H7171&gt;150000,H7171&lt;=200000),"Very high",IF(H7171&gt;200000,"Extreme","None"))))))</f>
        <v>High</v>
      </c>
    </row>
    <row r="7172" spans="1:33" x14ac:dyDescent="0.2">
      <c r="A7172">
        <v>7171</v>
      </c>
      <c r="B7172">
        <v>15621244</v>
      </c>
      <c r="C7172">
        <v>678</v>
      </c>
      <c r="D7172">
        <v>1</v>
      </c>
      <c r="E7172">
        <v>1</v>
      </c>
      <c r="F7172">
        <v>36</v>
      </c>
      <c r="G7172">
        <v>7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s="2" t="s">
        <v>273</v>
      </c>
      <c r="P7172" s="11" t="str">
        <f t="shared" si="896"/>
        <v>2016</v>
      </c>
      <c r="Q7172" s="12"/>
      <c r="R7172" s="8" t="str">
        <f t="shared" si="897"/>
        <v>09</v>
      </c>
      <c r="S7172" s="8"/>
      <c r="T7172" s="14" t="str">
        <f t="shared" si="898"/>
        <v>Retain</v>
      </c>
      <c r="U7172" s="14"/>
      <c r="V7172" s="8" t="str">
        <f t="shared" si="899"/>
        <v>France</v>
      </c>
      <c r="W7172" s="8"/>
      <c r="X7172" s="8"/>
      <c r="Y7172" s="8"/>
      <c r="Z7172" s="14" t="str">
        <f t="shared" si="900"/>
        <v>Male</v>
      </c>
      <c r="AA7172" s="14"/>
      <c r="AB7172" s="14"/>
      <c r="AC7172" s="14"/>
      <c r="AE7172" t="str">
        <f t="shared" si="901"/>
        <v>Adults</v>
      </c>
      <c r="AF7172" t="str">
        <f t="shared" si="902"/>
        <v>Good</v>
      </c>
      <c r="AG7172" t="str">
        <f t="shared" si="903"/>
        <v>High</v>
      </c>
    </row>
    <row r="7173" spans="1:33" x14ac:dyDescent="0.2">
      <c r="A7173">
        <v>7172</v>
      </c>
      <c r="B7173">
        <v>15744273</v>
      </c>
      <c r="C7173">
        <v>637</v>
      </c>
      <c r="D7173">
        <v>3</v>
      </c>
      <c r="E7173">
        <v>1</v>
      </c>
      <c r="F7173">
        <v>30</v>
      </c>
      <c r="G7173">
        <v>4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s="2" t="s">
        <v>945</v>
      </c>
      <c r="P7173" s="11" t="str">
        <f t="shared" si="896"/>
        <v>2019</v>
      </c>
      <c r="Q7173" s="12"/>
      <c r="R7173" s="8" t="str">
        <f t="shared" si="897"/>
        <v>03</v>
      </c>
      <c r="S7173" s="8"/>
      <c r="T7173" s="14" t="str">
        <f t="shared" si="898"/>
        <v>Retain</v>
      </c>
      <c r="U7173" s="14"/>
      <c r="V7173" s="8" t="str">
        <f t="shared" si="899"/>
        <v>Germany</v>
      </c>
      <c r="W7173" s="8"/>
      <c r="X7173" s="8"/>
      <c r="Y7173" s="8"/>
      <c r="Z7173" s="14" t="str">
        <f t="shared" si="900"/>
        <v>Male</v>
      </c>
      <c r="AA7173" s="14"/>
      <c r="AB7173" s="14"/>
      <c r="AC7173" s="14"/>
      <c r="AE7173" t="str">
        <f t="shared" si="901"/>
        <v>Adults</v>
      </c>
      <c r="AF7173" t="str">
        <f t="shared" si="902"/>
        <v>Fair</v>
      </c>
      <c r="AG7173" t="str">
        <f t="shared" si="903"/>
        <v>High</v>
      </c>
    </row>
    <row r="7174" spans="1:33" x14ac:dyDescent="0.2">
      <c r="A7174">
        <v>7173</v>
      </c>
      <c r="B7174">
        <v>15682540</v>
      </c>
      <c r="C7174">
        <v>602</v>
      </c>
      <c r="D7174">
        <v>1</v>
      </c>
      <c r="E7174">
        <v>2</v>
      </c>
      <c r="F7174">
        <v>33</v>
      </c>
      <c r="G7174">
        <v>5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s="2" t="s">
        <v>534</v>
      </c>
      <c r="P7174" s="11" t="str">
        <f t="shared" si="896"/>
        <v>2017</v>
      </c>
      <c r="Q7174" s="12"/>
      <c r="R7174" s="8" t="str">
        <f t="shared" si="897"/>
        <v>11</v>
      </c>
      <c r="S7174" s="8"/>
      <c r="T7174" s="14" t="str">
        <f t="shared" si="898"/>
        <v>Retain</v>
      </c>
      <c r="U7174" s="14"/>
      <c r="V7174" s="8" t="str">
        <f t="shared" si="899"/>
        <v>France</v>
      </c>
      <c r="W7174" s="8"/>
      <c r="X7174" s="8"/>
      <c r="Y7174" s="8"/>
      <c r="Z7174" s="14" t="str">
        <f t="shared" si="900"/>
        <v>Female</v>
      </c>
      <c r="AA7174" s="14"/>
      <c r="AB7174" s="14"/>
      <c r="AC7174" s="14"/>
      <c r="AE7174" t="str">
        <f t="shared" si="901"/>
        <v>Adults</v>
      </c>
      <c r="AF7174" t="str">
        <f t="shared" si="902"/>
        <v>Fair</v>
      </c>
      <c r="AG7174" t="str">
        <f t="shared" si="903"/>
        <v>Very low</v>
      </c>
    </row>
    <row r="7175" spans="1:33" x14ac:dyDescent="0.2">
      <c r="A7175">
        <v>7174</v>
      </c>
      <c r="B7175">
        <v>15636521</v>
      </c>
      <c r="C7175">
        <v>744</v>
      </c>
      <c r="D7175">
        <v>2</v>
      </c>
      <c r="E7175">
        <v>2</v>
      </c>
      <c r="F7175">
        <v>30</v>
      </c>
      <c r="G7175">
        <v>4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s="2" t="s">
        <v>549</v>
      </c>
      <c r="P7175" s="11" t="str">
        <f t="shared" si="896"/>
        <v>2019</v>
      </c>
      <c r="Q7175" s="12"/>
      <c r="R7175" s="8" t="str">
        <f t="shared" si="897"/>
        <v>03</v>
      </c>
      <c r="S7175" s="8"/>
      <c r="T7175" s="14" t="str">
        <f t="shared" si="898"/>
        <v>Retain</v>
      </c>
      <c r="U7175" s="14"/>
      <c r="V7175" s="8" t="str">
        <f t="shared" si="899"/>
        <v>Spain</v>
      </c>
      <c r="W7175" s="8"/>
      <c r="X7175" s="8"/>
      <c r="Y7175" s="8"/>
      <c r="Z7175" s="14" t="str">
        <f t="shared" si="900"/>
        <v>Female</v>
      </c>
      <c r="AA7175" s="14"/>
      <c r="AB7175" s="14"/>
      <c r="AC7175" s="14"/>
      <c r="AE7175" t="str">
        <f t="shared" si="901"/>
        <v>Adults</v>
      </c>
      <c r="AF7175" t="str">
        <f t="shared" si="902"/>
        <v>Very good</v>
      </c>
      <c r="AG7175" t="str">
        <f t="shared" si="903"/>
        <v>High</v>
      </c>
    </row>
    <row r="7176" spans="1:33" x14ac:dyDescent="0.2">
      <c r="A7176">
        <v>7175</v>
      </c>
      <c r="B7176">
        <v>15785339</v>
      </c>
      <c r="C7176">
        <v>640</v>
      </c>
      <c r="D7176">
        <v>1</v>
      </c>
      <c r="E7176">
        <v>2</v>
      </c>
      <c r="F7176">
        <v>50</v>
      </c>
      <c r="G7176">
        <v>6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s="2" t="s">
        <v>869</v>
      </c>
      <c r="P7176" s="11" t="str">
        <f t="shared" si="896"/>
        <v>2017</v>
      </c>
      <c r="Q7176" s="12"/>
      <c r="R7176" s="8" t="str">
        <f t="shared" si="897"/>
        <v>05</v>
      </c>
      <c r="S7176" s="8"/>
      <c r="T7176" s="14" t="str">
        <f t="shared" si="898"/>
        <v>Retain</v>
      </c>
      <c r="U7176" s="14"/>
      <c r="V7176" s="8" t="str">
        <f t="shared" si="899"/>
        <v>France</v>
      </c>
      <c r="W7176" s="8"/>
      <c r="X7176" s="8"/>
      <c r="Y7176" s="8"/>
      <c r="Z7176" s="14" t="str">
        <f t="shared" si="900"/>
        <v>Female</v>
      </c>
      <c r="AA7176" s="14"/>
      <c r="AB7176" s="14"/>
      <c r="AC7176" s="14"/>
      <c r="AE7176" t="str">
        <f t="shared" si="901"/>
        <v>Middle aged</v>
      </c>
      <c r="AF7176" t="str">
        <f t="shared" si="902"/>
        <v>Fair</v>
      </c>
      <c r="AG7176" t="str">
        <f t="shared" si="903"/>
        <v>High</v>
      </c>
    </row>
    <row r="7177" spans="1:33" x14ac:dyDescent="0.2">
      <c r="A7177">
        <v>7176</v>
      </c>
      <c r="B7177">
        <v>15638983</v>
      </c>
      <c r="C7177">
        <v>684</v>
      </c>
      <c r="D7177">
        <v>1</v>
      </c>
      <c r="E7177">
        <v>2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s="2" t="s">
        <v>725</v>
      </c>
      <c r="P7177" s="11" t="str">
        <f t="shared" si="896"/>
        <v>2017</v>
      </c>
      <c r="Q7177" s="12"/>
      <c r="R7177" s="8" t="str">
        <f t="shared" si="897"/>
        <v>12</v>
      </c>
      <c r="S7177" s="8"/>
      <c r="T7177" s="14" t="str">
        <f t="shared" si="898"/>
        <v>Retain</v>
      </c>
      <c r="U7177" s="14"/>
      <c r="V7177" s="8" t="str">
        <f t="shared" si="899"/>
        <v>France</v>
      </c>
      <c r="W7177" s="8"/>
      <c r="X7177" s="8"/>
      <c r="Y7177" s="8"/>
      <c r="Z7177" s="14" t="str">
        <f t="shared" si="900"/>
        <v>Female</v>
      </c>
      <c r="AA7177" s="14"/>
      <c r="AB7177" s="14"/>
      <c r="AC7177" s="14"/>
      <c r="AE7177" t="str">
        <f t="shared" si="901"/>
        <v>Adults</v>
      </c>
      <c r="AF7177" t="str">
        <f t="shared" si="902"/>
        <v>Good</v>
      </c>
      <c r="AG7177" t="str">
        <f t="shared" si="903"/>
        <v>High</v>
      </c>
    </row>
    <row r="7178" spans="1:33" x14ac:dyDescent="0.2">
      <c r="A7178">
        <v>7177</v>
      </c>
      <c r="B7178">
        <v>15654625</v>
      </c>
      <c r="C7178">
        <v>495</v>
      </c>
      <c r="D7178">
        <v>3</v>
      </c>
      <c r="E7178">
        <v>1</v>
      </c>
      <c r="F7178">
        <v>39</v>
      </c>
      <c r="G7178">
        <v>4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s="2" t="s">
        <v>227</v>
      </c>
      <c r="P7178" s="11" t="str">
        <f t="shared" si="896"/>
        <v>2019</v>
      </c>
      <c r="Q7178" s="12"/>
      <c r="R7178" s="8" t="str">
        <f t="shared" si="897"/>
        <v>09</v>
      </c>
      <c r="S7178" s="8"/>
      <c r="T7178" s="14" t="str">
        <f t="shared" si="898"/>
        <v>Retain</v>
      </c>
      <c r="U7178" s="14"/>
      <c r="V7178" s="8" t="str">
        <f t="shared" si="899"/>
        <v>Germany</v>
      </c>
      <c r="W7178" s="8"/>
      <c r="X7178" s="8"/>
      <c r="Y7178" s="8"/>
      <c r="Z7178" s="14" t="str">
        <f t="shared" si="900"/>
        <v>Male</v>
      </c>
      <c r="AA7178" s="14"/>
      <c r="AB7178" s="14"/>
      <c r="AC7178" s="14"/>
      <c r="AE7178" t="str">
        <f t="shared" si="901"/>
        <v>Middle aged</v>
      </c>
      <c r="AF7178" t="str">
        <f t="shared" si="902"/>
        <v>Poor</v>
      </c>
      <c r="AG7178" t="str">
        <f t="shared" si="903"/>
        <v>High</v>
      </c>
    </row>
    <row r="7179" spans="1:33" x14ac:dyDescent="0.2">
      <c r="A7179">
        <v>7178</v>
      </c>
      <c r="B7179">
        <v>15697310</v>
      </c>
      <c r="C7179">
        <v>559</v>
      </c>
      <c r="D7179">
        <v>3</v>
      </c>
      <c r="E7179">
        <v>2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s="2" t="s">
        <v>123</v>
      </c>
      <c r="P7179" s="11" t="str">
        <f t="shared" si="896"/>
        <v>2019</v>
      </c>
      <c r="Q7179" s="12"/>
      <c r="R7179" s="8" t="str">
        <f t="shared" si="897"/>
        <v>10</v>
      </c>
      <c r="S7179" s="8"/>
      <c r="T7179" s="14" t="str">
        <f t="shared" si="898"/>
        <v>Retain</v>
      </c>
      <c r="U7179" s="14"/>
      <c r="V7179" s="8" t="str">
        <f t="shared" si="899"/>
        <v>Germany</v>
      </c>
      <c r="W7179" s="8"/>
      <c r="X7179" s="8"/>
      <c r="Y7179" s="8"/>
      <c r="Z7179" s="14" t="str">
        <f t="shared" si="900"/>
        <v>Female</v>
      </c>
      <c r="AA7179" s="14"/>
      <c r="AB7179" s="14"/>
      <c r="AC7179" s="14"/>
      <c r="AE7179" t="str">
        <f t="shared" si="901"/>
        <v>Adults</v>
      </c>
      <c r="AF7179" t="str">
        <f t="shared" si="902"/>
        <v>Poor</v>
      </c>
      <c r="AG7179" t="str">
        <f t="shared" si="903"/>
        <v>Very high</v>
      </c>
    </row>
    <row r="7180" spans="1:33" x14ac:dyDescent="0.2">
      <c r="A7180">
        <v>7179</v>
      </c>
      <c r="B7180">
        <v>15678210</v>
      </c>
      <c r="C7180">
        <v>684</v>
      </c>
      <c r="D7180">
        <v>1</v>
      </c>
      <c r="E7180">
        <v>1</v>
      </c>
      <c r="F7180">
        <v>38</v>
      </c>
      <c r="G7180">
        <v>3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s="2" t="s">
        <v>647</v>
      </c>
      <c r="P7180" s="11" t="str">
        <f t="shared" si="896"/>
        <v>2019</v>
      </c>
      <c r="Q7180" s="12"/>
      <c r="R7180" s="8" t="str">
        <f t="shared" si="897"/>
        <v>11</v>
      </c>
      <c r="S7180" s="8"/>
      <c r="T7180" s="14" t="str">
        <f t="shared" si="898"/>
        <v>Retain</v>
      </c>
      <c r="U7180" s="14"/>
      <c r="V7180" s="8" t="str">
        <f t="shared" si="899"/>
        <v>France</v>
      </c>
      <c r="W7180" s="8"/>
      <c r="X7180" s="8"/>
      <c r="Y7180" s="8"/>
      <c r="Z7180" s="14" t="str">
        <f t="shared" si="900"/>
        <v>Male</v>
      </c>
      <c r="AA7180" s="14"/>
      <c r="AB7180" s="14"/>
      <c r="AC7180" s="14"/>
      <c r="AE7180" t="str">
        <f t="shared" si="901"/>
        <v>Adults</v>
      </c>
      <c r="AF7180" t="str">
        <f t="shared" si="902"/>
        <v>Good</v>
      </c>
      <c r="AG7180" t="str">
        <f t="shared" si="903"/>
        <v>High</v>
      </c>
    </row>
    <row r="7181" spans="1:33" x14ac:dyDescent="0.2">
      <c r="A7181">
        <v>7180</v>
      </c>
      <c r="B7181">
        <v>15575438</v>
      </c>
      <c r="C7181">
        <v>613</v>
      </c>
      <c r="D7181">
        <v>1</v>
      </c>
      <c r="E7181">
        <v>1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s="2" t="s">
        <v>1294</v>
      </c>
      <c r="P7181" s="11" t="str">
        <f t="shared" si="896"/>
        <v>2016</v>
      </c>
      <c r="Q7181" s="12"/>
      <c r="R7181" s="8" t="str">
        <f t="shared" si="897"/>
        <v>08</v>
      </c>
      <c r="S7181" s="8"/>
      <c r="T7181" s="14" t="str">
        <f t="shared" si="898"/>
        <v>Retain</v>
      </c>
      <c r="U7181" s="14"/>
      <c r="V7181" s="8" t="str">
        <f t="shared" si="899"/>
        <v>France</v>
      </c>
      <c r="W7181" s="8"/>
      <c r="X7181" s="8"/>
      <c r="Y7181" s="8"/>
      <c r="Z7181" s="14" t="str">
        <f t="shared" si="900"/>
        <v>Male</v>
      </c>
      <c r="AA7181" s="14"/>
      <c r="AB7181" s="14"/>
      <c r="AC7181" s="14"/>
      <c r="AE7181" t="str">
        <f t="shared" si="901"/>
        <v>Middle aged</v>
      </c>
      <c r="AF7181" t="str">
        <f t="shared" si="902"/>
        <v>Fair</v>
      </c>
      <c r="AG7181" t="str">
        <f t="shared" si="903"/>
        <v>High</v>
      </c>
    </row>
    <row r="7182" spans="1:33" x14ac:dyDescent="0.2">
      <c r="A7182">
        <v>7181</v>
      </c>
      <c r="B7182">
        <v>15632789</v>
      </c>
      <c r="C7182">
        <v>794</v>
      </c>
      <c r="D7182">
        <v>1</v>
      </c>
      <c r="E7182">
        <v>1</v>
      </c>
      <c r="F7182">
        <v>30</v>
      </c>
      <c r="G7182">
        <v>5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s="2" t="s">
        <v>816</v>
      </c>
      <c r="P7182" s="11" t="str">
        <f t="shared" si="896"/>
        <v>2017</v>
      </c>
      <c r="Q7182" s="12"/>
      <c r="R7182" s="8" t="str">
        <f t="shared" si="897"/>
        <v>11</v>
      </c>
      <c r="S7182" s="8"/>
      <c r="T7182" s="14" t="str">
        <f t="shared" si="898"/>
        <v>Retain</v>
      </c>
      <c r="U7182" s="14"/>
      <c r="V7182" s="8" t="str">
        <f t="shared" si="899"/>
        <v>France</v>
      </c>
      <c r="W7182" s="8"/>
      <c r="X7182" s="8"/>
      <c r="Y7182" s="8"/>
      <c r="Z7182" s="14" t="str">
        <f t="shared" si="900"/>
        <v>Male</v>
      </c>
      <c r="AA7182" s="14"/>
      <c r="AB7182" s="14"/>
      <c r="AC7182" s="14"/>
      <c r="AE7182" t="str">
        <f t="shared" si="901"/>
        <v>Adults</v>
      </c>
      <c r="AF7182" t="str">
        <f t="shared" si="902"/>
        <v>Very good</v>
      </c>
      <c r="AG7182" t="str">
        <f t="shared" si="903"/>
        <v>Very low</v>
      </c>
    </row>
    <row r="7183" spans="1:33" x14ac:dyDescent="0.2">
      <c r="A7183">
        <v>7182</v>
      </c>
      <c r="B7183">
        <v>15621423</v>
      </c>
      <c r="C7183">
        <v>736</v>
      </c>
      <c r="D7183">
        <v>1</v>
      </c>
      <c r="E7183">
        <v>2</v>
      </c>
      <c r="F7183">
        <v>42</v>
      </c>
      <c r="G7183">
        <v>3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s="2" t="s">
        <v>169</v>
      </c>
      <c r="P7183" s="11" t="str">
        <f t="shared" si="896"/>
        <v>2019</v>
      </c>
      <c r="Q7183" s="12"/>
      <c r="R7183" s="8" t="str">
        <f t="shared" si="897"/>
        <v>12</v>
      </c>
      <c r="S7183" s="8"/>
      <c r="T7183" s="14" t="str">
        <f t="shared" si="898"/>
        <v>Exit</v>
      </c>
      <c r="U7183" s="14"/>
      <c r="V7183" s="8" t="str">
        <f t="shared" si="899"/>
        <v>France</v>
      </c>
      <c r="W7183" s="8"/>
      <c r="X7183" s="8"/>
      <c r="Y7183" s="8"/>
      <c r="Z7183" s="14" t="str">
        <f t="shared" si="900"/>
        <v>Female</v>
      </c>
      <c r="AA7183" s="14"/>
      <c r="AB7183" s="14"/>
      <c r="AC7183" s="14"/>
      <c r="AE7183" t="str">
        <f t="shared" si="901"/>
        <v>Middle aged</v>
      </c>
      <c r="AF7183" t="str">
        <f t="shared" si="902"/>
        <v>Good</v>
      </c>
      <c r="AG7183" t="str">
        <f t="shared" si="903"/>
        <v>High</v>
      </c>
    </row>
    <row r="7184" spans="1:33" x14ac:dyDescent="0.2">
      <c r="A7184">
        <v>7183</v>
      </c>
      <c r="B7184">
        <v>15573520</v>
      </c>
      <c r="C7184">
        <v>692</v>
      </c>
      <c r="D7184">
        <v>3</v>
      </c>
      <c r="E7184">
        <v>1</v>
      </c>
      <c r="F7184">
        <v>49</v>
      </c>
      <c r="G7184">
        <v>7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s="2" t="s">
        <v>159</v>
      </c>
      <c r="P7184" s="11" t="str">
        <f t="shared" si="896"/>
        <v>2016</v>
      </c>
      <c r="Q7184" s="12"/>
      <c r="R7184" s="8" t="str">
        <f t="shared" si="897"/>
        <v>03</v>
      </c>
      <c r="S7184" s="8"/>
      <c r="T7184" s="14" t="str">
        <f t="shared" si="898"/>
        <v>Retain</v>
      </c>
      <c r="U7184" s="14"/>
      <c r="V7184" s="8" t="str">
        <f t="shared" si="899"/>
        <v>Germany</v>
      </c>
      <c r="W7184" s="8"/>
      <c r="X7184" s="8"/>
      <c r="Y7184" s="8"/>
      <c r="Z7184" s="14" t="str">
        <f t="shared" si="900"/>
        <v>Male</v>
      </c>
      <c r="AA7184" s="14"/>
      <c r="AB7184" s="14"/>
      <c r="AC7184" s="14"/>
      <c r="AE7184" t="str">
        <f t="shared" si="901"/>
        <v>Middle aged</v>
      </c>
      <c r="AF7184" t="str">
        <f t="shared" si="902"/>
        <v>Good</v>
      </c>
      <c r="AG7184" t="str">
        <f t="shared" si="903"/>
        <v>High</v>
      </c>
    </row>
    <row r="7185" spans="1:33" x14ac:dyDescent="0.2">
      <c r="A7185">
        <v>7184</v>
      </c>
      <c r="B7185">
        <v>15740458</v>
      </c>
      <c r="C7185">
        <v>703</v>
      </c>
      <c r="D7185">
        <v>2</v>
      </c>
      <c r="E7185">
        <v>1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s="2" t="s">
        <v>1103</v>
      </c>
      <c r="P7185" s="11" t="str">
        <f t="shared" si="896"/>
        <v>2016</v>
      </c>
      <c r="Q7185" s="12"/>
      <c r="R7185" s="8" t="str">
        <f t="shared" si="897"/>
        <v>07</v>
      </c>
      <c r="S7185" s="8"/>
      <c r="T7185" s="14" t="str">
        <f t="shared" si="898"/>
        <v>Retain</v>
      </c>
      <c r="U7185" s="14"/>
      <c r="V7185" s="8" t="str">
        <f t="shared" si="899"/>
        <v>Spain</v>
      </c>
      <c r="W7185" s="8"/>
      <c r="X7185" s="8"/>
      <c r="Y7185" s="8"/>
      <c r="Z7185" s="14" t="str">
        <f t="shared" si="900"/>
        <v>Male</v>
      </c>
      <c r="AA7185" s="14"/>
      <c r="AB7185" s="14"/>
      <c r="AC7185" s="14"/>
      <c r="AE7185" t="str">
        <f t="shared" si="901"/>
        <v>Adults</v>
      </c>
      <c r="AF7185" t="str">
        <f t="shared" si="902"/>
        <v>Good</v>
      </c>
      <c r="AG7185" t="str">
        <f t="shared" si="903"/>
        <v>High</v>
      </c>
    </row>
    <row r="7186" spans="1:33" x14ac:dyDescent="0.2">
      <c r="A7186">
        <v>7185</v>
      </c>
      <c r="B7186">
        <v>15762799</v>
      </c>
      <c r="C7186">
        <v>720</v>
      </c>
      <c r="D7186">
        <v>3</v>
      </c>
      <c r="E7186">
        <v>1</v>
      </c>
      <c r="F7186">
        <v>23</v>
      </c>
      <c r="G7186">
        <v>4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s="2" t="s">
        <v>1171</v>
      </c>
      <c r="P7186" s="11" t="str">
        <f t="shared" si="896"/>
        <v>2019</v>
      </c>
      <c r="Q7186" s="12"/>
      <c r="R7186" s="8" t="str">
        <f t="shared" si="897"/>
        <v>01</v>
      </c>
      <c r="S7186" s="8"/>
      <c r="T7186" s="14" t="str">
        <f t="shared" si="898"/>
        <v>Retain</v>
      </c>
      <c r="U7186" s="14"/>
      <c r="V7186" s="8" t="str">
        <f t="shared" si="899"/>
        <v>Germany</v>
      </c>
      <c r="W7186" s="8"/>
      <c r="X7186" s="8"/>
      <c r="Y7186" s="8"/>
      <c r="Z7186" s="14" t="str">
        <f t="shared" si="900"/>
        <v>Male</v>
      </c>
      <c r="AA7186" s="14"/>
      <c r="AB7186" s="14"/>
      <c r="AC7186" s="14"/>
      <c r="AE7186" t="str">
        <f t="shared" si="901"/>
        <v>Young Adults</v>
      </c>
      <c r="AF7186" t="str">
        <f t="shared" si="902"/>
        <v>Good</v>
      </c>
      <c r="AG7186" t="str">
        <f t="shared" si="903"/>
        <v>Very high</v>
      </c>
    </row>
    <row r="7187" spans="1:33" x14ac:dyDescent="0.2">
      <c r="A7187">
        <v>7186</v>
      </c>
      <c r="B7187">
        <v>15686885</v>
      </c>
      <c r="C7187">
        <v>777</v>
      </c>
      <c r="D7187">
        <v>3</v>
      </c>
      <c r="E7187">
        <v>1</v>
      </c>
      <c r="F7187">
        <v>44</v>
      </c>
      <c r="G7187">
        <v>4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s="2" t="s">
        <v>900</v>
      </c>
      <c r="P7187" s="11" t="str">
        <f t="shared" si="896"/>
        <v>2019</v>
      </c>
      <c r="Q7187" s="12"/>
      <c r="R7187" s="8" t="str">
        <f t="shared" si="897"/>
        <v>03</v>
      </c>
      <c r="S7187" s="8"/>
      <c r="T7187" s="14" t="str">
        <f t="shared" si="898"/>
        <v>Retain</v>
      </c>
      <c r="U7187" s="14"/>
      <c r="V7187" s="8" t="str">
        <f t="shared" si="899"/>
        <v>Germany</v>
      </c>
      <c r="W7187" s="8"/>
      <c r="X7187" s="8"/>
      <c r="Y7187" s="8"/>
      <c r="Z7187" s="14" t="str">
        <f t="shared" si="900"/>
        <v>Male</v>
      </c>
      <c r="AA7187" s="14"/>
      <c r="AB7187" s="14"/>
      <c r="AC7187" s="14"/>
      <c r="AE7187" t="str">
        <f t="shared" si="901"/>
        <v>Middle aged</v>
      </c>
      <c r="AF7187" t="str">
        <f t="shared" si="902"/>
        <v>Very good</v>
      </c>
      <c r="AG7187" t="str">
        <f t="shared" si="903"/>
        <v>High</v>
      </c>
    </row>
    <row r="7188" spans="1:33" x14ac:dyDescent="0.2">
      <c r="A7188">
        <v>7187</v>
      </c>
      <c r="B7188">
        <v>15565996</v>
      </c>
      <c r="C7188">
        <v>653</v>
      </c>
      <c r="D7188">
        <v>1</v>
      </c>
      <c r="E7188">
        <v>1</v>
      </c>
      <c r="F7188">
        <v>44</v>
      </c>
      <c r="G7188">
        <v>4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s="2" t="s">
        <v>689</v>
      </c>
      <c r="P7188" s="11" t="str">
        <f t="shared" si="896"/>
        <v>2019</v>
      </c>
      <c r="Q7188" s="12"/>
      <c r="R7188" s="8" t="str">
        <f t="shared" si="897"/>
        <v>07</v>
      </c>
      <c r="S7188" s="8"/>
      <c r="T7188" s="14" t="str">
        <f t="shared" si="898"/>
        <v>Retain</v>
      </c>
      <c r="U7188" s="14"/>
      <c r="V7188" s="8" t="str">
        <f t="shared" si="899"/>
        <v>France</v>
      </c>
      <c r="W7188" s="8"/>
      <c r="X7188" s="8"/>
      <c r="Y7188" s="8"/>
      <c r="Z7188" s="14" t="str">
        <f t="shared" si="900"/>
        <v>Male</v>
      </c>
      <c r="AA7188" s="14"/>
      <c r="AB7188" s="14"/>
      <c r="AC7188" s="14"/>
      <c r="AE7188" t="str">
        <f t="shared" si="901"/>
        <v>Middle aged</v>
      </c>
      <c r="AF7188" t="str">
        <f t="shared" si="902"/>
        <v>Fair</v>
      </c>
      <c r="AG7188" t="str">
        <f t="shared" si="903"/>
        <v>Very low</v>
      </c>
    </row>
    <row r="7189" spans="1:33" x14ac:dyDescent="0.2">
      <c r="A7189">
        <v>7188</v>
      </c>
      <c r="B7189">
        <v>15662152</v>
      </c>
      <c r="C7189">
        <v>552</v>
      </c>
      <c r="D7189">
        <v>1</v>
      </c>
      <c r="E7189">
        <v>2</v>
      </c>
      <c r="F7189">
        <v>38</v>
      </c>
      <c r="G7189">
        <v>7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s="2" t="s">
        <v>612</v>
      </c>
      <c r="P7189" s="11" t="str">
        <f t="shared" si="896"/>
        <v>2016</v>
      </c>
      <c r="Q7189" s="12"/>
      <c r="R7189" s="8" t="str">
        <f t="shared" si="897"/>
        <v>06</v>
      </c>
      <c r="S7189" s="8"/>
      <c r="T7189" s="14" t="str">
        <f t="shared" si="898"/>
        <v>Retain</v>
      </c>
      <c r="U7189" s="14"/>
      <c r="V7189" s="8" t="str">
        <f t="shared" si="899"/>
        <v>France</v>
      </c>
      <c r="W7189" s="8"/>
      <c r="X7189" s="8"/>
      <c r="Y7189" s="8"/>
      <c r="Z7189" s="14" t="str">
        <f t="shared" si="900"/>
        <v>Female</v>
      </c>
      <c r="AA7189" s="14"/>
      <c r="AB7189" s="14"/>
      <c r="AC7189" s="14"/>
      <c r="AE7189" t="str">
        <f t="shared" si="901"/>
        <v>Adults</v>
      </c>
      <c r="AF7189" t="str">
        <f t="shared" si="902"/>
        <v>Poor</v>
      </c>
      <c r="AG7189" t="str">
        <f t="shared" si="903"/>
        <v>High</v>
      </c>
    </row>
    <row r="7190" spans="1:33" x14ac:dyDescent="0.2">
      <c r="A7190">
        <v>7189</v>
      </c>
      <c r="B7190">
        <v>15711742</v>
      </c>
      <c r="C7190">
        <v>708</v>
      </c>
      <c r="D7190">
        <v>1</v>
      </c>
      <c r="E7190">
        <v>2</v>
      </c>
      <c r="F7190">
        <v>34</v>
      </c>
      <c r="G7190">
        <v>5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s="2" t="s">
        <v>778</v>
      </c>
      <c r="P7190" s="11" t="str">
        <f t="shared" si="896"/>
        <v>2017</v>
      </c>
      <c r="Q7190" s="12"/>
      <c r="R7190" s="8" t="str">
        <f t="shared" si="897"/>
        <v>11</v>
      </c>
      <c r="S7190" s="8"/>
      <c r="T7190" s="14" t="str">
        <f t="shared" si="898"/>
        <v>Retain</v>
      </c>
      <c r="U7190" s="14"/>
      <c r="V7190" s="8" t="str">
        <f t="shared" si="899"/>
        <v>France</v>
      </c>
      <c r="W7190" s="8"/>
      <c r="X7190" s="8"/>
      <c r="Y7190" s="8"/>
      <c r="Z7190" s="14" t="str">
        <f t="shared" si="900"/>
        <v>Female</v>
      </c>
      <c r="AA7190" s="14"/>
      <c r="AB7190" s="14"/>
      <c r="AC7190" s="14"/>
      <c r="AE7190" t="str">
        <f t="shared" si="901"/>
        <v>Adults</v>
      </c>
      <c r="AF7190" t="str">
        <f t="shared" si="902"/>
        <v>Good</v>
      </c>
      <c r="AG7190" t="str">
        <f t="shared" si="903"/>
        <v>Very low</v>
      </c>
    </row>
    <row r="7191" spans="1:33" x14ac:dyDescent="0.2">
      <c r="A7191">
        <v>7190</v>
      </c>
      <c r="B7191">
        <v>15701885</v>
      </c>
      <c r="C7191">
        <v>647</v>
      </c>
      <c r="D7191">
        <v>1</v>
      </c>
      <c r="E7191">
        <v>2</v>
      </c>
      <c r="F7191">
        <v>40</v>
      </c>
      <c r="G7191">
        <v>5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s="2" t="s">
        <v>452</v>
      </c>
      <c r="P7191" s="11" t="str">
        <f t="shared" si="896"/>
        <v>2018</v>
      </c>
      <c r="Q7191" s="12"/>
      <c r="R7191" s="8" t="str">
        <f t="shared" si="897"/>
        <v>08</v>
      </c>
      <c r="S7191" s="8"/>
      <c r="T7191" s="14" t="str">
        <f t="shared" si="898"/>
        <v>Retain</v>
      </c>
      <c r="U7191" s="14"/>
      <c r="V7191" s="8" t="str">
        <f t="shared" si="899"/>
        <v>France</v>
      </c>
      <c r="W7191" s="8"/>
      <c r="X7191" s="8"/>
      <c r="Y7191" s="8"/>
      <c r="Z7191" s="14" t="str">
        <f t="shared" si="900"/>
        <v>Female</v>
      </c>
      <c r="AA7191" s="14"/>
      <c r="AB7191" s="14"/>
      <c r="AC7191" s="14"/>
      <c r="AE7191" t="str">
        <f t="shared" si="901"/>
        <v>Middle aged</v>
      </c>
      <c r="AF7191" t="str">
        <f t="shared" si="902"/>
        <v>Fair</v>
      </c>
      <c r="AG7191" t="str">
        <f t="shared" si="903"/>
        <v>Very low</v>
      </c>
    </row>
    <row r="7192" spans="1:33" x14ac:dyDescent="0.2">
      <c r="A7192">
        <v>7191</v>
      </c>
      <c r="B7192">
        <v>15774262</v>
      </c>
      <c r="C7192">
        <v>597</v>
      </c>
      <c r="D7192">
        <v>3</v>
      </c>
      <c r="E7192">
        <v>1</v>
      </c>
      <c r="F7192">
        <v>52</v>
      </c>
      <c r="G7192">
        <v>4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s="2" t="s">
        <v>628</v>
      </c>
      <c r="P7192" s="11" t="str">
        <f t="shared" si="896"/>
        <v>2018</v>
      </c>
      <c r="Q7192" s="12"/>
      <c r="R7192" s="8" t="str">
        <f t="shared" si="897"/>
        <v>11</v>
      </c>
      <c r="S7192" s="8"/>
      <c r="T7192" s="14" t="str">
        <f t="shared" si="898"/>
        <v>Retain</v>
      </c>
      <c r="U7192" s="14"/>
      <c r="V7192" s="8" t="str">
        <f t="shared" si="899"/>
        <v>Germany</v>
      </c>
      <c r="W7192" s="8"/>
      <c r="X7192" s="8"/>
      <c r="Y7192" s="8"/>
      <c r="Z7192" s="14" t="str">
        <f t="shared" si="900"/>
        <v>Male</v>
      </c>
      <c r="AA7192" s="14"/>
      <c r="AB7192" s="14"/>
      <c r="AC7192" s="14"/>
      <c r="AE7192" t="str">
        <f t="shared" si="901"/>
        <v>Middle aged</v>
      </c>
      <c r="AF7192" t="str">
        <f t="shared" si="902"/>
        <v>Fair</v>
      </c>
      <c r="AG7192" t="str">
        <f t="shared" si="903"/>
        <v>Medium</v>
      </c>
    </row>
    <row r="7193" spans="1:33" x14ac:dyDescent="0.2">
      <c r="A7193">
        <v>7192</v>
      </c>
      <c r="B7193">
        <v>15567839</v>
      </c>
      <c r="C7193">
        <v>501</v>
      </c>
      <c r="D7193">
        <v>1</v>
      </c>
      <c r="E7193">
        <v>1</v>
      </c>
      <c r="F7193">
        <v>42</v>
      </c>
      <c r="G7193">
        <v>3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s="2" t="s">
        <v>216</v>
      </c>
      <c r="P7193" s="11" t="str">
        <f t="shared" si="896"/>
        <v>2019</v>
      </c>
      <c r="Q7193" s="12"/>
      <c r="R7193" s="8" t="str">
        <f t="shared" si="897"/>
        <v>11</v>
      </c>
      <c r="S7193" s="8"/>
      <c r="T7193" s="14" t="str">
        <f t="shared" si="898"/>
        <v>Retain</v>
      </c>
      <c r="U7193" s="14"/>
      <c r="V7193" s="8" t="str">
        <f t="shared" si="899"/>
        <v>France</v>
      </c>
      <c r="W7193" s="8"/>
      <c r="X7193" s="8"/>
      <c r="Y7193" s="8"/>
      <c r="Z7193" s="14" t="str">
        <f t="shared" si="900"/>
        <v>Male</v>
      </c>
      <c r="AA7193" s="14"/>
      <c r="AB7193" s="14"/>
      <c r="AC7193" s="14"/>
      <c r="AE7193" t="str">
        <f t="shared" si="901"/>
        <v>Middle aged</v>
      </c>
      <c r="AF7193" t="str">
        <f t="shared" si="902"/>
        <v>Poor</v>
      </c>
      <c r="AG7193" t="str">
        <f t="shared" si="903"/>
        <v>High</v>
      </c>
    </row>
    <row r="7194" spans="1:33" x14ac:dyDescent="0.2">
      <c r="A7194">
        <v>7193</v>
      </c>
      <c r="B7194">
        <v>15644400</v>
      </c>
      <c r="C7194">
        <v>709</v>
      </c>
      <c r="D7194">
        <v>1</v>
      </c>
      <c r="E7194">
        <v>1</v>
      </c>
      <c r="F7194">
        <v>44</v>
      </c>
      <c r="G7194">
        <v>5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s="2" t="s">
        <v>526</v>
      </c>
      <c r="P7194" s="11" t="str">
        <f t="shared" si="896"/>
        <v>2018</v>
      </c>
      <c r="Q7194" s="12"/>
      <c r="R7194" s="8" t="str">
        <f t="shared" si="897"/>
        <v>01</v>
      </c>
      <c r="S7194" s="8"/>
      <c r="T7194" s="14" t="str">
        <f t="shared" si="898"/>
        <v>Retain</v>
      </c>
      <c r="U7194" s="14"/>
      <c r="V7194" s="8" t="str">
        <f t="shared" si="899"/>
        <v>France</v>
      </c>
      <c r="W7194" s="8"/>
      <c r="X7194" s="8"/>
      <c r="Y7194" s="8"/>
      <c r="Z7194" s="14" t="str">
        <f t="shared" si="900"/>
        <v>Male</v>
      </c>
      <c r="AA7194" s="14"/>
      <c r="AB7194" s="14"/>
      <c r="AC7194" s="14"/>
      <c r="AE7194" t="str">
        <f t="shared" si="901"/>
        <v>Middle aged</v>
      </c>
      <c r="AF7194" t="str">
        <f t="shared" si="902"/>
        <v>Good</v>
      </c>
      <c r="AG7194" t="str">
        <f t="shared" si="903"/>
        <v>High</v>
      </c>
    </row>
    <row r="7195" spans="1:33" x14ac:dyDescent="0.2">
      <c r="A7195">
        <v>7194</v>
      </c>
      <c r="B7195">
        <v>15797246</v>
      </c>
      <c r="C7195">
        <v>621</v>
      </c>
      <c r="D7195">
        <v>3</v>
      </c>
      <c r="E7195">
        <v>2</v>
      </c>
      <c r="F7195">
        <v>34</v>
      </c>
      <c r="G7195">
        <v>6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s="2" t="s">
        <v>627</v>
      </c>
      <c r="P7195" s="11" t="str">
        <f t="shared" si="896"/>
        <v>2017</v>
      </c>
      <c r="Q7195" s="12"/>
      <c r="R7195" s="8" t="str">
        <f t="shared" si="897"/>
        <v>04</v>
      </c>
      <c r="S7195" s="8"/>
      <c r="T7195" s="14" t="str">
        <f t="shared" si="898"/>
        <v>Retain</v>
      </c>
      <c r="U7195" s="14"/>
      <c r="V7195" s="8" t="str">
        <f t="shared" si="899"/>
        <v>Germany</v>
      </c>
      <c r="W7195" s="8"/>
      <c r="X7195" s="8"/>
      <c r="Y7195" s="8"/>
      <c r="Z7195" s="14" t="str">
        <f t="shared" si="900"/>
        <v>Female</v>
      </c>
      <c r="AA7195" s="14"/>
      <c r="AB7195" s="14"/>
      <c r="AC7195" s="14"/>
      <c r="AE7195" t="str">
        <f t="shared" si="901"/>
        <v>Adults</v>
      </c>
      <c r="AF7195" t="str">
        <f t="shared" si="902"/>
        <v>Fair</v>
      </c>
      <c r="AG7195" t="str">
        <f t="shared" si="903"/>
        <v>Medium</v>
      </c>
    </row>
    <row r="7196" spans="1:33" x14ac:dyDescent="0.2">
      <c r="A7196">
        <v>7195</v>
      </c>
      <c r="B7196">
        <v>15778290</v>
      </c>
      <c r="C7196">
        <v>799</v>
      </c>
      <c r="D7196">
        <v>1</v>
      </c>
      <c r="E7196">
        <v>1</v>
      </c>
      <c r="F7196">
        <v>70</v>
      </c>
      <c r="G7196">
        <v>6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s="2" t="s">
        <v>847</v>
      </c>
      <c r="P7196" s="11" t="str">
        <f t="shared" si="896"/>
        <v>2017</v>
      </c>
      <c r="Q7196" s="12"/>
      <c r="R7196" s="8" t="str">
        <f t="shared" si="897"/>
        <v>03</v>
      </c>
      <c r="S7196" s="8"/>
      <c r="T7196" s="14" t="str">
        <f t="shared" si="898"/>
        <v>Retain</v>
      </c>
      <c r="U7196" s="14"/>
      <c r="V7196" s="8" t="str">
        <f t="shared" si="899"/>
        <v>France</v>
      </c>
      <c r="W7196" s="8"/>
      <c r="X7196" s="8"/>
      <c r="Y7196" s="8"/>
      <c r="Z7196" s="14" t="str">
        <f t="shared" si="900"/>
        <v>Male</v>
      </c>
      <c r="AA7196" s="14"/>
      <c r="AB7196" s="14"/>
      <c r="AC7196" s="14"/>
      <c r="AE7196" t="str">
        <f t="shared" si="901"/>
        <v>Retired</v>
      </c>
      <c r="AF7196" t="str">
        <f t="shared" si="902"/>
        <v>Very good</v>
      </c>
      <c r="AG7196" t="str">
        <f t="shared" si="903"/>
        <v>Medium</v>
      </c>
    </row>
    <row r="7197" spans="1:33" x14ac:dyDescent="0.2">
      <c r="A7197">
        <v>7196</v>
      </c>
      <c r="B7197">
        <v>15708714</v>
      </c>
      <c r="C7197">
        <v>675</v>
      </c>
      <c r="D7197">
        <v>1</v>
      </c>
      <c r="E7197">
        <v>2</v>
      </c>
      <c r="F7197">
        <v>33</v>
      </c>
      <c r="G7197">
        <v>4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s="2" t="s">
        <v>1295</v>
      </c>
      <c r="P7197" s="11" t="str">
        <f t="shared" si="896"/>
        <v>2019</v>
      </c>
      <c r="Q7197" s="12"/>
      <c r="R7197" s="8" t="str">
        <f t="shared" si="897"/>
        <v>06</v>
      </c>
      <c r="S7197" s="8"/>
      <c r="T7197" s="14" t="str">
        <f t="shared" si="898"/>
        <v>Retain</v>
      </c>
      <c r="U7197" s="14"/>
      <c r="V7197" s="8" t="str">
        <f t="shared" si="899"/>
        <v>France</v>
      </c>
      <c r="W7197" s="8"/>
      <c r="X7197" s="8"/>
      <c r="Y7197" s="8"/>
      <c r="Z7197" s="14" t="str">
        <f t="shared" si="900"/>
        <v>Female</v>
      </c>
      <c r="AA7197" s="14"/>
      <c r="AB7197" s="14"/>
      <c r="AC7197" s="14"/>
      <c r="AE7197" t="str">
        <f t="shared" si="901"/>
        <v>Adults</v>
      </c>
      <c r="AF7197" t="str">
        <f t="shared" si="902"/>
        <v>Good</v>
      </c>
      <c r="AG7197" t="str">
        <f t="shared" si="903"/>
        <v>Very low</v>
      </c>
    </row>
    <row r="7198" spans="1:33" x14ac:dyDescent="0.2">
      <c r="A7198">
        <v>7197</v>
      </c>
      <c r="B7198">
        <v>15586183</v>
      </c>
      <c r="C7198">
        <v>561</v>
      </c>
      <c r="D7198">
        <v>1</v>
      </c>
      <c r="E7198">
        <v>2</v>
      </c>
      <c r="F7198">
        <v>35</v>
      </c>
      <c r="G7198">
        <v>4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s="2" t="s">
        <v>94</v>
      </c>
      <c r="P7198" s="11" t="str">
        <f t="shared" si="896"/>
        <v>2018</v>
      </c>
      <c r="Q7198" s="12"/>
      <c r="R7198" s="8" t="str">
        <f t="shared" si="897"/>
        <v>11</v>
      </c>
      <c r="S7198" s="8"/>
      <c r="T7198" s="14" t="str">
        <f t="shared" si="898"/>
        <v>Retain</v>
      </c>
      <c r="U7198" s="14"/>
      <c r="V7198" s="8" t="str">
        <f t="shared" si="899"/>
        <v>France</v>
      </c>
      <c r="W7198" s="8"/>
      <c r="X7198" s="8"/>
      <c r="Y7198" s="8"/>
      <c r="Z7198" s="14" t="str">
        <f t="shared" si="900"/>
        <v>Female</v>
      </c>
      <c r="AA7198" s="14"/>
      <c r="AB7198" s="14"/>
      <c r="AC7198" s="14"/>
      <c r="AE7198" t="str">
        <f t="shared" si="901"/>
        <v>Adults</v>
      </c>
      <c r="AF7198" t="str">
        <f t="shared" si="902"/>
        <v>Poor</v>
      </c>
      <c r="AG7198" t="str">
        <f t="shared" si="903"/>
        <v>Very low</v>
      </c>
    </row>
    <row r="7199" spans="1:33" x14ac:dyDescent="0.2">
      <c r="A7199">
        <v>7198</v>
      </c>
      <c r="B7199">
        <v>15761733</v>
      </c>
      <c r="C7199">
        <v>707</v>
      </c>
      <c r="D7199">
        <v>1</v>
      </c>
      <c r="E7199">
        <v>2</v>
      </c>
      <c r="F7199">
        <v>42</v>
      </c>
      <c r="G7199">
        <v>7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s="2" t="s">
        <v>1183</v>
      </c>
      <c r="P7199" s="11" t="str">
        <f t="shared" si="896"/>
        <v>2016</v>
      </c>
      <c r="Q7199" s="12"/>
      <c r="R7199" s="8" t="str">
        <f t="shared" si="897"/>
        <v>01</v>
      </c>
      <c r="S7199" s="8"/>
      <c r="T7199" s="14" t="str">
        <f t="shared" si="898"/>
        <v>Retain</v>
      </c>
      <c r="U7199" s="14"/>
      <c r="V7199" s="8" t="str">
        <f t="shared" si="899"/>
        <v>France</v>
      </c>
      <c r="W7199" s="8"/>
      <c r="X7199" s="8"/>
      <c r="Y7199" s="8"/>
      <c r="Z7199" s="14" t="str">
        <f t="shared" si="900"/>
        <v>Female</v>
      </c>
      <c r="AA7199" s="14"/>
      <c r="AB7199" s="14"/>
      <c r="AC7199" s="14"/>
      <c r="AE7199" t="str">
        <f t="shared" si="901"/>
        <v>Middle aged</v>
      </c>
      <c r="AF7199" t="str">
        <f t="shared" si="902"/>
        <v>Good</v>
      </c>
      <c r="AG7199" t="str">
        <f t="shared" si="903"/>
        <v>Very low</v>
      </c>
    </row>
    <row r="7200" spans="1:33" x14ac:dyDescent="0.2">
      <c r="A7200">
        <v>7199</v>
      </c>
      <c r="B7200">
        <v>15773934</v>
      </c>
      <c r="C7200">
        <v>670</v>
      </c>
      <c r="D7200">
        <v>1</v>
      </c>
      <c r="E7200">
        <v>1</v>
      </c>
      <c r="F7200">
        <v>33</v>
      </c>
      <c r="G7200">
        <v>7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s="2" t="s">
        <v>658</v>
      </c>
      <c r="P7200" s="11" t="str">
        <f t="shared" si="896"/>
        <v>2016</v>
      </c>
      <c r="Q7200" s="12"/>
      <c r="R7200" s="8" t="str">
        <f t="shared" si="897"/>
        <v>07</v>
      </c>
      <c r="S7200" s="8"/>
      <c r="T7200" s="14" t="str">
        <f t="shared" si="898"/>
        <v>Retain</v>
      </c>
      <c r="U7200" s="14"/>
      <c r="V7200" s="8" t="str">
        <f t="shared" si="899"/>
        <v>France</v>
      </c>
      <c r="W7200" s="8"/>
      <c r="X7200" s="8"/>
      <c r="Y7200" s="8"/>
      <c r="Z7200" s="14" t="str">
        <f t="shared" si="900"/>
        <v>Male</v>
      </c>
      <c r="AA7200" s="14"/>
      <c r="AB7200" s="14"/>
      <c r="AC7200" s="14"/>
      <c r="AE7200" t="str">
        <f t="shared" si="901"/>
        <v>Adults</v>
      </c>
      <c r="AF7200" t="str">
        <f t="shared" si="902"/>
        <v>Good</v>
      </c>
      <c r="AG7200" t="str">
        <f t="shared" si="903"/>
        <v>Medium</v>
      </c>
    </row>
    <row r="7201" spans="1:33" x14ac:dyDescent="0.2">
      <c r="A7201">
        <v>7200</v>
      </c>
      <c r="B7201">
        <v>15705343</v>
      </c>
      <c r="C7201">
        <v>649</v>
      </c>
      <c r="D7201">
        <v>2</v>
      </c>
      <c r="E7201">
        <v>2</v>
      </c>
      <c r="F7201">
        <v>32</v>
      </c>
      <c r="G7201">
        <v>4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s="2" t="s">
        <v>345</v>
      </c>
      <c r="P7201" s="11" t="str">
        <f t="shared" si="896"/>
        <v>2019</v>
      </c>
      <c r="Q7201" s="12"/>
      <c r="R7201" s="8" t="str">
        <f t="shared" si="897"/>
        <v>07</v>
      </c>
      <c r="S7201" s="8"/>
      <c r="T7201" s="14" t="str">
        <f t="shared" si="898"/>
        <v>Retain</v>
      </c>
      <c r="U7201" s="14"/>
      <c r="V7201" s="8" t="str">
        <f t="shared" si="899"/>
        <v>Spain</v>
      </c>
      <c r="W7201" s="8"/>
      <c r="X7201" s="8"/>
      <c r="Y7201" s="8"/>
      <c r="Z7201" s="14" t="str">
        <f t="shared" si="900"/>
        <v>Female</v>
      </c>
      <c r="AA7201" s="14"/>
      <c r="AB7201" s="14"/>
      <c r="AC7201" s="14"/>
      <c r="AE7201" t="str">
        <f t="shared" si="901"/>
        <v>Adults</v>
      </c>
      <c r="AF7201" t="str">
        <f t="shared" si="902"/>
        <v>Fair</v>
      </c>
      <c r="AG7201" t="str">
        <f t="shared" si="903"/>
        <v>Very low</v>
      </c>
    </row>
    <row r="7202" spans="1:33" x14ac:dyDescent="0.2">
      <c r="A7202">
        <v>7201</v>
      </c>
      <c r="B7202">
        <v>15593959</v>
      </c>
      <c r="C7202">
        <v>524</v>
      </c>
      <c r="D7202">
        <v>1</v>
      </c>
      <c r="E7202">
        <v>1</v>
      </c>
      <c r="F7202">
        <v>28</v>
      </c>
      <c r="G7202">
        <v>5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s="2" t="s">
        <v>778</v>
      </c>
      <c r="P7202" s="11" t="str">
        <f t="shared" si="896"/>
        <v>2017</v>
      </c>
      <c r="Q7202" s="12"/>
      <c r="R7202" s="8" t="str">
        <f t="shared" si="897"/>
        <v>11</v>
      </c>
      <c r="S7202" s="8"/>
      <c r="T7202" s="14" t="str">
        <f t="shared" si="898"/>
        <v>Retain</v>
      </c>
      <c r="U7202" s="14"/>
      <c r="V7202" s="8" t="str">
        <f t="shared" si="899"/>
        <v>France</v>
      </c>
      <c r="W7202" s="8"/>
      <c r="X7202" s="8"/>
      <c r="Y7202" s="8"/>
      <c r="Z7202" s="14" t="str">
        <f t="shared" si="900"/>
        <v>Male</v>
      </c>
      <c r="AA7202" s="14"/>
      <c r="AB7202" s="14"/>
      <c r="AC7202" s="14"/>
      <c r="AE7202" t="str">
        <f t="shared" si="901"/>
        <v>Adults</v>
      </c>
      <c r="AF7202" t="str">
        <f t="shared" si="902"/>
        <v>Poor</v>
      </c>
      <c r="AG7202" t="str">
        <f t="shared" si="903"/>
        <v>Medium</v>
      </c>
    </row>
    <row r="7203" spans="1:33" x14ac:dyDescent="0.2">
      <c r="A7203">
        <v>7202</v>
      </c>
      <c r="B7203">
        <v>15664615</v>
      </c>
      <c r="C7203">
        <v>689</v>
      </c>
      <c r="D7203">
        <v>3</v>
      </c>
      <c r="E7203">
        <v>2</v>
      </c>
      <c r="F7203">
        <v>30</v>
      </c>
      <c r="G7203">
        <v>4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s="2" t="s">
        <v>808</v>
      </c>
      <c r="P7203" s="11" t="str">
        <f t="shared" si="896"/>
        <v>2018</v>
      </c>
      <c r="Q7203" s="12"/>
      <c r="R7203" s="8" t="str">
        <f t="shared" si="897"/>
        <v>12</v>
      </c>
      <c r="S7203" s="8"/>
      <c r="T7203" s="14" t="str">
        <f t="shared" si="898"/>
        <v>Exit</v>
      </c>
      <c r="U7203" s="14"/>
      <c r="V7203" s="8" t="str">
        <f t="shared" si="899"/>
        <v>Germany</v>
      </c>
      <c r="W7203" s="8"/>
      <c r="X7203" s="8"/>
      <c r="Y7203" s="8"/>
      <c r="Z7203" s="14" t="str">
        <f t="shared" si="900"/>
        <v>Female</v>
      </c>
      <c r="AA7203" s="14"/>
      <c r="AB7203" s="14"/>
      <c r="AC7203" s="14"/>
      <c r="AE7203" t="str">
        <f t="shared" si="901"/>
        <v>Adults</v>
      </c>
      <c r="AF7203" t="str">
        <f t="shared" si="902"/>
        <v>Good</v>
      </c>
      <c r="AG7203" t="str">
        <f t="shared" si="903"/>
        <v>High</v>
      </c>
    </row>
    <row r="7204" spans="1:33" x14ac:dyDescent="0.2">
      <c r="A7204">
        <v>7203</v>
      </c>
      <c r="B7204">
        <v>15671014</v>
      </c>
      <c r="C7204">
        <v>573</v>
      </c>
      <c r="D7204">
        <v>2</v>
      </c>
      <c r="E7204">
        <v>2</v>
      </c>
      <c r="F7204">
        <v>72</v>
      </c>
      <c r="G7204">
        <v>7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s="2" t="s">
        <v>1296</v>
      </c>
      <c r="P7204" s="11" t="str">
        <f t="shared" si="896"/>
        <v>2016</v>
      </c>
      <c r="Q7204" s="12"/>
      <c r="R7204" s="8" t="str">
        <f t="shared" si="897"/>
        <v>03</v>
      </c>
      <c r="S7204" s="8"/>
      <c r="T7204" s="14" t="str">
        <f t="shared" si="898"/>
        <v>Retain</v>
      </c>
      <c r="U7204" s="14"/>
      <c r="V7204" s="8" t="str">
        <f t="shared" si="899"/>
        <v>Spain</v>
      </c>
      <c r="W7204" s="8"/>
      <c r="X7204" s="8"/>
      <c r="Y7204" s="8"/>
      <c r="Z7204" s="14" t="str">
        <f t="shared" si="900"/>
        <v>Female</v>
      </c>
      <c r="AA7204" s="14"/>
      <c r="AB7204" s="14"/>
      <c r="AC7204" s="14"/>
      <c r="AE7204" t="str">
        <f t="shared" si="901"/>
        <v>Retired</v>
      </c>
      <c r="AF7204" t="str">
        <f t="shared" si="902"/>
        <v>Poor</v>
      </c>
      <c r="AG7204" t="str">
        <f t="shared" si="903"/>
        <v>Medium</v>
      </c>
    </row>
    <row r="7205" spans="1:33" x14ac:dyDescent="0.2">
      <c r="A7205">
        <v>7204</v>
      </c>
      <c r="B7205">
        <v>15657778</v>
      </c>
      <c r="C7205">
        <v>657</v>
      </c>
      <c r="D7205">
        <v>1</v>
      </c>
      <c r="E7205">
        <v>1</v>
      </c>
      <c r="F7205">
        <v>33</v>
      </c>
      <c r="G7205">
        <v>7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s="2" t="s">
        <v>603</v>
      </c>
      <c r="P7205" s="11" t="str">
        <f t="shared" si="896"/>
        <v>2016</v>
      </c>
      <c r="Q7205" s="12"/>
      <c r="R7205" s="8" t="str">
        <f t="shared" si="897"/>
        <v>03</v>
      </c>
      <c r="S7205" s="8"/>
      <c r="T7205" s="14" t="str">
        <f t="shared" si="898"/>
        <v>Retain</v>
      </c>
      <c r="U7205" s="14"/>
      <c r="V7205" s="8" t="str">
        <f t="shared" si="899"/>
        <v>France</v>
      </c>
      <c r="W7205" s="8"/>
      <c r="X7205" s="8"/>
      <c r="Y7205" s="8"/>
      <c r="Z7205" s="14" t="str">
        <f t="shared" si="900"/>
        <v>Male</v>
      </c>
      <c r="AA7205" s="14"/>
      <c r="AB7205" s="14"/>
      <c r="AC7205" s="14"/>
      <c r="AE7205" t="str">
        <f t="shared" si="901"/>
        <v>Adults</v>
      </c>
      <c r="AF7205" t="str">
        <f t="shared" si="902"/>
        <v>Fair</v>
      </c>
      <c r="AG7205" t="str">
        <f t="shared" si="903"/>
        <v>Medium</v>
      </c>
    </row>
    <row r="7206" spans="1:33" x14ac:dyDescent="0.2">
      <c r="A7206">
        <v>7205</v>
      </c>
      <c r="B7206">
        <v>15585192</v>
      </c>
      <c r="C7206">
        <v>686</v>
      </c>
      <c r="D7206">
        <v>2</v>
      </c>
      <c r="E7206">
        <v>1</v>
      </c>
      <c r="F7206">
        <v>39</v>
      </c>
      <c r="G7206">
        <v>5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s="2" t="s">
        <v>338</v>
      </c>
      <c r="P7206" s="11" t="str">
        <f t="shared" si="896"/>
        <v>2018</v>
      </c>
      <c r="Q7206" s="12"/>
      <c r="R7206" s="8" t="str">
        <f t="shared" si="897"/>
        <v>09</v>
      </c>
      <c r="S7206" s="8"/>
      <c r="T7206" s="14" t="str">
        <f t="shared" si="898"/>
        <v>Retain</v>
      </c>
      <c r="U7206" s="14"/>
      <c r="V7206" s="8" t="str">
        <f t="shared" si="899"/>
        <v>Spain</v>
      </c>
      <c r="W7206" s="8"/>
      <c r="X7206" s="8"/>
      <c r="Y7206" s="8"/>
      <c r="Z7206" s="14" t="str">
        <f t="shared" si="900"/>
        <v>Male</v>
      </c>
      <c r="AA7206" s="14"/>
      <c r="AB7206" s="14"/>
      <c r="AC7206" s="14"/>
      <c r="AE7206" t="str">
        <f t="shared" si="901"/>
        <v>Middle aged</v>
      </c>
      <c r="AF7206" t="str">
        <f t="shared" si="902"/>
        <v>Good</v>
      </c>
      <c r="AG7206" t="str">
        <f t="shared" si="903"/>
        <v>High</v>
      </c>
    </row>
    <row r="7207" spans="1:33" x14ac:dyDescent="0.2">
      <c r="A7207">
        <v>7206</v>
      </c>
      <c r="B7207">
        <v>15592914</v>
      </c>
      <c r="C7207">
        <v>683</v>
      </c>
      <c r="D7207">
        <v>1</v>
      </c>
      <c r="E7207">
        <v>2</v>
      </c>
      <c r="F7207">
        <v>29</v>
      </c>
      <c r="G7207">
        <v>4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s="2" t="s">
        <v>401</v>
      </c>
      <c r="P7207" s="11" t="str">
        <f t="shared" si="896"/>
        <v>2019</v>
      </c>
      <c r="Q7207" s="12"/>
      <c r="R7207" s="8" t="str">
        <f t="shared" si="897"/>
        <v>03</v>
      </c>
      <c r="S7207" s="8"/>
      <c r="T7207" s="14" t="str">
        <f t="shared" si="898"/>
        <v>Retain</v>
      </c>
      <c r="U7207" s="14"/>
      <c r="V7207" s="8" t="str">
        <f t="shared" si="899"/>
        <v>France</v>
      </c>
      <c r="W7207" s="8"/>
      <c r="X7207" s="8"/>
      <c r="Y7207" s="8"/>
      <c r="Z7207" s="14" t="str">
        <f t="shared" si="900"/>
        <v>Female</v>
      </c>
      <c r="AA7207" s="14"/>
      <c r="AB7207" s="14"/>
      <c r="AC7207" s="14"/>
      <c r="AE7207" t="str">
        <f t="shared" si="901"/>
        <v>Adults</v>
      </c>
      <c r="AF7207" t="str">
        <f t="shared" si="902"/>
        <v>Good</v>
      </c>
      <c r="AG7207" t="str">
        <f t="shared" si="903"/>
        <v>Very low</v>
      </c>
    </row>
    <row r="7208" spans="1:33" x14ac:dyDescent="0.2">
      <c r="A7208">
        <v>7207</v>
      </c>
      <c r="B7208">
        <v>15770995</v>
      </c>
      <c r="C7208">
        <v>753</v>
      </c>
      <c r="D7208">
        <v>3</v>
      </c>
      <c r="E7208">
        <v>2</v>
      </c>
      <c r="F7208">
        <v>47</v>
      </c>
      <c r="G7208">
        <v>7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s="2" t="s">
        <v>943</v>
      </c>
      <c r="P7208" s="11" t="str">
        <f t="shared" si="896"/>
        <v>2016</v>
      </c>
      <c r="Q7208" s="12"/>
      <c r="R7208" s="8" t="str">
        <f t="shared" si="897"/>
        <v>01</v>
      </c>
      <c r="S7208" s="8"/>
      <c r="T7208" s="14" t="str">
        <f t="shared" si="898"/>
        <v>Retain</v>
      </c>
      <c r="U7208" s="14"/>
      <c r="V7208" s="8" t="str">
        <f t="shared" si="899"/>
        <v>Germany</v>
      </c>
      <c r="W7208" s="8"/>
      <c r="X7208" s="8"/>
      <c r="Y7208" s="8"/>
      <c r="Z7208" s="14" t="str">
        <f t="shared" si="900"/>
        <v>Female</v>
      </c>
      <c r="AA7208" s="14"/>
      <c r="AB7208" s="14"/>
      <c r="AC7208" s="14"/>
      <c r="AE7208" t="str">
        <f t="shared" si="901"/>
        <v>Middle aged</v>
      </c>
      <c r="AF7208" t="str">
        <f t="shared" si="902"/>
        <v>Very good</v>
      </c>
      <c r="AG7208" t="str">
        <f t="shared" si="903"/>
        <v>High</v>
      </c>
    </row>
    <row r="7209" spans="1:33" x14ac:dyDescent="0.2">
      <c r="A7209">
        <v>7208</v>
      </c>
      <c r="B7209">
        <v>15570990</v>
      </c>
      <c r="C7209">
        <v>520</v>
      </c>
      <c r="D7209">
        <v>2</v>
      </c>
      <c r="E7209">
        <v>2</v>
      </c>
      <c r="F7209">
        <v>30</v>
      </c>
      <c r="G7209">
        <v>7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s="2" t="s">
        <v>715</v>
      </c>
      <c r="P7209" s="11" t="str">
        <f t="shared" si="896"/>
        <v>2016</v>
      </c>
      <c r="Q7209" s="12"/>
      <c r="R7209" s="8" t="str">
        <f t="shared" si="897"/>
        <v>01</v>
      </c>
      <c r="S7209" s="8"/>
      <c r="T7209" s="14" t="str">
        <f t="shared" si="898"/>
        <v>Retain</v>
      </c>
      <c r="U7209" s="14"/>
      <c r="V7209" s="8" t="str">
        <f t="shared" si="899"/>
        <v>Spain</v>
      </c>
      <c r="W7209" s="8"/>
      <c r="X7209" s="8"/>
      <c r="Y7209" s="8"/>
      <c r="Z7209" s="14" t="str">
        <f t="shared" si="900"/>
        <v>Female</v>
      </c>
      <c r="AA7209" s="14"/>
      <c r="AB7209" s="14"/>
      <c r="AC7209" s="14"/>
      <c r="AE7209" t="str">
        <f t="shared" si="901"/>
        <v>Adults</v>
      </c>
      <c r="AF7209" t="str">
        <f t="shared" si="902"/>
        <v>Poor</v>
      </c>
      <c r="AG7209" t="str">
        <f t="shared" si="903"/>
        <v>High</v>
      </c>
    </row>
    <row r="7210" spans="1:33" x14ac:dyDescent="0.2">
      <c r="A7210">
        <v>7209</v>
      </c>
      <c r="B7210">
        <v>15596165</v>
      </c>
      <c r="C7210">
        <v>547</v>
      </c>
      <c r="D7210">
        <v>3</v>
      </c>
      <c r="E7210">
        <v>1</v>
      </c>
      <c r="F7210">
        <v>25</v>
      </c>
      <c r="G7210">
        <v>7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s="2" t="s">
        <v>1219</v>
      </c>
      <c r="P7210" s="11" t="str">
        <f t="shared" si="896"/>
        <v>2016</v>
      </c>
      <c r="Q7210" s="12"/>
      <c r="R7210" s="8" t="str">
        <f t="shared" si="897"/>
        <v>02</v>
      </c>
      <c r="S7210" s="8"/>
      <c r="T7210" s="14" t="str">
        <f t="shared" si="898"/>
        <v>Retain</v>
      </c>
      <c r="U7210" s="14"/>
      <c r="V7210" s="8" t="str">
        <f t="shared" si="899"/>
        <v>Germany</v>
      </c>
      <c r="W7210" s="8"/>
      <c r="X7210" s="8"/>
      <c r="Y7210" s="8"/>
      <c r="Z7210" s="14" t="str">
        <f t="shared" si="900"/>
        <v>Male</v>
      </c>
      <c r="AA7210" s="14"/>
      <c r="AB7210" s="14"/>
      <c r="AC7210" s="14"/>
      <c r="AE7210" t="str">
        <f t="shared" si="901"/>
        <v>Adults</v>
      </c>
      <c r="AF7210" t="str">
        <f t="shared" si="902"/>
        <v>Poor</v>
      </c>
      <c r="AG7210" t="str">
        <f t="shared" si="903"/>
        <v>Medium</v>
      </c>
    </row>
    <row r="7211" spans="1:33" x14ac:dyDescent="0.2">
      <c r="A7211">
        <v>7210</v>
      </c>
      <c r="B7211">
        <v>15788131</v>
      </c>
      <c r="C7211">
        <v>653</v>
      </c>
      <c r="D7211">
        <v>1</v>
      </c>
      <c r="E7211">
        <v>1</v>
      </c>
      <c r="F7211">
        <v>47</v>
      </c>
      <c r="G7211">
        <v>7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s="2" t="s">
        <v>357</v>
      </c>
      <c r="P7211" s="11" t="str">
        <f t="shared" si="896"/>
        <v>2016</v>
      </c>
      <c r="Q7211" s="12"/>
      <c r="R7211" s="8" t="str">
        <f t="shared" si="897"/>
        <v>04</v>
      </c>
      <c r="S7211" s="8"/>
      <c r="T7211" s="14" t="str">
        <f t="shared" si="898"/>
        <v>Exit</v>
      </c>
      <c r="U7211" s="14"/>
      <c r="V7211" s="8" t="str">
        <f t="shared" si="899"/>
        <v>France</v>
      </c>
      <c r="W7211" s="8"/>
      <c r="X7211" s="8"/>
      <c r="Y7211" s="8"/>
      <c r="Z7211" s="14" t="str">
        <f t="shared" si="900"/>
        <v>Male</v>
      </c>
      <c r="AA7211" s="14"/>
      <c r="AB7211" s="14"/>
      <c r="AC7211" s="14"/>
      <c r="AE7211" t="str">
        <f t="shared" si="901"/>
        <v>Middle aged</v>
      </c>
      <c r="AF7211" t="str">
        <f t="shared" si="902"/>
        <v>Fair</v>
      </c>
      <c r="AG7211" t="str">
        <f t="shared" si="903"/>
        <v>Very low</v>
      </c>
    </row>
    <row r="7212" spans="1:33" x14ac:dyDescent="0.2">
      <c r="A7212">
        <v>7211</v>
      </c>
      <c r="B7212">
        <v>15800773</v>
      </c>
      <c r="C7212">
        <v>648</v>
      </c>
      <c r="D7212">
        <v>2</v>
      </c>
      <c r="E7212">
        <v>2</v>
      </c>
      <c r="F7212">
        <v>28</v>
      </c>
      <c r="G7212">
        <v>7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s="2" t="s">
        <v>298</v>
      </c>
      <c r="P7212" s="11" t="str">
        <f t="shared" si="896"/>
        <v>2016</v>
      </c>
      <c r="Q7212" s="12"/>
      <c r="R7212" s="8" t="str">
        <f t="shared" si="897"/>
        <v>04</v>
      </c>
      <c r="S7212" s="8"/>
      <c r="T7212" s="14" t="str">
        <f t="shared" si="898"/>
        <v>Retain</v>
      </c>
      <c r="U7212" s="14"/>
      <c r="V7212" s="8" t="str">
        <f t="shared" si="899"/>
        <v>Spain</v>
      </c>
      <c r="W7212" s="8"/>
      <c r="X7212" s="8"/>
      <c r="Y7212" s="8"/>
      <c r="Z7212" s="14" t="str">
        <f t="shared" si="900"/>
        <v>Female</v>
      </c>
      <c r="AA7212" s="14"/>
      <c r="AB7212" s="14"/>
      <c r="AC7212" s="14"/>
      <c r="AE7212" t="str">
        <f t="shared" si="901"/>
        <v>Adults</v>
      </c>
      <c r="AF7212" t="str">
        <f t="shared" si="902"/>
        <v>Fair</v>
      </c>
      <c r="AG7212" t="str">
        <f t="shared" si="903"/>
        <v>High</v>
      </c>
    </row>
    <row r="7213" spans="1:33" x14ac:dyDescent="0.2">
      <c r="A7213">
        <v>7212</v>
      </c>
      <c r="B7213">
        <v>15690153</v>
      </c>
      <c r="C7213">
        <v>639</v>
      </c>
      <c r="D7213">
        <v>1</v>
      </c>
      <c r="E7213">
        <v>2</v>
      </c>
      <c r="F7213">
        <v>37</v>
      </c>
      <c r="G7213">
        <v>7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s="2" t="s">
        <v>658</v>
      </c>
      <c r="P7213" s="11" t="str">
        <f t="shared" si="896"/>
        <v>2016</v>
      </c>
      <c r="Q7213" s="12"/>
      <c r="R7213" s="8" t="str">
        <f t="shared" si="897"/>
        <v>07</v>
      </c>
      <c r="S7213" s="8"/>
      <c r="T7213" s="14" t="str">
        <f t="shared" si="898"/>
        <v>Retain</v>
      </c>
      <c r="U7213" s="14"/>
      <c r="V7213" s="8" t="str">
        <f t="shared" si="899"/>
        <v>France</v>
      </c>
      <c r="W7213" s="8"/>
      <c r="X7213" s="8"/>
      <c r="Y7213" s="8"/>
      <c r="Z7213" s="14" t="str">
        <f t="shared" si="900"/>
        <v>Female</v>
      </c>
      <c r="AA7213" s="14"/>
      <c r="AB7213" s="14"/>
      <c r="AC7213" s="14"/>
      <c r="AE7213" t="str">
        <f t="shared" si="901"/>
        <v>Adults</v>
      </c>
      <c r="AF7213" t="str">
        <f t="shared" si="902"/>
        <v>Fair</v>
      </c>
      <c r="AG7213" t="str">
        <f t="shared" si="903"/>
        <v>High</v>
      </c>
    </row>
    <row r="7214" spans="1:33" x14ac:dyDescent="0.2">
      <c r="A7214">
        <v>7213</v>
      </c>
      <c r="B7214">
        <v>15638989</v>
      </c>
      <c r="C7214">
        <v>711</v>
      </c>
      <c r="D7214">
        <v>1</v>
      </c>
      <c r="E7214">
        <v>2</v>
      </c>
      <c r="F7214">
        <v>25</v>
      </c>
      <c r="G7214">
        <v>7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s="2" t="s">
        <v>1297</v>
      </c>
      <c r="P7214" s="11" t="str">
        <f t="shared" si="896"/>
        <v>2016</v>
      </c>
      <c r="Q7214" s="12"/>
      <c r="R7214" s="8" t="str">
        <f t="shared" si="897"/>
        <v>08</v>
      </c>
      <c r="S7214" s="8"/>
      <c r="T7214" s="14" t="str">
        <f t="shared" si="898"/>
        <v>Exit</v>
      </c>
      <c r="U7214" s="14"/>
      <c r="V7214" s="8" t="str">
        <f t="shared" si="899"/>
        <v>France</v>
      </c>
      <c r="W7214" s="8"/>
      <c r="X7214" s="8"/>
      <c r="Y7214" s="8"/>
      <c r="Z7214" s="14" t="str">
        <f t="shared" si="900"/>
        <v>Female</v>
      </c>
      <c r="AA7214" s="14"/>
      <c r="AB7214" s="14"/>
      <c r="AC7214" s="14"/>
      <c r="AE7214" t="str">
        <f t="shared" si="901"/>
        <v>Adults</v>
      </c>
      <c r="AF7214" t="str">
        <f t="shared" si="902"/>
        <v>Good</v>
      </c>
      <c r="AG7214" t="str">
        <f t="shared" si="903"/>
        <v>Very high</v>
      </c>
    </row>
    <row r="7215" spans="1:33" x14ac:dyDescent="0.2">
      <c r="A7215">
        <v>7214</v>
      </c>
      <c r="B7215">
        <v>15623210</v>
      </c>
      <c r="C7215">
        <v>484</v>
      </c>
      <c r="D7215">
        <v>3</v>
      </c>
      <c r="E7215">
        <v>2</v>
      </c>
      <c r="F7215">
        <v>55</v>
      </c>
      <c r="G7215">
        <v>6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s="2" t="s">
        <v>636</v>
      </c>
      <c r="P7215" s="11" t="str">
        <f t="shared" si="896"/>
        <v>2016</v>
      </c>
      <c r="Q7215" s="12"/>
      <c r="R7215" s="8" t="str">
        <f t="shared" si="897"/>
        <v>09</v>
      </c>
      <c r="S7215" s="8"/>
      <c r="T7215" s="14" t="str">
        <f t="shared" si="898"/>
        <v>Exit</v>
      </c>
      <c r="U7215" s="14"/>
      <c r="V7215" s="8" t="str">
        <f t="shared" si="899"/>
        <v>Germany</v>
      </c>
      <c r="W7215" s="8"/>
      <c r="X7215" s="8"/>
      <c r="Y7215" s="8"/>
      <c r="Z7215" s="14" t="str">
        <f t="shared" si="900"/>
        <v>Female</v>
      </c>
      <c r="AA7215" s="14"/>
      <c r="AB7215" s="14"/>
      <c r="AC7215" s="14"/>
      <c r="AE7215" t="str">
        <f t="shared" si="901"/>
        <v>Middle aged</v>
      </c>
      <c r="AF7215" t="str">
        <f t="shared" si="902"/>
        <v>Poor</v>
      </c>
      <c r="AG7215" t="str">
        <f t="shared" si="903"/>
        <v>High</v>
      </c>
    </row>
    <row r="7216" spans="1:33" x14ac:dyDescent="0.2">
      <c r="A7216">
        <v>7215</v>
      </c>
      <c r="B7216">
        <v>15652658</v>
      </c>
      <c r="C7216">
        <v>721</v>
      </c>
      <c r="D7216">
        <v>1</v>
      </c>
      <c r="E7216">
        <v>1</v>
      </c>
      <c r="F7216">
        <v>36</v>
      </c>
      <c r="G7216">
        <v>6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s="2" t="s">
        <v>541</v>
      </c>
      <c r="P7216" s="11" t="str">
        <f t="shared" si="896"/>
        <v>2016</v>
      </c>
      <c r="Q7216" s="12"/>
      <c r="R7216" s="8" t="str">
        <f t="shared" si="897"/>
        <v>11</v>
      </c>
      <c r="S7216" s="8"/>
      <c r="T7216" s="14" t="str">
        <f t="shared" si="898"/>
        <v>Retain</v>
      </c>
      <c r="U7216" s="14"/>
      <c r="V7216" s="8" t="str">
        <f t="shared" si="899"/>
        <v>France</v>
      </c>
      <c r="W7216" s="8"/>
      <c r="X7216" s="8"/>
      <c r="Y7216" s="8"/>
      <c r="Z7216" s="14" t="str">
        <f t="shared" si="900"/>
        <v>Male</v>
      </c>
      <c r="AA7216" s="14"/>
      <c r="AB7216" s="14"/>
      <c r="AC7216" s="14"/>
      <c r="AE7216" t="str">
        <f t="shared" si="901"/>
        <v>Adults</v>
      </c>
      <c r="AF7216" t="str">
        <f t="shared" si="902"/>
        <v>Good</v>
      </c>
      <c r="AG7216" t="str">
        <f t="shared" si="903"/>
        <v>Very high</v>
      </c>
    </row>
    <row r="7217" spans="1:33" x14ac:dyDescent="0.2">
      <c r="A7217">
        <v>7216</v>
      </c>
      <c r="B7217">
        <v>15684440</v>
      </c>
      <c r="C7217">
        <v>548</v>
      </c>
      <c r="D7217">
        <v>3</v>
      </c>
      <c r="E7217">
        <v>1</v>
      </c>
      <c r="F7217">
        <v>32</v>
      </c>
      <c r="G7217">
        <v>6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s="2" t="s">
        <v>674</v>
      </c>
      <c r="P7217" s="11" t="str">
        <f t="shared" si="896"/>
        <v>2017</v>
      </c>
      <c r="Q7217" s="12"/>
      <c r="R7217" s="8" t="str">
        <f t="shared" si="897"/>
        <v>02</v>
      </c>
      <c r="S7217" s="8"/>
      <c r="T7217" s="14" t="str">
        <f t="shared" si="898"/>
        <v>Retain</v>
      </c>
      <c r="U7217" s="14"/>
      <c r="V7217" s="8" t="str">
        <f t="shared" si="899"/>
        <v>Germany</v>
      </c>
      <c r="W7217" s="8"/>
      <c r="X7217" s="8"/>
      <c r="Y7217" s="8"/>
      <c r="Z7217" s="14" t="str">
        <f t="shared" si="900"/>
        <v>Male</v>
      </c>
      <c r="AA7217" s="14"/>
      <c r="AB7217" s="14"/>
      <c r="AC7217" s="14"/>
      <c r="AE7217" t="str">
        <f t="shared" si="901"/>
        <v>Adults</v>
      </c>
      <c r="AF7217" t="str">
        <f t="shared" si="902"/>
        <v>Poor</v>
      </c>
      <c r="AG7217" t="str">
        <f t="shared" si="903"/>
        <v>Medium</v>
      </c>
    </row>
    <row r="7218" spans="1:33" x14ac:dyDescent="0.2">
      <c r="A7218">
        <v>7217</v>
      </c>
      <c r="B7218">
        <v>15730287</v>
      </c>
      <c r="C7218">
        <v>679</v>
      </c>
      <c r="D7218">
        <v>1</v>
      </c>
      <c r="E7218">
        <v>1</v>
      </c>
      <c r="F7218">
        <v>41</v>
      </c>
      <c r="G7218">
        <v>6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s="2" t="s">
        <v>1298</v>
      </c>
      <c r="P7218" s="11" t="str">
        <f t="shared" si="896"/>
        <v>2017</v>
      </c>
      <c r="Q7218" s="12"/>
      <c r="R7218" s="8" t="str">
        <f t="shared" si="897"/>
        <v>03</v>
      </c>
      <c r="S7218" s="8"/>
      <c r="T7218" s="14" t="str">
        <f t="shared" si="898"/>
        <v>Exit</v>
      </c>
      <c r="U7218" s="14"/>
      <c r="V7218" s="8" t="str">
        <f t="shared" si="899"/>
        <v>France</v>
      </c>
      <c r="W7218" s="8"/>
      <c r="X7218" s="8"/>
      <c r="Y7218" s="8"/>
      <c r="Z7218" s="14" t="str">
        <f t="shared" si="900"/>
        <v>Male</v>
      </c>
      <c r="AA7218" s="14"/>
      <c r="AB7218" s="14"/>
      <c r="AC7218" s="14"/>
      <c r="AE7218" t="str">
        <f t="shared" si="901"/>
        <v>Middle aged</v>
      </c>
      <c r="AF7218" t="str">
        <f t="shared" si="902"/>
        <v>Good</v>
      </c>
      <c r="AG7218" t="str">
        <f t="shared" si="903"/>
        <v>High</v>
      </c>
    </row>
    <row r="7219" spans="1:33" x14ac:dyDescent="0.2">
      <c r="A7219">
        <v>7218</v>
      </c>
      <c r="B7219">
        <v>15720353</v>
      </c>
      <c r="C7219">
        <v>553</v>
      </c>
      <c r="D7219">
        <v>1</v>
      </c>
      <c r="E7219">
        <v>1</v>
      </c>
      <c r="F7219">
        <v>41</v>
      </c>
      <c r="G7219">
        <v>6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s="2" t="s">
        <v>713</v>
      </c>
      <c r="P7219" s="11" t="str">
        <f t="shared" si="896"/>
        <v>2017</v>
      </c>
      <c r="Q7219" s="12"/>
      <c r="R7219" s="8" t="str">
        <f t="shared" si="897"/>
        <v>03</v>
      </c>
      <c r="S7219" s="8"/>
      <c r="T7219" s="14" t="str">
        <f t="shared" si="898"/>
        <v>Retain</v>
      </c>
      <c r="U7219" s="14"/>
      <c r="V7219" s="8" t="str">
        <f t="shared" si="899"/>
        <v>France</v>
      </c>
      <c r="W7219" s="8"/>
      <c r="X7219" s="8"/>
      <c r="Y7219" s="8"/>
      <c r="Z7219" s="14" t="str">
        <f t="shared" si="900"/>
        <v>Male</v>
      </c>
      <c r="AA7219" s="14"/>
      <c r="AB7219" s="14"/>
      <c r="AC7219" s="14"/>
      <c r="AE7219" t="str">
        <f t="shared" si="901"/>
        <v>Middle aged</v>
      </c>
      <c r="AF7219" t="str">
        <f t="shared" si="902"/>
        <v>Poor</v>
      </c>
      <c r="AG7219" t="str">
        <f t="shared" si="903"/>
        <v>Very low</v>
      </c>
    </row>
    <row r="7220" spans="1:33" x14ac:dyDescent="0.2">
      <c r="A7220">
        <v>7219</v>
      </c>
      <c r="B7220">
        <v>15767231</v>
      </c>
      <c r="C7220">
        <v>757</v>
      </c>
      <c r="D7220">
        <v>1</v>
      </c>
      <c r="E7220">
        <v>1</v>
      </c>
      <c r="F7220">
        <v>36</v>
      </c>
      <c r="G7220">
        <v>6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s="2" t="s">
        <v>89</v>
      </c>
      <c r="P7220" s="11" t="str">
        <f t="shared" si="896"/>
        <v>2017</v>
      </c>
      <c r="Q7220" s="12"/>
      <c r="R7220" s="8" t="str">
        <f t="shared" si="897"/>
        <v>05</v>
      </c>
      <c r="S7220" s="8"/>
      <c r="T7220" s="14" t="str">
        <f t="shared" si="898"/>
        <v>Retain</v>
      </c>
      <c r="U7220" s="14"/>
      <c r="V7220" s="8" t="str">
        <f t="shared" si="899"/>
        <v>France</v>
      </c>
      <c r="W7220" s="8"/>
      <c r="X7220" s="8"/>
      <c r="Y7220" s="8"/>
      <c r="Z7220" s="14" t="str">
        <f t="shared" si="900"/>
        <v>Male</v>
      </c>
      <c r="AA7220" s="14"/>
      <c r="AB7220" s="14"/>
      <c r="AC7220" s="14"/>
      <c r="AE7220" t="str">
        <f t="shared" si="901"/>
        <v>Adults</v>
      </c>
      <c r="AF7220" t="str">
        <f t="shared" si="902"/>
        <v>Very good</v>
      </c>
      <c r="AG7220" t="str">
        <f t="shared" si="903"/>
        <v>High</v>
      </c>
    </row>
    <row r="7221" spans="1:33" x14ac:dyDescent="0.2">
      <c r="A7221">
        <v>7220</v>
      </c>
      <c r="B7221">
        <v>15761554</v>
      </c>
      <c r="C7221">
        <v>581</v>
      </c>
      <c r="D7221">
        <v>1</v>
      </c>
      <c r="E7221">
        <v>1</v>
      </c>
      <c r="F7221">
        <v>54</v>
      </c>
      <c r="G7221">
        <v>6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s="2" t="s">
        <v>722</v>
      </c>
      <c r="P7221" s="11" t="str">
        <f t="shared" si="896"/>
        <v>2017</v>
      </c>
      <c r="Q7221" s="12"/>
      <c r="R7221" s="8" t="str">
        <f t="shared" si="897"/>
        <v>07</v>
      </c>
      <c r="S7221" s="8"/>
      <c r="T7221" s="14" t="str">
        <f t="shared" si="898"/>
        <v>Exit</v>
      </c>
      <c r="U7221" s="14"/>
      <c r="V7221" s="8" t="str">
        <f t="shared" si="899"/>
        <v>France</v>
      </c>
      <c r="W7221" s="8"/>
      <c r="X7221" s="8"/>
      <c r="Y7221" s="8"/>
      <c r="Z7221" s="14" t="str">
        <f t="shared" si="900"/>
        <v>Male</v>
      </c>
      <c r="AA7221" s="14"/>
      <c r="AB7221" s="14"/>
      <c r="AC7221" s="14"/>
      <c r="AE7221" t="str">
        <f t="shared" si="901"/>
        <v>Middle aged</v>
      </c>
      <c r="AF7221" t="str">
        <f t="shared" si="902"/>
        <v>Fair</v>
      </c>
      <c r="AG7221" t="str">
        <f t="shared" si="903"/>
        <v>Medium</v>
      </c>
    </row>
    <row r="7222" spans="1:33" x14ac:dyDescent="0.2">
      <c r="A7222">
        <v>7221</v>
      </c>
      <c r="B7222">
        <v>15706637</v>
      </c>
      <c r="C7222">
        <v>718</v>
      </c>
      <c r="D7222">
        <v>2</v>
      </c>
      <c r="E7222">
        <v>1</v>
      </c>
      <c r="F7222">
        <v>40</v>
      </c>
      <c r="G7222">
        <v>6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s="2" t="s">
        <v>124</v>
      </c>
      <c r="P7222" s="11" t="str">
        <f t="shared" si="896"/>
        <v>2017</v>
      </c>
      <c r="Q7222" s="12"/>
      <c r="R7222" s="8" t="str">
        <f t="shared" si="897"/>
        <v>07</v>
      </c>
      <c r="S7222" s="8"/>
      <c r="T7222" s="14" t="str">
        <f t="shared" si="898"/>
        <v>Retain</v>
      </c>
      <c r="U7222" s="14"/>
      <c r="V7222" s="8" t="str">
        <f t="shared" si="899"/>
        <v>Spain</v>
      </c>
      <c r="W7222" s="8"/>
      <c r="X7222" s="8"/>
      <c r="Y7222" s="8"/>
      <c r="Z7222" s="14" t="str">
        <f t="shared" si="900"/>
        <v>Male</v>
      </c>
      <c r="AA7222" s="14"/>
      <c r="AB7222" s="14"/>
      <c r="AC7222" s="14"/>
      <c r="AE7222" t="str">
        <f t="shared" si="901"/>
        <v>Middle aged</v>
      </c>
      <c r="AF7222" t="str">
        <f t="shared" si="902"/>
        <v>Good</v>
      </c>
      <c r="AG7222" t="str">
        <f t="shared" si="903"/>
        <v>Very low</v>
      </c>
    </row>
    <row r="7223" spans="1:33" x14ac:dyDescent="0.2">
      <c r="A7223">
        <v>7222</v>
      </c>
      <c r="B7223">
        <v>15690492</v>
      </c>
      <c r="C7223">
        <v>625</v>
      </c>
      <c r="D7223">
        <v>1</v>
      </c>
      <c r="E7223">
        <v>1</v>
      </c>
      <c r="F7223">
        <v>41</v>
      </c>
      <c r="G7223">
        <v>5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s="2" t="s">
        <v>1035</v>
      </c>
      <c r="P7223" s="11" t="str">
        <f t="shared" si="896"/>
        <v>2017</v>
      </c>
      <c r="Q7223" s="12"/>
      <c r="R7223" s="8" t="str">
        <f t="shared" si="897"/>
        <v>10</v>
      </c>
      <c r="S7223" s="8"/>
      <c r="T7223" s="14" t="str">
        <f t="shared" si="898"/>
        <v>Retain</v>
      </c>
      <c r="U7223" s="14"/>
      <c r="V7223" s="8" t="str">
        <f t="shared" si="899"/>
        <v>France</v>
      </c>
      <c r="W7223" s="8"/>
      <c r="X7223" s="8"/>
      <c r="Y7223" s="8"/>
      <c r="Z7223" s="14" t="str">
        <f t="shared" si="900"/>
        <v>Male</v>
      </c>
      <c r="AA7223" s="14"/>
      <c r="AB7223" s="14"/>
      <c r="AC7223" s="14"/>
      <c r="AE7223" t="str">
        <f t="shared" si="901"/>
        <v>Middle aged</v>
      </c>
      <c r="AF7223" t="str">
        <f t="shared" si="902"/>
        <v>Fair</v>
      </c>
      <c r="AG7223" t="str">
        <f t="shared" si="903"/>
        <v>Medium</v>
      </c>
    </row>
    <row r="7224" spans="1:33" x14ac:dyDescent="0.2">
      <c r="A7224">
        <v>7223</v>
      </c>
      <c r="B7224">
        <v>15694237</v>
      </c>
      <c r="C7224">
        <v>744</v>
      </c>
      <c r="D7224">
        <v>2</v>
      </c>
      <c r="E7224">
        <v>1</v>
      </c>
      <c r="F7224">
        <v>39</v>
      </c>
      <c r="G7224">
        <v>5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s="2" t="s">
        <v>762</v>
      </c>
      <c r="P7224" s="11" t="str">
        <f t="shared" si="896"/>
        <v>2017</v>
      </c>
      <c r="Q7224" s="12"/>
      <c r="R7224" s="8" t="str">
        <f t="shared" si="897"/>
        <v>11</v>
      </c>
      <c r="S7224" s="8"/>
      <c r="T7224" s="14" t="str">
        <f t="shared" si="898"/>
        <v>Retain</v>
      </c>
      <c r="U7224" s="14"/>
      <c r="V7224" s="8" t="str">
        <f t="shared" si="899"/>
        <v>Spain</v>
      </c>
      <c r="W7224" s="8"/>
      <c r="X7224" s="8"/>
      <c r="Y7224" s="8"/>
      <c r="Z7224" s="14" t="str">
        <f t="shared" si="900"/>
        <v>Male</v>
      </c>
      <c r="AA7224" s="14"/>
      <c r="AB7224" s="14"/>
      <c r="AC7224" s="14"/>
      <c r="AE7224" t="str">
        <f t="shared" si="901"/>
        <v>Middle aged</v>
      </c>
      <c r="AF7224" t="str">
        <f t="shared" si="902"/>
        <v>Very good</v>
      </c>
      <c r="AG7224" t="str">
        <f t="shared" si="903"/>
        <v>Medium</v>
      </c>
    </row>
    <row r="7225" spans="1:33" x14ac:dyDescent="0.2">
      <c r="A7225">
        <v>7224</v>
      </c>
      <c r="B7225">
        <v>15729771</v>
      </c>
      <c r="C7225">
        <v>799</v>
      </c>
      <c r="D7225">
        <v>3</v>
      </c>
      <c r="E7225">
        <v>1</v>
      </c>
      <c r="F7225">
        <v>31</v>
      </c>
      <c r="G7225">
        <v>5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s="2" t="s">
        <v>141</v>
      </c>
      <c r="P7225" s="11" t="str">
        <f t="shared" si="896"/>
        <v>2017</v>
      </c>
      <c r="Q7225" s="12"/>
      <c r="R7225" s="8" t="str">
        <f t="shared" si="897"/>
        <v>12</v>
      </c>
      <c r="S7225" s="8"/>
      <c r="T7225" s="14" t="str">
        <f t="shared" si="898"/>
        <v>Exit</v>
      </c>
      <c r="U7225" s="14"/>
      <c r="V7225" s="8" t="str">
        <f t="shared" si="899"/>
        <v>Germany</v>
      </c>
      <c r="W7225" s="8"/>
      <c r="X7225" s="8"/>
      <c r="Y7225" s="8"/>
      <c r="Z7225" s="14" t="str">
        <f t="shared" si="900"/>
        <v>Male</v>
      </c>
      <c r="AA7225" s="14"/>
      <c r="AB7225" s="14"/>
      <c r="AC7225" s="14"/>
      <c r="AE7225" t="str">
        <f t="shared" si="901"/>
        <v>Adults</v>
      </c>
      <c r="AF7225" t="str">
        <f t="shared" si="902"/>
        <v>Very good</v>
      </c>
      <c r="AG7225" t="str">
        <f t="shared" si="903"/>
        <v>Very high</v>
      </c>
    </row>
    <row r="7226" spans="1:33" x14ac:dyDescent="0.2">
      <c r="A7226">
        <v>7225</v>
      </c>
      <c r="B7226">
        <v>15609823</v>
      </c>
      <c r="C7226">
        <v>751</v>
      </c>
      <c r="D7226">
        <v>2</v>
      </c>
      <c r="E7226">
        <v>2</v>
      </c>
      <c r="F7226">
        <v>34</v>
      </c>
      <c r="G7226">
        <v>5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s="2" t="s">
        <v>784</v>
      </c>
      <c r="P7226" s="11" t="str">
        <f t="shared" si="896"/>
        <v>2017</v>
      </c>
      <c r="Q7226" s="12"/>
      <c r="R7226" s="8" t="str">
        <f t="shared" si="897"/>
        <v>12</v>
      </c>
      <c r="S7226" s="8"/>
      <c r="T7226" s="14" t="str">
        <f t="shared" si="898"/>
        <v>Retain</v>
      </c>
      <c r="U7226" s="14"/>
      <c r="V7226" s="8" t="str">
        <f t="shared" si="899"/>
        <v>Spain</v>
      </c>
      <c r="W7226" s="8"/>
      <c r="X7226" s="8"/>
      <c r="Y7226" s="8"/>
      <c r="Z7226" s="14" t="str">
        <f t="shared" si="900"/>
        <v>Female</v>
      </c>
      <c r="AA7226" s="14"/>
      <c r="AB7226" s="14"/>
      <c r="AC7226" s="14"/>
      <c r="AE7226" t="str">
        <f t="shared" si="901"/>
        <v>Adults</v>
      </c>
      <c r="AF7226" t="str">
        <f t="shared" si="902"/>
        <v>Very good</v>
      </c>
      <c r="AG7226" t="str">
        <f t="shared" si="903"/>
        <v>High</v>
      </c>
    </row>
    <row r="7227" spans="1:33" x14ac:dyDescent="0.2">
      <c r="A7227">
        <v>7226</v>
      </c>
      <c r="B7227">
        <v>15793366</v>
      </c>
      <c r="C7227">
        <v>781</v>
      </c>
      <c r="D7227">
        <v>3</v>
      </c>
      <c r="E7227">
        <v>1</v>
      </c>
      <c r="F7227">
        <v>35</v>
      </c>
      <c r="G7227">
        <v>5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s="2" t="s">
        <v>411</v>
      </c>
      <c r="P7227" s="11" t="str">
        <f t="shared" si="896"/>
        <v>2018</v>
      </c>
      <c r="Q7227" s="12"/>
      <c r="R7227" s="8" t="str">
        <f t="shared" si="897"/>
        <v>04</v>
      </c>
      <c r="S7227" s="8"/>
      <c r="T7227" s="14" t="str">
        <f t="shared" si="898"/>
        <v>Retain</v>
      </c>
      <c r="U7227" s="14"/>
      <c r="V7227" s="8" t="str">
        <f t="shared" si="899"/>
        <v>Germany</v>
      </c>
      <c r="W7227" s="8"/>
      <c r="X7227" s="8"/>
      <c r="Y7227" s="8"/>
      <c r="Z7227" s="14" t="str">
        <f t="shared" si="900"/>
        <v>Male</v>
      </c>
      <c r="AA7227" s="14"/>
      <c r="AB7227" s="14"/>
      <c r="AC7227" s="14"/>
      <c r="AE7227" t="str">
        <f t="shared" si="901"/>
        <v>Adults</v>
      </c>
      <c r="AF7227" t="str">
        <f t="shared" si="902"/>
        <v>Very good</v>
      </c>
      <c r="AG7227" t="str">
        <f t="shared" si="903"/>
        <v>Medium</v>
      </c>
    </row>
    <row r="7228" spans="1:33" x14ac:dyDescent="0.2">
      <c r="A7228">
        <v>7227</v>
      </c>
      <c r="B7228">
        <v>15614813</v>
      </c>
      <c r="C7228">
        <v>777</v>
      </c>
      <c r="D7228">
        <v>3</v>
      </c>
      <c r="E7228">
        <v>2</v>
      </c>
      <c r="F7228">
        <v>46</v>
      </c>
      <c r="G7228">
        <v>5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s="2" t="s">
        <v>840</v>
      </c>
      <c r="P7228" s="11" t="str">
        <f t="shared" si="896"/>
        <v>2018</v>
      </c>
      <c r="Q7228" s="12"/>
      <c r="R7228" s="8" t="str">
        <f t="shared" si="897"/>
        <v>05</v>
      </c>
      <c r="S7228" s="8"/>
      <c r="T7228" s="14" t="str">
        <f t="shared" si="898"/>
        <v>Retain</v>
      </c>
      <c r="U7228" s="14"/>
      <c r="V7228" s="8" t="str">
        <f t="shared" si="899"/>
        <v>Germany</v>
      </c>
      <c r="W7228" s="8"/>
      <c r="X7228" s="8"/>
      <c r="Y7228" s="8"/>
      <c r="Z7228" s="14" t="str">
        <f t="shared" si="900"/>
        <v>Female</v>
      </c>
      <c r="AA7228" s="14"/>
      <c r="AB7228" s="14"/>
      <c r="AC7228" s="14"/>
      <c r="AE7228" t="str">
        <f t="shared" si="901"/>
        <v>Middle aged</v>
      </c>
      <c r="AF7228" t="str">
        <f t="shared" si="902"/>
        <v>Very good</v>
      </c>
      <c r="AG7228" t="str">
        <f t="shared" si="903"/>
        <v>High</v>
      </c>
    </row>
    <row r="7229" spans="1:33" x14ac:dyDescent="0.2">
      <c r="A7229">
        <v>7228</v>
      </c>
      <c r="B7229">
        <v>15566495</v>
      </c>
      <c r="C7229">
        <v>704</v>
      </c>
      <c r="D7229">
        <v>2</v>
      </c>
      <c r="E7229">
        <v>2</v>
      </c>
      <c r="F7229">
        <v>24</v>
      </c>
      <c r="G7229">
        <v>5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s="2" t="s">
        <v>389</v>
      </c>
      <c r="P7229" s="11" t="str">
        <f t="shared" si="896"/>
        <v>2018</v>
      </c>
      <c r="Q7229" s="12"/>
      <c r="R7229" s="8" t="str">
        <f t="shared" si="897"/>
        <v>06</v>
      </c>
      <c r="S7229" s="8"/>
      <c r="T7229" s="14" t="str">
        <f t="shared" si="898"/>
        <v>Exit</v>
      </c>
      <c r="U7229" s="14"/>
      <c r="V7229" s="8" t="str">
        <f t="shared" si="899"/>
        <v>Spain</v>
      </c>
      <c r="W7229" s="8"/>
      <c r="X7229" s="8"/>
      <c r="Y7229" s="8"/>
      <c r="Z7229" s="14" t="str">
        <f t="shared" si="900"/>
        <v>Female</v>
      </c>
      <c r="AA7229" s="14"/>
      <c r="AB7229" s="14"/>
      <c r="AC7229" s="14"/>
      <c r="AE7229" t="str">
        <f t="shared" si="901"/>
        <v>Adults</v>
      </c>
      <c r="AF7229" t="str">
        <f t="shared" si="902"/>
        <v>Good</v>
      </c>
      <c r="AG7229" t="str">
        <f t="shared" si="903"/>
        <v>Very low</v>
      </c>
    </row>
    <row r="7230" spans="1:33" x14ac:dyDescent="0.2">
      <c r="A7230">
        <v>7229</v>
      </c>
      <c r="B7230">
        <v>15707602</v>
      </c>
      <c r="C7230">
        <v>539</v>
      </c>
      <c r="D7230">
        <v>1</v>
      </c>
      <c r="E7230">
        <v>2</v>
      </c>
      <c r="F7230">
        <v>47</v>
      </c>
      <c r="G7230">
        <v>5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s="2" t="s">
        <v>1299</v>
      </c>
      <c r="P7230" s="11" t="str">
        <f t="shared" si="896"/>
        <v>2018</v>
      </c>
      <c r="Q7230" s="12"/>
      <c r="R7230" s="8" t="str">
        <f t="shared" si="897"/>
        <v>08</v>
      </c>
      <c r="S7230" s="8"/>
      <c r="T7230" s="14" t="str">
        <f t="shared" si="898"/>
        <v>Exit</v>
      </c>
      <c r="U7230" s="14"/>
      <c r="V7230" s="8" t="str">
        <f t="shared" si="899"/>
        <v>France</v>
      </c>
      <c r="W7230" s="8"/>
      <c r="X7230" s="8"/>
      <c r="Y7230" s="8"/>
      <c r="Z7230" s="14" t="str">
        <f t="shared" si="900"/>
        <v>Female</v>
      </c>
      <c r="AA7230" s="14"/>
      <c r="AB7230" s="14"/>
      <c r="AC7230" s="14"/>
      <c r="AE7230" t="str">
        <f t="shared" si="901"/>
        <v>Middle aged</v>
      </c>
      <c r="AF7230" t="str">
        <f t="shared" si="902"/>
        <v>Poor</v>
      </c>
      <c r="AG7230" t="str">
        <f t="shared" si="903"/>
        <v>High</v>
      </c>
    </row>
    <row r="7231" spans="1:33" x14ac:dyDescent="0.2">
      <c r="A7231">
        <v>7230</v>
      </c>
      <c r="B7231">
        <v>15635244</v>
      </c>
      <c r="C7231">
        <v>716</v>
      </c>
      <c r="D7231">
        <v>1</v>
      </c>
      <c r="E7231">
        <v>2</v>
      </c>
      <c r="F7231">
        <v>29</v>
      </c>
      <c r="G7231">
        <v>4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s="2" t="s">
        <v>469</v>
      </c>
      <c r="P7231" s="11" t="str">
        <f t="shared" si="896"/>
        <v>2018</v>
      </c>
      <c r="Q7231" s="12"/>
      <c r="R7231" s="8" t="str">
        <f t="shared" si="897"/>
        <v>11</v>
      </c>
      <c r="S7231" s="8"/>
      <c r="T7231" s="14" t="str">
        <f t="shared" si="898"/>
        <v>Retain</v>
      </c>
      <c r="U7231" s="14"/>
      <c r="V7231" s="8" t="str">
        <f t="shared" si="899"/>
        <v>France</v>
      </c>
      <c r="W7231" s="8"/>
      <c r="X7231" s="8"/>
      <c r="Y7231" s="8"/>
      <c r="Z7231" s="14" t="str">
        <f t="shared" si="900"/>
        <v>Female</v>
      </c>
      <c r="AA7231" s="14"/>
      <c r="AB7231" s="14"/>
      <c r="AC7231" s="14"/>
      <c r="AE7231" t="str">
        <f t="shared" si="901"/>
        <v>Adults</v>
      </c>
      <c r="AF7231" t="str">
        <f t="shared" si="902"/>
        <v>Good</v>
      </c>
      <c r="AG7231" t="str">
        <f t="shared" si="903"/>
        <v>Very low</v>
      </c>
    </row>
    <row r="7232" spans="1:33" x14ac:dyDescent="0.2">
      <c r="A7232">
        <v>7231</v>
      </c>
      <c r="B7232">
        <v>15805627</v>
      </c>
      <c r="C7232">
        <v>670</v>
      </c>
      <c r="D7232">
        <v>1</v>
      </c>
      <c r="E7232">
        <v>1</v>
      </c>
      <c r="F7232">
        <v>37</v>
      </c>
      <c r="G7232">
        <v>4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s="2" t="s">
        <v>546</v>
      </c>
      <c r="P7232" s="11" t="str">
        <f t="shared" si="896"/>
        <v>2018</v>
      </c>
      <c r="Q7232" s="12"/>
      <c r="R7232" s="8" t="str">
        <f t="shared" si="897"/>
        <v>12</v>
      </c>
      <c r="S7232" s="8"/>
      <c r="T7232" s="14" t="str">
        <f t="shared" si="898"/>
        <v>Retain</v>
      </c>
      <c r="U7232" s="14"/>
      <c r="V7232" s="8" t="str">
        <f t="shared" si="899"/>
        <v>France</v>
      </c>
      <c r="W7232" s="8"/>
      <c r="X7232" s="8"/>
      <c r="Y7232" s="8"/>
      <c r="Z7232" s="14" t="str">
        <f t="shared" si="900"/>
        <v>Male</v>
      </c>
      <c r="AA7232" s="14"/>
      <c r="AB7232" s="14"/>
      <c r="AC7232" s="14"/>
      <c r="AE7232" t="str">
        <f t="shared" si="901"/>
        <v>Adults</v>
      </c>
      <c r="AF7232" t="str">
        <f t="shared" si="902"/>
        <v>Good</v>
      </c>
      <c r="AG7232" t="str">
        <f t="shared" si="903"/>
        <v>Very low</v>
      </c>
    </row>
    <row r="7233" spans="1:33" x14ac:dyDescent="0.2">
      <c r="A7233">
        <v>7232</v>
      </c>
      <c r="B7233">
        <v>15607986</v>
      </c>
      <c r="C7233">
        <v>555</v>
      </c>
      <c r="D7233">
        <v>1</v>
      </c>
      <c r="E7233">
        <v>1</v>
      </c>
      <c r="F7233">
        <v>40</v>
      </c>
      <c r="G7233">
        <v>4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s="2" t="s">
        <v>184</v>
      </c>
      <c r="P7233" s="11" t="str">
        <f t="shared" si="896"/>
        <v>2018</v>
      </c>
      <c r="Q7233" s="12"/>
      <c r="R7233" s="8" t="str">
        <f t="shared" si="897"/>
        <v>12</v>
      </c>
      <c r="S7233" s="8"/>
      <c r="T7233" s="14" t="str">
        <f t="shared" si="898"/>
        <v>Retain</v>
      </c>
      <c r="U7233" s="14"/>
      <c r="V7233" s="8" t="str">
        <f t="shared" si="899"/>
        <v>France</v>
      </c>
      <c r="W7233" s="8"/>
      <c r="X7233" s="8"/>
      <c r="Y7233" s="8"/>
      <c r="Z7233" s="14" t="str">
        <f t="shared" si="900"/>
        <v>Male</v>
      </c>
      <c r="AA7233" s="14"/>
      <c r="AB7233" s="14"/>
      <c r="AC7233" s="14"/>
      <c r="AE7233" t="str">
        <f t="shared" si="901"/>
        <v>Middle aged</v>
      </c>
      <c r="AF7233" t="str">
        <f t="shared" si="902"/>
        <v>Poor</v>
      </c>
      <c r="AG7233" t="str">
        <f t="shared" si="903"/>
        <v>High</v>
      </c>
    </row>
    <row r="7234" spans="1:33" x14ac:dyDescent="0.2">
      <c r="A7234">
        <v>7233</v>
      </c>
      <c r="B7234">
        <v>15799785</v>
      </c>
      <c r="C7234">
        <v>679</v>
      </c>
      <c r="D7234">
        <v>3</v>
      </c>
      <c r="E7234">
        <v>2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s="2" t="s">
        <v>259</v>
      </c>
      <c r="P7234" s="11" t="str">
        <f t="shared" si="896"/>
        <v>2019</v>
      </c>
      <c r="Q7234" s="12"/>
      <c r="R7234" s="8" t="str">
        <f t="shared" si="897"/>
        <v>06</v>
      </c>
      <c r="S7234" s="8"/>
      <c r="T7234" s="14" t="str">
        <f t="shared" si="898"/>
        <v>Retain</v>
      </c>
      <c r="U7234" s="14"/>
      <c r="V7234" s="8" t="str">
        <f t="shared" si="899"/>
        <v>Germany</v>
      </c>
      <c r="W7234" s="8"/>
      <c r="X7234" s="8"/>
      <c r="Y7234" s="8"/>
      <c r="Z7234" s="14" t="str">
        <f t="shared" si="900"/>
        <v>Female</v>
      </c>
      <c r="AA7234" s="14"/>
      <c r="AB7234" s="14"/>
      <c r="AC7234" s="14"/>
      <c r="AE7234" t="str">
        <f t="shared" si="901"/>
        <v>Adults</v>
      </c>
      <c r="AF7234" t="str">
        <f t="shared" si="902"/>
        <v>Good</v>
      </c>
      <c r="AG7234" t="str">
        <f t="shared" si="903"/>
        <v>Medium</v>
      </c>
    </row>
    <row r="7235" spans="1:33" x14ac:dyDescent="0.2">
      <c r="A7235">
        <v>7234</v>
      </c>
      <c r="B7235">
        <v>15699963</v>
      </c>
      <c r="C7235">
        <v>571</v>
      </c>
      <c r="D7235">
        <v>1</v>
      </c>
      <c r="E7235">
        <v>1</v>
      </c>
      <c r="F7235">
        <v>38</v>
      </c>
      <c r="G7235">
        <v>4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s="2" t="s">
        <v>62</v>
      </c>
      <c r="P7235" s="11" t="str">
        <f t="shared" ref="P7235:P7298" si="904">RIGHT($N7235,4)</f>
        <v>2019</v>
      </c>
      <c r="Q7235" s="12"/>
      <c r="R7235" s="8" t="str">
        <f t="shared" ref="R7235:R7298" si="905">MID(N7235,4,2)</f>
        <v>06</v>
      </c>
      <c r="S7235" s="8"/>
      <c r="T7235" s="14" t="str">
        <f t="shared" ref="T7235:T7298" si="906">IF(M7235=1,"Exit","Retain")</f>
        <v>Retain</v>
      </c>
      <c r="U7235" s="14"/>
      <c r="V7235" s="8" t="str">
        <f t="shared" ref="V7235:V7298" si="907">IF(D7235=1,"France",IF(D7235=2,"Spain",IF(D7235=3,"Germany","NONE")))</f>
        <v>France</v>
      </c>
      <c r="W7235" s="8"/>
      <c r="X7235" s="8"/>
      <c r="Y7235" s="8"/>
      <c r="Z7235" s="14" t="str">
        <f t="shared" ref="Z7235:Z7298" si="908">IF(E7235=1,"Male","Female")</f>
        <v>Male</v>
      </c>
      <c r="AA7235" s="14"/>
      <c r="AB7235" s="14"/>
      <c r="AC7235" s="14"/>
      <c r="AE7235" t="str">
        <f t="shared" ref="AE7235:AE7298" si="909">IF(F7235&lt;18,"Kids",IF(AND(F7235&gt;=18,F7235&lt;24),"Young Adults",IF(AND(F7235&gt;=24,F7235&lt;39),"Adults",IF(AND(F7235&gt;=39,F7235&lt;64),"Middle aged","Retired"))))</f>
        <v>Adults</v>
      </c>
      <c r="AF7235" t="str">
        <f t="shared" ref="AF7235:AF7298" si="910">IF(AND(C7235&gt;=800,C7235&lt;=850),"Excellent",IF(AND(C7235&gt;=740,C7235&lt;=799),"Very good",IF(AND(C7235&gt;=670,C7235&lt;=739),"Good",IF(AND(C7235&gt;=580,C7235&lt;=669),"Fair",IF(AND(C7235&gt;=300,C7235&lt;=579),"Poor","None")))))</f>
        <v>Poor</v>
      </c>
      <c r="AG7235" t="str">
        <f t="shared" ref="AG7235:AG7298" si="911">IF(H7235&lt;25000,"Very low",IF(AND(H7235&gt;25000,H7235&lt;=50000),"Low",IF(AND(H7235&gt;50000,H7235&lt;=100000),"Medium",IF(AND(H7235&gt;100000,H7235&lt;=150000),"High",IF(AND(H7235&gt;150000,H7235&lt;=200000),"Very high",IF(H7235&gt;200000,"Extreme","None"))))))</f>
        <v>High</v>
      </c>
    </row>
    <row r="7236" spans="1:33" x14ac:dyDescent="0.2">
      <c r="A7236">
        <v>7235</v>
      </c>
      <c r="B7236">
        <v>15624595</v>
      </c>
      <c r="C7236">
        <v>512</v>
      </c>
      <c r="D7236">
        <v>2</v>
      </c>
      <c r="E7236">
        <v>2</v>
      </c>
      <c r="F7236">
        <v>35</v>
      </c>
      <c r="G7236">
        <v>4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s="2" t="s">
        <v>280</v>
      </c>
      <c r="P7236" s="11" t="str">
        <f t="shared" si="904"/>
        <v>2019</v>
      </c>
      <c r="Q7236" s="12"/>
      <c r="R7236" s="8" t="str">
        <f t="shared" si="905"/>
        <v>06</v>
      </c>
      <c r="S7236" s="8"/>
      <c r="T7236" s="14" t="str">
        <f t="shared" si="906"/>
        <v>Retain</v>
      </c>
      <c r="U7236" s="14"/>
      <c r="V7236" s="8" t="str">
        <f t="shared" si="907"/>
        <v>Spain</v>
      </c>
      <c r="W7236" s="8"/>
      <c r="X7236" s="8"/>
      <c r="Y7236" s="8"/>
      <c r="Z7236" s="14" t="str">
        <f t="shared" si="908"/>
        <v>Female</v>
      </c>
      <c r="AA7236" s="14"/>
      <c r="AB7236" s="14"/>
      <c r="AC7236" s="14"/>
      <c r="AE7236" t="str">
        <f t="shared" si="909"/>
        <v>Adults</v>
      </c>
      <c r="AF7236" t="str">
        <f t="shared" si="910"/>
        <v>Poor</v>
      </c>
      <c r="AG7236" t="str">
        <f t="shared" si="911"/>
        <v>High</v>
      </c>
    </row>
    <row r="7237" spans="1:33" x14ac:dyDescent="0.2">
      <c r="A7237">
        <v>7236</v>
      </c>
      <c r="B7237">
        <v>15629750</v>
      </c>
      <c r="C7237">
        <v>697</v>
      </c>
      <c r="D7237">
        <v>1</v>
      </c>
      <c r="E7237">
        <v>1</v>
      </c>
      <c r="F7237">
        <v>35</v>
      </c>
      <c r="G7237">
        <v>4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s="2" t="s">
        <v>108</v>
      </c>
      <c r="P7237" s="11" t="str">
        <f t="shared" si="904"/>
        <v>2019</v>
      </c>
      <c r="Q7237" s="12"/>
      <c r="R7237" s="8" t="str">
        <f t="shared" si="905"/>
        <v>08</v>
      </c>
      <c r="S7237" s="8"/>
      <c r="T7237" s="14" t="str">
        <f t="shared" si="906"/>
        <v>Retain</v>
      </c>
      <c r="U7237" s="14"/>
      <c r="V7237" s="8" t="str">
        <f t="shared" si="907"/>
        <v>France</v>
      </c>
      <c r="W7237" s="8"/>
      <c r="X7237" s="8"/>
      <c r="Y7237" s="8"/>
      <c r="Z7237" s="14" t="str">
        <f t="shared" si="908"/>
        <v>Male</v>
      </c>
      <c r="AA7237" s="14"/>
      <c r="AB7237" s="14"/>
      <c r="AC7237" s="14"/>
      <c r="AE7237" t="str">
        <f t="shared" si="909"/>
        <v>Adults</v>
      </c>
      <c r="AF7237" t="str">
        <f t="shared" si="910"/>
        <v>Good</v>
      </c>
      <c r="AG7237" t="str">
        <f t="shared" si="911"/>
        <v>High</v>
      </c>
    </row>
    <row r="7238" spans="1:33" x14ac:dyDescent="0.2">
      <c r="A7238">
        <v>7237</v>
      </c>
      <c r="B7238">
        <v>15651460</v>
      </c>
      <c r="C7238">
        <v>424</v>
      </c>
      <c r="D7238">
        <v>2</v>
      </c>
      <c r="E7238">
        <v>1</v>
      </c>
      <c r="F7238">
        <v>34</v>
      </c>
      <c r="G7238">
        <v>4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s="2" t="s">
        <v>227</v>
      </c>
      <c r="P7238" s="11" t="str">
        <f t="shared" si="904"/>
        <v>2019</v>
      </c>
      <c r="Q7238" s="12"/>
      <c r="R7238" s="8" t="str">
        <f t="shared" si="905"/>
        <v>09</v>
      </c>
      <c r="S7238" s="8"/>
      <c r="T7238" s="14" t="str">
        <f t="shared" si="906"/>
        <v>Retain</v>
      </c>
      <c r="U7238" s="14"/>
      <c r="V7238" s="8" t="str">
        <f t="shared" si="907"/>
        <v>Spain</v>
      </c>
      <c r="W7238" s="8"/>
      <c r="X7238" s="8"/>
      <c r="Y7238" s="8"/>
      <c r="Z7238" s="14" t="str">
        <f t="shared" si="908"/>
        <v>Male</v>
      </c>
      <c r="AA7238" s="14"/>
      <c r="AB7238" s="14"/>
      <c r="AC7238" s="14"/>
      <c r="AE7238" t="str">
        <f t="shared" si="909"/>
        <v>Adults</v>
      </c>
      <c r="AF7238" t="str">
        <f t="shared" si="910"/>
        <v>Poor</v>
      </c>
      <c r="AG7238" t="str">
        <f t="shared" si="911"/>
        <v>Very low</v>
      </c>
    </row>
    <row r="7239" spans="1:33" x14ac:dyDescent="0.2">
      <c r="A7239">
        <v>7238</v>
      </c>
      <c r="B7239">
        <v>15753550</v>
      </c>
      <c r="C7239">
        <v>684</v>
      </c>
      <c r="D7239">
        <v>1</v>
      </c>
      <c r="E7239">
        <v>2</v>
      </c>
      <c r="F7239">
        <v>43</v>
      </c>
      <c r="G7239">
        <v>4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s="2" t="s">
        <v>147</v>
      </c>
      <c r="P7239" s="11" t="str">
        <f t="shared" si="904"/>
        <v>2019</v>
      </c>
      <c r="Q7239" s="12"/>
      <c r="R7239" s="8" t="str">
        <f t="shared" si="905"/>
        <v>09</v>
      </c>
      <c r="S7239" s="8"/>
      <c r="T7239" s="14" t="str">
        <f t="shared" si="906"/>
        <v>Retain</v>
      </c>
      <c r="U7239" s="14"/>
      <c r="V7239" s="8" t="str">
        <f t="shared" si="907"/>
        <v>France</v>
      </c>
      <c r="W7239" s="8"/>
      <c r="X7239" s="8"/>
      <c r="Y7239" s="8"/>
      <c r="Z7239" s="14" t="str">
        <f t="shared" si="908"/>
        <v>Female</v>
      </c>
      <c r="AA7239" s="14"/>
      <c r="AB7239" s="14"/>
      <c r="AC7239" s="14"/>
      <c r="AE7239" t="str">
        <f t="shared" si="909"/>
        <v>Middle aged</v>
      </c>
      <c r="AF7239" t="str">
        <f t="shared" si="910"/>
        <v>Good</v>
      </c>
      <c r="AG7239" t="str">
        <f t="shared" si="911"/>
        <v>Very low</v>
      </c>
    </row>
    <row r="7240" spans="1:33" x14ac:dyDescent="0.2">
      <c r="A7240">
        <v>7239</v>
      </c>
      <c r="B7240">
        <v>15594133</v>
      </c>
      <c r="C7240">
        <v>697</v>
      </c>
      <c r="D7240">
        <v>2</v>
      </c>
      <c r="E7240">
        <v>1</v>
      </c>
      <c r="F7240">
        <v>62</v>
      </c>
      <c r="G7240">
        <v>3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s="2" t="s">
        <v>741</v>
      </c>
      <c r="P7240" s="11" t="str">
        <f t="shared" si="904"/>
        <v>2019</v>
      </c>
      <c r="Q7240" s="12"/>
      <c r="R7240" s="8" t="str">
        <f t="shared" si="905"/>
        <v>09</v>
      </c>
      <c r="S7240" s="8"/>
      <c r="T7240" s="14" t="str">
        <f t="shared" si="906"/>
        <v>Exit</v>
      </c>
      <c r="U7240" s="14"/>
      <c r="V7240" s="8" t="str">
        <f t="shared" si="907"/>
        <v>Spain</v>
      </c>
      <c r="W7240" s="8"/>
      <c r="X7240" s="8"/>
      <c r="Y7240" s="8"/>
      <c r="Z7240" s="14" t="str">
        <f t="shared" si="908"/>
        <v>Male</v>
      </c>
      <c r="AA7240" s="14"/>
      <c r="AB7240" s="14"/>
      <c r="AC7240" s="14"/>
      <c r="AE7240" t="str">
        <f t="shared" si="909"/>
        <v>Middle aged</v>
      </c>
      <c r="AF7240" t="str">
        <f t="shared" si="910"/>
        <v>Good</v>
      </c>
      <c r="AG7240" t="str">
        <f t="shared" si="911"/>
        <v>Very low</v>
      </c>
    </row>
    <row r="7241" spans="1:33" x14ac:dyDescent="0.2">
      <c r="A7241">
        <v>7240</v>
      </c>
      <c r="B7241">
        <v>15772329</v>
      </c>
      <c r="C7241">
        <v>580</v>
      </c>
      <c r="D7241">
        <v>3</v>
      </c>
      <c r="E7241">
        <v>1</v>
      </c>
      <c r="F7241">
        <v>45</v>
      </c>
      <c r="G7241">
        <v>3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s="2" t="s">
        <v>207</v>
      </c>
      <c r="P7241" s="11" t="str">
        <f t="shared" si="904"/>
        <v>2019</v>
      </c>
      <c r="Q7241" s="12"/>
      <c r="R7241" s="8" t="str">
        <f t="shared" si="905"/>
        <v>10</v>
      </c>
      <c r="S7241" s="8"/>
      <c r="T7241" s="14" t="str">
        <f t="shared" si="906"/>
        <v>Exit</v>
      </c>
      <c r="U7241" s="14"/>
      <c r="V7241" s="8" t="str">
        <f t="shared" si="907"/>
        <v>Germany</v>
      </c>
      <c r="W7241" s="8"/>
      <c r="X7241" s="8"/>
      <c r="Y7241" s="8"/>
      <c r="Z7241" s="14" t="str">
        <f t="shared" si="908"/>
        <v>Male</v>
      </c>
      <c r="AA7241" s="14"/>
      <c r="AB7241" s="14"/>
      <c r="AC7241" s="14"/>
      <c r="AE7241" t="str">
        <f t="shared" si="909"/>
        <v>Middle aged</v>
      </c>
      <c r="AF7241" t="str">
        <f t="shared" si="910"/>
        <v>Fair</v>
      </c>
      <c r="AG7241" t="str">
        <f t="shared" si="911"/>
        <v>High</v>
      </c>
    </row>
    <row r="7242" spans="1:33" x14ac:dyDescent="0.2">
      <c r="A7242">
        <v>7241</v>
      </c>
      <c r="B7242">
        <v>15591552</v>
      </c>
      <c r="C7242">
        <v>600</v>
      </c>
      <c r="D7242">
        <v>1</v>
      </c>
      <c r="E7242">
        <v>2</v>
      </c>
      <c r="F7242">
        <v>32</v>
      </c>
      <c r="G7242">
        <v>3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s="2" t="s">
        <v>402</v>
      </c>
      <c r="P7242" s="11" t="str">
        <f t="shared" si="904"/>
        <v>2019</v>
      </c>
      <c r="Q7242" s="12"/>
      <c r="R7242" s="8" t="str">
        <f t="shared" si="905"/>
        <v>11</v>
      </c>
      <c r="S7242" s="8"/>
      <c r="T7242" s="14" t="str">
        <f t="shared" si="906"/>
        <v>Retain</v>
      </c>
      <c r="U7242" s="14"/>
      <c r="V7242" s="8" t="str">
        <f t="shared" si="907"/>
        <v>France</v>
      </c>
      <c r="W7242" s="8"/>
      <c r="X7242" s="8"/>
      <c r="Y7242" s="8"/>
      <c r="Z7242" s="14" t="str">
        <f t="shared" si="908"/>
        <v>Female</v>
      </c>
      <c r="AA7242" s="14"/>
      <c r="AB7242" s="14"/>
      <c r="AC7242" s="14"/>
      <c r="AE7242" t="str">
        <f t="shared" si="909"/>
        <v>Adults</v>
      </c>
      <c r="AF7242" t="str">
        <f t="shared" si="910"/>
        <v>Fair</v>
      </c>
      <c r="AG7242" t="str">
        <f t="shared" si="911"/>
        <v>Medium</v>
      </c>
    </row>
    <row r="7243" spans="1:33" x14ac:dyDescent="0.2">
      <c r="A7243">
        <v>7242</v>
      </c>
      <c r="B7243">
        <v>15750921</v>
      </c>
      <c r="C7243">
        <v>521</v>
      </c>
      <c r="D7243">
        <v>1</v>
      </c>
      <c r="E7243">
        <v>1</v>
      </c>
      <c r="F7243">
        <v>37</v>
      </c>
      <c r="G7243">
        <v>3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s="2" t="s">
        <v>152</v>
      </c>
      <c r="P7243" s="11" t="str">
        <f t="shared" si="904"/>
        <v>2019</v>
      </c>
      <c r="Q7243" s="12"/>
      <c r="R7243" s="8" t="str">
        <f t="shared" si="905"/>
        <v>11</v>
      </c>
      <c r="S7243" s="8"/>
      <c r="T7243" s="14" t="str">
        <f t="shared" si="906"/>
        <v>Retain</v>
      </c>
      <c r="U7243" s="14"/>
      <c r="V7243" s="8" t="str">
        <f t="shared" si="907"/>
        <v>France</v>
      </c>
      <c r="W7243" s="8"/>
      <c r="X7243" s="8"/>
      <c r="Y7243" s="8"/>
      <c r="Z7243" s="14" t="str">
        <f t="shared" si="908"/>
        <v>Male</v>
      </c>
      <c r="AA7243" s="14"/>
      <c r="AB7243" s="14"/>
      <c r="AC7243" s="14"/>
      <c r="AE7243" t="str">
        <f t="shared" si="909"/>
        <v>Adults</v>
      </c>
      <c r="AF7243" t="str">
        <f t="shared" si="910"/>
        <v>Poor</v>
      </c>
      <c r="AG7243" t="str">
        <f t="shared" si="911"/>
        <v>High</v>
      </c>
    </row>
    <row r="7244" spans="1:33" x14ac:dyDescent="0.2">
      <c r="A7244">
        <v>7243</v>
      </c>
      <c r="B7244">
        <v>15701687</v>
      </c>
      <c r="C7244">
        <v>664</v>
      </c>
      <c r="D7244">
        <v>2</v>
      </c>
      <c r="E7244">
        <v>1</v>
      </c>
      <c r="F7244">
        <v>44</v>
      </c>
      <c r="G7244">
        <v>3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s="2" t="s">
        <v>110</v>
      </c>
      <c r="P7244" s="11" t="str">
        <f t="shared" si="904"/>
        <v>2019</v>
      </c>
      <c r="Q7244" s="12"/>
      <c r="R7244" s="8" t="str">
        <f t="shared" si="905"/>
        <v>12</v>
      </c>
      <c r="S7244" s="8"/>
      <c r="T7244" s="14" t="str">
        <f t="shared" si="906"/>
        <v>Exit</v>
      </c>
      <c r="U7244" s="14"/>
      <c r="V7244" s="8" t="str">
        <f t="shared" si="907"/>
        <v>Spain</v>
      </c>
      <c r="W7244" s="8"/>
      <c r="X7244" s="8"/>
      <c r="Y7244" s="8"/>
      <c r="Z7244" s="14" t="str">
        <f t="shared" si="908"/>
        <v>Male</v>
      </c>
      <c r="AA7244" s="14"/>
      <c r="AB7244" s="14"/>
      <c r="AC7244" s="14"/>
      <c r="AE7244" t="str">
        <f t="shared" si="909"/>
        <v>Middle aged</v>
      </c>
      <c r="AF7244" t="str">
        <f t="shared" si="910"/>
        <v>Fair</v>
      </c>
      <c r="AG7244" t="str">
        <f t="shared" si="911"/>
        <v>Medium</v>
      </c>
    </row>
    <row r="7245" spans="1:33" x14ac:dyDescent="0.2">
      <c r="A7245">
        <v>7244</v>
      </c>
      <c r="B7245">
        <v>15728906</v>
      </c>
      <c r="C7245">
        <v>634</v>
      </c>
      <c r="D7245">
        <v>1</v>
      </c>
      <c r="E7245">
        <v>1</v>
      </c>
      <c r="F7245">
        <v>77</v>
      </c>
      <c r="G7245">
        <v>3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s="2" t="s">
        <v>630</v>
      </c>
      <c r="P7245" s="11" t="str">
        <f t="shared" si="904"/>
        <v>2019</v>
      </c>
      <c r="Q7245" s="12"/>
      <c r="R7245" s="8" t="str">
        <f t="shared" si="905"/>
        <v>12</v>
      </c>
      <c r="S7245" s="8"/>
      <c r="T7245" s="14" t="str">
        <f t="shared" si="906"/>
        <v>Retain</v>
      </c>
      <c r="U7245" s="14"/>
      <c r="V7245" s="8" t="str">
        <f t="shared" si="907"/>
        <v>France</v>
      </c>
      <c r="W7245" s="8"/>
      <c r="X7245" s="8"/>
      <c r="Y7245" s="8"/>
      <c r="Z7245" s="14" t="str">
        <f t="shared" si="908"/>
        <v>Male</v>
      </c>
      <c r="AA7245" s="14"/>
      <c r="AB7245" s="14"/>
      <c r="AC7245" s="14"/>
      <c r="AE7245" t="str">
        <f t="shared" si="909"/>
        <v>Retired</v>
      </c>
      <c r="AF7245" t="str">
        <f t="shared" si="910"/>
        <v>Fair</v>
      </c>
      <c r="AG7245" t="str">
        <f t="shared" si="911"/>
        <v>Very low</v>
      </c>
    </row>
    <row r="7246" spans="1:33" x14ac:dyDescent="0.2">
      <c r="A7246">
        <v>7245</v>
      </c>
      <c r="B7246">
        <v>15670029</v>
      </c>
      <c r="C7246">
        <v>445</v>
      </c>
      <c r="D7246">
        <v>1</v>
      </c>
      <c r="E7246">
        <v>2</v>
      </c>
      <c r="F7246">
        <v>33</v>
      </c>
      <c r="G7246">
        <v>3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s="2" t="s">
        <v>410</v>
      </c>
      <c r="P7246" s="11" t="str">
        <f t="shared" si="904"/>
        <v>2019</v>
      </c>
      <c r="Q7246" s="12"/>
      <c r="R7246" s="8" t="str">
        <f t="shared" si="905"/>
        <v>12</v>
      </c>
      <c r="S7246" s="8"/>
      <c r="T7246" s="14" t="str">
        <f t="shared" si="906"/>
        <v>Retain</v>
      </c>
      <c r="U7246" s="14"/>
      <c r="V7246" s="8" t="str">
        <f t="shared" si="907"/>
        <v>France</v>
      </c>
      <c r="W7246" s="8"/>
      <c r="X7246" s="8"/>
      <c r="Y7246" s="8"/>
      <c r="Z7246" s="14" t="str">
        <f t="shared" si="908"/>
        <v>Female</v>
      </c>
      <c r="AA7246" s="14"/>
      <c r="AB7246" s="14"/>
      <c r="AC7246" s="14"/>
      <c r="AE7246" t="str">
        <f t="shared" si="909"/>
        <v>Adults</v>
      </c>
      <c r="AF7246" t="str">
        <f t="shared" si="910"/>
        <v>Poor</v>
      </c>
      <c r="AG7246" t="str">
        <f t="shared" si="911"/>
        <v>Very low</v>
      </c>
    </row>
    <row r="7247" spans="1:33" x14ac:dyDescent="0.2">
      <c r="A7247">
        <v>7246</v>
      </c>
      <c r="B7247">
        <v>15763579</v>
      </c>
      <c r="C7247">
        <v>702</v>
      </c>
      <c r="D7247">
        <v>3</v>
      </c>
      <c r="E7247">
        <v>2</v>
      </c>
      <c r="F7247">
        <v>36</v>
      </c>
      <c r="G7247">
        <v>6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s="2" t="s">
        <v>570</v>
      </c>
      <c r="P7247" s="11" t="str">
        <f t="shared" si="904"/>
        <v>2016</v>
      </c>
      <c r="Q7247" s="12"/>
      <c r="R7247" s="8" t="str">
        <f t="shared" si="905"/>
        <v>12</v>
      </c>
      <c r="S7247" s="8"/>
      <c r="T7247" s="14" t="str">
        <f t="shared" si="906"/>
        <v>Retain</v>
      </c>
      <c r="U7247" s="14"/>
      <c r="V7247" s="8" t="str">
        <f t="shared" si="907"/>
        <v>Germany</v>
      </c>
      <c r="W7247" s="8"/>
      <c r="X7247" s="8"/>
      <c r="Y7247" s="8"/>
      <c r="Z7247" s="14" t="str">
        <f t="shared" si="908"/>
        <v>Female</v>
      </c>
      <c r="AA7247" s="14"/>
      <c r="AB7247" s="14"/>
      <c r="AC7247" s="14"/>
      <c r="AE7247" t="str">
        <f t="shared" si="909"/>
        <v>Adults</v>
      </c>
      <c r="AF7247" t="str">
        <f t="shared" si="910"/>
        <v>Good</v>
      </c>
      <c r="AG7247" t="str">
        <f t="shared" si="911"/>
        <v>High</v>
      </c>
    </row>
    <row r="7248" spans="1:33" x14ac:dyDescent="0.2">
      <c r="A7248">
        <v>7247</v>
      </c>
      <c r="B7248">
        <v>15728010</v>
      </c>
      <c r="C7248">
        <v>485</v>
      </c>
      <c r="D7248">
        <v>1</v>
      </c>
      <c r="E7248">
        <v>1</v>
      </c>
      <c r="F7248">
        <v>37</v>
      </c>
      <c r="G7248">
        <v>4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s="2" t="s">
        <v>549</v>
      </c>
      <c r="P7248" s="11" t="str">
        <f t="shared" si="904"/>
        <v>2019</v>
      </c>
      <c r="Q7248" s="12"/>
      <c r="R7248" s="8" t="str">
        <f t="shared" si="905"/>
        <v>03</v>
      </c>
      <c r="S7248" s="8"/>
      <c r="T7248" s="14" t="str">
        <f t="shared" si="906"/>
        <v>Retain</v>
      </c>
      <c r="U7248" s="14"/>
      <c r="V7248" s="8" t="str">
        <f t="shared" si="907"/>
        <v>France</v>
      </c>
      <c r="W7248" s="8"/>
      <c r="X7248" s="8"/>
      <c r="Y7248" s="8"/>
      <c r="Z7248" s="14" t="str">
        <f t="shared" si="908"/>
        <v>Male</v>
      </c>
      <c r="AA7248" s="14"/>
      <c r="AB7248" s="14"/>
      <c r="AC7248" s="14"/>
      <c r="AE7248" t="str">
        <f t="shared" si="909"/>
        <v>Adults</v>
      </c>
      <c r="AF7248" t="str">
        <f t="shared" si="910"/>
        <v>Poor</v>
      </c>
      <c r="AG7248" t="str">
        <f t="shared" si="911"/>
        <v>Very low</v>
      </c>
    </row>
    <row r="7249" spans="1:33" x14ac:dyDescent="0.2">
      <c r="A7249">
        <v>7248</v>
      </c>
      <c r="B7249">
        <v>15663194</v>
      </c>
      <c r="C7249">
        <v>582</v>
      </c>
      <c r="D7249">
        <v>3</v>
      </c>
      <c r="E7249">
        <v>2</v>
      </c>
      <c r="F7249">
        <v>40</v>
      </c>
      <c r="G7249">
        <v>7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s="2" t="s">
        <v>1300</v>
      </c>
      <c r="P7249" s="11" t="str">
        <f t="shared" si="904"/>
        <v>2016</v>
      </c>
      <c r="Q7249" s="12"/>
      <c r="R7249" s="8" t="str">
        <f t="shared" si="905"/>
        <v>01</v>
      </c>
      <c r="S7249" s="8"/>
      <c r="T7249" s="14" t="str">
        <f t="shared" si="906"/>
        <v>Exit</v>
      </c>
      <c r="U7249" s="14"/>
      <c r="V7249" s="8" t="str">
        <f t="shared" si="907"/>
        <v>Germany</v>
      </c>
      <c r="W7249" s="8"/>
      <c r="X7249" s="8"/>
      <c r="Y7249" s="8"/>
      <c r="Z7249" s="14" t="str">
        <f t="shared" si="908"/>
        <v>Female</v>
      </c>
      <c r="AA7249" s="14"/>
      <c r="AB7249" s="14"/>
      <c r="AC7249" s="14"/>
      <c r="AE7249" t="str">
        <f t="shared" si="909"/>
        <v>Middle aged</v>
      </c>
      <c r="AF7249" t="str">
        <f t="shared" si="910"/>
        <v>Fair</v>
      </c>
      <c r="AG7249" t="str">
        <f t="shared" si="911"/>
        <v>High</v>
      </c>
    </row>
    <row r="7250" spans="1:33" x14ac:dyDescent="0.2">
      <c r="A7250">
        <v>7249</v>
      </c>
      <c r="B7250">
        <v>15736510</v>
      </c>
      <c r="C7250">
        <v>605</v>
      </c>
      <c r="D7250">
        <v>2</v>
      </c>
      <c r="E7250">
        <v>2</v>
      </c>
      <c r="F7250">
        <v>57</v>
      </c>
      <c r="G7250">
        <v>5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s="2" t="s">
        <v>285</v>
      </c>
      <c r="P7250" s="11" t="str">
        <f t="shared" si="904"/>
        <v>2018</v>
      </c>
      <c r="Q7250" s="12"/>
      <c r="R7250" s="8" t="str">
        <f t="shared" si="905"/>
        <v>05</v>
      </c>
      <c r="S7250" s="8"/>
      <c r="T7250" s="14" t="str">
        <f t="shared" si="906"/>
        <v>Exit</v>
      </c>
      <c r="U7250" s="14"/>
      <c r="V7250" s="8" t="str">
        <f t="shared" si="907"/>
        <v>Spain</v>
      </c>
      <c r="W7250" s="8"/>
      <c r="X7250" s="8"/>
      <c r="Y7250" s="8"/>
      <c r="Z7250" s="14" t="str">
        <f t="shared" si="908"/>
        <v>Female</v>
      </c>
      <c r="AA7250" s="14"/>
      <c r="AB7250" s="14"/>
      <c r="AC7250" s="14"/>
      <c r="AE7250" t="str">
        <f t="shared" si="909"/>
        <v>Middle aged</v>
      </c>
      <c r="AF7250" t="str">
        <f t="shared" si="910"/>
        <v>Fair</v>
      </c>
      <c r="AG7250" t="str">
        <f t="shared" si="911"/>
        <v>Very low</v>
      </c>
    </row>
    <row r="7251" spans="1:33" x14ac:dyDescent="0.2">
      <c r="A7251">
        <v>7250</v>
      </c>
      <c r="B7251">
        <v>15745804</v>
      </c>
      <c r="C7251">
        <v>628</v>
      </c>
      <c r="D7251">
        <v>1</v>
      </c>
      <c r="E7251">
        <v>1</v>
      </c>
      <c r="F7251">
        <v>25</v>
      </c>
      <c r="G7251">
        <v>6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s="2" t="s">
        <v>613</v>
      </c>
      <c r="P7251" s="11" t="str">
        <f t="shared" si="904"/>
        <v>2016</v>
      </c>
      <c r="Q7251" s="12"/>
      <c r="R7251" s="8" t="str">
        <f t="shared" si="905"/>
        <v>09</v>
      </c>
      <c r="S7251" s="8"/>
      <c r="T7251" s="14" t="str">
        <f t="shared" si="906"/>
        <v>Retain</v>
      </c>
      <c r="U7251" s="14"/>
      <c r="V7251" s="8" t="str">
        <f t="shared" si="907"/>
        <v>France</v>
      </c>
      <c r="W7251" s="8"/>
      <c r="X7251" s="8"/>
      <c r="Y7251" s="8"/>
      <c r="Z7251" s="14" t="str">
        <f t="shared" si="908"/>
        <v>Male</v>
      </c>
      <c r="AA7251" s="14"/>
      <c r="AB7251" s="14"/>
      <c r="AC7251" s="14"/>
      <c r="AE7251" t="str">
        <f t="shared" si="909"/>
        <v>Adults</v>
      </c>
      <c r="AF7251" t="str">
        <f t="shared" si="910"/>
        <v>Fair</v>
      </c>
      <c r="AG7251" t="str">
        <f t="shared" si="911"/>
        <v>Very low</v>
      </c>
    </row>
    <row r="7252" spans="1:33" x14ac:dyDescent="0.2">
      <c r="A7252">
        <v>7251</v>
      </c>
      <c r="B7252">
        <v>15631451</v>
      </c>
      <c r="C7252">
        <v>604</v>
      </c>
      <c r="D7252">
        <v>2</v>
      </c>
      <c r="E7252">
        <v>2</v>
      </c>
      <c r="F7252">
        <v>28</v>
      </c>
      <c r="G7252">
        <v>5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s="2" t="s">
        <v>540</v>
      </c>
      <c r="P7252" s="11" t="str">
        <f t="shared" si="904"/>
        <v>2018</v>
      </c>
      <c r="Q7252" s="12"/>
      <c r="R7252" s="8" t="str">
        <f t="shared" si="905"/>
        <v>08</v>
      </c>
      <c r="S7252" s="8"/>
      <c r="T7252" s="14" t="str">
        <f t="shared" si="906"/>
        <v>Retain</v>
      </c>
      <c r="U7252" s="14"/>
      <c r="V7252" s="8" t="str">
        <f t="shared" si="907"/>
        <v>Spain</v>
      </c>
      <c r="W7252" s="8"/>
      <c r="X7252" s="8"/>
      <c r="Y7252" s="8"/>
      <c r="Z7252" s="14" t="str">
        <f t="shared" si="908"/>
        <v>Female</v>
      </c>
      <c r="AA7252" s="14"/>
      <c r="AB7252" s="14"/>
      <c r="AC7252" s="14"/>
      <c r="AE7252" t="str">
        <f t="shared" si="909"/>
        <v>Adults</v>
      </c>
      <c r="AF7252" t="str">
        <f t="shared" si="910"/>
        <v>Fair</v>
      </c>
      <c r="AG7252" t="str">
        <f t="shared" si="911"/>
        <v>Very low</v>
      </c>
    </row>
    <row r="7253" spans="1:33" x14ac:dyDescent="0.2">
      <c r="A7253">
        <v>7252</v>
      </c>
      <c r="B7253">
        <v>15746995</v>
      </c>
      <c r="C7253">
        <v>724</v>
      </c>
      <c r="D7253">
        <v>3</v>
      </c>
      <c r="E7253">
        <v>1</v>
      </c>
      <c r="F7253">
        <v>31</v>
      </c>
      <c r="G7253">
        <v>7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s="2" t="s">
        <v>1300</v>
      </c>
      <c r="P7253" s="11" t="str">
        <f t="shared" si="904"/>
        <v>2016</v>
      </c>
      <c r="Q7253" s="12"/>
      <c r="R7253" s="8" t="str">
        <f t="shared" si="905"/>
        <v>01</v>
      </c>
      <c r="S7253" s="8"/>
      <c r="T7253" s="14" t="str">
        <f t="shared" si="906"/>
        <v>Retain</v>
      </c>
      <c r="U7253" s="14"/>
      <c r="V7253" s="8" t="str">
        <f t="shared" si="907"/>
        <v>Germany</v>
      </c>
      <c r="W7253" s="8"/>
      <c r="X7253" s="8"/>
      <c r="Y7253" s="8"/>
      <c r="Z7253" s="14" t="str">
        <f t="shared" si="908"/>
        <v>Male</v>
      </c>
      <c r="AA7253" s="14"/>
      <c r="AB7253" s="14"/>
      <c r="AC7253" s="14"/>
      <c r="AE7253" t="str">
        <f t="shared" si="909"/>
        <v>Adults</v>
      </c>
      <c r="AF7253" t="str">
        <f t="shared" si="910"/>
        <v>Good</v>
      </c>
      <c r="AG7253" t="str">
        <f t="shared" si="911"/>
        <v>High</v>
      </c>
    </row>
    <row r="7254" spans="1:33" x14ac:dyDescent="0.2">
      <c r="A7254">
        <v>7253</v>
      </c>
      <c r="B7254">
        <v>15730673</v>
      </c>
      <c r="C7254">
        <v>567</v>
      </c>
      <c r="D7254">
        <v>3</v>
      </c>
      <c r="E7254">
        <v>1</v>
      </c>
      <c r="F7254">
        <v>40</v>
      </c>
      <c r="G7254">
        <v>6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s="2" t="s">
        <v>815</v>
      </c>
      <c r="P7254" s="11" t="str">
        <f t="shared" si="904"/>
        <v>2016</v>
      </c>
      <c r="Q7254" s="12"/>
      <c r="R7254" s="8" t="str">
        <f t="shared" si="905"/>
        <v>12</v>
      </c>
      <c r="S7254" s="8"/>
      <c r="T7254" s="14" t="str">
        <f t="shared" si="906"/>
        <v>Retain</v>
      </c>
      <c r="U7254" s="14"/>
      <c r="V7254" s="8" t="str">
        <f t="shared" si="907"/>
        <v>Germany</v>
      </c>
      <c r="W7254" s="8"/>
      <c r="X7254" s="8"/>
      <c r="Y7254" s="8"/>
      <c r="Z7254" s="14" t="str">
        <f t="shared" si="908"/>
        <v>Male</v>
      </c>
      <c r="AA7254" s="14"/>
      <c r="AB7254" s="14"/>
      <c r="AC7254" s="14"/>
      <c r="AE7254" t="str">
        <f t="shared" si="909"/>
        <v>Middle aged</v>
      </c>
      <c r="AF7254" t="str">
        <f t="shared" si="910"/>
        <v>Poor</v>
      </c>
      <c r="AG7254" t="str">
        <f t="shared" si="911"/>
        <v>High</v>
      </c>
    </row>
    <row r="7255" spans="1:33" x14ac:dyDescent="0.2">
      <c r="A7255">
        <v>7254</v>
      </c>
      <c r="B7255">
        <v>15734649</v>
      </c>
      <c r="C7255">
        <v>779</v>
      </c>
      <c r="D7255">
        <v>2</v>
      </c>
      <c r="E7255">
        <v>2</v>
      </c>
      <c r="F7255">
        <v>55</v>
      </c>
      <c r="G7255">
        <v>6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s="2" t="s">
        <v>806</v>
      </c>
      <c r="P7255" s="11" t="str">
        <f t="shared" si="904"/>
        <v>2016</v>
      </c>
      <c r="Q7255" s="12"/>
      <c r="R7255" s="8" t="str">
        <f t="shared" si="905"/>
        <v>11</v>
      </c>
      <c r="S7255" s="8"/>
      <c r="T7255" s="14" t="str">
        <f t="shared" si="906"/>
        <v>Exit</v>
      </c>
      <c r="U7255" s="14"/>
      <c r="V7255" s="8" t="str">
        <f t="shared" si="907"/>
        <v>Spain</v>
      </c>
      <c r="W7255" s="8"/>
      <c r="X7255" s="8"/>
      <c r="Y7255" s="8"/>
      <c r="Z7255" s="14" t="str">
        <f t="shared" si="908"/>
        <v>Female</v>
      </c>
      <c r="AA7255" s="14"/>
      <c r="AB7255" s="14"/>
      <c r="AC7255" s="14"/>
      <c r="AE7255" t="str">
        <f t="shared" si="909"/>
        <v>Middle aged</v>
      </c>
      <c r="AF7255" t="str">
        <f t="shared" si="910"/>
        <v>Very good</v>
      </c>
      <c r="AG7255" t="str">
        <f t="shared" si="911"/>
        <v>High</v>
      </c>
    </row>
    <row r="7256" spans="1:33" x14ac:dyDescent="0.2">
      <c r="A7256">
        <v>7255</v>
      </c>
      <c r="B7256">
        <v>15701081</v>
      </c>
      <c r="C7256">
        <v>785</v>
      </c>
      <c r="D7256">
        <v>1</v>
      </c>
      <c r="E7256">
        <v>1</v>
      </c>
      <c r="F7256">
        <v>36</v>
      </c>
      <c r="G7256">
        <v>5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s="2" t="s">
        <v>871</v>
      </c>
      <c r="P7256" s="11" t="str">
        <f t="shared" si="904"/>
        <v>2018</v>
      </c>
      <c r="Q7256" s="12"/>
      <c r="R7256" s="8" t="str">
        <f t="shared" si="905"/>
        <v>07</v>
      </c>
      <c r="S7256" s="8"/>
      <c r="T7256" s="14" t="str">
        <f t="shared" si="906"/>
        <v>Retain</v>
      </c>
      <c r="U7256" s="14"/>
      <c r="V7256" s="8" t="str">
        <f t="shared" si="907"/>
        <v>France</v>
      </c>
      <c r="W7256" s="8"/>
      <c r="X7256" s="8"/>
      <c r="Y7256" s="8"/>
      <c r="Z7256" s="14" t="str">
        <f t="shared" si="908"/>
        <v>Male</v>
      </c>
      <c r="AA7256" s="14"/>
      <c r="AB7256" s="14"/>
      <c r="AC7256" s="14"/>
      <c r="AE7256" t="str">
        <f t="shared" si="909"/>
        <v>Adults</v>
      </c>
      <c r="AF7256" t="str">
        <f t="shared" si="910"/>
        <v>Very good</v>
      </c>
      <c r="AG7256" t="str">
        <f t="shared" si="911"/>
        <v>Very low</v>
      </c>
    </row>
    <row r="7257" spans="1:33" x14ac:dyDescent="0.2">
      <c r="A7257">
        <v>7256</v>
      </c>
      <c r="B7257">
        <v>15632503</v>
      </c>
      <c r="C7257">
        <v>563</v>
      </c>
      <c r="D7257">
        <v>1</v>
      </c>
      <c r="E7257">
        <v>2</v>
      </c>
      <c r="F7257">
        <v>32</v>
      </c>
      <c r="G7257">
        <v>4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s="2" t="s">
        <v>902</v>
      </c>
      <c r="P7257" s="11" t="str">
        <f t="shared" si="904"/>
        <v>2018</v>
      </c>
      <c r="Q7257" s="12"/>
      <c r="R7257" s="8" t="str">
        <f t="shared" si="905"/>
        <v>10</v>
      </c>
      <c r="S7257" s="8"/>
      <c r="T7257" s="14" t="str">
        <f t="shared" si="906"/>
        <v>Exit</v>
      </c>
      <c r="U7257" s="14"/>
      <c r="V7257" s="8" t="str">
        <f t="shared" si="907"/>
        <v>France</v>
      </c>
      <c r="W7257" s="8"/>
      <c r="X7257" s="8"/>
      <c r="Y7257" s="8"/>
      <c r="Z7257" s="14" t="str">
        <f t="shared" si="908"/>
        <v>Female</v>
      </c>
      <c r="AA7257" s="14"/>
      <c r="AB7257" s="14"/>
      <c r="AC7257" s="14"/>
      <c r="AE7257" t="str">
        <f t="shared" si="909"/>
        <v>Adults</v>
      </c>
      <c r="AF7257" t="str">
        <f t="shared" si="910"/>
        <v>Poor</v>
      </c>
      <c r="AG7257" t="str">
        <f t="shared" si="911"/>
        <v>High</v>
      </c>
    </row>
    <row r="7258" spans="1:33" x14ac:dyDescent="0.2">
      <c r="A7258">
        <v>7257</v>
      </c>
      <c r="B7258">
        <v>15585928</v>
      </c>
      <c r="C7258">
        <v>821</v>
      </c>
      <c r="D7258">
        <v>3</v>
      </c>
      <c r="E7258">
        <v>2</v>
      </c>
      <c r="F7258">
        <v>31</v>
      </c>
      <c r="G7258">
        <v>6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s="2" t="s">
        <v>491</v>
      </c>
      <c r="P7258" s="11" t="str">
        <f t="shared" si="904"/>
        <v>2016</v>
      </c>
      <c r="Q7258" s="12"/>
      <c r="R7258" s="8" t="str">
        <f t="shared" si="905"/>
        <v>11</v>
      </c>
      <c r="S7258" s="8"/>
      <c r="T7258" s="14" t="str">
        <f t="shared" si="906"/>
        <v>Retain</v>
      </c>
      <c r="U7258" s="14"/>
      <c r="V7258" s="8" t="str">
        <f t="shared" si="907"/>
        <v>Germany</v>
      </c>
      <c r="W7258" s="8"/>
      <c r="X7258" s="8"/>
      <c r="Y7258" s="8"/>
      <c r="Z7258" s="14" t="str">
        <f t="shared" si="908"/>
        <v>Female</v>
      </c>
      <c r="AA7258" s="14"/>
      <c r="AB7258" s="14"/>
      <c r="AC7258" s="14"/>
      <c r="AE7258" t="str">
        <f t="shared" si="909"/>
        <v>Adults</v>
      </c>
      <c r="AF7258" t="str">
        <f t="shared" si="910"/>
        <v>Excellent</v>
      </c>
      <c r="AG7258" t="str">
        <f t="shared" si="911"/>
        <v>Medium</v>
      </c>
    </row>
    <row r="7259" spans="1:33" x14ac:dyDescent="0.2">
      <c r="A7259">
        <v>7258</v>
      </c>
      <c r="B7259">
        <v>15648681</v>
      </c>
      <c r="C7259">
        <v>747</v>
      </c>
      <c r="D7259">
        <v>1</v>
      </c>
      <c r="E7259">
        <v>2</v>
      </c>
      <c r="F7259">
        <v>47</v>
      </c>
      <c r="G7259">
        <v>6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s="2" t="s">
        <v>1113</v>
      </c>
      <c r="P7259" s="11" t="str">
        <f t="shared" si="904"/>
        <v>2017</v>
      </c>
      <c r="Q7259" s="12"/>
      <c r="R7259" s="8" t="str">
        <f t="shared" si="905"/>
        <v>05</v>
      </c>
      <c r="S7259" s="8"/>
      <c r="T7259" s="14" t="str">
        <f t="shared" si="906"/>
        <v>Exit</v>
      </c>
      <c r="U7259" s="14"/>
      <c r="V7259" s="8" t="str">
        <f t="shared" si="907"/>
        <v>France</v>
      </c>
      <c r="W7259" s="8"/>
      <c r="X7259" s="8"/>
      <c r="Y7259" s="8"/>
      <c r="Z7259" s="14" t="str">
        <f t="shared" si="908"/>
        <v>Female</v>
      </c>
      <c r="AA7259" s="14"/>
      <c r="AB7259" s="14"/>
      <c r="AC7259" s="14"/>
      <c r="AE7259" t="str">
        <f t="shared" si="909"/>
        <v>Middle aged</v>
      </c>
      <c r="AF7259" t="str">
        <f t="shared" si="910"/>
        <v>Very good</v>
      </c>
      <c r="AG7259" t="str">
        <f t="shared" si="911"/>
        <v>High</v>
      </c>
    </row>
    <row r="7260" spans="1:33" x14ac:dyDescent="0.2">
      <c r="A7260">
        <v>7259</v>
      </c>
      <c r="B7260">
        <v>15747757</v>
      </c>
      <c r="C7260">
        <v>600</v>
      </c>
      <c r="D7260">
        <v>3</v>
      </c>
      <c r="E7260">
        <v>2</v>
      </c>
      <c r="F7260">
        <v>58</v>
      </c>
      <c r="G7260">
        <v>4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s="2" t="s">
        <v>676</v>
      </c>
      <c r="P7260" s="11" t="str">
        <f t="shared" si="904"/>
        <v>2019</v>
      </c>
      <c r="Q7260" s="12"/>
      <c r="R7260" s="8" t="str">
        <f t="shared" si="905"/>
        <v>05</v>
      </c>
      <c r="S7260" s="8"/>
      <c r="T7260" s="14" t="str">
        <f t="shared" si="906"/>
        <v>Exit</v>
      </c>
      <c r="U7260" s="14"/>
      <c r="V7260" s="8" t="str">
        <f t="shared" si="907"/>
        <v>Germany</v>
      </c>
      <c r="W7260" s="8"/>
      <c r="X7260" s="8"/>
      <c r="Y7260" s="8"/>
      <c r="Z7260" s="14" t="str">
        <f t="shared" si="908"/>
        <v>Female</v>
      </c>
      <c r="AA7260" s="14"/>
      <c r="AB7260" s="14"/>
      <c r="AC7260" s="14"/>
      <c r="AE7260" t="str">
        <f t="shared" si="909"/>
        <v>Middle aged</v>
      </c>
      <c r="AF7260" t="str">
        <f t="shared" si="910"/>
        <v>Fair</v>
      </c>
      <c r="AG7260" t="str">
        <f t="shared" si="911"/>
        <v>High</v>
      </c>
    </row>
    <row r="7261" spans="1:33" x14ac:dyDescent="0.2">
      <c r="A7261">
        <v>7260</v>
      </c>
      <c r="B7261">
        <v>15718921</v>
      </c>
      <c r="C7261">
        <v>625</v>
      </c>
      <c r="D7261">
        <v>2</v>
      </c>
      <c r="E7261">
        <v>1</v>
      </c>
      <c r="F7261">
        <v>32</v>
      </c>
      <c r="G7261">
        <v>6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s="2" t="s">
        <v>297</v>
      </c>
      <c r="P7261" s="11" t="str">
        <f t="shared" si="904"/>
        <v>2017</v>
      </c>
      <c r="Q7261" s="12"/>
      <c r="R7261" s="8" t="str">
        <f t="shared" si="905"/>
        <v>08</v>
      </c>
      <c r="S7261" s="8"/>
      <c r="T7261" s="14" t="str">
        <f t="shared" si="906"/>
        <v>Retain</v>
      </c>
      <c r="U7261" s="14"/>
      <c r="V7261" s="8" t="str">
        <f t="shared" si="907"/>
        <v>Spain</v>
      </c>
      <c r="W7261" s="8"/>
      <c r="X7261" s="8"/>
      <c r="Y7261" s="8"/>
      <c r="Z7261" s="14" t="str">
        <f t="shared" si="908"/>
        <v>Male</v>
      </c>
      <c r="AA7261" s="14"/>
      <c r="AB7261" s="14"/>
      <c r="AC7261" s="14"/>
      <c r="AE7261" t="str">
        <f t="shared" si="909"/>
        <v>Adults</v>
      </c>
      <c r="AF7261" t="str">
        <f t="shared" si="910"/>
        <v>Fair</v>
      </c>
      <c r="AG7261" t="str">
        <f t="shared" si="911"/>
        <v>High</v>
      </c>
    </row>
    <row r="7262" spans="1:33" x14ac:dyDescent="0.2">
      <c r="A7262">
        <v>7261</v>
      </c>
      <c r="B7262">
        <v>15571081</v>
      </c>
      <c r="C7262">
        <v>773</v>
      </c>
      <c r="D7262">
        <v>1</v>
      </c>
      <c r="E7262">
        <v>2</v>
      </c>
      <c r="F7262">
        <v>41</v>
      </c>
      <c r="G7262">
        <v>3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s="2" t="s">
        <v>168</v>
      </c>
      <c r="P7262" s="11" t="str">
        <f t="shared" si="904"/>
        <v>2019</v>
      </c>
      <c r="Q7262" s="12"/>
      <c r="R7262" s="8" t="str">
        <f t="shared" si="905"/>
        <v>10</v>
      </c>
      <c r="S7262" s="8"/>
      <c r="T7262" s="14" t="str">
        <f t="shared" si="906"/>
        <v>Retain</v>
      </c>
      <c r="U7262" s="14"/>
      <c r="V7262" s="8" t="str">
        <f t="shared" si="907"/>
        <v>France</v>
      </c>
      <c r="W7262" s="8"/>
      <c r="X7262" s="8"/>
      <c r="Y7262" s="8"/>
      <c r="Z7262" s="14" t="str">
        <f t="shared" si="908"/>
        <v>Female</v>
      </c>
      <c r="AA7262" s="14"/>
      <c r="AB7262" s="14"/>
      <c r="AC7262" s="14"/>
      <c r="AE7262" t="str">
        <f t="shared" si="909"/>
        <v>Middle aged</v>
      </c>
      <c r="AF7262" t="str">
        <f t="shared" si="910"/>
        <v>Very good</v>
      </c>
      <c r="AG7262" t="str">
        <f t="shared" si="911"/>
        <v>Very high</v>
      </c>
    </row>
    <row r="7263" spans="1:33" x14ac:dyDescent="0.2">
      <c r="A7263">
        <v>7262</v>
      </c>
      <c r="B7263">
        <v>15734578</v>
      </c>
      <c r="C7263">
        <v>726</v>
      </c>
      <c r="D7263">
        <v>1</v>
      </c>
      <c r="E7263">
        <v>2</v>
      </c>
      <c r="F7263">
        <v>53</v>
      </c>
      <c r="G7263">
        <v>6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s="2" t="s">
        <v>73</v>
      </c>
      <c r="P7263" s="11" t="str">
        <f t="shared" si="904"/>
        <v>2017</v>
      </c>
      <c r="Q7263" s="12"/>
      <c r="R7263" s="8" t="str">
        <f t="shared" si="905"/>
        <v>06</v>
      </c>
      <c r="S7263" s="8"/>
      <c r="T7263" s="14" t="str">
        <f t="shared" si="906"/>
        <v>Retain</v>
      </c>
      <c r="U7263" s="14"/>
      <c r="V7263" s="8" t="str">
        <f t="shared" si="907"/>
        <v>France</v>
      </c>
      <c r="W7263" s="8"/>
      <c r="X7263" s="8"/>
      <c r="Y7263" s="8"/>
      <c r="Z7263" s="14" t="str">
        <f t="shared" si="908"/>
        <v>Female</v>
      </c>
      <c r="AA7263" s="14"/>
      <c r="AB7263" s="14"/>
      <c r="AC7263" s="14"/>
      <c r="AE7263" t="str">
        <f t="shared" si="909"/>
        <v>Middle aged</v>
      </c>
      <c r="AF7263" t="str">
        <f t="shared" si="910"/>
        <v>Good</v>
      </c>
      <c r="AG7263" t="str">
        <f t="shared" si="911"/>
        <v>High</v>
      </c>
    </row>
    <row r="7264" spans="1:33" x14ac:dyDescent="0.2">
      <c r="A7264">
        <v>7263</v>
      </c>
      <c r="B7264">
        <v>15579583</v>
      </c>
      <c r="C7264">
        <v>641</v>
      </c>
      <c r="D7264">
        <v>2</v>
      </c>
      <c r="E7264">
        <v>2</v>
      </c>
      <c r="F7264">
        <v>40</v>
      </c>
      <c r="G7264">
        <v>6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s="2" t="s">
        <v>248</v>
      </c>
      <c r="P7264" s="11" t="str">
        <f t="shared" si="904"/>
        <v>2016</v>
      </c>
      <c r="Q7264" s="12"/>
      <c r="R7264" s="8" t="str">
        <f t="shared" si="905"/>
        <v>10</v>
      </c>
      <c r="S7264" s="8"/>
      <c r="T7264" s="14" t="str">
        <f t="shared" si="906"/>
        <v>Retain</v>
      </c>
      <c r="U7264" s="14"/>
      <c r="V7264" s="8" t="str">
        <f t="shared" si="907"/>
        <v>Spain</v>
      </c>
      <c r="W7264" s="8"/>
      <c r="X7264" s="8"/>
      <c r="Y7264" s="8"/>
      <c r="Z7264" s="14" t="str">
        <f t="shared" si="908"/>
        <v>Female</v>
      </c>
      <c r="AA7264" s="14"/>
      <c r="AB7264" s="14"/>
      <c r="AC7264" s="14"/>
      <c r="AE7264" t="str">
        <f t="shared" si="909"/>
        <v>Middle aged</v>
      </c>
      <c r="AF7264" t="str">
        <f t="shared" si="910"/>
        <v>Fair</v>
      </c>
      <c r="AG7264" t="str">
        <f t="shared" si="911"/>
        <v>High</v>
      </c>
    </row>
    <row r="7265" spans="1:33" x14ac:dyDescent="0.2">
      <c r="A7265">
        <v>7264</v>
      </c>
      <c r="B7265">
        <v>15622729</v>
      </c>
      <c r="C7265">
        <v>649</v>
      </c>
      <c r="D7265">
        <v>1</v>
      </c>
      <c r="E7265">
        <v>2</v>
      </c>
      <c r="F7265">
        <v>46</v>
      </c>
      <c r="G7265">
        <v>5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s="2" t="s">
        <v>458</v>
      </c>
      <c r="P7265" s="11" t="str">
        <f t="shared" si="904"/>
        <v>2018</v>
      </c>
      <c r="Q7265" s="12"/>
      <c r="R7265" s="8" t="str">
        <f t="shared" si="905"/>
        <v>05</v>
      </c>
      <c r="S7265" s="8"/>
      <c r="T7265" s="14" t="str">
        <f t="shared" si="906"/>
        <v>Retain</v>
      </c>
      <c r="U7265" s="14"/>
      <c r="V7265" s="8" t="str">
        <f t="shared" si="907"/>
        <v>France</v>
      </c>
      <c r="W7265" s="8"/>
      <c r="X7265" s="8"/>
      <c r="Y7265" s="8"/>
      <c r="Z7265" s="14" t="str">
        <f t="shared" si="908"/>
        <v>Female</v>
      </c>
      <c r="AA7265" s="14"/>
      <c r="AB7265" s="14"/>
      <c r="AC7265" s="14"/>
      <c r="AE7265" t="str">
        <f t="shared" si="909"/>
        <v>Middle aged</v>
      </c>
      <c r="AF7265" t="str">
        <f t="shared" si="910"/>
        <v>Fair</v>
      </c>
      <c r="AG7265" t="str">
        <f t="shared" si="911"/>
        <v>Very low</v>
      </c>
    </row>
    <row r="7266" spans="1:33" x14ac:dyDescent="0.2">
      <c r="A7266">
        <v>7265</v>
      </c>
      <c r="B7266">
        <v>15662189</v>
      </c>
      <c r="C7266">
        <v>434</v>
      </c>
      <c r="D7266">
        <v>2</v>
      </c>
      <c r="E7266">
        <v>1</v>
      </c>
      <c r="F7266">
        <v>33</v>
      </c>
      <c r="G7266">
        <v>4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s="2" t="s">
        <v>874</v>
      </c>
      <c r="P7266" s="11" t="str">
        <f t="shared" si="904"/>
        <v>2018</v>
      </c>
      <c r="Q7266" s="12"/>
      <c r="R7266" s="8" t="str">
        <f t="shared" si="905"/>
        <v>10</v>
      </c>
      <c r="S7266" s="8"/>
      <c r="T7266" s="14" t="str">
        <f t="shared" si="906"/>
        <v>Retain</v>
      </c>
      <c r="U7266" s="14"/>
      <c r="V7266" s="8" t="str">
        <f t="shared" si="907"/>
        <v>Spain</v>
      </c>
      <c r="W7266" s="8"/>
      <c r="X7266" s="8"/>
      <c r="Y7266" s="8"/>
      <c r="Z7266" s="14" t="str">
        <f t="shared" si="908"/>
        <v>Male</v>
      </c>
      <c r="AA7266" s="14"/>
      <c r="AB7266" s="14"/>
      <c r="AC7266" s="14"/>
      <c r="AE7266" t="str">
        <f t="shared" si="909"/>
        <v>Adults</v>
      </c>
      <c r="AF7266" t="str">
        <f t="shared" si="910"/>
        <v>Poor</v>
      </c>
      <c r="AG7266" t="str">
        <f t="shared" si="911"/>
        <v>Very low</v>
      </c>
    </row>
    <row r="7267" spans="1:33" x14ac:dyDescent="0.2">
      <c r="A7267">
        <v>7266</v>
      </c>
      <c r="B7267">
        <v>15692718</v>
      </c>
      <c r="C7267">
        <v>738</v>
      </c>
      <c r="D7267">
        <v>1</v>
      </c>
      <c r="E7267">
        <v>2</v>
      </c>
      <c r="F7267">
        <v>38</v>
      </c>
      <c r="G7267">
        <v>3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s="2" t="s">
        <v>245</v>
      </c>
      <c r="P7267" s="11" t="str">
        <f t="shared" si="904"/>
        <v>2019</v>
      </c>
      <c r="Q7267" s="12"/>
      <c r="R7267" s="8" t="str">
        <f t="shared" si="905"/>
        <v>12</v>
      </c>
      <c r="S7267" s="8"/>
      <c r="T7267" s="14" t="str">
        <f t="shared" si="906"/>
        <v>Retain</v>
      </c>
      <c r="U7267" s="14"/>
      <c r="V7267" s="8" t="str">
        <f t="shared" si="907"/>
        <v>France</v>
      </c>
      <c r="W7267" s="8"/>
      <c r="X7267" s="8"/>
      <c r="Y7267" s="8"/>
      <c r="Z7267" s="14" t="str">
        <f t="shared" si="908"/>
        <v>Female</v>
      </c>
      <c r="AA7267" s="14"/>
      <c r="AB7267" s="14"/>
      <c r="AC7267" s="14"/>
      <c r="AE7267" t="str">
        <f t="shared" si="909"/>
        <v>Adults</v>
      </c>
      <c r="AF7267" t="str">
        <f t="shared" si="910"/>
        <v>Good</v>
      </c>
      <c r="AG7267" t="str">
        <f t="shared" si="911"/>
        <v>Very low</v>
      </c>
    </row>
    <row r="7268" spans="1:33" x14ac:dyDescent="0.2">
      <c r="A7268">
        <v>7267</v>
      </c>
      <c r="B7268">
        <v>15762716</v>
      </c>
      <c r="C7268">
        <v>762</v>
      </c>
      <c r="D7268">
        <v>2</v>
      </c>
      <c r="E7268">
        <v>2</v>
      </c>
      <c r="F7268">
        <v>60</v>
      </c>
      <c r="G7268">
        <v>4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s="2" t="s">
        <v>408</v>
      </c>
      <c r="P7268" s="11" t="str">
        <f t="shared" si="904"/>
        <v>2018</v>
      </c>
      <c r="Q7268" s="12"/>
      <c r="R7268" s="8" t="str">
        <f t="shared" si="905"/>
        <v>11</v>
      </c>
      <c r="S7268" s="8"/>
      <c r="T7268" s="14" t="str">
        <f t="shared" si="906"/>
        <v>Exit</v>
      </c>
      <c r="U7268" s="14"/>
      <c r="V7268" s="8" t="str">
        <f t="shared" si="907"/>
        <v>Spain</v>
      </c>
      <c r="W7268" s="8"/>
      <c r="X7268" s="8"/>
      <c r="Y7268" s="8"/>
      <c r="Z7268" s="14" t="str">
        <f t="shared" si="908"/>
        <v>Female</v>
      </c>
      <c r="AA7268" s="14"/>
      <c r="AB7268" s="14"/>
      <c r="AC7268" s="14"/>
      <c r="AE7268" t="str">
        <f t="shared" si="909"/>
        <v>Middle aged</v>
      </c>
      <c r="AF7268" t="str">
        <f t="shared" si="910"/>
        <v>Very good</v>
      </c>
      <c r="AG7268" t="str">
        <f t="shared" si="911"/>
        <v>Very high</v>
      </c>
    </row>
    <row r="7269" spans="1:33" x14ac:dyDescent="0.2">
      <c r="A7269">
        <v>7268</v>
      </c>
      <c r="B7269">
        <v>15724851</v>
      </c>
      <c r="C7269">
        <v>507</v>
      </c>
      <c r="D7269">
        <v>3</v>
      </c>
      <c r="E7269">
        <v>1</v>
      </c>
      <c r="F7269">
        <v>31</v>
      </c>
      <c r="G7269">
        <v>7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s="2" t="s">
        <v>353</v>
      </c>
      <c r="P7269" s="11" t="str">
        <f t="shared" si="904"/>
        <v>2016</v>
      </c>
      <c r="Q7269" s="12"/>
      <c r="R7269" s="8" t="str">
        <f t="shared" si="905"/>
        <v>01</v>
      </c>
      <c r="S7269" s="8"/>
      <c r="T7269" s="14" t="str">
        <f t="shared" si="906"/>
        <v>Retain</v>
      </c>
      <c r="U7269" s="14"/>
      <c r="V7269" s="8" t="str">
        <f t="shared" si="907"/>
        <v>Germany</v>
      </c>
      <c r="W7269" s="8"/>
      <c r="X7269" s="8"/>
      <c r="Y7269" s="8"/>
      <c r="Z7269" s="14" t="str">
        <f t="shared" si="908"/>
        <v>Male</v>
      </c>
      <c r="AA7269" s="14"/>
      <c r="AB7269" s="14"/>
      <c r="AC7269" s="14"/>
      <c r="AE7269" t="str">
        <f t="shared" si="909"/>
        <v>Adults</v>
      </c>
      <c r="AF7269" t="str">
        <f t="shared" si="910"/>
        <v>Poor</v>
      </c>
      <c r="AG7269" t="str">
        <f t="shared" si="911"/>
        <v>High</v>
      </c>
    </row>
    <row r="7270" spans="1:33" x14ac:dyDescent="0.2">
      <c r="A7270">
        <v>7269</v>
      </c>
      <c r="B7270">
        <v>15587266</v>
      </c>
      <c r="C7270">
        <v>606</v>
      </c>
      <c r="D7270">
        <v>3</v>
      </c>
      <c r="E7270">
        <v>2</v>
      </c>
      <c r="F7270">
        <v>27</v>
      </c>
      <c r="G7270">
        <v>4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s="2" t="s">
        <v>513</v>
      </c>
      <c r="P7270" s="11" t="str">
        <f t="shared" si="904"/>
        <v>2019</v>
      </c>
      <c r="Q7270" s="12"/>
      <c r="R7270" s="8" t="str">
        <f t="shared" si="905"/>
        <v>05</v>
      </c>
      <c r="S7270" s="8"/>
      <c r="T7270" s="14" t="str">
        <f t="shared" si="906"/>
        <v>Retain</v>
      </c>
      <c r="U7270" s="14"/>
      <c r="V7270" s="8" t="str">
        <f t="shared" si="907"/>
        <v>Germany</v>
      </c>
      <c r="W7270" s="8"/>
      <c r="X7270" s="8"/>
      <c r="Y7270" s="8"/>
      <c r="Z7270" s="14" t="str">
        <f t="shared" si="908"/>
        <v>Female</v>
      </c>
      <c r="AA7270" s="14"/>
      <c r="AB7270" s="14"/>
      <c r="AC7270" s="14"/>
      <c r="AE7270" t="str">
        <f t="shared" si="909"/>
        <v>Adults</v>
      </c>
      <c r="AF7270" t="str">
        <f t="shared" si="910"/>
        <v>Fair</v>
      </c>
      <c r="AG7270" t="str">
        <f t="shared" si="911"/>
        <v>Very high</v>
      </c>
    </row>
    <row r="7271" spans="1:33" x14ac:dyDescent="0.2">
      <c r="A7271">
        <v>7270</v>
      </c>
      <c r="B7271">
        <v>15675926</v>
      </c>
      <c r="C7271">
        <v>655</v>
      </c>
      <c r="D7271">
        <v>3</v>
      </c>
      <c r="E7271">
        <v>1</v>
      </c>
      <c r="F7271">
        <v>34</v>
      </c>
      <c r="G7271">
        <v>4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s="2" t="s">
        <v>409</v>
      </c>
      <c r="P7271" s="11" t="str">
        <f t="shared" si="904"/>
        <v>2019</v>
      </c>
      <c r="Q7271" s="12"/>
      <c r="R7271" s="8" t="str">
        <f t="shared" si="905"/>
        <v>09</v>
      </c>
      <c r="S7271" s="8"/>
      <c r="T7271" s="14" t="str">
        <f t="shared" si="906"/>
        <v>Exit</v>
      </c>
      <c r="U7271" s="14"/>
      <c r="V7271" s="8" t="str">
        <f t="shared" si="907"/>
        <v>Germany</v>
      </c>
      <c r="W7271" s="8"/>
      <c r="X7271" s="8"/>
      <c r="Y7271" s="8"/>
      <c r="Z7271" s="14" t="str">
        <f t="shared" si="908"/>
        <v>Male</v>
      </c>
      <c r="AA7271" s="14"/>
      <c r="AB7271" s="14"/>
      <c r="AC7271" s="14"/>
      <c r="AE7271" t="str">
        <f t="shared" si="909"/>
        <v>Adults</v>
      </c>
      <c r="AF7271" t="str">
        <f t="shared" si="910"/>
        <v>Fair</v>
      </c>
      <c r="AG7271" t="str">
        <f t="shared" si="911"/>
        <v>High</v>
      </c>
    </row>
    <row r="7272" spans="1:33" x14ac:dyDescent="0.2">
      <c r="A7272">
        <v>7271</v>
      </c>
      <c r="B7272">
        <v>15706268</v>
      </c>
      <c r="C7272">
        <v>697</v>
      </c>
      <c r="D7272">
        <v>3</v>
      </c>
      <c r="E7272">
        <v>1</v>
      </c>
      <c r="F7272">
        <v>51</v>
      </c>
      <c r="G7272">
        <v>4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s="2" t="s">
        <v>808</v>
      </c>
      <c r="P7272" s="11" t="str">
        <f t="shared" si="904"/>
        <v>2018</v>
      </c>
      <c r="Q7272" s="12"/>
      <c r="R7272" s="8" t="str">
        <f t="shared" si="905"/>
        <v>12</v>
      </c>
      <c r="S7272" s="8"/>
      <c r="T7272" s="14" t="str">
        <f t="shared" si="906"/>
        <v>Retain</v>
      </c>
      <c r="U7272" s="14"/>
      <c r="V7272" s="8" t="str">
        <f t="shared" si="907"/>
        <v>Germany</v>
      </c>
      <c r="W7272" s="8"/>
      <c r="X7272" s="8"/>
      <c r="Y7272" s="8"/>
      <c r="Z7272" s="14" t="str">
        <f t="shared" si="908"/>
        <v>Male</v>
      </c>
      <c r="AA7272" s="14"/>
      <c r="AB7272" s="14"/>
      <c r="AC7272" s="14"/>
      <c r="AE7272" t="str">
        <f t="shared" si="909"/>
        <v>Middle aged</v>
      </c>
      <c r="AF7272" t="str">
        <f t="shared" si="910"/>
        <v>Good</v>
      </c>
      <c r="AG7272" t="str">
        <f t="shared" si="911"/>
        <v>High</v>
      </c>
    </row>
    <row r="7273" spans="1:33" x14ac:dyDescent="0.2">
      <c r="A7273">
        <v>7272</v>
      </c>
      <c r="B7273">
        <v>15581871</v>
      </c>
      <c r="C7273">
        <v>504</v>
      </c>
      <c r="D7273">
        <v>3</v>
      </c>
      <c r="E7273">
        <v>1</v>
      </c>
      <c r="F7273">
        <v>42</v>
      </c>
      <c r="G7273">
        <v>4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s="2" t="s">
        <v>761</v>
      </c>
      <c r="P7273" s="11" t="str">
        <f t="shared" si="904"/>
        <v>2019</v>
      </c>
      <c r="Q7273" s="12"/>
      <c r="R7273" s="8" t="str">
        <f t="shared" si="905"/>
        <v>09</v>
      </c>
      <c r="S7273" s="8"/>
      <c r="T7273" s="14" t="str">
        <f t="shared" si="906"/>
        <v>Retain</v>
      </c>
      <c r="U7273" s="14"/>
      <c r="V7273" s="8" t="str">
        <f t="shared" si="907"/>
        <v>Germany</v>
      </c>
      <c r="W7273" s="8"/>
      <c r="X7273" s="8"/>
      <c r="Y7273" s="8"/>
      <c r="Z7273" s="14" t="str">
        <f t="shared" si="908"/>
        <v>Male</v>
      </c>
      <c r="AA7273" s="14"/>
      <c r="AB7273" s="14"/>
      <c r="AC7273" s="14"/>
      <c r="AE7273" t="str">
        <f t="shared" si="909"/>
        <v>Middle aged</v>
      </c>
      <c r="AF7273" t="str">
        <f t="shared" si="910"/>
        <v>Poor</v>
      </c>
      <c r="AG7273" t="str">
        <f t="shared" si="911"/>
        <v>High</v>
      </c>
    </row>
    <row r="7274" spans="1:33" x14ac:dyDescent="0.2">
      <c r="A7274">
        <v>7273</v>
      </c>
      <c r="B7274">
        <v>15666166</v>
      </c>
      <c r="C7274">
        <v>653</v>
      </c>
      <c r="D7274">
        <v>1</v>
      </c>
      <c r="E7274">
        <v>2</v>
      </c>
      <c r="F7274">
        <v>74</v>
      </c>
      <c r="G7274">
        <v>4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s="2" t="s">
        <v>457</v>
      </c>
      <c r="P7274" s="11" t="str">
        <f t="shared" si="904"/>
        <v>2019</v>
      </c>
      <c r="Q7274" s="12"/>
      <c r="R7274" s="8" t="str">
        <f t="shared" si="905"/>
        <v>06</v>
      </c>
      <c r="S7274" s="8"/>
      <c r="T7274" s="14" t="str">
        <f t="shared" si="906"/>
        <v>Retain</v>
      </c>
      <c r="U7274" s="14"/>
      <c r="V7274" s="8" t="str">
        <f t="shared" si="907"/>
        <v>France</v>
      </c>
      <c r="W7274" s="8"/>
      <c r="X7274" s="8"/>
      <c r="Y7274" s="8"/>
      <c r="Z7274" s="14" t="str">
        <f t="shared" si="908"/>
        <v>Female</v>
      </c>
      <c r="AA7274" s="14"/>
      <c r="AB7274" s="14"/>
      <c r="AC7274" s="14"/>
      <c r="AE7274" t="str">
        <f t="shared" si="909"/>
        <v>Retired</v>
      </c>
      <c r="AF7274" t="str">
        <f t="shared" si="910"/>
        <v>Fair</v>
      </c>
      <c r="AG7274" t="str">
        <f t="shared" si="911"/>
        <v>High</v>
      </c>
    </row>
    <row r="7275" spans="1:33" x14ac:dyDescent="0.2">
      <c r="A7275">
        <v>7274</v>
      </c>
      <c r="B7275">
        <v>15671582</v>
      </c>
      <c r="C7275">
        <v>660</v>
      </c>
      <c r="D7275">
        <v>2</v>
      </c>
      <c r="E7275">
        <v>1</v>
      </c>
      <c r="F7275">
        <v>38</v>
      </c>
      <c r="G7275">
        <v>7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s="2" t="s">
        <v>1033</v>
      </c>
      <c r="P7275" s="11" t="str">
        <f t="shared" si="904"/>
        <v>2016</v>
      </c>
      <c r="Q7275" s="12"/>
      <c r="R7275" s="8" t="str">
        <f t="shared" si="905"/>
        <v>04</v>
      </c>
      <c r="S7275" s="8"/>
      <c r="T7275" s="14" t="str">
        <f t="shared" si="906"/>
        <v>Retain</v>
      </c>
      <c r="U7275" s="14"/>
      <c r="V7275" s="8" t="str">
        <f t="shared" si="907"/>
        <v>Spain</v>
      </c>
      <c r="W7275" s="8"/>
      <c r="X7275" s="8"/>
      <c r="Y7275" s="8"/>
      <c r="Z7275" s="14" t="str">
        <f t="shared" si="908"/>
        <v>Male</v>
      </c>
      <c r="AA7275" s="14"/>
      <c r="AB7275" s="14"/>
      <c r="AC7275" s="14"/>
      <c r="AE7275" t="str">
        <f t="shared" si="909"/>
        <v>Adults</v>
      </c>
      <c r="AF7275" t="str">
        <f t="shared" si="910"/>
        <v>Fair</v>
      </c>
      <c r="AG7275" t="str">
        <f t="shared" si="911"/>
        <v>High</v>
      </c>
    </row>
    <row r="7276" spans="1:33" x14ac:dyDescent="0.2">
      <c r="A7276">
        <v>7275</v>
      </c>
      <c r="B7276">
        <v>15680901</v>
      </c>
      <c r="C7276">
        <v>652</v>
      </c>
      <c r="D7276">
        <v>1</v>
      </c>
      <c r="E7276">
        <v>2</v>
      </c>
      <c r="F7276">
        <v>34</v>
      </c>
      <c r="G7276">
        <v>3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s="2" t="s">
        <v>881</v>
      </c>
      <c r="P7276" s="11" t="str">
        <f t="shared" si="904"/>
        <v>2019</v>
      </c>
      <c r="Q7276" s="12"/>
      <c r="R7276" s="8" t="str">
        <f t="shared" si="905"/>
        <v>11</v>
      </c>
      <c r="S7276" s="8"/>
      <c r="T7276" s="14" t="str">
        <f t="shared" si="906"/>
        <v>Retain</v>
      </c>
      <c r="U7276" s="14"/>
      <c r="V7276" s="8" t="str">
        <f t="shared" si="907"/>
        <v>France</v>
      </c>
      <c r="W7276" s="8"/>
      <c r="X7276" s="8"/>
      <c r="Y7276" s="8"/>
      <c r="Z7276" s="14" t="str">
        <f t="shared" si="908"/>
        <v>Female</v>
      </c>
      <c r="AA7276" s="14"/>
      <c r="AB7276" s="14"/>
      <c r="AC7276" s="14"/>
      <c r="AE7276" t="str">
        <f t="shared" si="909"/>
        <v>Adults</v>
      </c>
      <c r="AF7276" t="str">
        <f t="shared" si="910"/>
        <v>Fair</v>
      </c>
      <c r="AG7276" t="str">
        <f t="shared" si="911"/>
        <v>Medium</v>
      </c>
    </row>
    <row r="7277" spans="1:33" x14ac:dyDescent="0.2">
      <c r="A7277">
        <v>7276</v>
      </c>
      <c r="B7277">
        <v>15642336</v>
      </c>
      <c r="C7277">
        <v>669</v>
      </c>
      <c r="D7277">
        <v>1</v>
      </c>
      <c r="E7277">
        <v>2</v>
      </c>
      <c r="F7277">
        <v>42</v>
      </c>
      <c r="G7277">
        <v>6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s="2" t="s">
        <v>620</v>
      </c>
      <c r="P7277" s="11" t="str">
        <f t="shared" si="904"/>
        <v>2017</v>
      </c>
      <c r="Q7277" s="12"/>
      <c r="R7277" s="8" t="str">
        <f t="shared" si="905"/>
        <v>07</v>
      </c>
      <c r="S7277" s="8"/>
      <c r="T7277" s="14" t="str">
        <f t="shared" si="906"/>
        <v>Retain</v>
      </c>
      <c r="U7277" s="14"/>
      <c r="V7277" s="8" t="str">
        <f t="shared" si="907"/>
        <v>France</v>
      </c>
      <c r="W7277" s="8"/>
      <c r="X7277" s="8"/>
      <c r="Y7277" s="8"/>
      <c r="Z7277" s="14" t="str">
        <f t="shared" si="908"/>
        <v>Female</v>
      </c>
      <c r="AA7277" s="14"/>
      <c r="AB7277" s="14"/>
      <c r="AC7277" s="14"/>
      <c r="AE7277" t="str">
        <f t="shared" si="909"/>
        <v>Middle aged</v>
      </c>
      <c r="AF7277" t="str">
        <f t="shared" si="910"/>
        <v>Fair</v>
      </c>
      <c r="AG7277" t="str">
        <f t="shared" si="911"/>
        <v>Very low</v>
      </c>
    </row>
    <row r="7278" spans="1:33" x14ac:dyDescent="0.2">
      <c r="A7278">
        <v>7277</v>
      </c>
      <c r="B7278">
        <v>15653147</v>
      </c>
      <c r="C7278">
        <v>594</v>
      </c>
      <c r="D7278">
        <v>1</v>
      </c>
      <c r="E7278">
        <v>1</v>
      </c>
      <c r="F7278">
        <v>35</v>
      </c>
      <c r="G7278">
        <v>3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s="2" t="s">
        <v>219</v>
      </c>
      <c r="P7278" s="11" t="str">
        <f t="shared" si="904"/>
        <v>2019</v>
      </c>
      <c r="Q7278" s="12"/>
      <c r="R7278" s="8" t="str">
        <f t="shared" si="905"/>
        <v>10</v>
      </c>
      <c r="S7278" s="8"/>
      <c r="T7278" s="14" t="str">
        <f t="shared" si="906"/>
        <v>Retain</v>
      </c>
      <c r="U7278" s="14"/>
      <c r="V7278" s="8" t="str">
        <f t="shared" si="907"/>
        <v>France</v>
      </c>
      <c r="W7278" s="8"/>
      <c r="X7278" s="8"/>
      <c r="Y7278" s="8"/>
      <c r="Z7278" s="14" t="str">
        <f t="shared" si="908"/>
        <v>Male</v>
      </c>
      <c r="AA7278" s="14"/>
      <c r="AB7278" s="14"/>
      <c r="AC7278" s="14"/>
      <c r="AE7278" t="str">
        <f t="shared" si="909"/>
        <v>Adults</v>
      </c>
      <c r="AF7278" t="str">
        <f t="shared" si="910"/>
        <v>Fair</v>
      </c>
      <c r="AG7278" t="str">
        <f t="shared" si="911"/>
        <v>High</v>
      </c>
    </row>
    <row r="7279" spans="1:33" x14ac:dyDescent="0.2">
      <c r="A7279">
        <v>7278</v>
      </c>
      <c r="B7279">
        <v>15571284</v>
      </c>
      <c r="C7279">
        <v>756</v>
      </c>
      <c r="D7279">
        <v>3</v>
      </c>
      <c r="E7279">
        <v>1</v>
      </c>
      <c r="F7279">
        <v>32</v>
      </c>
      <c r="G7279">
        <v>4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s="2" t="s">
        <v>517</v>
      </c>
      <c r="P7279" s="11" t="str">
        <f t="shared" si="904"/>
        <v>2018</v>
      </c>
      <c r="Q7279" s="12"/>
      <c r="R7279" s="8" t="str">
        <f t="shared" si="905"/>
        <v>10</v>
      </c>
      <c r="S7279" s="8"/>
      <c r="T7279" s="14" t="str">
        <f t="shared" si="906"/>
        <v>Retain</v>
      </c>
      <c r="U7279" s="14"/>
      <c r="V7279" s="8" t="str">
        <f t="shared" si="907"/>
        <v>Germany</v>
      </c>
      <c r="W7279" s="8"/>
      <c r="X7279" s="8"/>
      <c r="Y7279" s="8"/>
      <c r="Z7279" s="14" t="str">
        <f t="shared" si="908"/>
        <v>Male</v>
      </c>
      <c r="AA7279" s="14"/>
      <c r="AB7279" s="14"/>
      <c r="AC7279" s="14"/>
      <c r="AE7279" t="str">
        <f t="shared" si="909"/>
        <v>Adults</v>
      </c>
      <c r="AF7279" t="str">
        <f t="shared" si="910"/>
        <v>Very good</v>
      </c>
      <c r="AG7279" t="str">
        <f t="shared" si="911"/>
        <v>High</v>
      </c>
    </row>
    <row r="7280" spans="1:33" x14ac:dyDescent="0.2">
      <c r="A7280">
        <v>7279</v>
      </c>
      <c r="B7280">
        <v>15591360</v>
      </c>
      <c r="C7280">
        <v>642</v>
      </c>
      <c r="D7280">
        <v>1</v>
      </c>
      <c r="E7280">
        <v>2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s="2" t="s">
        <v>776</v>
      </c>
      <c r="P7280" s="11" t="str">
        <f t="shared" si="904"/>
        <v>2018</v>
      </c>
      <c r="Q7280" s="12"/>
      <c r="R7280" s="8" t="str">
        <f t="shared" si="905"/>
        <v>09</v>
      </c>
      <c r="S7280" s="8"/>
      <c r="T7280" s="14" t="str">
        <f t="shared" si="906"/>
        <v>Retain</v>
      </c>
      <c r="U7280" s="14"/>
      <c r="V7280" s="8" t="str">
        <f t="shared" si="907"/>
        <v>France</v>
      </c>
      <c r="W7280" s="8"/>
      <c r="X7280" s="8"/>
      <c r="Y7280" s="8"/>
      <c r="Z7280" s="14" t="str">
        <f t="shared" si="908"/>
        <v>Female</v>
      </c>
      <c r="AA7280" s="14"/>
      <c r="AB7280" s="14"/>
      <c r="AC7280" s="14"/>
      <c r="AE7280" t="str">
        <f t="shared" si="909"/>
        <v>Adults</v>
      </c>
      <c r="AF7280" t="str">
        <f t="shared" si="910"/>
        <v>Fair</v>
      </c>
      <c r="AG7280" t="str">
        <f t="shared" si="911"/>
        <v>Medium</v>
      </c>
    </row>
    <row r="7281" spans="1:33" x14ac:dyDescent="0.2">
      <c r="A7281">
        <v>7280</v>
      </c>
      <c r="B7281">
        <v>15810485</v>
      </c>
      <c r="C7281">
        <v>486</v>
      </c>
      <c r="D7281">
        <v>3</v>
      </c>
      <c r="E7281">
        <v>1</v>
      </c>
      <c r="F7281">
        <v>37</v>
      </c>
      <c r="G7281">
        <v>4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s="2" t="s">
        <v>1066</v>
      </c>
      <c r="P7281" s="11" t="str">
        <f t="shared" si="904"/>
        <v>2019</v>
      </c>
      <c r="Q7281" s="12"/>
      <c r="R7281" s="8" t="str">
        <f t="shared" si="905"/>
        <v>01</v>
      </c>
      <c r="S7281" s="8"/>
      <c r="T7281" s="14" t="str">
        <f t="shared" si="906"/>
        <v>Retain</v>
      </c>
      <c r="U7281" s="14"/>
      <c r="V7281" s="8" t="str">
        <f t="shared" si="907"/>
        <v>Germany</v>
      </c>
      <c r="W7281" s="8"/>
      <c r="X7281" s="8"/>
      <c r="Y7281" s="8"/>
      <c r="Z7281" s="14" t="str">
        <f t="shared" si="908"/>
        <v>Male</v>
      </c>
      <c r="AA7281" s="14"/>
      <c r="AB7281" s="14"/>
      <c r="AC7281" s="14"/>
      <c r="AE7281" t="str">
        <f t="shared" si="909"/>
        <v>Adults</v>
      </c>
      <c r="AF7281" t="str">
        <f t="shared" si="910"/>
        <v>Poor</v>
      </c>
      <c r="AG7281" t="str">
        <f t="shared" si="911"/>
        <v>High</v>
      </c>
    </row>
    <row r="7282" spans="1:33" x14ac:dyDescent="0.2">
      <c r="A7282">
        <v>7281</v>
      </c>
      <c r="B7282">
        <v>15611973</v>
      </c>
      <c r="C7282">
        <v>804</v>
      </c>
      <c r="D7282">
        <v>1</v>
      </c>
      <c r="E7282">
        <v>1</v>
      </c>
      <c r="F7282">
        <v>55</v>
      </c>
      <c r="G7282">
        <v>3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s="2" t="s">
        <v>183</v>
      </c>
      <c r="P7282" s="11" t="str">
        <f t="shared" si="904"/>
        <v>2019</v>
      </c>
      <c r="Q7282" s="12"/>
      <c r="R7282" s="8" t="str">
        <f t="shared" si="905"/>
        <v>12</v>
      </c>
      <c r="S7282" s="8"/>
      <c r="T7282" s="14" t="str">
        <f t="shared" si="906"/>
        <v>Retain</v>
      </c>
      <c r="U7282" s="14"/>
      <c r="V7282" s="8" t="str">
        <f t="shared" si="907"/>
        <v>France</v>
      </c>
      <c r="W7282" s="8"/>
      <c r="X7282" s="8"/>
      <c r="Y7282" s="8"/>
      <c r="Z7282" s="14" t="str">
        <f t="shared" si="908"/>
        <v>Male</v>
      </c>
      <c r="AA7282" s="14"/>
      <c r="AB7282" s="14"/>
      <c r="AC7282" s="14"/>
      <c r="AE7282" t="str">
        <f t="shared" si="909"/>
        <v>Middle aged</v>
      </c>
      <c r="AF7282" t="str">
        <f t="shared" si="910"/>
        <v>Excellent</v>
      </c>
      <c r="AG7282" t="str">
        <f t="shared" si="911"/>
        <v>Very low</v>
      </c>
    </row>
    <row r="7283" spans="1:33" x14ac:dyDescent="0.2">
      <c r="A7283">
        <v>7282</v>
      </c>
      <c r="B7283">
        <v>15735572</v>
      </c>
      <c r="C7283">
        <v>629</v>
      </c>
      <c r="D7283">
        <v>1</v>
      </c>
      <c r="E7283">
        <v>1</v>
      </c>
      <c r="F7283">
        <v>59</v>
      </c>
      <c r="G7283">
        <v>3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s="2" t="s">
        <v>1056</v>
      </c>
      <c r="P7283" s="11" t="str">
        <f t="shared" si="904"/>
        <v>2019</v>
      </c>
      <c r="Q7283" s="12"/>
      <c r="R7283" s="8" t="str">
        <f t="shared" si="905"/>
        <v>12</v>
      </c>
      <c r="S7283" s="8"/>
      <c r="T7283" s="14" t="str">
        <f t="shared" si="906"/>
        <v>Exit</v>
      </c>
      <c r="U7283" s="14"/>
      <c r="V7283" s="8" t="str">
        <f t="shared" si="907"/>
        <v>France</v>
      </c>
      <c r="W7283" s="8"/>
      <c r="X7283" s="8"/>
      <c r="Y7283" s="8"/>
      <c r="Z7283" s="14" t="str">
        <f t="shared" si="908"/>
        <v>Male</v>
      </c>
      <c r="AA7283" s="14"/>
      <c r="AB7283" s="14"/>
      <c r="AC7283" s="14"/>
      <c r="AE7283" t="str">
        <f t="shared" si="909"/>
        <v>Middle aged</v>
      </c>
      <c r="AF7283" t="str">
        <f t="shared" si="910"/>
        <v>Fair</v>
      </c>
      <c r="AG7283" t="str">
        <f t="shared" si="911"/>
        <v>High</v>
      </c>
    </row>
    <row r="7284" spans="1:33" x14ac:dyDescent="0.2">
      <c r="A7284">
        <v>7283</v>
      </c>
      <c r="B7284">
        <v>15567860</v>
      </c>
      <c r="C7284">
        <v>581</v>
      </c>
      <c r="D7284">
        <v>2</v>
      </c>
      <c r="E7284">
        <v>2</v>
      </c>
      <c r="F7284">
        <v>44</v>
      </c>
      <c r="G7284">
        <v>6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s="2" t="s">
        <v>144</v>
      </c>
      <c r="P7284" s="11" t="str">
        <f t="shared" si="904"/>
        <v>2016</v>
      </c>
      <c r="Q7284" s="12"/>
      <c r="R7284" s="8" t="str">
        <f t="shared" si="905"/>
        <v>10</v>
      </c>
      <c r="S7284" s="8"/>
      <c r="T7284" s="14" t="str">
        <f t="shared" si="906"/>
        <v>Exit</v>
      </c>
      <c r="U7284" s="14"/>
      <c r="V7284" s="8" t="str">
        <f t="shared" si="907"/>
        <v>Spain</v>
      </c>
      <c r="W7284" s="8"/>
      <c r="X7284" s="8"/>
      <c r="Y7284" s="8"/>
      <c r="Z7284" s="14" t="str">
        <f t="shared" si="908"/>
        <v>Female</v>
      </c>
      <c r="AA7284" s="14"/>
      <c r="AB7284" s="14"/>
      <c r="AC7284" s="14"/>
      <c r="AE7284" t="str">
        <f t="shared" si="909"/>
        <v>Middle aged</v>
      </c>
      <c r="AF7284" t="str">
        <f t="shared" si="910"/>
        <v>Fair</v>
      </c>
      <c r="AG7284" t="str">
        <f t="shared" si="911"/>
        <v>Very high</v>
      </c>
    </row>
    <row r="7285" spans="1:33" x14ac:dyDescent="0.2">
      <c r="A7285">
        <v>7284</v>
      </c>
      <c r="B7285">
        <v>15795690</v>
      </c>
      <c r="C7285">
        <v>667</v>
      </c>
      <c r="D7285">
        <v>1</v>
      </c>
      <c r="E7285">
        <v>1</v>
      </c>
      <c r="F7285">
        <v>31</v>
      </c>
      <c r="G7285">
        <v>7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s="2" t="s">
        <v>14</v>
      </c>
      <c r="P7285" s="11" t="str">
        <f t="shared" si="904"/>
        <v>2016</v>
      </c>
      <c r="Q7285" s="12"/>
      <c r="R7285" s="8" t="str">
        <f t="shared" si="905"/>
        <v>03</v>
      </c>
      <c r="S7285" s="8"/>
      <c r="T7285" s="14" t="str">
        <f t="shared" si="906"/>
        <v>Retain</v>
      </c>
      <c r="U7285" s="14"/>
      <c r="V7285" s="8" t="str">
        <f t="shared" si="907"/>
        <v>France</v>
      </c>
      <c r="W7285" s="8"/>
      <c r="X7285" s="8"/>
      <c r="Y7285" s="8"/>
      <c r="Z7285" s="14" t="str">
        <f t="shared" si="908"/>
        <v>Male</v>
      </c>
      <c r="AA7285" s="14"/>
      <c r="AB7285" s="14"/>
      <c r="AC7285" s="14"/>
      <c r="AE7285" t="str">
        <f t="shared" si="909"/>
        <v>Adults</v>
      </c>
      <c r="AF7285" t="str">
        <f t="shared" si="910"/>
        <v>Fair</v>
      </c>
      <c r="AG7285" t="str">
        <f t="shared" si="911"/>
        <v>Medium</v>
      </c>
    </row>
    <row r="7286" spans="1:33" x14ac:dyDescent="0.2">
      <c r="A7286">
        <v>7285</v>
      </c>
      <c r="B7286">
        <v>15706464</v>
      </c>
      <c r="C7286">
        <v>667</v>
      </c>
      <c r="D7286">
        <v>2</v>
      </c>
      <c r="E7286">
        <v>1</v>
      </c>
      <c r="F7286">
        <v>35</v>
      </c>
      <c r="G7286">
        <v>5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s="2" t="s">
        <v>179</v>
      </c>
      <c r="P7286" s="11" t="str">
        <f t="shared" si="904"/>
        <v>2018</v>
      </c>
      <c r="Q7286" s="12"/>
      <c r="R7286" s="8" t="str">
        <f t="shared" si="905"/>
        <v>05</v>
      </c>
      <c r="S7286" s="8"/>
      <c r="T7286" s="14" t="str">
        <f t="shared" si="906"/>
        <v>Retain</v>
      </c>
      <c r="U7286" s="14"/>
      <c r="V7286" s="8" t="str">
        <f t="shared" si="907"/>
        <v>Spain</v>
      </c>
      <c r="W7286" s="8"/>
      <c r="X7286" s="8"/>
      <c r="Y7286" s="8"/>
      <c r="Z7286" s="14" t="str">
        <f t="shared" si="908"/>
        <v>Male</v>
      </c>
      <c r="AA7286" s="14"/>
      <c r="AB7286" s="14"/>
      <c r="AC7286" s="14"/>
      <c r="AE7286" t="str">
        <f t="shared" si="909"/>
        <v>Adults</v>
      </c>
      <c r="AF7286" t="str">
        <f t="shared" si="910"/>
        <v>Fair</v>
      </c>
      <c r="AG7286" t="str">
        <f t="shared" si="911"/>
        <v>Medium</v>
      </c>
    </row>
    <row r="7287" spans="1:33" x14ac:dyDescent="0.2">
      <c r="A7287">
        <v>7286</v>
      </c>
      <c r="B7287">
        <v>15725028</v>
      </c>
      <c r="C7287">
        <v>679</v>
      </c>
      <c r="D7287">
        <v>1</v>
      </c>
      <c r="E7287">
        <v>1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s="2" t="s">
        <v>327</v>
      </c>
      <c r="P7287" s="11" t="str">
        <f t="shared" si="904"/>
        <v>2019</v>
      </c>
      <c r="Q7287" s="12"/>
      <c r="R7287" s="8" t="str">
        <f t="shared" si="905"/>
        <v>10</v>
      </c>
      <c r="S7287" s="8"/>
      <c r="T7287" s="14" t="str">
        <f t="shared" si="906"/>
        <v>Retain</v>
      </c>
      <c r="U7287" s="14"/>
      <c r="V7287" s="8" t="str">
        <f t="shared" si="907"/>
        <v>France</v>
      </c>
      <c r="W7287" s="8"/>
      <c r="X7287" s="8"/>
      <c r="Y7287" s="8"/>
      <c r="Z7287" s="14" t="str">
        <f t="shared" si="908"/>
        <v>Male</v>
      </c>
      <c r="AA7287" s="14"/>
      <c r="AB7287" s="14"/>
      <c r="AC7287" s="14"/>
      <c r="AE7287" t="str">
        <f t="shared" si="909"/>
        <v>Adults</v>
      </c>
      <c r="AF7287" t="str">
        <f t="shared" si="910"/>
        <v>Good</v>
      </c>
      <c r="AG7287" t="str">
        <f t="shared" si="911"/>
        <v>Very low</v>
      </c>
    </row>
    <row r="7288" spans="1:33" x14ac:dyDescent="0.2">
      <c r="A7288">
        <v>7287</v>
      </c>
      <c r="B7288">
        <v>15751167</v>
      </c>
      <c r="C7288">
        <v>680</v>
      </c>
      <c r="D7288">
        <v>1</v>
      </c>
      <c r="E7288">
        <v>2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s="2" t="s">
        <v>167</v>
      </c>
      <c r="P7288" s="11" t="str">
        <f t="shared" si="904"/>
        <v>2018</v>
      </c>
      <c r="Q7288" s="12"/>
      <c r="R7288" s="8" t="str">
        <f t="shared" si="905"/>
        <v>12</v>
      </c>
      <c r="S7288" s="8"/>
      <c r="T7288" s="14" t="str">
        <f t="shared" si="906"/>
        <v>Retain</v>
      </c>
      <c r="U7288" s="14"/>
      <c r="V7288" s="8" t="str">
        <f t="shared" si="907"/>
        <v>France</v>
      </c>
      <c r="W7288" s="8"/>
      <c r="X7288" s="8"/>
      <c r="Y7288" s="8"/>
      <c r="Z7288" s="14" t="str">
        <f t="shared" si="908"/>
        <v>Female</v>
      </c>
      <c r="AA7288" s="14"/>
      <c r="AB7288" s="14"/>
      <c r="AC7288" s="14"/>
      <c r="AE7288" t="str">
        <f t="shared" si="909"/>
        <v>Middle aged</v>
      </c>
      <c r="AF7288" t="str">
        <f t="shared" si="910"/>
        <v>Good</v>
      </c>
      <c r="AG7288" t="str">
        <f t="shared" si="911"/>
        <v>Very low</v>
      </c>
    </row>
    <row r="7289" spans="1:33" x14ac:dyDescent="0.2">
      <c r="A7289">
        <v>7288</v>
      </c>
      <c r="B7289">
        <v>15633944</v>
      </c>
      <c r="C7289">
        <v>644</v>
      </c>
      <c r="D7289">
        <v>2</v>
      </c>
      <c r="E7289">
        <v>1</v>
      </c>
      <c r="F7289">
        <v>32</v>
      </c>
      <c r="G7289">
        <v>7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s="2" t="s">
        <v>50</v>
      </c>
      <c r="P7289" s="11" t="str">
        <f t="shared" si="904"/>
        <v>2016</v>
      </c>
      <c r="Q7289" s="12"/>
      <c r="R7289" s="8" t="str">
        <f t="shared" si="905"/>
        <v>04</v>
      </c>
      <c r="S7289" s="8"/>
      <c r="T7289" s="14" t="str">
        <f t="shared" si="906"/>
        <v>Retain</v>
      </c>
      <c r="U7289" s="14"/>
      <c r="V7289" s="8" t="str">
        <f t="shared" si="907"/>
        <v>Spain</v>
      </c>
      <c r="W7289" s="8"/>
      <c r="X7289" s="8"/>
      <c r="Y7289" s="8"/>
      <c r="Z7289" s="14" t="str">
        <f t="shared" si="908"/>
        <v>Male</v>
      </c>
      <c r="AA7289" s="14"/>
      <c r="AB7289" s="14"/>
      <c r="AC7289" s="14"/>
      <c r="AE7289" t="str">
        <f t="shared" si="909"/>
        <v>Adults</v>
      </c>
      <c r="AF7289" t="str">
        <f t="shared" si="910"/>
        <v>Fair</v>
      </c>
      <c r="AG7289" t="str">
        <f t="shared" si="911"/>
        <v>High</v>
      </c>
    </row>
    <row r="7290" spans="1:33" x14ac:dyDescent="0.2">
      <c r="A7290">
        <v>7289</v>
      </c>
      <c r="B7290">
        <v>15672637</v>
      </c>
      <c r="C7290">
        <v>571</v>
      </c>
      <c r="D7290">
        <v>1</v>
      </c>
      <c r="E7290">
        <v>2</v>
      </c>
      <c r="F7290">
        <v>30</v>
      </c>
      <c r="G7290">
        <v>6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s="2" t="s">
        <v>161</v>
      </c>
      <c r="P7290" s="11" t="str">
        <f t="shared" si="904"/>
        <v>2016</v>
      </c>
      <c r="Q7290" s="12"/>
      <c r="R7290" s="8" t="str">
        <f t="shared" si="905"/>
        <v>10</v>
      </c>
      <c r="S7290" s="8"/>
      <c r="T7290" s="14" t="str">
        <f t="shared" si="906"/>
        <v>Retain</v>
      </c>
      <c r="U7290" s="14"/>
      <c r="V7290" s="8" t="str">
        <f t="shared" si="907"/>
        <v>France</v>
      </c>
      <c r="W7290" s="8"/>
      <c r="X7290" s="8"/>
      <c r="Y7290" s="8"/>
      <c r="Z7290" s="14" t="str">
        <f t="shared" si="908"/>
        <v>Female</v>
      </c>
      <c r="AA7290" s="14"/>
      <c r="AB7290" s="14"/>
      <c r="AC7290" s="14"/>
      <c r="AE7290" t="str">
        <f t="shared" si="909"/>
        <v>Adults</v>
      </c>
      <c r="AF7290" t="str">
        <f t="shared" si="910"/>
        <v>Poor</v>
      </c>
      <c r="AG7290" t="str">
        <f t="shared" si="911"/>
        <v>Medium</v>
      </c>
    </row>
    <row r="7291" spans="1:33" x14ac:dyDescent="0.2">
      <c r="A7291">
        <v>7290</v>
      </c>
      <c r="B7291">
        <v>15680895</v>
      </c>
      <c r="C7291">
        <v>627</v>
      </c>
      <c r="D7291">
        <v>2</v>
      </c>
      <c r="E7291">
        <v>2</v>
      </c>
      <c r="F7291">
        <v>35</v>
      </c>
      <c r="G7291">
        <v>6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s="2" t="s">
        <v>172</v>
      </c>
      <c r="P7291" s="11" t="str">
        <f t="shared" si="904"/>
        <v>2017</v>
      </c>
      <c r="Q7291" s="12"/>
      <c r="R7291" s="8" t="str">
        <f t="shared" si="905"/>
        <v>01</v>
      </c>
      <c r="S7291" s="8"/>
      <c r="T7291" s="14" t="str">
        <f t="shared" si="906"/>
        <v>Retain</v>
      </c>
      <c r="U7291" s="14"/>
      <c r="V7291" s="8" t="str">
        <f t="shared" si="907"/>
        <v>Spain</v>
      </c>
      <c r="W7291" s="8"/>
      <c r="X7291" s="8"/>
      <c r="Y7291" s="8"/>
      <c r="Z7291" s="14" t="str">
        <f t="shared" si="908"/>
        <v>Female</v>
      </c>
      <c r="AA7291" s="14"/>
      <c r="AB7291" s="14"/>
      <c r="AC7291" s="14"/>
      <c r="AE7291" t="str">
        <f t="shared" si="909"/>
        <v>Adults</v>
      </c>
      <c r="AF7291" t="str">
        <f t="shared" si="910"/>
        <v>Fair</v>
      </c>
      <c r="AG7291" t="str">
        <f t="shared" si="911"/>
        <v>Very low</v>
      </c>
    </row>
    <row r="7292" spans="1:33" x14ac:dyDescent="0.2">
      <c r="A7292">
        <v>7291</v>
      </c>
      <c r="B7292">
        <v>15793825</v>
      </c>
      <c r="C7292">
        <v>536</v>
      </c>
      <c r="D7292">
        <v>1</v>
      </c>
      <c r="E7292">
        <v>1</v>
      </c>
      <c r="F7292">
        <v>39</v>
      </c>
      <c r="G7292">
        <v>5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s="2" t="s">
        <v>384</v>
      </c>
      <c r="P7292" s="11" t="str">
        <f t="shared" si="904"/>
        <v>2017</v>
      </c>
      <c r="Q7292" s="12"/>
      <c r="R7292" s="8" t="str">
        <f t="shared" si="905"/>
        <v>11</v>
      </c>
      <c r="S7292" s="8"/>
      <c r="T7292" s="14" t="str">
        <f t="shared" si="906"/>
        <v>Retain</v>
      </c>
      <c r="U7292" s="14"/>
      <c r="V7292" s="8" t="str">
        <f t="shared" si="907"/>
        <v>France</v>
      </c>
      <c r="W7292" s="8"/>
      <c r="X7292" s="8"/>
      <c r="Y7292" s="8"/>
      <c r="Z7292" s="14" t="str">
        <f t="shared" si="908"/>
        <v>Male</v>
      </c>
      <c r="AA7292" s="14"/>
      <c r="AB7292" s="14"/>
      <c r="AC7292" s="14"/>
      <c r="AE7292" t="str">
        <f t="shared" si="909"/>
        <v>Middle aged</v>
      </c>
      <c r="AF7292" t="str">
        <f t="shared" si="910"/>
        <v>Poor</v>
      </c>
      <c r="AG7292" t="str">
        <f t="shared" si="911"/>
        <v>Very low</v>
      </c>
    </row>
    <row r="7293" spans="1:33" x14ac:dyDescent="0.2">
      <c r="A7293">
        <v>7292</v>
      </c>
      <c r="B7293">
        <v>15611318</v>
      </c>
      <c r="C7293">
        <v>599</v>
      </c>
      <c r="D7293">
        <v>2</v>
      </c>
      <c r="E7293">
        <v>1</v>
      </c>
      <c r="F7293">
        <v>33</v>
      </c>
      <c r="G7293">
        <v>5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s="2" t="s">
        <v>1156</v>
      </c>
      <c r="P7293" s="11" t="str">
        <f t="shared" si="904"/>
        <v>2018</v>
      </c>
      <c r="Q7293" s="12"/>
      <c r="R7293" s="8" t="str">
        <f t="shared" si="905"/>
        <v>06</v>
      </c>
      <c r="S7293" s="8"/>
      <c r="T7293" s="14" t="str">
        <f t="shared" si="906"/>
        <v>Exit</v>
      </c>
      <c r="U7293" s="14"/>
      <c r="V7293" s="8" t="str">
        <f t="shared" si="907"/>
        <v>Spain</v>
      </c>
      <c r="W7293" s="8"/>
      <c r="X7293" s="8"/>
      <c r="Y7293" s="8"/>
      <c r="Z7293" s="14" t="str">
        <f t="shared" si="908"/>
        <v>Male</v>
      </c>
      <c r="AA7293" s="14"/>
      <c r="AB7293" s="14"/>
      <c r="AC7293" s="14"/>
      <c r="AE7293" t="str">
        <f t="shared" si="909"/>
        <v>Adults</v>
      </c>
      <c r="AF7293" t="str">
        <f t="shared" si="910"/>
        <v>Fair</v>
      </c>
      <c r="AG7293" t="str">
        <f t="shared" si="911"/>
        <v>Medium</v>
      </c>
    </row>
    <row r="7294" spans="1:33" x14ac:dyDescent="0.2">
      <c r="A7294">
        <v>7293</v>
      </c>
      <c r="B7294">
        <v>15768474</v>
      </c>
      <c r="C7294">
        <v>744</v>
      </c>
      <c r="D7294">
        <v>2</v>
      </c>
      <c r="E7294">
        <v>1</v>
      </c>
      <c r="F7294">
        <v>34</v>
      </c>
      <c r="G7294">
        <v>5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s="2" t="s">
        <v>540</v>
      </c>
      <c r="P7294" s="11" t="str">
        <f t="shared" si="904"/>
        <v>2018</v>
      </c>
      <c r="Q7294" s="12"/>
      <c r="R7294" s="8" t="str">
        <f t="shared" si="905"/>
        <v>08</v>
      </c>
      <c r="S7294" s="8"/>
      <c r="T7294" s="14" t="str">
        <f t="shared" si="906"/>
        <v>Retain</v>
      </c>
      <c r="U7294" s="14"/>
      <c r="V7294" s="8" t="str">
        <f t="shared" si="907"/>
        <v>Spain</v>
      </c>
      <c r="W7294" s="8"/>
      <c r="X7294" s="8"/>
      <c r="Y7294" s="8"/>
      <c r="Z7294" s="14" t="str">
        <f t="shared" si="908"/>
        <v>Male</v>
      </c>
      <c r="AA7294" s="14"/>
      <c r="AB7294" s="14"/>
      <c r="AC7294" s="14"/>
      <c r="AE7294" t="str">
        <f t="shared" si="909"/>
        <v>Adults</v>
      </c>
      <c r="AF7294" t="str">
        <f t="shared" si="910"/>
        <v>Very good</v>
      </c>
      <c r="AG7294" t="str">
        <f t="shared" si="911"/>
        <v>Very low</v>
      </c>
    </row>
    <row r="7295" spans="1:33" x14ac:dyDescent="0.2">
      <c r="A7295">
        <v>7294</v>
      </c>
      <c r="B7295">
        <v>15716276</v>
      </c>
      <c r="C7295">
        <v>709</v>
      </c>
      <c r="D7295">
        <v>1</v>
      </c>
      <c r="E7295">
        <v>2</v>
      </c>
      <c r="F7295">
        <v>34</v>
      </c>
      <c r="G7295">
        <v>4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s="2" t="s">
        <v>776</v>
      </c>
      <c r="P7295" s="11" t="str">
        <f t="shared" si="904"/>
        <v>2018</v>
      </c>
      <c r="Q7295" s="12"/>
      <c r="R7295" s="8" t="str">
        <f t="shared" si="905"/>
        <v>09</v>
      </c>
      <c r="S7295" s="8"/>
      <c r="T7295" s="14" t="str">
        <f t="shared" si="906"/>
        <v>Retain</v>
      </c>
      <c r="U7295" s="14"/>
      <c r="V7295" s="8" t="str">
        <f t="shared" si="907"/>
        <v>France</v>
      </c>
      <c r="W7295" s="8"/>
      <c r="X7295" s="8"/>
      <c r="Y7295" s="8"/>
      <c r="Z7295" s="14" t="str">
        <f t="shared" si="908"/>
        <v>Female</v>
      </c>
      <c r="AA7295" s="14"/>
      <c r="AB7295" s="14"/>
      <c r="AC7295" s="14"/>
      <c r="AE7295" t="str">
        <f t="shared" si="909"/>
        <v>Adults</v>
      </c>
      <c r="AF7295" t="str">
        <f t="shared" si="910"/>
        <v>Good</v>
      </c>
      <c r="AG7295" t="str">
        <f t="shared" si="911"/>
        <v>High</v>
      </c>
    </row>
    <row r="7296" spans="1:33" x14ac:dyDescent="0.2">
      <c r="A7296">
        <v>7295</v>
      </c>
      <c r="B7296">
        <v>15623668</v>
      </c>
      <c r="C7296">
        <v>653</v>
      </c>
      <c r="D7296">
        <v>3</v>
      </c>
      <c r="E7296">
        <v>1</v>
      </c>
      <c r="F7296">
        <v>31</v>
      </c>
      <c r="G7296">
        <v>4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s="2" t="s">
        <v>205</v>
      </c>
      <c r="P7296" s="11" t="str">
        <f t="shared" si="904"/>
        <v>2019</v>
      </c>
      <c r="Q7296" s="12"/>
      <c r="R7296" s="8" t="str">
        <f t="shared" si="905"/>
        <v>09</v>
      </c>
      <c r="S7296" s="8"/>
      <c r="T7296" s="14" t="str">
        <f t="shared" si="906"/>
        <v>Retain</v>
      </c>
      <c r="U7296" s="14"/>
      <c r="V7296" s="8" t="str">
        <f t="shared" si="907"/>
        <v>Germany</v>
      </c>
      <c r="W7296" s="8"/>
      <c r="X7296" s="8"/>
      <c r="Y7296" s="8"/>
      <c r="Z7296" s="14" t="str">
        <f t="shared" si="908"/>
        <v>Male</v>
      </c>
      <c r="AA7296" s="14"/>
      <c r="AB7296" s="14"/>
      <c r="AC7296" s="14"/>
      <c r="AE7296" t="str">
        <f t="shared" si="909"/>
        <v>Adults</v>
      </c>
      <c r="AF7296" t="str">
        <f t="shared" si="910"/>
        <v>Fair</v>
      </c>
      <c r="AG7296" t="str">
        <f t="shared" si="911"/>
        <v>Very high</v>
      </c>
    </row>
    <row r="7297" spans="1:33" x14ac:dyDescent="0.2">
      <c r="A7297">
        <v>7296</v>
      </c>
      <c r="B7297">
        <v>15696361</v>
      </c>
      <c r="C7297">
        <v>648</v>
      </c>
      <c r="D7297">
        <v>3</v>
      </c>
      <c r="E7297">
        <v>1</v>
      </c>
      <c r="F7297">
        <v>31</v>
      </c>
      <c r="G7297">
        <v>5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s="2" t="s">
        <v>1112</v>
      </c>
      <c r="P7297" s="11" t="str">
        <f t="shared" si="904"/>
        <v>2018</v>
      </c>
      <c r="Q7297" s="12"/>
      <c r="R7297" s="8" t="str">
        <f t="shared" si="905"/>
        <v>08</v>
      </c>
      <c r="S7297" s="8"/>
      <c r="T7297" s="14" t="str">
        <f t="shared" si="906"/>
        <v>Retain</v>
      </c>
      <c r="U7297" s="14"/>
      <c r="V7297" s="8" t="str">
        <f t="shared" si="907"/>
        <v>Germany</v>
      </c>
      <c r="W7297" s="8"/>
      <c r="X7297" s="8"/>
      <c r="Y7297" s="8"/>
      <c r="Z7297" s="14" t="str">
        <f t="shared" si="908"/>
        <v>Male</v>
      </c>
      <c r="AA7297" s="14"/>
      <c r="AB7297" s="14"/>
      <c r="AC7297" s="14"/>
      <c r="AE7297" t="str">
        <f t="shared" si="909"/>
        <v>Adults</v>
      </c>
      <c r="AF7297" t="str">
        <f t="shared" si="910"/>
        <v>Fair</v>
      </c>
      <c r="AG7297" t="str">
        <f t="shared" si="911"/>
        <v>High</v>
      </c>
    </row>
    <row r="7298" spans="1:33" x14ac:dyDescent="0.2">
      <c r="A7298">
        <v>7297</v>
      </c>
      <c r="B7298">
        <v>15607988</v>
      </c>
      <c r="C7298">
        <v>663</v>
      </c>
      <c r="D7298">
        <v>3</v>
      </c>
      <c r="E7298">
        <v>2</v>
      </c>
      <c r="F7298">
        <v>37</v>
      </c>
      <c r="G7298">
        <v>6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s="2" t="s">
        <v>224</v>
      </c>
      <c r="P7298" s="11" t="str">
        <f t="shared" si="904"/>
        <v>2017</v>
      </c>
      <c r="Q7298" s="12"/>
      <c r="R7298" s="8" t="str">
        <f t="shared" si="905"/>
        <v>03</v>
      </c>
      <c r="S7298" s="8"/>
      <c r="T7298" s="14" t="str">
        <f t="shared" si="906"/>
        <v>Retain</v>
      </c>
      <c r="U7298" s="14"/>
      <c r="V7298" s="8" t="str">
        <f t="shared" si="907"/>
        <v>Germany</v>
      </c>
      <c r="W7298" s="8"/>
      <c r="X7298" s="8"/>
      <c r="Y7298" s="8"/>
      <c r="Z7298" s="14" t="str">
        <f t="shared" si="908"/>
        <v>Female</v>
      </c>
      <c r="AA7298" s="14"/>
      <c r="AB7298" s="14"/>
      <c r="AC7298" s="14"/>
      <c r="AE7298" t="str">
        <f t="shared" si="909"/>
        <v>Adults</v>
      </c>
      <c r="AF7298" t="str">
        <f t="shared" si="910"/>
        <v>Fair</v>
      </c>
      <c r="AG7298" t="str">
        <f t="shared" si="911"/>
        <v>Very high</v>
      </c>
    </row>
    <row r="7299" spans="1:33" x14ac:dyDescent="0.2">
      <c r="A7299">
        <v>7298</v>
      </c>
      <c r="B7299">
        <v>15637891</v>
      </c>
      <c r="C7299">
        <v>613</v>
      </c>
      <c r="D7299">
        <v>3</v>
      </c>
      <c r="E7299">
        <v>2</v>
      </c>
      <c r="F7299">
        <v>43</v>
      </c>
      <c r="G7299">
        <v>7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s="2" t="s">
        <v>595</v>
      </c>
      <c r="P7299" s="11" t="str">
        <f t="shared" ref="P7299:P7362" si="912">RIGHT($N7299,4)</f>
        <v>2016</v>
      </c>
      <c r="Q7299" s="12"/>
      <c r="R7299" s="8" t="str">
        <f t="shared" ref="R7299:R7362" si="913">MID(N7299,4,2)</f>
        <v>03</v>
      </c>
      <c r="S7299" s="8"/>
      <c r="T7299" s="14" t="str">
        <f t="shared" ref="T7299:T7362" si="914">IF(M7299=1,"Exit","Retain")</f>
        <v>Retain</v>
      </c>
      <c r="U7299" s="14"/>
      <c r="V7299" s="8" t="str">
        <f t="shared" ref="V7299:V7362" si="915">IF(D7299=1,"France",IF(D7299=2,"Spain",IF(D7299=3,"Germany","NONE")))</f>
        <v>Germany</v>
      </c>
      <c r="W7299" s="8"/>
      <c r="X7299" s="8"/>
      <c r="Y7299" s="8"/>
      <c r="Z7299" s="14" t="str">
        <f t="shared" ref="Z7299:Z7362" si="916">IF(E7299=1,"Male","Female")</f>
        <v>Female</v>
      </c>
      <c r="AA7299" s="14"/>
      <c r="AB7299" s="14"/>
      <c r="AC7299" s="14"/>
      <c r="AE7299" t="str">
        <f t="shared" ref="AE7299:AE7362" si="917">IF(F7299&lt;18,"Kids",IF(AND(F7299&gt;=18,F7299&lt;24),"Young Adults",IF(AND(F7299&gt;=24,F7299&lt;39),"Adults",IF(AND(F7299&gt;=39,F7299&lt;64),"Middle aged","Retired"))))</f>
        <v>Middle aged</v>
      </c>
      <c r="AF7299" t="str">
        <f t="shared" ref="AF7299:AF7362" si="918">IF(AND(C7299&gt;=800,C7299&lt;=850),"Excellent",IF(AND(C7299&gt;=740,C7299&lt;=799),"Very good",IF(AND(C7299&gt;=670,C7299&lt;=739),"Good",IF(AND(C7299&gt;=580,C7299&lt;=669),"Fair",IF(AND(C7299&gt;=300,C7299&lt;=579),"Poor","None")))))</f>
        <v>Fair</v>
      </c>
      <c r="AG7299" t="str">
        <f t="shared" ref="AG7299:AG7362" si="919">IF(H7299&lt;25000,"Very low",IF(AND(H7299&gt;25000,H7299&lt;=50000),"Low",IF(AND(H7299&gt;50000,H7299&lt;=100000),"Medium",IF(AND(H7299&gt;100000,H7299&lt;=150000),"High",IF(AND(H7299&gt;150000,H7299&lt;=200000),"Very high",IF(H7299&gt;200000,"Extreme","None"))))))</f>
        <v>High</v>
      </c>
    </row>
    <row r="7300" spans="1:33" x14ac:dyDescent="0.2">
      <c r="A7300">
        <v>7299</v>
      </c>
      <c r="B7300">
        <v>15789865</v>
      </c>
      <c r="C7300">
        <v>620</v>
      </c>
      <c r="D7300">
        <v>1</v>
      </c>
      <c r="E7300">
        <v>1</v>
      </c>
      <c r="F7300">
        <v>28</v>
      </c>
      <c r="G7300">
        <v>5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s="2" t="s">
        <v>719</v>
      </c>
      <c r="P7300" s="11" t="str">
        <f t="shared" si="912"/>
        <v>2018</v>
      </c>
      <c r="Q7300" s="12"/>
      <c r="R7300" s="8" t="str">
        <f t="shared" si="913"/>
        <v>02</v>
      </c>
      <c r="S7300" s="8"/>
      <c r="T7300" s="14" t="str">
        <f t="shared" si="914"/>
        <v>Retain</v>
      </c>
      <c r="U7300" s="14"/>
      <c r="V7300" s="8" t="str">
        <f t="shared" si="915"/>
        <v>France</v>
      </c>
      <c r="W7300" s="8"/>
      <c r="X7300" s="8"/>
      <c r="Y7300" s="8"/>
      <c r="Z7300" s="14" t="str">
        <f t="shared" si="916"/>
        <v>Male</v>
      </c>
      <c r="AA7300" s="14"/>
      <c r="AB7300" s="14"/>
      <c r="AC7300" s="14"/>
      <c r="AE7300" t="str">
        <f t="shared" si="917"/>
        <v>Adults</v>
      </c>
      <c r="AF7300" t="str">
        <f t="shared" si="918"/>
        <v>Fair</v>
      </c>
      <c r="AG7300" t="str">
        <f t="shared" si="919"/>
        <v>Medium</v>
      </c>
    </row>
    <row r="7301" spans="1:33" x14ac:dyDescent="0.2">
      <c r="A7301">
        <v>7300</v>
      </c>
      <c r="B7301">
        <v>15627190</v>
      </c>
      <c r="C7301">
        <v>661</v>
      </c>
      <c r="D7301">
        <v>1</v>
      </c>
      <c r="E7301">
        <v>1</v>
      </c>
      <c r="F7301">
        <v>51</v>
      </c>
      <c r="G7301">
        <v>4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s="2" t="s">
        <v>1231</v>
      </c>
      <c r="P7301" s="11" t="str">
        <f t="shared" si="912"/>
        <v>2018</v>
      </c>
      <c r="Q7301" s="12"/>
      <c r="R7301" s="8" t="str">
        <f t="shared" si="913"/>
        <v>12</v>
      </c>
      <c r="S7301" s="8"/>
      <c r="T7301" s="14" t="str">
        <f t="shared" si="914"/>
        <v>Retain</v>
      </c>
      <c r="U7301" s="14"/>
      <c r="V7301" s="8" t="str">
        <f t="shared" si="915"/>
        <v>France</v>
      </c>
      <c r="W7301" s="8"/>
      <c r="X7301" s="8"/>
      <c r="Y7301" s="8"/>
      <c r="Z7301" s="14" t="str">
        <f t="shared" si="916"/>
        <v>Male</v>
      </c>
      <c r="AA7301" s="14"/>
      <c r="AB7301" s="14"/>
      <c r="AC7301" s="14"/>
      <c r="AE7301" t="str">
        <f t="shared" si="917"/>
        <v>Middle aged</v>
      </c>
      <c r="AF7301" t="str">
        <f t="shared" si="918"/>
        <v>Fair</v>
      </c>
      <c r="AG7301" t="str">
        <f t="shared" si="919"/>
        <v>High</v>
      </c>
    </row>
    <row r="7302" spans="1:33" x14ac:dyDescent="0.2">
      <c r="A7302">
        <v>7301</v>
      </c>
      <c r="B7302">
        <v>15788224</v>
      </c>
      <c r="C7302">
        <v>669</v>
      </c>
      <c r="D7302">
        <v>3</v>
      </c>
      <c r="E7302">
        <v>1</v>
      </c>
      <c r="F7302">
        <v>45</v>
      </c>
      <c r="G7302">
        <v>4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s="2" t="s">
        <v>568</v>
      </c>
      <c r="P7302" s="11" t="str">
        <f t="shared" si="912"/>
        <v>2019</v>
      </c>
      <c r="Q7302" s="12"/>
      <c r="R7302" s="8" t="str">
        <f t="shared" si="913"/>
        <v>05</v>
      </c>
      <c r="S7302" s="8"/>
      <c r="T7302" s="14" t="str">
        <f t="shared" si="914"/>
        <v>Retain</v>
      </c>
      <c r="U7302" s="14"/>
      <c r="V7302" s="8" t="str">
        <f t="shared" si="915"/>
        <v>Germany</v>
      </c>
      <c r="W7302" s="8"/>
      <c r="X7302" s="8"/>
      <c r="Y7302" s="8"/>
      <c r="Z7302" s="14" t="str">
        <f t="shared" si="916"/>
        <v>Male</v>
      </c>
      <c r="AA7302" s="14"/>
      <c r="AB7302" s="14"/>
      <c r="AC7302" s="14"/>
      <c r="AE7302" t="str">
        <f t="shared" si="917"/>
        <v>Middle aged</v>
      </c>
      <c r="AF7302" t="str">
        <f t="shared" si="918"/>
        <v>Fair</v>
      </c>
      <c r="AG7302" t="str">
        <f t="shared" si="919"/>
        <v>High</v>
      </c>
    </row>
    <row r="7303" spans="1:33" x14ac:dyDescent="0.2">
      <c r="A7303">
        <v>7302</v>
      </c>
      <c r="B7303">
        <v>15702149</v>
      </c>
      <c r="C7303">
        <v>767</v>
      </c>
      <c r="D7303">
        <v>3</v>
      </c>
      <c r="E7303">
        <v>2</v>
      </c>
      <c r="F7303">
        <v>33</v>
      </c>
      <c r="G7303">
        <v>4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s="2" t="s">
        <v>688</v>
      </c>
      <c r="P7303" s="11" t="str">
        <f t="shared" si="912"/>
        <v>2019</v>
      </c>
      <c r="Q7303" s="12"/>
      <c r="R7303" s="8" t="str">
        <f t="shared" si="913"/>
        <v>07</v>
      </c>
      <c r="S7303" s="8"/>
      <c r="T7303" s="14" t="str">
        <f t="shared" si="914"/>
        <v>Retain</v>
      </c>
      <c r="U7303" s="14"/>
      <c r="V7303" s="8" t="str">
        <f t="shared" si="915"/>
        <v>Germany</v>
      </c>
      <c r="W7303" s="8"/>
      <c r="X7303" s="8"/>
      <c r="Y7303" s="8"/>
      <c r="Z7303" s="14" t="str">
        <f t="shared" si="916"/>
        <v>Female</v>
      </c>
      <c r="AA7303" s="14"/>
      <c r="AB7303" s="14"/>
      <c r="AC7303" s="14"/>
      <c r="AE7303" t="str">
        <f t="shared" si="917"/>
        <v>Adults</v>
      </c>
      <c r="AF7303" t="str">
        <f t="shared" si="918"/>
        <v>Very good</v>
      </c>
      <c r="AG7303" t="str">
        <f t="shared" si="919"/>
        <v>High</v>
      </c>
    </row>
    <row r="7304" spans="1:33" x14ac:dyDescent="0.2">
      <c r="A7304">
        <v>7303</v>
      </c>
      <c r="B7304">
        <v>15708236</v>
      </c>
      <c r="C7304">
        <v>491</v>
      </c>
      <c r="D7304">
        <v>1</v>
      </c>
      <c r="E7304">
        <v>2</v>
      </c>
      <c r="F7304">
        <v>72</v>
      </c>
      <c r="G7304">
        <v>4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s="2" t="s">
        <v>154</v>
      </c>
      <c r="P7304" s="11" t="str">
        <f t="shared" si="912"/>
        <v>2019</v>
      </c>
      <c r="Q7304" s="12"/>
      <c r="R7304" s="8" t="str">
        <f t="shared" si="913"/>
        <v>07</v>
      </c>
      <c r="S7304" s="8"/>
      <c r="T7304" s="14" t="str">
        <f t="shared" si="914"/>
        <v>Retain</v>
      </c>
      <c r="U7304" s="14"/>
      <c r="V7304" s="8" t="str">
        <f t="shared" si="915"/>
        <v>France</v>
      </c>
      <c r="W7304" s="8"/>
      <c r="X7304" s="8"/>
      <c r="Y7304" s="8"/>
      <c r="Z7304" s="14" t="str">
        <f t="shared" si="916"/>
        <v>Female</v>
      </c>
      <c r="AA7304" s="14"/>
      <c r="AB7304" s="14"/>
      <c r="AC7304" s="14"/>
      <c r="AE7304" t="str">
        <f t="shared" si="917"/>
        <v>Retired</v>
      </c>
      <c r="AF7304" t="str">
        <f t="shared" si="918"/>
        <v>Poor</v>
      </c>
      <c r="AG7304" t="str">
        <f t="shared" si="919"/>
        <v>Medium</v>
      </c>
    </row>
    <row r="7305" spans="1:33" x14ac:dyDescent="0.2">
      <c r="A7305">
        <v>7304</v>
      </c>
      <c r="B7305">
        <v>15568469</v>
      </c>
      <c r="C7305">
        <v>653</v>
      </c>
      <c r="D7305">
        <v>1</v>
      </c>
      <c r="E7305">
        <v>1</v>
      </c>
      <c r="F7305">
        <v>43</v>
      </c>
      <c r="G7305">
        <v>3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s="2" t="s">
        <v>134</v>
      </c>
      <c r="P7305" s="11" t="str">
        <f t="shared" si="912"/>
        <v>2019</v>
      </c>
      <c r="Q7305" s="12"/>
      <c r="R7305" s="8" t="str">
        <f t="shared" si="913"/>
        <v>12</v>
      </c>
      <c r="S7305" s="8"/>
      <c r="T7305" s="14" t="str">
        <f t="shared" si="914"/>
        <v>Retain</v>
      </c>
      <c r="U7305" s="14"/>
      <c r="V7305" s="8" t="str">
        <f t="shared" si="915"/>
        <v>France</v>
      </c>
      <c r="W7305" s="8"/>
      <c r="X7305" s="8"/>
      <c r="Y7305" s="8"/>
      <c r="Z7305" s="14" t="str">
        <f t="shared" si="916"/>
        <v>Male</v>
      </c>
      <c r="AA7305" s="14"/>
      <c r="AB7305" s="14"/>
      <c r="AC7305" s="14"/>
      <c r="AE7305" t="str">
        <f t="shared" si="917"/>
        <v>Middle aged</v>
      </c>
      <c r="AF7305" t="str">
        <f t="shared" si="918"/>
        <v>Fair</v>
      </c>
      <c r="AG7305" t="str">
        <f t="shared" si="919"/>
        <v>Very low</v>
      </c>
    </row>
    <row r="7306" spans="1:33" x14ac:dyDescent="0.2">
      <c r="A7306">
        <v>7305</v>
      </c>
      <c r="B7306">
        <v>15764444</v>
      </c>
      <c r="C7306">
        <v>679</v>
      </c>
      <c r="D7306">
        <v>3</v>
      </c>
      <c r="E7306">
        <v>1</v>
      </c>
      <c r="F7306">
        <v>58</v>
      </c>
      <c r="G7306">
        <v>4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s="2" t="s">
        <v>1066</v>
      </c>
      <c r="P7306" s="11" t="str">
        <f t="shared" si="912"/>
        <v>2019</v>
      </c>
      <c r="Q7306" s="12"/>
      <c r="R7306" s="8" t="str">
        <f t="shared" si="913"/>
        <v>01</v>
      </c>
      <c r="S7306" s="8"/>
      <c r="T7306" s="14" t="str">
        <f t="shared" si="914"/>
        <v>Retain</v>
      </c>
      <c r="U7306" s="14"/>
      <c r="V7306" s="8" t="str">
        <f t="shared" si="915"/>
        <v>Germany</v>
      </c>
      <c r="W7306" s="8"/>
      <c r="X7306" s="8"/>
      <c r="Y7306" s="8"/>
      <c r="Z7306" s="14" t="str">
        <f t="shared" si="916"/>
        <v>Male</v>
      </c>
      <c r="AA7306" s="14"/>
      <c r="AB7306" s="14"/>
      <c r="AC7306" s="14"/>
      <c r="AE7306" t="str">
        <f t="shared" si="917"/>
        <v>Middle aged</v>
      </c>
      <c r="AF7306" t="str">
        <f t="shared" si="918"/>
        <v>Good</v>
      </c>
      <c r="AG7306" t="str">
        <f t="shared" si="919"/>
        <v>High</v>
      </c>
    </row>
    <row r="7307" spans="1:33" x14ac:dyDescent="0.2">
      <c r="A7307">
        <v>7306</v>
      </c>
      <c r="B7307">
        <v>15794204</v>
      </c>
      <c r="C7307">
        <v>687</v>
      </c>
      <c r="D7307">
        <v>1</v>
      </c>
      <c r="E7307">
        <v>1</v>
      </c>
      <c r="F7307">
        <v>28</v>
      </c>
      <c r="G7307">
        <v>4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s="2" t="s">
        <v>761</v>
      </c>
      <c r="P7307" s="11" t="str">
        <f t="shared" si="912"/>
        <v>2019</v>
      </c>
      <c r="Q7307" s="12"/>
      <c r="R7307" s="8" t="str">
        <f t="shared" si="913"/>
        <v>09</v>
      </c>
      <c r="S7307" s="8"/>
      <c r="T7307" s="14" t="str">
        <f t="shared" si="914"/>
        <v>Retain</v>
      </c>
      <c r="U7307" s="14"/>
      <c r="V7307" s="8" t="str">
        <f t="shared" si="915"/>
        <v>France</v>
      </c>
      <c r="W7307" s="8"/>
      <c r="X7307" s="8"/>
      <c r="Y7307" s="8"/>
      <c r="Z7307" s="14" t="str">
        <f t="shared" si="916"/>
        <v>Male</v>
      </c>
      <c r="AA7307" s="14"/>
      <c r="AB7307" s="14"/>
      <c r="AC7307" s="14"/>
      <c r="AE7307" t="str">
        <f t="shared" si="917"/>
        <v>Adults</v>
      </c>
      <c r="AF7307" t="str">
        <f t="shared" si="918"/>
        <v>Good</v>
      </c>
      <c r="AG7307" t="str">
        <f t="shared" si="919"/>
        <v>High</v>
      </c>
    </row>
    <row r="7308" spans="1:33" x14ac:dyDescent="0.2">
      <c r="A7308">
        <v>7307</v>
      </c>
      <c r="B7308">
        <v>15807546</v>
      </c>
      <c r="C7308">
        <v>837</v>
      </c>
      <c r="D7308">
        <v>1</v>
      </c>
      <c r="E7308">
        <v>2</v>
      </c>
      <c r="F7308">
        <v>38</v>
      </c>
      <c r="G7308">
        <v>7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s="2" t="s">
        <v>1195</v>
      </c>
      <c r="P7308" s="11" t="str">
        <f t="shared" si="912"/>
        <v>2016</v>
      </c>
      <c r="Q7308" s="12"/>
      <c r="R7308" s="8" t="str">
        <f t="shared" si="913"/>
        <v>03</v>
      </c>
      <c r="S7308" s="8"/>
      <c r="T7308" s="14" t="str">
        <f t="shared" si="914"/>
        <v>Retain</v>
      </c>
      <c r="U7308" s="14"/>
      <c r="V7308" s="8" t="str">
        <f t="shared" si="915"/>
        <v>France</v>
      </c>
      <c r="W7308" s="8"/>
      <c r="X7308" s="8"/>
      <c r="Y7308" s="8"/>
      <c r="Z7308" s="14" t="str">
        <f t="shared" si="916"/>
        <v>Female</v>
      </c>
      <c r="AA7308" s="14"/>
      <c r="AB7308" s="14"/>
      <c r="AC7308" s="14"/>
      <c r="AE7308" t="str">
        <f t="shared" si="917"/>
        <v>Adults</v>
      </c>
      <c r="AF7308" t="str">
        <f t="shared" si="918"/>
        <v>Excellent</v>
      </c>
      <c r="AG7308" t="str">
        <f t="shared" si="919"/>
        <v>Very low</v>
      </c>
    </row>
    <row r="7309" spans="1:33" x14ac:dyDescent="0.2">
      <c r="A7309">
        <v>7308</v>
      </c>
      <c r="B7309">
        <v>15782159</v>
      </c>
      <c r="C7309">
        <v>850</v>
      </c>
      <c r="D7309">
        <v>1</v>
      </c>
      <c r="E7309">
        <v>1</v>
      </c>
      <c r="F7309">
        <v>28</v>
      </c>
      <c r="G7309">
        <v>6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s="2" t="s">
        <v>616</v>
      </c>
      <c r="P7309" s="11" t="str">
        <f t="shared" si="912"/>
        <v>2016</v>
      </c>
      <c r="Q7309" s="12"/>
      <c r="R7309" s="8" t="str">
        <f t="shared" si="913"/>
        <v>10</v>
      </c>
      <c r="S7309" s="8"/>
      <c r="T7309" s="14" t="str">
        <f t="shared" si="914"/>
        <v>Retain</v>
      </c>
      <c r="U7309" s="14"/>
      <c r="V7309" s="8" t="str">
        <f t="shared" si="915"/>
        <v>France</v>
      </c>
      <c r="W7309" s="8"/>
      <c r="X7309" s="8"/>
      <c r="Y7309" s="8"/>
      <c r="Z7309" s="14" t="str">
        <f t="shared" si="916"/>
        <v>Male</v>
      </c>
      <c r="AA7309" s="14"/>
      <c r="AB7309" s="14"/>
      <c r="AC7309" s="14"/>
      <c r="AE7309" t="str">
        <f t="shared" si="917"/>
        <v>Adults</v>
      </c>
      <c r="AF7309" t="str">
        <f t="shared" si="918"/>
        <v>Excellent</v>
      </c>
      <c r="AG7309" t="str">
        <f t="shared" si="919"/>
        <v>Medium</v>
      </c>
    </row>
    <row r="7310" spans="1:33" x14ac:dyDescent="0.2">
      <c r="A7310">
        <v>7309</v>
      </c>
      <c r="B7310">
        <v>15618703</v>
      </c>
      <c r="C7310">
        <v>663</v>
      </c>
      <c r="D7310">
        <v>2</v>
      </c>
      <c r="E7310">
        <v>2</v>
      </c>
      <c r="F7310">
        <v>53</v>
      </c>
      <c r="G7310">
        <v>4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s="2" t="s">
        <v>549</v>
      </c>
      <c r="P7310" s="11" t="str">
        <f t="shared" si="912"/>
        <v>2019</v>
      </c>
      <c r="Q7310" s="12"/>
      <c r="R7310" s="8" t="str">
        <f t="shared" si="913"/>
        <v>03</v>
      </c>
      <c r="S7310" s="8"/>
      <c r="T7310" s="14" t="str">
        <f t="shared" si="914"/>
        <v>Exit</v>
      </c>
      <c r="U7310" s="14"/>
      <c r="V7310" s="8" t="str">
        <f t="shared" si="915"/>
        <v>Spain</v>
      </c>
      <c r="W7310" s="8"/>
      <c r="X7310" s="8"/>
      <c r="Y7310" s="8"/>
      <c r="Z7310" s="14" t="str">
        <f t="shared" si="916"/>
        <v>Female</v>
      </c>
      <c r="AA7310" s="14"/>
      <c r="AB7310" s="14"/>
      <c r="AC7310" s="14"/>
      <c r="AE7310" t="str">
        <f t="shared" si="917"/>
        <v>Middle aged</v>
      </c>
      <c r="AF7310" t="str">
        <f t="shared" si="918"/>
        <v>Fair</v>
      </c>
      <c r="AG7310" t="str">
        <f t="shared" si="919"/>
        <v>Very high</v>
      </c>
    </row>
    <row r="7311" spans="1:33" x14ac:dyDescent="0.2">
      <c r="A7311">
        <v>7310</v>
      </c>
      <c r="B7311">
        <v>15793317</v>
      </c>
      <c r="C7311">
        <v>547</v>
      </c>
      <c r="D7311">
        <v>2</v>
      </c>
      <c r="E7311">
        <v>2</v>
      </c>
      <c r="F7311">
        <v>22</v>
      </c>
      <c r="G7311">
        <v>4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s="2" t="s">
        <v>512</v>
      </c>
      <c r="P7311" s="11" t="str">
        <f t="shared" si="912"/>
        <v>2019</v>
      </c>
      <c r="Q7311" s="12"/>
      <c r="R7311" s="8" t="str">
        <f t="shared" si="913"/>
        <v>01</v>
      </c>
      <c r="S7311" s="8"/>
      <c r="T7311" s="14" t="str">
        <f t="shared" si="914"/>
        <v>Retain</v>
      </c>
      <c r="U7311" s="14"/>
      <c r="V7311" s="8" t="str">
        <f t="shared" si="915"/>
        <v>Spain</v>
      </c>
      <c r="W7311" s="8"/>
      <c r="X7311" s="8"/>
      <c r="Y7311" s="8"/>
      <c r="Z7311" s="14" t="str">
        <f t="shared" si="916"/>
        <v>Female</v>
      </c>
      <c r="AA7311" s="14"/>
      <c r="AB7311" s="14"/>
      <c r="AC7311" s="14"/>
      <c r="AE7311" t="str">
        <f t="shared" si="917"/>
        <v>Young Adults</v>
      </c>
      <c r="AF7311" t="str">
        <f t="shared" si="918"/>
        <v>Poor</v>
      </c>
      <c r="AG7311" t="str">
        <f t="shared" si="919"/>
        <v>High</v>
      </c>
    </row>
    <row r="7312" spans="1:33" x14ac:dyDescent="0.2">
      <c r="A7312">
        <v>7311</v>
      </c>
      <c r="B7312">
        <v>15740487</v>
      </c>
      <c r="C7312">
        <v>627</v>
      </c>
      <c r="D7312">
        <v>1</v>
      </c>
      <c r="E7312">
        <v>2</v>
      </c>
      <c r="F7312">
        <v>41</v>
      </c>
      <c r="G7312">
        <v>4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s="2" t="s">
        <v>845</v>
      </c>
      <c r="P7312" s="11" t="str">
        <f t="shared" si="912"/>
        <v>2019</v>
      </c>
      <c r="Q7312" s="12"/>
      <c r="R7312" s="8" t="str">
        <f t="shared" si="913"/>
        <v>01</v>
      </c>
      <c r="S7312" s="8"/>
      <c r="T7312" s="14" t="str">
        <f t="shared" si="914"/>
        <v>Exit</v>
      </c>
      <c r="U7312" s="14"/>
      <c r="V7312" s="8" t="str">
        <f t="shared" si="915"/>
        <v>France</v>
      </c>
      <c r="W7312" s="8"/>
      <c r="X7312" s="8"/>
      <c r="Y7312" s="8"/>
      <c r="Z7312" s="14" t="str">
        <f t="shared" si="916"/>
        <v>Female</v>
      </c>
      <c r="AA7312" s="14"/>
      <c r="AB7312" s="14"/>
      <c r="AC7312" s="14"/>
      <c r="AE7312" t="str">
        <f t="shared" si="917"/>
        <v>Middle aged</v>
      </c>
      <c r="AF7312" t="str">
        <f t="shared" si="918"/>
        <v>Fair</v>
      </c>
      <c r="AG7312" t="str">
        <f t="shared" si="919"/>
        <v>Very low</v>
      </c>
    </row>
    <row r="7313" spans="1:33" x14ac:dyDescent="0.2">
      <c r="A7313">
        <v>7312</v>
      </c>
      <c r="B7313">
        <v>15722479</v>
      </c>
      <c r="C7313">
        <v>707</v>
      </c>
      <c r="D7313">
        <v>1</v>
      </c>
      <c r="E7313">
        <v>1</v>
      </c>
      <c r="F7313">
        <v>37</v>
      </c>
      <c r="G7313">
        <v>4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s="2" t="s">
        <v>205</v>
      </c>
      <c r="P7313" s="11" t="str">
        <f t="shared" si="912"/>
        <v>2019</v>
      </c>
      <c r="Q7313" s="12"/>
      <c r="R7313" s="8" t="str">
        <f t="shared" si="913"/>
        <v>09</v>
      </c>
      <c r="S7313" s="8"/>
      <c r="T7313" s="14" t="str">
        <f t="shared" si="914"/>
        <v>Retain</v>
      </c>
      <c r="U7313" s="14"/>
      <c r="V7313" s="8" t="str">
        <f t="shared" si="915"/>
        <v>France</v>
      </c>
      <c r="W7313" s="8"/>
      <c r="X7313" s="8"/>
      <c r="Y7313" s="8"/>
      <c r="Z7313" s="14" t="str">
        <f t="shared" si="916"/>
        <v>Male</v>
      </c>
      <c r="AA7313" s="14"/>
      <c r="AB7313" s="14"/>
      <c r="AC7313" s="14"/>
      <c r="AE7313" t="str">
        <f t="shared" si="917"/>
        <v>Adults</v>
      </c>
      <c r="AF7313" t="str">
        <f t="shared" si="918"/>
        <v>Good</v>
      </c>
      <c r="AG7313" t="str">
        <f t="shared" si="919"/>
        <v>Very low</v>
      </c>
    </row>
    <row r="7314" spans="1:33" x14ac:dyDescent="0.2">
      <c r="A7314">
        <v>7313</v>
      </c>
      <c r="B7314">
        <v>15688264</v>
      </c>
      <c r="C7314">
        <v>629</v>
      </c>
      <c r="D7314">
        <v>1</v>
      </c>
      <c r="E7314">
        <v>2</v>
      </c>
      <c r="F7314">
        <v>43</v>
      </c>
      <c r="G7314">
        <v>3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s="2" t="s">
        <v>1273</v>
      </c>
      <c r="P7314" s="11" t="str">
        <f t="shared" si="912"/>
        <v>2019</v>
      </c>
      <c r="Q7314" s="12"/>
      <c r="R7314" s="8" t="str">
        <f t="shared" si="913"/>
        <v>12</v>
      </c>
      <c r="S7314" s="8"/>
      <c r="T7314" s="14" t="str">
        <f t="shared" si="914"/>
        <v>Retain</v>
      </c>
      <c r="U7314" s="14"/>
      <c r="V7314" s="8" t="str">
        <f t="shared" si="915"/>
        <v>France</v>
      </c>
      <c r="W7314" s="8"/>
      <c r="X7314" s="8"/>
      <c r="Y7314" s="8"/>
      <c r="Z7314" s="14" t="str">
        <f t="shared" si="916"/>
        <v>Female</v>
      </c>
      <c r="AA7314" s="14"/>
      <c r="AB7314" s="14"/>
      <c r="AC7314" s="14"/>
      <c r="AE7314" t="str">
        <f t="shared" si="917"/>
        <v>Middle aged</v>
      </c>
      <c r="AF7314" t="str">
        <f t="shared" si="918"/>
        <v>Fair</v>
      </c>
      <c r="AG7314" t="str">
        <f t="shared" si="919"/>
        <v>Very low</v>
      </c>
    </row>
    <row r="7315" spans="1:33" x14ac:dyDescent="0.2">
      <c r="A7315">
        <v>7314</v>
      </c>
      <c r="B7315">
        <v>15583067</v>
      </c>
      <c r="C7315">
        <v>687</v>
      </c>
      <c r="D7315">
        <v>1</v>
      </c>
      <c r="E7315">
        <v>2</v>
      </c>
      <c r="F7315">
        <v>36</v>
      </c>
      <c r="G7315">
        <v>3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s="2" t="s">
        <v>647</v>
      </c>
      <c r="P7315" s="11" t="str">
        <f t="shared" si="912"/>
        <v>2019</v>
      </c>
      <c r="Q7315" s="12"/>
      <c r="R7315" s="8" t="str">
        <f t="shared" si="913"/>
        <v>11</v>
      </c>
      <c r="S7315" s="8"/>
      <c r="T7315" s="14" t="str">
        <f t="shared" si="914"/>
        <v>Retain</v>
      </c>
      <c r="U7315" s="14"/>
      <c r="V7315" s="8" t="str">
        <f t="shared" si="915"/>
        <v>France</v>
      </c>
      <c r="W7315" s="8"/>
      <c r="X7315" s="8"/>
      <c r="Y7315" s="8"/>
      <c r="Z7315" s="14" t="str">
        <f t="shared" si="916"/>
        <v>Female</v>
      </c>
      <c r="AA7315" s="14"/>
      <c r="AB7315" s="14"/>
      <c r="AC7315" s="14"/>
      <c r="AE7315" t="str">
        <f t="shared" si="917"/>
        <v>Adults</v>
      </c>
      <c r="AF7315" t="str">
        <f t="shared" si="918"/>
        <v>Good</v>
      </c>
      <c r="AG7315" t="str">
        <f t="shared" si="919"/>
        <v>Medium</v>
      </c>
    </row>
    <row r="7316" spans="1:33" x14ac:dyDescent="0.2">
      <c r="A7316">
        <v>7315</v>
      </c>
      <c r="B7316">
        <v>15686670</v>
      </c>
      <c r="C7316">
        <v>588</v>
      </c>
      <c r="D7316">
        <v>1</v>
      </c>
      <c r="E7316">
        <v>2</v>
      </c>
      <c r="F7316">
        <v>36</v>
      </c>
      <c r="G7316">
        <v>4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s="2" t="s">
        <v>396</v>
      </c>
      <c r="P7316" s="11" t="str">
        <f t="shared" si="912"/>
        <v>2018</v>
      </c>
      <c r="Q7316" s="12"/>
      <c r="R7316" s="8" t="str">
        <f t="shared" si="913"/>
        <v>12</v>
      </c>
      <c r="S7316" s="8"/>
      <c r="T7316" s="14" t="str">
        <f t="shared" si="914"/>
        <v>Exit</v>
      </c>
      <c r="U7316" s="14"/>
      <c r="V7316" s="8" t="str">
        <f t="shared" si="915"/>
        <v>France</v>
      </c>
      <c r="W7316" s="8"/>
      <c r="X7316" s="8"/>
      <c r="Y7316" s="8"/>
      <c r="Z7316" s="14" t="str">
        <f t="shared" si="916"/>
        <v>Female</v>
      </c>
      <c r="AA7316" s="14"/>
      <c r="AB7316" s="14"/>
      <c r="AC7316" s="14"/>
      <c r="AE7316" t="str">
        <f t="shared" si="917"/>
        <v>Adults</v>
      </c>
      <c r="AF7316" t="str">
        <f t="shared" si="918"/>
        <v>Fair</v>
      </c>
      <c r="AG7316" t="str">
        <f t="shared" si="919"/>
        <v>Very low</v>
      </c>
    </row>
    <row r="7317" spans="1:33" x14ac:dyDescent="0.2">
      <c r="A7317">
        <v>7316</v>
      </c>
      <c r="B7317">
        <v>15593345</v>
      </c>
      <c r="C7317">
        <v>502</v>
      </c>
      <c r="D7317">
        <v>3</v>
      </c>
      <c r="E7317">
        <v>2</v>
      </c>
      <c r="F7317">
        <v>33</v>
      </c>
      <c r="G7317">
        <v>4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s="2" t="s">
        <v>916</v>
      </c>
      <c r="P7317" s="11" t="str">
        <f t="shared" si="912"/>
        <v>2019</v>
      </c>
      <c r="Q7317" s="12"/>
      <c r="R7317" s="8" t="str">
        <f t="shared" si="913"/>
        <v>03</v>
      </c>
      <c r="S7317" s="8"/>
      <c r="T7317" s="14" t="str">
        <f t="shared" si="914"/>
        <v>Retain</v>
      </c>
      <c r="U7317" s="14"/>
      <c r="V7317" s="8" t="str">
        <f t="shared" si="915"/>
        <v>Germany</v>
      </c>
      <c r="W7317" s="8"/>
      <c r="X7317" s="8"/>
      <c r="Y7317" s="8"/>
      <c r="Z7317" s="14" t="str">
        <f t="shared" si="916"/>
        <v>Female</v>
      </c>
      <c r="AA7317" s="14"/>
      <c r="AB7317" s="14"/>
      <c r="AC7317" s="14"/>
      <c r="AE7317" t="str">
        <f t="shared" si="917"/>
        <v>Adults</v>
      </c>
      <c r="AF7317" t="str">
        <f t="shared" si="918"/>
        <v>Poor</v>
      </c>
      <c r="AG7317" t="str">
        <f t="shared" si="919"/>
        <v>High</v>
      </c>
    </row>
    <row r="7318" spans="1:33" x14ac:dyDescent="0.2">
      <c r="A7318">
        <v>7317</v>
      </c>
      <c r="B7318">
        <v>15811690</v>
      </c>
      <c r="C7318">
        <v>793</v>
      </c>
      <c r="D7318">
        <v>3</v>
      </c>
      <c r="E7318">
        <v>1</v>
      </c>
      <c r="F7318">
        <v>54</v>
      </c>
      <c r="G7318">
        <v>5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s="2" t="s">
        <v>22</v>
      </c>
      <c r="P7318" s="11" t="str">
        <f t="shared" si="912"/>
        <v>2018</v>
      </c>
      <c r="Q7318" s="12"/>
      <c r="R7318" s="8" t="str">
        <f t="shared" si="913"/>
        <v>02</v>
      </c>
      <c r="S7318" s="8"/>
      <c r="T7318" s="14" t="str">
        <f t="shared" si="914"/>
        <v>Exit</v>
      </c>
      <c r="U7318" s="14"/>
      <c r="V7318" s="8" t="str">
        <f t="shared" si="915"/>
        <v>Germany</v>
      </c>
      <c r="W7318" s="8"/>
      <c r="X7318" s="8"/>
      <c r="Y7318" s="8"/>
      <c r="Z7318" s="14" t="str">
        <f t="shared" si="916"/>
        <v>Male</v>
      </c>
      <c r="AA7318" s="14"/>
      <c r="AB7318" s="14"/>
      <c r="AC7318" s="14"/>
      <c r="AE7318" t="str">
        <f t="shared" si="917"/>
        <v>Middle aged</v>
      </c>
      <c r="AF7318" t="str">
        <f t="shared" si="918"/>
        <v>Very good</v>
      </c>
      <c r="AG7318" t="str">
        <f t="shared" si="919"/>
        <v>High</v>
      </c>
    </row>
    <row r="7319" spans="1:33" x14ac:dyDescent="0.2">
      <c r="A7319">
        <v>7318</v>
      </c>
      <c r="B7319">
        <v>15734008</v>
      </c>
      <c r="C7319">
        <v>727</v>
      </c>
      <c r="D7319">
        <v>3</v>
      </c>
      <c r="E7319">
        <v>1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s="2" t="s">
        <v>338</v>
      </c>
      <c r="P7319" s="11" t="str">
        <f t="shared" si="912"/>
        <v>2018</v>
      </c>
      <c r="Q7319" s="12"/>
      <c r="R7319" s="8" t="str">
        <f t="shared" si="913"/>
        <v>09</v>
      </c>
      <c r="S7319" s="8"/>
      <c r="T7319" s="14" t="str">
        <f t="shared" si="914"/>
        <v>Exit</v>
      </c>
      <c r="U7319" s="14"/>
      <c r="V7319" s="8" t="str">
        <f t="shared" si="915"/>
        <v>Germany</v>
      </c>
      <c r="W7319" s="8"/>
      <c r="X7319" s="8"/>
      <c r="Y7319" s="8"/>
      <c r="Z7319" s="14" t="str">
        <f t="shared" si="916"/>
        <v>Male</v>
      </c>
      <c r="AA7319" s="14"/>
      <c r="AB7319" s="14"/>
      <c r="AC7319" s="14"/>
      <c r="AE7319" t="str">
        <f t="shared" si="917"/>
        <v>Middle aged</v>
      </c>
      <c r="AF7319" t="str">
        <f t="shared" si="918"/>
        <v>Good</v>
      </c>
      <c r="AG7319" t="str">
        <f t="shared" si="919"/>
        <v>Very high</v>
      </c>
    </row>
    <row r="7320" spans="1:33" x14ac:dyDescent="0.2">
      <c r="A7320">
        <v>7319</v>
      </c>
      <c r="B7320">
        <v>15771856</v>
      </c>
      <c r="C7320">
        <v>632</v>
      </c>
      <c r="D7320">
        <v>2</v>
      </c>
      <c r="E7320">
        <v>2</v>
      </c>
      <c r="F7320">
        <v>32</v>
      </c>
      <c r="G7320">
        <v>4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s="2" t="s">
        <v>240</v>
      </c>
      <c r="P7320" s="11" t="str">
        <f t="shared" si="912"/>
        <v>2018</v>
      </c>
      <c r="Q7320" s="12"/>
      <c r="R7320" s="8" t="str">
        <f t="shared" si="913"/>
        <v>12</v>
      </c>
      <c r="S7320" s="8"/>
      <c r="T7320" s="14" t="str">
        <f t="shared" si="914"/>
        <v>Retain</v>
      </c>
      <c r="U7320" s="14"/>
      <c r="V7320" s="8" t="str">
        <f t="shared" si="915"/>
        <v>Spain</v>
      </c>
      <c r="W7320" s="8"/>
      <c r="X7320" s="8"/>
      <c r="Y7320" s="8"/>
      <c r="Z7320" s="14" t="str">
        <f t="shared" si="916"/>
        <v>Female</v>
      </c>
      <c r="AA7320" s="14"/>
      <c r="AB7320" s="14"/>
      <c r="AC7320" s="14"/>
      <c r="AE7320" t="str">
        <f t="shared" si="917"/>
        <v>Adults</v>
      </c>
      <c r="AF7320" t="str">
        <f t="shared" si="918"/>
        <v>Fair</v>
      </c>
      <c r="AG7320" t="str">
        <f t="shared" si="919"/>
        <v>Very low</v>
      </c>
    </row>
    <row r="7321" spans="1:33" x14ac:dyDescent="0.2">
      <c r="A7321">
        <v>7320</v>
      </c>
      <c r="B7321">
        <v>15762045</v>
      </c>
      <c r="C7321">
        <v>474</v>
      </c>
      <c r="D7321">
        <v>3</v>
      </c>
      <c r="E7321">
        <v>2</v>
      </c>
      <c r="F7321">
        <v>37</v>
      </c>
      <c r="G7321">
        <v>4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s="2" t="s">
        <v>19</v>
      </c>
      <c r="P7321" s="11" t="str">
        <f t="shared" si="912"/>
        <v>2018</v>
      </c>
      <c r="Q7321" s="12"/>
      <c r="R7321" s="8" t="str">
        <f t="shared" si="913"/>
        <v>12</v>
      </c>
      <c r="S7321" s="8"/>
      <c r="T7321" s="14" t="str">
        <f t="shared" si="914"/>
        <v>Retain</v>
      </c>
      <c r="U7321" s="14"/>
      <c r="V7321" s="8" t="str">
        <f t="shared" si="915"/>
        <v>Germany</v>
      </c>
      <c r="W7321" s="8"/>
      <c r="X7321" s="8"/>
      <c r="Y7321" s="8"/>
      <c r="Z7321" s="14" t="str">
        <f t="shared" si="916"/>
        <v>Female</v>
      </c>
      <c r="AA7321" s="14"/>
      <c r="AB7321" s="14"/>
      <c r="AC7321" s="14"/>
      <c r="AE7321" t="str">
        <f t="shared" si="917"/>
        <v>Adults</v>
      </c>
      <c r="AF7321" t="str">
        <f t="shared" si="918"/>
        <v>Poor</v>
      </c>
      <c r="AG7321" t="str">
        <f t="shared" si="919"/>
        <v>High</v>
      </c>
    </row>
    <row r="7322" spans="1:33" x14ac:dyDescent="0.2">
      <c r="A7322">
        <v>7321</v>
      </c>
      <c r="B7322">
        <v>15778142</v>
      </c>
      <c r="C7322">
        <v>850</v>
      </c>
      <c r="D7322">
        <v>3</v>
      </c>
      <c r="E7322">
        <v>2</v>
      </c>
      <c r="F7322">
        <v>31</v>
      </c>
      <c r="G7322">
        <v>4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s="2" t="s">
        <v>562</v>
      </c>
      <c r="P7322" s="11" t="str">
        <f t="shared" si="912"/>
        <v>2019</v>
      </c>
      <c r="Q7322" s="12"/>
      <c r="R7322" s="8" t="str">
        <f t="shared" si="913"/>
        <v>04</v>
      </c>
      <c r="S7322" s="8"/>
      <c r="T7322" s="14" t="str">
        <f t="shared" si="914"/>
        <v>Retain</v>
      </c>
      <c r="U7322" s="14"/>
      <c r="V7322" s="8" t="str">
        <f t="shared" si="915"/>
        <v>Germany</v>
      </c>
      <c r="W7322" s="8"/>
      <c r="X7322" s="8"/>
      <c r="Y7322" s="8"/>
      <c r="Z7322" s="14" t="str">
        <f t="shared" si="916"/>
        <v>Female</v>
      </c>
      <c r="AA7322" s="14"/>
      <c r="AB7322" s="14"/>
      <c r="AC7322" s="14"/>
      <c r="AE7322" t="str">
        <f t="shared" si="917"/>
        <v>Adults</v>
      </c>
      <c r="AF7322" t="str">
        <f t="shared" si="918"/>
        <v>Excellent</v>
      </c>
      <c r="AG7322" t="str">
        <f t="shared" si="919"/>
        <v>High</v>
      </c>
    </row>
    <row r="7323" spans="1:33" x14ac:dyDescent="0.2">
      <c r="A7323">
        <v>7322</v>
      </c>
      <c r="B7323">
        <v>15689268</v>
      </c>
      <c r="C7323">
        <v>584</v>
      </c>
      <c r="D7323">
        <v>1</v>
      </c>
      <c r="E7323">
        <v>1</v>
      </c>
      <c r="F7323">
        <v>36</v>
      </c>
      <c r="G7323">
        <v>3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s="2" t="s">
        <v>233</v>
      </c>
      <c r="P7323" s="11" t="str">
        <f t="shared" si="912"/>
        <v>2019</v>
      </c>
      <c r="Q7323" s="12"/>
      <c r="R7323" s="8" t="str">
        <f t="shared" si="913"/>
        <v>11</v>
      </c>
      <c r="S7323" s="8"/>
      <c r="T7323" s="14" t="str">
        <f t="shared" si="914"/>
        <v>Retain</v>
      </c>
      <c r="U7323" s="14"/>
      <c r="V7323" s="8" t="str">
        <f t="shared" si="915"/>
        <v>France</v>
      </c>
      <c r="W7323" s="8"/>
      <c r="X7323" s="8"/>
      <c r="Y7323" s="8"/>
      <c r="Z7323" s="14" t="str">
        <f t="shared" si="916"/>
        <v>Male</v>
      </c>
      <c r="AA7323" s="14"/>
      <c r="AB7323" s="14"/>
      <c r="AC7323" s="14"/>
      <c r="AE7323" t="str">
        <f t="shared" si="917"/>
        <v>Adults</v>
      </c>
      <c r="AF7323" t="str">
        <f t="shared" si="918"/>
        <v>Fair</v>
      </c>
      <c r="AG7323" t="str">
        <f t="shared" si="919"/>
        <v>Very low</v>
      </c>
    </row>
    <row r="7324" spans="1:33" x14ac:dyDescent="0.2">
      <c r="A7324">
        <v>7323</v>
      </c>
      <c r="B7324">
        <v>15721507</v>
      </c>
      <c r="C7324">
        <v>713</v>
      </c>
      <c r="D7324">
        <v>1</v>
      </c>
      <c r="E7324">
        <v>2</v>
      </c>
      <c r="F7324">
        <v>32</v>
      </c>
      <c r="G7324">
        <v>5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s="2" t="s">
        <v>913</v>
      </c>
      <c r="P7324" s="11" t="str">
        <f t="shared" si="912"/>
        <v>2018</v>
      </c>
      <c r="Q7324" s="12"/>
      <c r="R7324" s="8" t="str">
        <f t="shared" si="913"/>
        <v>03</v>
      </c>
      <c r="S7324" s="8"/>
      <c r="T7324" s="14" t="str">
        <f t="shared" si="914"/>
        <v>Exit</v>
      </c>
      <c r="U7324" s="14"/>
      <c r="V7324" s="8" t="str">
        <f t="shared" si="915"/>
        <v>France</v>
      </c>
      <c r="W7324" s="8"/>
      <c r="X7324" s="8"/>
      <c r="Y7324" s="8"/>
      <c r="Z7324" s="14" t="str">
        <f t="shared" si="916"/>
        <v>Female</v>
      </c>
      <c r="AA7324" s="14"/>
      <c r="AB7324" s="14"/>
      <c r="AC7324" s="14"/>
      <c r="AE7324" t="str">
        <f t="shared" si="917"/>
        <v>Adults</v>
      </c>
      <c r="AF7324" t="str">
        <f t="shared" si="918"/>
        <v>Good</v>
      </c>
      <c r="AG7324" t="str">
        <f t="shared" si="919"/>
        <v>High</v>
      </c>
    </row>
    <row r="7325" spans="1:33" x14ac:dyDescent="0.2">
      <c r="A7325">
        <v>7324</v>
      </c>
      <c r="B7325">
        <v>15750476</v>
      </c>
      <c r="C7325">
        <v>742</v>
      </c>
      <c r="D7325">
        <v>2</v>
      </c>
      <c r="E7325">
        <v>1</v>
      </c>
      <c r="F7325">
        <v>24</v>
      </c>
      <c r="G7325">
        <v>5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s="2" t="s">
        <v>626</v>
      </c>
      <c r="P7325" s="11" t="str">
        <f t="shared" si="912"/>
        <v>2018</v>
      </c>
      <c r="Q7325" s="12"/>
      <c r="R7325" s="8" t="str">
        <f t="shared" si="913"/>
        <v>07</v>
      </c>
      <c r="S7325" s="8"/>
      <c r="T7325" s="14" t="str">
        <f t="shared" si="914"/>
        <v>Retain</v>
      </c>
      <c r="U7325" s="14"/>
      <c r="V7325" s="8" t="str">
        <f t="shared" si="915"/>
        <v>Spain</v>
      </c>
      <c r="W7325" s="8"/>
      <c r="X7325" s="8"/>
      <c r="Y7325" s="8"/>
      <c r="Z7325" s="14" t="str">
        <f t="shared" si="916"/>
        <v>Male</v>
      </c>
      <c r="AA7325" s="14"/>
      <c r="AB7325" s="14"/>
      <c r="AC7325" s="14"/>
      <c r="AE7325" t="str">
        <f t="shared" si="917"/>
        <v>Adults</v>
      </c>
      <c r="AF7325" t="str">
        <f t="shared" si="918"/>
        <v>Very good</v>
      </c>
      <c r="AG7325" t="str">
        <f t="shared" si="919"/>
        <v>Very low</v>
      </c>
    </row>
    <row r="7326" spans="1:33" x14ac:dyDescent="0.2">
      <c r="A7326">
        <v>7325</v>
      </c>
      <c r="B7326">
        <v>15810723</v>
      </c>
      <c r="C7326">
        <v>607</v>
      </c>
      <c r="D7326">
        <v>1</v>
      </c>
      <c r="E7326">
        <v>2</v>
      </c>
      <c r="F7326">
        <v>39</v>
      </c>
      <c r="G7326">
        <v>7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s="2" t="s">
        <v>57</v>
      </c>
      <c r="P7326" s="11" t="str">
        <f t="shared" si="912"/>
        <v>2016</v>
      </c>
      <c r="Q7326" s="12"/>
      <c r="R7326" s="8" t="str">
        <f t="shared" si="913"/>
        <v>09</v>
      </c>
      <c r="S7326" s="8"/>
      <c r="T7326" s="14" t="str">
        <f t="shared" si="914"/>
        <v>Exit</v>
      </c>
      <c r="U7326" s="14"/>
      <c r="V7326" s="8" t="str">
        <f t="shared" si="915"/>
        <v>France</v>
      </c>
      <c r="W7326" s="8"/>
      <c r="X7326" s="8"/>
      <c r="Y7326" s="8"/>
      <c r="Z7326" s="14" t="str">
        <f t="shared" si="916"/>
        <v>Female</v>
      </c>
      <c r="AA7326" s="14"/>
      <c r="AB7326" s="14"/>
      <c r="AC7326" s="14"/>
      <c r="AE7326" t="str">
        <f t="shared" si="917"/>
        <v>Middle aged</v>
      </c>
      <c r="AF7326" t="str">
        <f t="shared" si="918"/>
        <v>Fair</v>
      </c>
      <c r="AG7326" t="str">
        <f t="shared" si="919"/>
        <v>Very low</v>
      </c>
    </row>
    <row r="7327" spans="1:33" x14ac:dyDescent="0.2">
      <c r="A7327">
        <v>7326</v>
      </c>
      <c r="B7327">
        <v>15787229</v>
      </c>
      <c r="C7327">
        <v>761</v>
      </c>
      <c r="D7327">
        <v>2</v>
      </c>
      <c r="E7327">
        <v>2</v>
      </c>
      <c r="F7327">
        <v>34</v>
      </c>
      <c r="G7327">
        <v>5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s="2" t="s">
        <v>802</v>
      </c>
      <c r="P7327" s="11" t="str">
        <f t="shared" si="912"/>
        <v>2018</v>
      </c>
      <c r="Q7327" s="12"/>
      <c r="R7327" s="8" t="str">
        <f t="shared" si="913"/>
        <v>04</v>
      </c>
      <c r="S7327" s="8"/>
      <c r="T7327" s="14" t="str">
        <f t="shared" si="914"/>
        <v>Retain</v>
      </c>
      <c r="U7327" s="14"/>
      <c r="V7327" s="8" t="str">
        <f t="shared" si="915"/>
        <v>Spain</v>
      </c>
      <c r="W7327" s="8"/>
      <c r="X7327" s="8"/>
      <c r="Y7327" s="8"/>
      <c r="Z7327" s="14" t="str">
        <f t="shared" si="916"/>
        <v>Female</v>
      </c>
      <c r="AA7327" s="14"/>
      <c r="AB7327" s="14"/>
      <c r="AC7327" s="14"/>
      <c r="AE7327" t="str">
        <f t="shared" si="917"/>
        <v>Adults</v>
      </c>
      <c r="AF7327" t="str">
        <f t="shared" si="918"/>
        <v>Very good</v>
      </c>
      <c r="AG7327" t="str">
        <f t="shared" si="919"/>
        <v>Very low</v>
      </c>
    </row>
    <row r="7328" spans="1:33" x14ac:dyDescent="0.2">
      <c r="A7328">
        <v>7327</v>
      </c>
      <c r="B7328">
        <v>15570508</v>
      </c>
      <c r="C7328">
        <v>600</v>
      </c>
      <c r="D7328">
        <v>1</v>
      </c>
      <c r="E7328">
        <v>1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s="2" t="s">
        <v>731</v>
      </c>
      <c r="P7328" s="11" t="str">
        <f t="shared" si="912"/>
        <v>2016</v>
      </c>
      <c r="Q7328" s="12"/>
      <c r="R7328" s="8" t="str">
        <f t="shared" si="913"/>
        <v>03</v>
      </c>
      <c r="S7328" s="8"/>
      <c r="T7328" s="14" t="str">
        <f t="shared" si="914"/>
        <v>Retain</v>
      </c>
      <c r="U7328" s="14"/>
      <c r="V7328" s="8" t="str">
        <f t="shared" si="915"/>
        <v>France</v>
      </c>
      <c r="W7328" s="8"/>
      <c r="X7328" s="8"/>
      <c r="Y7328" s="8"/>
      <c r="Z7328" s="14" t="str">
        <f t="shared" si="916"/>
        <v>Male</v>
      </c>
      <c r="AA7328" s="14"/>
      <c r="AB7328" s="14"/>
      <c r="AC7328" s="14"/>
      <c r="AE7328" t="str">
        <f t="shared" si="917"/>
        <v>Middle aged</v>
      </c>
      <c r="AF7328" t="str">
        <f t="shared" si="918"/>
        <v>Fair</v>
      </c>
      <c r="AG7328" t="str">
        <f t="shared" si="919"/>
        <v>Medium</v>
      </c>
    </row>
    <row r="7329" spans="1:33" x14ac:dyDescent="0.2">
      <c r="A7329">
        <v>7328</v>
      </c>
      <c r="B7329">
        <v>15617065</v>
      </c>
      <c r="C7329">
        <v>650</v>
      </c>
      <c r="D7329">
        <v>2</v>
      </c>
      <c r="E7329">
        <v>1</v>
      </c>
      <c r="F7329">
        <v>42</v>
      </c>
      <c r="G7329">
        <v>7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s="2" t="s">
        <v>264</v>
      </c>
      <c r="P7329" s="11" t="str">
        <f t="shared" si="912"/>
        <v>2016</v>
      </c>
      <c r="Q7329" s="12"/>
      <c r="R7329" s="8" t="str">
        <f t="shared" si="913"/>
        <v>01</v>
      </c>
      <c r="S7329" s="8"/>
      <c r="T7329" s="14" t="str">
        <f t="shared" si="914"/>
        <v>Exit</v>
      </c>
      <c r="U7329" s="14"/>
      <c r="V7329" s="8" t="str">
        <f t="shared" si="915"/>
        <v>Spain</v>
      </c>
      <c r="W7329" s="8"/>
      <c r="X7329" s="8"/>
      <c r="Y7329" s="8"/>
      <c r="Z7329" s="14" t="str">
        <f t="shared" si="916"/>
        <v>Male</v>
      </c>
      <c r="AA7329" s="14"/>
      <c r="AB7329" s="14"/>
      <c r="AC7329" s="14"/>
      <c r="AE7329" t="str">
        <f t="shared" si="917"/>
        <v>Middle aged</v>
      </c>
      <c r="AF7329" t="str">
        <f t="shared" si="918"/>
        <v>Fair</v>
      </c>
      <c r="AG7329" t="str">
        <f t="shared" si="919"/>
        <v>Very high</v>
      </c>
    </row>
    <row r="7330" spans="1:33" x14ac:dyDescent="0.2">
      <c r="A7330">
        <v>7329</v>
      </c>
      <c r="B7330">
        <v>15689786</v>
      </c>
      <c r="C7330">
        <v>850</v>
      </c>
      <c r="D7330">
        <v>3</v>
      </c>
      <c r="E7330">
        <v>1</v>
      </c>
      <c r="F7330">
        <v>56</v>
      </c>
      <c r="G7330">
        <v>6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s="2" t="s">
        <v>610</v>
      </c>
      <c r="P7330" s="11" t="str">
        <f t="shared" si="912"/>
        <v>2017</v>
      </c>
      <c r="Q7330" s="12"/>
      <c r="R7330" s="8" t="str">
        <f t="shared" si="913"/>
        <v>05</v>
      </c>
      <c r="S7330" s="8"/>
      <c r="T7330" s="14" t="str">
        <f t="shared" si="914"/>
        <v>Exit</v>
      </c>
      <c r="U7330" s="14"/>
      <c r="V7330" s="8" t="str">
        <f t="shared" si="915"/>
        <v>Germany</v>
      </c>
      <c r="W7330" s="8"/>
      <c r="X7330" s="8"/>
      <c r="Y7330" s="8"/>
      <c r="Z7330" s="14" t="str">
        <f t="shared" si="916"/>
        <v>Male</v>
      </c>
      <c r="AA7330" s="14"/>
      <c r="AB7330" s="14"/>
      <c r="AC7330" s="14"/>
      <c r="AE7330" t="str">
        <f t="shared" si="917"/>
        <v>Middle aged</v>
      </c>
      <c r="AF7330" t="str">
        <f t="shared" si="918"/>
        <v>Excellent</v>
      </c>
      <c r="AG7330" t="str">
        <f t="shared" si="919"/>
        <v>Very high</v>
      </c>
    </row>
    <row r="7331" spans="1:33" x14ac:dyDescent="0.2">
      <c r="A7331">
        <v>7330</v>
      </c>
      <c r="B7331">
        <v>15648876</v>
      </c>
      <c r="C7331">
        <v>501</v>
      </c>
      <c r="D7331">
        <v>1</v>
      </c>
      <c r="E7331">
        <v>2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s="2" t="s">
        <v>768</v>
      </c>
      <c r="P7331" s="11" t="str">
        <f t="shared" si="912"/>
        <v>2018</v>
      </c>
      <c r="Q7331" s="12"/>
      <c r="R7331" s="8" t="str">
        <f t="shared" si="913"/>
        <v>02</v>
      </c>
      <c r="S7331" s="8"/>
      <c r="T7331" s="14" t="str">
        <f t="shared" si="914"/>
        <v>Retain</v>
      </c>
      <c r="U7331" s="14"/>
      <c r="V7331" s="8" t="str">
        <f t="shared" si="915"/>
        <v>France</v>
      </c>
      <c r="W7331" s="8"/>
      <c r="X7331" s="8"/>
      <c r="Y7331" s="8"/>
      <c r="Z7331" s="14" t="str">
        <f t="shared" si="916"/>
        <v>Female</v>
      </c>
      <c r="AA7331" s="14"/>
      <c r="AB7331" s="14"/>
      <c r="AC7331" s="14"/>
      <c r="AE7331" t="str">
        <f t="shared" si="917"/>
        <v>Adults</v>
      </c>
      <c r="AF7331" t="str">
        <f t="shared" si="918"/>
        <v>Poor</v>
      </c>
      <c r="AG7331" t="str">
        <f t="shared" si="919"/>
        <v>Very low</v>
      </c>
    </row>
    <row r="7332" spans="1:33" x14ac:dyDescent="0.2">
      <c r="A7332">
        <v>7331</v>
      </c>
      <c r="B7332">
        <v>15802106</v>
      </c>
      <c r="C7332">
        <v>418</v>
      </c>
      <c r="D7332">
        <v>1</v>
      </c>
      <c r="E7332">
        <v>1</v>
      </c>
      <c r="F7332">
        <v>34</v>
      </c>
      <c r="G7332">
        <v>3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s="2" t="s">
        <v>811</v>
      </c>
      <c r="P7332" s="11" t="str">
        <f t="shared" si="912"/>
        <v>2019</v>
      </c>
      <c r="Q7332" s="12"/>
      <c r="R7332" s="8" t="str">
        <f t="shared" si="913"/>
        <v>11</v>
      </c>
      <c r="S7332" s="8"/>
      <c r="T7332" s="14" t="str">
        <f t="shared" si="914"/>
        <v>Retain</v>
      </c>
      <c r="U7332" s="14"/>
      <c r="V7332" s="8" t="str">
        <f t="shared" si="915"/>
        <v>France</v>
      </c>
      <c r="W7332" s="8"/>
      <c r="X7332" s="8"/>
      <c r="Y7332" s="8"/>
      <c r="Z7332" s="14" t="str">
        <f t="shared" si="916"/>
        <v>Male</v>
      </c>
      <c r="AA7332" s="14"/>
      <c r="AB7332" s="14"/>
      <c r="AC7332" s="14"/>
      <c r="AE7332" t="str">
        <f t="shared" si="917"/>
        <v>Adults</v>
      </c>
      <c r="AF7332" t="str">
        <f t="shared" si="918"/>
        <v>Poor</v>
      </c>
      <c r="AG7332" t="str">
        <f t="shared" si="919"/>
        <v>Very high</v>
      </c>
    </row>
    <row r="7333" spans="1:33" x14ac:dyDescent="0.2">
      <c r="A7333">
        <v>7332</v>
      </c>
      <c r="B7333">
        <v>15773869</v>
      </c>
      <c r="C7333">
        <v>797</v>
      </c>
      <c r="D7333">
        <v>2</v>
      </c>
      <c r="E7333">
        <v>1</v>
      </c>
      <c r="F7333">
        <v>59</v>
      </c>
      <c r="G7333">
        <v>5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s="2" t="s">
        <v>250</v>
      </c>
      <c r="P7333" s="11" t="str">
        <f t="shared" si="912"/>
        <v>2017</v>
      </c>
      <c r="Q7333" s="12"/>
      <c r="R7333" s="8" t="str">
        <f t="shared" si="913"/>
        <v>09</v>
      </c>
      <c r="S7333" s="8"/>
      <c r="T7333" s="14" t="str">
        <f t="shared" si="914"/>
        <v>Retain</v>
      </c>
      <c r="U7333" s="14"/>
      <c r="V7333" s="8" t="str">
        <f t="shared" si="915"/>
        <v>Spain</v>
      </c>
      <c r="W7333" s="8"/>
      <c r="X7333" s="8"/>
      <c r="Y7333" s="8"/>
      <c r="Z7333" s="14" t="str">
        <f t="shared" si="916"/>
        <v>Male</v>
      </c>
      <c r="AA7333" s="14"/>
      <c r="AB7333" s="14"/>
      <c r="AC7333" s="14"/>
      <c r="AE7333" t="str">
        <f t="shared" si="917"/>
        <v>Middle aged</v>
      </c>
      <c r="AF7333" t="str">
        <f t="shared" si="918"/>
        <v>Very good</v>
      </c>
      <c r="AG7333" t="str">
        <f t="shared" si="919"/>
        <v>High</v>
      </c>
    </row>
    <row r="7334" spans="1:33" x14ac:dyDescent="0.2">
      <c r="A7334">
        <v>7333</v>
      </c>
      <c r="B7334">
        <v>15711635</v>
      </c>
      <c r="C7334">
        <v>788</v>
      </c>
      <c r="D7334">
        <v>3</v>
      </c>
      <c r="E7334">
        <v>2</v>
      </c>
      <c r="F7334">
        <v>42</v>
      </c>
      <c r="G7334">
        <v>5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s="2" t="s">
        <v>141</v>
      </c>
      <c r="P7334" s="11" t="str">
        <f t="shared" si="912"/>
        <v>2017</v>
      </c>
      <c r="Q7334" s="12"/>
      <c r="R7334" s="8" t="str">
        <f t="shared" si="913"/>
        <v>12</v>
      </c>
      <c r="S7334" s="8"/>
      <c r="T7334" s="14" t="str">
        <f t="shared" si="914"/>
        <v>Retain</v>
      </c>
      <c r="U7334" s="14"/>
      <c r="V7334" s="8" t="str">
        <f t="shared" si="915"/>
        <v>Germany</v>
      </c>
      <c r="W7334" s="8"/>
      <c r="X7334" s="8"/>
      <c r="Y7334" s="8"/>
      <c r="Z7334" s="14" t="str">
        <f t="shared" si="916"/>
        <v>Female</v>
      </c>
      <c r="AA7334" s="14"/>
      <c r="AB7334" s="14"/>
      <c r="AC7334" s="14"/>
      <c r="AE7334" t="str">
        <f t="shared" si="917"/>
        <v>Middle aged</v>
      </c>
      <c r="AF7334" t="str">
        <f t="shared" si="918"/>
        <v>Very good</v>
      </c>
      <c r="AG7334" t="str">
        <f t="shared" si="919"/>
        <v>High</v>
      </c>
    </row>
    <row r="7335" spans="1:33" x14ac:dyDescent="0.2">
      <c r="A7335">
        <v>7334</v>
      </c>
      <c r="B7335">
        <v>15795527</v>
      </c>
      <c r="C7335">
        <v>699</v>
      </c>
      <c r="D7335">
        <v>2</v>
      </c>
      <c r="E7335">
        <v>1</v>
      </c>
      <c r="F7335">
        <v>43</v>
      </c>
      <c r="G7335">
        <v>4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s="2" t="s">
        <v>560</v>
      </c>
      <c r="P7335" s="11" t="str">
        <f t="shared" si="912"/>
        <v>2018</v>
      </c>
      <c r="Q7335" s="12"/>
      <c r="R7335" s="8" t="str">
        <f t="shared" si="913"/>
        <v>12</v>
      </c>
      <c r="S7335" s="8"/>
      <c r="T7335" s="14" t="str">
        <f t="shared" si="914"/>
        <v>Retain</v>
      </c>
      <c r="U7335" s="14"/>
      <c r="V7335" s="8" t="str">
        <f t="shared" si="915"/>
        <v>Spain</v>
      </c>
      <c r="W7335" s="8"/>
      <c r="X7335" s="8"/>
      <c r="Y7335" s="8"/>
      <c r="Z7335" s="14" t="str">
        <f t="shared" si="916"/>
        <v>Male</v>
      </c>
      <c r="AA7335" s="14"/>
      <c r="AB7335" s="14"/>
      <c r="AC7335" s="14"/>
      <c r="AE7335" t="str">
        <f t="shared" si="917"/>
        <v>Middle aged</v>
      </c>
      <c r="AF7335" t="str">
        <f t="shared" si="918"/>
        <v>Good</v>
      </c>
      <c r="AG7335" t="str">
        <f t="shared" si="919"/>
        <v>High</v>
      </c>
    </row>
    <row r="7336" spans="1:33" x14ac:dyDescent="0.2">
      <c r="A7336">
        <v>7335</v>
      </c>
      <c r="B7336">
        <v>15759133</v>
      </c>
      <c r="C7336">
        <v>616</v>
      </c>
      <c r="D7336">
        <v>1</v>
      </c>
      <c r="E7336">
        <v>1</v>
      </c>
      <c r="F7336">
        <v>18</v>
      </c>
      <c r="G7336">
        <v>4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s="2" t="s">
        <v>299</v>
      </c>
      <c r="P7336" s="11" t="str">
        <f t="shared" si="912"/>
        <v>2019</v>
      </c>
      <c r="Q7336" s="12"/>
      <c r="R7336" s="8" t="str">
        <f t="shared" si="913"/>
        <v>06</v>
      </c>
      <c r="S7336" s="8"/>
      <c r="T7336" s="14" t="str">
        <f t="shared" si="914"/>
        <v>Retain</v>
      </c>
      <c r="U7336" s="14"/>
      <c r="V7336" s="8" t="str">
        <f t="shared" si="915"/>
        <v>France</v>
      </c>
      <c r="W7336" s="8"/>
      <c r="X7336" s="8"/>
      <c r="Y7336" s="8"/>
      <c r="Z7336" s="14" t="str">
        <f t="shared" si="916"/>
        <v>Male</v>
      </c>
      <c r="AA7336" s="14"/>
      <c r="AB7336" s="14"/>
      <c r="AC7336" s="14"/>
      <c r="AE7336" t="str">
        <f t="shared" si="917"/>
        <v>Young Adults</v>
      </c>
      <c r="AF7336" t="str">
        <f t="shared" si="918"/>
        <v>Fair</v>
      </c>
      <c r="AG7336" t="str">
        <f t="shared" si="919"/>
        <v>Very low</v>
      </c>
    </row>
    <row r="7337" spans="1:33" x14ac:dyDescent="0.2">
      <c r="A7337">
        <v>7336</v>
      </c>
      <c r="B7337">
        <v>15679394</v>
      </c>
      <c r="C7337">
        <v>651</v>
      </c>
      <c r="D7337">
        <v>1</v>
      </c>
      <c r="E7337">
        <v>2</v>
      </c>
      <c r="F7337">
        <v>41</v>
      </c>
      <c r="G7337">
        <v>6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s="2" t="s">
        <v>284</v>
      </c>
      <c r="P7337" s="11" t="str">
        <f t="shared" si="912"/>
        <v>2017</v>
      </c>
      <c r="Q7337" s="12"/>
      <c r="R7337" s="8" t="str">
        <f t="shared" si="913"/>
        <v>02</v>
      </c>
      <c r="S7337" s="8"/>
      <c r="T7337" s="14" t="str">
        <f t="shared" si="914"/>
        <v>Retain</v>
      </c>
      <c r="U7337" s="14"/>
      <c r="V7337" s="8" t="str">
        <f t="shared" si="915"/>
        <v>France</v>
      </c>
      <c r="W7337" s="8"/>
      <c r="X7337" s="8"/>
      <c r="Y7337" s="8"/>
      <c r="Z7337" s="14" t="str">
        <f t="shared" si="916"/>
        <v>Female</v>
      </c>
      <c r="AA7337" s="14"/>
      <c r="AB7337" s="14"/>
      <c r="AC7337" s="14"/>
      <c r="AE7337" t="str">
        <f t="shared" si="917"/>
        <v>Middle aged</v>
      </c>
      <c r="AF7337" t="str">
        <f t="shared" si="918"/>
        <v>Fair</v>
      </c>
      <c r="AG7337" t="str">
        <f t="shared" si="919"/>
        <v>Low</v>
      </c>
    </row>
    <row r="7338" spans="1:33" x14ac:dyDescent="0.2">
      <c r="A7338">
        <v>7337</v>
      </c>
      <c r="B7338">
        <v>15801072</v>
      </c>
      <c r="C7338">
        <v>654</v>
      </c>
      <c r="D7338">
        <v>1</v>
      </c>
      <c r="E7338">
        <v>2</v>
      </c>
      <c r="F7338">
        <v>28</v>
      </c>
      <c r="G7338">
        <v>4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s="2" t="s">
        <v>1142</v>
      </c>
      <c r="P7338" s="11" t="str">
        <f t="shared" si="912"/>
        <v>2019</v>
      </c>
      <c r="Q7338" s="12"/>
      <c r="R7338" s="8" t="str">
        <f t="shared" si="913"/>
        <v>03</v>
      </c>
      <c r="S7338" s="8"/>
      <c r="T7338" s="14" t="str">
        <f t="shared" si="914"/>
        <v>Retain</v>
      </c>
      <c r="U7338" s="14"/>
      <c r="V7338" s="8" t="str">
        <f t="shared" si="915"/>
        <v>France</v>
      </c>
      <c r="W7338" s="8"/>
      <c r="X7338" s="8"/>
      <c r="Y7338" s="8"/>
      <c r="Z7338" s="14" t="str">
        <f t="shared" si="916"/>
        <v>Female</v>
      </c>
      <c r="AA7338" s="14"/>
      <c r="AB7338" s="14"/>
      <c r="AC7338" s="14"/>
      <c r="AE7338" t="str">
        <f t="shared" si="917"/>
        <v>Adults</v>
      </c>
      <c r="AF7338" t="str">
        <f t="shared" si="918"/>
        <v>Fair</v>
      </c>
      <c r="AG7338" t="str">
        <f t="shared" si="919"/>
        <v>Very low</v>
      </c>
    </row>
    <row r="7339" spans="1:33" x14ac:dyDescent="0.2">
      <c r="A7339">
        <v>7338</v>
      </c>
      <c r="B7339">
        <v>15646082</v>
      </c>
      <c r="C7339">
        <v>676</v>
      </c>
      <c r="D7339">
        <v>1</v>
      </c>
      <c r="E7339">
        <v>2</v>
      </c>
      <c r="F7339">
        <v>34</v>
      </c>
      <c r="G7339">
        <v>3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s="2" t="s">
        <v>157</v>
      </c>
      <c r="P7339" s="11" t="str">
        <f t="shared" si="912"/>
        <v>2019</v>
      </c>
      <c r="Q7339" s="12"/>
      <c r="R7339" s="8" t="str">
        <f t="shared" si="913"/>
        <v>10</v>
      </c>
      <c r="S7339" s="8"/>
      <c r="T7339" s="14" t="str">
        <f t="shared" si="914"/>
        <v>Exit</v>
      </c>
      <c r="U7339" s="14"/>
      <c r="V7339" s="8" t="str">
        <f t="shared" si="915"/>
        <v>France</v>
      </c>
      <c r="W7339" s="8"/>
      <c r="X7339" s="8"/>
      <c r="Y7339" s="8"/>
      <c r="Z7339" s="14" t="str">
        <f t="shared" si="916"/>
        <v>Female</v>
      </c>
      <c r="AA7339" s="14"/>
      <c r="AB7339" s="14"/>
      <c r="AC7339" s="14"/>
      <c r="AE7339" t="str">
        <f t="shared" si="917"/>
        <v>Adults</v>
      </c>
      <c r="AF7339" t="str">
        <f t="shared" si="918"/>
        <v>Good</v>
      </c>
      <c r="AG7339" t="str">
        <f t="shared" si="919"/>
        <v>Medium</v>
      </c>
    </row>
    <row r="7340" spans="1:33" x14ac:dyDescent="0.2">
      <c r="A7340">
        <v>7339</v>
      </c>
      <c r="B7340">
        <v>15796111</v>
      </c>
      <c r="C7340">
        <v>708</v>
      </c>
      <c r="D7340">
        <v>3</v>
      </c>
      <c r="E7340">
        <v>2</v>
      </c>
      <c r="F7340">
        <v>54</v>
      </c>
      <c r="G7340">
        <v>5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s="2" t="s">
        <v>458</v>
      </c>
      <c r="P7340" s="11" t="str">
        <f t="shared" si="912"/>
        <v>2018</v>
      </c>
      <c r="Q7340" s="12"/>
      <c r="R7340" s="8" t="str">
        <f t="shared" si="913"/>
        <v>05</v>
      </c>
      <c r="S7340" s="8"/>
      <c r="T7340" s="14" t="str">
        <f t="shared" si="914"/>
        <v>Exit</v>
      </c>
      <c r="U7340" s="14"/>
      <c r="V7340" s="8" t="str">
        <f t="shared" si="915"/>
        <v>Germany</v>
      </c>
      <c r="W7340" s="8"/>
      <c r="X7340" s="8"/>
      <c r="Y7340" s="8"/>
      <c r="Z7340" s="14" t="str">
        <f t="shared" si="916"/>
        <v>Female</v>
      </c>
      <c r="AA7340" s="14"/>
      <c r="AB7340" s="14"/>
      <c r="AC7340" s="14"/>
      <c r="AE7340" t="str">
        <f t="shared" si="917"/>
        <v>Middle aged</v>
      </c>
      <c r="AF7340" t="str">
        <f t="shared" si="918"/>
        <v>Good</v>
      </c>
      <c r="AG7340" t="str">
        <f t="shared" si="919"/>
        <v>High</v>
      </c>
    </row>
    <row r="7341" spans="1:33" x14ac:dyDescent="0.2">
      <c r="A7341">
        <v>7340</v>
      </c>
      <c r="B7341">
        <v>15670646</v>
      </c>
      <c r="C7341">
        <v>499</v>
      </c>
      <c r="D7341">
        <v>2</v>
      </c>
      <c r="E7341">
        <v>2</v>
      </c>
      <c r="F7341">
        <v>42</v>
      </c>
      <c r="G7341">
        <v>7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s="2" t="s">
        <v>174</v>
      </c>
      <c r="P7341" s="11" t="str">
        <f t="shared" si="912"/>
        <v>2016</v>
      </c>
      <c r="Q7341" s="12"/>
      <c r="R7341" s="8" t="str">
        <f t="shared" si="913"/>
        <v>06</v>
      </c>
      <c r="S7341" s="8"/>
      <c r="T7341" s="14" t="str">
        <f t="shared" si="914"/>
        <v>Exit</v>
      </c>
      <c r="U7341" s="14"/>
      <c r="V7341" s="8" t="str">
        <f t="shared" si="915"/>
        <v>Spain</v>
      </c>
      <c r="W7341" s="8"/>
      <c r="X7341" s="8"/>
      <c r="Y7341" s="8"/>
      <c r="Z7341" s="14" t="str">
        <f t="shared" si="916"/>
        <v>Female</v>
      </c>
      <c r="AA7341" s="14"/>
      <c r="AB7341" s="14"/>
      <c r="AC7341" s="14"/>
      <c r="AE7341" t="str">
        <f t="shared" si="917"/>
        <v>Middle aged</v>
      </c>
      <c r="AF7341" t="str">
        <f t="shared" si="918"/>
        <v>Poor</v>
      </c>
      <c r="AG7341" t="str">
        <f t="shared" si="919"/>
        <v>High</v>
      </c>
    </row>
    <row r="7342" spans="1:33" x14ac:dyDescent="0.2">
      <c r="A7342">
        <v>7341</v>
      </c>
      <c r="B7342">
        <v>15578722</v>
      </c>
      <c r="C7342">
        <v>689</v>
      </c>
      <c r="D7342">
        <v>1</v>
      </c>
      <c r="E7342">
        <v>1</v>
      </c>
      <c r="F7342">
        <v>39</v>
      </c>
      <c r="G7342">
        <v>6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s="2" t="s">
        <v>624</v>
      </c>
      <c r="P7342" s="11" t="str">
        <f t="shared" si="912"/>
        <v>2017</v>
      </c>
      <c r="Q7342" s="12"/>
      <c r="R7342" s="8" t="str">
        <f t="shared" si="913"/>
        <v>07</v>
      </c>
      <c r="S7342" s="8"/>
      <c r="T7342" s="14" t="str">
        <f t="shared" si="914"/>
        <v>Retain</v>
      </c>
      <c r="U7342" s="14"/>
      <c r="V7342" s="8" t="str">
        <f t="shared" si="915"/>
        <v>France</v>
      </c>
      <c r="W7342" s="8"/>
      <c r="X7342" s="8"/>
      <c r="Y7342" s="8"/>
      <c r="Z7342" s="14" t="str">
        <f t="shared" si="916"/>
        <v>Male</v>
      </c>
      <c r="AA7342" s="14"/>
      <c r="AB7342" s="14"/>
      <c r="AC7342" s="14"/>
      <c r="AE7342" t="str">
        <f t="shared" si="917"/>
        <v>Middle aged</v>
      </c>
      <c r="AF7342" t="str">
        <f t="shared" si="918"/>
        <v>Good</v>
      </c>
      <c r="AG7342" t="str">
        <f t="shared" si="919"/>
        <v>Very low</v>
      </c>
    </row>
    <row r="7343" spans="1:33" x14ac:dyDescent="0.2">
      <c r="A7343">
        <v>7342</v>
      </c>
      <c r="B7343">
        <v>15815095</v>
      </c>
      <c r="C7343">
        <v>850</v>
      </c>
      <c r="D7343">
        <v>2</v>
      </c>
      <c r="E7343">
        <v>1</v>
      </c>
      <c r="F7343">
        <v>54</v>
      </c>
      <c r="G7343">
        <v>5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s="2" t="s">
        <v>257</v>
      </c>
      <c r="P7343" s="11" t="str">
        <f t="shared" si="912"/>
        <v>2018</v>
      </c>
      <c r="Q7343" s="12"/>
      <c r="R7343" s="8" t="str">
        <f t="shared" si="913"/>
        <v>06</v>
      </c>
      <c r="S7343" s="8"/>
      <c r="T7343" s="14" t="str">
        <f t="shared" si="914"/>
        <v>Exit</v>
      </c>
      <c r="U7343" s="14"/>
      <c r="V7343" s="8" t="str">
        <f t="shared" si="915"/>
        <v>Spain</v>
      </c>
      <c r="W7343" s="8"/>
      <c r="X7343" s="8"/>
      <c r="Y7343" s="8"/>
      <c r="Z7343" s="14" t="str">
        <f t="shared" si="916"/>
        <v>Male</v>
      </c>
      <c r="AA7343" s="14"/>
      <c r="AB7343" s="14"/>
      <c r="AC7343" s="14"/>
      <c r="AE7343" t="str">
        <f t="shared" si="917"/>
        <v>Middle aged</v>
      </c>
      <c r="AF7343" t="str">
        <f t="shared" si="918"/>
        <v>Excellent</v>
      </c>
      <c r="AG7343" t="str">
        <f t="shared" si="919"/>
        <v>High</v>
      </c>
    </row>
    <row r="7344" spans="1:33" x14ac:dyDescent="0.2">
      <c r="A7344">
        <v>7343</v>
      </c>
      <c r="B7344">
        <v>15730360</v>
      </c>
      <c r="C7344">
        <v>502</v>
      </c>
      <c r="D7344">
        <v>1</v>
      </c>
      <c r="E7344">
        <v>1</v>
      </c>
      <c r="F7344">
        <v>30</v>
      </c>
      <c r="G7344">
        <v>5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s="2" t="s">
        <v>789</v>
      </c>
      <c r="P7344" s="11" t="str">
        <f t="shared" si="912"/>
        <v>2018</v>
      </c>
      <c r="Q7344" s="12"/>
      <c r="R7344" s="8" t="str">
        <f t="shared" si="913"/>
        <v>07</v>
      </c>
      <c r="S7344" s="8"/>
      <c r="T7344" s="14" t="str">
        <f t="shared" si="914"/>
        <v>Retain</v>
      </c>
      <c r="U7344" s="14"/>
      <c r="V7344" s="8" t="str">
        <f t="shared" si="915"/>
        <v>France</v>
      </c>
      <c r="W7344" s="8"/>
      <c r="X7344" s="8"/>
      <c r="Y7344" s="8"/>
      <c r="Z7344" s="14" t="str">
        <f t="shared" si="916"/>
        <v>Male</v>
      </c>
      <c r="AA7344" s="14"/>
      <c r="AB7344" s="14"/>
      <c r="AC7344" s="14"/>
      <c r="AE7344" t="str">
        <f t="shared" si="917"/>
        <v>Adults</v>
      </c>
      <c r="AF7344" t="str">
        <f t="shared" si="918"/>
        <v>Poor</v>
      </c>
      <c r="AG7344" t="str">
        <f t="shared" si="919"/>
        <v>Very low</v>
      </c>
    </row>
    <row r="7345" spans="1:33" x14ac:dyDescent="0.2">
      <c r="A7345">
        <v>7344</v>
      </c>
      <c r="B7345">
        <v>15763194</v>
      </c>
      <c r="C7345">
        <v>643</v>
      </c>
      <c r="D7345">
        <v>1</v>
      </c>
      <c r="E7345">
        <v>1</v>
      </c>
      <c r="F7345">
        <v>34</v>
      </c>
      <c r="G7345">
        <v>4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s="2" t="s">
        <v>408</v>
      </c>
      <c r="P7345" s="11" t="str">
        <f t="shared" si="912"/>
        <v>2018</v>
      </c>
      <c r="Q7345" s="12"/>
      <c r="R7345" s="8" t="str">
        <f t="shared" si="913"/>
        <v>11</v>
      </c>
      <c r="S7345" s="8"/>
      <c r="T7345" s="14" t="str">
        <f t="shared" si="914"/>
        <v>Retain</v>
      </c>
      <c r="U7345" s="14"/>
      <c r="V7345" s="8" t="str">
        <f t="shared" si="915"/>
        <v>France</v>
      </c>
      <c r="W7345" s="8"/>
      <c r="X7345" s="8"/>
      <c r="Y7345" s="8"/>
      <c r="Z7345" s="14" t="str">
        <f t="shared" si="916"/>
        <v>Male</v>
      </c>
      <c r="AA7345" s="14"/>
      <c r="AB7345" s="14"/>
      <c r="AC7345" s="14"/>
      <c r="AE7345" t="str">
        <f t="shared" si="917"/>
        <v>Adults</v>
      </c>
      <c r="AF7345" t="str">
        <f t="shared" si="918"/>
        <v>Fair</v>
      </c>
      <c r="AG7345" t="str">
        <f t="shared" si="919"/>
        <v>Very low</v>
      </c>
    </row>
    <row r="7346" spans="1:33" x14ac:dyDescent="0.2">
      <c r="A7346">
        <v>7345</v>
      </c>
      <c r="B7346">
        <v>15720725</v>
      </c>
      <c r="C7346">
        <v>762</v>
      </c>
      <c r="D7346">
        <v>1</v>
      </c>
      <c r="E7346">
        <v>1</v>
      </c>
      <c r="F7346">
        <v>28</v>
      </c>
      <c r="G7346">
        <v>4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s="2" t="s">
        <v>270</v>
      </c>
      <c r="P7346" s="11" t="str">
        <f t="shared" si="912"/>
        <v>2018</v>
      </c>
      <c r="Q7346" s="12"/>
      <c r="R7346" s="8" t="str">
        <f t="shared" si="913"/>
        <v>11</v>
      </c>
      <c r="S7346" s="8"/>
      <c r="T7346" s="14" t="str">
        <f t="shared" si="914"/>
        <v>Retain</v>
      </c>
      <c r="U7346" s="14"/>
      <c r="V7346" s="8" t="str">
        <f t="shared" si="915"/>
        <v>France</v>
      </c>
      <c r="W7346" s="8"/>
      <c r="X7346" s="8"/>
      <c r="Y7346" s="8"/>
      <c r="Z7346" s="14" t="str">
        <f t="shared" si="916"/>
        <v>Male</v>
      </c>
      <c r="AA7346" s="14"/>
      <c r="AB7346" s="14"/>
      <c r="AC7346" s="14"/>
      <c r="AE7346" t="str">
        <f t="shared" si="917"/>
        <v>Adults</v>
      </c>
      <c r="AF7346" t="str">
        <f t="shared" si="918"/>
        <v>Very good</v>
      </c>
      <c r="AG7346" t="str">
        <f t="shared" si="919"/>
        <v>Very low</v>
      </c>
    </row>
    <row r="7347" spans="1:33" x14ac:dyDescent="0.2">
      <c r="A7347">
        <v>7346</v>
      </c>
      <c r="B7347">
        <v>15567834</v>
      </c>
      <c r="C7347">
        <v>719</v>
      </c>
      <c r="D7347">
        <v>1</v>
      </c>
      <c r="E7347">
        <v>1</v>
      </c>
      <c r="F7347">
        <v>49</v>
      </c>
      <c r="G7347">
        <v>6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s="2" t="s">
        <v>493</v>
      </c>
      <c r="P7347" s="11" t="str">
        <f t="shared" si="912"/>
        <v>2016</v>
      </c>
      <c r="Q7347" s="12"/>
      <c r="R7347" s="8" t="str">
        <f t="shared" si="913"/>
        <v>09</v>
      </c>
      <c r="S7347" s="8"/>
      <c r="T7347" s="14" t="str">
        <f t="shared" si="914"/>
        <v>Retain</v>
      </c>
      <c r="U7347" s="14"/>
      <c r="V7347" s="8" t="str">
        <f t="shared" si="915"/>
        <v>France</v>
      </c>
      <c r="W7347" s="8"/>
      <c r="X7347" s="8"/>
      <c r="Y7347" s="8"/>
      <c r="Z7347" s="14" t="str">
        <f t="shared" si="916"/>
        <v>Male</v>
      </c>
      <c r="AA7347" s="14"/>
      <c r="AB7347" s="14"/>
      <c r="AC7347" s="14"/>
      <c r="AE7347" t="str">
        <f t="shared" si="917"/>
        <v>Middle aged</v>
      </c>
      <c r="AF7347" t="str">
        <f t="shared" si="918"/>
        <v>Good</v>
      </c>
      <c r="AG7347" t="str">
        <f t="shared" si="919"/>
        <v>High</v>
      </c>
    </row>
    <row r="7348" spans="1:33" x14ac:dyDescent="0.2">
      <c r="A7348">
        <v>7347</v>
      </c>
      <c r="B7348">
        <v>15720644</v>
      </c>
      <c r="C7348">
        <v>789</v>
      </c>
      <c r="D7348">
        <v>1</v>
      </c>
      <c r="E7348">
        <v>1</v>
      </c>
      <c r="F7348">
        <v>27</v>
      </c>
      <c r="G7348">
        <v>5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s="2" t="s">
        <v>1156</v>
      </c>
      <c r="P7348" s="11" t="str">
        <f t="shared" si="912"/>
        <v>2018</v>
      </c>
      <c r="Q7348" s="12"/>
      <c r="R7348" s="8" t="str">
        <f t="shared" si="913"/>
        <v>06</v>
      </c>
      <c r="S7348" s="8"/>
      <c r="T7348" s="14" t="str">
        <f t="shared" si="914"/>
        <v>Retain</v>
      </c>
      <c r="U7348" s="14"/>
      <c r="V7348" s="8" t="str">
        <f t="shared" si="915"/>
        <v>France</v>
      </c>
      <c r="W7348" s="8"/>
      <c r="X7348" s="8"/>
      <c r="Y7348" s="8"/>
      <c r="Z7348" s="14" t="str">
        <f t="shared" si="916"/>
        <v>Male</v>
      </c>
      <c r="AA7348" s="14"/>
      <c r="AB7348" s="14"/>
      <c r="AC7348" s="14"/>
      <c r="AE7348" t="str">
        <f t="shared" si="917"/>
        <v>Adults</v>
      </c>
      <c r="AF7348" t="str">
        <f t="shared" si="918"/>
        <v>Very good</v>
      </c>
      <c r="AG7348" t="str">
        <f t="shared" si="919"/>
        <v>Very low</v>
      </c>
    </row>
    <row r="7349" spans="1:33" x14ac:dyDescent="0.2">
      <c r="A7349">
        <v>7348</v>
      </c>
      <c r="B7349">
        <v>15811742</v>
      </c>
      <c r="C7349">
        <v>553</v>
      </c>
      <c r="D7349">
        <v>2</v>
      </c>
      <c r="E7349">
        <v>1</v>
      </c>
      <c r="F7349">
        <v>42</v>
      </c>
      <c r="G7349">
        <v>5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s="2" t="s">
        <v>884</v>
      </c>
      <c r="P7349" s="11" t="str">
        <f t="shared" si="912"/>
        <v>2018</v>
      </c>
      <c r="Q7349" s="12"/>
      <c r="R7349" s="8" t="str">
        <f t="shared" si="913"/>
        <v>06</v>
      </c>
      <c r="S7349" s="8"/>
      <c r="T7349" s="14" t="str">
        <f t="shared" si="914"/>
        <v>Retain</v>
      </c>
      <c r="U7349" s="14"/>
      <c r="V7349" s="8" t="str">
        <f t="shared" si="915"/>
        <v>Spain</v>
      </c>
      <c r="W7349" s="8"/>
      <c r="X7349" s="8"/>
      <c r="Y7349" s="8"/>
      <c r="Z7349" s="14" t="str">
        <f t="shared" si="916"/>
        <v>Male</v>
      </c>
      <c r="AA7349" s="14"/>
      <c r="AB7349" s="14"/>
      <c r="AC7349" s="14"/>
      <c r="AE7349" t="str">
        <f t="shared" si="917"/>
        <v>Middle aged</v>
      </c>
      <c r="AF7349" t="str">
        <f t="shared" si="918"/>
        <v>Poor</v>
      </c>
      <c r="AG7349" t="str">
        <f t="shared" si="919"/>
        <v>Very low</v>
      </c>
    </row>
    <row r="7350" spans="1:33" x14ac:dyDescent="0.2">
      <c r="A7350">
        <v>7349</v>
      </c>
      <c r="B7350">
        <v>15813363</v>
      </c>
      <c r="C7350">
        <v>448</v>
      </c>
      <c r="D7350">
        <v>2</v>
      </c>
      <c r="E7350">
        <v>1</v>
      </c>
      <c r="F7350">
        <v>25</v>
      </c>
      <c r="G7350">
        <v>3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s="2" t="s">
        <v>515</v>
      </c>
      <c r="P7350" s="11" t="str">
        <f t="shared" si="912"/>
        <v>2019</v>
      </c>
      <c r="Q7350" s="12"/>
      <c r="R7350" s="8" t="str">
        <f t="shared" si="913"/>
        <v>12</v>
      </c>
      <c r="S7350" s="8"/>
      <c r="T7350" s="14" t="str">
        <f t="shared" si="914"/>
        <v>Retain</v>
      </c>
      <c r="U7350" s="14"/>
      <c r="V7350" s="8" t="str">
        <f t="shared" si="915"/>
        <v>Spain</v>
      </c>
      <c r="W7350" s="8"/>
      <c r="X7350" s="8"/>
      <c r="Y7350" s="8"/>
      <c r="Z7350" s="14" t="str">
        <f t="shared" si="916"/>
        <v>Male</v>
      </c>
      <c r="AA7350" s="14"/>
      <c r="AB7350" s="14"/>
      <c r="AC7350" s="14"/>
      <c r="AE7350" t="str">
        <f t="shared" si="917"/>
        <v>Adults</v>
      </c>
      <c r="AF7350" t="str">
        <f t="shared" si="918"/>
        <v>Poor</v>
      </c>
      <c r="AG7350" t="str">
        <f t="shared" si="919"/>
        <v>Very low</v>
      </c>
    </row>
    <row r="7351" spans="1:33" x14ac:dyDescent="0.2">
      <c r="A7351">
        <v>7350</v>
      </c>
      <c r="B7351">
        <v>15717629</v>
      </c>
      <c r="C7351">
        <v>632</v>
      </c>
      <c r="D7351">
        <v>3</v>
      </c>
      <c r="E7351">
        <v>1</v>
      </c>
      <c r="F7351">
        <v>42</v>
      </c>
      <c r="G7351">
        <v>5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s="2" t="s">
        <v>473</v>
      </c>
      <c r="P7351" s="11" t="str">
        <f t="shared" si="912"/>
        <v>2018</v>
      </c>
      <c r="Q7351" s="12"/>
      <c r="R7351" s="8" t="str">
        <f t="shared" si="913"/>
        <v>08</v>
      </c>
      <c r="S7351" s="8"/>
      <c r="T7351" s="14" t="str">
        <f t="shared" si="914"/>
        <v>Retain</v>
      </c>
      <c r="U7351" s="14"/>
      <c r="V7351" s="8" t="str">
        <f t="shared" si="915"/>
        <v>Germany</v>
      </c>
      <c r="W7351" s="8"/>
      <c r="X7351" s="8"/>
      <c r="Y7351" s="8"/>
      <c r="Z7351" s="14" t="str">
        <f t="shared" si="916"/>
        <v>Male</v>
      </c>
      <c r="AA7351" s="14"/>
      <c r="AB7351" s="14"/>
      <c r="AC7351" s="14"/>
      <c r="AE7351" t="str">
        <f t="shared" si="917"/>
        <v>Middle aged</v>
      </c>
      <c r="AF7351" t="str">
        <f t="shared" si="918"/>
        <v>Fair</v>
      </c>
      <c r="AG7351" t="str">
        <f t="shared" si="919"/>
        <v>Medium</v>
      </c>
    </row>
    <row r="7352" spans="1:33" x14ac:dyDescent="0.2">
      <c r="A7352">
        <v>7351</v>
      </c>
      <c r="B7352">
        <v>15713160</v>
      </c>
      <c r="C7352">
        <v>669</v>
      </c>
      <c r="D7352">
        <v>2</v>
      </c>
      <c r="E7352">
        <v>1</v>
      </c>
      <c r="F7352">
        <v>25</v>
      </c>
      <c r="G7352">
        <v>5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s="2" t="s">
        <v>848</v>
      </c>
      <c r="P7352" s="11" t="str">
        <f t="shared" si="912"/>
        <v>2017</v>
      </c>
      <c r="Q7352" s="12"/>
      <c r="R7352" s="8" t="str">
        <f t="shared" si="913"/>
        <v>12</v>
      </c>
      <c r="S7352" s="8"/>
      <c r="T7352" s="14" t="str">
        <f t="shared" si="914"/>
        <v>Retain</v>
      </c>
      <c r="U7352" s="14"/>
      <c r="V7352" s="8" t="str">
        <f t="shared" si="915"/>
        <v>Spain</v>
      </c>
      <c r="W7352" s="8"/>
      <c r="X7352" s="8"/>
      <c r="Y7352" s="8"/>
      <c r="Z7352" s="14" t="str">
        <f t="shared" si="916"/>
        <v>Male</v>
      </c>
      <c r="AA7352" s="14"/>
      <c r="AB7352" s="14"/>
      <c r="AC7352" s="14"/>
      <c r="AE7352" t="str">
        <f t="shared" si="917"/>
        <v>Adults</v>
      </c>
      <c r="AF7352" t="str">
        <f t="shared" si="918"/>
        <v>Fair</v>
      </c>
      <c r="AG7352" t="str">
        <f t="shared" si="919"/>
        <v>Very high</v>
      </c>
    </row>
    <row r="7353" spans="1:33" x14ac:dyDescent="0.2">
      <c r="A7353">
        <v>7352</v>
      </c>
      <c r="B7353">
        <v>15568878</v>
      </c>
      <c r="C7353">
        <v>654</v>
      </c>
      <c r="D7353">
        <v>2</v>
      </c>
      <c r="E7353">
        <v>1</v>
      </c>
      <c r="F7353">
        <v>34</v>
      </c>
      <c r="G7353">
        <v>6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s="2" t="s">
        <v>224</v>
      </c>
      <c r="P7353" s="11" t="str">
        <f t="shared" si="912"/>
        <v>2017</v>
      </c>
      <c r="Q7353" s="12"/>
      <c r="R7353" s="8" t="str">
        <f t="shared" si="913"/>
        <v>03</v>
      </c>
      <c r="S7353" s="8"/>
      <c r="T7353" s="14" t="str">
        <f t="shared" si="914"/>
        <v>Retain</v>
      </c>
      <c r="U7353" s="14"/>
      <c r="V7353" s="8" t="str">
        <f t="shared" si="915"/>
        <v>Spain</v>
      </c>
      <c r="W7353" s="8"/>
      <c r="X7353" s="8"/>
      <c r="Y7353" s="8"/>
      <c r="Z7353" s="14" t="str">
        <f t="shared" si="916"/>
        <v>Male</v>
      </c>
      <c r="AA7353" s="14"/>
      <c r="AB7353" s="14"/>
      <c r="AC7353" s="14"/>
      <c r="AE7353" t="str">
        <f t="shared" si="917"/>
        <v>Adults</v>
      </c>
      <c r="AF7353" t="str">
        <f t="shared" si="918"/>
        <v>Fair</v>
      </c>
      <c r="AG7353" t="str">
        <f t="shared" si="919"/>
        <v>Very low</v>
      </c>
    </row>
    <row r="7354" spans="1:33" x14ac:dyDescent="0.2">
      <c r="A7354">
        <v>7353</v>
      </c>
      <c r="B7354">
        <v>15809800</v>
      </c>
      <c r="C7354">
        <v>726</v>
      </c>
      <c r="D7354">
        <v>1</v>
      </c>
      <c r="E7354">
        <v>2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s="2" t="s">
        <v>291</v>
      </c>
      <c r="P7354" s="11" t="str">
        <f t="shared" si="912"/>
        <v>2019</v>
      </c>
      <c r="Q7354" s="12"/>
      <c r="R7354" s="8" t="str">
        <f t="shared" si="913"/>
        <v>02</v>
      </c>
      <c r="S7354" s="8"/>
      <c r="T7354" s="14" t="str">
        <f t="shared" si="914"/>
        <v>Retain</v>
      </c>
      <c r="U7354" s="14"/>
      <c r="V7354" s="8" t="str">
        <f t="shared" si="915"/>
        <v>France</v>
      </c>
      <c r="W7354" s="8"/>
      <c r="X7354" s="8"/>
      <c r="Y7354" s="8"/>
      <c r="Z7354" s="14" t="str">
        <f t="shared" si="916"/>
        <v>Female</v>
      </c>
      <c r="AA7354" s="14"/>
      <c r="AB7354" s="14"/>
      <c r="AC7354" s="14"/>
      <c r="AE7354" t="str">
        <f t="shared" si="917"/>
        <v>Adults</v>
      </c>
      <c r="AF7354" t="str">
        <f t="shared" si="918"/>
        <v>Good</v>
      </c>
      <c r="AG7354" t="str">
        <f t="shared" si="919"/>
        <v>Very low</v>
      </c>
    </row>
    <row r="7355" spans="1:33" x14ac:dyDescent="0.2">
      <c r="A7355">
        <v>7354</v>
      </c>
      <c r="B7355">
        <v>15736420</v>
      </c>
      <c r="C7355">
        <v>596</v>
      </c>
      <c r="D7355">
        <v>1</v>
      </c>
      <c r="E7355">
        <v>1</v>
      </c>
      <c r="F7355">
        <v>21</v>
      </c>
      <c r="G7355">
        <v>3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s="2" t="s">
        <v>402</v>
      </c>
      <c r="P7355" s="11" t="str">
        <f t="shared" si="912"/>
        <v>2019</v>
      </c>
      <c r="Q7355" s="12"/>
      <c r="R7355" s="8" t="str">
        <f t="shared" si="913"/>
        <v>11</v>
      </c>
      <c r="S7355" s="8"/>
      <c r="T7355" s="14" t="str">
        <f t="shared" si="914"/>
        <v>Exit</v>
      </c>
      <c r="U7355" s="14"/>
      <c r="V7355" s="8" t="str">
        <f t="shared" si="915"/>
        <v>France</v>
      </c>
      <c r="W7355" s="8"/>
      <c r="X7355" s="8"/>
      <c r="Y7355" s="8"/>
      <c r="Z7355" s="14" t="str">
        <f t="shared" si="916"/>
        <v>Male</v>
      </c>
      <c r="AA7355" s="14"/>
      <c r="AB7355" s="14"/>
      <c r="AC7355" s="14"/>
      <c r="AE7355" t="str">
        <f t="shared" si="917"/>
        <v>Young Adults</v>
      </c>
      <c r="AF7355" t="str">
        <f t="shared" si="918"/>
        <v>Fair</v>
      </c>
      <c r="AG7355" t="str">
        <f t="shared" si="919"/>
        <v>Extreme</v>
      </c>
    </row>
    <row r="7356" spans="1:33" x14ac:dyDescent="0.2">
      <c r="A7356">
        <v>7355</v>
      </c>
      <c r="B7356">
        <v>15757933</v>
      </c>
      <c r="C7356">
        <v>733</v>
      </c>
      <c r="D7356">
        <v>3</v>
      </c>
      <c r="E7356">
        <v>2</v>
      </c>
      <c r="F7356">
        <v>30</v>
      </c>
      <c r="G7356">
        <v>7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s="2" t="s">
        <v>1043</v>
      </c>
      <c r="P7356" s="11" t="str">
        <f t="shared" si="912"/>
        <v>2016</v>
      </c>
      <c r="Q7356" s="12"/>
      <c r="R7356" s="8" t="str">
        <f t="shared" si="913"/>
        <v>02</v>
      </c>
      <c r="S7356" s="8"/>
      <c r="T7356" s="14" t="str">
        <f t="shared" si="914"/>
        <v>Retain</v>
      </c>
      <c r="U7356" s="14"/>
      <c r="V7356" s="8" t="str">
        <f t="shared" si="915"/>
        <v>Germany</v>
      </c>
      <c r="W7356" s="8"/>
      <c r="X7356" s="8"/>
      <c r="Y7356" s="8"/>
      <c r="Z7356" s="14" t="str">
        <f t="shared" si="916"/>
        <v>Female</v>
      </c>
      <c r="AA7356" s="14"/>
      <c r="AB7356" s="14"/>
      <c r="AC7356" s="14"/>
      <c r="AE7356" t="str">
        <f t="shared" si="917"/>
        <v>Adults</v>
      </c>
      <c r="AF7356" t="str">
        <f t="shared" si="918"/>
        <v>Good</v>
      </c>
      <c r="AG7356" t="str">
        <f t="shared" si="919"/>
        <v>High</v>
      </c>
    </row>
    <row r="7357" spans="1:33" x14ac:dyDescent="0.2">
      <c r="A7357">
        <v>7356</v>
      </c>
      <c r="B7357">
        <v>15623072</v>
      </c>
      <c r="C7357">
        <v>529</v>
      </c>
      <c r="D7357">
        <v>2</v>
      </c>
      <c r="E7357">
        <v>2</v>
      </c>
      <c r="F7357">
        <v>35</v>
      </c>
      <c r="G7357">
        <v>4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s="2" t="s">
        <v>29</v>
      </c>
      <c r="P7357" s="11" t="str">
        <f t="shared" si="912"/>
        <v>2019</v>
      </c>
      <c r="Q7357" s="12"/>
      <c r="R7357" s="8" t="str">
        <f t="shared" si="913"/>
        <v>01</v>
      </c>
      <c r="S7357" s="8"/>
      <c r="T7357" s="14" t="str">
        <f t="shared" si="914"/>
        <v>Retain</v>
      </c>
      <c r="U7357" s="14"/>
      <c r="V7357" s="8" t="str">
        <f t="shared" si="915"/>
        <v>Spain</v>
      </c>
      <c r="W7357" s="8"/>
      <c r="X7357" s="8"/>
      <c r="Y7357" s="8"/>
      <c r="Z7357" s="14" t="str">
        <f t="shared" si="916"/>
        <v>Female</v>
      </c>
      <c r="AA7357" s="14"/>
      <c r="AB7357" s="14"/>
      <c r="AC7357" s="14"/>
      <c r="AE7357" t="str">
        <f t="shared" si="917"/>
        <v>Adults</v>
      </c>
      <c r="AF7357" t="str">
        <f t="shared" si="918"/>
        <v>Poor</v>
      </c>
      <c r="AG7357" t="str">
        <f t="shared" si="919"/>
        <v>Very low</v>
      </c>
    </row>
    <row r="7358" spans="1:33" x14ac:dyDescent="0.2">
      <c r="A7358">
        <v>7357</v>
      </c>
      <c r="B7358">
        <v>15683993</v>
      </c>
      <c r="C7358">
        <v>493</v>
      </c>
      <c r="D7358">
        <v>1</v>
      </c>
      <c r="E7358">
        <v>2</v>
      </c>
      <c r="F7358">
        <v>37</v>
      </c>
      <c r="G7358">
        <v>3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s="2" t="s">
        <v>137</v>
      </c>
      <c r="P7358" s="11" t="str">
        <f t="shared" si="912"/>
        <v>2019</v>
      </c>
      <c r="Q7358" s="12"/>
      <c r="R7358" s="8" t="str">
        <f t="shared" si="913"/>
        <v>11</v>
      </c>
      <c r="S7358" s="8"/>
      <c r="T7358" s="14" t="str">
        <f t="shared" si="914"/>
        <v>Retain</v>
      </c>
      <c r="U7358" s="14"/>
      <c r="V7358" s="8" t="str">
        <f t="shared" si="915"/>
        <v>France</v>
      </c>
      <c r="W7358" s="8"/>
      <c r="X7358" s="8"/>
      <c r="Y7358" s="8"/>
      <c r="Z7358" s="14" t="str">
        <f t="shared" si="916"/>
        <v>Female</v>
      </c>
      <c r="AA7358" s="14"/>
      <c r="AB7358" s="14"/>
      <c r="AC7358" s="14"/>
      <c r="AE7358" t="str">
        <f t="shared" si="917"/>
        <v>Adults</v>
      </c>
      <c r="AF7358" t="str">
        <f t="shared" si="918"/>
        <v>Poor</v>
      </c>
      <c r="AG7358" t="str">
        <f t="shared" si="919"/>
        <v>High</v>
      </c>
    </row>
    <row r="7359" spans="1:33" x14ac:dyDescent="0.2">
      <c r="A7359">
        <v>7358</v>
      </c>
      <c r="B7359">
        <v>15570947</v>
      </c>
      <c r="C7359">
        <v>615</v>
      </c>
      <c r="D7359">
        <v>2</v>
      </c>
      <c r="E7359">
        <v>2</v>
      </c>
      <c r="F7359">
        <v>29</v>
      </c>
      <c r="G7359">
        <v>4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s="2" t="s">
        <v>1228</v>
      </c>
      <c r="P7359" s="11" t="str">
        <f t="shared" si="912"/>
        <v>2019</v>
      </c>
      <c r="Q7359" s="12"/>
      <c r="R7359" s="8" t="str">
        <f t="shared" si="913"/>
        <v>05</v>
      </c>
      <c r="S7359" s="8"/>
      <c r="T7359" s="14" t="str">
        <f t="shared" si="914"/>
        <v>Retain</v>
      </c>
      <c r="U7359" s="14"/>
      <c r="V7359" s="8" t="str">
        <f t="shared" si="915"/>
        <v>Spain</v>
      </c>
      <c r="W7359" s="8"/>
      <c r="X7359" s="8"/>
      <c r="Y7359" s="8"/>
      <c r="Z7359" s="14" t="str">
        <f t="shared" si="916"/>
        <v>Female</v>
      </c>
      <c r="AA7359" s="14"/>
      <c r="AB7359" s="14"/>
      <c r="AC7359" s="14"/>
      <c r="AE7359" t="str">
        <f t="shared" si="917"/>
        <v>Adults</v>
      </c>
      <c r="AF7359" t="str">
        <f t="shared" si="918"/>
        <v>Fair</v>
      </c>
      <c r="AG7359" t="str">
        <f t="shared" si="919"/>
        <v>High</v>
      </c>
    </row>
    <row r="7360" spans="1:33" x14ac:dyDescent="0.2">
      <c r="A7360">
        <v>7359</v>
      </c>
      <c r="B7360">
        <v>15797767</v>
      </c>
      <c r="C7360">
        <v>600</v>
      </c>
      <c r="D7360">
        <v>1</v>
      </c>
      <c r="E7360">
        <v>2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s="2" t="s">
        <v>853</v>
      </c>
      <c r="P7360" s="11" t="str">
        <f t="shared" si="912"/>
        <v>2017</v>
      </c>
      <c r="Q7360" s="12"/>
      <c r="R7360" s="8" t="str">
        <f t="shared" si="913"/>
        <v>06</v>
      </c>
      <c r="S7360" s="8"/>
      <c r="T7360" s="14" t="str">
        <f t="shared" si="914"/>
        <v>Exit</v>
      </c>
      <c r="U7360" s="14"/>
      <c r="V7360" s="8" t="str">
        <f t="shared" si="915"/>
        <v>France</v>
      </c>
      <c r="W7360" s="8"/>
      <c r="X7360" s="8"/>
      <c r="Y7360" s="8"/>
      <c r="Z7360" s="14" t="str">
        <f t="shared" si="916"/>
        <v>Female</v>
      </c>
      <c r="AA7360" s="14"/>
      <c r="AB7360" s="14"/>
      <c r="AC7360" s="14"/>
      <c r="AE7360" t="str">
        <f t="shared" si="917"/>
        <v>Middle aged</v>
      </c>
      <c r="AF7360" t="str">
        <f t="shared" si="918"/>
        <v>Fair</v>
      </c>
      <c r="AG7360" t="str">
        <f t="shared" si="919"/>
        <v>Very low</v>
      </c>
    </row>
    <row r="7361" spans="1:33" x14ac:dyDescent="0.2">
      <c r="A7361">
        <v>7360</v>
      </c>
      <c r="B7361">
        <v>15731989</v>
      </c>
      <c r="C7361">
        <v>666</v>
      </c>
      <c r="D7361">
        <v>1</v>
      </c>
      <c r="E7361">
        <v>1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s="2" t="s">
        <v>508</v>
      </c>
      <c r="P7361" s="11" t="str">
        <f t="shared" si="912"/>
        <v>2019</v>
      </c>
      <c r="Q7361" s="12"/>
      <c r="R7361" s="8" t="str">
        <f t="shared" si="913"/>
        <v>09</v>
      </c>
      <c r="S7361" s="8"/>
      <c r="T7361" s="14" t="str">
        <f t="shared" si="914"/>
        <v>Retain</v>
      </c>
      <c r="U7361" s="14"/>
      <c r="V7361" s="8" t="str">
        <f t="shared" si="915"/>
        <v>France</v>
      </c>
      <c r="W7361" s="8"/>
      <c r="X7361" s="8"/>
      <c r="Y7361" s="8"/>
      <c r="Z7361" s="14" t="str">
        <f t="shared" si="916"/>
        <v>Male</v>
      </c>
      <c r="AA7361" s="14"/>
      <c r="AB7361" s="14"/>
      <c r="AC7361" s="14"/>
      <c r="AE7361" t="str">
        <f t="shared" si="917"/>
        <v>Adults</v>
      </c>
      <c r="AF7361" t="str">
        <f t="shared" si="918"/>
        <v>Fair</v>
      </c>
      <c r="AG7361" t="str">
        <f t="shared" si="919"/>
        <v>High</v>
      </c>
    </row>
    <row r="7362" spans="1:33" x14ac:dyDescent="0.2">
      <c r="A7362">
        <v>7361</v>
      </c>
      <c r="B7362">
        <v>15591035</v>
      </c>
      <c r="C7362">
        <v>644</v>
      </c>
      <c r="D7362">
        <v>2</v>
      </c>
      <c r="E7362">
        <v>1</v>
      </c>
      <c r="F7362">
        <v>54</v>
      </c>
      <c r="G7362">
        <v>7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s="2" t="s">
        <v>657</v>
      </c>
      <c r="P7362" s="11" t="str">
        <f t="shared" si="912"/>
        <v>2016</v>
      </c>
      <c r="Q7362" s="12"/>
      <c r="R7362" s="8" t="str">
        <f t="shared" si="913"/>
        <v>05</v>
      </c>
      <c r="S7362" s="8"/>
      <c r="T7362" s="14" t="str">
        <f t="shared" si="914"/>
        <v>Retain</v>
      </c>
      <c r="U7362" s="14"/>
      <c r="V7362" s="8" t="str">
        <f t="shared" si="915"/>
        <v>Spain</v>
      </c>
      <c r="W7362" s="8"/>
      <c r="X7362" s="8"/>
      <c r="Y7362" s="8"/>
      <c r="Z7362" s="14" t="str">
        <f t="shared" si="916"/>
        <v>Male</v>
      </c>
      <c r="AA7362" s="14"/>
      <c r="AB7362" s="14"/>
      <c r="AC7362" s="14"/>
      <c r="AE7362" t="str">
        <f t="shared" si="917"/>
        <v>Middle aged</v>
      </c>
      <c r="AF7362" t="str">
        <f t="shared" si="918"/>
        <v>Fair</v>
      </c>
      <c r="AG7362" t="str">
        <f t="shared" si="919"/>
        <v>Very low</v>
      </c>
    </row>
    <row r="7363" spans="1:33" x14ac:dyDescent="0.2">
      <c r="A7363">
        <v>7362</v>
      </c>
      <c r="B7363">
        <v>15586479</v>
      </c>
      <c r="C7363">
        <v>692</v>
      </c>
      <c r="D7363">
        <v>1</v>
      </c>
      <c r="E7363">
        <v>2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s="2" t="s">
        <v>698</v>
      </c>
      <c r="P7363" s="11" t="str">
        <f t="shared" ref="P7363:P7426" si="920">RIGHT($N7363,4)</f>
        <v>2019</v>
      </c>
      <c r="Q7363" s="12"/>
      <c r="R7363" s="8" t="str">
        <f t="shared" ref="R7363:R7426" si="921">MID(N7363,4,2)</f>
        <v>06</v>
      </c>
      <c r="S7363" s="8"/>
      <c r="T7363" s="14" t="str">
        <f t="shared" ref="T7363:T7426" si="922">IF(M7363=1,"Exit","Retain")</f>
        <v>Exit</v>
      </c>
      <c r="U7363" s="14"/>
      <c r="V7363" s="8" t="str">
        <f t="shared" ref="V7363:V7426" si="923">IF(D7363=1,"France",IF(D7363=2,"Spain",IF(D7363=3,"Germany","NONE")))</f>
        <v>France</v>
      </c>
      <c r="W7363" s="8"/>
      <c r="X7363" s="8"/>
      <c r="Y7363" s="8"/>
      <c r="Z7363" s="14" t="str">
        <f t="shared" ref="Z7363:Z7426" si="924">IF(E7363=1,"Male","Female")</f>
        <v>Female</v>
      </c>
      <c r="AA7363" s="14"/>
      <c r="AB7363" s="14"/>
      <c r="AC7363" s="14"/>
      <c r="AE7363" t="str">
        <f t="shared" ref="AE7363:AE7426" si="925">IF(F7363&lt;18,"Kids",IF(AND(F7363&gt;=18,F7363&lt;24),"Young Adults",IF(AND(F7363&gt;=24,F7363&lt;39),"Adults",IF(AND(F7363&gt;=39,F7363&lt;64),"Middle aged","Retired"))))</f>
        <v>Adults</v>
      </c>
      <c r="AF7363" t="str">
        <f t="shared" ref="AF7363:AF7426" si="926">IF(AND(C7363&gt;=800,C7363&lt;=850),"Excellent",IF(AND(C7363&gt;=740,C7363&lt;=799),"Very good",IF(AND(C7363&gt;=670,C7363&lt;=739),"Good",IF(AND(C7363&gt;=580,C7363&lt;=669),"Fair",IF(AND(C7363&gt;=300,C7363&lt;=579),"Poor","None")))))</f>
        <v>Good</v>
      </c>
      <c r="AG7363" t="str">
        <f t="shared" ref="AG7363:AG7426" si="927">IF(H7363&lt;25000,"Very low",IF(AND(H7363&gt;25000,H7363&lt;=50000),"Low",IF(AND(H7363&gt;50000,H7363&lt;=100000),"Medium",IF(AND(H7363&gt;100000,H7363&lt;=150000),"High",IF(AND(H7363&gt;150000,H7363&lt;=200000),"Very high",IF(H7363&gt;200000,"Extreme","None"))))))</f>
        <v>Very low</v>
      </c>
    </row>
    <row r="7364" spans="1:33" x14ac:dyDescent="0.2">
      <c r="A7364">
        <v>7363</v>
      </c>
      <c r="B7364">
        <v>15605872</v>
      </c>
      <c r="C7364">
        <v>707</v>
      </c>
      <c r="D7364">
        <v>1</v>
      </c>
      <c r="E7364">
        <v>1</v>
      </c>
      <c r="F7364">
        <v>73</v>
      </c>
      <c r="G7364">
        <v>7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s="2" t="s">
        <v>459</v>
      </c>
      <c r="P7364" s="11" t="str">
        <f t="shared" si="920"/>
        <v>2016</v>
      </c>
      <c r="Q7364" s="12"/>
      <c r="R7364" s="8" t="str">
        <f t="shared" si="921"/>
        <v>07</v>
      </c>
      <c r="S7364" s="8"/>
      <c r="T7364" s="14" t="str">
        <f t="shared" si="922"/>
        <v>Retain</v>
      </c>
      <c r="U7364" s="14"/>
      <c r="V7364" s="8" t="str">
        <f t="shared" si="923"/>
        <v>France</v>
      </c>
      <c r="W7364" s="8"/>
      <c r="X7364" s="8"/>
      <c r="Y7364" s="8"/>
      <c r="Z7364" s="14" t="str">
        <f t="shared" si="924"/>
        <v>Male</v>
      </c>
      <c r="AA7364" s="14"/>
      <c r="AB7364" s="14"/>
      <c r="AC7364" s="14"/>
      <c r="AE7364" t="str">
        <f t="shared" si="925"/>
        <v>Retired</v>
      </c>
      <c r="AF7364" t="str">
        <f t="shared" si="926"/>
        <v>Good</v>
      </c>
      <c r="AG7364" t="str">
        <f t="shared" si="927"/>
        <v>Medium</v>
      </c>
    </row>
    <row r="7365" spans="1:33" x14ac:dyDescent="0.2">
      <c r="A7365">
        <v>7364</v>
      </c>
      <c r="B7365">
        <v>15666012</v>
      </c>
      <c r="C7365">
        <v>603</v>
      </c>
      <c r="D7365">
        <v>1</v>
      </c>
      <c r="E7365">
        <v>1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s="2" t="s">
        <v>1016</v>
      </c>
      <c r="P7365" s="11" t="str">
        <f t="shared" si="920"/>
        <v>2019</v>
      </c>
      <c r="Q7365" s="12"/>
      <c r="R7365" s="8" t="str">
        <f t="shared" si="921"/>
        <v>02</v>
      </c>
      <c r="S7365" s="8"/>
      <c r="T7365" s="14" t="str">
        <f t="shared" si="922"/>
        <v>Retain</v>
      </c>
      <c r="U7365" s="14"/>
      <c r="V7365" s="8" t="str">
        <f t="shared" si="923"/>
        <v>France</v>
      </c>
      <c r="W7365" s="8"/>
      <c r="X7365" s="8"/>
      <c r="Y7365" s="8"/>
      <c r="Z7365" s="14" t="str">
        <f t="shared" si="924"/>
        <v>Male</v>
      </c>
      <c r="AA7365" s="14"/>
      <c r="AB7365" s="14"/>
      <c r="AC7365" s="14"/>
      <c r="AE7365" t="str">
        <f t="shared" si="925"/>
        <v>Middle aged</v>
      </c>
      <c r="AF7365" t="str">
        <f t="shared" si="926"/>
        <v>Fair</v>
      </c>
      <c r="AG7365" t="str">
        <f t="shared" si="927"/>
        <v>High</v>
      </c>
    </row>
    <row r="7366" spans="1:33" x14ac:dyDescent="0.2">
      <c r="A7366">
        <v>7365</v>
      </c>
      <c r="B7366">
        <v>15641733</v>
      </c>
      <c r="C7366">
        <v>671</v>
      </c>
      <c r="D7366">
        <v>1</v>
      </c>
      <c r="E7366">
        <v>2</v>
      </c>
      <c r="F7366">
        <v>34</v>
      </c>
      <c r="G7366">
        <v>4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s="2" t="s">
        <v>892</v>
      </c>
      <c r="P7366" s="11" t="str">
        <f t="shared" si="920"/>
        <v>2019</v>
      </c>
      <c r="Q7366" s="12"/>
      <c r="R7366" s="8" t="str">
        <f t="shared" si="921"/>
        <v>04</v>
      </c>
      <c r="S7366" s="8"/>
      <c r="T7366" s="14" t="str">
        <f t="shared" si="922"/>
        <v>Retain</v>
      </c>
      <c r="U7366" s="14"/>
      <c r="V7366" s="8" t="str">
        <f t="shared" si="923"/>
        <v>France</v>
      </c>
      <c r="W7366" s="8"/>
      <c r="X7366" s="8"/>
      <c r="Y7366" s="8"/>
      <c r="Z7366" s="14" t="str">
        <f t="shared" si="924"/>
        <v>Female</v>
      </c>
      <c r="AA7366" s="14"/>
      <c r="AB7366" s="14"/>
      <c r="AC7366" s="14"/>
      <c r="AE7366" t="str">
        <f t="shared" si="925"/>
        <v>Adults</v>
      </c>
      <c r="AF7366" t="str">
        <f t="shared" si="926"/>
        <v>Good</v>
      </c>
      <c r="AG7366" t="str">
        <f t="shared" si="927"/>
        <v>Very high</v>
      </c>
    </row>
    <row r="7367" spans="1:33" x14ac:dyDescent="0.2">
      <c r="A7367">
        <v>7366</v>
      </c>
      <c r="B7367">
        <v>15593178</v>
      </c>
      <c r="C7367">
        <v>568</v>
      </c>
      <c r="D7367">
        <v>2</v>
      </c>
      <c r="E7367">
        <v>2</v>
      </c>
      <c r="F7367">
        <v>36</v>
      </c>
      <c r="G7367">
        <v>4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s="2" t="s">
        <v>247</v>
      </c>
      <c r="P7367" s="11" t="str">
        <f t="shared" si="920"/>
        <v>2019</v>
      </c>
      <c r="Q7367" s="12"/>
      <c r="R7367" s="8" t="str">
        <f t="shared" si="921"/>
        <v>05</v>
      </c>
      <c r="S7367" s="8"/>
      <c r="T7367" s="14" t="str">
        <f t="shared" si="922"/>
        <v>Exit</v>
      </c>
      <c r="U7367" s="14"/>
      <c r="V7367" s="8" t="str">
        <f t="shared" si="923"/>
        <v>Spain</v>
      </c>
      <c r="W7367" s="8"/>
      <c r="X7367" s="8"/>
      <c r="Y7367" s="8"/>
      <c r="Z7367" s="14" t="str">
        <f t="shared" si="924"/>
        <v>Female</v>
      </c>
      <c r="AA7367" s="14"/>
      <c r="AB7367" s="14"/>
      <c r="AC7367" s="14"/>
      <c r="AE7367" t="str">
        <f t="shared" si="925"/>
        <v>Adults</v>
      </c>
      <c r="AF7367" t="str">
        <f t="shared" si="926"/>
        <v>Poor</v>
      </c>
      <c r="AG7367" t="str">
        <f t="shared" si="927"/>
        <v>Very high</v>
      </c>
    </row>
    <row r="7368" spans="1:33" x14ac:dyDescent="0.2">
      <c r="A7368">
        <v>7367</v>
      </c>
      <c r="B7368">
        <v>15649183</v>
      </c>
      <c r="C7368">
        <v>598</v>
      </c>
      <c r="D7368">
        <v>2</v>
      </c>
      <c r="E7368">
        <v>2</v>
      </c>
      <c r="F7368">
        <v>35</v>
      </c>
      <c r="G7368">
        <v>6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s="2" t="s">
        <v>466</v>
      </c>
      <c r="P7368" s="11" t="str">
        <f t="shared" si="920"/>
        <v>2017</v>
      </c>
      <c r="Q7368" s="12"/>
      <c r="R7368" s="8" t="str">
        <f t="shared" si="921"/>
        <v>05</v>
      </c>
      <c r="S7368" s="8"/>
      <c r="T7368" s="14" t="str">
        <f t="shared" si="922"/>
        <v>Retain</v>
      </c>
      <c r="U7368" s="14"/>
      <c r="V7368" s="8" t="str">
        <f t="shared" si="923"/>
        <v>Spain</v>
      </c>
      <c r="W7368" s="8"/>
      <c r="X7368" s="8"/>
      <c r="Y7368" s="8"/>
      <c r="Z7368" s="14" t="str">
        <f t="shared" si="924"/>
        <v>Female</v>
      </c>
      <c r="AA7368" s="14"/>
      <c r="AB7368" s="14"/>
      <c r="AC7368" s="14"/>
      <c r="AE7368" t="str">
        <f t="shared" si="925"/>
        <v>Adults</v>
      </c>
      <c r="AF7368" t="str">
        <f t="shared" si="926"/>
        <v>Fair</v>
      </c>
      <c r="AG7368" t="str">
        <f t="shared" si="927"/>
        <v>Very low</v>
      </c>
    </row>
    <row r="7369" spans="1:33" x14ac:dyDescent="0.2">
      <c r="A7369">
        <v>7368</v>
      </c>
      <c r="B7369">
        <v>15736399</v>
      </c>
      <c r="C7369">
        <v>606</v>
      </c>
      <c r="D7369">
        <v>2</v>
      </c>
      <c r="E7369">
        <v>1</v>
      </c>
      <c r="F7369">
        <v>42</v>
      </c>
      <c r="G7369">
        <v>6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s="2" t="s">
        <v>961</v>
      </c>
      <c r="P7369" s="11" t="str">
        <f t="shared" si="920"/>
        <v>2016</v>
      </c>
      <c r="Q7369" s="12"/>
      <c r="R7369" s="8" t="str">
        <f t="shared" si="921"/>
        <v>10</v>
      </c>
      <c r="S7369" s="8"/>
      <c r="T7369" s="14" t="str">
        <f t="shared" si="922"/>
        <v>Retain</v>
      </c>
      <c r="U7369" s="14"/>
      <c r="V7369" s="8" t="str">
        <f t="shared" si="923"/>
        <v>Spain</v>
      </c>
      <c r="W7369" s="8"/>
      <c r="X7369" s="8"/>
      <c r="Y7369" s="8"/>
      <c r="Z7369" s="14" t="str">
        <f t="shared" si="924"/>
        <v>Male</v>
      </c>
      <c r="AA7369" s="14"/>
      <c r="AB7369" s="14"/>
      <c r="AC7369" s="14"/>
      <c r="AE7369" t="str">
        <f t="shared" si="925"/>
        <v>Middle aged</v>
      </c>
      <c r="AF7369" t="str">
        <f t="shared" si="926"/>
        <v>Fair</v>
      </c>
      <c r="AG7369" t="str">
        <f t="shared" si="927"/>
        <v>Very low</v>
      </c>
    </row>
    <row r="7370" spans="1:33" x14ac:dyDescent="0.2">
      <c r="A7370">
        <v>7369</v>
      </c>
      <c r="B7370">
        <v>15751137</v>
      </c>
      <c r="C7370">
        <v>850</v>
      </c>
      <c r="D7370">
        <v>3</v>
      </c>
      <c r="E7370">
        <v>2</v>
      </c>
      <c r="F7370">
        <v>36</v>
      </c>
      <c r="G7370">
        <v>6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s="2" t="s">
        <v>406</v>
      </c>
      <c r="P7370" s="11" t="str">
        <f t="shared" si="920"/>
        <v>2016</v>
      </c>
      <c r="Q7370" s="12"/>
      <c r="R7370" s="8" t="str">
        <f t="shared" si="921"/>
        <v>12</v>
      </c>
      <c r="S7370" s="8"/>
      <c r="T7370" s="14" t="str">
        <f t="shared" si="922"/>
        <v>Retain</v>
      </c>
      <c r="U7370" s="14"/>
      <c r="V7370" s="8" t="str">
        <f t="shared" si="923"/>
        <v>Germany</v>
      </c>
      <c r="W7370" s="8"/>
      <c r="X7370" s="8"/>
      <c r="Y7370" s="8"/>
      <c r="Z7370" s="14" t="str">
        <f t="shared" si="924"/>
        <v>Female</v>
      </c>
      <c r="AA7370" s="14"/>
      <c r="AB7370" s="14"/>
      <c r="AC7370" s="14"/>
      <c r="AE7370" t="str">
        <f t="shared" si="925"/>
        <v>Adults</v>
      </c>
      <c r="AF7370" t="str">
        <f t="shared" si="926"/>
        <v>Excellent</v>
      </c>
      <c r="AG7370" t="str">
        <f t="shared" si="927"/>
        <v>Very high</v>
      </c>
    </row>
    <row r="7371" spans="1:33" x14ac:dyDescent="0.2">
      <c r="A7371">
        <v>7370</v>
      </c>
      <c r="B7371">
        <v>15757188</v>
      </c>
      <c r="C7371">
        <v>644</v>
      </c>
      <c r="D7371">
        <v>2</v>
      </c>
      <c r="E7371">
        <v>2</v>
      </c>
      <c r="F7371">
        <v>26</v>
      </c>
      <c r="G7371">
        <v>6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s="2" t="s">
        <v>320</v>
      </c>
      <c r="P7371" s="11" t="str">
        <f t="shared" si="920"/>
        <v>2017</v>
      </c>
      <c r="Q7371" s="12"/>
      <c r="R7371" s="8" t="str">
        <f t="shared" si="921"/>
        <v>06</v>
      </c>
      <c r="S7371" s="8"/>
      <c r="T7371" s="14" t="str">
        <f t="shared" si="922"/>
        <v>Retain</v>
      </c>
      <c r="U7371" s="14"/>
      <c r="V7371" s="8" t="str">
        <f t="shared" si="923"/>
        <v>Spain</v>
      </c>
      <c r="W7371" s="8"/>
      <c r="X7371" s="8"/>
      <c r="Y7371" s="8"/>
      <c r="Z7371" s="14" t="str">
        <f t="shared" si="924"/>
        <v>Female</v>
      </c>
      <c r="AA7371" s="14"/>
      <c r="AB7371" s="14"/>
      <c r="AC7371" s="14"/>
      <c r="AE7371" t="str">
        <f t="shared" si="925"/>
        <v>Adults</v>
      </c>
      <c r="AF7371" t="str">
        <f t="shared" si="926"/>
        <v>Fair</v>
      </c>
      <c r="AG7371" t="str">
        <f t="shared" si="927"/>
        <v>Very high</v>
      </c>
    </row>
    <row r="7372" spans="1:33" x14ac:dyDescent="0.2">
      <c r="A7372">
        <v>7371</v>
      </c>
      <c r="B7372">
        <v>15726167</v>
      </c>
      <c r="C7372">
        <v>655</v>
      </c>
      <c r="D7372">
        <v>1</v>
      </c>
      <c r="E7372">
        <v>1</v>
      </c>
      <c r="F7372">
        <v>37</v>
      </c>
      <c r="G7372">
        <v>6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s="2" t="s">
        <v>621</v>
      </c>
      <c r="P7372" s="11" t="str">
        <f t="shared" si="920"/>
        <v>2016</v>
      </c>
      <c r="Q7372" s="12"/>
      <c r="R7372" s="8" t="str">
        <f t="shared" si="921"/>
        <v>12</v>
      </c>
      <c r="S7372" s="8"/>
      <c r="T7372" s="14" t="str">
        <f t="shared" si="922"/>
        <v>Retain</v>
      </c>
      <c r="U7372" s="14"/>
      <c r="V7372" s="8" t="str">
        <f t="shared" si="923"/>
        <v>France</v>
      </c>
      <c r="W7372" s="8"/>
      <c r="X7372" s="8"/>
      <c r="Y7372" s="8"/>
      <c r="Z7372" s="14" t="str">
        <f t="shared" si="924"/>
        <v>Male</v>
      </c>
      <c r="AA7372" s="14"/>
      <c r="AB7372" s="14"/>
      <c r="AC7372" s="14"/>
      <c r="AE7372" t="str">
        <f t="shared" si="925"/>
        <v>Adults</v>
      </c>
      <c r="AF7372" t="str">
        <f t="shared" si="926"/>
        <v>Fair</v>
      </c>
      <c r="AG7372" t="str">
        <f t="shared" si="927"/>
        <v>Very low</v>
      </c>
    </row>
    <row r="7373" spans="1:33" x14ac:dyDescent="0.2">
      <c r="A7373">
        <v>7372</v>
      </c>
      <c r="B7373">
        <v>15624850</v>
      </c>
      <c r="C7373">
        <v>850</v>
      </c>
      <c r="D7373">
        <v>1</v>
      </c>
      <c r="E7373">
        <v>1</v>
      </c>
      <c r="F7373">
        <v>30</v>
      </c>
      <c r="G7373">
        <v>4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s="2" t="s">
        <v>1049</v>
      </c>
      <c r="P7373" s="11" t="str">
        <f t="shared" si="920"/>
        <v>2019</v>
      </c>
      <c r="Q7373" s="12"/>
      <c r="R7373" s="8" t="str">
        <f t="shared" si="921"/>
        <v>07</v>
      </c>
      <c r="S7373" s="8"/>
      <c r="T7373" s="14" t="str">
        <f t="shared" si="922"/>
        <v>Retain</v>
      </c>
      <c r="U7373" s="14"/>
      <c r="V7373" s="8" t="str">
        <f t="shared" si="923"/>
        <v>France</v>
      </c>
      <c r="W7373" s="8"/>
      <c r="X7373" s="8"/>
      <c r="Y7373" s="8"/>
      <c r="Z7373" s="14" t="str">
        <f t="shared" si="924"/>
        <v>Male</v>
      </c>
      <c r="AA7373" s="14"/>
      <c r="AB7373" s="14"/>
      <c r="AC7373" s="14"/>
      <c r="AE7373" t="str">
        <f t="shared" si="925"/>
        <v>Adults</v>
      </c>
      <c r="AF7373" t="str">
        <f t="shared" si="926"/>
        <v>Excellent</v>
      </c>
      <c r="AG7373" t="str">
        <f t="shared" si="927"/>
        <v>Very high</v>
      </c>
    </row>
    <row r="7374" spans="1:33" x14ac:dyDescent="0.2">
      <c r="A7374">
        <v>7373</v>
      </c>
      <c r="B7374">
        <v>15717700</v>
      </c>
      <c r="C7374">
        <v>683</v>
      </c>
      <c r="D7374">
        <v>2</v>
      </c>
      <c r="E7374">
        <v>1</v>
      </c>
      <c r="F7374">
        <v>34</v>
      </c>
      <c r="G7374">
        <v>3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s="2" t="s">
        <v>219</v>
      </c>
      <c r="P7374" s="11" t="str">
        <f t="shared" si="920"/>
        <v>2019</v>
      </c>
      <c r="Q7374" s="12"/>
      <c r="R7374" s="8" t="str">
        <f t="shared" si="921"/>
        <v>10</v>
      </c>
      <c r="S7374" s="8"/>
      <c r="T7374" s="14" t="str">
        <f t="shared" si="922"/>
        <v>Retain</v>
      </c>
      <c r="U7374" s="14"/>
      <c r="V7374" s="8" t="str">
        <f t="shared" si="923"/>
        <v>Spain</v>
      </c>
      <c r="W7374" s="8"/>
      <c r="X7374" s="8"/>
      <c r="Y7374" s="8"/>
      <c r="Z7374" s="14" t="str">
        <f t="shared" si="924"/>
        <v>Male</v>
      </c>
      <c r="AA7374" s="14"/>
      <c r="AB7374" s="14"/>
      <c r="AC7374" s="14"/>
      <c r="AE7374" t="str">
        <f t="shared" si="925"/>
        <v>Adults</v>
      </c>
      <c r="AF7374" t="str">
        <f t="shared" si="926"/>
        <v>Good</v>
      </c>
      <c r="AG7374" t="str">
        <f t="shared" si="927"/>
        <v>High</v>
      </c>
    </row>
    <row r="7375" spans="1:33" x14ac:dyDescent="0.2">
      <c r="A7375">
        <v>7374</v>
      </c>
      <c r="B7375">
        <v>15716347</v>
      </c>
      <c r="C7375">
        <v>663</v>
      </c>
      <c r="D7375">
        <v>3</v>
      </c>
      <c r="E7375">
        <v>1</v>
      </c>
      <c r="F7375">
        <v>37</v>
      </c>
      <c r="G7375">
        <v>3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s="2" t="s">
        <v>456</v>
      </c>
      <c r="P7375" s="11" t="str">
        <f t="shared" si="920"/>
        <v>2019</v>
      </c>
      <c r="Q7375" s="12"/>
      <c r="R7375" s="8" t="str">
        <f t="shared" si="921"/>
        <v>11</v>
      </c>
      <c r="S7375" s="8"/>
      <c r="T7375" s="14" t="str">
        <f t="shared" si="922"/>
        <v>Retain</v>
      </c>
      <c r="U7375" s="14"/>
      <c r="V7375" s="8" t="str">
        <f t="shared" si="923"/>
        <v>Germany</v>
      </c>
      <c r="W7375" s="8"/>
      <c r="X7375" s="8"/>
      <c r="Y7375" s="8"/>
      <c r="Z7375" s="14" t="str">
        <f t="shared" si="924"/>
        <v>Male</v>
      </c>
      <c r="AA7375" s="14"/>
      <c r="AB7375" s="14"/>
      <c r="AC7375" s="14"/>
      <c r="AE7375" t="str">
        <f t="shared" si="925"/>
        <v>Adults</v>
      </c>
      <c r="AF7375" t="str">
        <f t="shared" si="926"/>
        <v>Fair</v>
      </c>
      <c r="AG7375" t="str">
        <f t="shared" si="927"/>
        <v>High</v>
      </c>
    </row>
    <row r="7376" spans="1:33" x14ac:dyDescent="0.2">
      <c r="A7376">
        <v>7375</v>
      </c>
      <c r="B7376">
        <v>15696287</v>
      </c>
      <c r="C7376">
        <v>682</v>
      </c>
      <c r="D7376">
        <v>3</v>
      </c>
      <c r="E7376">
        <v>2</v>
      </c>
      <c r="F7376">
        <v>38</v>
      </c>
      <c r="G7376">
        <v>3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s="2" t="s">
        <v>811</v>
      </c>
      <c r="P7376" s="11" t="str">
        <f t="shared" si="920"/>
        <v>2019</v>
      </c>
      <c r="Q7376" s="12"/>
      <c r="R7376" s="8" t="str">
        <f t="shared" si="921"/>
        <v>11</v>
      </c>
      <c r="S7376" s="8"/>
      <c r="T7376" s="14" t="str">
        <f t="shared" si="922"/>
        <v>Exit</v>
      </c>
      <c r="U7376" s="14"/>
      <c r="V7376" s="8" t="str">
        <f t="shared" si="923"/>
        <v>Germany</v>
      </c>
      <c r="W7376" s="8"/>
      <c r="X7376" s="8"/>
      <c r="Y7376" s="8"/>
      <c r="Z7376" s="14" t="str">
        <f t="shared" si="924"/>
        <v>Female</v>
      </c>
      <c r="AA7376" s="14"/>
      <c r="AB7376" s="14"/>
      <c r="AC7376" s="14"/>
      <c r="AE7376" t="str">
        <f t="shared" si="925"/>
        <v>Adults</v>
      </c>
      <c r="AF7376" t="str">
        <f t="shared" si="926"/>
        <v>Good</v>
      </c>
      <c r="AG7376" t="str">
        <f t="shared" si="927"/>
        <v>High</v>
      </c>
    </row>
    <row r="7377" spans="1:33" x14ac:dyDescent="0.2">
      <c r="A7377">
        <v>7376</v>
      </c>
      <c r="B7377">
        <v>15638871</v>
      </c>
      <c r="C7377">
        <v>639</v>
      </c>
      <c r="D7377">
        <v>1</v>
      </c>
      <c r="E7377">
        <v>1</v>
      </c>
      <c r="F7377">
        <v>77</v>
      </c>
      <c r="G7377">
        <v>3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s="2" t="s">
        <v>152</v>
      </c>
      <c r="P7377" s="11" t="str">
        <f t="shared" si="920"/>
        <v>2019</v>
      </c>
      <c r="Q7377" s="12"/>
      <c r="R7377" s="8" t="str">
        <f t="shared" si="921"/>
        <v>11</v>
      </c>
      <c r="S7377" s="8"/>
      <c r="T7377" s="14" t="str">
        <f t="shared" si="922"/>
        <v>Retain</v>
      </c>
      <c r="U7377" s="14"/>
      <c r="V7377" s="8" t="str">
        <f t="shared" si="923"/>
        <v>France</v>
      </c>
      <c r="W7377" s="8"/>
      <c r="X7377" s="8"/>
      <c r="Y7377" s="8"/>
      <c r="Z7377" s="14" t="str">
        <f t="shared" si="924"/>
        <v>Male</v>
      </c>
      <c r="AA7377" s="14"/>
      <c r="AB7377" s="14"/>
      <c r="AC7377" s="14"/>
      <c r="AE7377" t="str">
        <f t="shared" si="925"/>
        <v>Retired</v>
      </c>
      <c r="AF7377" t="str">
        <f t="shared" si="926"/>
        <v>Fair</v>
      </c>
      <c r="AG7377" t="str">
        <f t="shared" si="927"/>
        <v>Medium</v>
      </c>
    </row>
    <row r="7378" spans="1:33" x14ac:dyDescent="0.2">
      <c r="A7378">
        <v>7377</v>
      </c>
      <c r="B7378">
        <v>15765093</v>
      </c>
      <c r="C7378">
        <v>704</v>
      </c>
      <c r="D7378">
        <v>1</v>
      </c>
      <c r="E7378">
        <v>1</v>
      </c>
      <c r="F7378">
        <v>23</v>
      </c>
      <c r="G7378">
        <v>3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s="2" t="s">
        <v>245</v>
      </c>
      <c r="P7378" s="11" t="str">
        <f t="shared" si="920"/>
        <v>2019</v>
      </c>
      <c r="Q7378" s="12"/>
      <c r="R7378" s="8" t="str">
        <f t="shared" si="921"/>
        <v>12</v>
      </c>
      <c r="S7378" s="8"/>
      <c r="T7378" s="14" t="str">
        <f t="shared" si="922"/>
        <v>Retain</v>
      </c>
      <c r="U7378" s="14"/>
      <c r="V7378" s="8" t="str">
        <f t="shared" si="923"/>
        <v>France</v>
      </c>
      <c r="W7378" s="8"/>
      <c r="X7378" s="8"/>
      <c r="Y7378" s="8"/>
      <c r="Z7378" s="14" t="str">
        <f t="shared" si="924"/>
        <v>Male</v>
      </c>
      <c r="AA7378" s="14"/>
      <c r="AB7378" s="14"/>
      <c r="AC7378" s="14"/>
      <c r="AE7378" t="str">
        <f t="shared" si="925"/>
        <v>Young Adults</v>
      </c>
      <c r="AF7378" t="str">
        <f t="shared" si="926"/>
        <v>Good</v>
      </c>
      <c r="AG7378" t="str">
        <f t="shared" si="927"/>
        <v>Very high</v>
      </c>
    </row>
    <row r="7379" spans="1:33" x14ac:dyDescent="0.2">
      <c r="A7379">
        <v>7378</v>
      </c>
      <c r="B7379">
        <v>15592999</v>
      </c>
      <c r="C7379">
        <v>691</v>
      </c>
      <c r="D7379">
        <v>1</v>
      </c>
      <c r="E7379">
        <v>2</v>
      </c>
      <c r="F7379">
        <v>40</v>
      </c>
      <c r="G7379">
        <v>7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s="2" t="s">
        <v>987</v>
      </c>
      <c r="P7379" s="11" t="str">
        <f t="shared" si="920"/>
        <v>2016</v>
      </c>
      <c r="Q7379" s="12"/>
      <c r="R7379" s="8" t="str">
        <f t="shared" si="921"/>
        <v>05</v>
      </c>
      <c r="S7379" s="8"/>
      <c r="T7379" s="14" t="str">
        <f t="shared" si="922"/>
        <v>Retain</v>
      </c>
      <c r="U7379" s="14"/>
      <c r="V7379" s="8" t="str">
        <f t="shared" si="923"/>
        <v>France</v>
      </c>
      <c r="W7379" s="8"/>
      <c r="X7379" s="8"/>
      <c r="Y7379" s="8"/>
      <c r="Z7379" s="14" t="str">
        <f t="shared" si="924"/>
        <v>Female</v>
      </c>
      <c r="AA7379" s="14"/>
      <c r="AB7379" s="14"/>
      <c r="AC7379" s="14"/>
      <c r="AE7379" t="str">
        <f t="shared" si="925"/>
        <v>Middle aged</v>
      </c>
      <c r="AF7379" t="str">
        <f t="shared" si="926"/>
        <v>Good</v>
      </c>
      <c r="AG7379" t="str">
        <f t="shared" si="927"/>
        <v>High</v>
      </c>
    </row>
    <row r="7380" spans="1:33" x14ac:dyDescent="0.2">
      <c r="A7380">
        <v>7379</v>
      </c>
      <c r="B7380">
        <v>15641715</v>
      </c>
      <c r="C7380">
        <v>599</v>
      </c>
      <c r="D7380">
        <v>1</v>
      </c>
      <c r="E7380">
        <v>1</v>
      </c>
      <c r="F7380">
        <v>34</v>
      </c>
      <c r="G7380">
        <v>6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s="2" t="s">
        <v>467</v>
      </c>
      <c r="P7380" s="11" t="str">
        <f t="shared" si="920"/>
        <v>2017</v>
      </c>
      <c r="Q7380" s="12"/>
      <c r="R7380" s="8" t="str">
        <f t="shared" si="921"/>
        <v>05</v>
      </c>
      <c r="S7380" s="8"/>
      <c r="T7380" s="14" t="str">
        <f t="shared" si="922"/>
        <v>Retain</v>
      </c>
      <c r="U7380" s="14"/>
      <c r="V7380" s="8" t="str">
        <f t="shared" si="923"/>
        <v>France</v>
      </c>
      <c r="W7380" s="8"/>
      <c r="X7380" s="8"/>
      <c r="Y7380" s="8"/>
      <c r="Z7380" s="14" t="str">
        <f t="shared" si="924"/>
        <v>Male</v>
      </c>
      <c r="AA7380" s="14"/>
      <c r="AB7380" s="14"/>
      <c r="AC7380" s="14"/>
      <c r="AE7380" t="str">
        <f t="shared" si="925"/>
        <v>Adults</v>
      </c>
      <c r="AF7380" t="str">
        <f t="shared" si="926"/>
        <v>Fair</v>
      </c>
      <c r="AG7380" t="str">
        <f t="shared" si="927"/>
        <v>Very low</v>
      </c>
    </row>
    <row r="7381" spans="1:33" x14ac:dyDescent="0.2">
      <c r="A7381">
        <v>7380</v>
      </c>
      <c r="B7381">
        <v>15607746</v>
      </c>
      <c r="C7381">
        <v>573</v>
      </c>
      <c r="D7381">
        <v>1</v>
      </c>
      <c r="E7381">
        <v>2</v>
      </c>
      <c r="F7381">
        <v>36</v>
      </c>
      <c r="G7381">
        <v>4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s="2" t="s">
        <v>133</v>
      </c>
      <c r="P7381" s="11" t="str">
        <f t="shared" si="920"/>
        <v>2018</v>
      </c>
      <c r="Q7381" s="12"/>
      <c r="R7381" s="8" t="str">
        <f t="shared" si="921"/>
        <v>12</v>
      </c>
      <c r="S7381" s="8"/>
      <c r="T7381" s="14" t="str">
        <f t="shared" si="922"/>
        <v>Retain</v>
      </c>
      <c r="U7381" s="14"/>
      <c r="V7381" s="8" t="str">
        <f t="shared" si="923"/>
        <v>France</v>
      </c>
      <c r="W7381" s="8"/>
      <c r="X7381" s="8"/>
      <c r="Y7381" s="8"/>
      <c r="Z7381" s="14" t="str">
        <f t="shared" si="924"/>
        <v>Female</v>
      </c>
      <c r="AA7381" s="14"/>
      <c r="AB7381" s="14"/>
      <c r="AC7381" s="14"/>
      <c r="AE7381" t="str">
        <f t="shared" si="925"/>
        <v>Adults</v>
      </c>
      <c r="AF7381" t="str">
        <f t="shared" si="926"/>
        <v>Poor</v>
      </c>
      <c r="AG7381" t="str">
        <f t="shared" si="927"/>
        <v>Very low</v>
      </c>
    </row>
    <row r="7382" spans="1:33" x14ac:dyDescent="0.2">
      <c r="A7382">
        <v>7381</v>
      </c>
      <c r="B7382">
        <v>15625311</v>
      </c>
      <c r="C7382">
        <v>589</v>
      </c>
      <c r="D7382">
        <v>3</v>
      </c>
      <c r="E7382">
        <v>2</v>
      </c>
      <c r="F7382">
        <v>41</v>
      </c>
      <c r="G7382">
        <v>3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s="2" t="s">
        <v>741</v>
      </c>
      <c r="P7382" s="11" t="str">
        <f t="shared" si="920"/>
        <v>2019</v>
      </c>
      <c r="Q7382" s="12"/>
      <c r="R7382" s="8" t="str">
        <f t="shared" si="921"/>
        <v>09</v>
      </c>
      <c r="S7382" s="8"/>
      <c r="T7382" s="14" t="str">
        <f t="shared" si="922"/>
        <v>Retain</v>
      </c>
      <c r="U7382" s="14"/>
      <c r="V7382" s="8" t="str">
        <f t="shared" si="923"/>
        <v>Germany</v>
      </c>
      <c r="W7382" s="8"/>
      <c r="X7382" s="8"/>
      <c r="Y7382" s="8"/>
      <c r="Z7382" s="14" t="str">
        <f t="shared" si="924"/>
        <v>Female</v>
      </c>
      <c r="AA7382" s="14"/>
      <c r="AB7382" s="14"/>
      <c r="AC7382" s="14"/>
      <c r="AE7382" t="str">
        <f t="shared" si="925"/>
        <v>Middle aged</v>
      </c>
      <c r="AF7382" t="str">
        <f t="shared" si="926"/>
        <v>Fair</v>
      </c>
      <c r="AG7382" t="str">
        <f t="shared" si="927"/>
        <v>Medium</v>
      </c>
    </row>
    <row r="7383" spans="1:33" x14ac:dyDescent="0.2">
      <c r="A7383">
        <v>7382</v>
      </c>
      <c r="B7383">
        <v>15573077</v>
      </c>
      <c r="C7383">
        <v>620</v>
      </c>
      <c r="D7383">
        <v>3</v>
      </c>
      <c r="E7383">
        <v>2</v>
      </c>
      <c r="F7383">
        <v>25</v>
      </c>
      <c r="G7383">
        <v>5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s="2" t="s">
        <v>267</v>
      </c>
      <c r="P7383" s="11" t="str">
        <f t="shared" si="920"/>
        <v>2017</v>
      </c>
      <c r="Q7383" s="12"/>
      <c r="R7383" s="8" t="str">
        <f t="shared" si="921"/>
        <v>11</v>
      </c>
      <c r="S7383" s="8"/>
      <c r="T7383" s="14" t="str">
        <f t="shared" si="922"/>
        <v>Exit</v>
      </c>
      <c r="U7383" s="14"/>
      <c r="V7383" s="8" t="str">
        <f t="shared" si="923"/>
        <v>Germany</v>
      </c>
      <c r="W7383" s="8"/>
      <c r="X7383" s="8"/>
      <c r="Y7383" s="8"/>
      <c r="Z7383" s="14" t="str">
        <f t="shared" si="924"/>
        <v>Female</v>
      </c>
      <c r="AA7383" s="14"/>
      <c r="AB7383" s="14"/>
      <c r="AC7383" s="14"/>
      <c r="AE7383" t="str">
        <f t="shared" si="925"/>
        <v>Adults</v>
      </c>
      <c r="AF7383" t="str">
        <f t="shared" si="926"/>
        <v>Fair</v>
      </c>
      <c r="AG7383" t="str">
        <f t="shared" si="927"/>
        <v>High</v>
      </c>
    </row>
    <row r="7384" spans="1:33" x14ac:dyDescent="0.2">
      <c r="A7384">
        <v>7383</v>
      </c>
      <c r="B7384">
        <v>15735106</v>
      </c>
      <c r="C7384">
        <v>647</v>
      </c>
      <c r="D7384">
        <v>2</v>
      </c>
      <c r="E7384">
        <v>1</v>
      </c>
      <c r="F7384">
        <v>28</v>
      </c>
      <c r="G7384">
        <v>3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s="2" t="s">
        <v>700</v>
      </c>
      <c r="P7384" s="11" t="str">
        <f t="shared" si="920"/>
        <v>2019</v>
      </c>
      <c r="Q7384" s="12"/>
      <c r="R7384" s="8" t="str">
        <f t="shared" si="921"/>
        <v>10</v>
      </c>
      <c r="S7384" s="8"/>
      <c r="T7384" s="14" t="str">
        <f t="shared" si="922"/>
        <v>Retain</v>
      </c>
      <c r="U7384" s="14"/>
      <c r="V7384" s="8" t="str">
        <f t="shared" si="923"/>
        <v>Spain</v>
      </c>
      <c r="W7384" s="8"/>
      <c r="X7384" s="8"/>
      <c r="Y7384" s="8"/>
      <c r="Z7384" s="14" t="str">
        <f t="shared" si="924"/>
        <v>Male</v>
      </c>
      <c r="AA7384" s="14"/>
      <c r="AB7384" s="14"/>
      <c r="AC7384" s="14"/>
      <c r="AE7384" t="str">
        <f t="shared" si="925"/>
        <v>Adults</v>
      </c>
      <c r="AF7384" t="str">
        <f t="shared" si="926"/>
        <v>Fair</v>
      </c>
      <c r="AG7384" t="str">
        <f t="shared" si="927"/>
        <v>High</v>
      </c>
    </row>
    <row r="7385" spans="1:33" x14ac:dyDescent="0.2">
      <c r="A7385">
        <v>7384</v>
      </c>
      <c r="B7385">
        <v>15672912</v>
      </c>
      <c r="C7385">
        <v>737</v>
      </c>
      <c r="D7385">
        <v>2</v>
      </c>
      <c r="E7385">
        <v>2</v>
      </c>
      <c r="F7385">
        <v>39</v>
      </c>
      <c r="G7385">
        <v>4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s="2" t="s">
        <v>893</v>
      </c>
      <c r="P7385" s="11" t="str">
        <f t="shared" si="920"/>
        <v>2018</v>
      </c>
      <c r="Q7385" s="12"/>
      <c r="R7385" s="8" t="str">
        <f t="shared" si="921"/>
        <v>10</v>
      </c>
      <c r="S7385" s="8"/>
      <c r="T7385" s="14" t="str">
        <f t="shared" si="922"/>
        <v>Exit</v>
      </c>
      <c r="U7385" s="14"/>
      <c r="V7385" s="8" t="str">
        <f t="shared" si="923"/>
        <v>Spain</v>
      </c>
      <c r="W7385" s="8"/>
      <c r="X7385" s="8"/>
      <c r="Y7385" s="8"/>
      <c r="Z7385" s="14" t="str">
        <f t="shared" si="924"/>
        <v>Female</v>
      </c>
      <c r="AA7385" s="14"/>
      <c r="AB7385" s="14"/>
      <c r="AC7385" s="14"/>
      <c r="AE7385" t="str">
        <f t="shared" si="925"/>
        <v>Middle aged</v>
      </c>
      <c r="AF7385" t="str">
        <f t="shared" si="926"/>
        <v>Good</v>
      </c>
      <c r="AG7385" t="str">
        <f t="shared" si="927"/>
        <v>High</v>
      </c>
    </row>
    <row r="7386" spans="1:33" x14ac:dyDescent="0.2">
      <c r="A7386">
        <v>7385</v>
      </c>
      <c r="B7386">
        <v>15589881</v>
      </c>
      <c r="C7386">
        <v>634</v>
      </c>
      <c r="D7386">
        <v>1</v>
      </c>
      <c r="E7386">
        <v>2</v>
      </c>
      <c r="F7386">
        <v>41</v>
      </c>
      <c r="G7386">
        <v>4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s="2" t="s">
        <v>76</v>
      </c>
      <c r="P7386" s="11" t="str">
        <f t="shared" si="920"/>
        <v>2019</v>
      </c>
      <c r="Q7386" s="12"/>
      <c r="R7386" s="8" t="str">
        <f t="shared" si="921"/>
        <v>01</v>
      </c>
      <c r="S7386" s="8"/>
      <c r="T7386" s="14" t="str">
        <f t="shared" si="922"/>
        <v>Retain</v>
      </c>
      <c r="U7386" s="14"/>
      <c r="V7386" s="8" t="str">
        <f t="shared" si="923"/>
        <v>France</v>
      </c>
      <c r="W7386" s="8"/>
      <c r="X7386" s="8"/>
      <c r="Y7386" s="8"/>
      <c r="Z7386" s="14" t="str">
        <f t="shared" si="924"/>
        <v>Female</v>
      </c>
      <c r="AA7386" s="14"/>
      <c r="AB7386" s="14"/>
      <c r="AC7386" s="14"/>
      <c r="AE7386" t="str">
        <f t="shared" si="925"/>
        <v>Middle aged</v>
      </c>
      <c r="AF7386" t="str">
        <f t="shared" si="926"/>
        <v>Fair</v>
      </c>
      <c r="AG7386" t="str">
        <f t="shared" si="927"/>
        <v>Very low</v>
      </c>
    </row>
    <row r="7387" spans="1:33" x14ac:dyDescent="0.2">
      <c r="A7387">
        <v>7386</v>
      </c>
      <c r="B7387">
        <v>15660144</v>
      </c>
      <c r="C7387">
        <v>660</v>
      </c>
      <c r="D7387">
        <v>1</v>
      </c>
      <c r="E7387">
        <v>1</v>
      </c>
      <c r="F7387">
        <v>38</v>
      </c>
      <c r="G7387">
        <v>3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s="2" t="s">
        <v>191</v>
      </c>
      <c r="P7387" s="11" t="str">
        <f t="shared" si="920"/>
        <v>2019</v>
      </c>
      <c r="Q7387" s="12"/>
      <c r="R7387" s="8" t="str">
        <f t="shared" si="921"/>
        <v>11</v>
      </c>
      <c r="S7387" s="8"/>
      <c r="T7387" s="14" t="str">
        <f t="shared" si="922"/>
        <v>Retain</v>
      </c>
      <c r="U7387" s="14"/>
      <c r="V7387" s="8" t="str">
        <f t="shared" si="923"/>
        <v>France</v>
      </c>
      <c r="W7387" s="8"/>
      <c r="X7387" s="8"/>
      <c r="Y7387" s="8"/>
      <c r="Z7387" s="14" t="str">
        <f t="shared" si="924"/>
        <v>Male</v>
      </c>
      <c r="AA7387" s="14"/>
      <c r="AB7387" s="14"/>
      <c r="AC7387" s="14"/>
      <c r="AE7387" t="str">
        <f t="shared" si="925"/>
        <v>Adults</v>
      </c>
      <c r="AF7387" t="str">
        <f t="shared" si="926"/>
        <v>Fair</v>
      </c>
      <c r="AG7387" t="str">
        <f t="shared" si="927"/>
        <v>Very low</v>
      </c>
    </row>
    <row r="7388" spans="1:33" x14ac:dyDescent="0.2">
      <c r="A7388">
        <v>7387</v>
      </c>
      <c r="B7388">
        <v>15664083</v>
      </c>
      <c r="C7388">
        <v>666</v>
      </c>
      <c r="D7388">
        <v>3</v>
      </c>
      <c r="E7388">
        <v>2</v>
      </c>
      <c r="F7388">
        <v>37</v>
      </c>
      <c r="G7388">
        <v>7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s="2" t="s">
        <v>351</v>
      </c>
      <c r="P7388" s="11" t="str">
        <f t="shared" si="920"/>
        <v>2016</v>
      </c>
      <c r="Q7388" s="12"/>
      <c r="R7388" s="8" t="str">
        <f t="shared" si="921"/>
        <v>04</v>
      </c>
      <c r="S7388" s="8"/>
      <c r="T7388" s="14" t="str">
        <f t="shared" si="922"/>
        <v>Retain</v>
      </c>
      <c r="U7388" s="14"/>
      <c r="V7388" s="8" t="str">
        <f t="shared" si="923"/>
        <v>Germany</v>
      </c>
      <c r="W7388" s="8"/>
      <c r="X7388" s="8"/>
      <c r="Y7388" s="8"/>
      <c r="Z7388" s="14" t="str">
        <f t="shared" si="924"/>
        <v>Female</v>
      </c>
      <c r="AA7388" s="14"/>
      <c r="AB7388" s="14"/>
      <c r="AC7388" s="14"/>
      <c r="AE7388" t="str">
        <f t="shared" si="925"/>
        <v>Adults</v>
      </c>
      <c r="AF7388" t="str">
        <f t="shared" si="926"/>
        <v>Fair</v>
      </c>
      <c r="AG7388" t="str">
        <f t="shared" si="927"/>
        <v>Very high</v>
      </c>
    </row>
    <row r="7389" spans="1:33" x14ac:dyDescent="0.2">
      <c r="A7389">
        <v>7388</v>
      </c>
      <c r="B7389">
        <v>15690898</v>
      </c>
      <c r="C7389">
        <v>696</v>
      </c>
      <c r="D7389">
        <v>1</v>
      </c>
      <c r="E7389">
        <v>1</v>
      </c>
      <c r="F7389">
        <v>44</v>
      </c>
      <c r="G7389">
        <v>5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s="2" t="s">
        <v>956</v>
      </c>
      <c r="P7389" s="11" t="str">
        <f t="shared" si="920"/>
        <v>2018</v>
      </c>
      <c r="Q7389" s="12"/>
      <c r="R7389" s="8" t="str">
        <f t="shared" si="921"/>
        <v>04</v>
      </c>
      <c r="S7389" s="8"/>
      <c r="T7389" s="14" t="str">
        <f t="shared" si="922"/>
        <v>Retain</v>
      </c>
      <c r="U7389" s="14"/>
      <c r="V7389" s="8" t="str">
        <f t="shared" si="923"/>
        <v>France</v>
      </c>
      <c r="W7389" s="8"/>
      <c r="X7389" s="8"/>
      <c r="Y7389" s="8"/>
      <c r="Z7389" s="14" t="str">
        <f t="shared" si="924"/>
        <v>Male</v>
      </c>
      <c r="AA7389" s="14"/>
      <c r="AB7389" s="14"/>
      <c r="AC7389" s="14"/>
      <c r="AE7389" t="str">
        <f t="shared" si="925"/>
        <v>Middle aged</v>
      </c>
      <c r="AF7389" t="str">
        <f t="shared" si="926"/>
        <v>Good</v>
      </c>
      <c r="AG7389" t="str">
        <f t="shared" si="927"/>
        <v>Very high</v>
      </c>
    </row>
    <row r="7390" spans="1:33" x14ac:dyDescent="0.2">
      <c r="A7390">
        <v>7389</v>
      </c>
      <c r="B7390">
        <v>15808023</v>
      </c>
      <c r="C7390">
        <v>836</v>
      </c>
      <c r="D7390">
        <v>1</v>
      </c>
      <c r="E7390">
        <v>2</v>
      </c>
      <c r="F7390">
        <v>29</v>
      </c>
      <c r="G7390">
        <v>7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s="2" t="s">
        <v>181</v>
      </c>
      <c r="P7390" s="11" t="str">
        <f t="shared" si="920"/>
        <v>2016</v>
      </c>
      <c r="Q7390" s="12"/>
      <c r="R7390" s="8" t="str">
        <f t="shared" si="921"/>
        <v>06</v>
      </c>
      <c r="S7390" s="8"/>
      <c r="T7390" s="14" t="str">
        <f t="shared" si="922"/>
        <v>Retain</v>
      </c>
      <c r="U7390" s="14"/>
      <c r="V7390" s="8" t="str">
        <f t="shared" si="923"/>
        <v>France</v>
      </c>
      <c r="W7390" s="8"/>
      <c r="X7390" s="8"/>
      <c r="Y7390" s="8"/>
      <c r="Z7390" s="14" t="str">
        <f t="shared" si="924"/>
        <v>Female</v>
      </c>
      <c r="AA7390" s="14"/>
      <c r="AB7390" s="14"/>
      <c r="AC7390" s="14"/>
      <c r="AE7390" t="str">
        <f t="shared" si="925"/>
        <v>Adults</v>
      </c>
      <c r="AF7390" t="str">
        <f t="shared" si="926"/>
        <v>Excellent</v>
      </c>
      <c r="AG7390" t="str">
        <f t="shared" si="927"/>
        <v>High</v>
      </c>
    </row>
    <row r="7391" spans="1:33" x14ac:dyDescent="0.2">
      <c r="A7391">
        <v>7390</v>
      </c>
      <c r="B7391">
        <v>15676909</v>
      </c>
      <c r="C7391">
        <v>667</v>
      </c>
      <c r="D7391">
        <v>2</v>
      </c>
      <c r="E7391">
        <v>2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s="2" t="s">
        <v>210</v>
      </c>
      <c r="P7391" s="11" t="str">
        <f t="shared" si="920"/>
        <v>2018</v>
      </c>
      <c r="Q7391" s="12"/>
      <c r="R7391" s="8" t="str">
        <f t="shared" si="921"/>
        <v>01</v>
      </c>
      <c r="S7391" s="8"/>
      <c r="T7391" s="14" t="str">
        <f t="shared" si="922"/>
        <v>Retain</v>
      </c>
      <c r="U7391" s="14"/>
      <c r="V7391" s="8" t="str">
        <f t="shared" si="923"/>
        <v>Spain</v>
      </c>
      <c r="W7391" s="8"/>
      <c r="X7391" s="8"/>
      <c r="Y7391" s="8"/>
      <c r="Z7391" s="14" t="str">
        <f t="shared" si="924"/>
        <v>Female</v>
      </c>
      <c r="AA7391" s="14"/>
      <c r="AB7391" s="14"/>
      <c r="AC7391" s="14"/>
      <c r="AE7391" t="str">
        <f t="shared" si="925"/>
        <v>Adults</v>
      </c>
      <c r="AF7391" t="str">
        <f t="shared" si="926"/>
        <v>Fair</v>
      </c>
      <c r="AG7391" t="str">
        <f t="shared" si="927"/>
        <v>Very low</v>
      </c>
    </row>
    <row r="7392" spans="1:33" x14ac:dyDescent="0.2">
      <c r="A7392">
        <v>7391</v>
      </c>
      <c r="B7392">
        <v>15764922</v>
      </c>
      <c r="C7392">
        <v>596</v>
      </c>
      <c r="D7392">
        <v>2</v>
      </c>
      <c r="E7392">
        <v>1</v>
      </c>
      <c r="F7392">
        <v>20</v>
      </c>
      <c r="G7392">
        <v>4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s="2" t="s">
        <v>680</v>
      </c>
      <c r="P7392" s="11" t="str">
        <f t="shared" si="920"/>
        <v>2019</v>
      </c>
      <c r="Q7392" s="12"/>
      <c r="R7392" s="8" t="str">
        <f t="shared" si="921"/>
        <v>09</v>
      </c>
      <c r="S7392" s="8"/>
      <c r="T7392" s="14" t="str">
        <f t="shared" si="922"/>
        <v>Retain</v>
      </c>
      <c r="U7392" s="14"/>
      <c r="V7392" s="8" t="str">
        <f t="shared" si="923"/>
        <v>Spain</v>
      </c>
      <c r="W7392" s="8"/>
      <c r="X7392" s="8"/>
      <c r="Y7392" s="8"/>
      <c r="Z7392" s="14" t="str">
        <f t="shared" si="924"/>
        <v>Male</v>
      </c>
      <c r="AA7392" s="14"/>
      <c r="AB7392" s="14"/>
      <c r="AC7392" s="14"/>
      <c r="AE7392" t="str">
        <f t="shared" si="925"/>
        <v>Young Adults</v>
      </c>
      <c r="AF7392" t="str">
        <f t="shared" si="926"/>
        <v>Fair</v>
      </c>
      <c r="AG7392" t="str">
        <f t="shared" si="927"/>
        <v>Very high</v>
      </c>
    </row>
    <row r="7393" spans="1:33" x14ac:dyDescent="0.2">
      <c r="A7393">
        <v>7392</v>
      </c>
      <c r="B7393">
        <v>15766734</v>
      </c>
      <c r="C7393">
        <v>430</v>
      </c>
      <c r="D7393">
        <v>1</v>
      </c>
      <c r="E7393">
        <v>1</v>
      </c>
      <c r="F7393">
        <v>31</v>
      </c>
      <c r="G7393">
        <v>4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s="2" t="s">
        <v>321</v>
      </c>
      <c r="P7393" s="11" t="str">
        <f t="shared" si="920"/>
        <v>2019</v>
      </c>
      <c r="Q7393" s="12"/>
      <c r="R7393" s="8" t="str">
        <f t="shared" si="921"/>
        <v>05</v>
      </c>
      <c r="S7393" s="8"/>
      <c r="T7393" s="14" t="str">
        <f t="shared" si="922"/>
        <v>Retain</v>
      </c>
      <c r="U7393" s="14"/>
      <c r="V7393" s="8" t="str">
        <f t="shared" si="923"/>
        <v>France</v>
      </c>
      <c r="W7393" s="8"/>
      <c r="X7393" s="8"/>
      <c r="Y7393" s="8"/>
      <c r="Z7393" s="14" t="str">
        <f t="shared" si="924"/>
        <v>Male</v>
      </c>
      <c r="AA7393" s="14"/>
      <c r="AB7393" s="14"/>
      <c r="AC7393" s="14"/>
      <c r="AE7393" t="str">
        <f t="shared" si="925"/>
        <v>Adults</v>
      </c>
      <c r="AF7393" t="str">
        <f t="shared" si="926"/>
        <v>Poor</v>
      </c>
      <c r="AG7393" t="str">
        <f t="shared" si="927"/>
        <v>Very low</v>
      </c>
    </row>
    <row r="7394" spans="1:33" x14ac:dyDescent="0.2">
      <c r="A7394">
        <v>7393</v>
      </c>
      <c r="B7394">
        <v>15795079</v>
      </c>
      <c r="C7394">
        <v>596</v>
      </c>
      <c r="D7394">
        <v>2</v>
      </c>
      <c r="E7394">
        <v>1</v>
      </c>
      <c r="F7394">
        <v>67</v>
      </c>
      <c r="G7394">
        <v>7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s="2" t="s">
        <v>650</v>
      </c>
      <c r="P7394" s="11" t="str">
        <f t="shared" si="920"/>
        <v>2016</v>
      </c>
      <c r="Q7394" s="12"/>
      <c r="R7394" s="8" t="str">
        <f t="shared" si="921"/>
        <v>05</v>
      </c>
      <c r="S7394" s="8"/>
      <c r="T7394" s="14" t="str">
        <f t="shared" si="922"/>
        <v>Retain</v>
      </c>
      <c r="U7394" s="14"/>
      <c r="V7394" s="8" t="str">
        <f t="shared" si="923"/>
        <v>Spain</v>
      </c>
      <c r="W7394" s="8"/>
      <c r="X7394" s="8"/>
      <c r="Y7394" s="8"/>
      <c r="Z7394" s="14" t="str">
        <f t="shared" si="924"/>
        <v>Male</v>
      </c>
      <c r="AA7394" s="14"/>
      <c r="AB7394" s="14"/>
      <c r="AC7394" s="14"/>
      <c r="AE7394" t="str">
        <f t="shared" si="925"/>
        <v>Retired</v>
      </c>
      <c r="AF7394" t="str">
        <f t="shared" si="926"/>
        <v>Fair</v>
      </c>
      <c r="AG7394" t="str">
        <f t="shared" si="927"/>
        <v>Very low</v>
      </c>
    </row>
    <row r="7395" spans="1:33" x14ac:dyDescent="0.2">
      <c r="A7395">
        <v>7394</v>
      </c>
      <c r="B7395">
        <v>15757434</v>
      </c>
      <c r="C7395">
        <v>599</v>
      </c>
      <c r="D7395">
        <v>1</v>
      </c>
      <c r="E7395">
        <v>1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s="2" t="s">
        <v>868</v>
      </c>
      <c r="P7395" s="11" t="str">
        <f t="shared" si="920"/>
        <v>2016</v>
      </c>
      <c r="Q7395" s="12"/>
      <c r="R7395" s="8" t="str">
        <f t="shared" si="921"/>
        <v>08</v>
      </c>
      <c r="S7395" s="8"/>
      <c r="T7395" s="14" t="str">
        <f t="shared" si="922"/>
        <v>Retain</v>
      </c>
      <c r="U7395" s="14"/>
      <c r="V7395" s="8" t="str">
        <f t="shared" si="923"/>
        <v>France</v>
      </c>
      <c r="W7395" s="8"/>
      <c r="X7395" s="8"/>
      <c r="Y7395" s="8"/>
      <c r="Z7395" s="14" t="str">
        <f t="shared" si="924"/>
        <v>Male</v>
      </c>
      <c r="AA7395" s="14"/>
      <c r="AB7395" s="14"/>
      <c r="AC7395" s="14"/>
      <c r="AE7395" t="str">
        <f t="shared" si="925"/>
        <v>Adults</v>
      </c>
      <c r="AF7395" t="str">
        <f t="shared" si="926"/>
        <v>Fair</v>
      </c>
      <c r="AG7395" t="str">
        <f t="shared" si="927"/>
        <v>High</v>
      </c>
    </row>
    <row r="7396" spans="1:33" x14ac:dyDescent="0.2">
      <c r="A7396">
        <v>7395</v>
      </c>
      <c r="B7396">
        <v>15673747</v>
      </c>
      <c r="C7396">
        <v>519</v>
      </c>
      <c r="D7396">
        <v>1</v>
      </c>
      <c r="E7396">
        <v>2</v>
      </c>
      <c r="F7396">
        <v>22</v>
      </c>
      <c r="G7396">
        <v>7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s="2" t="s">
        <v>731</v>
      </c>
      <c r="P7396" s="11" t="str">
        <f t="shared" si="920"/>
        <v>2016</v>
      </c>
      <c r="Q7396" s="12"/>
      <c r="R7396" s="8" t="str">
        <f t="shared" si="921"/>
        <v>03</v>
      </c>
      <c r="S7396" s="8"/>
      <c r="T7396" s="14" t="str">
        <f t="shared" si="922"/>
        <v>Retain</v>
      </c>
      <c r="U7396" s="14"/>
      <c r="V7396" s="8" t="str">
        <f t="shared" si="923"/>
        <v>France</v>
      </c>
      <c r="W7396" s="8"/>
      <c r="X7396" s="8"/>
      <c r="Y7396" s="8"/>
      <c r="Z7396" s="14" t="str">
        <f t="shared" si="924"/>
        <v>Female</v>
      </c>
      <c r="AA7396" s="14"/>
      <c r="AB7396" s="14"/>
      <c r="AC7396" s="14"/>
      <c r="AE7396" t="str">
        <f t="shared" si="925"/>
        <v>Young Adults</v>
      </c>
      <c r="AF7396" t="str">
        <f t="shared" si="926"/>
        <v>Poor</v>
      </c>
      <c r="AG7396" t="str">
        <f t="shared" si="927"/>
        <v>Very low</v>
      </c>
    </row>
    <row r="7397" spans="1:33" x14ac:dyDescent="0.2">
      <c r="A7397">
        <v>7396</v>
      </c>
      <c r="B7397">
        <v>15808386</v>
      </c>
      <c r="C7397">
        <v>721</v>
      </c>
      <c r="D7397">
        <v>3</v>
      </c>
      <c r="E7397">
        <v>2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s="2" t="s">
        <v>1225</v>
      </c>
      <c r="P7397" s="11" t="str">
        <f t="shared" si="920"/>
        <v>2016</v>
      </c>
      <c r="Q7397" s="12"/>
      <c r="R7397" s="8" t="str">
        <f t="shared" si="921"/>
        <v>05</v>
      </c>
      <c r="S7397" s="8"/>
      <c r="T7397" s="14" t="str">
        <f t="shared" si="922"/>
        <v>Exit</v>
      </c>
      <c r="U7397" s="14"/>
      <c r="V7397" s="8" t="str">
        <f t="shared" si="923"/>
        <v>Germany</v>
      </c>
      <c r="W7397" s="8"/>
      <c r="X7397" s="8"/>
      <c r="Y7397" s="8"/>
      <c r="Z7397" s="14" t="str">
        <f t="shared" si="924"/>
        <v>Female</v>
      </c>
      <c r="AA7397" s="14"/>
      <c r="AB7397" s="14"/>
      <c r="AC7397" s="14"/>
      <c r="AE7397" t="str">
        <f t="shared" si="925"/>
        <v>Middle aged</v>
      </c>
      <c r="AF7397" t="str">
        <f t="shared" si="926"/>
        <v>Good</v>
      </c>
      <c r="AG7397" t="str">
        <f t="shared" si="927"/>
        <v>High</v>
      </c>
    </row>
    <row r="7398" spans="1:33" x14ac:dyDescent="0.2">
      <c r="A7398">
        <v>7397</v>
      </c>
      <c r="B7398">
        <v>15603565</v>
      </c>
      <c r="C7398">
        <v>603</v>
      </c>
      <c r="D7398">
        <v>2</v>
      </c>
      <c r="E7398">
        <v>2</v>
      </c>
      <c r="F7398">
        <v>56</v>
      </c>
      <c r="G7398">
        <v>7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s="2" t="s">
        <v>770</v>
      </c>
      <c r="P7398" s="11" t="str">
        <f t="shared" si="920"/>
        <v>2016</v>
      </c>
      <c r="Q7398" s="12"/>
      <c r="R7398" s="8" t="str">
        <f t="shared" si="921"/>
        <v>05</v>
      </c>
      <c r="S7398" s="8"/>
      <c r="T7398" s="14" t="str">
        <f t="shared" si="922"/>
        <v>Exit</v>
      </c>
      <c r="U7398" s="14"/>
      <c r="V7398" s="8" t="str">
        <f t="shared" si="923"/>
        <v>Spain</v>
      </c>
      <c r="W7398" s="8"/>
      <c r="X7398" s="8"/>
      <c r="Y7398" s="8"/>
      <c r="Z7398" s="14" t="str">
        <f t="shared" si="924"/>
        <v>Female</v>
      </c>
      <c r="AA7398" s="14"/>
      <c r="AB7398" s="14"/>
      <c r="AC7398" s="14"/>
      <c r="AE7398" t="str">
        <f t="shared" si="925"/>
        <v>Middle aged</v>
      </c>
      <c r="AF7398" t="str">
        <f t="shared" si="926"/>
        <v>Fair</v>
      </c>
      <c r="AG7398" t="str">
        <f t="shared" si="927"/>
        <v>Medium</v>
      </c>
    </row>
    <row r="7399" spans="1:33" x14ac:dyDescent="0.2">
      <c r="A7399">
        <v>7398</v>
      </c>
      <c r="B7399">
        <v>15744044</v>
      </c>
      <c r="C7399">
        <v>572</v>
      </c>
      <c r="D7399">
        <v>3</v>
      </c>
      <c r="E7399">
        <v>1</v>
      </c>
      <c r="F7399">
        <v>47</v>
      </c>
      <c r="G7399">
        <v>7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s="2" t="s">
        <v>547</v>
      </c>
      <c r="P7399" s="11" t="str">
        <f t="shared" si="920"/>
        <v>2016</v>
      </c>
      <c r="Q7399" s="12"/>
      <c r="R7399" s="8" t="str">
        <f t="shared" si="921"/>
        <v>07</v>
      </c>
      <c r="S7399" s="8"/>
      <c r="T7399" s="14" t="str">
        <f t="shared" si="922"/>
        <v>Exit</v>
      </c>
      <c r="U7399" s="14"/>
      <c r="V7399" s="8" t="str">
        <f t="shared" si="923"/>
        <v>Germany</v>
      </c>
      <c r="W7399" s="8"/>
      <c r="X7399" s="8"/>
      <c r="Y7399" s="8"/>
      <c r="Z7399" s="14" t="str">
        <f t="shared" si="924"/>
        <v>Male</v>
      </c>
      <c r="AA7399" s="14"/>
      <c r="AB7399" s="14"/>
      <c r="AC7399" s="14"/>
      <c r="AE7399" t="str">
        <f t="shared" si="925"/>
        <v>Middle aged</v>
      </c>
      <c r="AF7399" t="str">
        <f t="shared" si="926"/>
        <v>Poor</v>
      </c>
      <c r="AG7399" t="str">
        <f t="shared" si="927"/>
        <v>Medium</v>
      </c>
    </row>
    <row r="7400" spans="1:33" x14ac:dyDescent="0.2">
      <c r="A7400">
        <v>7399</v>
      </c>
      <c r="B7400">
        <v>15577771</v>
      </c>
      <c r="C7400">
        <v>453</v>
      </c>
      <c r="D7400">
        <v>3</v>
      </c>
      <c r="E7400">
        <v>2</v>
      </c>
      <c r="F7400">
        <v>40</v>
      </c>
      <c r="G7400">
        <v>6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s="2" t="s">
        <v>588</v>
      </c>
      <c r="P7400" s="11" t="str">
        <f t="shared" si="920"/>
        <v>2017</v>
      </c>
      <c r="Q7400" s="12"/>
      <c r="R7400" s="8" t="str">
        <f t="shared" si="921"/>
        <v>04</v>
      </c>
      <c r="S7400" s="8"/>
      <c r="T7400" s="14" t="str">
        <f t="shared" si="922"/>
        <v>Exit</v>
      </c>
      <c r="U7400" s="14"/>
      <c r="V7400" s="8" t="str">
        <f t="shared" si="923"/>
        <v>Germany</v>
      </c>
      <c r="W7400" s="8"/>
      <c r="X7400" s="8"/>
      <c r="Y7400" s="8"/>
      <c r="Z7400" s="14" t="str">
        <f t="shared" si="924"/>
        <v>Female</v>
      </c>
      <c r="AA7400" s="14"/>
      <c r="AB7400" s="14"/>
      <c r="AC7400" s="14"/>
      <c r="AE7400" t="str">
        <f t="shared" si="925"/>
        <v>Middle aged</v>
      </c>
      <c r="AF7400" t="str">
        <f t="shared" si="926"/>
        <v>Poor</v>
      </c>
      <c r="AG7400" t="str">
        <f t="shared" si="927"/>
        <v>High</v>
      </c>
    </row>
    <row r="7401" spans="1:33" x14ac:dyDescent="0.2">
      <c r="A7401">
        <v>7400</v>
      </c>
      <c r="B7401">
        <v>15769548</v>
      </c>
      <c r="C7401">
        <v>668</v>
      </c>
      <c r="D7401">
        <v>1</v>
      </c>
      <c r="E7401">
        <v>2</v>
      </c>
      <c r="F7401">
        <v>37</v>
      </c>
      <c r="G7401">
        <v>6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s="2" t="s">
        <v>1301</v>
      </c>
      <c r="P7401" s="11" t="str">
        <f t="shared" si="920"/>
        <v>2017</v>
      </c>
      <c r="Q7401" s="12"/>
      <c r="R7401" s="8" t="str">
        <f t="shared" si="921"/>
        <v>05</v>
      </c>
      <c r="S7401" s="8"/>
      <c r="T7401" s="14" t="str">
        <f t="shared" si="922"/>
        <v>Retain</v>
      </c>
      <c r="U7401" s="14"/>
      <c r="V7401" s="8" t="str">
        <f t="shared" si="923"/>
        <v>France</v>
      </c>
      <c r="W7401" s="8"/>
      <c r="X7401" s="8"/>
      <c r="Y7401" s="8"/>
      <c r="Z7401" s="14" t="str">
        <f t="shared" si="924"/>
        <v>Female</v>
      </c>
      <c r="AA7401" s="14"/>
      <c r="AB7401" s="14"/>
      <c r="AC7401" s="14"/>
      <c r="AE7401" t="str">
        <f t="shared" si="925"/>
        <v>Adults</v>
      </c>
      <c r="AF7401" t="str">
        <f t="shared" si="926"/>
        <v>Fair</v>
      </c>
      <c r="AG7401" t="str">
        <f t="shared" si="927"/>
        <v>High</v>
      </c>
    </row>
    <row r="7402" spans="1:33" x14ac:dyDescent="0.2">
      <c r="A7402">
        <v>7401</v>
      </c>
      <c r="B7402">
        <v>15802071</v>
      </c>
      <c r="C7402">
        <v>762</v>
      </c>
      <c r="D7402">
        <v>3</v>
      </c>
      <c r="E7402">
        <v>1</v>
      </c>
      <c r="F7402">
        <v>35</v>
      </c>
      <c r="G7402">
        <v>5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s="2" t="s">
        <v>969</v>
      </c>
      <c r="P7402" s="11" t="str">
        <f t="shared" si="920"/>
        <v>2017</v>
      </c>
      <c r="Q7402" s="12"/>
      <c r="R7402" s="8" t="str">
        <f t="shared" si="921"/>
        <v>10</v>
      </c>
      <c r="S7402" s="8"/>
      <c r="T7402" s="14" t="str">
        <f t="shared" si="922"/>
        <v>Exit</v>
      </c>
      <c r="U7402" s="14"/>
      <c r="V7402" s="8" t="str">
        <f t="shared" si="923"/>
        <v>Germany</v>
      </c>
      <c r="W7402" s="8"/>
      <c r="X7402" s="8"/>
      <c r="Y7402" s="8"/>
      <c r="Z7402" s="14" t="str">
        <f t="shared" si="924"/>
        <v>Male</v>
      </c>
      <c r="AA7402" s="14"/>
      <c r="AB7402" s="14"/>
      <c r="AC7402" s="14"/>
      <c r="AE7402" t="str">
        <f t="shared" si="925"/>
        <v>Adults</v>
      </c>
      <c r="AF7402" t="str">
        <f t="shared" si="926"/>
        <v>Very good</v>
      </c>
      <c r="AG7402" t="str">
        <f t="shared" si="927"/>
        <v>High</v>
      </c>
    </row>
    <row r="7403" spans="1:33" x14ac:dyDescent="0.2">
      <c r="A7403">
        <v>7402</v>
      </c>
      <c r="B7403">
        <v>15677395</v>
      </c>
      <c r="C7403">
        <v>633</v>
      </c>
      <c r="D7403">
        <v>1</v>
      </c>
      <c r="E7403">
        <v>2</v>
      </c>
      <c r="F7403">
        <v>39</v>
      </c>
      <c r="G7403">
        <v>5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s="2" t="s">
        <v>372</v>
      </c>
      <c r="P7403" s="11" t="str">
        <f t="shared" si="920"/>
        <v>2017</v>
      </c>
      <c r="Q7403" s="12"/>
      <c r="R7403" s="8" t="str">
        <f t="shared" si="921"/>
        <v>11</v>
      </c>
      <c r="S7403" s="8"/>
      <c r="T7403" s="14" t="str">
        <f t="shared" si="922"/>
        <v>Retain</v>
      </c>
      <c r="U7403" s="14"/>
      <c r="V7403" s="8" t="str">
        <f t="shared" si="923"/>
        <v>France</v>
      </c>
      <c r="W7403" s="8"/>
      <c r="X7403" s="8"/>
      <c r="Y7403" s="8"/>
      <c r="Z7403" s="14" t="str">
        <f t="shared" si="924"/>
        <v>Female</v>
      </c>
      <c r="AA7403" s="14"/>
      <c r="AB7403" s="14"/>
      <c r="AC7403" s="14"/>
      <c r="AE7403" t="str">
        <f t="shared" si="925"/>
        <v>Middle aged</v>
      </c>
      <c r="AF7403" t="str">
        <f t="shared" si="926"/>
        <v>Fair</v>
      </c>
      <c r="AG7403" t="str">
        <f t="shared" si="927"/>
        <v>High</v>
      </c>
    </row>
    <row r="7404" spans="1:33" x14ac:dyDescent="0.2">
      <c r="A7404">
        <v>7403</v>
      </c>
      <c r="B7404">
        <v>15632010</v>
      </c>
      <c r="C7404">
        <v>647</v>
      </c>
      <c r="D7404">
        <v>2</v>
      </c>
      <c r="E7404">
        <v>1</v>
      </c>
      <c r="F7404">
        <v>33</v>
      </c>
      <c r="G7404">
        <v>5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s="2" t="s">
        <v>122</v>
      </c>
      <c r="P7404" s="11" t="str">
        <f t="shared" si="920"/>
        <v>2017</v>
      </c>
      <c r="Q7404" s="12"/>
      <c r="R7404" s="8" t="str">
        <f t="shared" si="921"/>
        <v>11</v>
      </c>
      <c r="S7404" s="8"/>
      <c r="T7404" s="14" t="str">
        <f t="shared" si="922"/>
        <v>Retain</v>
      </c>
      <c r="U7404" s="14"/>
      <c r="V7404" s="8" t="str">
        <f t="shared" si="923"/>
        <v>Spain</v>
      </c>
      <c r="W7404" s="8"/>
      <c r="X7404" s="8"/>
      <c r="Y7404" s="8"/>
      <c r="Z7404" s="14" t="str">
        <f t="shared" si="924"/>
        <v>Male</v>
      </c>
      <c r="AA7404" s="14"/>
      <c r="AB7404" s="14"/>
      <c r="AC7404" s="14"/>
      <c r="AE7404" t="str">
        <f t="shared" si="925"/>
        <v>Adults</v>
      </c>
      <c r="AF7404" t="str">
        <f t="shared" si="926"/>
        <v>Fair</v>
      </c>
      <c r="AG7404" t="str">
        <f t="shared" si="927"/>
        <v>High</v>
      </c>
    </row>
    <row r="7405" spans="1:33" x14ac:dyDescent="0.2">
      <c r="A7405">
        <v>7404</v>
      </c>
      <c r="B7405">
        <v>15779492</v>
      </c>
      <c r="C7405">
        <v>796</v>
      </c>
      <c r="D7405">
        <v>2</v>
      </c>
      <c r="E7405">
        <v>1</v>
      </c>
      <c r="F7405">
        <v>56</v>
      </c>
      <c r="G7405">
        <v>5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s="2" t="s">
        <v>97</v>
      </c>
      <c r="P7405" s="11" t="str">
        <f t="shared" si="920"/>
        <v>2017</v>
      </c>
      <c r="Q7405" s="12"/>
      <c r="R7405" s="8" t="str">
        <f t="shared" si="921"/>
        <v>11</v>
      </c>
      <c r="S7405" s="8"/>
      <c r="T7405" s="14" t="str">
        <f t="shared" si="922"/>
        <v>Exit</v>
      </c>
      <c r="U7405" s="14"/>
      <c r="V7405" s="8" t="str">
        <f t="shared" si="923"/>
        <v>Spain</v>
      </c>
      <c r="W7405" s="8"/>
      <c r="X7405" s="8"/>
      <c r="Y7405" s="8"/>
      <c r="Z7405" s="14" t="str">
        <f t="shared" si="924"/>
        <v>Male</v>
      </c>
      <c r="AA7405" s="14"/>
      <c r="AB7405" s="14"/>
      <c r="AC7405" s="14"/>
      <c r="AE7405" t="str">
        <f t="shared" si="925"/>
        <v>Middle aged</v>
      </c>
      <c r="AF7405" t="str">
        <f t="shared" si="926"/>
        <v>Very good</v>
      </c>
      <c r="AG7405" t="str">
        <f t="shared" si="927"/>
        <v>Medium</v>
      </c>
    </row>
    <row r="7406" spans="1:33" x14ac:dyDescent="0.2">
      <c r="A7406">
        <v>7405</v>
      </c>
      <c r="B7406">
        <v>15694677</v>
      </c>
      <c r="C7406">
        <v>733</v>
      </c>
      <c r="D7406">
        <v>1</v>
      </c>
      <c r="E7406">
        <v>1</v>
      </c>
      <c r="F7406">
        <v>39</v>
      </c>
      <c r="G7406">
        <v>5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s="2" t="s">
        <v>165</v>
      </c>
      <c r="P7406" s="11" t="str">
        <f t="shared" si="920"/>
        <v>2017</v>
      </c>
      <c r="Q7406" s="12"/>
      <c r="R7406" s="8" t="str">
        <f t="shared" si="921"/>
        <v>12</v>
      </c>
      <c r="S7406" s="8"/>
      <c r="T7406" s="14" t="str">
        <f t="shared" si="922"/>
        <v>Retain</v>
      </c>
      <c r="U7406" s="14"/>
      <c r="V7406" s="8" t="str">
        <f t="shared" si="923"/>
        <v>France</v>
      </c>
      <c r="W7406" s="8"/>
      <c r="X7406" s="8"/>
      <c r="Y7406" s="8"/>
      <c r="Z7406" s="14" t="str">
        <f t="shared" si="924"/>
        <v>Male</v>
      </c>
      <c r="AA7406" s="14"/>
      <c r="AB7406" s="14"/>
      <c r="AC7406" s="14"/>
      <c r="AE7406" t="str">
        <f t="shared" si="925"/>
        <v>Middle aged</v>
      </c>
      <c r="AF7406" t="str">
        <f t="shared" si="926"/>
        <v>Good</v>
      </c>
      <c r="AG7406" t="str">
        <f t="shared" si="927"/>
        <v>Very low</v>
      </c>
    </row>
    <row r="7407" spans="1:33" x14ac:dyDescent="0.2">
      <c r="A7407">
        <v>7406</v>
      </c>
      <c r="B7407">
        <v>15704315</v>
      </c>
      <c r="C7407">
        <v>556</v>
      </c>
      <c r="D7407">
        <v>1</v>
      </c>
      <c r="E7407">
        <v>1</v>
      </c>
      <c r="F7407">
        <v>34</v>
      </c>
      <c r="G7407">
        <v>5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s="2" t="s">
        <v>34</v>
      </c>
      <c r="P7407" s="11" t="str">
        <f t="shared" si="920"/>
        <v>2017</v>
      </c>
      <c r="Q7407" s="12"/>
      <c r="R7407" s="8" t="str">
        <f t="shared" si="921"/>
        <v>12</v>
      </c>
      <c r="S7407" s="8"/>
      <c r="T7407" s="14" t="str">
        <f t="shared" si="922"/>
        <v>Retain</v>
      </c>
      <c r="U7407" s="14"/>
      <c r="V7407" s="8" t="str">
        <f t="shared" si="923"/>
        <v>France</v>
      </c>
      <c r="W7407" s="8"/>
      <c r="X7407" s="8"/>
      <c r="Y7407" s="8"/>
      <c r="Z7407" s="14" t="str">
        <f t="shared" si="924"/>
        <v>Male</v>
      </c>
      <c r="AA7407" s="14"/>
      <c r="AB7407" s="14"/>
      <c r="AC7407" s="14"/>
      <c r="AE7407" t="str">
        <f t="shared" si="925"/>
        <v>Adults</v>
      </c>
      <c r="AF7407" t="str">
        <f t="shared" si="926"/>
        <v>Poor</v>
      </c>
      <c r="AG7407" t="str">
        <f t="shared" si="927"/>
        <v>Very high</v>
      </c>
    </row>
    <row r="7408" spans="1:33" x14ac:dyDescent="0.2">
      <c r="A7408">
        <v>7407</v>
      </c>
      <c r="B7408">
        <v>15742009</v>
      </c>
      <c r="C7408">
        <v>489</v>
      </c>
      <c r="D7408">
        <v>2</v>
      </c>
      <c r="E7408">
        <v>1</v>
      </c>
      <c r="F7408">
        <v>58</v>
      </c>
      <c r="G7408">
        <v>5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s="2" t="s">
        <v>855</v>
      </c>
      <c r="P7408" s="11" t="str">
        <f t="shared" si="920"/>
        <v>2018</v>
      </c>
      <c r="Q7408" s="12"/>
      <c r="R7408" s="8" t="str">
        <f t="shared" si="921"/>
        <v>03</v>
      </c>
      <c r="S7408" s="8"/>
      <c r="T7408" s="14" t="str">
        <f t="shared" si="922"/>
        <v>Retain</v>
      </c>
      <c r="U7408" s="14"/>
      <c r="V7408" s="8" t="str">
        <f t="shared" si="923"/>
        <v>Spain</v>
      </c>
      <c r="W7408" s="8"/>
      <c r="X7408" s="8"/>
      <c r="Y7408" s="8"/>
      <c r="Z7408" s="14" t="str">
        <f t="shared" si="924"/>
        <v>Male</v>
      </c>
      <c r="AA7408" s="14"/>
      <c r="AB7408" s="14"/>
      <c r="AC7408" s="14"/>
      <c r="AE7408" t="str">
        <f t="shared" si="925"/>
        <v>Middle aged</v>
      </c>
      <c r="AF7408" t="str">
        <f t="shared" si="926"/>
        <v>Poor</v>
      </c>
      <c r="AG7408" t="str">
        <f t="shared" si="927"/>
        <v>Very low</v>
      </c>
    </row>
    <row r="7409" spans="1:33" x14ac:dyDescent="0.2">
      <c r="A7409">
        <v>7408</v>
      </c>
      <c r="B7409">
        <v>15766663</v>
      </c>
      <c r="C7409">
        <v>639</v>
      </c>
      <c r="D7409">
        <v>1</v>
      </c>
      <c r="E7409">
        <v>1</v>
      </c>
      <c r="F7409">
        <v>22</v>
      </c>
      <c r="G7409">
        <v>5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s="2" t="s">
        <v>1218</v>
      </c>
      <c r="P7409" s="11" t="str">
        <f t="shared" si="920"/>
        <v>2018</v>
      </c>
      <c r="Q7409" s="12"/>
      <c r="R7409" s="8" t="str">
        <f t="shared" si="921"/>
        <v>05</v>
      </c>
      <c r="S7409" s="8"/>
      <c r="T7409" s="14" t="str">
        <f t="shared" si="922"/>
        <v>Retain</v>
      </c>
      <c r="U7409" s="14"/>
      <c r="V7409" s="8" t="str">
        <f t="shared" si="923"/>
        <v>France</v>
      </c>
      <c r="W7409" s="8"/>
      <c r="X7409" s="8"/>
      <c r="Y7409" s="8"/>
      <c r="Z7409" s="14" t="str">
        <f t="shared" si="924"/>
        <v>Male</v>
      </c>
      <c r="AA7409" s="14"/>
      <c r="AB7409" s="14"/>
      <c r="AC7409" s="14"/>
      <c r="AE7409" t="str">
        <f t="shared" si="925"/>
        <v>Young Adults</v>
      </c>
      <c r="AF7409" t="str">
        <f t="shared" si="926"/>
        <v>Fair</v>
      </c>
      <c r="AG7409" t="str">
        <f t="shared" si="927"/>
        <v>Very low</v>
      </c>
    </row>
    <row r="7410" spans="1:33" x14ac:dyDescent="0.2">
      <c r="A7410">
        <v>7409</v>
      </c>
      <c r="B7410">
        <v>15742297</v>
      </c>
      <c r="C7410">
        <v>715</v>
      </c>
      <c r="D7410">
        <v>1</v>
      </c>
      <c r="E7410">
        <v>1</v>
      </c>
      <c r="F7410">
        <v>35</v>
      </c>
      <c r="G7410">
        <v>5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s="2" t="s">
        <v>587</v>
      </c>
      <c r="P7410" s="11" t="str">
        <f t="shared" si="920"/>
        <v>2018</v>
      </c>
      <c r="Q7410" s="12"/>
      <c r="R7410" s="8" t="str">
        <f t="shared" si="921"/>
        <v>05</v>
      </c>
      <c r="S7410" s="8"/>
      <c r="T7410" s="14" t="str">
        <f t="shared" si="922"/>
        <v>Retain</v>
      </c>
      <c r="U7410" s="14"/>
      <c r="V7410" s="8" t="str">
        <f t="shared" si="923"/>
        <v>France</v>
      </c>
      <c r="W7410" s="8"/>
      <c r="X7410" s="8"/>
      <c r="Y7410" s="8"/>
      <c r="Z7410" s="14" t="str">
        <f t="shared" si="924"/>
        <v>Male</v>
      </c>
      <c r="AA7410" s="14"/>
      <c r="AB7410" s="14"/>
      <c r="AC7410" s="14"/>
      <c r="AE7410" t="str">
        <f t="shared" si="925"/>
        <v>Adults</v>
      </c>
      <c r="AF7410" t="str">
        <f t="shared" si="926"/>
        <v>Good</v>
      </c>
      <c r="AG7410" t="str">
        <f t="shared" si="927"/>
        <v>High</v>
      </c>
    </row>
    <row r="7411" spans="1:33" x14ac:dyDescent="0.2">
      <c r="A7411">
        <v>7410</v>
      </c>
      <c r="B7411">
        <v>15688059</v>
      </c>
      <c r="C7411">
        <v>807</v>
      </c>
      <c r="D7411">
        <v>3</v>
      </c>
      <c r="E7411">
        <v>2</v>
      </c>
      <c r="F7411">
        <v>42</v>
      </c>
      <c r="G7411">
        <v>5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s="2" t="s">
        <v>896</v>
      </c>
      <c r="P7411" s="11" t="str">
        <f t="shared" si="920"/>
        <v>2018</v>
      </c>
      <c r="Q7411" s="12"/>
      <c r="R7411" s="8" t="str">
        <f t="shared" si="921"/>
        <v>08</v>
      </c>
      <c r="S7411" s="8"/>
      <c r="T7411" s="14" t="str">
        <f t="shared" si="922"/>
        <v>Retain</v>
      </c>
      <c r="U7411" s="14"/>
      <c r="V7411" s="8" t="str">
        <f t="shared" si="923"/>
        <v>Germany</v>
      </c>
      <c r="W7411" s="8"/>
      <c r="X7411" s="8"/>
      <c r="Y7411" s="8"/>
      <c r="Z7411" s="14" t="str">
        <f t="shared" si="924"/>
        <v>Female</v>
      </c>
      <c r="AA7411" s="14"/>
      <c r="AB7411" s="14"/>
      <c r="AC7411" s="14"/>
      <c r="AE7411" t="str">
        <f t="shared" si="925"/>
        <v>Middle aged</v>
      </c>
      <c r="AF7411" t="str">
        <f t="shared" si="926"/>
        <v>Excellent</v>
      </c>
      <c r="AG7411" t="str">
        <f t="shared" si="927"/>
        <v>High</v>
      </c>
    </row>
    <row r="7412" spans="1:33" x14ac:dyDescent="0.2">
      <c r="A7412">
        <v>7411</v>
      </c>
      <c r="B7412">
        <v>15752344</v>
      </c>
      <c r="C7412">
        <v>714</v>
      </c>
      <c r="D7412">
        <v>2</v>
      </c>
      <c r="E7412">
        <v>1</v>
      </c>
      <c r="F7412">
        <v>34</v>
      </c>
      <c r="G7412">
        <v>4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s="2" t="s">
        <v>875</v>
      </c>
      <c r="P7412" s="11" t="str">
        <f t="shared" si="920"/>
        <v>2018</v>
      </c>
      <c r="Q7412" s="12"/>
      <c r="R7412" s="8" t="str">
        <f t="shared" si="921"/>
        <v>09</v>
      </c>
      <c r="S7412" s="8"/>
      <c r="T7412" s="14" t="str">
        <f t="shared" si="922"/>
        <v>Retain</v>
      </c>
      <c r="U7412" s="14"/>
      <c r="V7412" s="8" t="str">
        <f t="shared" si="923"/>
        <v>Spain</v>
      </c>
      <c r="W7412" s="8"/>
      <c r="X7412" s="8"/>
      <c r="Y7412" s="8"/>
      <c r="Z7412" s="14" t="str">
        <f t="shared" si="924"/>
        <v>Male</v>
      </c>
      <c r="AA7412" s="14"/>
      <c r="AB7412" s="14"/>
      <c r="AC7412" s="14"/>
      <c r="AE7412" t="str">
        <f t="shared" si="925"/>
        <v>Adults</v>
      </c>
      <c r="AF7412" t="str">
        <f t="shared" si="926"/>
        <v>Good</v>
      </c>
      <c r="AG7412" t="str">
        <f t="shared" si="927"/>
        <v>Very low</v>
      </c>
    </row>
    <row r="7413" spans="1:33" x14ac:dyDescent="0.2">
      <c r="A7413">
        <v>7412</v>
      </c>
      <c r="B7413">
        <v>15698749</v>
      </c>
      <c r="C7413">
        <v>626</v>
      </c>
      <c r="D7413">
        <v>3</v>
      </c>
      <c r="E7413">
        <v>2</v>
      </c>
      <c r="F7413">
        <v>23</v>
      </c>
      <c r="G7413">
        <v>4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s="2" t="s">
        <v>1162</v>
      </c>
      <c r="P7413" s="11" t="str">
        <f t="shared" si="920"/>
        <v>2019</v>
      </c>
      <c r="Q7413" s="12"/>
      <c r="R7413" s="8" t="str">
        <f t="shared" si="921"/>
        <v>02</v>
      </c>
      <c r="S7413" s="8"/>
      <c r="T7413" s="14" t="str">
        <f t="shared" si="922"/>
        <v>Retain</v>
      </c>
      <c r="U7413" s="14"/>
      <c r="V7413" s="8" t="str">
        <f t="shared" si="923"/>
        <v>Germany</v>
      </c>
      <c r="W7413" s="8"/>
      <c r="X7413" s="8"/>
      <c r="Y7413" s="8"/>
      <c r="Z7413" s="14" t="str">
        <f t="shared" si="924"/>
        <v>Female</v>
      </c>
      <c r="AA7413" s="14"/>
      <c r="AB7413" s="14"/>
      <c r="AC7413" s="14"/>
      <c r="AE7413" t="str">
        <f t="shared" si="925"/>
        <v>Young Adults</v>
      </c>
      <c r="AF7413" t="str">
        <f t="shared" si="926"/>
        <v>Fair</v>
      </c>
      <c r="AG7413" t="str">
        <f t="shared" si="927"/>
        <v>Medium</v>
      </c>
    </row>
    <row r="7414" spans="1:33" x14ac:dyDescent="0.2">
      <c r="A7414">
        <v>7413</v>
      </c>
      <c r="B7414">
        <v>15631693</v>
      </c>
      <c r="C7414">
        <v>697</v>
      </c>
      <c r="D7414">
        <v>1</v>
      </c>
      <c r="E7414">
        <v>1</v>
      </c>
      <c r="F7414">
        <v>36</v>
      </c>
      <c r="G7414">
        <v>4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s="2" t="s">
        <v>457</v>
      </c>
      <c r="P7414" s="11" t="str">
        <f t="shared" si="920"/>
        <v>2019</v>
      </c>
      <c r="Q7414" s="12"/>
      <c r="R7414" s="8" t="str">
        <f t="shared" si="921"/>
        <v>06</v>
      </c>
      <c r="S7414" s="8"/>
      <c r="T7414" s="14" t="str">
        <f t="shared" si="922"/>
        <v>Retain</v>
      </c>
      <c r="U7414" s="14"/>
      <c r="V7414" s="8" t="str">
        <f t="shared" si="923"/>
        <v>France</v>
      </c>
      <c r="W7414" s="8"/>
      <c r="X7414" s="8"/>
      <c r="Y7414" s="8"/>
      <c r="Z7414" s="14" t="str">
        <f t="shared" si="924"/>
        <v>Male</v>
      </c>
      <c r="AA7414" s="14"/>
      <c r="AB7414" s="14"/>
      <c r="AC7414" s="14"/>
      <c r="AE7414" t="str">
        <f t="shared" si="925"/>
        <v>Adults</v>
      </c>
      <c r="AF7414" t="str">
        <f t="shared" si="926"/>
        <v>Good</v>
      </c>
      <c r="AG7414" t="str">
        <f t="shared" si="927"/>
        <v>Very low</v>
      </c>
    </row>
    <row r="7415" spans="1:33" x14ac:dyDescent="0.2">
      <c r="A7415">
        <v>7414</v>
      </c>
      <c r="B7415">
        <v>15604536</v>
      </c>
      <c r="C7415">
        <v>850</v>
      </c>
      <c r="D7415">
        <v>3</v>
      </c>
      <c r="E7415">
        <v>2</v>
      </c>
      <c r="F7415">
        <v>31</v>
      </c>
      <c r="G7415">
        <v>3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s="2" t="s">
        <v>1120</v>
      </c>
      <c r="P7415" s="11" t="str">
        <f t="shared" si="920"/>
        <v>2019</v>
      </c>
      <c r="Q7415" s="12"/>
      <c r="R7415" s="8" t="str">
        <f t="shared" si="921"/>
        <v>09</v>
      </c>
      <c r="S7415" s="8"/>
      <c r="T7415" s="14" t="str">
        <f t="shared" si="922"/>
        <v>Retain</v>
      </c>
      <c r="U7415" s="14"/>
      <c r="V7415" s="8" t="str">
        <f t="shared" si="923"/>
        <v>Germany</v>
      </c>
      <c r="W7415" s="8"/>
      <c r="X7415" s="8"/>
      <c r="Y7415" s="8"/>
      <c r="Z7415" s="14" t="str">
        <f t="shared" si="924"/>
        <v>Female</v>
      </c>
      <c r="AA7415" s="14"/>
      <c r="AB7415" s="14"/>
      <c r="AC7415" s="14"/>
      <c r="AE7415" t="str">
        <f t="shared" si="925"/>
        <v>Adults</v>
      </c>
      <c r="AF7415" t="str">
        <f t="shared" si="926"/>
        <v>Excellent</v>
      </c>
      <c r="AG7415" t="str">
        <f t="shared" si="927"/>
        <v>Very high</v>
      </c>
    </row>
    <row r="7416" spans="1:33" x14ac:dyDescent="0.2">
      <c r="A7416">
        <v>7415</v>
      </c>
      <c r="B7416">
        <v>15802869</v>
      </c>
      <c r="C7416">
        <v>737</v>
      </c>
      <c r="D7416">
        <v>3</v>
      </c>
      <c r="E7416">
        <v>2</v>
      </c>
      <c r="F7416">
        <v>45</v>
      </c>
      <c r="G7416">
        <v>3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s="2" t="s">
        <v>623</v>
      </c>
      <c r="P7416" s="11" t="str">
        <f t="shared" si="920"/>
        <v>2019</v>
      </c>
      <c r="Q7416" s="12"/>
      <c r="R7416" s="8" t="str">
        <f t="shared" si="921"/>
        <v>12</v>
      </c>
      <c r="S7416" s="8"/>
      <c r="T7416" s="14" t="str">
        <f t="shared" si="922"/>
        <v>Retain</v>
      </c>
      <c r="U7416" s="14"/>
      <c r="V7416" s="8" t="str">
        <f t="shared" si="923"/>
        <v>Germany</v>
      </c>
      <c r="W7416" s="8"/>
      <c r="X7416" s="8"/>
      <c r="Y7416" s="8"/>
      <c r="Z7416" s="14" t="str">
        <f t="shared" si="924"/>
        <v>Female</v>
      </c>
      <c r="AA7416" s="14"/>
      <c r="AB7416" s="14"/>
      <c r="AC7416" s="14"/>
      <c r="AE7416" t="str">
        <f t="shared" si="925"/>
        <v>Middle aged</v>
      </c>
      <c r="AF7416" t="str">
        <f t="shared" si="926"/>
        <v>Good</v>
      </c>
      <c r="AG7416" t="str">
        <f t="shared" si="927"/>
        <v>Medium</v>
      </c>
    </row>
    <row r="7417" spans="1:33" x14ac:dyDescent="0.2">
      <c r="A7417">
        <v>7416</v>
      </c>
      <c r="B7417">
        <v>15635598</v>
      </c>
      <c r="C7417">
        <v>812</v>
      </c>
      <c r="D7417">
        <v>1</v>
      </c>
      <c r="E7417">
        <v>1</v>
      </c>
      <c r="F7417">
        <v>29</v>
      </c>
      <c r="G7417">
        <v>5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s="2" t="s">
        <v>411</v>
      </c>
      <c r="P7417" s="11" t="str">
        <f t="shared" si="920"/>
        <v>2018</v>
      </c>
      <c r="Q7417" s="12"/>
      <c r="R7417" s="8" t="str">
        <f t="shared" si="921"/>
        <v>04</v>
      </c>
      <c r="S7417" s="8"/>
      <c r="T7417" s="14" t="str">
        <f t="shared" si="922"/>
        <v>Retain</v>
      </c>
      <c r="U7417" s="14"/>
      <c r="V7417" s="8" t="str">
        <f t="shared" si="923"/>
        <v>France</v>
      </c>
      <c r="W7417" s="8"/>
      <c r="X7417" s="8"/>
      <c r="Y7417" s="8"/>
      <c r="Z7417" s="14" t="str">
        <f t="shared" si="924"/>
        <v>Male</v>
      </c>
      <c r="AA7417" s="14"/>
      <c r="AB7417" s="14"/>
      <c r="AC7417" s="14"/>
      <c r="AE7417" t="str">
        <f t="shared" si="925"/>
        <v>Adults</v>
      </c>
      <c r="AF7417" t="str">
        <f t="shared" si="926"/>
        <v>Excellent</v>
      </c>
      <c r="AG7417" t="str">
        <f t="shared" si="927"/>
        <v>Very low</v>
      </c>
    </row>
    <row r="7418" spans="1:33" x14ac:dyDescent="0.2">
      <c r="A7418">
        <v>7417</v>
      </c>
      <c r="B7418">
        <v>15592326</v>
      </c>
      <c r="C7418">
        <v>583</v>
      </c>
      <c r="D7418">
        <v>1</v>
      </c>
      <c r="E7418">
        <v>1</v>
      </c>
      <c r="F7418">
        <v>36</v>
      </c>
      <c r="G7418">
        <v>4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s="2" t="s">
        <v>773</v>
      </c>
      <c r="P7418" s="11" t="str">
        <f t="shared" si="920"/>
        <v>2019</v>
      </c>
      <c r="Q7418" s="12"/>
      <c r="R7418" s="8" t="str">
        <f t="shared" si="921"/>
        <v>06</v>
      </c>
      <c r="S7418" s="8"/>
      <c r="T7418" s="14" t="str">
        <f t="shared" si="922"/>
        <v>Retain</v>
      </c>
      <c r="U7418" s="14"/>
      <c r="V7418" s="8" t="str">
        <f t="shared" si="923"/>
        <v>France</v>
      </c>
      <c r="W7418" s="8"/>
      <c r="X7418" s="8"/>
      <c r="Y7418" s="8"/>
      <c r="Z7418" s="14" t="str">
        <f t="shared" si="924"/>
        <v>Male</v>
      </c>
      <c r="AA7418" s="14"/>
      <c r="AB7418" s="14"/>
      <c r="AC7418" s="14"/>
      <c r="AE7418" t="str">
        <f t="shared" si="925"/>
        <v>Adults</v>
      </c>
      <c r="AF7418" t="str">
        <f t="shared" si="926"/>
        <v>Fair</v>
      </c>
      <c r="AG7418" t="str">
        <f t="shared" si="927"/>
        <v>Very low</v>
      </c>
    </row>
    <row r="7419" spans="1:33" x14ac:dyDescent="0.2">
      <c r="A7419">
        <v>7418</v>
      </c>
      <c r="B7419">
        <v>15736533</v>
      </c>
      <c r="C7419">
        <v>730</v>
      </c>
      <c r="D7419">
        <v>3</v>
      </c>
      <c r="E7419">
        <v>2</v>
      </c>
      <c r="F7419">
        <v>37</v>
      </c>
      <c r="G7419">
        <v>3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s="2" t="s">
        <v>31</v>
      </c>
      <c r="P7419" s="11" t="str">
        <f t="shared" si="920"/>
        <v>2019</v>
      </c>
      <c r="Q7419" s="12"/>
      <c r="R7419" s="8" t="str">
        <f t="shared" si="921"/>
        <v>10</v>
      </c>
      <c r="S7419" s="8"/>
      <c r="T7419" s="14" t="str">
        <f t="shared" si="922"/>
        <v>Retain</v>
      </c>
      <c r="U7419" s="14"/>
      <c r="V7419" s="8" t="str">
        <f t="shared" si="923"/>
        <v>Germany</v>
      </c>
      <c r="W7419" s="8"/>
      <c r="X7419" s="8"/>
      <c r="Y7419" s="8"/>
      <c r="Z7419" s="14" t="str">
        <f t="shared" si="924"/>
        <v>Female</v>
      </c>
      <c r="AA7419" s="14"/>
      <c r="AB7419" s="14"/>
      <c r="AC7419" s="14"/>
      <c r="AE7419" t="str">
        <f t="shared" si="925"/>
        <v>Adults</v>
      </c>
      <c r="AF7419" t="str">
        <f t="shared" si="926"/>
        <v>Good</v>
      </c>
      <c r="AG7419" t="str">
        <f t="shared" si="927"/>
        <v>High</v>
      </c>
    </row>
    <row r="7420" spans="1:33" x14ac:dyDescent="0.2">
      <c r="A7420">
        <v>7419</v>
      </c>
      <c r="B7420">
        <v>15647191</v>
      </c>
      <c r="C7420">
        <v>677</v>
      </c>
      <c r="D7420">
        <v>1</v>
      </c>
      <c r="E7420">
        <v>1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s="2" t="s">
        <v>415</v>
      </c>
      <c r="P7420" s="11" t="str">
        <f t="shared" si="920"/>
        <v>2018</v>
      </c>
      <c r="Q7420" s="12"/>
      <c r="R7420" s="8" t="str">
        <f t="shared" si="921"/>
        <v>10</v>
      </c>
      <c r="S7420" s="8"/>
      <c r="T7420" s="14" t="str">
        <f t="shared" si="922"/>
        <v>Retain</v>
      </c>
      <c r="U7420" s="14"/>
      <c r="V7420" s="8" t="str">
        <f t="shared" si="923"/>
        <v>France</v>
      </c>
      <c r="W7420" s="8"/>
      <c r="X7420" s="8"/>
      <c r="Y7420" s="8"/>
      <c r="Z7420" s="14" t="str">
        <f t="shared" si="924"/>
        <v>Male</v>
      </c>
      <c r="AA7420" s="14"/>
      <c r="AB7420" s="14"/>
      <c r="AC7420" s="14"/>
      <c r="AE7420" t="str">
        <f t="shared" si="925"/>
        <v>Adults</v>
      </c>
      <c r="AF7420" t="str">
        <f t="shared" si="926"/>
        <v>Good</v>
      </c>
      <c r="AG7420" t="str">
        <f t="shared" si="927"/>
        <v>Very low</v>
      </c>
    </row>
    <row r="7421" spans="1:33" x14ac:dyDescent="0.2">
      <c r="A7421">
        <v>7420</v>
      </c>
      <c r="B7421">
        <v>15622507</v>
      </c>
      <c r="C7421">
        <v>748</v>
      </c>
      <c r="D7421">
        <v>3</v>
      </c>
      <c r="E7421">
        <v>2</v>
      </c>
      <c r="F7421">
        <v>40</v>
      </c>
      <c r="G7421">
        <v>7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s="2" t="s">
        <v>397</v>
      </c>
      <c r="P7421" s="11" t="str">
        <f t="shared" si="920"/>
        <v>2016</v>
      </c>
      <c r="Q7421" s="12"/>
      <c r="R7421" s="8" t="str">
        <f t="shared" si="921"/>
        <v>09</v>
      </c>
      <c r="S7421" s="8"/>
      <c r="T7421" s="14" t="str">
        <f t="shared" si="922"/>
        <v>Retain</v>
      </c>
      <c r="U7421" s="14"/>
      <c r="V7421" s="8" t="str">
        <f t="shared" si="923"/>
        <v>Germany</v>
      </c>
      <c r="W7421" s="8"/>
      <c r="X7421" s="8"/>
      <c r="Y7421" s="8"/>
      <c r="Z7421" s="14" t="str">
        <f t="shared" si="924"/>
        <v>Female</v>
      </c>
      <c r="AA7421" s="14"/>
      <c r="AB7421" s="14"/>
      <c r="AC7421" s="14"/>
      <c r="AE7421" t="str">
        <f t="shared" si="925"/>
        <v>Middle aged</v>
      </c>
      <c r="AF7421" t="str">
        <f t="shared" si="926"/>
        <v>Very good</v>
      </c>
      <c r="AG7421" t="str">
        <f t="shared" si="927"/>
        <v>High</v>
      </c>
    </row>
    <row r="7422" spans="1:33" x14ac:dyDescent="0.2">
      <c r="A7422">
        <v>7421</v>
      </c>
      <c r="B7422">
        <v>15765487</v>
      </c>
      <c r="C7422">
        <v>753</v>
      </c>
      <c r="D7422">
        <v>3</v>
      </c>
      <c r="E7422">
        <v>2</v>
      </c>
      <c r="F7422">
        <v>38</v>
      </c>
      <c r="G7422">
        <v>6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s="2" t="s">
        <v>483</v>
      </c>
      <c r="P7422" s="11" t="str">
        <f t="shared" si="920"/>
        <v>2016</v>
      </c>
      <c r="Q7422" s="12"/>
      <c r="R7422" s="8" t="str">
        <f t="shared" si="921"/>
        <v>12</v>
      </c>
      <c r="S7422" s="8"/>
      <c r="T7422" s="14" t="str">
        <f t="shared" si="922"/>
        <v>Retain</v>
      </c>
      <c r="U7422" s="14"/>
      <c r="V7422" s="8" t="str">
        <f t="shared" si="923"/>
        <v>Germany</v>
      </c>
      <c r="W7422" s="8"/>
      <c r="X7422" s="8"/>
      <c r="Y7422" s="8"/>
      <c r="Z7422" s="14" t="str">
        <f t="shared" si="924"/>
        <v>Female</v>
      </c>
      <c r="AA7422" s="14"/>
      <c r="AB7422" s="14"/>
      <c r="AC7422" s="14"/>
      <c r="AE7422" t="str">
        <f t="shared" si="925"/>
        <v>Adults</v>
      </c>
      <c r="AF7422" t="str">
        <f t="shared" si="926"/>
        <v>Very good</v>
      </c>
      <c r="AG7422" t="str">
        <f t="shared" si="927"/>
        <v>Very high</v>
      </c>
    </row>
    <row r="7423" spans="1:33" x14ac:dyDescent="0.2">
      <c r="A7423">
        <v>7422</v>
      </c>
      <c r="B7423">
        <v>15646521</v>
      </c>
      <c r="C7423">
        <v>634</v>
      </c>
      <c r="D7423">
        <v>2</v>
      </c>
      <c r="E7423">
        <v>2</v>
      </c>
      <c r="F7423">
        <v>36</v>
      </c>
      <c r="G7423">
        <v>7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s="2" t="s">
        <v>67</v>
      </c>
      <c r="P7423" s="11" t="str">
        <f t="shared" si="920"/>
        <v>2016</v>
      </c>
      <c r="Q7423" s="12"/>
      <c r="R7423" s="8" t="str">
        <f t="shared" si="921"/>
        <v>06</v>
      </c>
      <c r="S7423" s="8"/>
      <c r="T7423" s="14" t="str">
        <f t="shared" si="922"/>
        <v>Retain</v>
      </c>
      <c r="U7423" s="14"/>
      <c r="V7423" s="8" t="str">
        <f t="shared" si="923"/>
        <v>Spain</v>
      </c>
      <c r="W7423" s="8"/>
      <c r="X7423" s="8"/>
      <c r="Y7423" s="8"/>
      <c r="Z7423" s="14" t="str">
        <f t="shared" si="924"/>
        <v>Female</v>
      </c>
      <c r="AA7423" s="14"/>
      <c r="AB7423" s="14"/>
      <c r="AC7423" s="14"/>
      <c r="AE7423" t="str">
        <f t="shared" si="925"/>
        <v>Adults</v>
      </c>
      <c r="AF7423" t="str">
        <f t="shared" si="926"/>
        <v>Fair</v>
      </c>
      <c r="AG7423" t="str">
        <f t="shared" si="927"/>
        <v>Very low</v>
      </c>
    </row>
    <row r="7424" spans="1:33" x14ac:dyDescent="0.2">
      <c r="A7424">
        <v>7423</v>
      </c>
      <c r="B7424">
        <v>15746258</v>
      </c>
      <c r="C7424">
        <v>622</v>
      </c>
      <c r="D7424">
        <v>1</v>
      </c>
      <c r="E7424">
        <v>1</v>
      </c>
      <c r="F7424">
        <v>29</v>
      </c>
      <c r="G7424">
        <v>6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s="2" t="s">
        <v>801</v>
      </c>
      <c r="P7424" s="11" t="str">
        <f t="shared" si="920"/>
        <v>2017</v>
      </c>
      <c r="Q7424" s="12"/>
      <c r="R7424" s="8" t="str">
        <f t="shared" si="921"/>
        <v>09</v>
      </c>
      <c r="S7424" s="8"/>
      <c r="T7424" s="14" t="str">
        <f t="shared" si="922"/>
        <v>Retain</v>
      </c>
      <c r="U7424" s="14"/>
      <c r="V7424" s="8" t="str">
        <f t="shared" si="923"/>
        <v>France</v>
      </c>
      <c r="W7424" s="8"/>
      <c r="X7424" s="8"/>
      <c r="Y7424" s="8"/>
      <c r="Z7424" s="14" t="str">
        <f t="shared" si="924"/>
        <v>Male</v>
      </c>
      <c r="AA7424" s="14"/>
      <c r="AB7424" s="14"/>
      <c r="AC7424" s="14"/>
      <c r="AE7424" t="str">
        <f t="shared" si="925"/>
        <v>Adults</v>
      </c>
      <c r="AF7424" t="str">
        <f t="shared" si="926"/>
        <v>Fair</v>
      </c>
      <c r="AG7424" t="str">
        <f t="shared" si="927"/>
        <v>High</v>
      </c>
    </row>
    <row r="7425" spans="1:33" x14ac:dyDescent="0.2">
      <c r="A7425">
        <v>7424</v>
      </c>
      <c r="B7425">
        <v>15692430</v>
      </c>
      <c r="C7425">
        <v>699</v>
      </c>
      <c r="D7425">
        <v>3</v>
      </c>
      <c r="E7425">
        <v>1</v>
      </c>
      <c r="F7425">
        <v>36</v>
      </c>
      <c r="G7425">
        <v>5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s="2" t="s">
        <v>922</v>
      </c>
      <c r="P7425" s="11" t="str">
        <f t="shared" si="920"/>
        <v>2017</v>
      </c>
      <c r="Q7425" s="12"/>
      <c r="R7425" s="8" t="str">
        <f t="shared" si="921"/>
        <v>10</v>
      </c>
      <c r="S7425" s="8"/>
      <c r="T7425" s="14" t="str">
        <f t="shared" si="922"/>
        <v>Retain</v>
      </c>
      <c r="U7425" s="14"/>
      <c r="V7425" s="8" t="str">
        <f t="shared" si="923"/>
        <v>Germany</v>
      </c>
      <c r="W7425" s="8"/>
      <c r="X7425" s="8"/>
      <c r="Y7425" s="8"/>
      <c r="Z7425" s="14" t="str">
        <f t="shared" si="924"/>
        <v>Male</v>
      </c>
      <c r="AA7425" s="14"/>
      <c r="AB7425" s="14"/>
      <c r="AC7425" s="14"/>
      <c r="AE7425" t="str">
        <f t="shared" si="925"/>
        <v>Adults</v>
      </c>
      <c r="AF7425" t="str">
        <f t="shared" si="926"/>
        <v>Good</v>
      </c>
      <c r="AG7425" t="str">
        <f t="shared" si="927"/>
        <v>High</v>
      </c>
    </row>
    <row r="7426" spans="1:33" x14ac:dyDescent="0.2">
      <c r="A7426">
        <v>7425</v>
      </c>
      <c r="B7426">
        <v>15625501</v>
      </c>
      <c r="C7426">
        <v>570</v>
      </c>
      <c r="D7426">
        <v>3</v>
      </c>
      <c r="E7426">
        <v>1</v>
      </c>
      <c r="F7426">
        <v>38</v>
      </c>
      <c r="G7426">
        <v>5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s="2" t="s">
        <v>42</v>
      </c>
      <c r="P7426" s="11" t="str">
        <f t="shared" si="920"/>
        <v>2018</v>
      </c>
      <c r="Q7426" s="12"/>
      <c r="R7426" s="8" t="str">
        <f t="shared" si="921"/>
        <v>06</v>
      </c>
      <c r="S7426" s="8"/>
      <c r="T7426" s="14" t="str">
        <f t="shared" si="922"/>
        <v>Exit</v>
      </c>
      <c r="U7426" s="14"/>
      <c r="V7426" s="8" t="str">
        <f t="shared" si="923"/>
        <v>Germany</v>
      </c>
      <c r="W7426" s="8"/>
      <c r="X7426" s="8"/>
      <c r="Y7426" s="8"/>
      <c r="Z7426" s="14" t="str">
        <f t="shared" si="924"/>
        <v>Male</v>
      </c>
      <c r="AA7426" s="14"/>
      <c r="AB7426" s="14"/>
      <c r="AC7426" s="14"/>
      <c r="AE7426" t="str">
        <f t="shared" si="925"/>
        <v>Adults</v>
      </c>
      <c r="AF7426" t="str">
        <f t="shared" si="926"/>
        <v>Poor</v>
      </c>
      <c r="AG7426" t="str">
        <f t="shared" si="927"/>
        <v>High</v>
      </c>
    </row>
    <row r="7427" spans="1:33" x14ac:dyDescent="0.2">
      <c r="A7427">
        <v>7426</v>
      </c>
      <c r="B7427">
        <v>15640521</v>
      </c>
      <c r="C7427">
        <v>552</v>
      </c>
      <c r="D7427">
        <v>3</v>
      </c>
      <c r="E7427">
        <v>1</v>
      </c>
      <c r="F7427">
        <v>33</v>
      </c>
      <c r="G7427">
        <v>4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s="2" t="s">
        <v>1060</v>
      </c>
      <c r="P7427" s="11" t="str">
        <f t="shared" ref="P7427:P7490" si="928">RIGHT($N7427,4)</f>
        <v>2019</v>
      </c>
      <c r="Q7427" s="12"/>
      <c r="R7427" s="8" t="str">
        <f t="shared" ref="R7427:R7490" si="929">MID(N7427,4,2)</f>
        <v>09</v>
      </c>
      <c r="S7427" s="8"/>
      <c r="T7427" s="14" t="str">
        <f t="shared" ref="T7427:T7490" si="930">IF(M7427=1,"Exit","Retain")</f>
        <v>Exit</v>
      </c>
      <c r="U7427" s="14"/>
      <c r="V7427" s="8" t="str">
        <f t="shared" ref="V7427:V7490" si="931">IF(D7427=1,"France",IF(D7427=2,"Spain",IF(D7427=3,"Germany","NONE")))</f>
        <v>Germany</v>
      </c>
      <c r="W7427" s="8"/>
      <c r="X7427" s="8"/>
      <c r="Y7427" s="8"/>
      <c r="Z7427" s="14" t="str">
        <f t="shared" ref="Z7427:Z7490" si="932">IF(E7427=1,"Male","Female")</f>
        <v>Male</v>
      </c>
      <c r="AA7427" s="14"/>
      <c r="AB7427" s="14"/>
      <c r="AC7427" s="14"/>
      <c r="AE7427" t="str">
        <f t="shared" ref="AE7427:AE7490" si="933">IF(F7427&lt;18,"Kids",IF(AND(F7427&gt;=18,F7427&lt;24),"Young Adults",IF(AND(F7427&gt;=24,F7427&lt;39),"Adults",IF(AND(F7427&gt;=39,F7427&lt;64),"Middle aged","Retired"))))</f>
        <v>Adults</v>
      </c>
      <c r="AF7427" t="str">
        <f t="shared" ref="AF7427:AF7490" si="934">IF(AND(C7427&gt;=800,C7427&lt;=850),"Excellent",IF(AND(C7427&gt;=740,C7427&lt;=799),"Very good",IF(AND(C7427&gt;=670,C7427&lt;=739),"Good",IF(AND(C7427&gt;=580,C7427&lt;=669),"Fair",IF(AND(C7427&gt;=300,C7427&lt;=579),"Poor","None")))))</f>
        <v>Poor</v>
      </c>
      <c r="AG7427" t="str">
        <f t="shared" ref="AG7427:AG7490" si="935">IF(H7427&lt;25000,"Very low",IF(AND(H7427&gt;25000,H7427&lt;=50000),"Low",IF(AND(H7427&gt;50000,H7427&lt;=100000),"Medium",IF(AND(H7427&gt;100000,H7427&lt;=150000),"High",IF(AND(H7427&gt;150000,H7427&lt;=200000),"Very high",IF(H7427&gt;200000,"Extreme","None"))))))</f>
        <v>High</v>
      </c>
    </row>
    <row r="7428" spans="1:33" x14ac:dyDescent="0.2">
      <c r="A7428">
        <v>7427</v>
      </c>
      <c r="B7428">
        <v>15790630</v>
      </c>
      <c r="C7428">
        <v>619</v>
      </c>
      <c r="D7428">
        <v>1</v>
      </c>
      <c r="E7428">
        <v>2</v>
      </c>
      <c r="F7428">
        <v>48</v>
      </c>
      <c r="G7428">
        <v>3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s="2" t="s">
        <v>131</v>
      </c>
      <c r="P7428" s="11" t="str">
        <f t="shared" si="928"/>
        <v>2019</v>
      </c>
      <c r="Q7428" s="12"/>
      <c r="R7428" s="8" t="str">
        <f t="shared" si="929"/>
        <v>10</v>
      </c>
      <c r="S7428" s="8"/>
      <c r="T7428" s="14" t="str">
        <f t="shared" si="930"/>
        <v>Exit</v>
      </c>
      <c r="U7428" s="14"/>
      <c r="V7428" s="8" t="str">
        <f t="shared" si="931"/>
        <v>France</v>
      </c>
      <c r="W7428" s="8"/>
      <c r="X7428" s="8"/>
      <c r="Y7428" s="8"/>
      <c r="Z7428" s="14" t="str">
        <f t="shared" si="932"/>
        <v>Female</v>
      </c>
      <c r="AA7428" s="14"/>
      <c r="AB7428" s="14"/>
      <c r="AC7428" s="14"/>
      <c r="AE7428" t="str">
        <f t="shared" si="933"/>
        <v>Middle aged</v>
      </c>
      <c r="AF7428" t="str">
        <f t="shared" si="934"/>
        <v>Fair</v>
      </c>
      <c r="AG7428" t="str">
        <f t="shared" si="935"/>
        <v>Very low</v>
      </c>
    </row>
    <row r="7429" spans="1:33" x14ac:dyDescent="0.2">
      <c r="A7429">
        <v>7428</v>
      </c>
      <c r="B7429">
        <v>15664720</v>
      </c>
      <c r="C7429">
        <v>714</v>
      </c>
      <c r="D7429">
        <v>2</v>
      </c>
      <c r="E7429">
        <v>1</v>
      </c>
      <c r="F7429">
        <v>33</v>
      </c>
      <c r="G7429">
        <v>3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s="2" t="s">
        <v>37</v>
      </c>
      <c r="P7429" s="11" t="str">
        <f t="shared" si="928"/>
        <v>2019</v>
      </c>
      <c r="Q7429" s="12"/>
      <c r="R7429" s="8" t="str">
        <f t="shared" si="929"/>
        <v>09</v>
      </c>
      <c r="S7429" s="8"/>
      <c r="T7429" s="14" t="str">
        <f t="shared" si="930"/>
        <v>Retain</v>
      </c>
      <c r="U7429" s="14"/>
      <c r="V7429" s="8" t="str">
        <f t="shared" si="931"/>
        <v>Spain</v>
      </c>
      <c r="W7429" s="8"/>
      <c r="X7429" s="8"/>
      <c r="Y7429" s="8"/>
      <c r="Z7429" s="14" t="str">
        <f t="shared" si="932"/>
        <v>Male</v>
      </c>
      <c r="AA7429" s="14"/>
      <c r="AB7429" s="14"/>
      <c r="AC7429" s="14"/>
      <c r="AE7429" t="str">
        <f t="shared" si="933"/>
        <v>Adults</v>
      </c>
      <c r="AF7429" t="str">
        <f t="shared" si="934"/>
        <v>Good</v>
      </c>
      <c r="AG7429" t="str">
        <f t="shared" si="935"/>
        <v>High</v>
      </c>
    </row>
    <row r="7430" spans="1:33" x14ac:dyDescent="0.2">
      <c r="A7430">
        <v>7429</v>
      </c>
      <c r="B7430">
        <v>15750055</v>
      </c>
      <c r="C7430">
        <v>503</v>
      </c>
      <c r="D7430">
        <v>2</v>
      </c>
      <c r="E7430">
        <v>1</v>
      </c>
      <c r="F7430">
        <v>32</v>
      </c>
      <c r="G7430">
        <v>3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s="2" t="s">
        <v>601</v>
      </c>
      <c r="P7430" s="11" t="str">
        <f t="shared" si="928"/>
        <v>2019</v>
      </c>
      <c r="Q7430" s="12"/>
      <c r="R7430" s="8" t="str">
        <f t="shared" si="929"/>
        <v>12</v>
      </c>
      <c r="S7430" s="8"/>
      <c r="T7430" s="14" t="str">
        <f t="shared" si="930"/>
        <v>Retain</v>
      </c>
      <c r="U7430" s="14"/>
      <c r="V7430" s="8" t="str">
        <f t="shared" si="931"/>
        <v>Spain</v>
      </c>
      <c r="W7430" s="8"/>
      <c r="X7430" s="8"/>
      <c r="Y7430" s="8"/>
      <c r="Z7430" s="14" t="str">
        <f t="shared" si="932"/>
        <v>Male</v>
      </c>
      <c r="AA7430" s="14"/>
      <c r="AB7430" s="14"/>
      <c r="AC7430" s="14"/>
      <c r="AE7430" t="str">
        <f t="shared" si="933"/>
        <v>Adults</v>
      </c>
      <c r="AF7430" t="str">
        <f t="shared" si="934"/>
        <v>Poor</v>
      </c>
      <c r="AG7430" t="str">
        <f t="shared" si="935"/>
        <v>High</v>
      </c>
    </row>
    <row r="7431" spans="1:33" x14ac:dyDescent="0.2">
      <c r="A7431">
        <v>7430</v>
      </c>
      <c r="B7431">
        <v>15644878</v>
      </c>
      <c r="C7431">
        <v>685</v>
      </c>
      <c r="D7431">
        <v>2</v>
      </c>
      <c r="E7431">
        <v>2</v>
      </c>
      <c r="F7431">
        <v>43</v>
      </c>
      <c r="G7431">
        <v>7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s="2" t="s">
        <v>351</v>
      </c>
      <c r="P7431" s="11" t="str">
        <f t="shared" si="928"/>
        <v>2016</v>
      </c>
      <c r="Q7431" s="12"/>
      <c r="R7431" s="8" t="str">
        <f t="shared" si="929"/>
        <v>04</v>
      </c>
      <c r="S7431" s="8"/>
      <c r="T7431" s="14" t="str">
        <f t="shared" si="930"/>
        <v>Retain</v>
      </c>
      <c r="U7431" s="14"/>
      <c r="V7431" s="8" t="str">
        <f t="shared" si="931"/>
        <v>Spain</v>
      </c>
      <c r="W7431" s="8"/>
      <c r="X7431" s="8"/>
      <c r="Y7431" s="8"/>
      <c r="Z7431" s="14" t="str">
        <f t="shared" si="932"/>
        <v>Female</v>
      </c>
      <c r="AA7431" s="14"/>
      <c r="AB7431" s="14"/>
      <c r="AC7431" s="14"/>
      <c r="AE7431" t="str">
        <f t="shared" si="933"/>
        <v>Middle aged</v>
      </c>
      <c r="AF7431" t="str">
        <f t="shared" si="934"/>
        <v>Good</v>
      </c>
      <c r="AG7431" t="str">
        <f t="shared" si="935"/>
        <v>High</v>
      </c>
    </row>
    <row r="7432" spans="1:33" x14ac:dyDescent="0.2">
      <c r="A7432">
        <v>7431</v>
      </c>
      <c r="B7432">
        <v>15754578</v>
      </c>
      <c r="C7432">
        <v>606</v>
      </c>
      <c r="D7432">
        <v>1</v>
      </c>
      <c r="E7432">
        <v>2</v>
      </c>
      <c r="F7432">
        <v>35</v>
      </c>
      <c r="G7432">
        <v>7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s="2" t="s">
        <v>1029</v>
      </c>
      <c r="P7432" s="11" t="str">
        <f t="shared" si="928"/>
        <v>2016</v>
      </c>
      <c r="Q7432" s="12"/>
      <c r="R7432" s="8" t="str">
        <f t="shared" si="929"/>
        <v>08</v>
      </c>
      <c r="S7432" s="8"/>
      <c r="T7432" s="14" t="str">
        <f t="shared" si="930"/>
        <v>Retain</v>
      </c>
      <c r="U7432" s="14"/>
      <c r="V7432" s="8" t="str">
        <f t="shared" si="931"/>
        <v>France</v>
      </c>
      <c r="W7432" s="8"/>
      <c r="X7432" s="8"/>
      <c r="Y7432" s="8"/>
      <c r="Z7432" s="14" t="str">
        <f t="shared" si="932"/>
        <v>Female</v>
      </c>
      <c r="AA7432" s="14"/>
      <c r="AB7432" s="14"/>
      <c r="AC7432" s="14"/>
      <c r="AE7432" t="str">
        <f t="shared" si="933"/>
        <v>Adults</v>
      </c>
      <c r="AF7432" t="str">
        <f t="shared" si="934"/>
        <v>Fair</v>
      </c>
      <c r="AG7432" t="str">
        <f t="shared" si="935"/>
        <v>High</v>
      </c>
    </row>
    <row r="7433" spans="1:33" x14ac:dyDescent="0.2">
      <c r="A7433">
        <v>7432</v>
      </c>
      <c r="B7433">
        <v>15705379</v>
      </c>
      <c r="C7433">
        <v>678</v>
      </c>
      <c r="D7433">
        <v>1</v>
      </c>
      <c r="E7433">
        <v>1</v>
      </c>
      <c r="F7433">
        <v>38</v>
      </c>
      <c r="G7433">
        <v>4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s="2" t="s">
        <v>41</v>
      </c>
      <c r="P7433" s="11" t="str">
        <f t="shared" si="928"/>
        <v>2018</v>
      </c>
      <c r="Q7433" s="12"/>
      <c r="R7433" s="8" t="str">
        <f t="shared" si="929"/>
        <v>12</v>
      </c>
      <c r="S7433" s="8"/>
      <c r="T7433" s="14" t="str">
        <f t="shared" si="930"/>
        <v>Retain</v>
      </c>
      <c r="U7433" s="14"/>
      <c r="V7433" s="8" t="str">
        <f t="shared" si="931"/>
        <v>France</v>
      </c>
      <c r="W7433" s="8"/>
      <c r="X7433" s="8"/>
      <c r="Y7433" s="8"/>
      <c r="Z7433" s="14" t="str">
        <f t="shared" si="932"/>
        <v>Male</v>
      </c>
      <c r="AA7433" s="14"/>
      <c r="AB7433" s="14"/>
      <c r="AC7433" s="14"/>
      <c r="AE7433" t="str">
        <f t="shared" si="933"/>
        <v>Adults</v>
      </c>
      <c r="AF7433" t="str">
        <f t="shared" si="934"/>
        <v>Good</v>
      </c>
      <c r="AG7433" t="str">
        <f t="shared" si="935"/>
        <v>Very low</v>
      </c>
    </row>
    <row r="7434" spans="1:33" x14ac:dyDescent="0.2">
      <c r="A7434">
        <v>7433</v>
      </c>
      <c r="B7434">
        <v>15761047</v>
      </c>
      <c r="C7434">
        <v>724</v>
      </c>
      <c r="D7434">
        <v>3</v>
      </c>
      <c r="E7434">
        <v>1</v>
      </c>
      <c r="F7434">
        <v>31</v>
      </c>
      <c r="G7434">
        <v>3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s="2" t="s">
        <v>190</v>
      </c>
      <c r="P7434" s="11" t="str">
        <f t="shared" si="928"/>
        <v>2019</v>
      </c>
      <c r="Q7434" s="12"/>
      <c r="R7434" s="8" t="str">
        <f t="shared" si="929"/>
        <v>10</v>
      </c>
      <c r="S7434" s="8"/>
      <c r="T7434" s="14" t="str">
        <f t="shared" si="930"/>
        <v>Retain</v>
      </c>
      <c r="U7434" s="14"/>
      <c r="V7434" s="8" t="str">
        <f t="shared" si="931"/>
        <v>Germany</v>
      </c>
      <c r="W7434" s="8"/>
      <c r="X7434" s="8"/>
      <c r="Y7434" s="8"/>
      <c r="Z7434" s="14" t="str">
        <f t="shared" si="932"/>
        <v>Male</v>
      </c>
      <c r="AA7434" s="14"/>
      <c r="AB7434" s="14"/>
      <c r="AC7434" s="14"/>
      <c r="AE7434" t="str">
        <f t="shared" si="933"/>
        <v>Adults</v>
      </c>
      <c r="AF7434" t="str">
        <f t="shared" si="934"/>
        <v>Good</v>
      </c>
      <c r="AG7434" t="str">
        <f t="shared" si="935"/>
        <v>Very high</v>
      </c>
    </row>
    <row r="7435" spans="1:33" x14ac:dyDescent="0.2">
      <c r="A7435">
        <v>7434</v>
      </c>
      <c r="B7435">
        <v>15671293</v>
      </c>
      <c r="C7435">
        <v>779</v>
      </c>
      <c r="D7435">
        <v>3</v>
      </c>
      <c r="E7435">
        <v>2</v>
      </c>
      <c r="F7435">
        <v>37</v>
      </c>
      <c r="G7435">
        <v>4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s="2" t="s">
        <v>104</v>
      </c>
      <c r="P7435" s="11" t="str">
        <f t="shared" si="928"/>
        <v>2018</v>
      </c>
      <c r="Q7435" s="12"/>
      <c r="R7435" s="8" t="str">
        <f t="shared" si="929"/>
        <v>12</v>
      </c>
      <c r="S7435" s="8"/>
      <c r="T7435" s="14" t="str">
        <f t="shared" si="930"/>
        <v>Exit</v>
      </c>
      <c r="U7435" s="14"/>
      <c r="V7435" s="8" t="str">
        <f t="shared" si="931"/>
        <v>Germany</v>
      </c>
      <c r="W7435" s="8"/>
      <c r="X7435" s="8"/>
      <c r="Y7435" s="8"/>
      <c r="Z7435" s="14" t="str">
        <f t="shared" si="932"/>
        <v>Female</v>
      </c>
      <c r="AA7435" s="14"/>
      <c r="AB7435" s="14"/>
      <c r="AC7435" s="14"/>
      <c r="AE7435" t="str">
        <f t="shared" si="933"/>
        <v>Adults</v>
      </c>
      <c r="AF7435" t="str">
        <f t="shared" si="934"/>
        <v>Very good</v>
      </c>
      <c r="AG7435" t="str">
        <f t="shared" si="935"/>
        <v>High</v>
      </c>
    </row>
    <row r="7436" spans="1:33" x14ac:dyDescent="0.2">
      <c r="A7436">
        <v>7435</v>
      </c>
      <c r="B7436">
        <v>15687527</v>
      </c>
      <c r="C7436">
        <v>638</v>
      </c>
      <c r="D7436">
        <v>2</v>
      </c>
      <c r="E7436">
        <v>1</v>
      </c>
      <c r="F7436">
        <v>35</v>
      </c>
      <c r="G7436">
        <v>4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s="2" t="s">
        <v>742</v>
      </c>
      <c r="P7436" s="11" t="str">
        <f t="shared" si="928"/>
        <v>2019</v>
      </c>
      <c r="Q7436" s="12"/>
      <c r="R7436" s="8" t="str">
        <f t="shared" si="929"/>
        <v>03</v>
      </c>
      <c r="S7436" s="8"/>
      <c r="T7436" s="14" t="str">
        <f t="shared" si="930"/>
        <v>Retain</v>
      </c>
      <c r="U7436" s="14"/>
      <c r="V7436" s="8" t="str">
        <f t="shared" si="931"/>
        <v>Spain</v>
      </c>
      <c r="W7436" s="8"/>
      <c r="X7436" s="8"/>
      <c r="Y7436" s="8"/>
      <c r="Z7436" s="14" t="str">
        <f t="shared" si="932"/>
        <v>Male</v>
      </c>
      <c r="AA7436" s="14"/>
      <c r="AB7436" s="14"/>
      <c r="AC7436" s="14"/>
      <c r="AE7436" t="str">
        <f t="shared" si="933"/>
        <v>Adults</v>
      </c>
      <c r="AF7436" t="str">
        <f t="shared" si="934"/>
        <v>Fair</v>
      </c>
      <c r="AG7436" t="str">
        <f t="shared" si="935"/>
        <v>Very low</v>
      </c>
    </row>
    <row r="7437" spans="1:33" x14ac:dyDescent="0.2">
      <c r="A7437">
        <v>7436</v>
      </c>
      <c r="B7437">
        <v>15647898</v>
      </c>
      <c r="C7437">
        <v>610</v>
      </c>
      <c r="D7437">
        <v>2</v>
      </c>
      <c r="E7437">
        <v>2</v>
      </c>
      <c r="F7437">
        <v>50</v>
      </c>
      <c r="G7437">
        <v>4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s="2" t="s">
        <v>205</v>
      </c>
      <c r="P7437" s="11" t="str">
        <f t="shared" si="928"/>
        <v>2019</v>
      </c>
      <c r="Q7437" s="12"/>
      <c r="R7437" s="8" t="str">
        <f t="shared" si="929"/>
        <v>09</v>
      </c>
      <c r="S7437" s="8"/>
      <c r="T7437" s="14" t="str">
        <f t="shared" si="930"/>
        <v>Exit</v>
      </c>
      <c r="U7437" s="14"/>
      <c r="V7437" s="8" t="str">
        <f t="shared" si="931"/>
        <v>Spain</v>
      </c>
      <c r="W7437" s="8"/>
      <c r="X7437" s="8"/>
      <c r="Y7437" s="8"/>
      <c r="Z7437" s="14" t="str">
        <f t="shared" si="932"/>
        <v>Female</v>
      </c>
      <c r="AA7437" s="14"/>
      <c r="AB7437" s="14"/>
      <c r="AC7437" s="14"/>
      <c r="AE7437" t="str">
        <f t="shared" si="933"/>
        <v>Middle aged</v>
      </c>
      <c r="AF7437" t="str">
        <f t="shared" si="934"/>
        <v>Fair</v>
      </c>
      <c r="AG7437" t="str">
        <f t="shared" si="935"/>
        <v>High</v>
      </c>
    </row>
    <row r="7438" spans="1:33" x14ac:dyDescent="0.2">
      <c r="A7438">
        <v>7437</v>
      </c>
      <c r="B7438">
        <v>15671534</v>
      </c>
      <c r="C7438">
        <v>646</v>
      </c>
      <c r="D7438">
        <v>3</v>
      </c>
      <c r="E7438">
        <v>2</v>
      </c>
      <c r="F7438">
        <v>57</v>
      </c>
      <c r="G7438">
        <v>5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s="2" t="s">
        <v>872</v>
      </c>
      <c r="P7438" s="11" t="str">
        <f t="shared" si="928"/>
        <v>2018</v>
      </c>
      <c r="Q7438" s="12"/>
      <c r="R7438" s="8" t="str">
        <f t="shared" si="929"/>
        <v>06</v>
      </c>
      <c r="S7438" s="8"/>
      <c r="T7438" s="14" t="str">
        <f t="shared" si="930"/>
        <v>Exit</v>
      </c>
      <c r="U7438" s="14"/>
      <c r="V7438" s="8" t="str">
        <f t="shared" si="931"/>
        <v>Germany</v>
      </c>
      <c r="W7438" s="8"/>
      <c r="X7438" s="8"/>
      <c r="Y7438" s="8"/>
      <c r="Z7438" s="14" t="str">
        <f t="shared" si="932"/>
        <v>Female</v>
      </c>
      <c r="AA7438" s="14"/>
      <c r="AB7438" s="14"/>
      <c r="AC7438" s="14"/>
      <c r="AE7438" t="str">
        <f t="shared" si="933"/>
        <v>Middle aged</v>
      </c>
      <c r="AF7438" t="str">
        <f t="shared" si="934"/>
        <v>Fair</v>
      </c>
      <c r="AG7438" t="str">
        <f t="shared" si="935"/>
        <v>Medium</v>
      </c>
    </row>
    <row r="7439" spans="1:33" x14ac:dyDescent="0.2">
      <c r="A7439">
        <v>7438</v>
      </c>
      <c r="B7439">
        <v>15591248</v>
      </c>
      <c r="C7439">
        <v>628</v>
      </c>
      <c r="D7439">
        <v>1</v>
      </c>
      <c r="E7439">
        <v>2</v>
      </c>
      <c r="F7439">
        <v>29</v>
      </c>
      <c r="G7439">
        <v>4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s="2" t="s">
        <v>807</v>
      </c>
      <c r="P7439" s="11" t="str">
        <f t="shared" si="928"/>
        <v>2018</v>
      </c>
      <c r="Q7439" s="12"/>
      <c r="R7439" s="8" t="str">
        <f t="shared" si="929"/>
        <v>11</v>
      </c>
      <c r="S7439" s="8"/>
      <c r="T7439" s="14" t="str">
        <f t="shared" si="930"/>
        <v>Retain</v>
      </c>
      <c r="U7439" s="14"/>
      <c r="V7439" s="8" t="str">
        <f t="shared" si="931"/>
        <v>France</v>
      </c>
      <c r="W7439" s="8"/>
      <c r="X7439" s="8"/>
      <c r="Y7439" s="8"/>
      <c r="Z7439" s="14" t="str">
        <f t="shared" si="932"/>
        <v>Female</v>
      </c>
      <c r="AA7439" s="14"/>
      <c r="AB7439" s="14"/>
      <c r="AC7439" s="14"/>
      <c r="AE7439" t="str">
        <f t="shared" si="933"/>
        <v>Adults</v>
      </c>
      <c r="AF7439" t="str">
        <f t="shared" si="934"/>
        <v>Fair</v>
      </c>
      <c r="AG7439" t="str">
        <f t="shared" si="935"/>
        <v>Medium</v>
      </c>
    </row>
    <row r="7440" spans="1:33" x14ac:dyDescent="0.2">
      <c r="A7440">
        <v>7439</v>
      </c>
      <c r="B7440">
        <v>15676156</v>
      </c>
      <c r="C7440">
        <v>528</v>
      </c>
      <c r="D7440">
        <v>1</v>
      </c>
      <c r="E7440">
        <v>2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s="2" t="s">
        <v>761</v>
      </c>
      <c r="P7440" s="11" t="str">
        <f t="shared" si="928"/>
        <v>2019</v>
      </c>
      <c r="Q7440" s="12"/>
      <c r="R7440" s="8" t="str">
        <f t="shared" si="929"/>
        <v>09</v>
      </c>
      <c r="S7440" s="8"/>
      <c r="T7440" s="14" t="str">
        <f t="shared" si="930"/>
        <v>Retain</v>
      </c>
      <c r="U7440" s="14"/>
      <c r="V7440" s="8" t="str">
        <f t="shared" si="931"/>
        <v>France</v>
      </c>
      <c r="W7440" s="8"/>
      <c r="X7440" s="8"/>
      <c r="Y7440" s="8"/>
      <c r="Z7440" s="14" t="str">
        <f t="shared" si="932"/>
        <v>Female</v>
      </c>
      <c r="AA7440" s="14"/>
      <c r="AB7440" s="14"/>
      <c r="AC7440" s="14"/>
      <c r="AE7440" t="str">
        <f t="shared" si="933"/>
        <v>Adults</v>
      </c>
      <c r="AF7440" t="str">
        <f t="shared" si="934"/>
        <v>Poor</v>
      </c>
      <c r="AG7440" t="str">
        <f t="shared" si="935"/>
        <v>Medium</v>
      </c>
    </row>
    <row r="7441" spans="1:33" x14ac:dyDescent="0.2">
      <c r="A7441">
        <v>7440</v>
      </c>
      <c r="B7441">
        <v>15812918</v>
      </c>
      <c r="C7441">
        <v>432</v>
      </c>
      <c r="D7441">
        <v>1</v>
      </c>
      <c r="E7441">
        <v>2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s="2" t="s">
        <v>197</v>
      </c>
      <c r="P7441" s="11" t="str">
        <f t="shared" si="928"/>
        <v>2016</v>
      </c>
      <c r="Q7441" s="12"/>
      <c r="R7441" s="8" t="str">
        <f t="shared" si="929"/>
        <v>11</v>
      </c>
      <c r="S7441" s="8"/>
      <c r="T7441" s="14" t="str">
        <f t="shared" si="930"/>
        <v>Retain</v>
      </c>
      <c r="U7441" s="14"/>
      <c r="V7441" s="8" t="str">
        <f t="shared" si="931"/>
        <v>France</v>
      </c>
      <c r="W7441" s="8"/>
      <c r="X7441" s="8"/>
      <c r="Y7441" s="8"/>
      <c r="Z7441" s="14" t="str">
        <f t="shared" si="932"/>
        <v>Female</v>
      </c>
      <c r="AA7441" s="14"/>
      <c r="AB7441" s="14"/>
      <c r="AC7441" s="14"/>
      <c r="AE7441" t="str">
        <f t="shared" si="933"/>
        <v>Adults</v>
      </c>
      <c r="AF7441" t="str">
        <f t="shared" si="934"/>
        <v>Poor</v>
      </c>
      <c r="AG7441" t="str">
        <f t="shared" si="935"/>
        <v>Medium</v>
      </c>
    </row>
    <row r="7442" spans="1:33" x14ac:dyDescent="0.2">
      <c r="A7442">
        <v>7441</v>
      </c>
      <c r="B7442">
        <v>15604130</v>
      </c>
      <c r="C7442">
        <v>622</v>
      </c>
      <c r="D7442">
        <v>2</v>
      </c>
      <c r="E7442">
        <v>2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s="2" t="s">
        <v>585</v>
      </c>
      <c r="P7442" s="11" t="str">
        <f t="shared" si="928"/>
        <v>2017</v>
      </c>
      <c r="Q7442" s="12"/>
      <c r="R7442" s="8" t="str">
        <f t="shared" si="929"/>
        <v>04</v>
      </c>
      <c r="S7442" s="8"/>
      <c r="T7442" s="14" t="str">
        <f t="shared" si="930"/>
        <v>Retain</v>
      </c>
      <c r="U7442" s="14"/>
      <c r="V7442" s="8" t="str">
        <f t="shared" si="931"/>
        <v>Spain</v>
      </c>
      <c r="W7442" s="8"/>
      <c r="X7442" s="8"/>
      <c r="Y7442" s="8"/>
      <c r="Z7442" s="14" t="str">
        <f t="shared" si="932"/>
        <v>Female</v>
      </c>
      <c r="AA7442" s="14"/>
      <c r="AB7442" s="14"/>
      <c r="AC7442" s="14"/>
      <c r="AE7442" t="str">
        <f t="shared" si="933"/>
        <v>Middle aged</v>
      </c>
      <c r="AF7442" t="str">
        <f t="shared" si="934"/>
        <v>Fair</v>
      </c>
      <c r="AG7442" t="str">
        <f t="shared" si="935"/>
        <v>High</v>
      </c>
    </row>
    <row r="7443" spans="1:33" x14ac:dyDescent="0.2">
      <c r="A7443">
        <v>7442</v>
      </c>
      <c r="B7443">
        <v>15700549</v>
      </c>
      <c r="C7443">
        <v>721</v>
      </c>
      <c r="D7443">
        <v>1</v>
      </c>
      <c r="E7443">
        <v>1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s="2" t="s">
        <v>686</v>
      </c>
      <c r="P7443" s="11" t="str">
        <f t="shared" si="928"/>
        <v>2018</v>
      </c>
      <c r="Q7443" s="12"/>
      <c r="R7443" s="8" t="str">
        <f t="shared" si="929"/>
        <v>03</v>
      </c>
      <c r="S7443" s="8"/>
      <c r="T7443" s="14" t="str">
        <f t="shared" si="930"/>
        <v>Retain</v>
      </c>
      <c r="U7443" s="14"/>
      <c r="V7443" s="8" t="str">
        <f t="shared" si="931"/>
        <v>France</v>
      </c>
      <c r="W7443" s="8"/>
      <c r="X7443" s="8"/>
      <c r="Y7443" s="8"/>
      <c r="Z7443" s="14" t="str">
        <f t="shared" si="932"/>
        <v>Male</v>
      </c>
      <c r="AA7443" s="14"/>
      <c r="AB7443" s="14"/>
      <c r="AC7443" s="14"/>
      <c r="AE7443" t="str">
        <f t="shared" si="933"/>
        <v>Middle aged</v>
      </c>
      <c r="AF7443" t="str">
        <f t="shared" si="934"/>
        <v>Good</v>
      </c>
      <c r="AG7443" t="str">
        <f t="shared" si="935"/>
        <v>Very low</v>
      </c>
    </row>
    <row r="7444" spans="1:33" x14ac:dyDescent="0.2">
      <c r="A7444">
        <v>7443</v>
      </c>
      <c r="B7444">
        <v>15715519</v>
      </c>
      <c r="C7444">
        <v>614</v>
      </c>
      <c r="D7444">
        <v>2</v>
      </c>
      <c r="E7444">
        <v>1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s="2" t="s">
        <v>261</v>
      </c>
      <c r="P7444" s="11" t="str">
        <f t="shared" si="928"/>
        <v>2018</v>
      </c>
      <c r="Q7444" s="12"/>
      <c r="R7444" s="8" t="str">
        <f t="shared" si="929"/>
        <v>09</v>
      </c>
      <c r="S7444" s="8"/>
      <c r="T7444" s="14" t="str">
        <f t="shared" si="930"/>
        <v>Retain</v>
      </c>
      <c r="U7444" s="14"/>
      <c r="V7444" s="8" t="str">
        <f t="shared" si="931"/>
        <v>Spain</v>
      </c>
      <c r="W7444" s="8"/>
      <c r="X7444" s="8"/>
      <c r="Y7444" s="8"/>
      <c r="Z7444" s="14" t="str">
        <f t="shared" si="932"/>
        <v>Male</v>
      </c>
      <c r="AA7444" s="14"/>
      <c r="AB7444" s="14"/>
      <c r="AC7444" s="14"/>
      <c r="AE7444" t="str">
        <f t="shared" si="933"/>
        <v>Adults</v>
      </c>
      <c r="AF7444" t="str">
        <f t="shared" si="934"/>
        <v>Fair</v>
      </c>
      <c r="AG7444" t="str">
        <f t="shared" si="935"/>
        <v>Very low</v>
      </c>
    </row>
    <row r="7445" spans="1:33" x14ac:dyDescent="0.2">
      <c r="A7445">
        <v>7444</v>
      </c>
      <c r="B7445">
        <v>15707042</v>
      </c>
      <c r="C7445">
        <v>634</v>
      </c>
      <c r="D7445">
        <v>1</v>
      </c>
      <c r="E7445">
        <v>2</v>
      </c>
      <c r="F7445">
        <v>24</v>
      </c>
      <c r="G7445">
        <v>4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s="2" t="s">
        <v>742</v>
      </c>
      <c r="P7445" s="11" t="str">
        <f t="shared" si="928"/>
        <v>2019</v>
      </c>
      <c r="Q7445" s="12"/>
      <c r="R7445" s="8" t="str">
        <f t="shared" si="929"/>
        <v>03</v>
      </c>
      <c r="S7445" s="8"/>
      <c r="T7445" s="14" t="str">
        <f t="shared" si="930"/>
        <v>Retain</v>
      </c>
      <c r="U7445" s="14"/>
      <c r="V7445" s="8" t="str">
        <f t="shared" si="931"/>
        <v>France</v>
      </c>
      <c r="W7445" s="8"/>
      <c r="X7445" s="8"/>
      <c r="Y7445" s="8"/>
      <c r="Z7445" s="14" t="str">
        <f t="shared" si="932"/>
        <v>Female</v>
      </c>
      <c r="AA7445" s="14"/>
      <c r="AB7445" s="14"/>
      <c r="AC7445" s="14"/>
      <c r="AE7445" t="str">
        <f t="shared" si="933"/>
        <v>Adults</v>
      </c>
      <c r="AF7445" t="str">
        <f t="shared" si="934"/>
        <v>Fair</v>
      </c>
      <c r="AG7445" t="str">
        <f t="shared" si="935"/>
        <v>Medium</v>
      </c>
    </row>
    <row r="7446" spans="1:33" x14ac:dyDescent="0.2">
      <c r="A7446">
        <v>7445</v>
      </c>
      <c r="B7446">
        <v>15605276</v>
      </c>
      <c r="C7446">
        <v>742</v>
      </c>
      <c r="D7446">
        <v>1</v>
      </c>
      <c r="E7446">
        <v>2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s="2" t="s">
        <v>344</v>
      </c>
      <c r="P7446" s="11" t="str">
        <f t="shared" si="928"/>
        <v>2018</v>
      </c>
      <c r="Q7446" s="12"/>
      <c r="R7446" s="8" t="str">
        <f t="shared" si="929"/>
        <v>11</v>
      </c>
      <c r="S7446" s="8"/>
      <c r="T7446" s="14" t="str">
        <f t="shared" si="930"/>
        <v>Retain</v>
      </c>
      <c r="U7446" s="14"/>
      <c r="V7446" s="8" t="str">
        <f t="shared" si="931"/>
        <v>France</v>
      </c>
      <c r="W7446" s="8"/>
      <c r="X7446" s="8"/>
      <c r="Y7446" s="8"/>
      <c r="Z7446" s="14" t="str">
        <f t="shared" si="932"/>
        <v>Female</v>
      </c>
      <c r="AA7446" s="14"/>
      <c r="AB7446" s="14"/>
      <c r="AC7446" s="14"/>
      <c r="AE7446" t="str">
        <f t="shared" si="933"/>
        <v>Adults</v>
      </c>
      <c r="AF7446" t="str">
        <f t="shared" si="934"/>
        <v>Very good</v>
      </c>
      <c r="AG7446" t="str">
        <f t="shared" si="935"/>
        <v>Very low</v>
      </c>
    </row>
    <row r="7447" spans="1:33" x14ac:dyDescent="0.2">
      <c r="A7447">
        <v>7446</v>
      </c>
      <c r="B7447">
        <v>15630592</v>
      </c>
      <c r="C7447">
        <v>516</v>
      </c>
      <c r="D7447">
        <v>1</v>
      </c>
      <c r="E7447">
        <v>2</v>
      </c>
      <c r="F7447">
        <v>45</v>
      </c>
      <c r="G7447">
        <v>5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s="2" t="s">
        <v>261</v>
      </c>
      <c r="P7447" s="11" t="str">
        <f t="shared" si="928"/>
        <v>2018</v>
      </c>
      <c r="Q7447" s="12"/>
      <c r="R7447" s="8" t="str">
        <f t="shared" si="929"/>
        <v>09</v>
      </c>
      <c r="S7447" s="8"/>
      <c r="T7447" s="14" t="str">
        <f t="shared" si="930"/>
        <v>Exit</v>
      </c>
      <c r="U7447" s="14"/>
      <c r="V7447" s="8" t="str">
        <f t="shared" si="931"/>
        <v>France</v>
      </c>
      <c r="W7447" s="8"/>
      <c r="X7447" s="8"/>
      <c r="Y7447" s="8"/>
      <c r="Z7447" s="14" t="str">
        <f t="shared" si="932"/>
        <v>Female</v>
      </c>
      <c r="AA7447" s="14"/>
      <c r="AB7447" s="14"/>
      <c r="AC7447" s="14"/>
      <c r="AE7447" t="str">
        <f t="shared" si="933"/>
        <v>Middle aged</v>
      </c>
      <c r="AF7447" t="str">
        <f t="shared" si="934"/>
        <v>Poor</v>
      </c>
      <c r="AG7447" t="str">
        <f t="shared" si="935"/>
        <v>Very low</v>
      </c>
    </row>
    <row r="7448" spans="1:33" x14ac:dyDescent="0.2">
      <c r="A7448">
        <v>7447</v>
      </c>
      <c r="B7448">
        <v>15636626</v>
      </c>
      <c r="C7448">
        <v>718</v>
      </c>
      <c r="D7448">
        <v>1</v>
      </c>
      <c r="E7448">
        <v>1</v>
      </c>
      <c r="F7448">
        <v>35</v>
      </c>
      <c r="G7448">
        <v>4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s="2" t="s">
        <v>914</v>
      </c>
      <c r="P7448" s="11" t="str">
        <f t="shared" si="928"/>
        <v>2019</v>
      </c>
      <c r="Q7448" s="12"/>
      <c r="R7448" s="8" t="str">
        <f t="shared" si="929"/>
        <v>05</v>
      </c>
      <c r="S7448" s="8"/>
      <c r="T7448" s="14" t="str">
        <f t="shared" si="930"/>
        <v>Retain</v>
      </c>
      <c r="U7448" s="14"/>
      <c r="V7448" s="8" t="str">
        <f t="shared" si="931"/>
        <v>France</v>
      </c>
      <c r="W7448" s="8"/>
      <c r="X7448" s="8"/>
      <c r="Y7448" s="8"/>
      <c r="Z7448" s="14" t="str">
        <f t="shared" si="932"/>
        <v>Male</v>
      </c>
      <c r="AA7448" s="14"/>
      <c r="AB7448" s="14"/>
      <c r="AC7448" s="14"/>
      <c r="AE7448" t="str">
        <f t="shared" si="933"/>
        <v>Adults</v>
      </c>
      <c r="AF7448" t="str">
        <f t="shared" si="934"/>
        <v>Good</v>
      </c>
      <c r="AG7448" t="str">
        <f t="shared" si="935"/>
        <v>Medium</v>
      </c>
    </row>
    <row r="7449" spans="1:33" x14ac:dyDescent="0.2">
      <c r="A7449">
        <v>7448</v>
      </c>
      <c r="B7449">
        <v>15740411</v>
      </c>
      <c r="C7449">
        <v>636</v>
      </c>
      <c r="D7449">
        <v>3</v>
      </c>
      <c r="E7449">
        <v>1</v>
      </c>
      <c r="F7449">
        <v>30</v>
      </c>
      <c r="G7449">
        <v>4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s="2" t="s">
        <v>334</v>
      </c>
      <c r="P7449" s="11" t="str">
        <f t="shared" si="928"/>
        <v>2018</v>
      </c>
      <c r="Q7449" s="12"/>
      <c r="R7449" s="8" t="str">
        <f t="shared" si="929"/>
        <v>11</v>
      </c>
      <c r="S7449" s="8"/>
      <c r="T7449" s="14" t="str">
        <f t="shared" si="930"/>
        <v>Retain</v>
      </c>
      <c r="U7449" s="14"/>
      <c r="V7449" s="8" t="str">
        <f t="shared" si="931"/>
        <v>Germany</v>
      </c>
      <c r="W7449" s="8"/>
      <c r="X7449" s="8"/>
      <c r="Y7449" s="8"/>
      <c r="Z7449" s="14" t="str">
        <f t="shared" si="932"/>
        <v>Male</v>
      </c>
      <c r="AA7449" s="14"/>
      <c r="AB7449" s="14"/>
      <c r="AC7449" s="14"/>
      <c r="AE7449" t="str">
        <f t="shared" si="933"/>
        <v>Adults</v>
      </c>
      <c r="AF7449" t="str">
        <f t="shared" si="934"/>
        <v>Fair</v>
      </c>
      <c r="AG7449" t="str">
        <f t="shared" si="935"/>
        <v>High</v>
      </c>
    </row>
    <row r="7450" spans="1:33" x14ac:dyDescent="0.2">
      <c r="A7450">
        <v>7449</v>
      </c>
      <c r="B7450">
        <v>15593834</v>
      </c>
      <c r="C7450">
        <v>691</v>
      </c>
      <c r="D7450">
        <v>2</v>
      </c>
      <c r="E7450">
        <v>1</v>
      </c>
      <c r="F7450">
        <v>36</v>
      </c>
      <c r="G7450">
        <v>6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s="2" t="s">
        <v>342</v>
      </c>
      <c r="P7450" s="11" t="str">
        <f t="shared" si="928"/>
        <v>2017</v>
      </c>
      <c r="Q7450" s="12"/>
      <c r="R7450" s="8" t="str">
        <f t="shared" si="929"/>
        <v>03</v>
      </c>
      <c r="S7450" s="8"/>
      <c r="T7450" s="14" t="str">
        <f t="shared" si="930"/>
        <v>Exit</v>
      </c>
      <c r="U7450" s="14"/>
      <c r="V7450" s="8" t="str">
        <f t="shared" si="931"/>
        <v>Spain</v>
      </c>
      <c r="W7450" s="8"/>
      <c r="X7450" s="8"/>
      <c r="Y7450" s="8"/>
      <c r="Z7450" s="14" t="str">
        <f t="shared" si="932"/>
        <v>Male</v>
      </c>
      <c r="AA7450" s="14"/>
      <c r="AB7450" s="14"/>
      <c r="AC7450" s="14"/>
      <c r="AE7450" t="str">
        <f t="shared" si="933"/>
        <v>Adults</v>
      </c>
      <c r="AF7450" t="str">
        <f t="shared" si="934"/>
        <v>Good</v>
      </c>
      <c r="AG7450" t="str">
        <f t="shared" si="935"/>
        <v>High</v>
      </c>
    </row>
    <row r="7451" spans="1:33" x14ac:dyDescent="0.2">
      <c r="A7451">
        <v>7450</v>
      </c>
      <c r="B7451">
        <v>15804235</v>
      </c>
      <c r="C7451">
        <v>698</v>
      </c>
      <c r="D7451">
        <v>1</v>
      </c>
      <c r="E7451">
        <v>2</v>
      </c>
      <c r="F7451">
        <v>37</v>
      </c>
      <c r="G7451">
        <v>4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s="2" t="s">
        <v>1060</v>
      </c>
      <c r="P7451" s="11" t="str">
        <f t="shared" si="928"/>
        <v>2019</v>
      </c>
      <c r="Q7451" s="12"/>
      <c r="R7451" s="8" t="str">
        <f t="shared" si="929"/>
        <v>09</v>
      </c>
      <c r="S7451" s="8"/>
      <c r="T7451" s="14" t="str">
        <f t="shared" si="930"/>
        <v>Retain</v>
      </c>
      <c r="U7451" s="14"/>
      <c r="V7451" s="8" t="str">
        <f t="shared" si="931"/>
        <v>France</v>
      </c>
      <c r="W7451" s="8"/>
      <c r="X7451" s="8"/>
      <c r="Y7451" s="8"/>
      <c r="Z7451" s="14" t="str">
        <f t="shared" si="932"/>
        <v>Female</v>
      </c>
      <c r="AA7451" s="14"/>
      <c r="AB7451" s="14"/>
      <c r="AC7451" s="14"/>
      <c r="AE7451" t="str">
        <f t="shared" si="933"/>
        <v>Adults</v>
      </c>
      <c r="AF7451" t="str">
        <f t="shared" si="934"/>
        <v>Good</v>
      </c>
      <c r="AG7451" t="str">
        <f t="shared" si="935"/>
        <v>Very high</v>
      </c>
    </row>
    <row r="7452" spans="1:33" x14ac:dyDescent="0.2">
      <c r="A7452">
        <v>7451</v>
      </c>
      <c r="B7452">
        <v>15679801</v>
      </c>
      <c r="C7452">
        <v>712</v>
      </c>
      <c r="D7452">
        <v>2</v>
      </c>
      <c r="E7452">
        <v>2</v>
      </c>
      <c r="F7452">
        <v>39</v>
      </c>
      <c r="G7452">
        <v>7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s="2" t="s">
        <v>251</v>
      </c>
      <c r="P7452" s="11" t="str">
        <f t="shared" si="928"/>
        <v>2016</v>
      </c>
      <c r="Q7452" s="12"/>
      <c r="R7452" s="8" t="str">
        <f t="shared" si="929"/>
        <v>08</v>
      </c>
      <c r="S7452" s="8"/>
      <c r="T7452" s="14" t="str">
        <f t="shared" si="930"/>
        <v>Retain</v>
      </c>
      <c r="U7452" s="14"/>
      <c r="V7452" s="8" t="str">
        <f t="shared" si="931"/>
        <v>Spain</v>
      </c>
      <c r="W7452" s="8"/>
      <c r="X7452" s="8"/>
      <c r="Y7452" s="8"/>
      <c r="Z7452" s="14" t="str">
        <f t="shared" si="932"/>
        <v>Female</v>
      </c>
      <c r="AA7452" s="14"/>
      <c r="AB7452" s="14"/>
      <c r="AC7452" s="14"/>
      <c r="AE7452" t="str">
        <f t="shared" si="933"/>
        <v>Middle aged</v>
      </c>
      <c r="AF7452" t="str">
        <f t="shared" si="934"/>
        <v>Good</v>
      </c>
      <c r="AG7452" t="str">
        <f t="shared" si="935"/>
        <v>Very high</v>
      </c>
    </row>
    <row r="7453" spans="1:33" x14ac:dyDescent="0.2">
      <c r="A7453">
        <v>7452</v>
      </c>
      <c r="B7453">
        <v>15673907</v>
      </c>
      <c r="C7453">
        <v>659</v>
      </c>
      <c r="D7453">
        <v>1</v>
      </c>
      <c r="E7453">
        <v>1</v>
      </c>
      <c r="F7453">
        <v>20</v>
      </c>
      <c r="G7453">
        <v>4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s="2" t="s">
        <v>1242</v>
      </c>
      <c r="P7453" s="11" t="str">
        <f t="shared" si="928"/>
        <v>2019</v>
      </c>
      <c r="Q7453" s="12"/>
      <c r="R7453" s="8" t="str">
        <f t="shared" si="929"/>
        <v>08</v>
      </c>
      <c r="S7453" s="8"/>
      <c r="T7453" s="14" t="str">
        <f t="shared" si="930"/>
        <v>Retain</v>
      </c>
      <c r="U7453" s="14"/>
      <c r="V7453" s="8" t="str">
        <f t="shared" si="931"/>
        <v>France</v>
      </c>
      <c r="W7453" s="8"/>
      <c r="X7453" s="8"/>
      <c r="Y7453" s="8"/>
      <c r="Z7453" s="14" t="str">
        <f t="shared" si="932"/>
        <v>Male</v>
      </c>
      <c r="AA7453" s="14"/>
      <c r="AB7453" s="14"/>
      <c r="AC7453" s="14"/>
      <c r="AE7453" t="str">
        <f t="shared" si="933"/>
        <v>Young Adults</v>
      </c>
      <c r="AF7453" t="str">
        <f t="shared" si="934"/>
        <v>Fair</v>
      </c>
      <c r="AG7453" t="str">
        <f t="shared" si="935"/>
        <v>Very low</v>
      </c>
    </row>
    <row r="7454" spans="1:33" x14ac:dyDescent="0.2">
      <c r="A7454">
        <v>7453</v>
      </c>
      <c r="B7454">
        <v>15636562</v>
      </c>
      <c r="C7454">
        <v>573</v>
      </c>
      <c r="D7454">
        <v>2</v>
      </c>
      <c r="E7454">
        <v>1</v>
      </c>
      <c r="F7454">
        <v>44</v>
      </c>
      <c r="G7454">
        <v>6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s="2" t="s">
        <v>68</v>
      </c>
      <c r="P7454" s="11" t="str">
        <f t="shared" si="928"/>
        <v>2017</v>
      </c>
      <c r="Q7454" s="12"/>
      <c r="R7454" s="8" t="str">
        <f t="shared" si="929"/>
        <v>03</v>
      </c>
      <c r="S7454" s="8"/>
      <c r="T7454" s="14" t="str">
        <f t="shared" si="930"/>
        <v>Retain</v>
      </c>
      <c r="U7454" s="14"/>
      <c r="V7454" s="8" t="str">
        <f t="shared" si="931"/>
        <v>Spain</v>
      </c>
      <c r="W7454" s="8"/>
      <c r="X7454" s="8"/>
      <c r="Y7454" s="8"/>
      <c r="Z7454" s="14" t="str">
        <f t="shared" si="932"/>
        <v>Male</v>
      </c>
      <c r="AA7454" s="14"/>
      <c r="AB7454" s="14"/>
      <c r="AC7454" s="14"/>
      <c r="AE7454" t="str">
        <f t="shared" si="933"/>
        <v>Middle aged</v>
      </c>
      <c r="AF7454" t="str">
        <f t="shared" si="934"/>
        <v>Poor</v>
      </c>
      <c r="AG7454" t="str">
        <f t="shared" si="935"/>
        <v>Very low</v>
      </c>
    </row>
    <row r="7455" spans="1:33" x14ac:dyDescent="0.2">
      <c r="A7455">
        <v>7454</v>
      </c>
      <c r="B7455">
        <v>15702571</v>
      </c>
      <c r="C7455">
        <v>778</v>
      </c>
      <c r="D7455">
        <v>3</v>
      </c>
      <c r="E7455">
        <v>2</v>
      </c>
      <c r="F7455">
        <v>35</v>
      </c>
      <c r="G7455">
        <v>6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s="2" t="s">
        <v>635</v>
      </c>
      <c r="P7455" s="11" t="str">
        <f t="shared" si="928"/>
        <v>2017</v>
      </c>
      <c r="Q7455" s="12"/>
      <c r="R7455" s="8" t="str">
        <f t="shared" si="929"/>
        <v>08</v>
      </c>
      <c r="S7455" s="8"/>
      <c r="T7455" s="14" t="str">
        <f t="shared" si="930"/>
        <v>Exit</v>
      </c>
      <c r="U7455" s="14"/>
      <c r="V7455" s="8" t="str">
        <f t="shared" si="931"/>
        <v>Germany</v>
      </c>
      <c r="W7455" s="8"/>
      <c r="X7455" s="8"/>
      <c r="Y7455" s="8"/>
      <c r="Z7455" s="14" t="str">
        <f t="shared" si="932"/>
        <v>Female</v>
      </c>
      <c r="AA7455" s="14"/>
      <c r="AB7455" s="14"/>
      <c r="AC7455" s="14"/>
      <c r="AE7455" t="str">
        <f t="shared" si="933"/>
        <v>Adults</v>
      </c>
      <c r="AF7455" t="str">
        <f t="shared" si="934"/>
        <v>Very good</v>
      </c>
      <c r="AG7455" t="str">
        <f t="shared" si="935"/>
        <v>Very high</v>
      </c>
    </row>
    <row r="7456" spans="1:33" x14ac:dyDescent="0.2">
      <c r="A7456">
        <v>7455</v>
      </c>
      <c r="B7456">
        <v>15627365</v>
      </c>
      <c r="C7456">
        <v>732</v>
      </c>
      <c r="D7456">
        <v>1</v>
      </c>
      <c r="E7456">
        <v>1</v>
      </c>
      <c r="F7456">
        <v>46</v>
      </c>
      <c r="G7456">
        <v>4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s="2" t="s">
        <v>222</v>
      </c>
      <c r="P7456" s="11" t="str">
        <f t="shared" si="928"/>
        <v>2019</v>
      </c>
      <c r="Q7456" s="12"/>
      <c r="R7456" s="8" t="str">
        <f t="shared" si="929"/>
        <v>06</v>
      </c>
      <c r="S7456" s="8"/>
      <c r="T7456" s="14" t="str">
        <f t="shared" si="930"/>
        <v>Retain</v>
      </c>
      <c r="U7456" s="14"/>
      <c r="V7456" s="8" t="str">
        <f t="shared" si="931"/>
        <v>France</v>
      </c>
      <c r="W7456" s="8"/>
      <c r="X7456" s="8"/>
      <c r="Y7456" s="8"/>
      <c r="Z7456" s="14" t="str">
        <f t="shared" si="932"/>
        <v>Male</v>
      </c>
      <c r="AA7456" s="14"/>
      <c r="AB7456" s="14"/>
      <c r="AC7456" s="14"/>
      <c r="AE7456" t="str">
        <f t="shared" si="933"/>
        <v>Middle aged</v>
      </c>
      <c r="AF7456" t="str">
        <f t="shared" si="934"/>
        <v>Good</v>
      </c>
      <c r="AG7456" t="str">
        <f t="shared" si="935"/>
        <v>Very low</v>
      </c>
    </row>
    <row r="7457" spans="1:33" x14ac:dyDescent="0.2">
      <c r="A7457">
        <v>7456</v>
      </c>
      <c r="B7457">
        <v>15748499</v>
      </c>
      <c r="C7457">
        <v>550</v>
      </c>
      <c r="D7457">
        <v>3</v>
      </c>
      <c r="E7457">
        <v>1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s="2" t="s">
        <v>927</v>
      </c>
      <c r="P7457" s="11" t="str">
        <f t="shared" si="928"/>
        <v>2019</v>
      </c>
      <c r="Q7457" s="12"/>
      <c r="R7457" s="8" t="str">
        <f t="shared" si="929"/>
        <v>08</v>
      </c>
      <c r="S7457" s="8"/>
      <c r="T7457" s="14" t="str">
        <f t="shared" si="930"/>
        <v>Exit</v>
      </c>
      <c r="U7457" s="14"/>
      <c r="V7457" s="8" t="str">
        <f t="shared" si="931"/>
        <v>Germany</v>
      </c>
      <c r="W7457" s="8"/>
      <c r="X7457" s="8"/>
      <c r="Y7457" s="8"/>
      <c r="Z7457" s="14" t="str">
        <f t="shared" si="932"/>
        <v>Male</v>
      </c>
      <c r="AA7457" s="14"/>
      <c r="AB7457" s="14"/>
      <c r="AC7457" s="14"/>
      <c r="AE7457" t="str">
        <f t="shared" si="933"/>
        <v>Adults</v>
      </c>
      <c r="AF7457" t="str">
        <f t="shared" si="934"/>
        <v>Poor</v>
      </c>
      <c r="AG7457" t="str">
        <f t="shared" si="935"/>
        <v>High</v>
      </c>
    </row>
    <row r="7458" spans="1:33" x14ac:dyDescent="0.2">
      <c r="A7458">
        <v>7457</v>
      </c>
      <c r="B7458">
        <v>15598614</v>
      </c>
      <c r="C7458">
        <v>790</v>
      </c>
      <c r="D7458">
        <v>2</v>
      </c>
      <c r="E7458">
        <v>1</v>
      </c>
      <c r="F7458">
        <v>20</v>
      </c>
      <c r="G7458">
        <v>4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s="2" t="s">
        <v>170</v>
      </c>
      <c r="P7458" s="11" t="str">
        <f t="shared" si="928"/>
        <v>2019</v>
      </c>
      <c r="Q7458" s="12"/>
      <c r="R7458" s="8" t="str">
        <f t="shared" si="929"/>
        <v>08</v>
      </c>
      <c r="S7458" s="8"/>
      <c r="T7458" s="14" t="str">
        <f t="shared" si="930"/>
        <v>Retain</v>
      </c>
      <c r="U7458" s="14"/>
      <c r="V7458" s="8" t="str">
        <f t="shared" si="931"/>
        <v>Spain</v>
      </c>
      <c r="W7458" s="8"/>
      <c r="X7458" s="8"/>
      <c r="Y7458" s="8"/>
      <c r="Z7458" s="14" t="str">
        <f t="shared" si="932"/>
        <v>Male</v>
      </c>
      <c r="AA7458" s="14"/>
      <c r="AB7458" s="14"/>
      <c r="AC7458" s="14"/>
      <c r="AE7458" t="str">
        <f t="shared" si="933"/>
        <v>Young Adults</v>
      </c>
      <c r="AF7458" t="str">
        <f t="shared" si="934"/>
        <v>Very good</v>
      </c>
      <c r="AG7458" t="str">
        <f t="shared" si="935"/>
        <v>Very low</v>
      </c>
    </row>
    <row r="7459" spans="1:33" x14ac:dyDescent="0.2">
      <c r="A7459">
        <v>7458</v>
      </c>
      <c r="B7459">
        <v>15668889</v>
      </c>
      <c r="C7459">
        <v>665</v>
      </c>
      <c r="D7459">
        <v>3</v>
      </c>
      <c r="E7459">
        <v>2</v>
      </c>
      <c r="F7459">
        <v>43</v>
      </c>
      <c r="G7459">
        <v>3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s="2" t="s">
        <v>350</v>
      </c>
      <c r="P7459" s="11" t="str">
        <f t="shared" si="928"/>
        <v>2019</v>
      </c>
      <c r="Q7459" s="12"/>
      <c r="R7459" s="8" t="str">
        <f t="shared" si="929"/>
        <v>12</v>
      </c>
      <c r="S7459" s="8"/>
      <c r="T7459" s="14" t="str">
        <f t="shared" si="930"/>
        <v>Exit</v>
      </c>
      <c r="U7459" s="14"/>
      <c r="V7459" s="8" t="str">
        <f t="shared" si="931"/>
        <v>Germany</v>
      </c>
      <c r="W7459" s="8"/>
      <c r="X7459" s="8"/>
      <c r="Y7459" s="8"/>
      <c r="Z7459" s="14" t="str">
        <f t="shared" si="932"/>
        <v>Female</v>
      </c>
      <c r="AA7459" s="14"/>
      <c r="AB7459" s="14"/>
      <c r="AC7459" s="14"/>
      <c r="AE7459" t="str">
        <f t="shared" si="933"/>
        <v>Middle aged</v>
      </c>
      <c r="AF7459" t="str">
        <f t="shared" si="934"/>
        <v>Fair</v>
      </c>
      <c r="AG7459" t="str">
        <f t="shared" si="935"/>
        <v>High</v>
      </c>
    </row>
    <row r="7460" spans="1:33" x14ac:dyDescent="0.2">
      <c r="A7460">
        <v>7459</v>
      </c>
      <c r="B7460">
        <v>15800049</v>
      </c>
      <c r="C7460">
        <v>728</v>
      </c>
      <c r="D7460">
        <v>2</v>
      </c>
      <c r="E7460">
        <v>2</v>
      </c>
      <c r="F7460">
        <v>43</v>
      </c>
      <c r="G7460">
        <v>7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s="2" t="s">
        <v>130</v>
      </c>
      <c r="P7460" s="11" t="str">
        <f t="shared" si="928"/>
        <v>2016</v>
      </c>
      <c r="Q7460" s="12"/>
      <c r="R7460" s="8" t="str">
        <f t="shared" si="929"/>
        <v>07</v>
      </c>
      <c r="S7460" s="8"/>
      <c r="T7460" s="14" t="str">
        <f t="shared" si="930"/>
        <v>Retain</v>
      </c>
      <c r="U7460" s="14"/>
      <c r="V7460" s="8" t="str">
        <f t="shared" si="931"/>
        <v>Spain</v>
      </c>
      <c r="W7460" s="8"/>
      <c r="X7460" s="8"/>
      <c r="Y7460" s="8"/>
      <c r="Z7460" s="14" t="str">
        <f t="shared" si="932"/>
        <v>Female</v>
      </c>
      <c r="AA7460" s="14"/>
      <c r="AB7460" s="14"/>
      <c r="AC7460" s="14"/>
      <c r="AE7460" t="str">
        <f t="shared" si="933"/>
        <v>Middle aged</v>
      </c>
      <c r="AF7460" t="str">
        <f t="shared" si="934"/>
        <v>Good</v>
      </c>
      <c r="AG7460" t="str">
        <f t="shared" si="935"/>
        <v>Very low</v>
      </c>
    </row>
    <row r="7461" spans="1:33" x14ac:dyDescent="0.2">
      <c r="A7461">
        <v>7460</v>
      </c>
      <c r="B7461">
        <v>15583724</v>
      </c>
      <c r="C7461">
        <v>645</v>
      </c>
      <c r="D7461">
        <v>2</v>
      </c>
      <c r="E7461">
        <v>2</v>
      </c>
      <c r="F7461">
        <v>29</v>
      </c>
      <c r="G7461">
        <v>5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s="2" t="s">
        <v>372</v>
      </c>
      <c r="P7461" s="11" t="str">
        <f t="shared" si="928"/>
        <v>2017</v>
      </c>
      <c r="Q7461" s="12"/>
      <c r="R7461" s="8" t="str">
        <f t="shared" si="929"/>
        <v>11</v>
      </c>
      <c r="S7461" s="8"/>
      <c r="T7461" s="14" t="str">
        <f t="shared" si="930"/>
        <v>Retain</v>
      </c>
      <c r="U7461" s="14"/>
      <c r="V7461" s="8" t="str">
        <f t="shared" si="931"/>
        <v>Spain</v>
      </c>
      <c r="W7461" s="8"/>
      <c r="X7461" s="8"/>
      <c r="Y7461" s="8"/>
      <c r="Z7461" s="14" t="str">
        <f t="shared" si="932"/>
        <v>Female</v>
      </c>
      <c r="AA7461" s="14"/>
      <c r="AB7461" s="14"/>
      <c r="AC7461" s="14"/>
      <c r="AE7461" t="str">
        <f t="shared" si="933"/>
        <v>Adults</v>
      </c>
      <c r="AF7461" t="str">
        <f t="shared" si="934"/>
        <v>Fair</v>
      </c>
      <c r="AG7461" t="str">
        <f t="shared" si="935"/>
        <v>Very low</v>
      </c>
    </row>
    <row r="7462" spans="1:33" x14ac:dyDescent="0.2">
      <c r="A7462">
        <v>7461</v>
      </c>
      <c r="B7462">
        <v>15622083</v>
      </c>
      <c r="C7462">
        <v>647</v>
      </c>
      <c r="D7462">
        <v>3</v>
      </c>
      <c r="E7462">
        <v>1</v>
      </c>
      <c r="F7462">
        <v>30</v>
      </c>
      <c r="G7462">
        <v>4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s="2" t="s">
        <v>1196</v>
      </c>
      <c r="P7462" s="11" t="str">
        <f t="shared" si="928"/>
        <v>2019</v>
      </c>
      <c r="Q7462" s="12"/>
      <c r="R7462" s="8" t="str">
        <f t="shared" si="929"/>
        <v>06</v>
      </c>
      <c r="S7462" s="8"/>
      <c r="T7462" s="14" t="str">
        <f t="shared" si="930"/>
        <v>Retain</v>
      </c>
      <c r="U7462" s="14"/>
      <c r="V7462" s="8" t="str">
        <f t="shared" si="931"/>
        <v>Germany</v>
      </c>
      <c r="W7462" s="8"/>
      <c r="X7462" s="8"/>
      <c r="Y7462" s="8"/>
      <c r="Z7462" s="14" t="str">
        <f t="shared" si="932"/>
        <v>Male</v>
      </c>
      <c r="AA7462" s="14"/>
      <c r="AB7462" s="14"/>
      <c r="AC7462" s="14"/>
      <c r="AE7462" t="str">
        <f t="shared" si="933"/>
        <v>Adults</v>
      </c>
      <c r="AF7462" t="str">
        <f t="shared" si="934"/>
        <v>Fair</v>
      </c>
      <c r="AG7462" t="str">
        <f t="shared" si="935"/>
        <v>High</v>
      </c>
    </row>
    <row r="7463" spans="1:33" x14ac:dyDescent="0.2">
      <c r="A7463">
        <v>7462</v>
      </c>
      <c r="B7463">
        <v>15645571</v>
      </c>
      <c r="C7463">
        <v>596</v>
      </c>
      <c r="D7463">
        <v>2</v>
      </c>
      <c r="E7463">
        <v>1</v>
      </c>
      <c r="F7463">
        <v>32</v>
      </c>
      <c r="G7463">
        <v>6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s="2" t="s">
        <v>1169</v>
      </c>
      <c r="P7463" s="11" t="str">
        <f t="shared" si="928"/>
        <v>2017</v>
      </c>
      <c r="Q7463" s="12"/>
      <c r="R7463" s="8" t="str">
        <f t="shared" si="929"/>
        <v>01</v>
      </c>
      <c r="S7463" s="8"/>
      <c r="T7463" s="14" t="str">
        <f t="shared" si="930"/>
        <v>Retain</v>
      </c>
      <c r="U7463" s="14"/>
      <c r="V7463" s="8" t="str">
        <f t="shared" si="931"/>
        <v>Spain</v>
      </c>
      <c r="W7463" s="8"/>
      <c r="X7463" s="8"/>
      <c r="Y7463" s="8"/>
      <c r="Z7463" s="14" t="str">
        <f t="shared" si="932"/>
        <v>Male</v>
      </c>
      <c r="AA7463" s="14"/>
      <c r="AB7463" s="14"/>
      <c r="AC7463" s="14"/>
      <c r="AE7463" t="str">
        <f t="shared" si="933"/>
        <v>Adults</v>
      </c>
      <c r="AF7463" t="str">
        <f t="shared" si="934"/>
        <v>Fair</v>
      </c>
      <c r="AG7463" t="str">
        <f t="shared" si="935"/>
        <v>Very low</v>
      </c>
    </row>
    <row r="7464" spans="1:33" x14ac:dyDescent="0.2">
      <c r="A7464">
        <v>7463</v>
      </c>
      <c r="B7464">
        <v>15598266</v>
      </c>
      <c r="C7464">
        <v>610</v>
      </c>
      <c r="D7464">
        <v>1</v>
      </c>
      <c r="E7464">
        <v>1</v>
      </c>
      <c r="F7464">
        <v>40</v>
      </c>
      <c r="G7464">
        <v>5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s="2" t="s">
        <v>1109</v>
      </c>
      <c r="P7464" s="11" t="str">
        <f t="shared" si="928"/>
        <v>2017</v>
      </c>
      <c r="Q7464" s="12"/>
      <c r="R7464" s="8" t="str">
        <f t="shared" si="929"/>
        <v>10</v>
      </c>
      <c r="S7464" s="8"/>
      <c r="T7464" s="14" t="str">
        <f t="shared" si="930"/>
        <v>Retain</v>
      </c>
      <c r="U7464" s="14"/>
      <c r="V7464" s="8" t="str">
        <f t="shared" si="931"/>
        <v>France</v>
      </c>
      <c r="W7464" s="8"/>
      <c r="X7464" s="8"/>
      <c r="Y7464" s="8"/>
      <c r="Z7464" s="14" t="str">
        <f t="shared" si="932"/>
        <v>Male</v>
      </c>
      <c r="AA7464" s="14"/>
      <c r="AB7464" s="14"/>
      <c r="AC7464" s="14"/>
      <c r="AE7464" t="str">
        <f t="shared" si="933"/>
        <v>Middle aged</v>
      </c>
      <c r="AF7464" t="str">
        <f t="shared" si="934"/>
        <v>Fair</v>
      </c>
      <c r="AG7464" t="str">
        <f t="shared" si="935"/>
        <v>Very low</v>
      </c>
    </row>
    <row r="7465" spans="1:33" x14ac:dyDescent="0.2">
      <c r="A7465">
        <v>7464</v>
      </c>
      <c r="B7465">
        <v>15667934</v>
      </c>
      <c r="C7465">
        <v>512</v>
      </c>
      <c r="D7465">
        <v>1</v>
      </c>
      <c r="E7465">
        <v>1</v>
      </c>
      <c r="F7465">
        <v>36</v>
      </c>
      <c r="G7465">
        <v>5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s="2" t="s">
        <v>837</v>
      </c>
      <c r="P7465" s="11" t="str">
        <f t="shared" si="928"/>
        <v>2017</v>
      </c>
      <c r="Q7465" s="12"/>
      <c r="R7465" s="8" t="str">
        <f t="shared" si="929"/>
        <v>12</v>
      </c>
      <c r="S7465" s="8"/>
      <c r="T7465" s="14" t="str">
        <f t="shared" si="930"/>
        <v>Retain</v>
      </c>
      <c r="U7465" s="14"/>
      <c r="V7465" s="8" t="str">
        <f t="shared" si="931"/>
        <v>France</v>
      </c>
      <c r="W7465" s="8"/>
      <c r="X7465" s="8"/>
      <c r="Y7465" s="8"/>
      <c r="Z7465" s="14" t="str">
        <f t="shared" si="932"/>
        <v>Male</v>
      </c>
      <c r="AA7465" s="14"/>
      <c r="AB7465" s="14"/>
      <c r="AC7465" s="14"/>
      <c r="AE7465" t="str">
        <f t="shared" si="933"/>
        <v>Adults</v>
      </c>
      <c r="AF7465" t="str">
        <f t="shared" si="934"/>
        <v>Poor</v>
      </c>
      <c r="AG7465" t="str">
        <f t="shared" si="935"/>
        <v>High</v>
      </c>
    </row>
    <row r="7466" spans="1:33" x14ac:dyDescent="0.2">
      <c r="A7466">
        <v>7465</v>
      </c>
      <c r="B7466">
        <v>15569682</v>
      </c>
      <c r="C7466">
        <v>768</v>
      </c>
      <c r="D7466">
        <v>3</v>
      </c>
      <c r="E7466">
        <v>1</v>
      </c>
      <c r="F7466">
        <v>37</v>
      </c>
      <c r="G7466">
        <v>5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s="2" t="s">
        <v>439</v>
      </c>
      <c r="P7466" s="11" t="str">
        <f t="shared" si="928"/>
        <v>2018</v>
      </c>
      <c r="Q7466" s="12"/>
      <c r="R7466" s="8" t="str">
        <f t="shared" si="929"/>
        <v>09</v>
      </c>
      <c r="S7466" s="8"/>
      <c r="T7466" s="14" t="str">
        <f t="shared" si="930"/>
        <v>Exit</v>
      </c>
      <c r="U7466" s="14"/>
      <c r="V7466" s="8" t="str">
        <f t="shared" si="931"/>
        <v>Germany</v>
      </c>
      <c r="W7466" s="8"/>
      <c r="X7466" s="8"/>
      <c r="Y7466" s="8"/>
      <c r="Z7466" s="14" t="str">
        <f t="shared" si="932"/>
        <v>Male</v>
      </c>
      <c r="AA7466" s="14"/>
      <c r="AB7466" s="14"/>
      <c r="AC7466" s="14"/>
      <c r="AE7466" t="str">
        <f t="shared" si="933"/>
        <v>Adults</v>
      </c>
      <c r="AF7466" t="str">
        <f t="shared" si="934"/>
        <v>Very good</v>
      </c>
      <c r="AG7466" t="str">
        <f t="shared" si="935"/>
        <v>High</v>
      </c>
    </row>
    <row r="7467" spans="1:33" x14ac:dyDescent="0.2">
      <c r="A7467">
        <v>7466</v>
      </c>
      <c r="B7467">
        <v>15772941</v>
      </c>
      <c r="C7467">
        <v>666</v>
      </c>
      <c r="D7467">
        <v>3</v>
      </c>
      <c r="E7467">
        <v>1</v>
      </c>
      <c r="F7467">
        <v>30</v>
      </c>
      <c r="G7467">
        <v>4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s="2" t="s">
        <v>689</v>
      </c>
      <c r="P7467" s="11" t="str">
        <f t="shared" si="928"/>
        <v>2019</v>
      </c>
      <c r="Q7467" s="12"/>
      <c r="R7467" s="8" t="str">
        <f t="shared" si="929"/>
        <v>07</v>
      </c>
      <c r="S7467" s="8"/>
      <c r="T7467" s="14" t="str">
        <f t="shared" si="930"/>
        <v>Retain</v>
      </c>
      <c r="U7467" s="14"/>
      <c r="V7467" s="8" t="str">
        <f t="shared" si="931"/>
        <v>Germany</v>
      </c>
      <c r="W7467" s="8"/>
      <c r="X7467" s="8"/>
      <c r="Y7467" s="8"/>
      <c r="Z7467" s="14" t="str">
        <f t="shared" si="932"/>
        <v>Male</v>
      </c>
      <c r="AA7467" s="14"/>
      <c r="AB7467" s="14"/>
      <c r="AC7467" s="14"/>
      <c r="AE7467" t="str">
        <f t="shared" si="933"/>
        <v>Adults</v>
      </c>
      <c r="AF7467" t="str">
        <f t="shared" si="934"/>
        <v>Fair</v>
      </c>
      <c r="AG7467" t="str">
        <f t="shared" si="935"/>
        <v>High</v>
      </c>
    </row>
    <row r="7468" spans="1:33" x14ac:dyDescent="0.2">
      <c r="A7468">
        <v>7467</v>
      </c>
      <c r="B7468">
        <v>15586174</v>
      </c>
      <c r="C7468">
        <v>700</v>
      </c>
      <c r="D7468">
        <v>3</v>
      </c>
      <c r="E7468">
        <v>2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s="2" t="s">
        <v>508</v>
      </c>
      <c r="P7468" s="11" t="str">
        <f t="shared" si="928"/>
        <v>2019</v>
      </c>
      <c r="Q7468" s="12"/>
      <c r="R7468" s="8" t="str">
        <f t="shared" si="929"/>
        <v>09</v>
      </c>
      <c r="S7468" s="8"/>
      <c r="T7468" s="14" t="str">
        <f t="shared" si="930"/>
        <v>Retain</v>
      </c>
      <c r="U7468" s="14"/>
      <c r="V7468" s="8" t="str">
        <f t="shared" si="931"/>
        <v>Germany</v>
      </c>
      <c r="W7468" s="8"/>
      <c r="X7468" s="8"/>
      <c r="Y7468" s="8"/>
      <c r="Z7468" s="14" t="str">
        <f t="shared" si="932"/>
        <v>Female</v>
      </c>
      <c r="AA7468" s="14"/>
      <c r="AB7468" s="14"/>
      <c r="AC7468" s="14"/>
      <c r="AE7468" t="str">
        <f t="shared" si="933"/>
        <v>Adults</v>
      </c>
      <c r="AF7468" t="str">
        <f t="shared" si="934"/>
        <v>Good</v>
      </c>
      <c r="AG7468" t="str">
        <f t="shared" si="935"/>
        <v>High</v>
      </c>
    </row>
    <row r="7469" spans="1:33" x14ac:dyDescent="0.2">
      <c r="A7469">
        <v>7468</v>
      </c>
      <c r="B7469">
        <v>15803682</v>
      </c>
      <c r="C7469">
        <v>651</v>
      </c>
      <c r="D7469">
        <v>3</v>
      </c>
      <c r="E7469">
        <v>2</v>
      </c>
      <c r="F7469">
        <v>37</v>
      </c>
      <c r="G7469">
        <v>7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s="2" t="s">
        <v>595</v>
      </c>
      <c r="P7469" s="11" t="str">
        <f t="shared" si="928"/>
        <v>2016</v>
      </c>
      <c r="Q7469" s="12"/>
      <c r="R7469" s="8" t="str">
        <f t="shared" si="929"/>
        <v>03</v>
      </c>
      <c r="S7469" s="8"/>
      <c r="T7469" s="14" t="str">
        <f t="shared" si="930"/>
        <v>Retain</v>
      </c>
      <c r="U7469" s="14"/>
      <c r="V7469" s="8" t="str">
        <f t="shared" si="931"/>
        <v>Germany</v>
      </c>
      <c r="W7469" s="8"/>
      <c r="X7469" s="8"/>
      <c r="Y7469" s="8"/>
      <c r="Z7469" s="14" t="str">
        <f t="shared" si="932"/>
        <v>Female</v>
      </c>
      <c r="AA7469" s="14"/>
      <c r="AB7469" s="14"/>
      <c r="AC7469" s="14"/>
      <c r="AE7469" t="str">
        <f t="shared" si="933"/>
        <v>Adults</v>
      </c>
      <c r="AF7469" t="str">
        <f t="shared" si="934"/>
        <v>Fair</v>
      </c>
      <c r="AG7469" t="str">
        <f t="shared" si="935"/>
        <v>High</v>
      </c>
    </row>
    <row r="7470" spans="1:33" x14ac:dyDescent="0.2">
      <c r="A7470">
        <v>7469</v>
      </c>
      <c r="B7470">
        <v>15627328</v>
      </c>
      <c r="C7470">
        <v>542</v>
      </c>
      <c r="D7470">
        <v>2</v>
      </c>
      <c r="E7470">
        <v>2</v>
      </c>
      <c r="F7470">
        <v>26</v>
      </c>
      <c r="G7470">
        <v>7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s="2" t="s">
        <v>239</v>
      </c>
      <c r="P7470" s="11" t="str">
        <f t="shared" si="928"/>
        <v>2016</v>
      </c>
      <c r="Q7470" s="12"/>
      <c r="R7470" s="8" t="str">
        <f t="shared" si="929"/>
        <v>05</v>
      </c>
      <c r="S7470" s="8"/>
      <c r="T7470" s="14" t="str">
        <f t="shared" si="930"/>
        <v>Retain</v>
      </c>
      <c r="U7470" s="14"/>
      <c r="V7470" s="8" t="str">
        <f t="shared" si="931"/>
        <v>Spain</v>
      </c>
      <c r="W7470" s="8"/>
      <c r="X7470" s="8"/>
      <c r="Y7470" s="8"/>
      <c r="Z7470" s="14" t="str">
        <f t="shared" si="932"/>
        <v>Female</v>
      </c>
      <c r="AA7470" s="14"/>
      <c r="AB7470" s="14"/>
      <c r="AC7470" s="14"/>
      <c r="AE7470" t="str">
        <f t="shared" si="933"/>
        <v>Adults</v>
      </c>
      <c r="AF7470" t="str">
        <f t="shared" si="934"/>
        <v>Poor</v>
      </c>
      <c r="AG7470" t="str">
        <f t="shared" si="935"/>
        <v>Very low</v>
      </c>
    </row>
    <row r="7471" spans="1:33" x14ac:dyDescent="0.2">
      <c r="A7471">
        <v>7470</v>
      </c>
      <c r="B7471">
        <v>15717065</v>
      </c>
      <c r="C7471">
        <v>686</v>
      </c>
      <c r="D7471">
        <v>1</v>
      </c>
      <c r="E7471">
        <v>2</v>
      </c>
      <c r="F7471">
        <v>35</v>
      </c>
      <c r="G7471">
        <v>7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s="2" t="s">
        <v>88</v>
      </c>
      <c r="P7471" s="11" t="str">
        <f t="shared" si="928"/>
        <v>2016</v>
      </c>
      <c r="Q7471" s="12"/>
      <c r="R7471" s="8" t="str">
        <f t="shared" si="929"/>
        <v>09</v>
      </c>
      <c r="S7471" s="8"/>
      <c r="T7471" s="14" t="str">
        <f t="shared" si="930"/>
        <v>Retain</v>
      </c>
      <c r="U7471" s="14"/>
      <c r="V7471" s="8" t="str">
        <f t="shared" si="931"/>
        <v>France</v>
      </c>
      <c r="W7471" s="8"/>
      <c r="X7471" s="8"/>
      <c r="Y7471" s="8"/>
      <c r="Z7471" s="14" t="str">
        <f t="shared" si="932"/>
        <v>Female</v>
      </c>
      <c r="AA7471" s="14"/>
      <c r="AB7471" s="14"/>
      <c r="AC7471" s="14"/>
      <c r="AE7471" t="str">
        <f t="shared" si="933"/>
        <v>Adults</v>
      </c>
      <c r="AF7471" t="str">
        <f t="shared" si="934"/>
        <v>Good</v>
      </c>
      <c r="AG7471" t="str">
        <f t="shared" si="935"/>
        <v>High</v>
      </c>
    </row>
    <row r="7472" spans="1:33" x14ac:dyDescent="0.2">
      <c r="A7472">
        <v>7471</v>
      </c>
      <c r="B7472">
        <v>15602456</v>
      </c>
      <c r="C7472">
        <v>850</v>
      </c>
      <c r="D7472">
        <v>3</v>
      </c>
      <c r="E7472">
        <v>2</v>
      </c>
      <c r="F7472">
        <v>47</v>
      </c>
      <c r="G7472">
        <v>6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s="2" t="s">
        <v>733</v>
      </c>
      <c r="P7472" s="11" t="str">
        <f t="shared" si="928"/>
        <v>2016</v>
      </c>
      <c r="Q7472" s="12"/>
      <c r="R7472" s="8" t="str">
        <f t="shared" si="929"/>
        <v>12</v>
      </c>
      <c r="S7472" s="8"/>
      <c r="T7472" s="14" t="str">
        <f t="shared" si="930"/>
        <v>Retain</v>
      </c>
      <c r="U7472" s="14"/>
      <c r="V7472" s="8" t="str">
        <f t="shared" si="931"/>
        <v>Germany</v>
      </c>
      <c r="W7472" s="8"/>
      <c r="X7472" s="8"/>
      <c r="Y7472" s="8"/>
      <c r="Z7472" s="14" t="str">
        <f t="shared" si="932"/>
        <v>Female</v>
      </c>
      <c r="AA7472" s="14"/>
      <c r="AB7472" s="14"/>
      <c r="AC7472" s="14"/>
      <c r="AE7472" t="str">
        <f t="shared" si="933"/>
        <v>Middle aged</v>
      </c>
      <c r="AF7472" t="str">
        <f t="shared" si="934"/>
        <v>Excellent</v>
      </c>
      <c r="AG7472" t="str">
        <f t="shared" si="935"/>
        <v>Medium</v>
      </c>
    </row>
    <row r="7473" spans="1:33" x14ac:dyDescent="0.2">
      <c r="A7473">
        <v>7472</v>
      </c>
      <c r="B7473">
        <v>15721569</v>
      </c>
      <c r="C7473">
        <v>658</v>
      </c>
      <c r="D7473">
        <v>3</v>
      </c>
      <c r="E7473">
        <v>2</v>
      </c>
      <c r="F7473">
        <v>55</v>
      </c>
      <c r="G7473">
        <v>4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s="2" t="s">
        <v>557</v>
      </c>
      <c r="P7473" s="11" t="str">
        <f t="shared" si="928"/>
        <v>2019</v>
      </c>
      <c r="Q7473" s="12"/>
      <c r="R7473" s="8" t="str">
        <f t="shared" si="929"/>
        <v>07</v>
      </c>
      <c r="S7473" s="8"/>
      <c r="T7473" s="14" t="str">
        <f t="shared" si="930"/>
        <v>Retain</v>
      </c>
      <c r="U7473" s="14"/>
      <c r="V7473" s="8" t="str">
        <f t="shared" si="931"/>
        <v>Germany</v>
      </c>
      <c r="W7473" s="8"/>
      <c r="X7473" s="8"/>
      <c r="Y7473" s="8"/>
      <c r="Z7473" s="14" t="str">
        <f t="shared" si="932"/>
        <v>Female</v>
      </c>
      <c r="AA7473" s="14"/>
      <c r="AB7473" s="14"/>
      <c r="AC7473" s="14"/>
      <c r="AE7473" t="str">
        <f t="shared" si="933"/>
        <v>Middle aged</v>
      </c>
      <c r="AF7473" t="str">
        <f t="shared" si="934"/>
        <v>Fair</v>
      </c>
      <c r="AG7473" t="str">
        <f t="shared" si="935"/>
        <v>High</v>
      </c>
    </row>
    <row r="7474" spans="1:33" x14ac:dyDescent="0.2">
      <c r="A7474">
        <v>7473</v>
      </c>
      <c r="B7474">
        <v>15573798</v>
      </c>
      <c r="C7474">
        <v>448</v>
      </c>
      <c r="D7474">
        <v>1</v>
      </c>
      <c r="E7474">
        <v>2</v>
      </c>
      <c r="F7474">
        <v>36</v>
      </c>
      <c r="G7474">
        <v>7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s="2" t="s">
        <v>289</v>
      </c>
      <c r="P7474" s="11" t="str">
        <f t="shared" si="928"/>
        <v>2016</v>
      </c>
      <c r="Q7474" s="12"/>
      <c r="R7474" s="8" t="str">
        <f t="shared" si="929"/>
        <v>02</v>
      </c>
      <c r="S7474" s="8"/>
      <c r="T7474" s="14" t="str">
        <f t="shared" si="930"/>
        <v>Retain</v>
      </c>
      <c r="U7474" s="14"/>
      <c r="V7474" s="8" t="str">
        <f t="shared" si="931"/>
        <v>France</v>
      </c>
      <c r="W7474" s="8"/>
      <c r="X7474" s="8"/>
      <c r="Y7474" s="8"/>
      <c r="Z7474" s="14" t="str">
        <f t="shared" si="932"/>
        <v>Female</v>
      </c>
      <c r="AA7474" s="14"/>
      <c r="AB7474" s="14"/>
      <c r="AC7474" s="14"/>
      <c r="AE7474" t="str">
        <f t="shared" si="933"/>
        <v>Adults</v>
      </c>
      <c r="AF7474" t="str">
        <f t="shared" si="934"/>
        <v>Poor</v>
      </c>
      <c r="AG7474" t="str">
        <f t="shared" si="935"/>
        <v>Medium</v>
      </c>
    </row>
    <row r="7475" spans="1:33" x14ac:dyDescent="0.2">
      <c r="A7475">
        <v>7474</v>
      </c>
      <c r="B7475">
        <v>15638272</v>
      </c>
      <c r="C7475">
        <v>609</v>
      </c>
      <c r="D7475">
        <v>2</v>
      </c>
      <c r="E7475">
        <v>1</v>
      </c>
      <c r="F7475">
        <v>32</v>
      </c>
      <c r="G7475">
        <v>7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s="2" t="s">
        <v>726</v>
      </c>
      <c r="P7475" s="11" t="str">
        <f t="shared" si="928"/>
        <v>2016</v>
      </c>
      <c r="Q7475" s="12"/>
      <c r="R7475" s="8" t="str">
        <f t="shared" si="929"/>
        <v>05</v>
      </c>
      <c r="S7475" s="8"/>
      <c r="T7475" s="14" t="str">
        <f t="shared" si="930"/>
        <v>Retain</v>
      </c>
      <c r="U7475" s="14"/>
      <c r="V7475" s="8" t="str">
        <f t="shared" si="931"/>
        <v>Spain</v>
      </c>
      <c r="W7475" s="8"/>
      <c r="X7475" s="8"/>
      <c r="Y7475" s="8"/>
      <c r="Z7475" s="14" t="str">
        <f t="shared" si="932"/>
        <v>Male</v>
      </c>
      <c r="AA7475" s="14"/>
      <c r="AB7475" s="14"/>
      <c r="AC7475" s="14"/>
      <c r="AE7475" t="str">
        <f t="shared" si="933"/>
        <v>Adults</v>
      </c>
      <c r="AF7475" t="str">
        <f t="shared" si="934"/>
        <v>Fair</v>
      </c>
      <c r="AG7475" t="str">
        <f t="shared" si="935"/>
        <v>Medium</v>
      </c>
    </row>
    <row r="7476" spans="1:33" x14ac:dyDescent="0.2">
      <c r="A7476">
        <v>7475</v>
      </c>
      <c r="B7476">
        <v>15799859</v>
      </c>
      <c r="C7476">
        <v>704</v>
      </c>
      <c r="D7476">
        <v>1</v>
      </c>
      <c r="E7476">
        <v>1</v>
      </c>
      <c r="F7476">
        <v>50</v>
      </c>
      <c r="G7476">
        <v>5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s="2" t="s">
        <v>65</v>
      </c>
      <c r="P7476" s="11" t="str">
        <f t="shared" si="928"/>
        <v>2018</v>
      </c>
      <c r="Q7476" s="12"/>
      <c r="R7476" s="8" t="str">
        <f t="shared" si="929"/>
        <v>03</v>
      </c>
      <c r="S7476" s="8"/>
      <c r="T7476" s="14" t="str">
        <f t="shared" si="930"/>
        <v>Exit</v>
      </c>
      <c r="U7476" s="14"/>
      <c r="V7476" s="8" t="str">
        <f t="shared" si="931"/>
        <v>France</v>
      </c>
      <c r="W7476" s="8"/>
      <c r="X7476" s="8"/>
      <c r="Y7476" s="8"/>
      <c r="Z7476" s="14" t="str">
        <f t="shared" si="932"/>
        <v>Male</v>
      </c>
      <c r="AA7476" s="14"/>
      <c r="AB7476" s="14"/>
      <c r="AC7476" s="14"/>
      <c r="AE7476" t="str">
        <f t="shared" si="933"/>
        <v>Middle aged</v>
      </c>
      <c r="AF7476" t="str">
        <f t="shared" si="934"/>
        <v>Good</v>
      </c>
      <c r="AG7476" t="str">
        <f t="shared" si="935"/>
        <v>Very high</v>
      </c>
    </row>
    <row r="7477" spans="1:33" x14ac:dyDescent="0.2">
      <c r="A7477">
        <v>7476</v>
      </c>
      <c r="B7477">
        <v>15599152</v>
      </c>
      <c r="C7477">
        <v>698</v>
      </c>
      <c r="D7477">
        <v>1</v>
      </c>
      <c r="E7477">
        <v>1</v>
      </c>
      <c r="F7477">
        <v>31</v>
      </c>
      <c r="G7477">
        <v>3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s="2" t="s">
        <v>168</v>
      </c>
      <c r="P7477" s="11" t="str">
        <f t="shared" si="928"/>
        <v>2019</v>
      </c>
      <c r="Q7477" s="12"/>
      <c r="R7477" s="8" t="str">
        <f t="shared" si="929"/>
        <v>10</v>
      </c>
      <c r="S7477" s="8"/>
      <c r="T7477" s="14" t="str">
        <f t="shared" si="930"/>
        <v>Retain</v>
      </c>
      <c r="U7477" s="14"/>
      <c r="V7477" s="8" t="str">
        <f t="shared" si="931"/>
        <v>France</v>
      </c>
      <c r="W7477" s="8"/>
      <c r="X7477" s="8"/>
      <c r="Y7477" s="8"/>
      <c r="Z7477" s="14" t="str">
        <f t="shared" si="932"/>
        <v>Male</v>
      </c>
      <c r="AA7477" s="14"/>
      <c r="AB7477" s="14"/>
      <c r="AC7477" s="14"/>
      <c r="AE7477" t="str">
        <f t="shared" si="933"/>
        <v>Adults</v>
      </c>
      <c r="AF7477" t="str">
        <f t="shared" si="934"/>
        <v>Good</v>
      </c>
      <c r="AG7477" t="str">
        <f t="shared" si="935"/>
        <v>Very high</v>
      </c>
    </row>
    <row r="7478" spans="1:33" x14ac:dyDescent="0.2">
      <c r="A7478">
        <v>7477</v>
      </c>
      <c r="B7478">
        <v>15737909</v>
      </c>
      <c r="C7478">
        <v>759</v>
      </c>
      <c r="D7478">
        <v>1</v>
      </c>
      <c r="E7478">
        <v>1</v>
      </c>
      <c r="F7478">
        <v>44</v>
      </c>
      <c r="G7478">
        <v>7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s="2" t="s">
        <v>919</v>
      </c>
      <c r="P7478" s="11" t="str">
        <f t="shared" si="928"/>
        <v>2016</v>
      </c>
      <c r="Q7478" s="12"/>
      <c r="R7478" s="8" t="str">
        <f t="shared" si="929"/>
        <v>05</v>
      </c>
      <c r="S7478" s="8"/>
      <c r="T7478" s="14" t="str">
        <f t="shared" si="930"/>
        <v>Retain</v>
      </c>
      <c r="U7478" s="14"/>
      <c r="V7478" s="8" t="str">
        <f t="shared" si="931"/>
        <v>France</v>
      </c>
      <c r="W7478" s="8"/>
      <c r="X7478" s="8"/>
      <c r="Y7478" s="8"/>
      <c r="Z7478" s="14" t="str">
        <f t="shared" si="932"/>
        <v>Male</v>
      </c>
      <c r="AA7478" s="14"/>
      <c r="AB7478" s="14"/>
      <c r="AC7478" s="14"/>
      <c r="AE7478" t="str">
        <f t="shared" si="933"/>
        <v>Middle aged</v>
      </c>
      <c r="AF7478" t="str">
        <f t="shared" si="934"/>
        <v>Very good</v>
      </c>
      <c r="AG7478" t="str">
        <f t="shared" si="935"/>
        <v>High</v>
      </c>
    </row>
    <row r="7479" spans="1:33" x14ac:dyDescent="0.2">
      <c r="A7479">
        <v>7478</v>
      </c>
      <c r="B7479">
        <v>15646190</v>
      </c>
      <c r="C7479">
        <v>677</v>
      </c>
      <c r="D7479">
        <v>1</v>
      </c>
      <c r="E7479">
        <v>2</v>
      </c>
      <c r="F7479">
        <v>56</v>
      </c>
      <c r="G7479">
        <v>5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s="2" t="s">
        <v>238</v>
      </c>
      <c r="P7479" s="11" t="str">
        <f t="shared" si="928"/>
        <v>2018</v>
      </c>
      <c r="Q7479" s="12"/>
      <c r="R7479" s="8" t="str">
        <f t="shared" si="929"/>
        <v>02</v>
      </c>
      <c r="S7479" s="8"/>
      <c r="T7479" s="14" t="str">
        <f t="shared" si="930"/>
        <v>Exit</v>
      </c>
      <c r="U7479" s="14"/>
      <c r="V7479" s="8" t="str">
        <f t="shared" si="931"/>
        <v>France</v>
      </c>
      <c r="W7479" s="8"/>
      <c r="X7479" s="8"/>
      <c r="Y7479" s="8"/>
      <c r="Z7479" s="14" t="str">
        <f t="shared" si="932"/>
        <v>Female</v>
      </c>
      <c r="AA7479" s="14"/>
      <c r="AB7479" s="14"/>
      <c r="AC7479" s="14"/>
      <c r="AE7479" t="str">
        <f t="shared" si="933"/>
        <v>Middle aged</v>
      </c>
      <c r="AF7479" t="str">
        <f t="shared" si="934"/>
        <v>Good</v>
      </c>
      <c r="AG7479" t="str">
        <f t="shared" si="935"/>
        <v>High</v>
      </c>
    </row>
    <row r="7480" spans="1:33" x14ac:dyDescent="0.2">
      <c r="A7480">
        <v>7479</v>
      </c>
      <c r="B7480">
        <v>15711249</v>
      </c>
      <c r="C7480">
        <v>544</v>
      </c>
      <c r="D7480">
        <v>2</v>
      </c>
      <c r="E7480">
        <v>1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s="2" t="s">
        <v>900</v>
      </c>
      <c r="P7480" s="11" t="str">
        <f t="shared" si="928"/>
        <v>2019</v>
      </c>
      <c r="Q7480" s="12"/>
      <c r="R7480" s="8" t="str">
        <f t="shared" si="929"/>
        <v>03</v>
      </c>
      <c r="S7480" s="8"/>
      <c r="T7480" s="14" t="str">
        <f t="shared" si="930"/>
        <v>Retain</v>
      </c>
      <c r="U7480" s="14"/>
      <c r="V7480" s="8" t="str">
        <f t="shared" si="931"/>
        <v>Spain</v>
      </c>
      <c r="W7480" s="8"/>
      <c r="X7480" s="8"/>
      <c r="Y7480" s="8"/>
      <c r="Z7480" s="14" t="str">
        <f t="shared" si="932"/>
        <v>Male</v>
      </c>
      <c r="AA7480" s="14"/>
      <c r="AB7480" s="14"/>
      <c r="AC7480" s="14"/>
      <c r="AE7480" t="str">
        <f t="shared" si="933"/>
        <v>Young Adults</v>
      </c>
      <c r="AF7480" t="str">
        <f t="shared" si="934"/>
        <v>Poor</v>
      </c>
      <c r="AG7480" t="str">
        <f t="shared" si="935"/>
        <v>Very low</v>
      </c>
    </row>
    <row r="7481" spans="1:33" x14ac:dyDescent="0.2">
      <c r="A7481">
        <v>7480</v>
      </c>
      <c r="B7481">
        <v>15671987</v>
      </c>
      <c r="C7481">
        <v>567</v>
      </c>
      <c r="D7481">
        <v>2</v>
      </c>
      <c r="E7481">
        <v>1</v>
      </c>
      <c r="F7481">
        <v>35</v>
      </c>
      <c r="G7481">
        <v>5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s="2" t="s">
        <v>276</v>
      </c>
      <c r="P7481" s="11" t="str">
        <f t="shared" si="928"/>
        <v>2017</v>
      </c>
      <c r="Q7481" s="12"/>
      <c r="R7481" s="8" t="str">
        <f t="shared" si="929"/>
        <v>10</v>
      </c>
      <c r="S7481" s="8"/>
      <c r="T7481" s="14" t="str">
        <f t="shared" si="930"/>
        <v>Retain</v>
      </c>
      <c r="U7481" s="14"/>
      <c r="V7481" s="8" t="str">
        <f t="shared" si="931"/>
        <v>Spain</v>
      </c>
      <c r="W7481" s="8"/>
      <c r="X7481" s="8"/>
      <c r="Y7481" s="8"/>
      <c r="Z7481" s="14" t="str">
        <f t="shared" si="932"/>
        <v>Male</v>
      </c>
      <c r="AA7481" s="14"/>
      <c r="AB7481" s="14"/>
      <c r="AC7481" s="14"/>
      <c r="AE7481" t="str">
        <f t="shared" si="933"/>
        <v>Adults</v>
      </c>
      <c r="AF7481" t="str">
        <f t="shared" si="934"/>
        <v>Poor</v>
      </c>
      <c r="AG7481" t="str">
        <f t="shared" si="935"/>
        <v>Very high</v>
      </c>
    </row>
    <row r="7482" spans="1:33" x14ac:dyDescent="0.2">
      <c r="A7482">
        <v>7481</v>
      </c>
      <c r="B7482">
        <v>15812766</v>
      </c>
      <c r="C7482">
        <v>490</v>
      </c>
      <c r="D7482">
        <v>2</v>
      </c>
      <c r="E7482">
        <v>1</v>
      </c>
      <c r="F7482">
        <v>40</v>
      </c>
      <c r="G7482">
        <v>5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s="2" t="s">
        <v>97</v>
      </c>
      <c r="P7482" s="11" t="str">
        <f t="shared" si="928"/>
        <v>2017</v>
      </c>
      <c r="Q7482" s="12"/>
      <c r="R7482" s="8" t="str">
        <f t="shared" si="929"/>
        <v>11</v>
      </c>
      <c r="S7482" s="8"/>
      <c r="T7482" s="14" t="str">
        <f t="shared" si="930"/>
        <v>Retain</v>
      </c>
      <c r="U7482" s="14"/>
      <c r="V7482" s="8" t="str">
        <f t="shared" si="931"/>
        <v>Spain</v>
      </c>
      <c r="W7482" s="8"/>
      <c r="X7482" s="8"/>
      <c r="Y7482" s="8"/>
      <c r="Z7482" s="14" t="str">
        <f t="shared" si="932"/>
        <v>Male</v>
      </c>
      <c r="AA7482" s="14"/>
      <c r="AB7482" s="14"/>
      <c r="AC7482" s="14"/>
      <c r="AE7482" t="str">
        <f t="shared" si="933"/>
        <v>Middle aged</v>
      </c>
      <c r="AF7482" t="str">
        <f t="shared" si="934"/>
        <v>Poor</v>
      </c>
      <c r="AG7482" t="str">
        <f t="shared" si="935"/>
        <v>Very high</v>
      </c>
    </row>
    <row r="7483" spans="1:33" x14ac:dyDescent="0.2">
      <c r="A7483">
        <v>7482</v>
      </c>
      <c r="B7483">
        <v>15778589</v>
      </c>
      <c r="C7483">
        <v>626</v>
      </c>
      <c r="D7483">
        <v>1</v>
      </c>
      <c r="E7483">
        <v>1</v>
      </c>
      <c r="F7483">
        <v>34</v>
      </c>
      <c r="G7483">
        <v>4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s="2" t="s">
        <v>704</v>
      </c>
      <c r="P7483" s="11" t="str">
        <f t="shared" si="928"/>
        <v>2019</v>
      </c>
      <c r="Q7483" s="12"/>
      <c r="R7483" s="8" t="str">
        <f t="shared" si="929"/>
        <v>04</v>
      </c>
      <c r="S7483" s="8"/>
      <c r="T7483" s="14" t="str">
        <f t="shared" si="930"/>
        <v>Retain</v>
      </c>
      <c r="U7483" s="14"/>
      <c r="V7483" s="8" t="str">
        <f t="shared" si="931"/>
        <v>France</v>
      </c>
      <c r="W7483" s="8"/>
      <c r="X7483" s="8"/>
      <c r="Y7483" s="8"/>
      <c r="Z7483" s="14" t="str">
        <f t="shared" si="932"/>
        <v>Male</v>
      </c>
      <c r="AA7483" s="14"/>
      <c r="AB7483" s="14"/>
      <c r="AC7483" s="14"/>
      <c r="AE7483" t="str">
        <f t="shared" si="933"/>
        <v>Adults</v>
      </c>
      <c r="AF7483" t="str">
        <f t="shared" si="934"/>
        <v>Fair</v>
      </c>
      <c r="AG7483" t="str">
        <f t="shared" si="935"/>
        <v>High</v>
      </c>
    </row>
    <row r="7484" spans="1:33" x14ac:dyDescent="0.2">
      <c r="A7484">
        <v>7483</v>
      </c>
      <c r="B7484">
        <v>15750104</v>
      </c>
      <c r="C7484">
        <v>718</v>
      </c>
      <c r="D7484">
        <v>3</v>
      </c>
      <c r="E7484">
        <v>1</v>
      </c>
      <c r="F7484">
        <v>43</v>
      </c>
      <c r="G7484">
        <v>6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s="2" t="s">
        <v>237</v>
      </c>
      <c r="P7484" s="11" t="str">
        <f t="shared" si="928"/>
        <v>2017</v>
      </c>
      <c r="Q7484" s="12"/>
      <c r="R7484" s="8" t="str">
        <f t="shared" si="929"/>
        <v>04</v>
      </c>
      <c r="S7484" s="8"/>
      <c r="T7484" s="14" t="str">
        <f t="shared" si="930"/>
        <v>Retain</v>
      </c>
      <c r="U7484" s="14"/>
      <c r="V7484" s="8" t="str">
        <f t="shared" si="931"/>
        <v>Germany</v>
      </c>
      <c r="W7484" s="8"/>
      <c r="X7484" s="8"/>
      <c r="Y7484" s="8"/>
      <c r="Z7484" s="14" t="str">
        <f t="shared" si="932"/>
        <v>Male</v>
      </c>
      <c r="AA7484" s="14"/>
      <c r="AB7484" s="14"/>
      <c r="AC7484" s="14"/>
      <c r="AE7484" t="str">
        <f t="shared" si="933"/>
        <v>Middle aged</v>
      </c>
      <c r="AF7484" t="str">
        <f t="shared" si="934"/>
        <v>Good</v>
      </c>
      <c r="AG7484" t="str">
        <f t="shared" si="935"/>
        <v>High</v>
      </c>
    </row>
    <row r="7485" spans="1:33" x14ac:dyDescent="0.2">
      <c r="A7485">
        <v>7484</v>
      </c>
      <c r="B7485">
        <v>15784526</v>
      </c>
      <c r="C7485">
        <v>616</v>
      </c>
      <c r="D7485">
        <v>1</v>
      </c>
      <c r="E7485">
        <v>1</v>
      </c>
      <c r="F7485">
        <v>44</v>
      </c>
      <c r="G7485">
        <v>4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s="2" t="s">
        <v>563</v>
      </c>
      <c r="P7485" s="11" t="str">
        <f t="shared" si="928"/>
        <v>2018</v>
      </c>
      <c r="Q7485" s="12"/>
      <c r="R7485" s="8" t="str">
        <f t="shared" si="929"/>
        <v>11</v>
      </c>
      <c r="S7485" s="8"/>
      <c r="T7485" s="14" t="str">
        <f t="shared" si="930"/>
        <v>Exit</v>
      </c>
      <c r="U7485" s="14"/>
      <c r="V7485" s="8" t="str">
        <f t="shared" si="931"/>
        <v>France</v>
      </c>
      <c r="W7485" s="8"/>
      <c r="X7485" s="8"/>
      <c r="Y7485" s="8"/>
      <c r="Z7485" s="14" t="str">
        <f t="shared" si="932"/>
        <v>Male</v>
      </c>
      <c r="AA7485" s="14"/>
      <c r="AB7485" s="14"/>
      <c r="AC7485" s="14"/>
      <c r="AE7485" t="str">
        <f t="shared" si="933"/>
        <v>Middle aged</v>
      </c>
      <c r="AF7485" t="str">
        <f t="shared" si="934"/>
        <v>Fair</v>
      </c>
      <c r="AG7485" t="str">
        <f t="shared" si="935"/>
        <v>High</v>
      </c>
    </row>
    <row r="7486" spans="1:33" x14ac:dyDescent="0.2">
      <c r="A7486">
        <v>7485</v>
      </c>
      <c r="B7486">
        <v>15646563</v>
      </c>
      <c r="C7486">
        <v>772</v>
      </c>
      <c r="D7486">
        <v>1</v>
      </c>
      <c r="E7486">
        <v>2</v>
      </c>
      <c r="F7486">
        <v>35</v>
      </c>
      <c r="G7486">
        <v>4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s="2" t="s">
        <v>113</v>
      </c>
      <c r="P7486" s="11" t="str">
        <f t="shared" si="928"/>
        <v>2019</v>
      </c>
      <c r="Q7486" s="12"/>
      <c r="R7486" s="8" t="str">
        <f t="shared" si="929"/>
        <v>06</v>
      </c>
      <c r="S7486" s="8"/>
      <c r="T7486" s="14" t="str">
        <f t="shared" si="930"/>
        <v>Retain</v>
      </c>
      <c r="U7486" s="14"/>
      <c r="V7486" s="8" t="str">
        <f t="shared" si="931"/>
        <v>France</v>
      </c>
      <c r="W7486" s="8"/>
      <c r="X7486" s="8"/>
      <c r="Y7486" s="8"/>
      <c r="Z7486" s="14" t="str">
        <f t="shared" si="932"/>
        <v>Female</v>
      </c>
      <c r="AA7486" s="14"/>
      <c r="AB7486" s="14"/>
      <c r="AC7486" s="14"/>
      <c r="AE7486" t="str">
        <f t="shared" si="933"/>
        <v>Adults</v>
      </c>
      <c r="AF7486" t="str">
        <f t="shared" si="934"/>
        <v>Very good</v>
      </c>
      <c r="AG7486" t="str">
        <f t="shared" si="935"/>
        <v>Very low</v>
      </c>
    </row>
    <row r="7487" spans="1:33" x14ac:dyDescent="0.2">
      <c r="A7487">
        <v>7486</v>
      </c>
      <c r="B7487">
        <v>15744423</v>
      </c>
      <c r="C7487">
        <v>561</v>
      </c>
      <c r="D7487">
        <v>1</v>
      </c>
      <c r="E7487">
        <v>1</v>
      </c>
      <c r="F7487">
        <v>32</v>
      </c>
      <c r="G7487">
        <v>7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s="2" t="s">
        <v>1006</v>
      </c>
      <c r="P7487" s="11" t="str">
        <f t="shared" si="928"/>
        <v>2016</v>
      </c>
      <c r="Q7487" s="12"/>
      <c r="R7487" s="8" t="str">
        <f t="shared" si="929"/>
        <v>09</v>
      </c>
      <c r="S7487" s="8"/>
      <c r="T7487" s="14" t="str">
        <f t="shared" si="930"/>
        <v>Retain</v>
      </c>
      <c r="U7487" s="14"/>
      <c r="V7487" s="8" t="str">
        <f t="shared" si="931"/>
        <v>France</v>
      </c>
      <c r="W7487" s="8"/>
      <c r="X7487" s="8"/>
      <c r="Y7487" s="8"/>
      <c r="Z7487" s="14" t="str">
        <f t="shared" si="932"/>
        <v>Male</v>
      </c>
      <c r="AA7487" s="14"/>
      <c r="AB7487" s="14"/>
      <c r="AC7487" s="14"/>
      <c r="AE7487" t="str">
        <f t="shared" si="933"/>
        <v>Adults</v>
      </c>
      <c r="AF7487" t="str">
        <f t="shared" si="934"/>
        <v>Poor</v>
      </c>
      <c r="AG7487" t="str">
        <f t="shared" si="935"/>
        <v>Very low</v>
      </c>
    </row>
    <row r="7488" spans="1:33" x14ac:dyDescent="0.2">
      <c r="A7488">
        <v>7487</v>
      </c>
      <c r="B7488">
        <v>15593694</v>
      </c>
      <c r="C7488">
        <v>814</v>
      </c>
      <c r="D7488">
        <v>1</v>
      </c>
      <c r="E7488">
        <v>1</v>
      </c>
      <c r="F7488">
        <v>49</v>
      </c>
      <c r="G7488">
        <v>5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s="2" t="s">
        <v>372</v>
      </c>
      <c r="P7488" s="11" t="str">
        <f t="shared" si="928"/>
        <v>2017</v>
      </c>
      <c r="Q7488" s="12"/>
      <c r="R7488" s="8" t="str">
        <f t="shared" si="929"/>
        <v>11</v>
      </c>
      <c r="S7488" s="8"/>
      <c r="T7488" s="14" t="str">
        <f t="shared" si="930"/>
        <v>Retain</v>
      </c>
      <c r="U7488" s="14"/>
      <c r="V7488" s="8" t="str">
        <f t="shared" si="931"/>
        <v>France</v>
      </c>
      <c r="W7488" s="8"/>
      <c r="X7488" s="8"/>
      <c r="Y7488" s="8"/>
      <c r="Z7488" s="14" t="str">
        <f t="shared" si="932"/>
        <v>Male</v>
      </c>
      <c r="AA7488" s="14"/>
      <c r="AB7488" s="14"/>
      <c r="AC7488" s="14"/>
      <c r="AE7488" t="str">
        <f t="shared" si="933"/>
        <v>Middle aged</v>
      </c>
      <c r="AF7488" t="str">
        <f t="shared" si="934"/>
        <v>Excellent</v>
      </c>
      <c r="AG7488" t="str">
        <f t="shared" si="935"/>
        <v>Very low</v>
      </c>
    </row>
    <row r="7489" spans="1:33" x14ac:dyDescent="0.2">
      <c r="A7489">
        <v>7488</v>
      </c>
      <c r="B7489">
        <v>15785367</v>
      </c>
      <c r="C7489">
        <v>651</v>
      </c>
      <c r="D7489">
        <v>1</v>
      </c>
      <c r="E7489">
        <v>2</v>
      </c>
      <c r="F7489">
        <v>56</v>
      </c>
      <c r="G7489">
        <v>5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s="2" t="s">
        <v>955</v>
      </c>
      <c r="P7489" s="11" t="str">
        <f t="shared" si="928"/>
        <v>2018</v>
      </c>
      <c r="Q7489" s="12"/>
      <c r="R7489" s="8" t="str">
        <f t="shared" si="929"/>
        <v>01</v>
      </c>
      <c r="S7489" s="8"/>
      <c r="T7489" s="14" t="str">
        <f t="shared" si="930"/>
        <v>Exit</v>
      </c>
      <c r="U7489" s="14"/>
      <c r="V7489" s="8" t="str">
        <f t="shared" si="931"/>
        <v>France</v>
      </c>
      <c r="W7489" s="8"/>
      <c r="X7489" s="8"/>
      <c r="Y7489" s="8"/>
      <c r="Z7489" s="14" t="str">
        <f t="shared" si="932"/>
        <v>Female</v>
      </c>
      <c r="AA7489" s="14"/>
      <c r="AB7489" s="14"/>
      <c r="AC7489" s="14"/>
      <c r="AE7489" t="str">
        <f t="shared" si="933"/>
        <v>Middle aged</v>
      </c>
      <c r="AF7489" t="str">
        <f t="shared" si="934"/>
        <v>Fair</v>
      </c>
      <c r="AG7489" t="str">
        <f t="shared" si="935"/>
        <v>Very low</v>
      </c>
    </row>
    <row r="7490" spans="1:33" x14ac:dyDescent="0.2">
      <c r="A7490">
        <v>7489</v>
      </c>
      <c r="B7490">
        <v>15687765</v>
      </c>
      <c r="C7490">
        <v>538</v>
      </c>
      <c r="D7490">
        <v>3</v>
      </c>
      <c r="E7490">
        <v>2</v>
      </c>
      <c r="F7490">
        <v>42</v>
      </c>
      <c r="G7490">
        <v>5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s="2" t="s">
        <v>1275</v>
      </c>
      <c r="P7490" s="11" t="str">
        <f t="shared" si="928"/>
        <v>2018</v>
      </c>
      <c r="Q7490" s="12"/>
      <c r="R7490" s="8" t="str">
        <f t="shared" si="929"/>
        <v>05</v>
      </c>
      <c r="S7490" s="8"/>
      <c r="T7490" s="14" t="str">
        <f t="shared" si="930"/>
        <v>Retain</v>
      </c>
      <c r="U7490" s="14"/>
      <c r="V7490" s="8" t="str">
        <f t="shared" si="931"/>
        <v>Germany</v>
      </c>
      <c r="W7490" s="8"/>
      <c r="X7490" s="8"/>
      <c r="Y7490" s="8"/>
      <c r="Z7490" s="14" t="str">
        <f t="shared" si="932"/>
        <v>Female</v>
      </c>
      <c r="AA7490" s="14"/>
      <c r="AB7490" s="14"/>
      <c r="AC7490" s="14"/>
      <c r="AE7490" t="str">
        <f t="shared" si="933"/>
        <v>Middle aged</v>
      </c>
      <c r="AF7490" t="str">
        <f t="shared" si="934"/>
        <v>Poor</v>
      </c>
      <c r="AG7490" t="str">
        <f t="shared" si="935"/>
        <v>Medium</v>
      </c>
    </row>
    <row r="7491" spans="1:33" x14ac:dyDescent="0.2">
      <c r="A7491">
        <v>7490</v>
      </c>
      <c r="B7491">
        <v>15789014</v>
      </c>
      <c r="C7491">
        <v>600</v>
      </c>
      <c r="D7491">
        <v>1</v>
      </c>
      <c r="E7491">
        <v>2</v>
      </c>
      <c r="F7491">
        <v>26</v>
      </c>
      <c r="G7491">
        <v>5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s="2" t="s">
        <v>1011</v>
      </c>
      <c r="P7491" s="11" t="str">
        <f t="shared" ref="P7491:P7554" si="936">RIGHT($N7491,4)</f>
        <v>2018</v>
      </c>
      <c r="Q7491" s="12"/>
      <c r="R7491" s="8" t="str">
        <f t="shared" ref="R7491:R7554" si="937">MID(N7491,4,2)</f>
        <v>08</v>
      </c>
      <c r="S7491" s="8"/>
      <c r="T7491" s="14" t="str">
        <f t="shared" ref="T7491:T7554" si="938">IF(M7491=1,"Exit","Retain")</f>
        <v>Retain</v>
      </c>
      <c r="U7491" s="14"/>
      <c r="V7491" s="8" t="str">
        <f t="shared" ref="V7491:V7554" si="939">IF(D7491=1,"France",IF(D7491=2,"Spain",IF(D7491=3,"Germany","NONE")))</f>
        <v>France</v>
      </c>
      <c r="W7491" s="8"/>
      <c r="X7491" s="8"/>
      <c r="Y7491" s="8"/>
      <c r="Z7491" s="14" t="str">
        <f t="shared" ref="Z7491:Z7554" si="940">IF(E7491=1,"Male","Female")</f>
        <v>Female</v>
      </c>
      <c r="AA7491" s="14"/>
      <c r="AB7491" s="14"/>
      <c r="AC7491" s="14"/>
      <c r="AE7491" t="str">
        <f t="shared" ref="AE7491:AE7554" si="941">IF(F7491&lt;18,"Kids",IF(AND(F7491&gt;=18,F7491&lt;24),"Young Adults",IF(AND(F7491&gt;=24,F7491&lt;39),"Adults",IF(AND(F7491&gt;=39,F7491&lt;64),"Middle aged","Retired"))))</f>
        <v>Adults</v>
      </c>
      <c r="AF7491" t="str">
        <f t="shared" ref="AF7491:AF7554" si="942">IF(AND(C7491&gt;=800,C7491&lt;=850),"Excellent",IF(AND(C7491&gt;=740,C7491&lt;=799),"Very good",IF(AND(C7491&gt;=670,C7491&lt;=739),"Good",IF(AND(C7491&gt;=580,C7491&lt;=669),"Fair",IF(AND(C7491&gt;=300,C7491&lt;=579),"Poor","None")))))</f>
        <v>Fair</v>
      </c>
      <c r="AG7491" t="str">
        <f t="shared" ref="AG7491:AG7554" si="943">IF(H7491&lt;25000,"Very low",IF(AND(H7491&gt;25000,H7491&lt;=50000),"Low",IF(AND(H7491&gt;50000,H7491&lt;=100000),"Medium",IF(AND(H7491&gt;100000,H7491&lt;=150000),"High",IF(AND(H7491&gt;150000,H7491&lt;=200000),"Very high",IF(H7491&gt;200000,"Extreme","None"))))))</f>
        <v>High</v>
      </c>
    </row>
    <row r="7492" spans="1:33" x14ac:dyDescent="0.2">
      <c r="A7492">
        <v>7491</v>
      </c>
      <c r="B7492">
        <v>15703177</v>
      </c>
      <c r="C7492">
        <v>654</v>
      </c>
      <c r="D7492">
        <v>1</v>
      </c>
      <c r="E7492">
        <v>2</v>
      </c>
      <c r="F7492">
        <v>35</v>
      </c>
      <c r="G7492">
        <v>4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s="2" t="s">
        <v>546</v>
      </c>
      <c r="P7492" s="11" t="str">
        <f t="shared" si="936"/>
        <v>2018</v>
      </c>
      <c r="Q7492" s="12"/>
      <c r="R7492" s="8" t="str">
        <f t="shared" si="937"/>
        <v>12</v>
      </c>
      <c r="S7492" s="8"/>
      <c r="T7492" s="14" t="str">
        <f t="shared" si="938"/>
        <v>Retain</v>
      </c>
      <c r="U7492" s="14"/>
      <c r="V7492" s="8" t="str">
        <f t="shared" si="939"/>
        <v>France</v>
      </c>
      <c r="W7492" s="8"/>
      <c r="X7492" s="8"/>
      <c r="Y7492" s="8"/>
      <c r="Z7492" s="14" t="str">
        <f t="shared" si="940"/>
        <v>Female</v>
      </c>
      <c r="AA7492" s="14"/>
      <c r="AB7492" s="14"/>
      <c r="AC7492" s="14"/>
      <c r="AE7492" t="str">
        <f t="shared" si="941"/>
        <v>Adults</v>
      </c>
      <c r="AF7492" t="str">
        <f t="shared" si="942"/>
        <v>Fair</v>
      </c>
      <c r="AG7492" t="str">
        <f t="shared" si="943"/>
        <v>Medium</v>
      </c>
    </row>
    <row r="7493" spans="1:33" x14ac:dyDescent="0.2">
      <c r="A7493">
        <v>7492</v>
      </c>
      <c r="B7493">
        <v>15660263</v>
      </c>
      <c r="C7493">
        <v>622</v>
      </c>
      <c r="D7493">
        <v>1</v>
      </c>
      <c r="E7493">
        <v>1</v>
      </c>
      <c r="F7493">
        <v>40</v>
      </c>
      <c r="G7493">
        <v>3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s="2" t="s">
        <v>18</v>
      </c>
      <c r="P7493" s="11" t="str">
        <f t="shared" si="936"/>
        <v>2019</v>
      </c>
      <c r="Q7493" s="12"/>
      <c r="R7493" s="8" t="str">
        <f t="shared" si="937"/>
        <v>11</v>
      </c>
      <c r="S7493" s="8"/>
      <c r="T7493" s="14" t="str">
        <f t="shared" si="938"/>
        <v>Retain</v>
      </c>
      <c r="U7493" s="14"/>
      <c r="V7493" s="8" t="str">
        <f t="shared" si="939"/>
        <v>France</v>
      </c>
      <c r="W7493" s="8"/>
      <c r="X7493" s="8"/>
      <c r="Y7493" s="8"/>
      <c r="Z7493" s="14" t="str">
        <f t="shared" si="940"/>
        <v>Male</v>
      </c>
      <c r="AA7493" s="14"/>
      <c r="AB7493" s="14"/>
      <c r="AC7493" s="14"/>
      <c r="AE7493" t="str">
        <f t="shared" si="941"/>
        <v>Middle aged</v>
      </c>
      <c r="AF7493" t="str">
        <f t="shared" si="942"/>
        <v>Fair</v>
      </c>
      <c r="AG7493" t="str">
        <f t="shared" si="943"/>
        <v>Medium</v>
      </c>
    </row>
    <row r="7494" spans="1:33" x14ac:dyDescent="0.2">
      <c r="A7494">
        <v>7493</v>
      </c>
      <c r="B7494">
        <v>15776545</v>
      </c>
      <c r="C7494">
        <v>682</v>
      </c>
      <c r="D7494">
        <v>1</v>
      </c>
      <c r="E7494">
        <v>1</v>
      </c>
      <c r="F7494">
        <v>28</v>
      </c>
      <c r="G7494">
        <v>4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s="2" t="s">
        <v>74</v>
      </c>
      <c r="P7494" s="11" t="str">
        <f t="shared" si="936"/>
        <v>2018</v>
      </c>
      <c r="Q7494" s="12"/>
      <c r="R7494" s="8" t="str">
        <f t="shared" si="937"/>
        <v>11</v>
      </c>
      <c r="S7494" s="8"/>
      <c r="T7494" s="14" t="str">
        <f t="shared" si="938"/>
        <v>Exit</v>
      </c>
      <c r="U7494" s="14"/>
      <c r="V7494" s="8" t="str">
        <f t="shared" si="939"/>
        <v>France</v>
      </c>
      <c r="W7494" s="8"/>
      <c r="X7494" s="8"/>
      <c r="Y7494" s="8"/>
      <c r="Z7494" s="14" t="str">
        <f t="shared" si="940"/>
        <v>Male</v>
      </c>
      <c r="AA7494" s="14"/>
      <c r="AB7494" s="14"/>
      <c r="AC7494" s="14"/>
      <c r="AE7494" t="str">
        <f t="shared" si="941"/>
        <v>Adults</v>
      </c>
      <c r="AF7494" t="str">
        <f t="shared" si="942"/>
        <v>Good</v>
      </c>
      <c r="AG7494" t="str">
        <f t="shared" si="943"/>
        <v>Extreme</v>
      </c>
    </row>
    <row r="7495" spans="1:33" x14ac:dyDescent="0.2">
      <c r="A7495">
        <v>7494</v>
      </c>
      <c r="B7495">
        <v>15683276</v>
      </c>
      <c r="C7495">
        <v>610</v>
      </c>
      <c r="D7495">
        <v>2</v>
      </c>
      <c r="E7495">
        <v>2</v>
      </c>
      <c r="F7495">
        <v>37</v>
      </c>
      <c r="G7495">
        <v>6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s="2" t="s">
        <v>570</v>
      </c>
      <c r="P7495" s="11" t="str">
        <f t="shared" si="936"/>
        <v>2016</v>
      </c>
      <c r="Q7495" s="12"/>
      <c r="R7495" s="8" t="str">
        <f t="shared" si="937"/>
        <v>12</v>
      </c>
      <c r="S7495" s="8"/>
      <c r="T7495" s="14" t="str">
        <f t="shared" si="938"/>
        <v>Retain</v>
      </c>
      <c r="U7495" s="14"/>
      <c r="V7495" s="8" t="str">
        <f t="shared" si="939"/>
        <v>Spain</v>
      </c>
      <c r="W7495" s="8"/>
      <c r="X7495" s="8"/>
      <c r="Y7495" s="8"/>
      <c r="Z7495" s="14" t="str">
        <f t="shared" si="940"/>
        <v>Female</v>
      </c>
      <c r="AA7495" s="14"/>
      <c r="AB7495" s="14"/>
      <c r="AC7495" s="14"/>
      <c r="AE7495" t="str">
        <f t="shared" si="941"/>
        <v>Adults</v>
      </c>
      <c r="AF7495" t="str">
        <f t="shared" si="942"/>
        <v>Fair</v>
      </c>
      <c r="AG7495" t="str">
        <f t="shared" si="943"/>
        <v>High</v>
      </c>
    </row>
    <row r="7496" spans="1:33" x14ac:dyDescent="0.2">
      <c r="A7496">
        <v>7495</v>
      </c>
      <c r="B7496">
        <v>15599272</v>
      </c>
      <c r="C7496">
        <v>795</v>
      </c>
      <c r="D7496">
        <v>1</v>
      </c>
      <c r="E7496">
        <v>2</v>
      </c>
      <c r="F7496">
        <v>36</v>
      </c>
      <c r="G7496">
        <v>4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s="2" t="s">
        <v>807</v>
      </c>
      <c r="P7496" s="11" t="str">
        <f t="shared" si="936"/>
        <v>2018</v>
      </c>
      <c r="Q7496" s="12"/>
      <c r="R7496" s="8" t="str">
        <f t="shared" si="937"/>
        <v>11</v>
      </c>
      <c r="S7496" s="8"/>
      <c r="T7496" s="14" t="str">
        <f t="shared" si="938"/>
        <v>Retain</v>
      </c>
      <c r="U7496" s="14"/>
      <c r="V7496" s="8" t="str">
        <f t="shared" si="939"/>
        <v>France</v>
      </c>
      <c r="W7496" s="8"/>
      <c r="X7496" s="8"/>
      <c r="Y7496" s="8"/>
      <c r="Z7496" s="14" t="str">
        <f t="shared" si="940"/>
        <v>Female</v>
      </c>
      <c r="AA7496" s="14"/>
      <c r="AB7496" s="14"/>
      <c r="AC7496" s="14"/>
      <c r="AE7496" t="str">
        <f t="shared" si="941"/>
        <v>Adults</v>
      </c>
      <c r="AF7496" t="str">
        <f t="shared" si="942"/>
        <v>Very good</v>
      </c>
      <c r="AG7496" t="str">
        <f t="shared" si="943"/>
        <v>Very high</v>
      </c>
    </row>
    <row r="7497" spans="1:33" x14ac:dyDescent="0.2">
      <c r="A7497">
        <v>7496</v>
      </c>
      <c r="B7497">
        <v>15589541</v>
      </c>
      <c r="C7497">
        <v>557</v>
      </c>
      <c r="D7497">
        <v>1</v>
      </c>
      <c r="E7497">
        <v>2</v>
      </c>
      <c r="F7497">
        <v>27</v>
      </c>
      <c r="G7497">
        <v>3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s="2" t="s">
        <v>304</v>
      </c>
      <c r="P7497" s="11" t="str">
        <f t="shared" si="936"/>
        <v>2019</v>
      </c>
      <c r="Q7497" s="12"/>
      <c r="R7497" s="8" t="str">
        <f t="shared" si="937"/>
        <v>12</v>
      </c>
      <c r="S7497" s="8"/>
      <c r="T7497" s="14" t="str">
        <f t="shared" si="938"/>
        <v>Retain</v>
      </c>
      <c r="U7497" s="14"/>
      <c r="V7497" s="8" t="str">
        <f t="shared" si="939"/>
        <v>France</v>
      </c>
      <c r="W7497" s="8"/>
      <c r="X7497" s="8"/>
      <c r="Y7497" s="8"/>
      <c r="Z7497" s="14" t="str">
        <f t="shared" si="940"/>
        <v>Female</v>
      </c>
      <c r="AA7497" s="14"/>
      <c r="AB7497" s="14"/>
      <c r="AC7497" s="14"/>
      <c r="AE7497" t="str">
        <f t="shared" si="941"/>
        <v>Adults</v>
      </c>
      <c r="AF7497" t="str">
        <f t="shared" si="942"/>
        <v>Poor</v>
      </c>
      <c r="AG7497" t="str">
        <f t="shared" si="943"/>
        <v>Very low</v>
      </c>
    </row>
    <row r="7498" spans="1:33" x14ac:dyDescent="0.2">
      <c r="A7498">
        <v>7497</v>
      </c>
      <c r="B7498">
        <v>15608804</v>
      </c>
      <c r="C7498">
        <v>824</v>
      </c>
      <c r="D7498">
        <v>3</v>
      </c>
      <c r="E7498">
        <v>1</v>
      </c>
      <c r="F7498">
        <v>49</v>
      </c>
      <c r="G7498">
        <v>7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s="2" t="s">
        <v>1176</v>
      </c>
      <c r="P7498" s="11" t="str">
        <f t="shared" si="936"/>
        <v>2016</v>
      </c>
      <c r="Q7498" s="12"/>
      <c r="R7498" s="8" t="str">
        <f t="shared" si="937"/>
        <v>02</v>
      </c>
      <c r="S7498" s="8"/>
      <c r="T7498" s="14" t="str">
        <f t="shared" si="938"/>
        <v>Retain</v>
      </c>
      <c r="U7498" s="14"/>
      <c r="V7498" s="8" t="str">
        <f t="shared" si="939"/>
        <v>Germany</v>
      </c>
      <c r="W7498" s="8"/>
      <c r="X7498" s="8"/>
      <c r="Y7498" s="8"/>
      <c r="Z7498" s="14" t="str">
        <f t="shared" si="940"/>
        <v>Male</v>
      </c>
      <c r="AA7498" s="14"/>
      <c r="AB7498" s="14"/>
      <c r="AC7498" s="14"/>
      <c r="AE7498" t="str">
        <f t="shared" si="941"/>
        <v>Middle aged</v>
      </c>
      <c r="AF7498" t="str">
        <f t="shared" si="942"/>
        <v>Excellent</v>
      </c>
      <c r="AG7498" t="str">
        <f t="shared" si="943"/>
        <v>High</v>
      </c>
    </row>
    <row r="7499" spans="1:33" x14ac:dyDescent="0.2">
      <c r="A7499">
        <v>7498</v>
      </c>
      <c r="B7499">
        <v>15645820</v>
      </c>
      <c r="C7499">
        <v>698</v>
      </c>
      <c r="D7499">
        <v>1</v>
      </c>
      <c r="E7499">
        <v>1</v>
      </c>
      <c r="F7499">
        <v>27</v>
      </c>
      <c r="G7499">
        <v>6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s="2" t="s">
        <v>295</v>
      </c>
      <c r="P7499" s="11" t="str">
        <f t="shared" si="936"/>
        <v>2016</v>
      </c>
      <c r="Q7499" s="12"/>
      <c r="R7499" s="8" t="str">
        <f t="shared" si="937"/>
        <v>11</v>
      </c>
      <c r="S7499" s="8"/>
      <c r="T7499" s="14" t="str">
        <f t="shared" si="938"/>
        <v>Retain</v>
      </c>
      <c r="U7499" s="14"/>
      <c r="V7499" s="8" t="str">
        <f t="shared" si="939"/>
        <v>France</v>
      </c>
      <c r="W7499" s="8"/>
      <c r="X7499" s="8"/>
      <c r="Y7499" s="8"/>
      <c r="Z7499" s="14" t="str">
        <f t="shared" si="940"/>
        <v>Male</v>
      </c>
      <c r="AA7499" s="14"/>
      <c r="AB7499" s="14"/>
      <c r="AC7499" s="14"/>
      <c r="AE7499" t="str">
        <f t="shared" si="941"/>
        <v>Adults</v>
      </c>
      <c r="AF7499" t="str">
        <f t="shared" si="942"/>
        <v>Good</v>
      </c>
      <c r="AG7499" t="str">
        <f t="shared" si="943"/>
        <v>Very low</v>
      </c>
    </row>
    <row r="7500" spans="1:33" x14ac:dyDescent="0.2">
      <c r="A7500">
        <v>7499</v>
      </c>
      <c r="B7500">
        <v>15659031</v>
      </c>
      <c r="C7500">
        <v>630</v>
      </c>
      <c r="D7500">
        <v>1</v>
      </c>
      <c r="E7500">
        <v>2</v>
      </c>
      <c r="F7500">
        <v>36</v>
      </c>
      <c r="G7500">
        <v>4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s="2" t="s">
        <v>777</v>
      </c>
      <c r="P7500" s="11" t="str">
        <f t="shared" si="936"/>
        <v>2019</v>
      </c>
      <c r="Q7500" s="12"/>
      <c r="R7500" s="8" t="str">
        <f t="shared" si="937"/>
        <v>05</v>
      </c>
      <c r="S7500" s="8"/>
      <c r="T7500" s="14" t="str">
        <f t="shared" si="938"/>
        <v>Retain</v>
      </c>
      <c r="U7500" s="14"/>
      <c r="V7500" s="8" t="str">
        <f t="shared" si="939"/>
        <v>France</v>
      </c>
      <c r="W7500" s="8"/>
      <c r="X7500" s="8"/>
      <c r="Y7500" s="8"/>
      <c r="Z7500" s="14" t="str">
        <f t="shared" si="940"/>
        <v>Female</v>
      </c>
      <c r="AA7500" s="14"/>
      <c r="AB7500" s="14"/>
      <c r="AC7500" s="14"/>
      <c r="AE7500" t="str">
        <f t="shared" si="941"/>
        <v>Adults</v>
      </c>
      <c r="AF7500" t="str">
        <f t="shared" si="942"/>
        <v>Fair</v>
      </c>
      <c r="AG7500" t="str">
        <f t="shared" si="943"/>
        <v>High</v>
      </c>
    </row>
    <row r="7501" spans="1:33" x14ac:dyDescent="0.2">
      <c r="A7501">
        <v>7500</v>
      </c>
      <c r="B7501">
        <v>15790113</v>
      </c>
      <c r="C7501">
        <v>609</v>
      </c>
      <c r="D7501">
        <v>3</v>
      </c>
      <c r="E7501">
        <v>2</v>
      </c>
      <c r="F7501">
        <v>71</v>
      </c>
      <c r="G7501">
        <v>5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s="2" t="s">
        <v>338</v>
      </c>
      <c r="P7501" s="11" t="str">
        <f t="shared" si="936"/>
        <v>2018</v>
      </c>
      <c r="Q7501" s="12"/>
      <c r="R7501" s="8" t="str">
        <f t="shared" si="937"/>
        <v>09</v>
      </c>
      <c r="S7501" s="8"/>
      <c r="T7501" s="14" t="str">
        <f t="shared" si="938"/>
        <v>Exit</v>
      </c>
      <c r="U7501" s="14"/>
      <c r="V7501" s="8" t="str">
        <f t="shared" si="939"/>
        <v>Germany</v>
      </c>
      <c r="W7501" s="8"/>
      <c r="X7501" s="8"/>
      <c r="Y7501" s="8"/>
      <c r="Z7501" s="14" t="str">
        <f t="shared" si="940"/>
        <v>Female</v>
      </c>
      <c r="AA7501" s="14"/>
      <c r="AB7501" s="14"/>
      <c r="AC7501" s="14"/>
      <c r="AE7501" t="str">
        <f t="shared" si="941"/>
        <v>Retired</v>
      </c>
      <c r="AF7501" t="str">
        <f t="shared" si="942"/>
        <v>Fair</v>
      </c>
      <c r="AG7501" t="str">
        <f t="shared" si="943"/>
        <v>High</v>
      </c>
    </row>
    <row r="7502" spans="1:33" x14ac:dyDescent="0.2">
      <c r="A7502">
        <v>7501</v>
      </c>
      <c r="B7502">
        <v>15652289</v>
      </c>
      <c r="C7502">
        <v>694</v>
      </c>
      <c r="D7502">
        <v>1</v>
      </c>
      <c r="E7502">
        <v>1</v>
      </c>
      <c r="F7502">
        <v>47</v>
      </c>
      <c r="G7502">
        <v>5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s="2" t="s">
        <v>372</v>
      </c>
      <c r="P7502" s="11" t="str">
        <f t="shared" si="936"/>
        <v>2017</v>
      </c>
      <c r="Q7502" s="12"/>
      <c r="R7502" s="8" t="str">
        <f t="shared" si="937"/>
        <v>11</v>
      </c>
      <c r="S7502" s="8"/>
      <c r="T7502" s="14" t="str">
        <f t="shared" si="938"/>
        <v>Retain</v>
      </c>
      <c r="U7502" s="14"/>
      <c r="V7502" s="8" t="str">
        <f t="shared" si="939"/>
        <v>France</v>
      </c>
      <c r="W7502" s="8"/>
      <c r="X7502" s="8"/>
      <c r="Y7502" s="8"/>
      <c r="Z7502" s="14" t="str">
        <f t="shared" si="940"/>
        <v>Male</v>
      </c>
      <c r="AA7502" s="14"/>
      <c r="AB7502" s="14"/>
      <c r="AC7502" s="14"/>
      <c r="AE7502" t="str">
        <f t="shared" si="941"/>
        <v>Middle aged</v>
      </c>
      <c r="AF7502" t="str">
        <f t="shared" si="942"/>
        <v>Good</v>
      </c>
      <c r="AG7502" t="str">
        <f t="shared" si="943"/>
        <v>Very low</v>
      </c>
    </row>
    <row r="7503" spans="1:33" x14ac:dyDescent="0.2">
      <c r="A7503">
        <v>7502</v>
      </c>
      <c r="B7503">
        <v>15605341</v>
      </c>
      <c r="C7503">
        <v>681</v>
      </c>
      <c r="D7503">
        <v>1</v>
      </c>
      <c r="E7503">
        <v>2</v>
      </c>
      <c r="F7503">
        <v>58</v>
      </c>
      <c r="G7503">
        <v>4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s="2" t="s">
        <v>90</v>
      </c>
      <c r="P7503" s="11" t="str">
        <f t="shared" si="936"/>
        <v>2019</v>
      </c>
      <c r="Q7503" s="12"/>
      <c r="R7503" s="8" t="str">
        <f t="shared" si="937"/>
        <v>08</v>
      </c>
      <c r="S7503" s="8"/>
      <c r="T7503" s="14" t="str">
        <f t="shared" si="938"/>
        <v>Retain</v>
      </c>
      <c r="U7503" s="14"/>
      <c r="V7503" s="8" t="str">
        <f t="shared" si="939"/>
        <v>France</v>
      </c>
      <c r="W7503" s="8"/>
      <c r="X7503" s="8"/>
      <c r="Y7503" s="8"/>
      <c r="Z7503" s="14" t="str">
        <f t="shared" si="940"/>
        <v>Female</v>
      </c>
      <c r="AA7503" s="14"/>
      <c r="AB7503" s="14"/>
      <c r="AC7503" s="14"/>
      <c r="AE7503" t="str">
        <f t="shared" si="941"/>
        <v>Middle aged</v>
      </c>
      <c r="AF7503" t="str">
        <f t="shared" si="942"/>
        <v>Good</v>
      </c>
      <c r="AG7503" t="str">
        <f t="shared" si="943"/>
        <v>Medium</v>
      </c>
    </row>
    <row r="7504" spans="1:33" x14ac:dyDescent="0.2">
      <c r="A7504">
        <v>7503</v>
      </c>
      <c r="B7504">
        <v>15697844</v>
      </c>
      <c r="C7504">
        <v>721</v>
      </c>
      <c r="D7504">
        <v>2</v>
      </c>
      <c r="E7504">
        <v>2</v>
      </c>
      <c r="F7504">
        <v>32</v>
      </c>
      <c r="G7504">
        <v>4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s="2" t="s">
        <v>917</v>
      </c>
      <c r="P7504" s="11" t="str">
        <f t="shared" si="936"/>
        <v>2018</v>
      </c>
      <c r="Q7504" s="12"/>
      <c r="R7504" s="8" t="str">
        <f t="shared" si="937"/>
        <v>11</v>
      </c>
      <c r="S7504" s="8"/>
      <c r="T7504" s="14" t="str">
        <f t="shared" si="938"/>
        <v>Exit</v>
      </c>
      <c r="U7504" s="14"/>
      <c r="V7504" s="8" t="str">
        <f t="shared" si="939"/>
        <v>Spain</v>
      </c>
      <c r="W7504" s="8"/>
      <c r="X7504" s="8"/>
      <c r="Y7504" s="8"/>
      <c r="Z7504" s="14" t="str">
        <f t="shared" si="940"/>
        <v>Female</v>
      </c>
      <c r="AA7504" s="14"/>
      <c r="AB7504" s="14"/>
      <c r="AC7504" s="14"/>
      <c r="AE7504" t="str">
        <f t="shared" si="941"/>
        <v>Adults</v>
      </c>
      <c r="AF7504" t="str">
        <f t="shared" si="942"/>
        <v>Good</v>
      </c>
      <c r="AG7504" t="str">
        <f t="shared" si="943"/>
        <v>Very low</v>
      </c>
    </row>
    <row r="7505" spans="1:33" x14ac:dyDescent="0.2">
      <c r="A7505">
        <v>7504</v>
      </c>
      <c r="B7505">
        <v>15652048</v>
      </c>
      <c r="C7505">
        <v>563</v>
      </c>
      <c r="D7505">
        <v>3</v>
      </c>
      <c r="E7505">
        <v>1</v>
      </c>
      <c r="F7505">
        <v>44</v>
      </c>
      <c r="G7505">
        <v>4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s="2" t="s">
        <v>171</v>
      </c>
      <c r="P7505" s="11" t="str">
        <f t="shared" si="936"/>
        <v>2018</v>
      </c>
      <c r="Q7505" s="12"/>
      <c r="R7505" s="8" t="str">
        <f t="shared" si="937"/>
        <v>12</v>
      </c>
      <c r="S7505" s="8"/>
      <c r="T7505" s="14" t="str">
        <f t="shared" si="938"/>
        <v>Retain</v>
      </c>
      <c r="U7505" s="14"/>
      <c r="V7505" s="8" t="str">
        <f t="shared" si="939"/>
        <v>Germany</v>
      </c>
      <c r="W7505" s="8"/>
      <c r="X7505" s="8"/>
      <c r="Y7505" s="8"/>
      <c r="Z7505" s="14" t="str">
        <f t="shared" si="940"/>
        <v>Male</v>
      </c>
      <c r="AA7505" s="14"/>
      <c r="AB7505" s="14"/>
      <c r="AC7505" s="14"/>
      <c r="AE7505" t="str">
        <f t="shared" si="941"/>
        <v>Middle aged</v>
      </c>
      <c r="AF7505" t="str">
        <f t="shared" si="942"/>
        <v>Poor</v>
      </c>
      <c r="AG7505" t="str">
        <f t="shared" si="943"/>
        <v>High</v>
      </c>
    </row>
    <row r="7506" spans="1:33" x14ac:dyDescent="0.2">
      <c r="A7506">
        <v>7505</v>
      </c>
      <c r="B7506">
        <v>15587038</v>
      </c>
      <c r="C7506">
        <v>654</v>
      </c>
      <c r="D7506">
        <v>2</v>
      </c>
      <c r="E7506">
        <v>2</v>
      </c>
      <c r="F7506">
        <v>32</v>
      </c>
      <c r="G7506">
        <v>4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s="2" t="s">
        <v>184</v>
      </c>
      <c r="P7506" s="11" t="str">
        <f t="shared" si="936"/>
        <v>2018</v>
      </c>
      <c r="Q7506" s="12"/>
      <c r="R7506" s="8" t="str">
        <f t="shared" si="937"/>
        <v>12</v>
      </c>
      <c r="S7506" s="8"/>
      <c r="T7506" s="14" t="str">
        <f t="shared" si="938"/>
        <v>Exit</v>
      </c>
      <c r="U7506" s="14"/>
      <c r="V7506" s="8" t="str">
        <f t="shared" si="939"/>
        <v>Spain</v>
      </c>
      <c r="W7506" s="8"/>
      <c r="X7506" s="8"/>
      <c r="Y7506" s="8"/>
      <c r="Z7506" s="14" t="str">
        <f t="shared" si="940"/>
        <v>Female</v>
      </c>
      <c r="AA7506" s="14"/>
      <c r="AB7506" s="14"/>
      <c r="AC7506" s="14"/>
      <c r="AE7506" t="str">
        <f t="shared" si="941"/>
        <v>Adults</v>
      </c>
      <c r="AF7506" t="str">
        <f t="shared" si="942"/>
        <v>Fair</v>
      </c>
      <c r="AG7506" t="str">
        <f t="shared" si="943"/>
        <v>Very low</v>
      </c>
    </row>
    <row r="7507" spans="1:33" x14ac:dyDescent="0.2">
      <c r="A7507">
        <v>7506</v>
      </c>
      <c r="B7507">
        <v>15660528</v>
      </c>
      <c r="C7507">
        <v>659</v>
      </c>
      <c r="D7507">
        <v>2</v>
      </c>
      <c r="E7507">
        <v>1</v>
      </c>
      <c r="F7507">
        <v>27</v>
      </c>
      <c r="G7507">
        <v>7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s="2" t="s">
        <v>234</v>
      </c>
      <c r="P7507" s="11" t="str">
        <f t="shared" si="936"/>
        <v>2016</v>
      </c>
      <c r="Q7507" s="12"/>
      <c r="R7507" s="8" t="str">
        <f t="shared" si="937"/>
        <v>06</v>
      </c>
      <c r="S7507" s="8"/>
      <c r="T7507" s="14" t="str">
        <f t="shared" si="938"/>
        <v>Retain</v>
      </c>
      <c r="U7507" s="14"/>
      <c r="V7507" s="8" t="str">
        <f t="shared" si="939"/>
        <v>Spain</v>
      </c>
      <c r="W7507" s="8"/>
      <c r="X7507" s="8"/>
      <c r="Y7507" s="8"/>
      <c r="Z7507" s="14" t="str">
        <f t="shared" si="940"/>
        <v>Male</v>
      </c>
      <c r="AA7507" s="14"/>
      <c r="AB7507" s="14"/>
      <c r="AC7507" s="14"/>
      <c r="AE7507" t="str">
        <f t="shared" si="941"/>
        <v>Adults</v>
      </c>
      <c r="AF7507" t="str">
        <f t="shared" si="942"/>
        <v>Fair</v>
      </c>
      <c r="AG7507" t="str">
        <f t="shared" si="943"/>
        <v>Very low</v>
      </c>
    </row>
    <row r="7508" spans="1:33" x14ac:dyDescent="0.2">
      <c r="A7508">
        <v>7507</v>
      </c>
      <c r="B7508">
        <v>15700300</v>
      </c>
      <c r="C7508">
        <v>674</v>
      </c>
      <c r="D7508">
        <v>3</v>
      </c>
      <c r="E7508">
        <v>2</v>
      </c>
      <c r="F7508">
        <v>44</v>
      </c>
      <c r="G7508">
        <v>5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s="2" t="s">
        <v>111</v>
      </c>
      <c r="P7508" s="11" t="str">
        <f t="shared" si="936"/>
        <v>2017</v>
      </c>
      <c r="Q7508" s="12"/>
      <c r="R7508" s="8" t="str">
        <f t="shared" si="937"/>
        <v>10</v>
      </c>
      <c r="S7508" s="8"/>
      <c r="T7508" s="14" t="str">
        <f t="shared" si="938"/>
        <v>Exit</v>
      </c>
      <c r="U7508" s="14"/>
      <c r="V7508" s="8" t="str">
        <f t="shared" si="939"/>
        <v>Germany</v>
      </c>
      <c r="W7508" s="8"/>
      <c r="X7508" s="8"/>
      <c r="Y7508" s="8"/>
      <c r="Z7508" s="14" t="str">
        <f t="shared" si="940"/>
        <v>Female</v>
      </c>
      <c r="AA7508" s="14"/>
      <c r="AB7508" s="14"/>
      <c r="AC7508" s="14"/>
      <c r="AE7508" t="str">
        <f t="shared" si="941"/>
        <v>Middle aged</v>
      </c>
      <c r="AF7508" t="str">
        <f t="shared" si="942"/>
        <v>Good</v>
      </c>
      <c r="AG7508" t="str">
        <f t="shared" si="943"/>
        <v>High</v>
      </c>
    </row>
    <row r="7509" spans="1:33" x14ac:dyDescent="0.2">
      <c r="A7509">
        <v>7508</v>
      </c>
      <c r="B7509">
        <v>15642001</v>
      </c>
      <c r="C7509">
        <v>576</v>
      </c>
      <c r="D7509">
        <v>3</v>
      </c>
      <c r="E7509">
        <v>1</v>
      </c>
      <c r="F7509">
        <v>44</v>
      </c>
      <c r="G7509">
        <v>5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s="2" t="s">
        <v>250</v>
      </c>
      <c r="P7509" s="11" t="str">
        <f t="shared" si="936"/>
        <v>2017</v>
      </c>
      <c r="Q7509" s="12"/>
      <c r="R7509" s="8" t="str">
        <f t="shared" si="937"/>
        <v>09</v>
      </c>
      <c r="S7509" s="8"/>
      <c r="T7509" s="14" t="str">
        <f t="shared" si="938"/>
        <v>Exit</v>
      </c>
      <c r="U7509" s="14"/>
      <c r="V7509" s="8" t="str">
        <f t="shared" si="939"/>
        <v>Germany</v>
      </c>
      <c r="W7509" s="8"/>
      <c r="X7509" s="8"/>
      <c r="Y7509" s="8"/>
      <c r="Z7509" s="14" t="str">
        <f t="shared" si="940"/>
        <v>Male</v>
      </c>
      <c r="AA7509" s="14"/>
      <c r="AB7509" s="14"/>
      <c r="AC7509" s="14"/>
      <c r="AE7509" t="str">
        <f t="shared" si="941"/>
        <v>Middle aged</v>
      </c>
      <c r="AF7509" t="str">
        <f t="shared" si="942"/>
        <v>Poor</v>
      </c>
      <c r="AG7509" t="str">
        <f t="shared" si="943"/>
        <v>High</v>
      </c>
    </row>
    <row r="7510" spans="1:33" x14ac:dyDescent="0.2">
      <c r="A7510">
        <v>7509</v>
      </c>
      <c r="B7510">
        <v>15580366</v>
      </c>
      <c r="C7510">
        <v>566</v>
      </c>
      <c r="D7510">
        <v>3</v>
      </c>
      <c r="E7510">
        <v>1</v>
      </c>
      <c r="F7510">
        <v>54</v>
      </c>
      <c r="G7510">
        <v>5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s="2" t="s">
        <v>290</v>
      </c>
      <c r="P7510" s="11" t="str">
        <f t="shared" si="936"/>
        <v>2017</v>
      </c>
      <c r="Q7510" s="12"/>
      <c r="R7510" s="8" t="str">
        <f t="shared" si="937"/>
        <v>11</v>
      </c>
      <c r="S7510" s="8"/>
      <c r="T7510" s="14" t="str">
        <f t="shared" si="938"/>
        <v>Retain</v>
      </c>
      <c r="U7510" s="14"/>
      <c r="V7510" s="8" t="str">
        <f t="shared" si="939"/>
        <v>Germany</v>
      </c>
      <c r="W7510" s="8"/>
      <c r="X7510" s="8"/>
      <c r="Y7510" s="8"/>
      <c r="Z7510" s="14" t="str">
        <f t="shared" si="940"/>
        <v>Male</v>
      </c>
      <c r="AA7510" s="14"/>
      <c r="AB7510" s="14"/>
      <c r="AC7510" s="14"/>
      <c r="AE7510" t="str">
        <f t="shared" si="941"/>
        <v>Middle aged</v>
      </c>
      <c r="AF7510" t="str">
        <f t="shared" si="942"/>
        <v>Poor</v>
      </c>
      <c r="AG7510" t="str">
        <f t="shared" si="943"/>
        <v>High</v>
      </c>
    </row>
    <row r="7511" spans="1:33" x14ac:dyDescent="0.2">
      <c r="A7511">
        <v>7510</v>
      </c>
      <c r="B7511">
        <v>15657228</v>
      </c>
      <c r="C7511">
        <v>545</v>
      </c>
      <c r="D7511">
        <v>3</v>
      </c>
      <c r="E7511">
        <v>1</v>
      </c>
      <c r="F7511">
        <v>37</v>
      </c>
      <c r="G7511">
        <v>5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s="2" t="s">
        <v>848</v>
      </c>
      <c r="P7511" s="11" t="str">
        <f t="shared" si="936"/>
        <v>2017</v>
      </c>
      <c r="Q7511" s="12"/>
      <c r="R7511" s="8" t="str">
        <f t="shared" si="937"/>
        <v>12</v>
      </c>
      <c r="S7511" s="8"/>
      <c r="T7511" s="14" t="str">
        <f t="shared" si="938"/>
        <v>Retain</v>
      </c>
      <c r="U7511" s="14"/>
      <c r="V7511" s="8" t="str">
        <f t="shared" si="939"/>
        <v>Germany</v>
      </c>
      <c r="W7511" s="8"/>
      <c r="X7511" s="8"/>
      <c r="Y7511" s="8"/>
      <c r="Z7511" s="14" t="str">
        <f t="shared" si="940"/>
        <v>Male</v>
      </c>
      <c r="AA7511" s="14"/>
      <c r="AB7511" s="14"/>
      <c r="AC7511" s="14"/>
      <c r="AE7511" t="str">
        <f t="shared" si="941"/>
        <v>Adults</v>
      </c>
      <c r="AF7511" t="str">
        <f t="shared" si="942"/>
        <v>Poor</v>
      </c>
      <c r="AG7511" t="str">
        <f t="shared" si="943"/>
        <v>Medium</v>
      </c>
    </row>
    <row r="7512" spans="1:33" x14ac:dyDescent="0.2">
      <c r="A7512">
        <v>7511</v>
      </c>
      <c r="B7512">
        <v>15729377</v>
      </c>
      <c r="C7512">
        <v>798</v>
      </c>
      <c r="D7512">
        <v>1</v>
      </c>
      <c r="E7512">
        <v>1</v>
      </c>
      <c r="F7512">
        <v>36</v>
      </c>
      <c r="G7512">
        <v>5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s="2" t="s">
        <v>725</v>
      </c>
      <c r="P7512" s="11" t="str">
        <f t="shared" si="936"/>
        <v>2017</v>
      </c>
      <c r="Q7512" s="12"/>
      <c r="R7512" s="8" t="str">
        <f t="shared" si="937"/>
        <v>12</v>
      </c>
      <c r="S7512" s="8"/>
      <c r="T7512" s="14" t="str">
        <f t="shared" si="938"/>
        <v>Retain</v>
      </c>
      <c r="U7512" s="14"/>
      <c r="V7512" s="8" t="str">
        <f t="shared" si="939"/>
        <v>France</v>
      </c>
      <c r="W7512" s="8"/>
      <c r="X7512" s="8"/>
      <c r="Y7512" s="8"/>
      <c r="Z7512" s="14" t="str">
        <f t="shared" si="940"/>
        <v>Male</v>
      </c>
      <c r="AA7512" s="14"/>
      <c r="AB7512" s="14"/>
      <c r="AC7512" s="14"/>
      <c r="AE7512" t="str">
        <f t="shared" si="941"/>
        <v>Adults</v>
      </c>
      <c r="AF7512" t="str">
        <f t="shared" si="942"/>
        <v>Very good</v>
      </c>
      <c r="AG7512" t="str">
        <f t="shared" si="943"/>
        <v>Very low</v>
      </c>
    </row>
    <row r="7513" spans="1:33" x14ac:dyDescent="0.2">
      <c r="A7513">
        <v>7512</v>
      </c>
      <c r="B7513">
        <v>15686913</v>
      </c>
      <c r="C7513">
        <v>757</v>
      </c>
      <c r="D7513">
        <v>1</v>
      </c>
      <c r="E7513">
        <v>1</v>
      </c>
      <c r="F7513">
        <v>38</v>
      </c>
      <c r="G7513">
        <v>5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s="2" t="s">
        <v>763</v>
      </c>
      <c r="P7513" s="11" t="str">
        <f t="shared" si="936"/>
        <v>2018</v>
      </c>
      <c r="Q7513" s="12"/>
      <c r="R7513" s="8" t="str">
        <f t="shared" si="937"/>
        <v>06</v>
      </c>
      <c r="S7513" s="8"/>
      <c r="T7513" s="14" t="str">
        <f t="shared" si="938"/>
        <v>Retain</v>
      </c>
      <c r="U7513" s="14"/>
      <c r="V7513" s="8" t="str">
        <f t="shared" si="939"/>
        <v>France</v>
      </c>
      <c r="W7513" s="8"/>
      <c r="X7513" s="8"/>
      <c r="Y7513" s="8"/>
      <c r="Z7513" s="14" t="str">
        <f t="shared" si="940"/>
        <v>Male</v>
      </c>
      <c r="AA7513" s="14"/>
      <c r="AB7513" s="14"/>
      <c r="AC7513" s="14"/>
      <c r="AE7513" t="str">
        <f t="shared" si="941"/>
        <v>Adults</v>
      </c>
      <c r="AF7513" t="str">
        <f t="shared" si="942"/>
        <v>Very good</v>
      </c>
      <c r="AG7513" t="str">
        <f t="shared" si="943"/>
        <v>Very low</v>
      </c>
    </row>
    <row r="7514" spans="1:33" x14ac:dyDescent="0.2">
      <c r="A7514">
        <v>7513</v>
      </c>
      <c r="B7514">
        <v>15631267</v>
      </c>
      <c r="C7514">
        <v>641</v>
      </c>
      <c r="D7514">
        <v>1</v>
      </c>
      <c r="E7514">
        <v>1</v>
      </c>
      <c r="F7514">
        <v>50</v>
      </c>
      <c r="G7514">
        <v>4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s="2" t="s">
        <v>43</v>
      </c>
      <c r="P7514" s="11" t="str">
        <f t="shared" si="936"/>
        <v>2019</v>
      </c>
      <c r="Q7514" s="12"/>
      <c r="R7514" s="8" t="str">
        <f t="shared" si="937"/>
        <v>08</v>
      </c>
      <c r="S7514" s="8"/>
      <c r="T7514" s="14" t="str">
        <f t="shared" si="938"/>
        <v>Retain</v>
      </c>
      <c r="U7514" s="14"/>
      <c r="V7514" s="8" t="str">
        <f t="shared" si="939"/>
        <v>France</v>
      </c>
      <c r="W7514" s="8"/>
      <c r="X7514" s="8"/>
      <c r="Y7514" s="8"/>
      <c r="Z7514" s="14" t="str">
        <f t="shared" si="940"/>
        <v>Male</v>
      </c>
      <c r="AA7514" s="14"/>
      <c r="AB7514" s="14"/>
      <c r="AC7514" s="14"/>
      <c r="AE7514" t="str">
        <f t="shared" si="941"/>
        <v>Middle aged</v>
      </c>
      <c r="AF7514" t="str">
        <f t="shared" si="942"/>
        <v>Fair</v>
      </c>
      <c r="AG7514" t="str">
        <f t="shared" si="943"/>
        <v>Very high</v>
      </c>
    </row>
    <row r="7515" spans="1:33" x14ac:dyDescent="0.2">
      <c r="A7515">
        <v>7514</v>
      </c>
      <c r="B7515">
        <v>15632275</v>
      </c>
      <c r="C7515">
        <v>718</v>
      </c>
      <c r="D7515">
        <v>1</v>
      </c>
      <c r="E7515">
        <v>1</v>
      </c>
      <c r="F7515">
        <v>29</v>
      </c>
      <c r="G7515">
        <v>4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s="2" t="s">
        <v>205</v>
      </c>
      <c r="P7515" s="11" t="str">
        <f t="shared" si="936"/>
        <v>2019</v>
      </c>
      <c r="Q7515" s="12"/>
      <c r="R7515" s="8" t="str">
        <f t="shared" si="937"/>
        <v>09</v>
      </c>
      <c r="S7515" s="8"/>
      <c r="T7515" s="14" t="str">
        <f t="shared" si="938"/>
        <v>Retain</v>
      </c>
      <c r="U7515" s="14"/>
      <c r="V7515" s="8" t="str">
        <f t="shared" si="939"/>
        <v>France</v>
      </c>
      <c r="W7515" s="8"/>
      <c r="X7515" s="8"/>
      <c r="Y7515" s="8"/>
      <c r="Z7515" s="14" t="str">
        <f t="shared" si="940"/>
        <v>Male</v>
      </c>
      <c r="AA7515" s="14"/>
      <c r="AB7515" s="14"/>
      <c r="AC7515" s="14"/>
      <c r="AE7515" t="str">
        <f t="shared" si="941"/>
        <v>Adults</v>
      </c>
      <c r="AF7515" t="str">
        <f t="shared" si="942"/>
        <v>Good</v>
      </c>
      <c r="AG7515" t="str">
        <f t="shared" si="943"/>
        <v>Very low</v>
      </c>
    </row>
    <row r="7516" spans="1:33" x14ac:dyDescent="0.2">
      <c r="A7516">
        <v>7515</v>
      </c>
      <c r="B7516">
        <v>15715907</v>
      </c>
      <c r="C7516">
        <v>699</v>
      </c>
      <c r="D7516">
        <v>1</v>
      </c>
      <c r="E7516">
        <v>1</v>
      </c>
      <c r="F7516">
        <v>64</v>
      </c>
      <c r="G7516">
        <v>7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s="2" t="s">
        <v>1194</v>
      </c>
      <c r="P7516" s="11" t="str">
        <f t="shared" si="936"/>
        <v>2016</v>
      </c>
      <c r="Q7516" s="12"/>
      <c r="R7516" s="8" t="str">
        <f t="shared" si="937"/>
        <v>04</v>
      </c>
      <c r="S7516" s="8"/>
      <c r="T7516" s="14" t="str">
        <f t="shared" si="938"/>
        <v>Exit</v>
      </c>
      <c r="U7516" s="14"/>
      <c r="V7516" s="8" t="str">
        <f t="shared" si="939"/>
        <v>France</v>
      </c>
      <c r="W7516" s="8"/>
      <c r="X7516" s="8"/>
      <c r="Y7516" s="8"/>
      <c r="Z7516" s="14" t="str">
        <f t="shared" si="940"/>
        <v>Male</v>
      </c>
      <c r="AA7516" s="14"/>
      <c r="AB7516" s="14"/>
      <c r="AC7516" s="14"/>
      <c r="AE7516" t="str">
        <f t="shared" si="941"/>
        <v>Retired</v>
      </c>
      <c r="AF7516" t="str">
        <f t="shared" si="942"/>
        <v>Good</v>
      </c>
      <c r="AG7516" t="str">
        <f t="shared" si="943"/>
        <v>High</v>
      </c>
    </row>
    <row r="7517" spans="1:33" x14ac:dyDescent="0.2">
      <c r="A7517">
        <v>7516</v>
      </c>
      <c r="B7517">
        <v>15764841</v>
      </c>
      <c r="C7517">
        <v>623</v>
      </c>
      <c r="D7517">
        <v>1</v>
      </c>
      <c r="E7517">
        <v>2</v>
      </c>
      <c r="F7517">
        <v>35</v>
      </c>
      <c r="G7517">
        <v>6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s="2" t="s">
        <v>600</v>
      </c>
      <c r="P7517" s="11" t="str">
        <f t="shared" si="936"/>
        <v>2016</v>
      </c>
      <c r="Q7517" s="12"/>
      <c r="R7517" s="8" t="str">
        <f t="shared" si="937"/>
        <v>11</v>
      </c>
      <c r="S7517" s="8"/>
      <c r="T7517" s="14" t="str">
        <f t="shared" si="938"/>
        <v>Retain</v>
      </c>
      <c r="U7517" s="14"/>
      <c r="V7517" s="8" t="str">
        <f t="shared" si="939"/>
        <v>France</v>
      </c>
      <c r="W7517" s="8"/>
      <c r="X7517" s="8"/>
      <c r="Y7517" s="8"/>
      <c r="Z7517" s="14" t="str">
        <f t="shared" si="940"/>
        <v>Female</v>
      </c>
      <c r="AA7517" s="14"/>
      <c r="AB7517" s="14"/>
      <c r="AC7517" s="14"/>
      <c r="AE7517" t="str">
        <f t="shared" si="941"/>
        <v>Adults</v>
      </c>
      <c r="AF7517" t="str">
        <f t="shared" si="942"/>
        <v>Fair</v>
      </c>
      <c r="AG7517" t="str">
        <f t="shared" si="943"/>
        <v>High</v>
      </c>
    </row>
    <row r="7518" spans="1:33" x14ac:dyDescent="0.2">
      <c r="A7518">
        <v>7517</v>
      </c>
      <c r="B7518">
        <v>15748649</v>
      </c>
      <c r="C7518">
        <v>644</v>
      </c>
      <c r="D7518">
        <v>1</v>
      </c>
      <c r="E7518">
        <v>1</v>
      </c>
      <c r="F7518">
        <v>40</v>
      </c>
      <c r="G7518">
        <v>5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s="2" t="s">
        <v>516</v>
      </c>
      <c r="P7518" s="11" t="str">
        <f t="shared" si="936"/>
        <v>2017</v>
      </c>
      <c r="Q7518" s="12"/>
      <c r="R7518" s="8" t="str">
        <f t="shared" si="937"/>
        <v>12</v>
      </c>
      <c r="S7518" s="8"/>
      <c r="T7518" s="14" t="str">
        <f t="shared" si="938"/>
        <v>Retain</v>
      </c>
      <c r="U7518" s="14"/>
      <c r="V7518" s="8" t="str">
        <f t="shared" si="939"/>
        <v>France</v>
      </c>
      <c r="W7518" s="8"/>
      <c r="X7518" s="8"/>
      <c r="Y7518" s="8"/>
      <c r="Z7518" s="14" t="str">
        <f t="shared" si="940"/>
        <v>Male</v>
      </c>
      <c r="AA7518" s="14"/>
      <c r="AB7518" s="14"/>
      <c r="AC7518" s="14"/>
      <c r="AE7518" t="str">
        <f t="shared" si="941"/>
        <v>Middle aged</v>
      </c>
      <c r="AF7518" t="str">
        <f t="shared" si="942"/>
        <v>Fair</v>
      </c>
      <c r="AG7518" t="str">
        <f t="shared" si="943"/>
        <v>Medium</v>
      </c>
    </row>
    <row r="7519" spans="1:33" x14ac:dyDescent="0.2">
      <c r="A7519">
        <v>7518</v>
      </c>
      <c r="B7519">
        <v>15771409</v>
      </c>
      <c r="C7519">
        <v>586</v>
      </c>
      <c r="D7519">
        <v>1</v>
      </c>
      <c r="E7519">
        <v>1</v>
      </c>
      <c r="F7519">
        <v>58</v>
      </c>
      <c r="G7519">
        <v>4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s="2" t="s">
        <v>598</v>
      </c>
      <c r="P7519" s="11" t="str">
        <f t="shared" si="936"/>
        <v>2018</v>
      </c>
      <c r="Q7519" s="12"/>
      <c r="R7519" s="8" t="str">
        <f t="shared" si="937"/>
        <v>09</v>
      </c>
      <c r="S7519" s="8"/>
      <c r="T7519" s="14" t="str">
        <f t="shared" si="938"/>
        <v>Exit</v>
      </c>
      <c r="U7519" s="14"/>
      <c r="V7519" s="8" t="str">
        <f t="shared" si="939"/>
        <v>France</v>
      </c>
      <c r="W7519" s="8"/>
      <c r="X7519" s="8"/>
      <c r="Y7519" s="8"/>
      <c r="Z7519" s="14" t="str">
        <f t="shared" si="940"/>
        <v>Male</v>
      </c>
      <c r="AA7519" s="14"/>
      <c r="AB7519" s="14"/>
      <c r="AC7519" s="14"/>
      <c r="AE7519" t="str">
        <f t="shared" si="941"/>
        <v>Middle aged</v>
      </c>
      <c r="AF7519" t="str">
        <f t="shared" si="942"/>
        <v>Fair</v>
      </c>
      <c r="AG7519" t="str">
        <f t="shared" si="943"/>
        <v>Very high</v>
      </c>
    </row>
    <row r="7520" spans="1:33" x14ac:dyDescent="0.2">
      <c r="A7520">
        <v>7519</v>
      </c>
      <c r="B7520">
        <v>15779207</v>
      </c>
      <c r="C7520">
        <v>500</v>
      </c>
      <c r="D7520">
        <v>3</v>
      </c>
      <c r="E7520">
        <v>1</v>
      </c>
      <c r="F7520">
        <v>30</v>
      </c>
      <c r="G7520">
        <v>4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s="2" t="s">
        <v>299</v>
      </c>
      <c r="P7520" s="11" t="str">
        <f t="shared" si="936"/>
        <v>2019</v>
      </c>
      <c r="Q7520" s="12"/>
      <c r="R7520" s="8" t="str">
        <f t="shared" si="937"/>
        <v>06</v>
      </c>
      <c r="S7520" s="8"/>
      <c r="T7520" s="14" t="str">
        <f t="shared" si="938"/>
        <v>Retain</v>
      </c>
      <c r="U7520" s="14"/>
      <c r="V7520" s="8" t="str">
        <f t="shared" si="939"/>
        <v>Germany</v>
      </c>
      <c r="W7520" s="8"/>
      <c r="X7520" s="8"/>
      <c r="Y7520" s="8"/>
      <c r="Z7520" s="14" t="str">
        <f t="shared" si="940"/>
        <v>Male</v>
      </c>
      <c r="AA7520" s="14"/>
      <c r="AB7520" s="14"/>
      <c r="AC7520" s="14"/>
      <c r="AE7520" t="str">
        <f t="shared" si="941"/>
        <v>Adults</v>
      </c>
      <c r="AF7520" t="str">
        <f t="shared" si="942"/>
        <v>Poor</v>
      </c>
      <c r="AG7520" t="str">
        <f t="shared" si="943"/>
        <v>High</v>
      </c>
    </row>
    <row r="7521" spans="1:33" x14ac:dyDescent="0.2">
      <c r="A7521">
        <v>7520</v>
      </c>
      <c r="B7521">
        <v>15814116</v>
      </c>
      <c r="C7521">
        <v>583</v>
      </c>
      <c r="D7521">
        <v>1</v>
      </c>
      <c r="E7521">
        <v>2</v>
      </c>
      <c r="F7521">
        <v>42</v>
      </c>
      <c r="G7521">
        <v>4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s="2" t="s">
        <v>498</v>
      </c>
      <c r="P7521" s="11" t="str">
        <f t="shared" si="936"/>
        <v>2018</v>
      </c>
      <c r="Q7521" s="12"/>
      <c r="R7521" s="8" t="str">
        <f t="shared" si="937"/>
        <v>10</v>
      </c>
      <c r="S7521" s="8"/>
      <c r="T7521" s="14" t="str">
        <f t="shared" si="938"/>
        <v>Retain</v>
      </c>
      <c r="U7521" s="14"/>
      <c r="V7521" s="8" t="str">
        <f t="shared" si="939"/>
        <v>France</v>
      </c>
      <c r="W7521" s="8"/>
      <c r="X7521" s="8"/>
      <c r="Y7521" s="8"/>
      <c r="Z7521" s="14" t="str">
        <f t="shared" si="940"/>
        <v>Female</v>
      </c>
      <c r="AA7521" s="14"/>
      <c r="AB7521" s="14"/>
      <c r="AC7521" s="14"/>
      <c r="AE7521" t="str">
        <f t="shared" si="941"/>
        <v>Middle aged</v>
      </c>
      <c r="AF7521" t="str">
        <f t="shared" si="942"/>
        <v>Fair</v>
      </c>
      <c r="AG7521" t="str">
        <f t="shared" si="943"/>
        <v>Very low</v>
      </c>
    </row>
    <row r="7522" spans="1:33" x14ac:dyDescent="0.2">
      <c r="A7522">
        <v>7521</v>
      </c>
      <c r="B7522">
        <v>15665087</v>
      </c>
      <c r="C7522">
        <v>595</v>
      </c>
      <c r="D7522">
        <v>3</v>
      </c>
      <c r="E7522">
        <v>2</v>
      </c>
      <c r="F7522">
        <v>26</v>
      </c>
      <c r="G7522">
        <v>5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s="2" t="s">
        <v>686</v>
      </c>
      <c r="P7522" s="11" t="str">
        <f t="shared" si="936"/>
        <v>2018</v>
      </c>
      <c r="Q7522" s="12"/>
      <c r="R7522" s="8" t="str">
        <f t="shared" si="937"/>
        <v>03</v>
      </c>
      <c r="S7522" s="8"/>
      <c r="T7522" s="14" t="str">
        <f t="shared" si="938"/>
        <v>Retain</v>
      </c>
      <c r="U7522" s="14"/>
      <c r="V7522" s="8" t="str">
        <f t="shared" si="939"/>
        <v>Germany</v>
      </c>
      <c r="W7522" s="8"/>
      <c r="X7522" s="8"/>
      <c r="Y7522" s="8"/>
      <c r="Z7522" s="14" t="str">
        <f t="shared" si="940"/>
        <v>Female</v>
      </c>
      <c r="AA7522" s="14"/>
      <c r="AB7522" s="14"/>
      <c r="AC7522" s="14"/>
      <c r="AE7522" t="str">
        <f t="shared" si="941"/>
        <v>Adults</v>
      </c>
      <c r="AF7522" t="str">
        <f t="shared" si="942"/>
        <v>Fair</v>
      </c>
      <c r="AG7522" t="str">
        <f t="shared" si="943"/>
        <v>High</v>
      </c>
    </row>
    <row r="7523" spans="1:33" x14ac:dyDescent="0.2">
      <c r="A7523">
        <v>7522</v>
      </c>
      <c r="B7523">
        <v>15611189</v>
      </c>
      <c r="C7523">
        <v>670</v>
      </c>
      <c r="D7523">
        <v>2</v>
      </c>
      <c r="E7523">
        <v>1</v>
      </c>
      <c r="F7523">
        <v>43</v>
      </c>
      <c r="G7523">
        <v>5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s="2" t="s">
        <v>820</v>
      </c>
      <c r="P7523" s="11" t="str">
        <f t="shared" si="936"/>
        <v>2018</v>
      </c>
      <c r="Q7523" s="12"/>
      <c r="R7523" s="8" t="str">
        <f t="shared" si="937"/>
        <v>04</v>
      </c>
      <c r="S7523" s="8"/>
      <c r="T7523" s="14" t="str">
        <f t="shared" si="938"/>
        <v>Retain</v>
      </c>
      <c r="U7523" s="14"/>
      <c r="V7523" s="8" t="str">
        <f t="shared" si="939"/>
        <v>Spain</v>
      </c>
      <c r="W7523" s="8"/>
      <c r="X7523" s="8"/>
      <c r="Y7523" s="8"/>
      <c r="Z7523" s="14" t="str">
        <f t="shared" si="940"/>
        <v>Male</v>
      </c>
      <c r="AA7523" s="14"/>
      <c r="AB7523" s="14"/>
      <c r="AC7523" s="14"/>
      <c r="AE7523" t="str">
        <f t="shared" si="941"/>
        <v>Middle aged</v>
      </c>
      <c r="AF7523" t="str">
        <f t="shared" si="942"/>
        <v>Good</v>
      </c>
      <c r="AG7523" t="str">
        <f t="shared" si="943"/>
        <v>Medium</v>
      </c>
    </row>
    <row r="7524" spans="1:33" x14ac:dyDescent="0.2">
      <c r="A7524">
        <v>7523</v>
      </c>
      <c r="B7524">
        <v>15729718</v>
      </c>
      <c r="C7524">
        <v>610</v>
      </c>
      <c r="D7524">
        <v>1</v>
      </c>
      <c r="E7524">
        <v>1</v>
      </c>
      <c r="F7524">
        <v>41</v>
      </c>
      <c r="G7524">
        <v>5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s="2" t="s">
        <v>196</v>
      </c>
      <c r="P7524" s="11" t="str">
        <f t="shared" si="936"/>
        <v>2018</v>
      </c>
      <c r="Q7524" s="12"/>
      <c r="R7524" s="8" t="str">
        <f t="shared" si="937"/>
        <v>09</v>
      </c>
      <c r="S7524" s="8"/>
      <c r="T7524" s="14" t="str">
        <f t="shared" si="938"/>
        <v>Exit</v>
      </c>
      <c r="U7524" s="14"/>
      <c r="V7524" s="8" t="str">
        <f t="shared" si="939"/>
        <v>France</v>
      </c>
      <c r="W7524" s="8"/>
      <c r="X7524" s="8"/>
      <c r="Y7524" s="8"/>
      <c r="Z7524" s="14" t="str">
        <f t="shared" si="940"/>
        <v>Male</v>
      </c>
      <c r="AA7524" s="14"/>
      <c r="AB7524" s="14"/>
      <c r="AC7524" s="14"/>
      <c r="AE7524" t="str">
        <f t="shared" si="941"/>
        <v>Middle aged</v>
      </c>
      <c r="AF7524" t="str">
        <f t="shared" si="942"/>
        <v>Fair</v>
      </c>
      <c r="AG7524" t="str">
        <f t="shared" si="943"/>
        <v>Very low</v>
      </c>
    </row>
    <row r="7525" spans="1:33" x14ac:dyDescent="0.2">
      <c r="A7525">
        <v>7524</v>
      </c>
      <c r="B7525">
        <v>15733602</v>
      </c>
      <c r="C7525">
        <v>814</v>
      </c>
      <c r="D7525">
        <v>2</v>
      </c>
      <c r="E7525">
        <v>2</v>
      </c>
      <c r="F7525">
        <v>72</v>
      </c>
      <c r="G7525">
        <v>3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s="2" t="s">
        <v>37</v>
      </c>
      <c r="P7525" s="11" t="str">
        <f t="shared" si="936"/>
        <v>2019</v>
      </c>
      <c r="Q7525" s="12"/>
      <c r="R7525" s="8" t="str">
        <f t="shared" si="937"/>
        <v>09</v>
      </c>
      <c r="S7525" s="8"/>
      <c r="T7525" s="14" t="str">
        <f t="shared" si="938"/>
        <v>Retain</v>
      </c>
      <c r="U7525" s="14"/>
      <c r="V7525" s="8" t="str">
        <f t="shared" si="939"/>
        <v>Spain</v>
      </c>
      <c r="W7525" s="8"/>
      <c r="X7525" s="8"/>
      <c r="Y7525" s="8"/>
      <c r="Z7525" s="14" t="str">
        <f t="shared" si="940"/>
        <v>Female</v>
      </c>
      <c r="AA7525" s="14"/>
      <c r="AB7525" s="14"/>
      <c r="AC7525" s="14"/>
      <c r="AE7525" t="str">
        <f t="shared" si="941"/>
        <v>Retired</v>
      </c>
      <c r="AF7525" t="str">
        <f t="shared" si="942"/>
        <v>Excellent</v>
      </c>
      <c r="AG7525" t="str">
        <f t="shared" si="943"/>
        <v>Very low</v>
      </c>
    </row>
    <row r="7526" spans="1:33" x14ac:dyDescent="0.2">
      <c r="A7526">
        <v>7525</v>
      </c>
      <c r="B7526">
        <v>15620103</v>
      </c>
      <c r="C7526">
        <v>660</v>
      </c>
      <c r="D7526">
        <v>1</v>
      </c>
      <c r="E7526">
        <v>2</v>
      </c>
      <c r="F7526">
        <v>40</v>
      </c>
      <c r="G7526">
        <v>3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s="2" t="s">
        <v>565</v>
      </c>
      <c r="P7526" s="11" t="str">
        <f t="shared" si="936"/>
        <v>2019</v>
      </c>
      <c r="Q7526" s="12"/>
      <c r="R7526" s="8" t="str">
        <f t="shared" si="937"/>
        <v>10</v>
      </c>
      <c r="S7526" s="8"/>
      <c r="T7526" s="14" t="str">
        <f t="shared" si="938"/>
        <v>Retain</v>
      </c>
      <c r="U7526" s="14"/>
      <c r="V7526" s="8" t="str">
        <f t="shared" si="939"/>
        <v>France</v>
      </c>
      <c r="W7526" s="8"/>
      <c r="X7526" s="8"/>
      <c r="Y7526" s="8"/>
      <c r="Z7526" s="14" t="str">
        <f t="shared" si="940"/>
        <v>Female</v>
      </c>
      <c r="AA7526" s="14"/>
      <c r="AB7526" s="14"/>
      <c r="AC7526" s="14"/>
      <c r="AE7526" t="str">
        <f t="shared" si="941"/>
        <v>Middle aged</v>
      </c>
      <c r="AF7526" t="str">
        <f t="shared" si="942"/>
        <v>Fair</v>
      </c>
      <c r="AG7526" t="str">
        <f t="shared" si="943"/>
        <v>Very high</v>
      </c>
    </row>
    <row r="7527" spans="1:33" x14ac:dyDescent="0.2">
      <c r="A7527">
        <v>7526</v>
      </c>
      <c r="B7527">
        <v>15770406</v>
      </c>
      <c r="C7527">
        <v>580</v>
      </c>
      <c r="D7527">
        <v>3</v>
      </c>
      <c r="E7527">
        <v>1</v>
      </c>
      <c r="F7527">
        <v>35</v>
      </c>
      <c r="G7527">
        <v>4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s="2" t="s">
        <v>147</v>
      </c>
      <c r="P7527" s="11" t="str">
        <f t="shared" si="936"/>
        <v>2019</v>
      </c>
      <c r="Q7527" s="12"/>
      <c r="R7527" s="8" t="str">
        <f t="shared" si="937"/>
        <v>09</v>
      </c>
      <c r="S7527" s="8"/>
      <c r="T7527" s="14" t="str">
        <f t="shared" si="938"/>
        <v>Retain</v>
      </c>
      <c r="U7527" s="14"/>
      <c r="V7527" s="8" t="str">
        <f t="shared" si="939"/>
        <v>Germany</v>
      </c>
      <c r="W7527" s="8"/>
      <c r="X7527" s="8"/>
      <c r="Y7527" s="8"/>
      <c r="Z7527" s="14" t="str">
        <f t="shared" si="940"/>
        <v>Male</v>
      </c>
      <c r="AA7527" s="14"/>
      <c r="AB7527" s="14"/>
      <c r="AC7527" s="14"/>
      <c r="AE7527" t="str">
        <f t="shared" si="941"/>
        <v>Adults</v>
      </c>
      <c r="AF7527" t="str">
        <f t="shared" si="942"/>
        <v>Fair</v>
      </c>
      <c r="AG7527" t="str">
        <f t="shared" si="943"/>
        <v>High</v>
      </c>
    </row>
    <row r="7528" spans="1:33" x14ac:dyDescent="0.2">
      <c r="A7528">
        <v>7527</v>
      </c>
      <c r="B7528">
        <v>15800554</v>
      </c>
      <c r="C7528">
        <v>850</v>
      </c>
      <c r="D7528">
        <v>1</v>
      </c>
      <c r="E7528">
        <v>2</v>
      </c>
      <c r="F7528">
        <v>81</v>
      </c>
      <c r="G7528">
        <v>4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s="2" t="s">
        <v>247</v>
      </c>
      <c r="P7528" s="11" t="str">
        <f t="shared" si="936"/>
        <v>2019</v>
      </c>
      <c r="Q7528" s="12"/>
      <c r="R7528" s="8" t="str">
        <f t="shared" si="937"/>
        <v>05</v>
      </c>
      <c r="S7528" s="8"/>
      <c r="T7528" s="14" t="str">
        <f t="shared" si="938"/>
        <v>Retain</v>
      </c>
      <c r="U7528" s="14"/>
      <c r="V7528" s="8" t="str">
        <f t="shared" si="939"/>
        <v>France</v>
      </c>
      <c r="W7528" s="8"/>
      <c r="X7528" s="8"/>
      <c r="Y7528" s="8"/>
      <c r="Z7528" s="14" t="str">
        <f t="shared" si="940"/>
        <v>Female</v>
      </c>
      <c r="AA7528" s="14"/>
      <c r="AB7528" s="14"/>
      <c r="AC7528" s="14"/>
      <c r="AE7528" t="str">
        <f t="shared" si="941"/>
        <v>Retired</v>
      </c>
      <c r="AF7528" t="str">
        <f t="shared" si="942"/>
        <v>Excellent</v>
      </c>
      <c r="AG7528" t="str">
        <f t="shared" si="943"/>
        <v>Very low</v>
      </c>
    </row>
    <row r="7529" spans="1:33" x14ac:dyDescent="0.2">
      <c r="A7529">
        <v>7528</v>
      </c>
      <c r="B7529">
        <v>15611409</v>
      </c>
      <c r="C7529">
        <v>676</v>
      </c>
      <c r="D7529">
        <v>2</v>
      </c>
      <c r="E7529">
        <v>1</v>
      </c>
      <c r="F7529">
        <v>35</v>
      </c>
      <c r="G7529">
        <v>7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s="2" t="s">
        <v>88</v>
      </c>
      <c r="P7529" s="11" t="str">
        <f t="shared" si="936"/>
        <v>2016</v>
      </c>
      <c r="Q7529" s="12"/>
      <c r="R7529" s="8" t="str">
        <f t="shared" si="937"/>
        <v>09</v>
      </c>
      <c r="S7529" s="8"/>
      <c r="T7529" s="14" t="str">
        <f t="shared" si="938"/>
        <v>Retain</v>
      </c>
      <c r="U7529" s="14"/>
      <c r="V7529" s="8" t="str">
        <f t="shared" si="939"/>
        <v>Spain</v>
      </c>
      <c r="W7529" s="8"/>
      <c r="X7529" s="8"/>
      <c r="Y7529" s="8"/>
      <c r="Z7529" s="14" t="str">
        <f t="shared" si="940"/>
        <v>Male</v>
      </c>
      <c r="AA7529" s="14"/>
      <c r="AB7529" s="14"/>
      <c r="AC7529" s="14"/>
      <c r="AE7529" t="str">
        <f t="shared" si="941"/>
        <v>Adults</v>
      </c>
      <c r="AF7529" t="str">
        <f t="shared" si="942"/>
        <v>Good</v>
      </c>
      <c r="AG7529" t="str">
        <f t="shared" si="943"/>
        <v>Very low</v>
      </c>
    </row>
    <row r="7530" spans="1:33" x14ac:dyDescent="0.2">
      <c r="A7530">
        <v>7529</v>
      </c>
      <c r="B7530">
        <v>15646535</v>
      </c>
      <c r="C7530">
        <v>578</v>
      </c>
      <c r="D7530">
        <v>1</v>
      </c>
      <c r="E7530">
        <v>1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s="2" t="s">
        <v>788</v>
      </c>
      <c r="P7530" s="11" t="str">
        <f t="shared" si="936"/>
        <v>2018</v>
      </c>
      <c r="Q7530" s="12"/>
      <c r="R7530" s="8" t="str">
        <f t="shared" si="937"/>
        <v>03</v>
      </c>
      <c r="S7530" s="8"/>
      <c r="T7530" s="14" t="str">
        <f t="shared" si="938"/>
        <v>Retain</v>
      </c>
      <c r="U7530" s="14"/>
      <c r="V7530" s="8" t="str">
        <f t="shared" si="939"/>
        <v>France</v>
      </c>
      <c r="W7530" s="8"/>
      <c r="X7530" s="8"/>
      <c r="Y7530" s="8"/>
      <c r="Z7530" s="14" t="str">
        <f t="shared" si="940"/>
        <v>Male</v>
      </c>
      <c r="AA7530" s="14"/>
      <c r="AB7530" s="14"/>
      <c r="AC7530" s="14"/>
      <c r="AE7530" t="str">
        <f t="shared" si="941"/>
        <v>Middle aged</v>
      </c>
      <c r="AF7530" t="str">
        <f t="shared" si="942"/>
        <v>Poor</v>
      </c>
      <c r="AG7530" t="str">
        <f t="shared" si="943"/>
        <v>High</v>
      </c>
    </row>
    <row r="7531" spans="1:33" x14ac:dyDescent="0.2">
      <c r="A7531">
        <v>7530</v>
      </c>
      <c r="B7531">
        <v>15575430</v>
      </c>
      <c r="C7531">
        <v>579</v>
      </c>
      <c r="D7531">
        <v>1</v>
      </c>
      <c r="E7531">
        <v>2</v>
      </c>
      <c r="F7531">
        <v>33</v>
      </c>
      <c r="G7531">
        <v>4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s="2" t="s">
        <v>1153</v>
      </c>
      <c r="P7531" s="11" t="str">
        <f t="shared" si="936"/>
        <v>2019</v>
      </c>
      <c r="Q7531" s="12"/>
      <c r="R7531" s="8" t="str">
        <f t="shared" si="937"/>
        <v>04</v>
      </c>
      <c r="S7531" s="8"/>
      <c r="T7531" s="14" t="str">
        <f t="shared" si="938"/>
        <v>Retain</v>
      </c>
      <c r="U7531" s="14"/>
      <c r="V7531" s="8" t="str">
        <f t="shared" si="939"/>
        <v>France</v>
      </c>
      <c r="W7531" s="8"/>
      <c r="X7531" s="8"/>
      <c r="Y7531" s="8"/>
      <c r="Z7531" s="14" t="str">
        <f t="shared" si="940"/>
        <v>Female</v>
      </c>
      <c r="AA7531" s="14"/>
      <c r="AB7531" s="14"/>
      <c r="AC7531" s="14"/>
      <c r="AE7531" t="str">
        <f t="shared" si="941"/>
        <v>Adults</v>
      </c>
      <c r="AF7531" t="str">
        <f t="shared" si="942"/>
        <v>Poor</v>
      </c>
      <c r="AG7531" t="str">
        <f t="shared" si="943"/>
        <v>High</v>
      </c>
    </row>
    <row r="7532" spans="1:33" x14ac:dyDescent="0.2">
      <c r="A7532">
        <v>7531</v>
      </c>
      <c r="B7532">
        <v>15711299</v>
      </c>
      <c r="C7532">
        <v>711</v>
      </c>
      <c r="D7532">
        <v>3</v>
      </c>
      <c r="E7532">
        <v>2</v>
      </c>
      <c r="F7532">
        <v>52</v>
      </c>
      <c r="G7532">
        <v>3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s="2" t="s">
        <v>456</v>
      </c>
      <c r="P7532" s="11" t="str">
        <f t="shared" si="936"/>
        <v>2019</v>
      </c>
      <c r="Q7532" s="12"/>
      <c r="R7532" s="8" t="str">
        <f t="shared" si="937"/>
        <v>11</v>
      </c>
      <c r="S7532" s="8"/>
      <c r="T7532" s="14" t="str">
        <f t="shared" si="938"/>
        <v>Retain</v>
      </c>
      <c r="U7532" s="14"/>
      <c r="V7532" s="8" t="str">
        <f t="shared" si="939"/>
        <v>Germany</v>
      </c>
      <c r="W7532" s="8"/>
      <c r="X7532" s="8"/>
      <c r="Y7532" s="8"/>
      <c r="Z7532" s="14" t="str">
        <f t="shared" si="940"/>
        <v>Female</v>
      </c>
      <c r="AA7532" s="14"/>
      <c r="AB7532" s="14"/>
      <c r="AC7532" s="14"/>
      <c r="AE7532" t="str">
        <f t="shared" si="941"/>
        <v>Middle aged</v>
      </c>
      <c r="AF7532" t="str">
        <f t="shared" si="942"/>
        <v>Good</v>
      </c>
      <c r="AG7532" t="str">
        <f t="shared" si="943"/>
        <v>High</v>
      </c>
    </row>
    <row r="7533" spans="1:33" x14ac:dyDescent="0.2">
      <c r="A7533">
        <v>7532</v>
      </c>
      <c r="B7533">
        <v>15642063</v>
      </c>
      <c r="C7533">
        <v>692</v>
      </c>
      <c r="D7533">
        <v>1</v>
      </c>
      <c r="E7533">
        <v>1</v>
      </c>
      <c r="F7533">
        <v>40</v>
      </c>
      <c r="G7533">
        <v>4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s="2" t="s">
        <v>506</v>
      </c>
      <c r="P7533" s="11" t="str">
        <f t="shared" si="936"/>
        <v>2019</v>
      </c>
      <c r="Q7533" s="12"/>
      <c r="R7533" s="8" t="str">
        <f t="shared" si="937"/>
        <v>05</v>
      </c>
      <c r="S7533" s="8"/>
      <c r="T7533" s="14" t="str">
        <f t="shared" si="938"/>
        <v>Retain</v>
      </c>
      <c r="U7533" s="14"/>
      <c r="V7533" s="8" t="str">
        <f t="shared" si="939"/>
        <v>France</v>
      </c>
      <c r="W7533" s="8"/>
      <c r="X7533" s="8"/>
      <c r="Y7533" s="8"/>
      <c r="Z7533" s="14" t="str">
        <f t="shared" si="940"/>
        <v>Male</v>
      </c>
      <c r="AA7533" s="14"/>
      <c r="AB7533" s="14"/>
      <c r="AC7533" s="14"/>
      <c r="AE7533" t="str">
        <f t="shared" si="941"/>
        <v>Middle aged</v>
      </c>
      <c r="AF7533" t="str">
        <f t="shared" si="942"/>
        <v>Good</v>
      </c>
      <c r="AG7533" t="str">
        <f t="shared" si="943"/>
        <v>Very high</v>
      </c>
    </row>
    <row r="7534" spans="1:33" x14ac:dyDescent="0.2">
      <c r="A7534">
        <v>7533</v>
      </c>
      <c r="B7534">
        <v>15706602</v>
      </c>
      <c r="C7534">
        <v>760</v>
      </c>
      <c r="D7534">
        <v>2</v>
      </c>
      <c r="E7534">
        <v>2</v>
      </c>
      <c r="F7534">
        <v>33</v>
      </c>
      <c r="G7534">
        <v>5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s="2" t="s">
        <v>49</v>
      </c>
      <c r="P7534" s="11" t="str">
        <f t="shared" si="936"/>
        <v>2017</v>
      </c>
      <c r="Q7534" s="12"/>
      <c r="R7534" s="8" t="str">
        <f t="shared" si="937"/>
        <v>09</v>
      </c>
      <c r="S7534" s="8"/>
      <c r="T7534" s="14" t="str">
        <f t="shared" si="938"/>
        <v>Retain</v>
      </c>
      <c r="U7534" s="14"/>
      <c r="V7534" s="8" t="str">
        <f t="shared" si="939"/>
        <v>Spain</v>
      </c>
      <c r="W7534" s="8"/>
      <c r="X7534" s="8"/>
      <c r="Y7534" s="8"/>
      <c r="Z7534" s="14" t="str">
        <f t="shared" si="940"/>
        <v>Female</v>
      </c>
      <c r="AA7534" s="14"/>
      <c r="AB7534" s="14"/>
      <c r="AC7534" s="14"/>
      <c r="AE7534" t="str">
        <f t="shared" si="941"/>
        <v>Adults</v>
      </c>
      <c r="AF7534" t="str">
        <f t="shared" si="942"/>
        <v>Very good</v>
      </c>
      <c r="AG7534" t="str">
        <f t="shared" si="943"/>
        <v>High</v>
      </c>
    </row>
    <row r="7535" spans="1:33" x14ac:dyDescent="0.2">
      <c r="A7535">
        <v>7534</v>
      </c>
      <c r="B7535">
        <v>15592773</v>
      </c>
      <c r="C7535">
        <v>630</v>
      </c>
      <c r="D7535">
        <v>3</v>
      </c>
      <c r="E7535">
        <v>2</v>
      </c>
      <c r="F7535">
        <v>51</v>
      </c>
      <c r="G7535">
        <v>5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s="2" t="s">
        <v>165</v>
      </c>
      <c r="P7535" s="11" t="str">
        <f t="shared" si="936"/>
        <v>2017</v>
      </c>
      <c r="Q7535" s="12"/>
      <c r="R7535" s="8" t="str">
        <f t="shared" si="937"/>
        <v>12</v>
      </c>
      <c r="S7535" s="8"/>
      <c r="T7535" s="14" t="str">
        <f t="shared" si="938"/>
        <v>Exit</v>
      </c>
      <c r="U7535" s="14"/>
      <c r="V7535" s="8" t="str">
        <f t="shared" si="939"/>
        <v>Germany</v>
      </c>
      <c r="W7535" s="8"/>
      <c r="X7535" s="8"/>
      <c r="Y7535" s="8"/>
      <c r="Z7535" s="14" t="str">
        <f t="shared" si="940"/>
        <v>Female</v>
      </c>
      <c r="AA7535" s="14"/>
      <c r="AB7535" s="14"/>
      <c r="AC7535" s="14"/>
      <c r="AE7535" t="str">
        <f t="shared" si="941"/>
        <v>Middle aged</v>
      </c>
      <c r="AF7535" t="str">
        <f t="shared" si="942"/>
        <v>Fair</v>
      </c>
      <c r="AG7535" t="str">
        <f t="shared" si="943"/>
        <v>High</v>
      </c>
    </row>
    <row r="7536" spans="1:33" x14ac:dyDescent="0.2">
      <c r="A7536">
        <v>7535</v>
      </c>
      <c r="B7536">
        <v>15786539</v>
      </c>
      <c r="C7536">
        <v>808</v>
      </c>
      <c r="D7536">
        <v>1</v>
      </c>
      <c r="E7536">
        <v>1</v>
      </c>
      <c r="F7536">
        <v>32</v>
      </c>
      <c r="G7536">
        <v>5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s="2" t="s">
        <v>261</v>
      </c>
      <c r="P7536" s="11" t="str">
        <f t="shared" si="936"/>
        <v>2018</v>
      </c>
      <c r="Q7536" s="12"/>
      <c r="R7536" s="8" t="str">
        <f t="shared" si="937"/>
        <v>09</v>
      </c>
      <c r="S7536" s="8"/>
      <c r="T7536" s="14" t="str">
        <f t="shared" si="938"/>
        <v>Retain</v>
      </c>
      <c r="U7536" s="14"/>
      <c r="V7536" s="8" t="str">
        <f t="shared" si="939"/>
        <v>France</v>
      </c>
      <c r="W7536" s="8"/>
      <c r="X7536" s="8"/>
      <c r="Y7536" s="8"/>
      <c r="Z7536" s="14" t="str">
        <f t="shared" si="940"/>
        <v>Male</v>
      </c>
      <c r="AA7536" s="14"/>
      <c r="AB7536" s="14"/>
      <c r="AC7536" s="14"/>
      <c r="AE7536" t="str">
        <f t="shared" si="941"/>
        <v>Adults</v>
      </c>
      <c r="AF7536" t="str">
        <f t="shared" si="942"/>
        <v>Excellent</v>
      </c>
      <c r="AG7536" t="str">
        <f t="shared" si="943"/>
        <v>Very low</v>
      </c>
    </row>
    <row r="7537" spans="1:33" x14ac:dyDescent="0.2">
      <c r="A7537">
        <v>7536</v>
      </c>
      <c r="B7537">
        <v>15737542</v>
      </c>
      <c r="C7537">
        <v>611</v>
      </c>
      <c r="D7537">
        <v>3</v>
      </c>
      <c r="E7537">
        <v>2</v>
      </c>
      <c r="F7537">
        <v>36</v>
      </c>
      <c r="G7537">
        <v>4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s="2" t="s">
        <v>1068</v>
      </c>
      <c r="P7537" s="11" t="str">
        <f t="shared" si="936"/>
        <v>2019</v>
      </c>
      <c r="Q7537" s="12"/>
      <c r="R7537" s="8" t="str">
        <f t="shared" si="937"/>
        <v>09</v>
      </c>
      <c r="S7537" s="8"/>
      <c r="T7537" s="14" t="str">
        <f t="shared" si="938"/>
        <v>Retain</v>
      </c>
      <c r="U7537" s="14"/>
      <c r="V7537" s="8" t="str">
        <f t="shared" si="939"/>
        <v>Germany</v>
      </c>
      <c r="W7537" s="8"/>
      <c r="X7537" s="8"/>
      <c r="Y7537" s="8"/>
      <c r="Z7537" s="14" t="str">
        <f t="shared" si="940"/>
        <v>Female</v>
      </c>
      <c r="AA7537" s="14"/>
      <c r="AB7537" s="14"/>
      <c r="AC7537" s="14"/>
      <c r="AE7537" t="str">
        <f t="shared" si="941"/>
        <v>Adults</v>
      </c>
      <c r="AF7537" t="str">
        <f t="shared" si="942"/>
        <v>Fair</v>
      </c>
      <c r="AG7537" t="str">
        <f t="shared" si="943"/>
        <v>High</v>
      </c>
    </row>
    <row r="7538" spans="1:33" x14ac:dyDescent="0.2">
      <c r="A7538">
        <v>7537</v>
      </c>
      <c r="B7538">
        <v>15590234</v>
      </c>
      <c r="C7538">
        <v>697</v>
      </c>
      <c r="D7538">
        <v>1</v>
      </c>
      <c r="E7538">
        <v>2</v>
      </c>
      <c r="F7538">
        <v>42</v>
      </c>
      <c r="G7538">
        <v>3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s="2" t="s">
        <v>216</v>
      </c>
      <c r="P7538" s="11" t="str">
        <f t="shared" si="936"/>
        <v>2019</v>
      </c>
      <c r="Q7538" s="12"/>
      <c r="R7538" s="8" t="str">
        <f t="shared" si="937"/>
        <v>11</v>
      </c>
      <c r="S7538" s="8"/>
      <c r="T7538" s="14" t="str">
        <f t="shared" si="938"/>
        <v>Exit</v>
      </c>
      <c r="U7538" s="14"/>
      <c r="V7538" s="8" t="str">
        <f t="shared" si="939"/>
        <v>France</v>
      </c>
      <c r="W7538" s="8"/>
      <c r="X7538" s="8"/>
      <c r="Y7538" s="8"/>
      <c r="Z7538" s="14" t="str">
        <f t="shared" si="940"/>
        <v>Female</v>
      </c>
      <c r="AA7538" s="14"/>
      <c r="AB7538" s="14"/>
      <c r="AC7538" s="14"/>
      <c r="AE7538" t="str">
        <f t="shared" si="941"/>
        <v>Middle aged</v>
      </c>
      <c r="AF7538" t="str">
        <f t="shared" si="942"/>
        <v>Good</v>
      </c>
      <c r="AG7538" t="str">
        <f t="shared" si="943"/>
        <v>Very low</v>
      </c>
    </row>
    <row r="7539" spans="1:33" x14ac:dyDescent="0.2">
      <c r="A7539">
        <v>7538</v>
      </c>
      <c r="B7539">
        <v>15773776</v>
      </c>
      <c r="C7539">
        <v>655</v>
      </c>
      <c r="D7539">
        <v>1</v>
      </c>
      <c r="E7539">
        <v>2</v>
      </c>
      <c r="F7539">
        <v>38</v>
      </c>
      <c r="G7539">
        <v>5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s="2" t="s">
        <v>548</v>
      </c>
      <c r="P7539" s="11" t="str">
        <f t="shared" si="936"/>
        <v>2018</v>
      </c>
      <c r="Q7539" s="12"/>
      <c r="R7539" s="8" t="str">
        <f t="shared" si="937"/>
        <v>03</v>
      </c>
      <c r="S7539" s="8"/>
      <c r="T7539" s="14" t="str">
        <f t="shared" si="938"/>
        <v>Retain</v>
      </c>
      <c r="U7539" s="14"/>
      <c r="V7539" s="8" t="str">
        <f t="shared" si="939"/>
        <v>France</v>
      </c>
      <c r="W7539" s="8"/>
      <c r="X7539" s="8"/>
      <c r="Y7539" s="8"/>
      <c r="Z7539" s="14" t="str">
        <f t="shared" si="940"/>
        <v>Female</v>
      </c>
      <c r="AA7539" s="14"/>
      <c r="AB7539" s="14"/>
      <c r="AC7539" s="14"/>
      <c r="AE7539" t="str">
        <f t="shared" si="941"/>
        <v>Adults</v>
      </c>
      <c r="AF7539" t="str">
        <f t="shared" si="942"/>
        <v>Fair</v>
      </c>
      <c r="AG7539" t="str">
        <f t="shared" si="943"/>
        <v>Very low</v>
      </c>
    </row>
    <row r="7540" spans="1:33" x14ac:dyDescent="0.2">
      <c r="A7540">
        <v>7539</v>
      </c>
      <c r="B7540">
        <v>15728082</v>
      </c>
      <c r="C7540">
        <v>601</v>
      </c>
      <c r="D7540">
        <v>2</v>
      </c>
      <c r="E7540">
        <v>1</v>
      </c>
      <c r="F7540">
        <v>28</v>
      </c>
      <c r="G7540">
        <v>4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s="2" t="s">
        <v>108</v>
      </c>
      <c r="P7540" s="11" t="str">
        <f t="shared" si="936"/>
        <v>2019</v>
      </c>
      <c r="Q7540" s="12"/>
      <c r="R7540" s="8" t="str">
        <f t="shared" si="937"/>
        <v>08</v>
      </c>
      <c r="S7540" s="8"/>
      <c r="T7540" s="14" t="str">
        <f t="shared" si="938"/>
        <v>Retain</v>
      </c>
      <c r="U7540" s="14"/>
      <c r="V7540" s="8" t="str">
        <f t="shared" si="939"/>
        <v>Spain</v>
      </c>
      <c r="W7540" s="8"/>
      <c r="X7540" s="8"/>
      <c r="Y7540" s="8"/>
      <c r="Z7540" s="14" t="str">
        <f t="shared" si="940"/>
        <v>Male</v>
      </c>
      <c r="AA7540" s="14"/>
      <c r="AB7540" s="14"/>
      <c r="AC7540" s="14"/>
      <c r="AE7540" t="str">
        <f t="shared" si="941"/>
        <v>Adults</v>
      </c>
      <c r="AF7540" t="str">
        <f t="shared" si="942"/>
        <v>Fair</v>
      </c>
      <c r="AG7540" t="str">
        <f t="shared" si="943"/>
        <v>Very low</v>
      </c>
    </row>
    <row r="7541" spans="1:33" x14ac:dyDescent="0.2">
      <c r="A7541">
        <v>7540</v>
      </c>
      <c r="B7541">
        <v>15609987</v>
      </c>
      <c r="C7541">
        <v>755</v>
      </c>
      <c r="D7541">
        <v>1</v>
      </c>
      <c r="E7541">
        <v>1</v>
      </c>
      <c r="F7541">
        <v>42</v>
      </c>
      <c r="G7541">
        <v>4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s="2" t="s">
        <v>269</v>
      </c>
      <c r="P7541" s="11" t="str">
        <f t="shared" si="936"/>
        <v>2019</v>
      </c>
      <c r="Q7541" s="12"/>
      <c r="R7541" s="8" t="str">
        <f t="shared" si="937"/>
        <v>09</v>
      </c>
      <c r="S7541" s="8"/>
      <c r="T7541" s="14" t="str">
        <f t="shared" si="938"/>
        <v>Retain</v>
      </c>
      <c r="U7541" s="14"/>
      <c r="V7541" s="8" t="str">
        <f t="shared" si="939"/>
        <v>France</v>
      </c>
      <c r="W7541" s="8"/>
      <c r="X7541" s="8"/>
      <c r="Y7541" s="8"/>
      <c r="Z7541" s="14" t="str">
        <f t="shared" si="940"/>
        <v>Male</v>
      </c>
      <c r="AA7541" s="14"/>
      <c r="AB7541" s="14"/>
      <c r="AC7541" s="14"/>
      <c r="AE7541" t="str">
        <f t="shared" si="941"/>
        <v>Middle aged</v>
      </c>
      <c r="AF7541" t="str">
        <f t="shared" si="942"/>
        <v>Very good</v>
      </c>
      <c r="AG7541" t="str">
        <f t="shared" si="943"/>
        <v>High</v>
      </c>
    </row>
    <row r="7542" spans="1:33" x14ac:dyDescent="0.2">
      <c r="A7542">
        <v>7541</v>
      </c>
      <c r="B7542">
        <v>15735330</v>
      </c>
      <c r="C7542">
        <v>553</v>
      </c>
      <c r="D7542">
        <v>1</v>
      </c>
      <c r="E7542">
        <v>1</v>
      </c>
      <c r="F7542">
        <v>37</v>
      </c>
      <c r="G7542">
        <v>7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s="2" t="s">
        <v>130</v>
      </c>
      <c r="P7542" s="11" t="str">
        <f t="shared" si="936"/>
        <v>2016</v>
      </c>
      <c r="Q7542" s="12"/>
      <c r="R7542" s="8" t="str">
        <f t="shared" si="937"/>
        <v>07</v>
      </c>
      <c r="S7542" s="8"/>
      <c r="T7542" s="14" t="str">
        <f t="shared" si="938"/>
        <v>Retain</v>
      </c>
      <c r="U7542" s="14"/>
      <c r="V7542" s="8" t="str">
        <f t="shared" si="939"/>
        <v>France</v>
      </c>
      <c r="W7542" s="8"/>
      <c r="X7542" s="8"/>
      <c r="Y7542" s="8"/>
      <c r="Z7542" s="14" t="str">
        <f t="shared" si="940"/>
        <v>Male</v>
      </c>
      <c r="AA7542" s="14"/>
      <c r="AB7542" s="14"/>
      <c r="AC7542" s="14"/>
      <c r="AE7542" t="str">
        <f t="shared" si="941"/>
        <v>Adults</v>
      </c>
      <c r="AF7542" t="str">
        <f t="shared" si="942"/>
        <v>Poor</v>
      </c>
      <c r="AG7542" t="str">
        <f t="shared" si="943"/>
        <v>Very low</v>
      </c>
    </row>
    <row r="7543" spans="1:33" x14ac:dyDescent="0.2">
      <c r="A7543">
        <v>7542</v>
      </c>
      <c r="B7543">
        <v>15649430</v>
      </c>
      <c r="C7543">
        <v>723</v>
      </c>
      <c r="D7543">
        <v>1</v>
      </c>
      <c r="E7543">
        <v>1</v>
      </c>
      <c r="F7543">
        <v>28</v>
      </c>
      <c r="G7543">
        <v>7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s="2" t="s">
        <v>25</v>
      </c>
      <c r="P7543" s="11" t="str">
        <f t="shared" si="936"/>
        <v>2016</v>
      </c>
      <c r="Q7543" s="12"/>
      <c r="R7543" s="8" t="str">
        <f t="shared" si="937"/>
        <v>09</v>
      </c>
      <c r="S7543" s="8"/>
      <c r="T7543" s="14" t="str">
        <f t="shared" si="938"/>
        <v>Retain</v>
      </c>
      <c r="U7543" s="14"/>
      <c r="V7543" s="8" t="str">
        <f t="shared" si="939"/>
        <v>France</v>
      </c>
      <c r="W7543" s="8"/>
      <c r="X7543" s="8"/>
      <c r="Y7543" s="8"/>
      <c r="Z7543" s="14" t="str">
        <f t="shared" si="940"/>
        <v>Male</v>
      </c>
      <c r="AA7543" s="14"/>
      <c r="AB7543" s="14"/>
      <c r="AC7543" s="14"/>
      <c r="AE7543" t="str">
        <f t="shared" si="941"/>
        <v>Adults</v>
      </c>
      <c r="AF7543" t="str">
        <f t="shared" si="942"/>
        <v>Good</v>
      </c>
      <c r="AG7543" t="str">
        <f t="shared" si="943"/>
        <v>Very low</v>
      </c>
    </row>
    <row r="7544" spans="1:33" x14ac:dyDescent="0.2">
      <c r="A7544">
        <v>7543</v>
      </c>
      <c r="B7544">
        <v>15768777</v>
      </c>
      <c r="C7544">
        <v>507</v>
      </c>
      <c r="D7544">
        <v>2</v>
      </c>
      <c r="E7544">
        <v>2</v>
      </c>
      <c r="F7544">
        <v>34</v>
      </c>
      <c r="G7544">
        <v>6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s="2" t="s">
        <v>1302</v>
      </c>
      <c r="P7544" s="11" t="str">
        <f t="shared" si="936"/>
        <v>2017</v>
      </c>
      <c r="Q7544" s="12"/>
      <c r="R7544" s="8" t="str">
        <f t="shared" si="937"/>
        <v>03</v>
      </c>
      <c r="S7544" s="8"/>
      <c r="T7544" s="14" t="str">
        <f t="shared" si="938"/>
        <v>Retain</v>
      </c>
      <c r="U7544" s="14"/>
      <c r="V7544" s="8" t="str">
        <f t="shared" si="939"/>
        <v>Spain</v>
      </c>
      <c r="W7544" s="8"/>
      <c r="X7544" s="8"/>
      <c r="Y7544" s="8"/>
      <c r="Z7544" s="14" t="str">
        <f t="shared" si="940"/>
        <v>Female</v>
      </c>
      <c r="AA7544" s="14"/>
      <c r="AB7544" s="14"/>
      <c r="AC7544" s="14"/>
      <c r="AE7544" t="str">
        <f t="shared" si="941"/>
        <v>Adults</v>
      </c>
      <c r="AF7544" t="str">
        <f t="shared" si="942"/>
        <v>Poor</v>
      </c>
      <c r="AG7544" t="str">
        <f t="shared" si="943"/>
        <v>Very low</v>
      </c>
    </row>
    <row r="7545" spans="1:33" x14ac:dyDescent="0.2">
      <c r="A7545">
        <v>7544</v>
      </c>
      <c r="B7545">
        <v>15777893</v>
      </c>
      <c r="C7545">
        <v>777</v>
      </c>
      <c r="D7545">
        <v>1</v>
      </c>
      <c r="E7545">
        <v>1</v>
      </c>
      <c r="F7545">
        <v>43</v>
      </c>
      <c r="G7545">
        <v>6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s="2" t="s">
        <v>63</v>
      </c>
      <c r="P7545" s="11" t="str">
        <f t="shared" si="936"/>
        <v>2017</v>
      </c>
      <c r="Q7545" s="12"/>
      <c r="R7545" s="8" t="str">
        <f t="shared" si="937"/>
        <v>03</v>
      </c>
      <c r="S7545" s="8"/>
      <c r="T7545" s="14" t="str">
        <f t="shared" si="938"/>
        <v>Retain</v>
      </c>
      <c r="U7545" s="14"/>
      <c r="V7545" s="8" t="str">
        <f t="shared" si="939"/>
        <v>France</v>
      </c>
      <c r="W7545" s="8"/>
      <c r="X7545" s="8"/>
      <c r="Y7545" s="8"/>
      <c r="Z7545" s="14" t="str">
        <f t="shared" si="940"/>
        <v>Male</v>
      </c>
      <c r="AA7545" s="14"/>
      <c r="AB7545" s="14"/>
      <c r="AC7545" s="14"/>
      <c r="AE7545" t="str">
        <f t="shared" si="941"/>
        <v>Middle aged</v>
      </c>
      <c r="AF7545" t="str">
        <f t="shared" si="942"/>
        <v>Very good</v>
      </c>
      <c r="AG7545" t="str">
        <f t="shared" si="943"/>
        <v>Very low</v>
      </c>
    </row>
    <row r="7546" spans="1:33" x14ac:dyDescent="0.2">
      <c r="A7546">
        <v>7545</v>
      </c>
      <c r="B7546">
        <v>15791326</v>
      </c>
      <c r="C7546">
        <v>566</v>
      </c>
      <c r="D7546">
        <v>1</v>
      </c>
      <c r="E7546">
        <v>1</v>
      </c>
      <c r="F7546">
        <v>34</v>
      </c>
      <c r="G7546">
        <v>4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s="2" t="s">
        <v>557</v>
      </c>
      <c r="P7546" s="11" t="str">
        <f t="shared" si="936"/>
        <v>2019</v>
      </c>
      <c r="Q7546" s="12"/>
      <c r="R7546" s="8" t="str">
        <f t="shared" si="937"/>
        <v>07</v>
      </c>
      <c r="S7546" s="8"/>
      <c r="T7546" s="14" t="str">
        <f t="shared" si="938"/>
        <v>Retain</v>
      </c>
      <c r="U7546" s="14"/>
      <c r="V7546" s="8" t="str">
        <f t="shared" si="939"/>
        <v>France</v>
      </c>
      <c r="W7546" s="8"/>
      <c r="X7546" s="8"/>
      <c r="Y7546" s="8"/>
      <c r="Z7546" s="14" t="str">
        <f t="shared" si="940"/>
        <v>Male</v>
      </c>
      <c r="AA7546" s="14"/>
      <c r="AB7546" s="14"/>
      <c r="AC7546" s="14"/>
      <c r="AE7546" t="str">
        <f t="shared" si="941"/>
        <v>Adults</v>
      </c>
      <c r="AF7546" t="str">
        <f t="shared" si="942"/>
        <v>Poor</v>
      </c>
      <c r="AG7546" t="str">
        <f t="shared" si="943"/>
        <v>Very low</v>
      </c>
    </row>
    <row r="7547" spans="1:33" x14ac:dyDescent="0.2">
      <c r="A7547">
        <v>7546</v>
      </c>
      <c r="B7547">
        <v>15615176</v>
      </c>
      <c r="C7547">
        <v>732</v>
      </c>
      <c r="D7547">
        <v>1</v>
      </c>
      <c r="E7547">
        <v>1</v>
      </c>
      <c r="F7547">
        <v>26</v>
      </c>
      <c r="G7547">
        <v>5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s="2" t="s">
        <v>793</v>
      </c>
      <c r="P7547" s="11" t="str">
        <f t="shared" si="936"/>
        <v>2018</v>
      </c>
      <c r="Q7547" s="12"/>
      <c r="R7547" s="8" t="str">
        <f t="shared" si="937"/>
        <v>07</v>
      </c>
      <c r="S7547" s="8"/>
      <c r="T7547" s="14" t="str">
        <f t="shared" si="938"/>
        <v>Retain</v>
      </c>
      <c r="U7547" s="14"/>
      <c r="V7547" s="8" t="str">
        <f t="shared" si="939"/>
        <v>France</v>
      </c>
      <c r="W7547" s="8"/>
      <c r="X7547" s="8"/>
      <c r="Y7547" s="8"/>
      <c r="Z7547" s="14" t="str">
        <f t="shared" si="940"/>
        <v>Male</v>
      </c>
      <c r="AA7547" s="14"/>
      <c r="AB7547" s="14"/>
      <c r="AC7547" s="14"/>
      <c r="AE7547" t="str">
        <f t="shared" si="941"/>
        <v>Adults</v>
      </c>
      <c r="AF7547" t="str">
        <f t="shared" si="942"/>
        <v>Good</v>
      </c>
      <c r="AG7547" t="str">
        <f t="shared" si="943"/>
        <v>Very low</v>
      </c>
    </row>
    <row r="7548" spans="1:33" x14ac:dyDescent="0.2">
      <c r="A7548">
        <v>7547</v>
      </c>
      <c r="B7548">
        <v>15735221</v>
      </c>
      <c r="C7548">
        <v>697</v>
      </c>
      <c r="D7548">
        <v>1</v>
      </c>
      <c r="E7548">
        <v>2</v>
      </c>
      <c r="F7548">
        <v>42</v>
      </c>
      <c r="G7548">
        <v>4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s="2" t="s">
        <v>93</v>
      </c>
      <c r="P7548" s="11" t="str">
        <f t="shared" si="936"/>
        <v>2019</v>
      </c>
      <c r="Q7548" s="12"/>
      <c r="R7548" s="8" t="str">
        <f t="shared" si="937"/>
        <v>04</v>
      </c>
      <c r="S7548" s="8"/>
      <c r="T7548" s="14" t="str">
        <f t="shared" si="938"/>
        <v>Retain</v>
      </c>
      <c r="U7548" s="14"/>
      <c r="V7548" s="8" t="str">
        <f t="shared" si="939"/>
        <v>France</v>
      </c>
      <c r="W7548" s="8"/>
      <c r="X7548" s="8"/>
      <c r="Y7548" s="8"/>
      <c r="Z7548" s="14" t="str">
        <f t="shared" si="940"/>
        <v>Female</v>
      </c>
      <c r="AA7548" s="14"/>
      <c r="AB7548" s="14"/>
      <c r="AC7548" s="14"/>
      <c r="AE7548" t="str">
        <f t="shared" si="941"/>
        <v>Middle aged</v>
      </c>
      <c r="AF7548" t="str">
        <f t="shared" si="942"/>
        <v>Good</v>
      </c>
      <c r="AG7548" t="str">
        <f t="shared" si="943"/>
        <v>Very low</v>
      </c>
    </row>
    <row r="7549" spans="1:33" x14ac:dyDescent="0.2">
      <c r="A7549">
        <v>7548</v>
      </c>
      <c r="B7549">
        <v>15617991</v>
      </c>
      <c r="C7549">
        <v>555</v>
      </c>
      <c r="D7549">
        <v>1</v>
      </c>
      <c r="E7549">
        <v>1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s="2" t="s">
        <v>214</v>
      </c>
      <c r="P7549" s="11" t="str">
        <f t="shared" si="936"/>
        <v>2018</v>
      </c>
      <c r="Q7549" s="12"/>
      <c r="R7549" s="8" t="str">
        <f t="shared" si="937"/>
        <v>11</v>
      </c>
      <c r="S7549" s="8"/>
      <c r="T7549" s="14" t="str">
        <f t="shared" si="938"/>
        <v>Retain</v>
      </c>
      <c r="U7549" s="14"/>
      <c r="V7549" s="8" t="str">
        <f t="shared" si="939"/>
        <v>France</v>
      </c>
      <c r="W7549" s="8"/>
      <c r="X7549" s="8"/>
      <c r="Y7549" s="8"/>
      <c r="Z7549" s="14" t="str">
        <f t="shared" si="940"/>
        <v>Male</v>
      </c>
      <c r="AA7549" s="14"/>
      <c r="AB7549" s="14"/>
      <c r="AC7549" s="14"/>
      <c r="AE7549" t="str">
        <f t="shared" si="941"/>
        <v>Adults</v>
      </c>
      <c r="AF7549" t="str">
        <f t="shared" si="942"/>
        <v>Poor</v>
      </c>
      <c r="AG7549" t="str">
        <f t="shared" si="943"/>
        <v>High</v>
      </c>
    </row>
    <row r="7550" spans="1:33" x14ac:dyDescent="0.2">
      <c r="A7550">
        <v>7549</v>
      </c>
      <c r="B7550">
        <v>15658504</v>
      </c>
      <c r="C7550">
        <v>584</v>
      </c>
      <c r="D7550">
        <v>3</v>
      </c>
      <c r="E7550">
        <v>2</v>
      </c>
      <c r="F7550">
        <v>62</v>
      </c>
      <c r="G7550">
        <v>5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s="2" t="s">
        <v>262</v>
      </c>
      <c r="P7550" s="11" t="str">
        <f t="shared" si="936"/>
        <v>2018</v>
      </c>
      <c r="Q7550" s="12"/>
      <c r="R7550" s="8" t="str">
        <f t="shared" si="937"/>
        <v>06</v>
      </c>
      <c r="S7550" s="8"/>
      <c r="T7550" s="14" t="str">
        <f t="shared" si="938"/>
        <v>Retain</v>
      </c>
      <c r="U7550" s="14"/>
      <c r="V7550" s="8" t="str">
        <f t="shared" si="939"/>
        <v>Germany</v>
      </c>
      <c r="W7550" s="8"/>
      <c r="X7550" s="8"/>
      <c r="Y7550" s="8"/>
      <c r="Z7550" s="14" t="str">
        <f t="shared" si="940"/>
        <v>Female</v>
      </c>
      <c r="AA7550" s="14"/>
      <c r="AB7550" s="14"/>
      <c r="AC7550" s="14"/>
      <c r="AE7550" t="str">
        <f t="shared" si="941"/>
        <v>Middle aged</v>
      </c>
      <c r="AF7550" t="str">
        <f t="shared" si="942"/>
        <v>Fair</v>
      </c>
      <c r="AG7550" t="str">
        <f t="shared" si="943"/>
        <v>High</v>
      </c>
    </row>
    <row r="7551" spans="1:33" x14ac:dyDescent="0.2">
      <c r="A7551">
        <v>7550</v>
      </c>
      <c r="B7551">
        <v>15785705</v>
      </c>
      <c r="C7551">
        <v>705</v>
      </c>
      <c r="D7551">
        <v>3</v>
      </c>
      <c r="E7551">
        <v>2</v>
      </c>
      <c r="F7551">
        <v>44</v>
      </c>
      <c r="G7551">
        <v>3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s="2" t="s">
        <v>352</v>
      </c>
      <c r="P7551" s="11" t="str">
        <f t="shared" si="936"/>
        <v>2019</v>
      </c>
      <c r="Q7551" s="12"/>
      <c r="R7551" s="8" t="str">
        <f t="shared" si="937"/>
        <v>09</v>
      </c>
      <c r="S7551" s="8"/>
      <c r="T7551" s="14" t="str">
        <f t="shared" si="938"/>
        <v>Exit</v>
      </c>
      <c r="U7551" s="14"/>
      <c r="V7551" s="8" t="str">
        <f t="shared" si="939"/>
        <v>Germany</v>
      </c>
      <c r="W7551" s="8"/>
      <c r="X7551" s="8"/>
      <c r="Y7551" s="8"/>
      <c r="Z7551" s="14" t="str">
        <f t="shared" si="940"/>
        <v>Female</v>
      </c>
      <c r="AA7551" s="14"/>
      <c r="AB7551" s="14"/>
      <c r="AC7551" s="14"/>
      <c r="AE7551" t="str">
        <f t="shared" si="941"/>
        <v>Middle aged</v>
      </c>
      <c r="AF7551" t="str">
        <f t="shared" si="942"/>
        <v>Good</v>
      </c>
      <c r="AG7551" t="str">
        <f t="shared" si="943"/>
        <v>High</v>
      </c>
    </row>
    <row r="7552" spans="1:33" x14ac:dyDescent="0.2">
      <c r="A7552">
        <v>7551</v>
      </c>
      <c r="B7552">
        <v>15801817</v>
      </c>
      <c r="C7552">
        <v>688</v>
      </c>
      <c r="D7552">
        <v>1</v>
      </c>
      <c r="E7552">
        <v>2</v>
      </c>
      <c r="F7552">
        <v>38</v>
      </c>
      <c r="G7552">
        <v>3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s="2" t="s">
        <v>109</v>
      </c>
      <c r="P7552" s="11" t="str">
        <f t="shared" si="936"/>
        <v>2019</v>
      </c>
      <c r="Q7552" s="12"/>
      <c r="R7552" s="8" t="str">
        <f t="shared" si="937"/>
        <v>11</v>
      </c>
      <c r="S7552" s="8"/>
      <c r="T7552" s="14" t="str">
        <f t="shared" si="938"/>
        <v>Retain</v>
      </c>
      <c r="U7552" s="14"/>
      <c r="V7552" s="8" t="str">
        <f t="shared" si="939"/>
        <v>France</v>
      </c>
      <c r="W7552" s="8"/>
      <c r="X7552" s="8"/>
      <c r="Y7552" s="8"/>
      <c r="Z7552" s="14" t="str">
        <f t="shared" si="940"/>
        <v>Female</v>
      </c>
      <c r="AA7552" s="14"/>
      <c r="AB7552" s="14"/>
      <c r="AC7552" s="14"/>
      <c r="AE7552" t="str">
        <f t="shared" si="941"/>
        <v>Adults</v>
      </c>
      <c r="AF7552" t="str">
        <f t="shared" si="942"/>
        <v>Good</v>
      </c>
      <c r="AG7552" t="str">
        <f t="shared" si="943"/>
        <v>High</v>
      </c>
    </row>
    <row r="7553" spans="1:33" x14ac:dyDescent="0.2">
      <c r="A7553">
        <v>7552</v>
      </c>
      <c r="B7553">
        <v>15752578</v>
      </c>
      <c r="C7553">
        <v>626</v>
      </c>
      <c r="D7553">
        <v>1</v>
      </c>
      <c r="E7553">
        <v>2</v>
      </c>
      <c r="F7553">
        <v>37</v>
      </c>
      <c r="G7553">
        <v>7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s="2" t="s">
        <v>388</v>
      </c>
      <c r="P7553" s="11" t="str">
        <f t="shared" si="936"/>
        <v>2016</v>
      </c>
      <c r="Q7553" s="12"/>
      <c r="R7553" s="8" t="str">
        <f t="shared" si="937"/>
        <v>07</v>
      </c>
      <c r="S7553" s="8"/>
      <c r="T7553" s="14" t="str">
        <f t="shared" si="938"/>
        <v>Retain</v>
      </c>
      <c r="U7553" s="14"/>
      <c r="V7553" s="8" t="str">
        <f t="shared" si="939"/>
        <v>France</v>
      </c>
      <c r="W7553" s="8"/>
      <c r="X7553" s="8"/>
      <c r="Y7553" s="8"/>
      <c r="Z7553" s="14" t="str">
        <f t="shared" si="940"/>
        <v>Female</v>
      </c>
      <c r="AA7553" s="14"/>
      <c r="AB7553" s="14"/>
      <c r="AC7553" s="14"/>
      <c r="AE7553" t="str">
        <f t="shared" si="941"/>
        <v>Adults</v>
      </c>
      <c r="AF7553" t="str">
        <f t="shared" si="942"/>
        <v>Fair</v>
      </c>
      <c r="AG7553" t="str">
        <f t="shared" si="943"/>
        <v>High</v>
      </c>
    </row>
    <row r="7554" spans="1:33" x14ac:dyDescent="0.2">
      <c r="A7554">
        <v>7553</v>
      </c>
      <c r="B7554">
        <v>15781574</v>
      </c>
      <c r="C7554">
        <v>636</v>
      </c>
      <c r="D7554">
        <v>2</v>
      </c>
      <c r="E7554">
        <v>1</v>
      </c>
      <c r="F7554">
        <v>76</v>
      </c>
      <c r="G7554">
        <v>5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s="2" t="s">
        <v>685</v>
      </c>
      <c r="P7554" s="11" t="str">
        <f t="shared" si="936"/>
        <v>2018</v>
      </c>
      <c r="Q7554" s="12"/>
      <c r="R7554" s="8" t="str">
        <f t="shared" si="937"/>
        <v>03</v>
      </c>
      <c r="S7554" s="8"/>
      <c r="T7554" s="14" t="str">
        <f t="shared" si="938"/>
        <v>Retain</v>
      </c>
      <c r="U7554" s="14"/>
      <c r="V7554" s="8" t="str">
        <f t="shared" si="939"/>
        <v>Spain</v>
      </c>
      <c r="W7554" s="8"/>
      <c r="X7554" s="8"/>
      <c r="Y7554" s="8"/>
      <c r="Z7554" s="14" t="str">
        <f t="shared" si="940"/>
        <v>Male</v>
      </c>
      <c r="AA7554" s="14"/>
      <c r="AB7554" s="14"/>
      <c r="AC7554" s="14"/>
      <c r="AE7554" t="str">
        <f t="shared" si="941"/>
        <v>Retired</v>
      </c>
      <c r="AF7554" t="str">
        <f t="shared" si="942"/>
        <v>Fair</v>
      </c>
      <c r="AG7554" t="str">
        <f t="shared" si="943"/>
        <v>High</v>
      </c>
    </row>
    <row r="7555" spans="1:33" x14ac:dyDescent="0.2">
      <c r="A7555">
        <v>7554</v>
      </c>
      <c r="B7555">
        <v>15792107</v>
      </c>
      <c r="C7555">
        <v>719</v>
      </c>
      <c r="D7555">
        <v>2</v>
      </c>
      <c r="E7555">
        <v>2</v>
      </c>
      <c r="F7555">
        <v>35</v>
      </c>
      <c r="G7555">
        <v>4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s="2" t="s">
        <v>514</v>
      </c>
      <c r="P7555" s="11" t="str">
        <f t="shared" ref="P7555:P7618" si="944">RIGHT($N7555,4)</f>
        <v>2018</v>
      </c>
      <c r="Q7555" s="12"/>
      <c r="R7555" s="8" t="str">
        <f t="shared" ref="R7555:R7618" si="945">MID(N7555,4,2)</f>
        <v>12</v>
      </c>
      <c r="S7555" s="8"/>
      <c r="T7555" s="14" t="str">
        <f t="shared" ref="T7555:T7618" si="946">IF(M7555=1,"Exit","Retain")</f>
        <v>Retain</v>
      </c>
      <c r="U7555" s="14"/>
      <c r="V7555" s="8" t="str">
        <f t="shared" ref="V7555:V7618" si="947">IF(D7555=1,"France",IF(D7555=2,"Spain",IF(D7555=3,"Germany","NONE")))</f>
        <v>Spain</v>
      </c>
      <c r="W7555" s="8"/>
      <c r="X7555" s="8"/>
      <c r="Y7555" s="8"/>
      <c r="Z7555" s="14" t="str">
        <f t="shared" ref="Z7555:Z7618" si="948">IF(E7555=1,"Male","Female")</f>
        <v>Female</v>
      </c>
      <c r="AA7555" s="14"/>
      <c r="AB7555" s="14"/>
      <c r="AC7555" s="14"/>
      <c r="AE7555" t="str">
        <f t="shared" ref="AE7555:AE7618" si="949">IF(F7555&lt;18,"Kids",IF(AND(F7555&gt;=18,F7555&lt;24),"Young Adults",IF(AND(F7555&gt;=24,F7555&lt;39),"Adults",IF(AND(F7555&gt;=39,F7555&lt;64),"Middle aged","Retired"))))</f>
        <v>Adults</v>
      </c>
      <c r="AF7555" t="str">
        <f t="shared" ref="AF7555:AF7618" si="950">IF(AND(C7555&gt;=800,C7555&lt;=850),"Excellent",IF(AND(C7555&gt;=740,C7555&lt;=799),"Very good",IF(AND(C7555&gt;=670,C7555&lt;=739),"Good",IF(AND(C7555&gt;=580,C7555&lt;=669),"Fair",IF(AND(C7555&gt;=300,C7555&lt;=579),"Poor","None")))))</f>
        <v>Good</v>
      </c>
      <c r="AG7555" t="str">
        <f t="shared" ref="AG7555:AG7618" si="951">IF(H7555&lt;25000,"Very low",IF(AND(H7555&gt;25000,H7555&lt;=50000),"Low",IF(AND(H7555&gt;50000,H7555&lt;=100000),"Medium",IF(AND(H7555&gt;100000,H7555&lt;=150000),"High",IF(AND(H7555&gt;150000,H7555&lt;=200000),"Very high",IF(H7555&gt;200000,"Extreme","None"))))))</f>
        <v>Very low</v>
      </c>
    </row>
    <row r="7556" spans="1:33" x14ac:dyDescent="0.2">
      <c r="A7556">
        <v>7555</v>
      </c>
      <c r="B7556">
        <v>15569917</v>
      </c>
      <c r="C7556">
        <v>706</v>
      </c>
      <c r="D7556">
        <v>2</v>
      </c>
      <c r="E7556">
        <v>1</v>
      </c>
      <c r="F7556">
        <v>30</v>
      </c>
      <c r="G7556">
        <v>5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s="2" t="s">
        <v>972</v>
      </c>
      <c r="P7556" s="11" t="str">
        <f t="shared" si="944"/>
        <v>2018</v>
      </c>
      <c r="Q7556" s="12"/>
      <c r="R7556" s="8" t="str">
        <f t="shared" si="945"/>
        <v>05</v>
      </c>
      <c r="S7556" s="8"/>
      <c r="T7556" s="14" t="str">
        <f t="shared" si="946"/>
        <v>Exit</v>
      </c>
      <c r="U7556" s="14"/>
      <c r="V7556" s="8" t="str">
        <f t="shared" si="947"/>
        <v>Spain</v>
      </c>
      <c r="W7556" s="8"/>
      <c r="X7556" s="8"/>
      <c r="Y7556" s="8"/>
      <c r="Z7556" s="14" t="str">
        <f t="shared" si="948"/>
        <v>Male</v>
      </c>
      <c r="AA7556" s="14"/>
      <c r="AB7556" s="14"/>
      <c r="AC7556" s="14"/>
      <c r="AE7556" t="str">
        <f t="shared" si="949"/>
        <v>Adults</v>
      </c>
      <c r="AF7556" t="str">
        <f t="shared" si="950"/>
        <v>Good</v>
      </c>
      <c r="AG7556" t="str">
        <f t="shared" si="951"/>
        <v>Medium</v>
      </c>
    </row>
    <row r="7557" spans="1:33" x14ac:dyDescent="0.2">
      <c r="A7557">
        <v>7556</v>
      </c>
      <c r="B7557">
        <v>15721504</v>
      </c>
      <c r="C7557">
        <v>731</v>
      </c>
      <c r="D7557">
        <v>2</v>
      </c>
      <c r="E7557">
        <v>1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s="2" t="s">
        <v>110</v>
      </c>
      <c r="P7557" s="11" t="str">
        <f t="shared" si="944"/>
        <v>2019</v>
      </c>
      <c r="Q7557" s="12"/>
      <c r="R7557" s="8" t="str">
        <f t="shared" si="945"/>
        <v>12</v>
      </c>
      <c r="S7557" s="8"/>
      <c r="T7557" s="14" t="str">
        <f t="shared" si="946"/>
        <v>Retain</v>
      </c>
      <c r="U7557" s="14"/>
      <c r="V7557" s="8" t="str">
        <f t="shared" si="947"/>
        <v>Spain</v>
      </c>
      <c r="W7557" s="8"/>
      <c r="X7557" s="8"/>
      <c r="Y7557" s="8"/>
      <c r="Z7557" s="14" t="str">
        <f t="shared" si="948"/>
        <v>Male</v>
      </c>
      <c r="AA7557" s="14"/>
      <c r="AB7557" s="14"/>
      <c r="AC7557" s="14"/>
      <c r="AE7557" t="str">
        <f t="shared" si="949"/>
        <v>Middle aged</v>
      </c>
      <c r="AF7557" t="str">
        <f t="shared" si="950"/>
        <v>Good</v>
      </c>
      <c r="AG7557" t="str">
        <f t="shared" si="951"/>
        <v>Very low</v>
      </c>
    </row>
    <row r="7558" spans="1:33" x14ac:dyDescent="0.2">
      <c r="A7558">
        <v>7557</v>
      </c>
      <c r="B7558">
        <v>15757306</v>
      </c>
      <c r="C7558">
        <v>738</v>
      </c>
      <c r="D7558">
        <v>2</v>
      </c>
      <c r="E7558">
        <v>1</v>
      </c>
      <c r="F7558">
        <v>49</v>
      </c>
      <c r="G7558">
        <v>6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s="2" t="s">
        <v>493</v>
      </c>
      <c r="P7558" s="11" t="str">
        <f t="shared" si="944"/>
        <v>2016</v>
      </c>
      <c r="Q7558" s="12"/>
      <c r="R7558" s="8" t="str">
        <f t="shared" si="945"/>
        <v>09</v>
      </c>
      <c r="S7558" s="8"/>
      <c r="T7558" s="14" t="str">
        <f t="shared" si="946"/>
        <v>Exit</v>
      </c>
      <c r="U7558" s="14"/>
      <c r="V7558" s="8" t="str">
        <f t="shared" si="947"/>
        <v>Spain</v>
      </c>
      <c r="W7558" s="8"/>
      <c r="X7558" s="8"/>
      <c r="Y7558" s="8"/>
      <c r="Z7558" s="14" t="str">
        <f t="shared" si="948"/>
        <v>Male</v>
      </c>
      <c r="AA7558" s="14"/>
      <c r="AB7558" s="14"/>
      <c r="AC7558" s="14"/>
      <c r="AE7558" t="str">
        <f t="shared" si="949"/>
        <v>Middle aged</v>
      </c>
      <c r="AF7558" t="str">
        <f t="shared" si="950"/>
        <v>Good</v>
      </c>
      <c r="AG7558" t="str">
        <f t="shared" si="951"/>
        <v>Very low</v>
      </c>
    </row>
    <row r="7559" spans="1:33" x14ac:dyDescent="0.2">
      <c r="A7559">
        <v>7558</v>
      </c>
      <c r="B7559">
        <v>15647295</v>
      </c>
      <c r="C7559">
        <v>426</v>
      </c>
      <c r="D7559">
        <v>1</v>
      </c>
      <c r="E7559">
        <v>1</v>
      </c>
      <c r="F7559">
        <v>34</v>
      </c>
      <c r="G7559">
        <v>5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s="2" t="s">
        <v>313</v>
      </c>
      <c r="P7559" s="11" t="str">
        <f t="shared" si="944"/>
        <v>2018</v>
      </c>
      <c r="Q7559" s="12"/>
      <c r="R7559" s="8" t="str">
        <f t="shared" si="945"/>
        <v>09</v>
      </c>
      <c r="S7559" s="8"/>
      <c r="T7559" s="14" t="str">
        <f t="shared" si="946"/>
        <v>Retain</v>
      </c>
      <c r="U7559" s="14"/>
      <c r="V7559" s="8" t="str">
        <f t="shared" si="947"/>
        <v>France</v>
      </c>
      <c r="W7559" s="8"/>
      <c r="X7559" s="8"/>
      <c r="Y7559" s="8"/>
      <c r="Z7559" s="14" t="str">
        <f t="shared" si="948"/>
        <v>Male</v>
      </c>
      <c r="AA7559" s="14"/>
      <c r="AB7559" s="14"/>
      <c r="AC7559" s="14"/>
      <c r="AE7559" t="str">
        <f t="shared" si="949"/>
        <v>Adults</v>
      </c>
      <c r="AF7559" t="str">
        <f t="shared" si="950"/>
        <v>Poor</v>
      </c>
      <c r="AG7559" t="str">
        <f t="shared" si="951"/>
        <v>Very low</v>
      </c>
    </row>
    <row r="7560" spans="1:33" x14ac:dyDescent="0.2">
      <c r="A7560">
        <v>7559</v>
      </c>
      <c r="B7560">
        <v>15642098</v>
      </c>
      <c r="C7560">
        <v>622</v>
      </c>
      <c r="D7560">
        <v>2</v>
      </c>
      <c r="E7560">
        <v>2</v>
      </c>
      <c r="F7560">
        <v>36</v>
      </c>
      <c r="G7560">
        <v>7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s="2" t="s">
        <v>715</v>
      </c>
      <c r="P7560" s="11" t="str">
        <f t="shared" si="944"/>
        <v>2016</v>
      </c>
      <c r="Q7560" s="12"/>
      <c r="R7560" s="8" t="str">
        <f t="shared" si="945"/>
        <v>01</v>
      </c>
      <c r="S7560" s="8"/>
      <c r="T7560" s="14" t="str">
        <f t="shared" si="946"/>
        <v>Exit</v>
      </c>
      <c r="U7560" s="14"/>
      <c r="V7560" s="8" t="str">
        <f t="shared" si="947"/>
        <v>Spain</v>
      </c>
      <c r="W7560" s="8"/>
      <c r="X7560" s="8"/>
      <c r="Y7560" s="8"/>
      <c r="Z7560" s="14" t="str">
        <f t="shared" si="948"/>
        <v>Female</v>
      </c>
      <c r="AA7560" s="14"/>
      <c r="AB7560" s="14"/>
      <c r="AC7560" s="14"/>
      <c r="AE7560" t="str">
        <f t="shared" si="949"/>
        <v>Adults</v>
      </c>
      <c r="AF7560" t="str">
        <f t="shared" si="950"/>
        <v>Fair</v>
      </c>
      <c r="AG7560" t="str">
        <f t="shared" si="951"/>
        <v>High</v>
      </c>
    </row>
    <row r="7561" spans="1:33" x14ac:dyDescent="0.2">
      <c r="A7561">
        <v>7560</v>
      </c>
      <c r="B7561">
        <v>15696120</v>
      </c>
      <c r="C7561">
        <v>701</v>
      </c>
      <c r="D7561">
        <v>2</v>
      </c>
      <c r="E7561">
        <v>2</v>
      </c>
      <c r="F7561">
        <v>30</v>
      </c>
      <c r="G7561">
        <v>4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s="2" t="s">
        <v>62</v>
      </c>
      <c r="P7561" s="11" t="str">
        <f t="shared" si="944"/>
        <v>2019</v>
      </c>
      <c r="Q7561" s="12"/>
      <c r="R7561" s="8" t="str">
        <f t="shared" si="945"/>
        <v>06</v>
      </c>
      <c r="S7561" s="8"/>
      <c r="T7561" s="14" t="str">
        <f t="shared" si="946"/>
        <v>Retain</v>
      </c>
      <c r="U7561" s="14"/>
      <c r="V7561" s="8" t="str">
        <f t="shared" si="947"/>
        <v>Spain</v>
      </c>
      <c r="W7561" s="8"/>
      <c r="X7561" s="8"/>
      <c r="Y7561" s="8"/>
      <c r="Z7561" s="14" t="str">
        <f t="shared" si="948"/>
        <v>Female</v>
      </c>
      <c r="AA7561" s="14"/>
      <c r="AB7561" s="14"/>
      <c r="AC7561" s="14"/>
      <c r="AE7561" t="str">
        <f t="shared" si="949"/>
        <v>Adults</v>
      </c>
      <c r="AF7561" t="str">
        <f t="shared" si="950"/>
        <v>Good</v>
      </c>
      <c r="AG7561" t="str">
        <f t="shared" si="951"/>
        <v>Very low</v>
      </c>
    </row>
    <row r="7562" spans="1:33" x14ac:dyDescent="0.2">
      <c r="A7562">
        <v>7561</v>
      </c>
      <c r="B7562">
        <v>15675176</v>
      </c>
      <c r="C7562">
        <v>512</v>
      </c>
      <c r="D7562">
        <v>1</v>
      </c>
      <c r="E7562">
        <v>1</v>
      </c>
      <c r="F7562">
        <v>51</v>
      </c>
      <c r="G7562">
        <v>4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s="2" t="s">
        <v>1193</v>
      </c>
      <c r="P7562" s="11" t="str">
        <f t="shared" si="944"/>
        <v>2019</v>
      </c>
      <c r="Q7562" s="12"/>
      <c r="R7562" s="8" t="str">
        <f t="shared" si="945"/>
        <v>08</v>
      </c>
      <c r="S7562" s="8"/>
      <c r="T7562" s="14" t="str">
        <f t="shared" si="946"/>
        <v>Retain</v>
      </c>
      <c r="U7562" s="14"/>
      <c r="V7562" s="8" t="str">
        <f t="shared" si="947"/>
        <v>France</v>
      </c>
      <c r="W7562" s="8"/>
      <c r="X7562" s="8"/>
      <c r="Y7562" s="8"/>
      <c r="Z7562" s="14" t="str">
        <f t="shared" si="948"/>
        <v>Male</v>
      </c>
      <c r="AA7562" s="14"/>
      <c r="AB7562" s="14"/>
      <c r="AC7562" s="14"/>
      <c r="AE7562" t="str">
        <f t="shared" si="949"/>
        <v>Middle aged</v>
      </c>
      <c r="AF7562" t="str">
        <f t="shared" si="950"/>
        <v>Poor</v>
      </c>
      <c r="AG7562" t="str">
        <f t="shared" si="951"/>
        <v>High</v>
      </c>
    </row>
    <row r="7563" spans="1:33" x14ac:dyDescent="0.2">
      <c r="A7563">
        <v>7562</v>
      </c>
      <c r="B7563">
        <v>15700046</v>
      </c>
      <c r="C7563">
        <v>635</v>
      </c>
      <c r="D7563">
        <v>1</v>
      </c>
      <c r="E7563">
        <v>1</v>
      </c>
      <c r="F7563">
        <v>41</v>
      </c>
      <c r="G7563">
        <v>3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s="2" t="s">
        <v>190</v>
      </c>
      <c r="P7563" s="11" t="str">
        <f t="shared" si="944"/>
        <v>2019</v>
      </c>
      <c r="Q7563" s="12"/>
      <c r="R7563" s="8" t="str">
        <f t="shared" si="945"/>
        <v>10</v>
      </c>
      <c r="S7563" s="8"/>
      <c r="T7563" s="14" t="str">
        <f t="shared" si="946"/>
        <v>Retain</v>
      </c>
      <c r="U7563" s="14"/>
      <c r="V7563" s="8" t="str">
        <f t="shared" si="947"/>
        <v>France</v>
      </c>
      <c r="W7563" s="8"/>
      <c r="X7563" s="8"/>
      <c r="Y7563" s="8"/>
      <c r="Z7563" s="14" t="str">
        <f t="shared" si="948"/>
        <v>Male</v>
      </c>
      <c r="AA7563" s="14"/>
      <c r="AB7563" s="14"/>
      <c r="AC7563" s="14"/>
      <c r="AE7563" t="str">
        <f t="shared" si="949"/>
        <v>Middle aged</v>
      </c>
      <c r="AF7563" t="str">
        <f t="shared" si="950"/>
        <v>Fair</v>
      </c>
      <c r="AG7563" t="str">
        <f t="shared" si="951"/>
        <v>High</v>
      </c>
    </row>
    <row r="7564" spans="1:33" x14ac:dyDescent="0.2">
      <c r="A7564">
        <v>7563</v>
      </c>
      <c r="B7564">
        <v>15782089</v>
      </c>
      <c r="C7564">
        <v>685</v>
      </c>
      <c r="D7564">
        <v>1</v>
      </c>
      <c r="E7564">
        <v>1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s="2" t="s">
        <v>475</v>
      </c>
      <c r="P7564" s="11" t="str">
        <f t="shared" si="944"/>
        <v>2016</v>
      </c>
      <c r="Q7564" s="12"/>
      <c r="R7564" s="8" t="str">
        <f t="shared" si="945"/>
        <v>11</v>
      </c>
      <c r="S7564" s="8"/>
      <c r="T7564" s="14" t="str">
        <f t="shared" si="946"/>
        <v>Retain</v>
      </c>
      <c r="U7564" s="14"/>
      <c r="V7564" s="8" t="str">
        <f t="shared" si="947"/>
        <v>France</v>
      </c>
      <c r="W7564" s="8"/>
      <c r="X7564" s="8"/>
      <c r="Y7564" s="8"/>
      <c r="Z7564" s="14" t="str">
        <f t="shared" si="948"/>
        <v>Male</v>
      </c>
      <c r="AA7564" s="14"/>
      <c r="AB7564" s="14"/>
      <c r="AC7564" s="14"/>
      <c r="AE7564" t="str">
        <f t="shared" si="949"/>
        <v>Adults</v>
      </c>
      <c r="AF7564" t="str">
        <f t="shared" si="950"/>
        <v>Good</v>
      </c>
      <c r="AG7564" t="str">
        <f t="shared" si="951"/>
        <v>Very low</v>
      </c>
    </row>
    <row r="7565" spans="1:33" x14ac:dyDescent="0.2">
      <c r="A7565">
        <v>7564</v>
      </c>
      <c r="B7565">
        <v>15706394</v>
      </c>
      <c r="C7565">
        <v>609</v>
      </c>
      <c r="D7565">
        <v>1</v>
      </c>
      <c r="E7565">
        <v>1</v>
      </c>
      <c r="F7565">
        <v>53</v>
      </c>
      <c r="G7565">
        <v>5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s="2" t="s">
        <v>117</v>
      </c>
      <c r="P7565" s="11" t="str">
        <f t="shared" si="944"/>
        <v>2018</v>
      </c>
      <c r="Q7565" s="12"/>
      <c r="R7565" s="8" t="str">
        <f t="shared" si="945"/>
        <v>05</v>
      </c>
      <c r="S7565" s="8"/>
      <c r="T7565" s="14" t="str">
        <f t="shared" si="946"/>
        <v>Retain</v>
      </c>
      <c r="U7565" s="14"/>
      <c r="V7565" s="8" t="str">
        <f t="shared" si="947"/>
        <v>France</v>
      </c>
      <c r="W7565" s="8"/>
      <c r="X7565" s="8"/>
      <c r="Y7565" s="8"/>
      <c r="Z7565" s="14" t="str">
        <f t="shared" si="948"/>
        <v>Male</v>
      </c>
      <c r="AA7565" s="14"/>
      <c r="AB7565" s="14"/>
      <c r="AC7565" s="14"/>
      <c r="AE7565" t="str">
        <f t="shared" si="949"/>
        <v>Middle aged</v>
      </c>
      <c r="AF7565" t="str">
        <f t="shared" si="950"/>
        <v>Fair</v>
      </c>
      <c r="AG7565" t="str">
        <f t="shared" si="951"/>
        <v>Very low</v>
      </c>
    </row>
    <row r="7566" spans="1:33" x14ac:dyDescent="0.2">
      <c r="A7566">
        <v>7565</v>
      </c>
      <c r="B7566">
        <v>15759387</v>
      </c>
      <c r="C7566">
        <v>598</v>
      </c>
      <c r="D7566">
        <v>3</v>
      </c>
      <c r="E7566">
        <v>1</v>
      </c>
      <c r="F7566">
        <v>38</v>
      </c>
      <c r="G7566">
        <v>4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s="2" t="s">
        <v>418</v>
      </c>
      <c r="P7566" s="11" t="str">
        <f t="shared" si="944"/>
        <v>2019</v>
      </c>
      <c r="Q7566" s="12"/>
      <c r="R7566" s="8" t="str">
        <f t="shared" si="945"/>
        <v>01</v>
      </c>
      <c r="S7566" s="8"/>
      <c r="T7566" s="14" t="str">
        <f t="shared" si="946"/>
        <v>Exit</v>
      </c>
      <c r="U7566" s="14"/>
      <c r="V7566" s="8" t="str">
        <f t="shared" si="947"/>
        <v>Germany</v>
      </c>
      <c r="W7566" s="8"/>
      <c r="X7566" s="8"/>
      <c r="Y7566" s="8"/>
      <c r="Z7566" s="14" t="str">
        <f t="shared" si="948"/>
        <v>Male</v>
      </c>
      <c r="AA7566" s="14"/>
      <c r="AB7566" s="14"/>
      <c r="AC7566" s="14"/>
      <c r="AE7566" t="str">
        <f t="shared" si="949"/>
        <v>Adults</v>
      </c>
      <c r="AF7566" t="str">
        <f t="shared" si="950"/>
        <v>Fair</v>
      </c>
      <c r="AG7566" t="str">
        <f t="shared" si="951"/>
        <v>High</v>
      </c>
    </row>
    <row r="7567" spans="1:33" x14ac:dyDescent="0.2">
      <c r="A7567">
        <v>7566</v>
      </c>
      <c r="B7567">
        <v>15623369</v>
      </c>
      <c r="C7567">
        <v>708</v>
      </c>
      <c r="D7567">
        <v>1</v>
      </c>
      <c r="E7567">
        <v>1</v>
      </c>
      <c r="F7567">
        <v>52</v>
      </c>
      <c r="G7567">
        <v>4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s="2" t="s">
        <v>396</v>
      </c>
      <c r="P7567" s="11" t="str">
        <f t="shared" si="944"/>
        <v>2018</v>
      </c>
      <c r="Q7567" s="12"/>
      <c r="R7567" s="8" t="str">
        <f t="shared" si="945"/>
        <v>12</v>
      </c>
      <c r="S7567" s="8"/>
      <c r="T7567" s="14" t="str">
        <f t="shared" si="946"/>
        <v>Exit</v>
      </c>
      <c r="U7567" s="14"/>
      <c r="V7567" s="8" t="str">
        <f t="shared" si="947"/>
        <v>France</v>
      </c>
      <c r="W7567" s="8"/>
      <c r="X7567" s="8"/>
      <c r="Y7567" s="8"/>
      <c r="Z7567" s="14" t="str">
        <f t="shared" si="948"/>
        <v>Male</v>
      </c>
      <c r="AA7567" s="14"/>
      <c r="AB7567" s="14"/>
      <c r="AC7567" s="14"/>
      <c r="AE7567" t="str">
        <f t="shared" si="949"/>
        <v>Middle aged</v>
      </c>
      <c r="AF7567" t="str">
        <f t="shared" si="950"/>
        <v>Good</v>
      </c>
      <c r="AG7567" t="str">
        <f t="shared" si="951"/>
        <v>High</v>
      </c>
    </row>
    <row r="7568" spans="1:33" x14ac:dyDescent="0.2">
      <c r="A7568">
        <v>7567</v>
      </c>
      <c r="B7568">
        <v>15732943</v>
      </c>
      <c r="C7568">
        <v>574</v>
      </c>
      <c r="D7568">
        <v>2</v>
      </c>
      <c r="E7568">
        <v>1</v>
      </c>
      <c r="F7568">
        <v>36</v>
      </c>
      <c r="G7568">
        <v>5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s="2" t="s">
        <v>290</v>
      </c>
      <c r="P7568" s="11" t="str">
        <f t="shared" si="944"/>
        <v>2017</v>
      </c>
      <c r="Q7568" s="12"/>
      <c r="R7568" s="8" t="str">
        <f t="shared" si="945"/>
        <v>11</v>
      </c>
      <c r="S7568" s="8"/>
      <c r="T7568" s="14" t="str">
        <f t="shared" si="946"/>
        <v>Exit</v>
      </c>
      <c r="U7568" s="14"/>
      <c r="V7568" s="8" t="str">
        <f t="shared" si="947"/>
        <v>Spain</v>
      </c>
      <c r="W7568" s="8"/>
      <c r="X7568" s="8"/>
      <c r="Y7568" s="8"/>
      <c r="Z7568" s="14" t="str">
        <f t="shared" si="948"/>
        <v>Male</v>
      </c>
      <c r="AA7568" s="14"/>
      <c r="AB7568" s="14"/>
      <c r="AC7568" s="14"/>
      <c r="AE7568" t="str">
        <f t="shared" si="949"/>
        <v>Adults</v>
      </c>
      <c r="AF7568" t="str">
        <f t="shared" si="950"/>
        <v>Poor</v>
      </c>
      <c r="AG7568" t="str">
        <f t="shared" si="951"/>
        <v>Medium</v>
      </c>
    </row>
    <row r="7569" spans="1:33" x14ac:dyDescent="0.2">
      <c r="A7569">
        <v>7568</v>
      </c>
      <c r="B7569">
        <v>15750545</v>
      </c>
      <c r="C7569">
        <v>629</v>
      </c>
      <c r="D7569">
        <v>1</v>
      </c>
      <c r="E7569">
        <v>1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s="2" t="s">
        <v>253</v>
      </c>
      <c r="P7569" s="11" t="str">
        <f t="shared" si="944"/>
        <v>2018</v>
      </c>
      <c r="Q7569" s="12"/>
      <c r="R7569" s="8" t="str">
        <f t="shared" si="945"/>
        <v>09</v>
      </c>
      <c r="S7569" s="8"/>
      <c r="T7569" s="14" t="str">
        <f t="shared" si="946"/>
        <v>Exit</v>
      </c>
      <c r="U7569" s="14"/>
      <c r="V7569" s="8" t="str">
        <f t="shared" si="947"/>
        <v>France</v>
      </c>
      <c r="W7569" s="8"/>
      <c r="X7569" s="8"/>
      <c r="Y7569" s="8"/>
      <c r="Z7569" s="14" t="str">
        <f t="shared" si="948"/>
        <v>Male</v>
      </c>
      <c r="AA7569" s="14"/>
      <c r="AB7569" s="14"/>
      <c r="AC7569" s="14"/>
      <c r="AE7569" t="str">
        <f t="shared" si="949"/>
        <v>Middle aged</v>
      </c>
      <c r="AF7569" t="str">
        <f t="shared" si="950"/>
        <v>Fair</v>
      </c>
      <c r="AG7569" t="str">
        <f t="shared" si="951"/>
        <v>Very low</v>
      </c>
    </row>
    <row r="7570" spans="1:33" x14ac:dyDescent="0.2">
      <c r="A7570">
        <v>7569</v>
      </c>
      <c r="B7570">
        <v>15809909</v>
      </c>
      <c r="C7570">
        <v>422</v>
      </c>
      <c r="D7570">
        <v>2</v>
      </c>
      <c r="E7570">
        <v>2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s="2" t="s">
        <v>776</v>
      </c>
      <c r="P7570" s="11" t="str">
        <f t="shared" si="944"/>
        <v>2018</v>
      </c>
      <c r="Q7570" s="12"/>
      <c r="R7570" s="8" t="str">
        <f t="shared" si="945"/>
        <v>09</v>
      </c>
      <c r="S7570" s="8"/>
      <c r="T7570" s="14" t="str">
        <f t="shared" si="946"/>
        <v>Retain</v>
      </c>
      <c r="U7570" s="14"/>
      <c r="V7570" s="8" t="str">
        <f t="shared" si="947"/>
        <v>Spain</v>
      </c>
      <c r="W7570" s="8"/>
      <c r="X7570" s="8"/>
      <c r="Y7570" s="8"/>
      <c r="Z7570" s="14" t="str">
        <f t="shared" si="948"/>
        <v>Female</v>
      </c>
      <c r="AA7570" s="14"/>
      <c r="AB7570" s="14"/>
      <c r="AC7570" s="14"/>
      <c r="AE7570" t="str">
        <f t="shared" si="949"/>
        <v>Middle aged</v>
      </c>
      <c r="AF7570" t="str">
        <f t="shared" si="950"/>
        <v>Poor</v>
      </c>
      <c r="AG7570" t="str">
        <f t="shared" si="951"/>
        <v>Very low</v>
      </c>
    </row>
    <row r="7571" spans="1:33" x14ac:dyDescent="0.2">
      <c r="A7571">
        <v>7570</v>
      </c>
      <c r="B7571">
        <v>15642448</v>
      </c>
      <c r="C7571">
        <v>656</v>
      </c>
      <c r="D7571">
        <v>2</v>
      </c>
      <c r="E7571">
        <v>1</v>
      </c>
      <c r="F7571">
        <v>28</v>
      </c>
      <c r="G7571">
        <v>4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s="2" t="s">
        <v>517</v>
      </c>
      <c r="P7571" s="11" t="str">
        <f t="shared" si="944"/>
        <v>2018</v>
      </c>
      <c r="Q7571" s="12"/>
      <c r="R7571" s="8" t="str">
        <f t="shared" si="945"/>
        <v>10</v>
      </c>
      <c r="S7571" s="8"/>
      <c r="T7571" s="14" t="str">
        <f t="shared" si="946"/>
        <v>Retain</v>
      </c>
      <c r="U7571" s="14"/>
      <c r="V7571" s="8" t="str">
        <f t="shared" si="947"/>
        <v>Spain</v>
      </c>
      <c r="W7571" s="8"/>
      <c r="X7571" s="8"/>
      <c r="Y7571" s="8"/>
      <c r="Z7571" s="14" t="str">
        <f t="shared" si="948"/>
        <v>Male</v>
      </c>
      <c r="AA7571" s="14"/>
      <c r="AB7571" s="14"/>
      <c r="AC7571" s="14"/>
      <c r="AE7571" t="str">
        <f t="shared" si="949"/>
        <v>Adults</v>
      </c>
      <c r="AF7571" t="str">
        <f t="shared" si="950"/>
        <v>Fair</v>
      </c>
      <c r="AG7571" t="str">
        <f t="shared" si="951"/>
        <v>High</v>
      </c>
    </row>
    <row r="7572" spans="1:33" x14ac:dyDescent="0.2">
      <c r="A7572">
        <v>7571</v>
      </c>
      <c r="B7572">
        <v>15791944</v>
      </c>
      <c r="C7572">
        <v>697</v>
      </c>
      <c r="D7572">
        <v>1</v>
      </c>
      <c r="E7572">
        <v>1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s="2" t="s">
        <v>1208</v>
      </c>
      <c r="P7572" s="11" t="str">
        <f t="shared" si="944"/>
        <v>2016</v>
      </c>
      <c r="Q7572" s="12"/>
      <c r="R7572" s="8" t="str">
        <f t="shared" si="945"/>
        <v>04</v>
      </c>
      <c r="S7572" s="8"/>
      <c r="T7572" s="14" t="str">
        <f t="shared" si="946"/>
        <v>Exit</v>
      </c>
      <c r="U7572" s="14"/>
      <c r="V7572" s="8" t="str">
        <f t="shared" si="947"/>
        <v>France</v>
      </c>
      <c r="W7572" s="8"/>
      <c r="X7572" s="8"/>
      <c r="Y7572" s="8"/>
      <c r="Z7572" s="14" t="str">
        <f t="shared" si="948"/>
        <v>Male</v>
      </c>
      <c r="AA7572" s="14"/>
      <c r="AB7572" s="14"/>
      <c r="AC7572" s="14"/>
      <c r="AE7572" t="str">
        <f t="shared" si="949"/>
        <v>Adults</v>
      </c>
      <c r="AF7572" t="str">
        <f t="shared" si="950"/>
        <v>Good</v>
      </c>
      <c r="AG7572" t="str">
        <f t="shared" si="951"/>
        <v>Very high</v>
      </c>
    </row>
    <row r="7573" spans="1:33" x14ac:dyDescent="0.2">
      <c r="A7573">
        <v>7572</v>
      </c>
      <c r="B7573">
        <v>15768342</v>
      </c>
      <c r="C7573">
        <v>718</v>
      </c>
      <c r="D7573">
        <v>1</v>
      </c>
      <c r="E7573">
        <v>1</v>
      </c>
      <c r="F7573">
        <v>52</v>
      </c>
      <c r="G7573">
        <v>5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s="2" t="s">
        <v>816</v>
      </c>
      <c r="P7573" s="11" t="str">
        <f t="shared" si="944"/>
        <v>2017</v>
      </c>
      <c r="Q7573" s="12"/>
      <c r="R7573" s="8" t="str">
        <f t="shared" si="945"/>
        <v>11</v>
      </c>
      <c r="S7573" s="8"/>
      <c r="T7573" s="14" t="str">
        <f t="shared" si="946"/>
        <v>Exit</v>
      </c>
      <c r="U7573" s="14"/>
      <c r="V7573" s="8" t="str">
        <f t="shared" si="947"/>
        <v>France</v>
      </c>
      <c r="W7573" s="8"/>
      <c r="X7573" s="8"/>
      <c r="Y7573" s="8"/>
      <c r="Z7573" s="14" t="str">
        <f t="shared" si="948"/>
        <v>Male</v>
      </c>
      <c r="AA7573" s="14"/>
      <c r="AB7573" s="14"/>
      <c r="AC7573" s="14"/>
      <c r="AE7573" t="str">
        <f t="shared" si="949"/>
        <v>Middle aged</v>
      </c>
      <c r="AF7573" t="str">
        <f t="shared" si="950"/>
        <v>Good</v>
      </c>
      <c r="AG7573" t="str">
        <f t="shared" si="951"/>
        <v>Medium</v>
      </c>
    </row>
    <row r="7574" spans="1:33" x14ac:dyDescent="0.2">
      <c r="A7574">
        <v>7573</v>
      </c>
      <c r="B7574">
        <v>15567919</v>
      </c>
      <c r="C7574">
        <v>586</v>
      </c>
      <c r="D7574">
        <v>3</v>
      </c>
      <c r="E7574">
        <v>1</v>
      </c>
      <c r="F7574">
        <v>37</v>
      </c>
      <c r="G7574">
        <v>4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s="2" t="s">
        <v>875</v>
      </c>
      <c r="P7574" s="11" t="str">
        <f t="shared" si="944"/>
        <v>2018</v>
      </c>
      <c r="Q7574" s="12"/>
      <c r="R7574" s="8" t="str">
        <f t="shared" si="945"/>
        <v>09</v>
      </c>
      <c r="S7574" s="8"/>
      <c r="T7574" s="14" t="str">
        <f t="shared" si="946"/>
        <v>Retain</v>
      </c>
      <c r="U7574" s="14"/>
      <c r="V7574" s="8" t="str">
        <f t="shared" si="947"/>
        <v>Germany</v>
      </c>
      <c r="W7574" s="8"/>
      <c r="X7574" s="8"/>
      <c r="Y7574" s="8"/>
      <c r="Z7574" s="14" t="str">
        <f t="shared" si="948"/>
        <v>Male</v>
      </c>
      <c r="AA7574" s="14"/>
      <c r="AB7574" s="14"/>
      <c r="AC7574" s="14"/>
      <c r="AE7574" t="str">
        <f t="shared" si="949"/>
        <v>Adults</v>
      </c>
      <c r="AF7574" t="str">
        <f t="shared" si="950"/>
        <v>Fair</v>
      </c>
      <c r="AG7574" t="str">
        <f t="shared" si="951"/>
        <v>Very high</v>
      </c>
    </row>
    <row r="7575" spans="1:33" x14ac:dyDescent="0.2">
      <c r="A7575">
        <v>7574</v>
      </c>
      <c r="B7575">
        <v>15674750</v>
      </c>
      <c r="C7575">
        <v>481</v>
      </c>
      <c r="D7575">
        <v>2</v>
      </c>
      <c r="E7575">
        <v>2</v>
      </c>
      <c r="F7575">
        <v>37</v>
      </c>
      <c r="G7575">
        <v>4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s="2" t="s">
        <v>512</v>
      </c>
      <c r="P7575" s="11" t="str">
        <f t="shared" si="944"/>
        <v>2019</v>
      </c>
      <c r="Q7575" s="12"/>
      <c r="R7575" s="8" t="str">
        <f t="shared" si="945"/>
        <v>01</v>
      </c>
      <c r="S7575" s="8"/>
      <c r="T7575" s="14" t="str">
        <f t="shared" si="946"/>
        <v>Retain</v>
      </c>
      <c r="U7575" s="14"/>
      <c r="V7575" s="8" t="str">
        <f t="shared" si="947"/>
        <v>Spain</v>
      </c>
      <c r="W7575" s="8"/>
      <c r="X7575" s="8"/>
      <c r="Y7575" s="8"/>
      <c r="Z7575" s="14" t="str">
        <f t="shared" si="948"/>
        <v>Female</v>
      </c>
      <c r="AA7575" s="14"/>
      <c r="AB7575" s="14"/>
      <c r="AC7575" s="14"/>
      <c r="AE7575" t="str">
        <f t="shared" si="949"/>
        <v>Adults</v>
      </c>
      <c r="AF7575" t="str">
        <f t="shared" si="950"/>
        <v>Poor</v>
      </c>
      <c r="AG7575" t="str">
        <f t="shared" si="951"/>
        <v>Very low</v>
      </c>
    </row>
    <row r="7576" spans="1:33" x14ac:dyDescent="0.2">
      <c r="A7576">
        <v>7575</v>
      </c>
      <c r="B7576">
        <v>15778345</v>
      </c>
      <c r="C7576">
        <v>749</v>
      </c>
      <c r="D7576">
        <v>1</v>
      </c>
      <c r="E7576">
        <v>2</v>
      </c>
      <c r="F7576">
        <v>33</v>
      </c>
      <c r="G7576">
        <v>4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s="2" t="s">
        <v>465</v>
      </c>
      <c r="P7576" s="11" t="str">
        <f t="shared" si="944"/>
        <v>2019</v>
      </c>
      <c r="Q7576" s="12"/>
      <c r="R7576" s="8" t="str">
        <f t="shared" si="945"/>
        <v>04</v>
      </c>
      <c r="S7576" s="8"/>
      <c r="T7576" s="14" t="str">
        <f t="shared" si="946"/>
        <v>Retain</v>
      </c>
      <c r="U7576" s="14"/>
      <c r="V7576" s="8" t="str">
        <f t="shared" si="947"/>
        <v>France</v>
      </c>
      <c r="W7576" s="8"/>
      <c r="X7576" s="8"/>
      <c r="Y7576" s="8"/>
      <c r="Z7576" s="14" t="str">
        <f t="shared" si="948"/>
        <v>Female</v>
      </c>
      <c r="AA7576" s="14"/>
      <c r="AB7576" s="14"/>
      <c r="AC7576" s="14"/>
      <c r="AE7576" t="str">
        <f t="shared" si="949"/>
        <v>Adults</v>
      </c>
      <c r="AF7576" t="str">
        <f t="shared" si="950"/>
        <v>Very good</v>
      </c>
      <c r="AG7576" t="str">
        <f t="shared" si="951"/>
        <v>Medium</v>
      </c>
    </row>
    <row r="7577" spans="1:33" x14ac:dyDescent="0.2">
      <c r="A7577">
        <v>7576</v>
      </c>
      <c r="B7577">
        <v>15687634</v>
      </c>
      <c r="C7577">
        <v>561</v>
      </c>
      <c r="D7577">
        <v>3</v>
      </c>
      <c r="E7577">
        <v>1</v>
      </c>
      <c r="F7577">
        <v>49</v>
      </c>
      <c r="G7577">
        <v>4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s="2" t="s">
        <v>1146</v>
      </c>
      <c r="P7577" s="11" t="str">
        <f t="shared" si="944"/>
        <v>2019</v>
      </c>
      <c r="Q7577" s="12"/>
      <c r="R7577" s="8" t="str">
        <f t="shared" si="945"/>
        <v>08</v>
      </c>
      <c r="S7577" s="8"/>
      <c r="T7577" s="14" t="str">
        <f t="shared" si="946"/>
        <v>Retain</v>
      </c>
      <c r="U7577" s="14"/>
      <c r="V7577" s="8" t="str">
        <f t="shared" si="947"/>
        <v>Germany</v>
      </c>
      <c r="W7577" s="8"/>
      <c r="X7577" s="8"/>
      <c r="Y7577" s="8"/>
      <c r="Z7577" s="14" t="str">
        <f t="shared" si="948"/>
        <v>Male</v>
      </c>
      <c r="AA7577" s="14"/>
      <c r="AB7577" s="14"/>
      <c r="AC7577" s="14"/>
      <c r="AE7577" t="str">
        <f t="shared" si="949"/>
        <v>Middle aged</v>
      </c>
      <c r="AF7577" t="str">
        <f t="shared" si="950"/>
        <v>Poor</v>
      </c>
      <c r="AG7577" t="str">
        <f t="shared" si="951"/>
        <v>Medium</v>
      </c>
    </row>
    <row r="7578" spans="1:33" x14ac:dyDescent="0.2">
      <c r="A7578">
        <v>7577</v>
      </c>
      <c r="B7578">
        <v>15666096</v>
      </c>
      <c r="C7578">
        <v>676</v>
      </c>
      <c r="D7578">
        <v>2</v>
      </c>
      <c r="E7578">
        <v>1</v>
      </c>
      <c r="F7578">
        <v>27</v>
      </c>
      <c r="G7578">
        <v>6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s="2" t="s">
        <v>414</v>
      </c>
      <c r="P7578" s="11" t="str">
        <f t="shared" si="944"/>
        <v>2017</v>
      </c>
      <c r="Q7578" s="12"/>
      <c r="R7578" s="8" t="str">
        <f t="shared" si="945"/>
        <v>03</v>
      </c>
      <c r="S7578" s="8"/>
      <c r="T7578" s="14" t="str">
        <f t="shared" si="946"/>
        <v>Retain</v>
      </c>
      <c r="U7578" s="14"/>
      <c r="V7578" s="8" t="str">
        <f t="shared" si="947"/>
        <v>Spain</v>
      </c>
      <c r="W7578" s="8"/>
      <c r="X7578" s="8"/>
      <c r="Y7578" s="8"/>
      <c r="Z7578" s="14" t="str">
        <f t="shared" si="948"/>
        <v>Male</v>
      </c>
      <c r="AA7578" s="14"/>
      <c r="AB7578" s="14"/>
      <c r="AC7578" s="14"/>
      <c r="AE7578" t="str">
        <f t="shared" si="949"/>
        <v>Adults</v>
      </c>
      <c r="AF7578" t="str">
        <f t="shared" si="950"/>
        <v>Good</v>
      </c>
      <c r="AG7578" t="str">
        <f t="shared" si="951"/>
        <v>Very low</v>
      </c>
    </row>
    <row r="7579" spans="1:33" x14ac:dyDescent="0.2">
      <c r="A7579">
        <v>7578</v>
      </c>
      <c r="B7579">
        <v>15581700</v>
      </c>
      <c r="C7579">
        <v>615</v>
      </c>
      <c r="D7579">
        <v>3</v>
      </c>
      <c r="E7579">
        <v>1</v>
      </c>
      <c r="F7579">
        <v>43</v>
      </c>
      <c r="G7579">
        <v>6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s="2" t="s">
        <v>635</v>
      </c>
      <c r="P7579" s="11" t="str">
        <f t="shared" si="944"/>
        <v>2017</v>
      </c>
      <c r="Q7579" s="12"/>
      <c r="R7579" s="8" t="str">
        <f t="shared" si="945"/>
        <v>08</v>
      </c>
      <c r="S7579" s="8"/>
      <c r="T7579" s="14" t="str">
        <f t="shared" si="946"/>
        <v>Retain</v>
      </c>
      <c r="U7579" s="14"/>
      <c r="V7579" s="8" t="str">
        <f t="shared" si="947"/>
        <v>Germany</v>
      </c>
      <c r="W7579" s="8"/>
      <c r="X7579" s="8"/>
      <c r="Y7579" s="8"/>
      <c r="Z7579" s="14" t="str">
        <f t="shared" si="948"/>
        <v>Male</v>
      </c>
      <c r="AA7579" s="14"/>
      <c r="AB7579" s="14"/>
      <c r="AC7579" s="14"/>
      <c r="AE7579" t="str">
        <f t="shared" si="949"/>
        <v>Middle aged</v>
      </c>
      <c r="AF7579" t="str">
        <f t="shared" si="950"/>
        <v>Fair</v>
      </c>
      <c r="AG7579" t="str">
        <f t="shared" si="951"/>
        <v>Medium</v>
      </c>
    </row>
    <row r="7580" spans="1:33" x14ac:dyDescent="0.2">
      <c r="A7580">
        <v>7579</v>
      </c>
      <c r="B7580">
        <v>15656417</v>
      </c>
      <c r="C7580">
        <v>582</v>
      </c>
      <c r="D7580">
        <v>1</v>
      </c>
      <c r="E7580">
        <v>2</v>
      </c>
      <c r="F7580">
        <v>39</v>
      </c>
      <c r="G7580">
        <v>5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s="2" t="s">
        <v>839</v>
      </c>
      <c r="P7580" s="11" t="str">
        <f t="shared" si="944"/>
        <v>2018</v>
      </c>
      <c r="Q7580" s="12"/>
      <c r="R7580" s="8" t="str">
        <f t="shared" si="945"/>
        <v>01</v>
      </c>
      <c r="S7580" s="8"/>
      <c r="T7580" s="14" t="str">
        <f t="shared" si="946"/>
        <v>Retain</v>
      </c>
      <c r="U7580" s="14"/>
      <c r="V7580" s="8" t="str">
        <f t="shared" si="947"/>
        <v>France</v>
      </c>
      <c r="W7580" s="8"/>
      <c r="X7580" s="8"/>
      <c r="Y7580" s="8"/>
      <c r="Z7580" s="14" t="str">
        <f t="shared" si="948"/>
        <v>Female</v>
      </c>
      <c r="AA7580" s="14"/>
      <c r="AB7580" s="14"/>
      <c r="AC7580" s="14"/>
      <c r="AE7580" t="str">
        <f t="shared" si="949"/>
        <v>Middle aged</v>
      </c>
      <c r="AF7580" t="str">
        <f t="shared" si="950"/>
        <v>Fair</v>
      </c>
      <c r="AG7580" t="str">
        <f t="shared" si="951"/>
        <v>High</v>
      </c>
    </row>
    <row r="7581" spans="1:33" x14ac:dyDescent="0.2">
      <c r="A7581">
        <v>7580</v>
      </c>
      <c r="B7581">
        <v>15649101</v>
      </c>
      <c r="C7581">
        <v>601</v>
      </c>
      <c r="D7581">
        <v>1</v>
      </c>
      <c r="E7581">
        <v>1</v>
      </c>
      <c r="F7581">
        <v>40</v>
      </c>
      <c r="G7581">
        <v>5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s="2" t="s">
        <v>1213</v>
      </c>
      <c r="P7581" s="11" t="str">
        <f t="shared" si="944"/>
        <v>2018</v>
      </c>
      <c r="Q7581" s="12"/>
      <c r="R7581" s="8" t="str">
        <f t="shared" si="945"/>
        <v>02</v>
      </c>
      <c r="S7581" s="8"/>
      <c r="T7581" s="14" t="str">
        <f t="shared" si="946"/>
        <v>Retain</v>
      </c>
      <c r="U7581" s="14"/>
      <c r="V7581" s="8" t="str">
        <f t="shared" si="947"/>
        <v>France</v>
      </c>
      <c r="W7581" s="8"/>
      <c r="X7581" s="8"/>
      <c r="Y7581" s="8"/>
      <c r="Z7581" s="14" t="str">
        <f t="shared" si="948"/>
        <v>Male</v>
      </c>
      <c r="AA7581" s="14"/>
      <c r="AB7581" s="14"/>
      <c r="AC7581" s="14"/>
      <c r="AE7581" t="str">
        <f t="shared" si="949"/>
        <v>Middle aged</v>
      </c>
      <c r="AF7581" t="str">
        <f t="shared" si="950"/>
        <v>Fair</v>
      </c>
      <c r="AG7581" t="str">
        <f t="shared" si="951"/>
        <v>High</v>
      </c>
    </row>
    <row r="7582" spans="1:33" x14ac:dyDescent="0.2">
      <c r="A7582">
        <v>7581</v>
      </c>
      <c r="B7582">
        <v>15781975</v>
      </c>
      <c r="C7582">
        <v>708</v>
      </c>
      <c r="D7582">
        <v>1</v>
      </c>
      <c r="E7582">
        <v>1</v>
      </c>
      <c r="F7582">
        <v>34</v>
      </c>
      <c r="G7582">
        <v>6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s="2" t="s">
        <v>643</v>
      </c>
      <c r="P7582" s="11" t="str">
        <f t="shared" si="944"/>
        <v>2016</v>
      </c>
      <c r="Q7582" s="12"/>
      <c r="R7582" s="8" t="str">
        <f t="shared" si="945"/>
        <v>12</v>
      </c>
      <c r="S7582" s="8"/>
      <c r="T7582" s="14" t="str">
        <f t="shared" si="946"/>
        <v>Exit</v>
      </c>
      <c r="U7582" s="14"/>
      <c r="V7582" s="8" t="str">
        <f t="shared" si="947"/>
        <v>France</v>
      </c>
      <c r="W7582" s="8"/>
      <c r="X7582" s="8"/>
      <c r="Y7582" s="8"/>
      <c r="Z7582" s="14" t="str">
        <f t="shared" si="948"/>
        <v>Male</v>
      </c>
      <c r="AA7582" s="14"/>
      <c r="AB7582" s="14"/>
      <c r="AC7582" s="14"/>
      <c r="AE7582" t="str">
        <f t="shared" si="949"/>
        <v>Adults</v>
      </c>
      <c r="AF7582" t="str">
        <f t="shared" si="950"/>
        <v>Good</v>
      </c>
      <c r="AG7582" t="str">
        <f t="shared" si="951"/>
        <v>Very low</v>
      </c>
    </row>
    <row r="7583" spans="1:33" x14ac:dyDescent="0.2">
      <c r="A7583">
        <v>7582</v>
      </c>
      <c r="B7583">
        <v>15700511</v>
      </c>
      <c r="C7583">
        <v>708</v>
      </c>
      <c r="D7583">
        <v>3</v>
      </c>
      <c r="E7583">
        <v>1</v>
      </c>
      <c r="F7583">
        <v>42</v>
      </c>
      <c r="G7583">
        <v>5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s="2" t="s">
        <v>1080</v>
      </c>
      <c r="P7583" s="11" t="str">
        <f t="shared" si="944"/>
        <v>2017</v>
      </c>
      <c r="Q7583" s="12"/>
      <c r="R7583" s="8" t="str">
        <f t="shared" si="945"/>
        <v>09</v>
      </c>
      <c r="S7583" s="8"/>
      <c r="T7583" s="14" t="str">
        <f t="shared" si="946"/>
        <v>Retain</v>
      </c>
      <c r="U7583" s="14"/>
      <c r="V7583" s="8" t="str">
        <f t="shared" si="947"/>
        <v>Germany</v>
      </c>
      <c r="W7583" s="8"/>
      <c r="X7583" s="8"/>
      <c r="Y7583" s="8"/>
      <c r="Z7583" s="14" t="str">
        <f t="shared" si="948"/>
        <v>Male</v>
      </c>
      <c r="AA7583" s="14"/>
      <c r="AB7583" s="14"/>
      <c r="AC7583" s="14"/>
      <c r="AE7583" t="str">
        <f t="shared" si="949"/>
        <v>Middle aged</v>
      </c>
      <c r="AF7583" t="str">
        <f t="shared" si="950"/>
        <v>Good</v>
      </c>
      <c r="AG7583" t="str">
        <f t="shared" si="951"/>
        <v>Very high</v>
      </c>
    </row>
    <row r="7584" spans="1:33" x14ac:dyDescent="0.2">
      <c r="A7584">
        <v>7583</v>
      </c>
      <c r="B7584">
        <v>15770255</v>
      </c>
      <c r="C7584">
        <v>797</v>
      </c>
      <c r="D7584">
        <v>3</v>
      </c>
      <c r="E7584">
        <v>2</v>
      </c>
      <c r="F7584">
        <v>33</v>
      </c>
      <c r="G7584">
        <v>4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s="2" t="s">
        <v>1272</v>
      </c>
      <c r="P7584" s="11" t="str">
        <f t="shared" si="944"/>
        <v>2018</v>
      </c>
      <c r="Q7584" s="12"/>
      <c r="R7584" s="8" t="str">
        <f t="shared" si="945"/>
        <v>11</v>
      </c>
      <c r="S7584" s="8"/>
      <c r="T7584" s="14" t="str">
        <f t="shared" si="946"/>
        <v>Retain</v>
      </c>
      <c r="U7584" s="14"/>
      <c r="V7584" s="8" t="str">
        <f t="shared" si="947"/>
        <v>Germany</v>
      </c>
      <c r="W7584" s="8"/>
      <c r="X7584" s="8"/>
      <c r="Y7584" s="8"/>
      <c r="Z7584" s="14" t="str">
        <f t="shared" si="948"/>
        <v>Female</v>
      </c>
      <c r="AA7584" s="14"/>
      <c r="AB7584" s="14"/>
      <c r="AC7584" s="14"/>
      <c r="AE7584" t="str">
        <f t="shared" si="949"/>
        <v>Adults</v>
      </c>
      <c r="AF7584" t="str">
        <f t="shared" si="950"/>
        <v>Very good</v>
      </c>
      <c r="AG7584" t="str">
        <f t="shared" si="951"/>
        <v>Medium</v>
      </c>
    </row>
    <row r="7585" spans="1:33" x14ac:dyDescent="0.2">
      <c r="A7585">
        <v>7584</v>
      </c>
      <c r="B7585">
        <v>15643574</v>
      </c>
      <c r="C7585">
        <v>682</v>
      </c>
      <c r="D7585">
        <v>1</v>
      </c>
      <c r="E7585">
        <v>1</v>
      </c>
      <c r="F7585">
        <v>26</v>
      </c>
      <c r="G7585">
        <v>7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s="2" t="s">
        <v>1303</v>
      </c>
      <c r="P7585" s="11" t="str">
        <f t="shared" si="944"/>
        <v>2016</v>
      </c>
      <c r="Q7585" s="12"/>
      <c r="R7585" s="8" t="str">
        <f t="shared" si="945"/>
        <v>01</v>
      </c>
      <c r="S7585" s="8"/>
      <c r="T7585" s="14" t="str">
        <f t="shared" si="946"/>
        <v>Retain</v>
      </c>
      <c r="U7585" s="14"/>
      <c r="V7585" s="8" t="str">
        <f t="shared" si="947"/>
        <v>France</v>
      </c>
      <c r="W7585" s="8"/>
      <c r="X7585" s="8"/>
      <c r="Y7585" s="8"/>
      <c r="Z7585" s="14" t="str">
        <f t="shared" si="948"/>
        <v>Male</v>
      </c>
      <c r="AA7585" s="14"/>
      <c r="AB7585" s="14"/>
      <c r="AC7585" s="14"/>
      <c r="AE7585" t="str">
        <f t="shared" si="949"/>
        <v>Adults</v>
      </c>
      <c r="AF7585" t="str">
        <f t="shared" si="950"/>
        <v>Good</v>
      </c>
      <c r="AG7585" t="str">
        <f t="shared" si="951"/>
        <v>Very low</v>
      </c>
    </row>
    <row r="7586" spans="1:33" x14ac:dyDescent="0.2">
      <c r="A7586">
        <v>7585</v>
      </c>
      <c r="B7586">
        <v>15595010</v>
      </c>
      <c r="C7586">
        <v>694</v>
      </c>
      <c r="D7586">
        <v>2</v>
      </c>
      <c r="E7586">
        <v>2</v>
      </c>
      <c r="F7586">
        <v>39</v>
      </c>
      <c r="G7586">
        <v>5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s="2" t="s">
        <v>383</v>
      </c>
      <c r="P7586" s="11" t="str">
        <f t="shared" si="944"/>
        <v>2017</v>
      </c>
      <c r="Q7586" s="12"/>
      <c r="R7586" s="8" t="str">
        <f t="shared" si="945"/>
        <v>12</v>
      </c>
      <c r="S7586" s="8"/>
      <c r="T7586" s="14" t="str">
        <f t="shared" si="946"/>
        <v>Retain</v>
      </c>
      <c r="U7586" s="14"/>
      <c r="V7586" s="8" t="str">
        <f t="shared" si="947"/>
        <v>Spain</v>
      </c>
      <c r="W7586" s="8"/>
      <c r="X7586" s="8"/>
      <c r="Y7586" s="8"/>
      <c r="Z7586" s="14" t="str">
        <f t="shared" si="948"/>
        <v>Female</v>
      </c>
      <c r="AA7586" s="14"/>
      <c r="AB7586" s="14"/>
      <c r="AC7586" s="14"/>
      <c r="AE7586" t="str">
        <f t="shared" si="949"/>
        <v>Middle aged</v>
      </c>
      <c r="AF7586" t="str">
        <f t="shared" si="950"/>
        <v>Good</v>
      </c>
      <c r="AG7586" t="str">
        <f t="shared" si="951"/>
        <v>Very low</v>
      </c>
    </row>
    <row r="7587" spans="1:33" x14ac:dyDescent="0.2">
      <c r="A7587">
        <v>7586</v>
      </c>
      <c r="B7587">
        <v>15580579</v>
      </c>
      <c r="C7587">
        <v>490</v>
      </c>
      <c r="D7587">
        <v>1</v>
      </c>
      <c r="E7587">
        <v>2</v>
      </c>
      <c r="F7587">
        <v>40</v>
      </c>
      <c r="G7587">
        <v>7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s="2" t="s">
        <v>339</v>
      </c>
      <c r="P7587" s="11" t="str">
        <f t="shared" si="944"/>
        <v>2016</v>
      </c>
      <c r="Q7587" s="12"/>
      <c r="R7587" s="8" t="str">
        <f t="shared" si="945"/>
        <v>08</v>
      </c>
      <c r="S7587" s="8"/>
      <c r="T7587" s="14" t="str">
        <f t="shared" si="946"/>
        <v>Exit</v>
      </c>
      <c r="U7587" s="14"/>
      <c r="V7587" s="8" t="str">
        <f t="shared" si="947"/>
        <v>France</v>
      </c>
      <c r="W7587" s="8"/>
      <c r="X7587" s="8"/>
      <c r="Y7587" s="8"/>
      <c r="Z7587" s="14" t="str">
        <f t="shared" si="948"/>
        <v>Female</v>
      </c>
      <c r="AA7587" s="14"/>
      <c r="AB7587" s="14"/>
      <c r="AC7587" s="14"/>
      <c r="AE7587" t="str">
        <f t="shared" si="949"/>
        <v>Middle aged</v>
      </c>
      <c r="AF7587" t="str">
        <f t="shared" si="950"/>
        <v>Poor</v>
      </c>
      <c r="AG7587" t="str">
        <f t="shared" si="951"/>
        <v>Very low</v>
      </c>
    </row>
    <row r="7588" spans="1:33" x14ac:dyDescent="0.2">
      <c r="A7588">
        <v>7587</v>
      </c>
      <c r="B7588">
        <v>15748532</v>
      </c>
      <c r="C7588">
        <v>828</v>
      </c>
      <c r="D7588">
        <v>2</v>
      </c>
      <c r="E7588">
        <v>1</v>
      </c>
      <c r="F7588">
        <v>42</v>
      </c>
      <c r="G7588">
        <v>5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s="2" t="s">
        <v>362</v>
      </c>
      <c r="P7588" s="11" t="str">
        <f t="shared" si="944"/>
        <v>2017</v>
      </c>
      <c r="Q7588" s="12"/>
      <c r="R7588" s="8" t="str">
        <f t="shared" si="945"/>
        <v>09</v>
      </c>
      <c r="S7588" s="8"/>
      <c r="T7588" s="14" t="str">
        <f t="shared" si="946"/>
        <v>Retain</v>
      </c>
      <c r="U7588" s="14"/>
      <c r="V7588" s="8" t="str">
        <f t="shared" si="947"/>
        <v>Spain</v>
      </c>
      <c r="W7588" s="8"/>
      <c r="X7588" s="8"/>
      <c r="Y7588" s="8"/>
      <c r="Z7588" s="14" t="str">
        <f t="shared" si="948"/>
        <v>Male</v>
      </c>
      <c r="AA7588" s="14"/>
      <c r="AB7588" s="14"/>
      <c r="AC7588" s="14"/>
      <c r="AE7588" t="str">
        <f t="shared" si="949"/>
        <v>Middle aged</v>
      </c>
      <c r="AF7588" t="str">
        <f t="shared" si="950"/>
        <v>Excellent</v>
      </c>
      <c r="AG7588" t="str">
        <f t="shared" si="951"/>
        <v>Very low</v>
      </c>
    </row>
    <row r="7589" spans="1:33" x14ac:dyDescent="0.2">
      <c r="A7589">
        <v>7588</v>
      </c>
      <c r="B7589">
        <v>15773789</v>
      </c>
      <c r="C7589">
        <v>594</v>
      </c>
      <c r="D7589">
        <v>2</v>
      </c>
      <c r="E7589">
        <v>2</v>
      </c>
      <c r="F7589">
        <v>38</v>
      </c>
      <c r="G7589">
        <v>5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s="2" t="s">
        <v>1021</v>
      </c>
      <c r="P7589" s="11" t="str">
        <f t="shared" si="944"/>
        <v>2017</v>
      </c>
      <c r="Q7589" s="12"/>
      <c r="R7589" s="8" t="str">
        <f t="shared" si="945"/>
        <v>12</v>
      </c>
      <c r="S7589" s="8"/>
      <c r="T7589" s="14" t="str">
        <f t="shared" si="946"/>
        <v>Retain</v>
      </c>
      <c r="U7589" s="14"/>
      <c r="V7589" s="8" t="str">
        <f t="shared" si="947"/>
        <v>Spain</v>
      </c>
      <c r="W7589" s="8"/>
      <c r="X7589" s="8"/>
      <c r="Y7589" s="8"/>
      <c r="Z7589" s="14" t="str">
        <f t="shared" si="948"/>
        <v>Female</v>
      </c>
      <c r="AA7589" s="14"/>
      <c r="AB7589" s="14"/>
      <c r="AC7589" s="14"/>
      <c r="AE7589" t="str">
        <f t="shared" si="949"/>
        <v>Adults</v>
      </c>
      <c r="AF7589" t="str">
        <f t="shared" si="950"/>
        <v>Fair</v>
      </c>
      <c r="AG7589" t="str">
        <f t="shared" si="951"/>
        <v>Medium</v>
      </c>
    </row>
    <row r="7590" spans="1:33" x14ac:dyDescent="0.2">
      <c r="A7590">
        <v>7589</v>
      </c>
      <c r="B7590">
        <v>15600027</v>
      </c>
      <c r="C7590">
        <v>579</v>
      </c>
      <c r="D7590">
        <v>2</v>
      </c>
      <c r="E7590">
        <v>1</v>
      </c>
      <c r="F7590">
        <v>33</v>
      </c>
      <c r="G7590">
        <v>4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s="2" t="s">
        <v>698</v>
      </c>
      <c r="P7590" s="11" t="str">
        <f t="shared" si="944"/>
        <v>2019</v>
      </c>
      <c r="Q7590" s="12"/>
      <c r="R7590" s="8" t="str">
        <f t="shared" si="945"/>
        <v>06</v>
      </c>
      <c r="S7590" s="8"/>
      <c r="T7590" s="14" t="str">
        <f t="shared" si="946"/>
        <v>Retain</v>
      </c>
      <c r="U7590" s="14"/>
      <c r="V7590" s="8" t="str">
        <f t="shared" si="947"/>
        <v>Spain</v>
      </c>
      <c r="W7590" s="8"/>
      <c r="X7590" s="8"/>
      <c r="Y7590" s="8"/>
      <c r="Z7590" s="14" t="str">
        <f t="shared" si="948"/>
        <v>Male</v>
      </c>
      <c r="AA7590" s="14"/>
      <c r="AB7590" s="14"/>
      <c r="AC7590" s="14"/>
      <c r="AE7590" t="str">
        <f t="shared" si="949"/>
        <v>Adults</v>
      </c>
      <c r="AF7590" t="str">
        <f t="shared" si="950"/>
        <v>Poor</v>
      </c>
      <c r="AG7590" t="str">
        <f t="shared" si="951"/>
        <v>Very low</v>
      </c>
    </row>
    <row r="7591" spans="1:33" x14ac:dyDescent="0.2">
      <c r="A7591">
        <v>7590</v>
      </c>
      <c r="B7591">
        <v>15620832</v>
      </c>
      <c r="C7591">
        <v>723</v>
      </c>
      <c r="D7591">
        <v>1</v>
      </c>
      <c r="E7591">
        <v>2</v>
      </c>
      <c r="F7591">
        <v>35</v>
      </c>
      <c r="G7591">
        <v>4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s="2" t="s">
        <v>1115</v>
      </c>
      <c r="P7591" s="11" t="str">
        <f t="shared" si="944"/>
        <v>2018</v>
      </c>
      <c r="Q7591" s="12"/>
      <c r="R7591" s="8" t="str">
        <f t="shared" si="945"/>
        <v>10</v>
      </c>
      <c r="S7591" s="8"/>
      <c r="T7591" s="14" t="str">
        <f t="shared" si="946"/>
        <v>Retain</v>
      </c>
      <c r="U7591" s="14"/>
      <c r="V7591" s="8" t="str">
        <f t="shared" si="947"/>
        <v>France</v>
      </c>
      <c r="W7591" s="8"/>
      <c r="X7591" s="8"/>
      <c r="Y7591" s="8"/>
      <c r="Z7591" s="14" t="str">
        <f t="shared" si="948"/>
        <v>Female</v>
      </c>
      <c r="AA7591" s="14"/>
      <c r="AB7591" s="14"/>
      <c r="AC7591" s="14"/>
      <c r="AE7591" t="str">
        <f t="shared" si="949"/>
        <v>Adults</v>
      </c>
      <c r="AF7591" t="str">
        <f t="shared" si="950"/>
        <v>Good</v>
      </c>
      <c r="AG7591" t="str">
        <f t="shared" si="951"/>
        <v>Very low</v>
      </c>
    </row>
    <row r="7592" spans="1:33" x14ac:dyDescent="0.2">
      <c r="A7592">
        <v>7591</v>
      </c>
      <c r="B7592">
        <v>15568819</v>
      </c>
      <c r="C7592">
        <v>619</v>
      </c>
      <c r="D7592">
        <v>3</v>
      </c>
      <c r="E7592">
        <v>2</v>
      </c>
      <c r="F7592">
        <v>42</v>
      </c>
      <c r="G7592">
        <v>3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s="2" t="s">
        <v>156</v>
      </c>
      <c r="P7592" s="11" t="str">
        <f t="shared" si="944"/>
        <v>2019</v>
      </c>
      <c r="Q7592" s="12"/>
      <c r="R7592" s="8" t="str">
        <f t="shared" si="945"/>
        <v>12</v>
      </c>
      <c r="S7592" s="8"/>
      <c r="T7592" s="14" t="str">
        <f t="shared" si="946"/>
        <v>Exit</v>
      </c>
      <c r="U7592" s="14"/>
      <c r="V7592" s="8" t="str">
        <f t="shared" si="947"/>
        <v>Germany</v>
      </c>
      <c r="W7592" s="8"/>
      <c r="X7592" s="8"/>
      <c r="Y7592" s="8"/>
      <c r="Z7592" s="14" t="str">
        <f t="shared" si="948"/>
        <v>Female</v>
      </c>
      <c r="AA7592" s="14"/>
      <c r="AB7592" s="14"/>
      <c r="AC7592" s="14"/>
      <c r="AE7592" t="str">
        <f t="shared" si="949"/>
        <v>Middle aged</v>
      </c>
      <c r="AF7592" t="str">
        <f t="shared" si="950"/>
        <v>Fair</v>
      </c>
      <c r="AG7592" t="str">
        <f t="shared" si="951"/>
        <v>High</v>
      </c>
    </row>
    <row r="7593" spans="1:33" x14ac:dyDescent="0.2">
      <c r="A7593">
        <v>7592</v>
      </c>
      <c r="B7593">
        <v>15748691</v>
      </c>
      <c r="C7593">
        <v>794</v>
      </c>
      <c r="D7593">
        <v>2</v>
      </c>
      <c r="E7593">
        <v>2</v>
      </c>
      <c r="F7593">
        <v>30</v>
      </c>
      <c r="G7593">
        <v>7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s="2" t="s">
        <v>791</v>
      </c>
      <c r="P7593" s="11" t="str">
        <f t="shared" si="944"/>
        <v>2016</v>
      </c>
      <c r="Q7593" s="12"/>
      <c r="R7593" s="8" t="str">
        <f t="shared" si="945"/>
        <v>08</v>
      </c>
      <c r="S7593" s="8"/>
      <c r="T7593" s="14" t="str">
        <f t="shared" si="946"/>
        <v>Retain</v>
      </c>
      <c r="U7593" s="14"/>
      <c r="V7593" s="8" t="str">
        <f t="shared" si="947"/>
        <v>Spain</v>
      </c>
      <c r="W7593" s="8"/>
      <c r="X7593" s="8"/>
      <c r="Y7593" s="8"/>
      <c r="Z7593" s="14" t="str">
        <f t="shared" si="948"/>
        <v>Female</v>
      </c>
      <c r="AA7593" s="14"/>
      <c r="AB7593" s="14"/>
      <c r="AC7593" s="14"/>
      <c r="AE7593" t="str">
        <f t="shared" si="949"/>
        <v>Adults</v>
      </c>
      <c r="AF7593" t="str">
        <f t="shared" si="950"/>
        <v>Very good</v>
      </c>
      <c r="AG7593" t="str">
        <f t="shared" si="951"/>
        <v>Very high</v>
      </c>
    </row>
    <row r="7594" spans="1:33" x14ac:dyDescent="0.2">
      <c r="A7594">
        <v>7593</v>
      </c>
      <c r="B7594">
        <v>15583552</v>
      </c>
      <c r="C7594">
        <v>674</v>
      </c>
      <c r="D7594">
        <v>3</v>
      </c>
      <c r="E7594">
        <v>1</v>
      </c>
      <c r="F7594">
        <v>44</v>
      </c>
      <c r="G7594">
        <v>4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s="2" t="s">
        <v>194</v>
      </c>
      <c r="P7594" s="11" t="str">
        <f t="shared" si="944"/>
        <v>2019</v>
      </c>
      <c r="Q7594" s="12"/>
      <c r="R7594" s="8" t="str">
        <f t="shared" si="945"/>
        <v>07</v>
      </c>
      <c r="S7594" s="8"/>
      <c r="T7594" s="14" t="str">
        <f t="shared" si="946"/>
        <v>Retain</v>
      </c>
      <c r="U7594" s="14"/>
      <c r="V7594" s="8" t="str">
        <f t="shared" si="947"/>
        <v>Germany</v>
      </c>
      <c r="W7594" s="8"/>
      <c r="X7594" s="8"/>
      <c r="Y7594" s="8"/>
      <c r="Z7594" s="14" t="str">
        <f t="shared" si="948"/>
        <v>Male</v>
      </c>
      <c r="AA7594" s="14"/>
      <c r="AB7594" s="14"/>
      <c r="AC7594" s="14"/>
      <c r="AE7594" t="str">
        <f t="shared" si="949"/>
        <v>Middle aged</v>
      </c>
      <c r="AF7594" t="str">
        <f t="shared" si="950"/>
        <v>Good</v>
      </c>
      <c r="AG7594" t="str">
        <f t="shared" si="951"/>
        <v>Medium</v>
      </c>
    </row>
    <row r="7595" spans="1:33" x14ac:dyDescent="0.2">
      <c r="A7595">
        <v>7594</v>
      </c>
      <c r="B7595">
        <v>15588019</v>
      </c>
      <c r="C7595">
        <v>418</v>
      </c>
      <c r="D7595">
        <v>1</v>
      </c>
      <c r="E7595">
        <v>1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s="2" t="s">
        <v>1304</v>
      </c>
      <c r="P7595" s="11" t="str">
        <f t="shared" si="944"/>
        <v>2016</v>
      </c>
      <c r="Q7595" s="12"/>
      <c r="R7595" s="8" t="str">
        <f t="shared" si="945"/>
        <v>03</v>
      </c>
      <c r="S7595" s="8"/>
      <c r="T7595" s="14" t="str">
        <f t="shared" si="946"/>
        <v>Retain</v>
      </c>
      <c r="U7595" s="14"/>
      <c r="V7595" s="8" t="str">
        <f t="shared" si="947"/>
        <v>France</v>
      </c>
      <c r="W7595" s="8"/>
      <c r="X7595" s="8"/>
      <c r="Y7595" s="8"/>
      <c r="Z7595" s="14" t="str">
        <f t="shared" si="948"/>
        <v>Male</v>
      </c>
      <c r="AA7595" s="14"/>
      <c r="AB7595" s="14"/>
      <c r="AC7595" s="14"/>
      <c r="AE7595" t="str">
        <f t="shared" si="949"/>
        <v>Adults</v>
      </c>
      <c r="AF7595" t="str">
        <f t="shared" si="950"/>
        <v>Poor</v>
      </c>
      <c r="AG7595" t="str">
        <f t="shared" si="951"/>
        <v>Medium</v>
      </c>
    </row>
    <row r="7596" spans="1:33" x14ac:dyDescent="0.2">
      <c r="A7596">
        <v>7595</v>
      </c>
      <c r="B7596">
        <v>15713250</v>
      </c>
      <c r="C7596">
        <v>502</v>
      </c>
      <c r="D7596">
        <v>1</v>
      </c>
      <c r="E7596">
        <v>1</v>
      </c>
      <c r="F7596">
        <v>33</v>
      </c>
      <c r="G7596">
        <v>4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s="2" t="s">
        <v>409</v>
      </c>
      <c r="P7596" s="11" t="str">
        <f t="shared" si="944"/>
        <v>2019</v>
      </c>
      <c r="Q7596" s="12"/>
      <c r="R7596" s="8" t="str">
        <f t="shared" si="945"/>
        <v>09</v>
      </c>
      <c r="S7596" s="8"/>
      <c r="T7596" s="14" t="str">
        <f t="shared" si="946"/>
        <v>Retain</v>
      </c>
      <c r="U7596" s="14"/>
      <c r="V7596" s="8" t="str">
        <f t="shared" si="947"/>
        <v>France</v>
      </c>
      <c r="W7596" s="8"/>
      <c r="X7596" s="8"/>
      <c r="Y7596" s="8"/>
      <c r="Z7596" s="14" t="str">
        <f t="shared" si="948"/>
        <v>Male</v>
      </c>
      <c r="AA7596" s="14"/>
      <c r="AB7596" s="14"/>
      <c r="AC7596" s="14"/>
      <c r="AE7596" t="str">
        <f t="shared" si="949"/>
        <v>Adults</v>
      </c>
      <c r="AF7596" t="str">
        <f t="shared" si="950"/>
        <v>Poor</v>
      </c>
      <c r="AG7596" t="str">
        <f t="shared" si="951"/>
        <v>Very low</v>
      </c>
    </row>
    <row r="7597" spans="1:33" x14ac:dyDescent="0.2">
      <c r="A7597">
        <v>7596</v>
      </c>
      <c r="B7597">
        <v>15569595</v>
      </c>
      <c r="C7597">
        <v>678</v>
      </c>
      <c r="D7597">
        <v>1</v>
      </c>
      <c r="E7597">
        <v>2</v>
      </c>
      <c r="F7597">
        <v>50</v>
      </c>
      <c r="G7597">
        <v>7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s="2" t="s">
        <v>60</v>
      </c>
      <c r="P7597" s="11" t="str">
        <f t="shared" si="944"/>
        <v>2016</v>
      </c>
      <c r="Q7597" s="12"/>
      <c r="R7597" s="8" t="str">
        <f t="shared" si="945"/>
        <v>03</v>
      </c>
      <c r="S7597" s="8"/>
      <c r="T7597" s="14" t="str">
        <f t="shared" si="946"/>
        <v>Retain</v>
      </c>
      <c r="U7597" s="14"/>
      <c r="V7597" s="8" t="str">
        <f t="shared" si="947"/>
        <v>France</v>
      </c>
      <c r="W7597" s="8"/>
      <c r="X7597" s="8"/>
      <c r="Y7597" s="8"/>
      <c r="Z7597" s="14" t="str">
        <f t="shared" si="948"/>
        <v>Female</v>
      </c>
      <c r="AA7597" s="14"/>
      <c r="AB7597" s="14"/>
      <c r="AC7597" s="14"/>
      <c r="AE7597" t="str">
        <f t="shared" si="949"/>
        <v>Middle aged</v>
      </c>
      <c r="AF7597" t="str">
        <f t="shared" si="950"/>
        <v>Good</v>
      </c>
      <c r="AG7597" t="str">
        <f t="shared" si="951"/>
        <v>Very low</v>
      </c>
    </row>
    <row r="7598" spans="1:33" x14ac:dyDescent="0.2">
      <c r="A7598">
        <v>7597</v>
      </c>
      <c r="B7598">
        <v>15794868</v>
      </c>
      <c r="C7598">
        <v>599</v>
      </c>
      <c r="D7598">
        <v>3</v>
      </c>
      <c r="E7598">
        <v>1</v>
      </c>
      <c r="F7598">
        <v>40</v>
      </c>
      <c r="G7598">
        <v>3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s="2" t="s">
        <v>456</v>
      </c>
      <c r="P7598" s="11" t="str">
        <f t="shared" si="944"/>
        <v>2019</v>
      </c>
      <c r="Q7598" s="12"/>
      <c r="R7598" s="8" t="str">
        <f t="shared" si="945"/>
        <v>11</v>
      </c>
      <c r="S7598" s="8"/>
      <c r="T7598" s="14" t="str">
        <f t="shared" si="946"/>
        <v>Retain</v>
      </c>
      <c r="U7598" s="14"/>
      <c r="V7598" s="8" t="str">
        <f t="shared" si="947"/>
        <v>Germany</v>
      </c>
      <c r="W7598" s="8"/>
      <c r="X7598" s="8"/>
      <c r="Y7598" s="8"/>
      <c r="Z7598" s="14" t="str">
        <f t="shared" si="948"/>
        <v>Male</v>
      </c>
      <c r="AA7598" s="14"/>
      <c r="AB7598" s="14"/>
      <c r="AC7598" s="14"/>
      <c r="AE7598" t="str">
        <f t="shared" si="949"/>
        <v>Middle aged</v>
      </c>
      <c r="AF7598" t="str">
        <f t="shared" si="950"/>
        <v>Fair</v>
      </c>
      <c r="AG7598" t="str">
        <f t="shared" si="951"/>
        <v>High</v>
      </c>
    </row>
    <row r="7599" spans="1:33" x14ac:dyDescent="0.2">
      <c r="A7599">
        <v>7598</v>
      </c>
      <c r="B7599">
        <v>15576680</v>
      </c>
      <c r="C7599">
        <v>736</v>
      </c>
      <c r="D7599">
        <v>1</v>
      </c>
      <c r="E7599">
        <v>1</v>
      </c>
      <c r="F7599">
        <v>29</v>
      </c>
      <c r="G7599">
        <v>6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s="2" t="s">
        <v>659</v>
      </c>
      <c r="P7599" s="11" t="str">
        <f t="shared" si="944"/>
        <v>2017</v>
      </c>
      <c r="Q7599" s="12"/>
      <c r="R7599" s="8" t="str">
        <f t="shared" si="945"/>
        <v>09</v>
      </c>
      <c r="S7599" s="8"/>
      <c r="T7599" s="14" t="str">
        <f t="shared" si="946"/>
        <v>Retain</v>
      </c>
      <c r="U7599" s="14"/>
      <c r="V7599" s="8" t="str">
        <f t="shared" si="947"/>
        <v>France</v>
      </c>
      <c r="W7599" s="8"/>
      <c r="X7599" s="8"/>
      <c r="Y7599" s="8"/>
      <c r="Z7599" s="14" t="str">
        <f t="shared" si="948"/>
        <v>Male</v>
      </c>
      <c r="AA7599" s="14"/>
      <c r="AB7599" s="14"/>
      <c r="AC7599" s="14"/>
      <c r="AE7599" t="str">
        <f t="shared" si="949"/>
        <v>Adults</v>
      </c>
      <c r="AF7599" t="str">
        <f t="shared" si="950"/>
        <v>Good</v>
      </c>
      <c r="AG7599" t="str">
        <f t="shared" si="951"/>
        <v>Very low</v>
      </c>
    </row>
    <row r="7600" spans="1:33" x14ac:dyDescent="0.2">
      <c r="A7600">
        <v>7599</v>
      </c>
      <c r="B7600">
        <v>15613699</v>
      </c>
      <c r="C7600">
        <v>430</v>
      </c>
      <c r="D7600">
        <v>1</v>
      </c>
      <c r="E7600">
        <v>2</v>
      </c>
      <c r="F7600">
        <v>60</v>
      </c>
      <c r="G7600">
        <v>4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s="2" t="s">
        <v>704</v>
      </c>
      <c r="P7600" s="11" t="str">
        <f t="shared" si="944"/>
        <v>2019</v>
      </c>
      <c r="Q7600" s="12"/>
      <c r="R7600" s="8" t="str">
        <f t="shared" si="945"/>
        <v>04</v>
      </c>
      <c r="S7600" s="8"/>
      <c r="T7600" s="14" t="str">
        <f t="shared" si="946"/>
        <v>Exit</v>
      </c>
      <c r="U7600" s="14"/>
      <c r="V7600" s="8" t="str">
        <f t="shared" si="947"/>
        <v>France</v>
      </c>
      <c r="W7600" s="8"/>
      <c r="X7600" s="8"/>
      <c r="Y7600" s="8"/>
      <c r="Z7600" s="14" t="str">
        <f t="shared" si="948"/>
        <v>Female</v>
      </c>
      <c r="AA7600" s="14"/>
      <c r="AB7600" s="14"/>
      <c r="AC7600" s="14"/>
      <c r="AE7600" t="str">
        <f t="shared" si="949"/>
        <v>Middle aged</v>
      </c>
      <c r="AF7600" t="str">
        <f t="shared" si="950"/>
        <v>Poor</v>
      </c>
      <c r="AG7600" t="str">
        <f t="shared" si="951"/>
        <v>Medium</v>
      </c>
    </row>
    <row r="7601" spans="1:33" x14ac:dyDescent="0.2">
      <c r="A7601">
        <v>7600</v>
      </c>
      <c r="B7601">
        <v>15609758</v>
      </c>
      <c r="C7601">
        <v>537</v>
      </c>
      <c r="D7601">
        <v>1</v>
      </c>
      <c r="E7601">
        <v>2</v>
      </c>
      <c r="F7601">
        <v>45</v>
      </c>
      <c r="G7601">
        <v>6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s="2" t="s">
        <v>675</v>
      </c>
      <c r="P7601" s="11" t="str">
        <f t="shared" si="944"/>
        <v>2017</v>
      </c>
      <c r="Q7601" s="12"/>
      <c r="R7601" s="8" t="str">
        <f t="shared" si="945"/>
        <v>06</v>
      </c>
      <c r="S7601" s="8"/>
      <c r="T7601" s="14" t="str">
        <f t="shared" si="946"/>
        <v>Exit</v>
      </c>
      <c r="U7601" s="14"/>
      <c r="V7601" s="8" t="str">
        <f t="shared" si="947"/>
        <v>France</v>
      </c>
      <c r="W7601" s="8"/>
      <c r="X7601" s="8"/>
      <c r="Y7601" s="8"/>
      <c r="Z7601" s="14" t="str">
        <f t="shared" si="948"/>
        <v>Female</v>
      </c>
      <c r="AA7601" s="14"/>
      <c r="AB7601" s="14"/>
      <c r="AC7601" s="14"/>
      <c r="AE7601" t="str">
        <f t="shared" si="949"/>
        <v>Middle aged</v>
      </c>
      <c r="AF7601" t="str">
        <f t="shared" si="950"/>
        <v>Poor</v>
      </c>
      <c r="AG7601" t="str">
        <f t="shared" si="951"/>
        <v>Very high</v>
      </c>
    </row>
    <row r="7602" spans="1:33" x14ac:dyDescent="0.2">
      <c r="A7602">
        <v>7601</v>
      </c>
      <c r="B7602">
        <v>15762392</v>
      </c>
      <c r="C7602">
        <v>683</v>
      </c>
      <c r="D7602">
        <v>2</v>
      </c>
      <c r="E7602">
        <v>1</v>
      </c>
      <c r="F7602">
        <v>30</v>
      </c>
      <c r="G7602">
        <v>6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s="2" t="s">
        <v>561</v>
      </c>
      <c r="P7602" s="11" t="str">
        <f t="shared" si="944"/>
        <v>2016</v>
      </c>
      <c r="Q7602" s="12"/>
      <c r="R7602" s="8" t="str">
        <f t="shared" si="945"/>
        <v>11</v>
      </c>
      <c r="S7602" s="8"/>
      <c r="T7602" s="14" t="str">
        <f t="shared" si="946"/>
        <v>Retain</v>
      </c>
      <c r="U7602" s="14"/>
      <c r="V7602" s="8" t="str">
        <f t="shared" si="947"/>
        <v>Spain</v>
      </c>
      <c r="W7602" s="8"/>
      <c r="X7602" s="8"/>
      <c r="Y7602" s="8"/>
      <c r="Z7602" s="14" t="str">
        <f t="shared" si="948"/>
        <v>Male</v>
      </c>
      <c r="AA7602" s="14"/>
      <c r="AB7602" s="14"/>
      <c r="AC7602" s="14"/>
      <c r="AE7602" t="str">
        <f t="shared" si="949"/>
        <v>Adults</v>
      </c>
      <c r="AF7602" t="str">
        <f t="shared" si="950"/>
        <v>Good</v>
      </c>
      <c r="AG7602" t="str">
        <f t="shared" si="951"/>
        <v>High</v>
      </c>
    </row>
    <row r="7603" spans="1:33" x14ac:dyDescent="0.2">
      <c r="A7603">
        <v>7602</v>
      </c>
      <c r="B7603">
        <v>15693382</v>
      </c>
      <c r="C7603">
        <v>828</v>
      </c>
      <c r="D7603">
        <v>1</v>
      </c>
      <c r="E7603">
        <v>1</v>
      </c>
      <c r="F7603">
        <v>31</v>
      </c>
      <c r="G7603">
        <v>7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s="2" t="s">
        <v>857</v>
      </c>
      <c r="P7603" s="11" t="str">
        <f t="shared" si="944"/>
        <v>2016</v>
      </c>
      <c r="Q7603" s="12"/>
      <c r="R7603" s="8" t="str">
        <f t="shared" si="945"/>
        <v>06</v>
      </c>
      <c r="S7603" s="8"/>
      <c r="T7603" s="14" t="str">
        <f t="shared" si="946"/>
        <v>Retain</v>
      </c>
      <c r="U7603" s="14"/>
      <c r="V7603" s="8" t="str">
        <f t="shared" si="947"/>
        <v>France</v>
      </c>
      <c r="W7603" s="8"/>
      <c r="X7603" s="8"/>
      <c r="Y7603" s="8"/>
      <c r="Z7603" s="14" t="str">
        <f t="shared" si="948"/>
        <v>Male</v>
      </c>
      <c r="AA7603" s="14"/>
      <c r="AB7603" s="14"/>
      <c r="AC7603" s="14"/>
      <c r="AE7603" t="str">
        <f t="shared" si="949"/>
        <v>Adults</v>
      </c>
      <c r="AF7603" t="str">
        <f t="shared" si="950"/>
        <v>Excellent</v>
      </c>
      <c r="AG7603" t="str">
        <f t="shared" si="951"/>
        <v>Very low</v>
      </c>
    </row>
    <row r="7604" spans="1:33" x14ac:dyDescent="0.2">
      <c r="A7604">
        <v>7603</v>
      </c>
      <c r="B7604">
        <v>15791769</v>
      </c>
      <c r="C7604">
        <v>691</v>
      </c>
      <c r="D7604">
        <v>1</v>
      </c>
      <c r="E7604">
        <v>2</v>
      </c>
      <c r="F7604">
        <v>29</v>
      </c>
      <c r="G7604">
        <v>4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s="2" t="s">
        <v>508</v>
      </c>
      <c r="P7604" s="11" t="str">
        <f t="shared" si="944"/>
        <v>2019</v>
      </c>
      <c r="Q7604" s="12"/>
      <c r="R7604" s="8" t="str">
        <f t="shared" si="945"/>
        <v>09</v>
      </c>
      <c r="S7604" s="8"/>
      <c r="T7604" s="14" t="str">
        <f t="shared" si="946"/>
        <v>Retain</v>
      </c>
      <c r="U7604" s="14"/>
      <c r="V7604" s="8" t="str">
        <f t="shared" si="947"/>
        <v>France</v>
      </c>
      <c r="W7604" s="8"/>
      <c r="X7604" s="8"/>
      <c r="Y7604" s="8"/>
      <c r="Z7604" s="14" t="str">
        <f t="shared" si="948"/>
        <v>Female</v>
      </c>
      <c r="AA7604" s="14"/>
      <c r="AB7604" s="14"/>
      <c r="AC7604" s="14"/>
      <c r="AE7604" t="str">
        <f t="shared" si="949"/>
        <v>Adults</v>
      </c>
      <c r="AF7604" t="str">
        <f t="shared" si="950"/>
        <v>Good</v>
      </c>
      <c r="AG7604" t="str">
        <f t="shared" si="951"/>
        <v>High</v>
      </c>
    </row>
    <row r="7605" spans="1:33" x14ac:dyDescent="0.2">
      <c r="A7605">
        <v>7604</v>
      </c>
      <c r="B7605">
        <v>15712483</v>
      </c>
      <c r="C7605">
        <v>608</v>
      </c>
      <c r="D7605">
        <v>2</v>
      </c>
      <c r="E7605">
        <v>2</v>
      </c>
      <c r="F7605">
        <v>28</v>
      </c>
      <c r="G7605">
        <v>5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s="2" t="s">
        <v>1305</v>
      </c>
      <c r="P7605" s="11" t="str">
        <f t="shared" si="944"/>
        <v>2018</v>
      </c>
      <c r="Q7605" s="12"/>
      <c r="R7605" s="8" t="str">
        <f t="shared" si="945"/>
        <v>03</v>
      </c>
      <c r="S7605" s="8"/>
      <c r="T7605" s="14" t="str">
        <f t="shared" si="946"/>
        <v>Exit</v>
      </c>
      <c r="U7605" s="14"/>
      <c r="V7605" s="8" t="str">
        <f t="shared" si="947"/>
        <v>Spain</v>
      </c>
      <c r="W7605" s="8"/>
      <c r="X7605" s="8"/>
      <c r="Y7605" s="8"/>
      <c r="Z7605" s="14" t="str">
        <f t="shared" si="948"/>
        <v>Female</v>
      </c>
      <c r="AA7605" s="14"/>
      <c r="AB7605" s="14"/>
      <c r="AC7605" s="14"/>
      <c r="AE7605" t="str">
        <f t="shared" si="949"/>
        <v>Adults</v>
      </c>
      <c r="AF7605" t="str">
        <f t="shared" si="950"/>
        <v>Fair</v>
      </c>
      <c r="AG7605" t="str">
        <f t="shared" si="951"/>
        <v>Very low</v>
      </c>
    </row>
    <row r="7606" spans="1:33" x14ac:dyDescent="0.2">
      <c r="A7606">
        <v>7605</v>
      </c>
      <c r="B7606">
        <v>15636454</v>
      </c>
      <c r="C7606">
        <v>691</v>
      </c>
      <c r="D7606">
        <v>1</v>
      </c>
      <c r="E7606">
        <v>2</v>
      </c>
      <c r="F7606">
        <v>60</v>
      </c>
      <c r="G7606">
        <v>3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s="2" t="s">
        <v>967</v>
      </c>
      <c r="P7606" s="11" t="str">
        <f t="shared" si="944"/>
        <v>2019</v>
      </c>
      <c r="Q7606" s="12"/>
      <c r="R7606" s="8" t="str">
        <f t="shared" si="945"/>
        <v>10</v>
      </c>
      <c r="S7606" s="8"/>
      <c r="T7606" s="14" t="str">
        <f t="shared" si="946"/>
        <v>Exit</v>
      </c>
      <c r="U7606" s="14"/>
      <c r="V7606" s="8" t="str">
        <f t="shared" si="947"/>
        <v>France</v>
      </c>
      <c r="W7606" s="8"/>
      <c r="X7606" s="8"/>
      <c r="Y7606" s="8"/>
      <c r="Z7606" s="14" t="str">
        <f t="shared" si="948"/>
        <v>Female</v>
      </c>
      <c r="AA7606" s="14"/>
      <c r="AB7606" s="14"/>
      <c r="AC7606" s="14"/>
      <c r="AE7606" t="str">
        <f t="shared" si="949"/>
        <v>Middle aged</v>
      </c>
      <c r="AF7606" t="str">
        <f t="shared" si="950"/>
        <v>Good</v>
      </c>
      <c r="AG7606" t="str">
        <f t="shared" si="951"/>
        <v>High</v>
      </c>
    </row>
    <row r="7607" spans="1:33" x14ac:dyDescent="0.2">
      <c r="A7607">
        <v>7606</v>
      </c>
      <c r="B7607">
        <v>15710138</v>
      </c>
      <c r="C7607">
        <v>718</v>
      </c>
      <c r="D7607">
        <v>2</v>
      </c>
      <c r="E7607">
        <v>1</v>
      </c>
      <c r="F7607">
        <v>39</v>
      </c>
      <c r="G7607">
        <v>3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s="2" t="s">
        <v>110</v>
      </c>
      <c r="P7607" s="11" t="str">
        <f t="shared" si="944"/>
        <v>2019</v>
      </c>
      <c r="Q7607" s="12"/>
      <c r="R7607" s="8" t="str">
        <f t="shared" si="945"/>
        <v>12</v>
      </c>
      <c r="S7607" s="8"/>
      <c r="T7607" s="14" t="str">
        <f t="shared" si="946"/>
        <v>Retain</v>
      </c>
      <c r="U7607" s="14"/>
      <c r="V7607" s="8" t="str">
        <f t="shared" si="947"/>
        <v>Spain</v>
      </c>
      <c r="W7607" s="8"/>
      <c r="X7607" s="8"/>
      <c r="Y7607" s="8"/>
      <c r="Z7607" s="14" t="str">
        <f t="shared" si="948"/>
        <v>Male</v>
      </c>
      <c r="AA7607" s="14"/>
      <c r="AB7607" s="14"/>
      <c r="AC7607" s="14"/>
      <c r="AE7607" t="str">
        <f t="shared" si="949"/>
        <v>Middle aged</v>
      </c>
      <c r="AF7607" t="str">
        <f t="shared" si="950"/>
        <v>Good</v>
      </c>
      <c r="AG7607" t="str">
        <f t="shared" si="951"/>
        <v>Very low</v>
      </c>
    </row>
    <row r="7608" spans="1:33" x14ac:dyDescent="0.2">
      <c r="A7608">
        <v>7607</v>
      </c>
      <c r="B7608">
        <v>15571571</v>
      </c>
      <c r="C7608">
        <v>680</v>
      </c>
      <c r="D7608">
        <v>3</v>
      </c>
      <c r="E7608">
        <v>2</v>
      </c>
      <c r="F7608">
        <v>31</v>
      </c>
      <c r="G7608">
        <v>7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s="2" t="s">
        <v>1289</v>
      </c>
      <c r="P7608" s="11" t="str">
        <f t="shared" si="944"/>
        <v>2016</v>
      </c>
      <c r="Q7608" s="12"/>
      <c r="R7608" s="8" t="str">
        <f t="shared" si="945"/>
        <v>02</v>
      </c>
      <c r="S7608" s="8"/>
      <c r="T7608" s="14" t="str">
        <f t="shared" si="946"/>
        <v>Retain</v>
      </c>
      <c r="U7608" s="14"/>
      <c r="V7608" s="8" t="str">
        <f t="shared" si="947"/>
        <v>Germany</v>
      </c>
      <c r="W7608" s="8"/>
      <c r="X7608" s="8"/>
      <c r="Y7608" s="8"/>
      <c r="Z7608" s="14" t="str">
        <f t="shared" si="948"/>
        <v>Female</v>
      </c>
      <c r="AA7608" s="14"/>
      <c r="AB7608" s="14"/>
      <c r="AC7608" s="14"/>
      <c r="AE7608" t="str">
        <f t="shared" si="949"/>
        <v>Adults</v>
      </c>
      <c r="AF7608" t="str">
        <f t="shared" si="950"/>
        <v>Good</v>
      </c>
      <c r="AG7608" t="str">
        <f t="shared" si="951"/>
        <v>High</v>
      </c>
    </row>
    <row r="7609" spans="1:33" x14ac:dyDescent="0.2">
      <c r="A7609">
        <v>7608</v>
      </c>
      <c r="B7609">
        <v>15638751</v>
      </c>
      <c r="C7609">
        <v>838</v>
      </c>
      <c r="D7609">
        <v>2</v>
      </c>
      <c r="E7609">
        <v>2</v>
      </c>
      <c r="F7609">
        <v>41</v>
      </c>
      <c r="G7609">
        <v>4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s="2" t="s">
        <v>833</v>
      </c>
      <c r="P7609" s="11" t="str">
        <f t="shared" si="944"/>
        <v>2018</v>
      </c>
      <c r="Q7609" s="12"/>
      <c r="R7609" s="8" t="str">
        <f t="shared" si="945"/>
        <v>10</v>
      </c>
      <c r="S7609" s="8"/>
      <c r="T7609" s="14" t="str">
        <f t="shared" si="946"/>
        <v>Retain</v>
      </c>
      <c r="U7609" s="14"/>
      <c r="V7609" s="8" t="str">
        <f t="shared" si="947"/>
        <v>Spain</v>
      </c>
      <c r="W7609" s="8"/>
      <c r="X7609" s="8"/>
      <c r="Y7609" s="8"/>
      <c r="Z7609" s="14" t="str">
        <f t="shared" si="948"/>
        <v>Female</v>
      </c>
      <c r="AA7609" s="14"/>
      <c r="AB7609" s="14"/>
      <c r="AC7609" s="14"/>
      <c r="AE7609" t="str">
        <f t="shared" si="949"/>
        <v>Middle aged</v>
      </c>
      <c r="AF7609" t="str">
        <f t="shared" si="950"/>
        <v>Excellent</v>
      </c>
      <c r="AG7609" t="str">
        <f t="shared" si="951"/>
        <v>Very low</v>
      </c>
    </row>
    <row r="7610" spans="1:33" x14ac:dyDescent="0.2">
      <c r="A7610">
        <v>7609</v>
      </c>
      <c r="B7610">
        <v>15598574</v>
      </c>
      <c r="C7610">
        <v>695</v>
      </c>
      <c r="D7610">
        <v>2</v>
      </c>
      <c r="E7610">
        <v>2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s="2" t="s">
        <v>260</v>
      </c>
      <c r="P7610" s="11" t="str">
        <f t="shared" si="944"/>
        <v>2017</v>
      </c>
      <c r="Q7610" s="12"/>
      <c r="R7610" s="8" t="str">
        <f t="shared" si="945"/>
        <v>11</v>
      </c>
      <c r="S7610" s="8"/>
      <c r="T7610" s="14" t="str">
        <f t="shared" si="946"/>
        <v>Retain</v>
      </c>
      <c r="U7610" s="14"/>
      <c r="V7610" s="8" t="str">
        <f t="shared" si="947"/>
        <v>Spain</v>
      </c>
      <c r="W7610" s="8"/>
      <c r="X7610" s="8"/>
      <c r="Y7610" s="8"/>
      <c r="Z7610" s="14" t="str">
        <f t="shared" si="948"/>
        <v>Female</v>
      </c>
      <c r="AA7610" s="14"/>
      <c r="AB7610" s="14"/>
      <c r="AC7610" s="14"/>
      <c r="AE7610" t="str">
        <f t="shared" si="949"/>
        <v>Adults</v>
      </c>
      <c r="AF7610" t="str">
        <f t="shared" si="950"/>
        <v>Good</v>
      </c>
      <c r="AG7610" t="str">
        <f t="shared" si="951"/>
        <v>Very low</v>
      </c>
    </row>
    <row r="7611" spans="1:33" x14ac:dyDescent="0.2">
      <c r="A7611">
        <v>7610</v>
      </c>
      <c r="B7611">
        <v>15796787</v>
      </c>
      <c r="C7611">
        <v>681</v>
      </c>
      <c r="D7611">
        <v>1</v>
      </c>
      <c r="E7611">
        <v>1</v>
      </c>
      <c r="F7611">
        <v>46</v>
      </c>
      <c r="G7611">
        <v>7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s="2" t="s">
        <v>446</v>
      </c>
      <c r="P7611" s="11" t="str">
        <f t="shared" si="944"/>
        <v>2016</v>
      </c>
      <c r="Q7611" s="12"/>
      <c r="R7611" s="8" t="str">
        <f t="shared" si="945"/>
        <v>05</v>
      </c>
      <c r="S7611" s="8"/>
      <c r="T7611" s="14" t="str">
        <f t="shared" si="946"/>
        <v>Retain</v>
      </c>
      <c r="U7611" s="14"/>
      <c r="V7611" s="8" t="str">
        <f t="shared" si="947"/>
        <v>France</v>
      </c>
      <c r="W7611" s="8"/>
      <c r="X7611" s="8"/>
      <c r="Y7611" s="8"/>
      <c r="Z7611" s="14" t="str">
        <f t="shared" si="948"/>
        <v>Male</v>
      </c>
      <c r="AA7611" s="14"/>
      <c r="AB7611" s="14"/>
      <c r="AC7611" s="14"/>
      <c r="AE7611" t="str">
        <f t="shared" si="949"/>
        <v>Middle aged</v>
      </c>
      <c r="AF7611" t="str">
        <f t="shared" si="950"/>
        <v>Good</v>
      </c>
      <c r="AG7611" t="str">
        <f t="shared" si="951"/>
        <v>High</v>
      </c>
    </row>
    <row r="7612" spans="1:33" x14ac:dyDescent="0.2">
      <c r="A7612">
        <v>7611</v>
      </c>
      <c r="B7612">
        <v>15615670</v>
      </c>
      <c r="C7612">
        <v>762</v>
      </c>
      <c r="D7612">
        <v>1</v>
      </c>
      <c r="E7612">
        <v>1</v>
      </c>
      <c r="F7612">
        <v>36</v>
      </c>
      <c r="G7612">
        <v>4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s="2" t="s">
        <v>488</v>
      </c>
      <c r="P7612" s="11" t="str">
        <f t="shared" si="944"/>
        <v>2019</v>
      </c>
      <c r="Q7612" s="12"/>
      <c r="R7612" s="8" t="str">
        <f t="shared" si="945"/>
        <v>07</v>
      </c>
      <c r="S7612" s="8"/>
      <c r="T7612" s="14" t="str">
        <f t="shared" si="946"/>
        <v>Retain</v>
      </c>
      <c r="U7612" s="14"/>
      <c r="V7612" s="8" t="str">
        <f t="shared" si="947"/>
        <v>France</v>
      </c>
      <c r="W7612" s="8"/>
      <c r="X7612" s="8"/>
      <c r="Y7612" s="8"/>
      <c r="Z7612" s="14" t="str">
        <f t="shared" si="948"/>
        <v>Male</v>
      </c>
      <c r="AA7612" s="14"/>
      <c r="AB7612" s="14"/>
      <c r="AC7612" s="14"/>
      <c r="AE7612" t="str">
        <f t="shared" si="949"/>
        <v>Adults</v>
      </c>
      <c r="AF7612" t="str">
        <f t="shared" si="950"/>
        <v>Very good</v>
      </c>
      <c r="AG7612" t="str">
        <f t="shared" si="951"/>
        <v>High</v>
      </c>
    </row>
    <row r="7613" spans="1:33" x14ac:dyDescent="0.2">
      <c r="A7613">
        <v>7612</v>
      </c>
      <c r="B7613">
        <v>15705506</v>
      </c>
      <c r="C7613">
        <v>751</v>
      </c>
      <c r="D7613">
        <v>2</v>
      </c>
      <c r="E7613">
        <v>1</v>
      </c>
      <c r="F7613">
        <v>38</v>
      </c>
      <c r="G7613">
        <v>4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s="2" t="s">
        <v>1074</v>
      </c>
      <c r="P7613" s="11" t="str">
        <f t="shared" si="944"/>
        <v>2019</v>
      </c>
      <c r="Q7613" s="12"/>
      <c r="R7613" s="8" t="str">
        <f t="shared" si="945"/>
        <v>08</v>
      </c>
      <c r="S7613" s="8"/>
      <c r="T7613" s="14" t="str">
        <f t="shared" si="946"/>
        <v>Retain</v>
      </c>
      <c r="U7613" s="14"/>
      <c r="V7613" s="8" t="str">
        <f t="shared" si="947"/>
        <v>Spain</v>
      </c>
      <c r="W7613" s="8"/>
      <c r="X7613" s="8"/>
      <c r="Y7613" s="8"/>
      <c r="Z7613" s="14" t="str">
        <f t="shared" si="948"/>
        <v>Male</v>
      </c>
      <c r="AA7613" s="14"/>
      <c r="AB7613" s="14"/>
      <c r="AC7613" s="14"/>
      <c r="AE7613" t="str">
        <f t="shared" si="949"/>
        <v>Adults</v>
      </c>
      <c r="AF7613" t="str">
        <f t="shared" si="950"/>
        <v>Very good</v>
      </c>
      <c r="AG7613" t="str">
        <f t="shared" si="951"/>
        <v>Very low</v>
      </c>
    </row>
    <row r="7614" spans="1:33" x14ac:dyDescent="0.2">
      <c r="A7614">
        <v>7613</v>
      </c>
      <c r="B7614">
        <v>15599535</v>
      </c>
      <c r="C7614">
        <v>678</v>
      </c>
      <c r="D7614">
        <v>2</v>
      </c>
      <c r="E7614">
        <v>1</v>
      </c>
      <c r="F7614">
        <v>28</v>
      </c>
      <c r="G7614">
        <v>4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s="2" t="s">
        <v>1100</v>
      </c>
      <c r="P7614" s="11" t="str">
        <f t="shared" si="944"/>
        <v>2019</v>
      </c>
      <c r="Q7614" s="12"/>
      <c r="R7614" s="8" t="str">
        <f t="shared" si="945"/>
        <v>07</v>
      </c>
      <c r="S7614" s="8"/>
      <c r="T7614" s="14" t="str">
        <f t="shared" si="946"/>
        <v>Retain</v>
      </c>
      <c r="U7614" s="14"/>
      <c r="V7614" s="8" t="str">
        <f t="shared" si="947"/>
        <v>Spain</v>
      </c>
      <c r="W7614" s="8"/>
      <c r="X7614" s="8"/>
      <c r="Y7614" s="8"/>
      <c r="Z7614" s="14" t="str">
        <f t="shared" si="948"/>
        <v>Male</v>
      </c>
      <c r="AA7614" s="14"/>
      <c r="AB7614" s="14"/>
      <c r="AC7614" s="14"/>
      <c r="AE7614" t="str">
        <f t="shared" si="949"/>
        <v>Adults</v>
      </c>
      <c r="AF7614" t="str">
        <f t="shared" si="950"/>
        <v>Good</v>
      </c>
      <c r="AG7614" t="str">
        <f t="shared" si="951"/>
        <v>High</v>
      </c>
    </row>
    <row r="7615" spans="1:33" x14ac:dyDescent="0.2">
      <c r="A7615">
        <v>7614</v>
      </c>
      <c r="B7615">
        <v>15768449</v>
      </c>
      <c r="C7615">
        <v>634</v>
      </c>
      <c r="D7615">
        <v>1</v>
      </c>
      <c r="E7615">
        <v>2</v>
      </c>
      <c r="F7615">
        <v>37</v>
      </c>
      <c r="G7615">
        <v>3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s="2" t="s">
        <v>114</v>
      </c>
      <c r="P7615" s="11" t="str">
        <f t="shared" si="944"/>
        <v>2019</v>
      </c>
      <c r="Q7615" s="12"/>
      <c r="R7615" s="8" t="str">
        <f t="shared" si="945"/>
        <v>11</v>
      </c>
      <c r="S7615" s="8"/>
      <c r="T7615" s="14" t="str">
        <f t="shared" si="946"/>
        <v>Retain</v>
      </c>
      <c r="U7615" s="14"/>
      <c r="V7615" s="8" t="str">
        <f t="shared" si="947"/>
        <v>France</v>
      </c>
      <c r="W7615" s="8"/>
      <c r="X7615" s="8"/>
      <c r="Y7615" s="8"/>
      <c r="Z7615" s="14" t="str">
        <f t="shared" si="948"/>
        <v>Female</v>
      </c>
      <c r="AA7615" s="14"/>
      <c r="AB7615" s="14"/>
      <c r="AC7615" s="14"/>
      <c r="AE7615" t="str">
        <f t="shared" si="949"/>
        <v>Adults</v>
      </c>
      <c r="AF7615" t="str">
        <f t="shared" si="950"/>
        <v>Fair</v>
      </c>
      <c r="AG7615" t="str">
        <f t="shared" si="951"/>
        <v>Medium</v>
      </c>
    </row>
    <row r="7616" spans="1:33" x14ac:dyDescent="0.2">
      <c r="A7616">
        <v>7615</v>
      </c>
      <c r="B7616">
        <v>15725002</v>
      </c>
      <c r="C7616">
        <v>749</v>
      </c>
      <c r="D7616">
        <v>1</v>
      </c>
      <c r="E7616">
        <v>1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s="2" t="s">
        <v>699</v>
      </c>
      <c r="P7616" s="11" t="str">
        <f t="shared" si="944"/>
        <v>2016</v>
      </c>
      <c r="Q7616" s="12"/>
      <c r="R7616" s="8" t="str">
        <f t="shared" si="945"/>
        <v>07</v>
      </c>
      <c r="S7616" s="8"/>
      <c r="T7616" s="14" t="str">
        <f t="shared" si="946"/>
        <v>Retain</v>
      </c>
      <c r="U7616" s="14"/>
      <c r="V7616" s="8" t="str">
        <f t="shared" si="947"/>
        <v>France</v>
      </c>
      <c r="W7616" s="8"/>
      <c r="X7616" s="8"/>
      <c r="Y7616" s="8"/>
      <c r="Z7616" s="14" t="str">
        <f t="shared" si="948"/>
        <v>Male</v>
      </c>
      <c r="AA7616" s="14"/>
      <c r="AB7616" s="14"/>
      <c r="AC7616" s="14"/>
      <c r="AE7616" t="str">
        <f t="shared" si="949"/>
        <v>Adults</v>
      </c>
      <c r="AF7616" t="str">
        <f t="shared" si="950"/>
        <v>Very good</v>
      </c>
      <c r="AG7616" t="str">
        <f t="shared" si="951"/>
        <v>Very low</v>
      </c>
    </row>
    <row r="7617" spans="1:33" x14ac:dyDescent="0.2">
      <c r="A7617">
        <v>7616</v>
      </c>
      <c r="B7617">
        <v>15611682</v>
      </c>
      <c r="C7617">
        <v>590</v>
      </c>
      <c r="D7617">
        <v>2</v>
      </c>
      <c r="E7617">
        <v>1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s="2" t="s">
        <v>1277</v>
      </c>
      <c r="P7617" s="11" t="str">
        <f t="shared" si="944"/>
        <v>2017</v>
      </c>
      <c r="Q7617" s="12"/>
      <c r="R7617" s="8" t="str">
        <f t="shared" si="945"/>
        <v>02</v>
      </c>
      <c r="S7617" s="8"/>
      <c r="T7617" s="14" t="str">
        <f t="shared" si="946"/>
        <v>Retain</v>
      </c>
      <c r="U7617" s="14"/>
      <c r="V7617" s="8" t="str">
        <f t="shared" si="947"/>
        <v>Spain</v>
      </c>
      <c r="W7617" s="8"/>
      <c r="X7617" s="8"/>
      <c r="Y7617" s="8"/>
      <c r="Z7617" s="14" t="str">
        <f t="shared" si="948"/>
        <v>Male</v>
      </c>
      <c r="AA7617" s="14"/>
      <c r="AB7617" s="14"/>
      <c r="AC7617" s="14"/>
      <c r="AE7617" t="str">
        <f t="shared" si="949"/>
        <v>Adults</v>
      </c>
      <c r="AF7617" t="str">
        <f t="shared" si="950"/>
        <v>Fair</v>
      </c>
      <c r="AG7617" t="str">
        <f t="shared" si="951"/>
        <v>Very high</v>
      </c>
    </row>
    <row r="7618" spans="1:33" x14ac:dyDescent="0.2">
      <c r="A7618">
        <v>7617</v>
      </c>
      <c r="B7618">
        <v>15749964</v>
      </c>
      <c r="C7618">
        <v>610</v>
      </c>
      <c r="D7618">
        <v>1</v>
      </c>
      <c r="E7618">
        <v>2</v>
      </c>
      <c r="F7618">
        <v>27</v>
      </c>
      <c r="G7618">
        <v>5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s="2" t="s">
        <v>955</v>
      </c>
      <c r="P7618" s="11" t="str">
        <f t="shared" si="944"/>
        <v>2018</v>
      </c>
      <c r="Q7618" s="12"/>
      <c r="R7618" s="8" t="str">
        <f t="shared" si="945"/>
        <v>01</v>
      </c>
      <c r="S7618" s="8"/>
      <c r="T7618" s="14" t="str">
        <f t="shared" si="946"/>
        <v>Retain</v>
      </c>
      <c r="U7618" s="14"/>
      <c r="V7618" s="8" t="str">
        <f t="shared" si="947"/>
        <v>France</v>
      </c>
      <c r="W7618" s="8"/>
      <c r="X7618" s="8"/>
      <c r="Y7618" s="8"/>
      <c r="Z7618" s="14" t="str">
        <f t="shared" si="948"/>
        <v>Female</v>
      </c>
      <c r="AA7618" s="14"/>
      <c r="AB7618" s="14"/>
      <c r="AC7618" s="14"/>
      <c r="AE7618" t="str">
        <f t="shared" si="949"/>
        <v>Adults</v>
      </c>
      <c r="AF7618" t="str">
        <f t="shared" si="950"/>
        <v>Fair</v>
      </c>
      <c r="AG7618" t="str">
        <f t="shared" si="951"/>
        <v>Medium</v>
      </c>
    </row>
    <row r="7619" spans="1:33" x14ac:dyDescent="0.2">
      <c r="A7619">
        <v>7618</v>
      </c>
      <c r="B7619">
        <v>15678779</v>
      </c>
      <c r="C7619">
        <v>502</v>
      </c>
      <c r="D7619">
        <v>1</v>
      </c>
      <c r="E7619">
        <v>1</v>
      </c>
      <c r="F7619">
        <v>33</v>
      </c>
      <c r="G7619">
        <v>3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s="2" t="s">
        <v>402</v>
      </c>
      <c r="P7619" s="11" t="str">
        <f t="shared" ref="P7619:P7682" si="952">RIGHT($N7619,4)</f>
        <v>2019</v>
      </c>
      <c r="Q7619" s="12"/>
      <c r="R7619" s="8" t="str">
        <f t="shared" ref="R7619:R7682" si="953">MID(N7619,4,2)</f>
        <v>11</v>
      </c>
      <c r="S7619" s="8"/>
      <c r="T7619" s="14" t="str">
        <f t="shared" ref="T7619:T7682" si="954">IF(M7619=1,"Exit","Retain")</f>
        <v>Retain</v>
      </c>
      <c r="U7619" s="14"/>
      <c r="V7619" s="8" t="str">
        <f t="shared" ref="V7619:V7682" si="955">IF(D7619=1,"France",IF(D7619=2,"Spain",IF(D7619=3,"Germany","NONE")))</f>
        <v>France</v>
      </c>
      <c r="W7619" s="8"/>
      <c r="X7619" s="8"/>
      <c r="Y7619" s="8"/>
      <c r="Z7619" s="14" t="str">
        <f t="shared" ref="Z7619:Z7682" si="956">IF(E7619=1,"Male","Female")</f>
        <v>Male</v>
      </c>
      <c r="AA7619" s="14"/>
      <c r="AB7619" s="14"/>
      <c r="AC7619" s="14"/>
      <c r="AE7619" t="str">
        <f t="shared" ref="AE7619:AE7682" si="957">IF(F7619&lt;18,"Kids",IF(AND(F7619&gt;=18,F7619&lt;24),"Young Adults",IF(AND(F7619&gt;=24,F7619&lt;39),"Adults",IF(AND(F7619&gt;=39,F7619&lt;64),"Middle aged","Retired"))))</f>
        <v>Adults</v>
      </c>
      <c r="AF7619" t="str">
        <f t="shared" ref="AF7619:AF7682" si="958">IF(AND(C7619&gt;=800,C7619&lt;=850),"Excellent",IF(AND(C7619&gt;=740,C7619&lt;=799),"Very good",IF(AND(C7619&gt;=670,C7619&lt;=739),"Good",IF(AND(C7619&gt;=580,C7619&lt;=669),"Fair",IF(AND(C7619&gt;=300,C7619&lt;=579),"Poor","None")))))</f>
        <v>Poor</v>
      </c>
      <c r="AG7619" t="str">
        <f t="shared" ref="AG7619:AG7682" si="959">IF(H7619&lt;25000,"Very low",IF(AND(H7619&gt;25000,H7619&lt;=50000),"Low",IF(AND(H7619&gt;50000,H7619&lt;=100000),"Medium",IF(AND(H7619&gt;100000,H7619&lt;=150000),"High",IF(AND(H7619&gt;150000,H7619&lt;=200000),"Very high",IF(H7619&gt;200000,"Extreme","None"))))))</f>
        <v>Very low</v>
      </c>
    </row>
    <row r="7620" spans="1:33" x14ac:dyDescent="0.2">
      <c r="A7620">
        <v>7619</v>
      </c>
      <c r="B7620">
        <v>15752601</v>
      </c>
      <c r="C7620">
        <v>578</v>
      </c>
      <c r="D7620">
        <v>1</v>
      </c>
      <c r="E7620">
        <v>2</v>
      </c>
      <c r="F7620">
        <v>40</v>
      </c>
      <c r="G7620">
        <v>5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s="2" t="s">
        <v>188</v>
      </c>
      <c r="P7620" s="11" t="str">
        <f t="shared" si="952"/>
        <v>2017</v>
      </c>
      <c r="Q7620" s="12"/>
      <c r="R7620" s="8" t="str">
        <f t="shared" si="953"/>
        <v>10</v>
      </c>
      <c r="S7620" s="8"/>
      <c r="T7620" s="14" t="str">
        <f t="shared" si="954"/>
        <v>Retain</v>
      </c>
      <c r="U7620" s="14"/>
      <c r="V7620" s="8" t="str">
        <f t="shared" si="955"/>
        <v>France</v>
      </c>
      <c r="W7620" s="8"/>
      <c r="X7620" s="8"/>
      <c r="Y7620" s="8"/>
      <c r="Z7620" s="14" t="str">
        <f t="shared" si="956"/>
        <v>Female</v>
      </c>
      <c r="AA7620" s="14"/>
      <c r="AB7620" s="14"/>
      <c r="AC7620" s="14"/>
      <c r="AE7620" t="str">
        <f t="shared" si="957"/>
        <v>Middle aged</v>
      </c>
      <c r="AF7620" t="str">
        <f t="shared" si="958"/>
        <v>Poor</v>
      </c>
      <c r="AG7620" t="str">
        <f t="shared" si="959"/>
        <v>Very low</v>
      </c>
    </row>
    <row r="7621" spans="1:33" x14ac:dyDescent="0.2">
      <c r="A7621">
        <v>7620</v>
      </c>
      <c r="B7621">
        <v>15758477</v>
      </c>
      <c r="C7621">
        <v>547</v>
      </c>
      <c r="D7621">
        <v>1</v>
      </c>
      <c r="E7621">
        <v>2</v>
      </c>
      <c r="F7621">
        <v>32</v>
      </c>
      <c r="G7621">
        <v>4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s="2" t="s">
        <v>728</v>
      </c>
      <c r="P7621" s="11" t="str">
        <f t="shared" si="952"/>
        <v>2019</v>
      </c>
      <c r="Q7621" s="12"/>
      <c r="R7621" s="8" t="str">
        <f t="shared" si="953"/>
        <v>03</v>
      </c>
      <c r="S7621" s="8"/>
      <c r="T7621" s="14" t="str">
        <f t="shared" si="954"/>
        <v>Retain</v>
      </c>
      <c r="U7621" s="14"/>
      <c r="V7621" s="8" t="str">
        <f t="shared" si="955"/>
        <v>France</v>
      </c>
      <c r="W7621" s="8"/>
      <c r="X7621" s="8"/>
      <c r="Y7621" s="8"/>
      <c r="Z7621" s="14" t="str">
        <f t="shared" si="956"/>
        <v>Female</v>
      </c>
      <c r="AA7621" s="14"/>
      <c r="AB7621" s="14"/>
      <c r="AC7621" s="14"/>
      <c r="AE7621" t="str">
        <f t="shared" si="957"/>
        <v>Adults</v>
      </c>
      <c r="AF7621" t="str">
        <f t="shared" si="958"/>
        <v>Poor</v>
      </c>
      <c r="AG7621" t="str">
        <f t="shared" si="959"/>
        <v>Very low</v>
      </c>
    </row>
    <row r="7622" spans="1:33" x14ac:dyDescent="0.2">
      <c r="A7622">
        <v>7621</v>
      </c>
      <c r="B7622">
        <v>15629133</v>
      </c>
      <c r="C7622">
        <v>579</v>
      </c>
      <c r="D7622">
        <v>1</v>
      </c>
      <c r="E7622">
        <v>2</v>
      </c>
      <c r="F7622">
        <v>27</v>
      </c>
      <c r="G7622">
        <v>7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s="2" t="s">
        <v>204</v>
      </c>
      <c r="P7622" s="11" t="str">
        <f t="shared" si="952"/>
        <v>2016</v>
      </c>
      <c r="Q7622" s="12"/>
      <c r="R7622" s="8" t="str">
        <f t="shared" si="953"/>
        <v>03</v>
      </c>
      <c r="S7622" s="8"/>
      <c r="T7622" s="14" t="str">
        <f t="shared" si="954"/>
        <v>Retain</v>
      </c>
      <c r="U7622" s="14"/>
      <c r="V7622" s="8" t="str">
        <f t="shared" si="955"/>
        <v>France</v>
      </c>
      <c r="W7622" s="8"/>
      <c r="X7622" s="8"/>
      <c r="Y7622" s="8"/>
      <c r="Z7622" s="14" t="str">
        <f t="shared" si="956"/>
        <v>Female</v>
      </c>
      <c r="AA7622" s="14"/>
      <c r="AB7622" s="14"/>
      <c r="AC7622" s="14"/>
      <c r="AE7622" t="str">
        <f t="shared" si="957"/>
        <v>Adults</v>
      </c>
      <c r="AF7622" t="str">
        <f t="shared" si="958"/>
        <v>Poor</v>
      </c>
      <c r="AG7622" t="str">
        <f t="shared" si="959"/>
        <v>Very low</v>
      </c>
    </row>
    <row r="7623" spans="1:33" x14ac:dyDescent="0.2">
      <c r="A7623">
        <v>7622</v>
      </c>
      <c r="B7623">
        <v>15604963</v>
      </c>
      <c r="C7623">
        <v>661</v>
      </c>
      <c r="D7623">
        <v>1</v>
      </c>
      <c r="E7623">
        <v>1</v>
      </c>
      <c r="F7623">
        <v>39</v>
      </c>
      <c r="G7623">
        <v>6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s="2" t="s">
        <v>997</v>
      </c>
      <c r="P7623" s="11" t="str">
        <f t="shared" si="952"/>
        <v>2017</v>
      </c>
      <c r="Q7623" s="12"/>
      <c r="R7623" s="8" t="str">
        <f t="shared" si="953"/>
        <v>05</v>
      </c>
      <c r="S7623" s="8"/>
      <c r="T7623" s="14" t="str">
        <f t="shared" si="954"/>
        <v>Retain</v>
      </c>
      <c r="U7623" s="14"/>
      <c r="V7623" s="8" t="str">
        <f t="shared" si="955"/>
        <v>France</v>
      </c>
      <c r="W7623" s="8"/>
      <c r="X7623" s="8"/>
      <c r="Y7623" s="8"/>
      <c r="Z7623" s="14" t="str">
        <f t="shared" si="956"/>
        <v>Male</v>
      </c>
      <c r="AA7623" s="14"/>
      <c r="AB7623" s="14"/>
      <c r="AC7623" s="14"/>
      <c r="AE7623" t="str">
        <f t="shared" si="957"/>
        <v>Middle aged</v>
      </c>
      <c r="AF7623" t="str">
        <f t="shared" si="958"/>
        <v>Fair</v>
      </c>
      <c r="AG7623" t="str">
        <f t="shared" si="959"/>
        <v>Very low</v>
      </c>
    </row>
    <row r="7624" spans="1:33" x14ac:dyDescent="0.2">
      <c r="A7624">
        <v>7623</v>
      </c>
      <c r="B7624">
        <v>15796413</v>
      </c>
      <c r="C7624">
        <v>794</v>
      </c>
      <c r="D7624">
        <v>1</v>
      </c>
      <c r="E7624">
        <v>1</v>
      </c>
      <c r="F7624">
        <v>46</v>
      </c>
      <c r="G7624">
        <v>4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s="2" t="s">
        <v>269</v>
      </c>
      <c r="P7624" s="11" t="str">
        <f t="shared" si="952"/>
        <v>2019</v>
      </c>
      <c r="Q7624" s="12"/>
      <c r="R7624" s="8" t="str">
        <f t="shared" si="953"/>
        <v>09</v>
      </c>
      <c r="S7624" s="8"/>
      <c r="T7624" s="14" t="str">
        <f t="shared" si="954"/>
        <v>Retain</v>
      </c>
      <c r="U7624" s="14"/>
      <c r="V7624" s="8" t="str">
        <f t="shared" si="955"/>
        <v>France</v>
      </c>
      <c r="W7624" s="8"/>
      <c r="X7624" s="8"/>
      <c r="Y7624" s="8"/>
      <c r="Z7624" s="14" t="str">
        <f t="shared" si="956"/>
        <v>Male</v>
      </c>
      <c r="AA7624" s="14"/>
      <c r="AB7624" s="14"/>
      <c r="AC7624" s="14"/>
      <c r="AE7624" t="str">
        <f t="shared" si="957"/>
        <v>Middle aged</v>
      </c>
      <c r="AF7624" t="str">
        <f t="shared" si="958"/>
        <v>Very good</v>
      </c>
      <c r="AG7624" t="str">
        <f t="shared" si="959"/>
        <v>Very low</v>
      </c>
    </row>
    <row r="7625" spans="1:33" x14ac:dyDescent="0.2">
      <c r="A7625">
        <v>7624</v>
      </c>
      <c r="B7625">
        <v>15812470</v>
      </c>
      <c r="C7625">
        <v>719</v>
      </c>
      <c r="D7625">
        <v>1</v>
      </c>
      <c r="E7625">
        <v>1</v>
      </c>
      <c r="F7625">
        <v>61</v>
      </c>
      <c r="G7625">
        <v>6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s="2" t="s">
        <v>1085</v>
      </c>
      <c r="P7625" s="11" t="str">
        <f t="shared" si="952"/>
        <v>2016</v>
      </c>
      <c r="Q7625" s="12"/>
      <c r="R7625" s="8" t="str">
        <f t="shared" si="953"/>
        <v>10</v>
      </c>
      <c r="S7625" s="8"/>
      <c r="T7625" s="14" t="str">
        <f t="shared" si="954"/>
        <v>Retain</v>
      </c>
      <c r="U7625" s="14"/>
      <c r="V7625" s="8" t="str">
        <f t="shared" si="955"/>
        <v>France</v>
      </c>
      <c r="W7625" s="8"/>
      <c r="X7625" s="8"/>
      <c r="Y7625" s="8"/>
      <c r="Z7625" s="14" t="str">
        <f t="shared" si="956"/>
        <v>Male</v>
      </c>
      <c r="AA7625" s="14"/>
      <c r="AB7625" s="14"/>
      <c r="AC7625" s="14"/>
      <c r="AE7625" t="str">
        <f t="shared" si="957"/>
        <v>Middle aged</v>
      </c>
      <c r="AF7625" t="str">
        <f t="shared" si="958"/>
        <v>Good</v>
      </c>
      <c r="AG7625" t="str">
        <f t="shared" si="959"/>
        <v>Very low</v>
      </c>
    </row>
    <row r="7626" spans="1:33" x14ac:dyDescent="0.2">
      <c r="A7626">
        <v>7625</v>
      </c>
      <c r="B7626">
        <v>15587443</v>
      </c>
      <c r="C7626">
        <v>728</v>
      </c>
      <c r="D7626">
        <v>1</v>
      </c>
      <c r="E7626">
        <v>2</v>
      </c>
      <c r="F7626">
        <v>69</v>
      </c>
      <c r="G7626">
        <v>4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s="2" t="s">
        <v>1115</v>
      </c>
      <c r="P7626" s="11" t="str">
        <f t="shared" si="952"/>
        <v>2018</v>
      </c>
      <c r="Q7626" s="12"/>
      <c r="R7626" s="8" t="str">
        <f t="shared" si="953"/>
        <v>10</v>
      </c>
      <c r="S7626" s="8"/>
      <c r="T7626" s="14" t="str">
        <f t="shared" si="954"/>
        <v>Retain</v>
      </c>
      <c r="U7626" s="14"/>
      <c r="V7626" s="8" t="str">
        <f t="shared" si="955"/>
        <v>France</v>
      </c>
      <c r="W7626" s="8"/>
      <c r="X7626" s="8"/>
      <c r="Y7626" s="8"/>
      <c r="Z7626" s="14" t="str">
        <f t="shared" si="956"/>
        <v>Female</v>
      </c>
      <c r="AA7626" s="14"/>
      <c r="AB7626" s="14"/>
      <c r="AC7626" s="14"/>
      <c r="AE7626" t="str">
        <f t="shared" si="957"/>
        <v>Retired</v>
      </c>
      <c r="AF7626" t="str">
        <f t="shared" si="958"/>
        <v>Good</v>
      </c>
      <c r="AG7626" t="str">
        <f t="shared" si="959"/>
        <v>Very low</v>
      </c>
    </row>
    <row r="7627" spans="1:33" x14ac:dyDescent="0.2">
      <c r="A7627">
        <v>7626</v>
      </c>
      <c r="B7627">
        <v>15689692</v>
      </c>
      <c r="C7627">
        <v>598</v>
      </c>
      <c r="D7627">
        <v>3</v>
      </c>
      <c r="E7627">
        <v>1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s="2" t="s">
        <v>128</v>
      </c>
      <c r="P7627" s="11" t="str">
        <f t="shared" si="952"/>
        <v>2019</v>
      </c>
      <c r="Q7627" s="12"/>
      <c r="R7627" s="8" t="str">
        <f t="shared" si="953"/>
        <v>11</v>
      </c>
      <c r="S7627" s="8"/>
      <c r="T7627" s="14" t="str">
        <f t="shared" si="954"/>
        <v>Retain</v>
      </c>
      <c r="U7627" s="14"/>
      <c r="V7627" s="8" t="str">
        <f t="shared" si="955"/>
        <v>Germany</v>
      </c>
      <c r="W7627" s="8"/>
      <c r="X7627" s="8"/>
      <c r="Y7627" s="8"/>
      <c r="Z7627" s="14" t="str">
        <f t="shared" si="956"/>
        <v>Male</v>
      </c>
      <c r="AA7627" s="14"/>
      <c r="AB7627" s="14"/>
      <c r="AC7627" s="14"/>
      <c r="AE7627" t="str">
        <f t="shared" si="957"/>
        <v>Young Adults</v>
      </c>
      <c r="AF7627" t="str">
        <f t="shared" si="958"/>
        <v>Fair</v>
      </c>
      <c r="AG7627" t="str">
        <f t="shared" si="959"/>
        <v>Very high</v>
      </c>
    </row>
    <row r="7628" spans="1:33" x14ac:dyDescent="0.2">
      <c r="A7628">
        <v>7627</v>
      </c>
      <c r="B7628">
        <v>15779586</v>
      </c>
      <c r="C7628">
        <v>822</v>
      </c>
      <c r="D7628">
        <v>3</v>
      </c>
      <c r="E7628">
        <v>2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s="2" t="s">
        <v>216</v>
      </c>
      <c r="P7628" s="11" t="str">
        <f t="shared" si="952"/>
        <v>2019</v>
      </c>
      <c r="Q7628" s="12"/>
      <c r="R7628" s="8" t="str">
        <f t="shared" si="953"/>
        <v>11</v>
      </c>
      <c r="S7628" s="8"/>
      <c r="T7628" s="14" t="str">
        <f t="shared" si="954"/>
        <v>Retain</v>
      </c>
      <c r="U7628" s="14"/>
      <c r="V7628" s="8" t="str">
        <f t="shared" si="955"/>
        <v>Germany</v>
      </c>
      <c r="W7628" s="8"/>
      <c r="X7628" s="8"/>
      <c r="Y7628" s="8"/>
      <c r="Z7628" s="14" t="str">
        <f t="shared" si="956"/>
        <v>Female</v>
      </c>
      <c r="AA7628" s="14"/>
      <c r="AB7628" s="14"/>
      <c r="AC7628" s="14"/>
      <c r="AE7628" t="str">
        <f t="shared" si="957"/>
        <v>Middle aged</v>
      </c>
      <c r="AF7628" t="str">
        <f t="shared" si="958"/>
        <v>Excellent</v>
      </c>
      <c r="AG7628" t="str">
        <f t="shared" si="959"/>
        <v>High</v>
      </c>
    </row>
    <row r="7629" spans="1:33" x14ac:dyDescent="0.2">
      <c r="A7629">
        <v>7628</v>
      </c>
      <c r="B7629">
        <v>15667588</v>
      </c>
      <c r="C7629">
        <v>670</v>
      </c>
      <c r="D7629">
        <v>2</v>
      </c>
      <c r="E7629">
        <v>2</v>
      </c>
      <c r="F7629">
        <v>40</v>
      </c>
      <c r="G7629">
        <v>6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s="2" t="s">
        <v>1038</v>
      </c>
      <c r="P7629" s="11" t="str">
        <f t="shared" si="952"/>
        <v>2017</v>
      </c>
      <c r="Q7629" s="12"/>
      <c r="R7629" s="8" t="str">
        <f t="shared" si="953"/>
        <v>03</v>
      </c>
      <c r="S7629" s="8"/>
      <c r="T7629" s="14" t="str">
        <f t="shared" si="954"/>
        <v>Retain</v>
      </c>
      <c r="U7629" s="14"/>
      <c r="V7629" s="8" t="str">
        <f t="shared" si="955"/>
        <v>Spain</v>
      </c>
      <c r="W7629" s="8"/>
      <c r="X7629" s="8"/>
      <c r="Y7629" s="8"/>
      <c r="Z7629" s="14" t="str">
        <f t="shared" si="956"/>
        <v>Female</v>
      </c>
      <c r="AA7629" s="14"/>
      <c r="AB7629" s="14"/>
      <c r="AC7629" s="14"/>
      <c r="AE7629" t="str">
        <f t="shared" si="957"/>
        <v>Middle aged</v>
      </c>
      <c r="AF7629" t="str">
        <f t="shared" si="958"/>
        <v>Good</v>
      </c>
      <c r="AG7629" t="str">
        <f t="shared" si="959"/>
        <v>Very low</v>
      </c>
    </row>
    <row r="7630" spans="1:33" x14ac:dyDescent="0.2">
      <c r="A7630">
        <v>7629</v>
      </c>
      <c r="B7630">
        <v>15624423</v>
      </c>
      <c r="C7630">
        <v>850</v>
      </c>
      <c r="D7630">
        <v>1</v>
      </c>
      <c r="E7630">
        <v>1</v>
      </c>
      <c r="F7630">
        <v>28</v>
      </c>
      <c r="G7630">
        <v>6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s="2" t="s">
        <v>1306</v>
      </c>
      <c r="P7630" s="11" t="str">
        <f t="shared" si="952"/>
        <v>2017</v>
      </c>
      <c r="Q7630" s="12"/>
      <c r="R7630" s="8" t="str">
        <f t="shared" si="953"/>
        <v>03</v>
      </c>
      <c r="S7630" s="8"/>
      <c r="T7630" s="14" t="str">
        <f t="shared" si="954"/>
        <v>Retain</v>
      </c>
      <c r="U7630" s="14"/>
      <c r="V7630" s="8" t="str">
        <f t="shared" si="955"/>
        <v>France</v>
      </c>
      <c r="W7630" s="8"/>
      <c r="X7630" s="8"/>
      <c r="Y7630" s="8"/>
      <c r="Z7630" s="14" t="str">
        <f t="shared" si="956"/>
        <v>Male</v>
      </c>
      <c r="AA7630" s="14"/>
      <c r="AB7630" s="14"/>
      <c r="AC7630" s="14"/>
      <c r="AE7630" t="str">
        <f t="shared" si="957"/>
        <v>Adults</v>
      </c>
      <c r="AF7630" t="str">
        <f t="shared" si="958"/>
        <v>Excellent</v>
      </c>
      <c r="AG7630" t="str">
        <f t="shared" si="959"/>
        <v>Medium</v>
      </c>
    </row>
    <row r="7631" spans="1:33" x14ac:dyDescent="0.2">
      <c r="A7631">
        <v>7630</v>
      </c>
      <c r="B7631">
        <v>15591107</v>
      </c>
      <c r="C7631">
        <v>723</v>
      </c>
      <c r="D7631">
        <v>3</v>
      </c>
      <c r="E7631">
        <v>2</v>
      </c>
      <c r="F7631">
        <v>68</v>
      </c>
      <c r="G7631">
        <v>5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s="2" t="s">
        <v>481</v>
      </c>
      <c r="P7631" s="11" t="str">
        <f t="shared" si="952"/>
        <v>2018</v>
      </c>
      <c r="Q7631" s="12"/>
      <c r="R7631" s="8" t="str">
        <f t="shared" si="953"/>
        <v>07</v>
      </c>
      <c r="S7631" s="8"/>
      <c r="T7631" s="14" t="str">
        <f t="shared" si="954"/>
        <v>Exit</v>
      </c>
      <c r="U7631" s="14"/>
      <c r="V7631" s="8" t="str">
        <f t="shared" si="955"/>
        <v>Germany</v>
      </c>
      <c r="W7631" s="8"/>
      <c r="X7631" s="8"/>
      <c r="Y7631" s="8"/>
      <c r="Z7631" s="14" t="str">
        <f t="shared" si="956"/>
        <v>Female</v>
      </c>
      <c r="AA7631" s="14"/>
      <c r="AB7631" s="14"/>
      <c r="AC7631" s="14"/>
      <c r="AE7631" t="str">
        <f t="shared" si="957"/>
        <v>Retired</v>
      </c>
      <c r="AF7631" t="str">
        <f t="shared" si="958"/>
        <v>Good</v>
      </c>
      <c r="AG7631" t="str">
        <f t="shared" si="959"/>
        <v>High</v>
      </c>
    </row>
    <row r="7632" spans="1:33" x14ac:dyDescent="0.2">
      <c r="A7632">
        <v>7631</v>
      </c>
      <c r="B7632">
        <v>15748986</v>
      </c>
      <c r="C7632">
        <v>705</v>
      </c>
      <c r="D7632">
        <v>3</v>
      </c>
      <c r="E7632">
        <v>1</v>
      </c>
      <c r="F7632">
        <v>42</v>
      </c>
      <c r="G7632">
        <v>3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s="2" t="s">
        <v>901</v>
      </c>
      <c r="P7632" s="11" t="str">
        <f t="shared" si="952"/>
        <v>2019</v>
      </c>
      <c r="Q7632" s="12"/>
      <c r="R7632" s="8" t="str">
        <f t="shared" si="953"/>
        <v>10</v>
      </c>
      <c r="S7632" s="8"/>
      <c r="T7632" s="14" t="str">
        <f t="shared" si="954"/>
        <v>Retain</v>
      </c>
      <c r="U7632" s="14"/>
      <c r="V7632" s="8" t="str">
        <f t="shared" si="955"/>
        <v>Germany</v>
      </c>
      <c r="W7632" s="8"/>
      <c r="X7632" s="8"/>
      <c r="Y7632" s="8"/>
      <c r="Z7632" s="14" t="str">
        <f t="shared" si="956"/>
        <v>Male</v>
      </c>
      <c r="AA7632" s="14"/>
      <c r="AB7632" s="14"/>
      <c r="AC7632" s="14"/>
      <c r="AE7632" t="str">
        <f t="shared" si="957"/>
        <v>Middle aged</v>
      </c>
      <c r="AF7632" t="str">
        <f t="shared" si="958"/>
        <v>Good</v>
      </c>
      <c r="AG7632" t="str">
        <f t="shared" si="959"/>
        <v>Very high</v>
      </c>
    </row>
    <row r="7633" spans="1:33" x14ac:dyDescent="0.2">
      <c r="A7633">
        <v>7632</v>
      </c>
      <c r="B7633">
        <v>15793896</v>
      </c>
      <c r="C7633">
        <v>677</v>
      </c>
      <c r="D7633">
        <v>2</v>
      </c>
      <c r="E7633">
        <v>1</v>
      </c>
      <c r="F7633">
        <v>40</v>
      </c>
      <c r="G7633">
        <v>3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s="2" t="s">
        <v>182</v>
      </c>
      <c r="P7633" s="11" t="str">
        <f t="shared" si="952"/>
        <v>2019</v>
      </c>
      <c r="Q7633" s="12"/>
      <c r="R7633" s="8" t="str">
        <f t="shared" si="953"/>
        <v>12</v>
      </c>
      <c r="S7633" s="8"/>
      <c r="T7633" s="14" t="str">
        <f t="shared" si="954"/>
        <v>Retain</v>
      </c>
      <c r="U7633" s="14"/>
      <c r="V7633" s="8" t="str">
        <f t="shared" si="955"/>
        <v>Spain</v>
      </c>
      <c r="W7633" s="8"/>
      <c r="X7633" s="8"/>
      <c r="Y7633" s="8"/>
      <c r="Z7633" s="14" t="str">
        <f t="shared" si="956"/>
        <v>Male</v>
      </c>
      <c r="AA7633" s="14"/>
      <c r="AB7633" s="14"/>
      <c r="AC7633" s="14"/>
      <c r="AE7633" t="str">
        <f t="shared" si="957"/>
        <v>Middle aged</v>
      </c>
      <c r="AF7633" t="str">
        <f t="shared" si="958"/>
        <v>Good</v>
      </c>
      <c r="AG7633" t="str">
        <f t="shared" si="959"/>
        <v>Medium</v>
      </c>
    </row>
    <row r="7634" spans="1:33" x14ac:dyDescent="0.2">
      <c r="A7634">
        <v>7633</v>
      </c>
      <c r="B7634">
        <v>15620570</v>
      </c>
      <c r="C7634">
        <v>736</v>
      </c>
      <c r="D7634">
        <v>1</v>
      </c>
      <c r="E7634">
        <v>1</v>
      </c>
      <c r="F7634">
        <v>43</v>
      </c>
      <c r="G7634">
        <v>6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s="2" t="s">
        <v>806</v>
      </c>
      <c r="P7634" s="11" t="str">
        <f t="shared" si="952"/>
        <v>2016</v>
      </c>
      <c r="Q7634" s="12"/>
      <c r="R7634" s="8" t="str">
        <f t="shared" si="953"/>
        <v>11</v>
      </c>
      <c r="S7634" s="8"/>
      <c r="T7634" s="14" t="str">
        <f t="shared" si="954"/>
        <v>Retain</v>
      </c>
      <c r="U7634" s="14"/>
      <c r="V7634" s="8" t="str">
        <f t="shared" si="955"/>
        <v>France</v>
      </c>
      <c r="W7634" s="8"/>
      <c r="X7634" s="8"/>
      <c r="Y7634" s="8"/>
      <c r="Z7634" s="14" t="str">
        <f t="shared" si="956"/>
        <v>Male</v>
      </c>
      <c r="AA7634" s="14"/>
      <c r="AB7634" s="14"/>
      <c r="AC7634" s="14"/>
      <c r="AE7634" t="str">
        <f t="shared" si="957"/>
        <v>Middle aged</v>
      </c>
      <c r="AF7634" t="str">
        <f t="shared" si="958"/>
        <v>Good</v>
      </c>
      <c r="AG7634" t="str">
        <f t="shared" si="959"/>
        <v>Extreme</v>
      </c>
    </row>
    <row r="7635" spans="1:33" x14ac:dyDescent="0.2">
      <c r="A7635">
        <v>7634</v>
      </c>
      <c r="B7635">
        <v>15727811</v>
      </c>
      <c r="C7635">
        <v>661</v>
      </c>
      <c r="D7635">
        <v>3</v>
      </c>
      <c r="E7635">
        <v>2</v>
      </c>
      <c r="F7635">
        <v>47</v>
      </c>
      <c r="G7635">
        <v>6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s="2" t="s">
        <v>220</v>
      </c>
      <c r="P7635" s="11" t="str">
        <f t="shared" si="952"/>
        <v>2016</v>
      </c>
      <c r="Q7635" s="12"/>
      <c r="R7635" s="8" t="str">
        <f t="shared" si="953"/>
        <v>11</v>
      </c>
      <c r="S7635" s="8"/>
      <c r="T7635" s="14" t="str">
        <f t="shared" si="954"/>
        <v>Exit</v>
      </c>
      <c r="U7635" s="14"/>
      <c r="V7635" s="8" t="str">
        <f t="shared" si="955"/>
        <v>Germany</v>
      </c>
      <c r="W7635" s="8"/>
      <c r="X7635" s="8"/>
      <c r="Y7635" s="8"/>
      <c r="Z7635" s="14" t="str">
        <f t="shared" si="956"/>
        <v>Female</v>
      </c>
      <c r="AA7635" s="14"/>
      <c r="AB7635" s="14"/>
      <c r="AC7635" s="14"/>
      <c r="AE7635" t="str">
        <f t="shared" si="957"/>
        <v>Middle aged</v>
      </c>
      <c r="AF7635" t="str">
        <f t="shared" si="958"/>
        <v>Fair</v>
      </c>
      <c r="AG7635" t="str">
        <f t="shared" si="959"/>
        <v>High</v>
      </c>
    </row>
    <row r="7636" spans="1:33" x14ac:dyDescent="0.2">
      <c r="A7636">
        <v>7635</v>
      </c>
      <c r="B7636">
        <v>15707681</v>
      </c>
      <c r="C7636">
        <v>501</v>
      </c>
      <c r="D7636">
        <v>3</v>
      </c>
      <c r="E7636">
        <v>1</v>
      </c>
      <c r="F7636">
        <v>38</v>
      </c>
      <c r="G7636">
        <v>3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s="2" t="s">
        <v>553</v>
      </c>
      <c r="P7636" s="11" t="str">
        <f t="shared" si="952"/>
        <v>2019</v>
      </c>
      <c r="Q7636" s="12"/>
      <c r="R7636" s="8" t="str">
        <f t="shared" si="953"/>
        <v>09</v>
      </c>
      <c r="S7636" s="8"/>
      <c r="T7636" s="14" t="str">
        <f t="shared" si="954"/>
        <v>Retain</v>
      </c>
      <c r="U7636" s="14"/>
      <c r="V7636" s="8" t="str">
        <f t="shared" si="955"/>
        <v>Germany</v>
      </c>
      <c r="W7636" s="8"/>
      <c r="X7636" s="8"/>
      <c r="Y7636" s="8"/>
      <c r="Z7636" s="14" t="str">
        <f t="shared" si="956"/>
        <v>Male</v>
      </c>
      <c r="AA7636" s="14"/>
      <c r="AB7636" s="14"/>
      <c r="AC7636" s="14"/>
      <c r="AE7636" t="str">
        <f t="shared" si="957"/>
        <v>Adults</v>
      </c>
      <c r="AF7636" t="str">
        <f t="shared" si="958"/>
        <v>Poor</v>
      </c>
      <c r="AG7636" t="str">
        <f t="shared" si="959"/>
        <v>Medium</v>
      </c>
    </row>
    <row r="7637" spans="1:33" x14ac:dyDescent="0.2">
      <c r="A7637">
        <v>7636</v>
      </c>
      <c r="B7637">
        <v>15702030</v>
      </c>
      <c r="C7637">
        <v>516</v>
      </c>
      <c r="D7637">
        <v>1</v>
      </c>
      <c r="E7637">
        <v>2</v>
      </c>
      <c r="F7637">
        <v>29</v>
      </c>
      <c r="G7637">
        <v>7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s="2" t="s">
        <v>791</v>
      </c>
      <c r="P7637" s="11" t="str">
        <f t="shared" si="952"/>
        <v>2016</v>
      </c>
      <c r="Q7637" s="12"/>
      <c r="R7637" s="8" t="str">
        <f t="shared" si="953"/>
        <v>08</v>
      </c>
      <c r="S7637" s="8"/>
      <c r="T7637" s="14" t="str">
        <f t="shared" si="954"/>
        <v>Retain</v>
      </c>
      <c r="U7637" s="14"/>
      <c r="V7637" s="8" t="str">
        <f t="shared" si="955"/>
        <v>France</v>
      </c>
      <c r="W7637" s="8"/>
      <c r="X7637" s="8"/>
      <c r="Y7637" s="8"/>
      <c r="Z7637" s="14" t="str">
        <f t="shared" si="956"/>
        <v>Female</v>
      </c>
      <c r="AA7637" s="14"/>
      <c r="AB7637" s="14"/>
      <c r="AC7637" s="14"/>
      <c r="AE7637" t="str">
        <f t="shared" si="957"/>
        <v>Adults</v>
      </c>
      <c r="AF7637" t="str">
        <f t="shared" si="958"/>
        <v>Poor</v>
      </c>
      <c r="AG7637" t="str">
        <f t="shared" si="959"/>
        <v>High</v>
      </c>
    </row>
    <row r="7638" spans="1:33" x14ac:dyDescent="0.2">
      <c r="A7638">
        <v>7637</v>
      </c>
      <c r="B7638">
        <v>15673238</v>
      </c>
      <c r="C7638">
        <v>517</v>
      </c>
      <c r="D7638">
        <v>3</v>
      </c>
      <c r="E7638">
        <v>2</v>
      </c>
      <c r="F7638">
        <v>59</v>
      </c>
      <c r="G7638">
        <v>7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s="2" t="s">
        <v>898</v>
      </c>
      <c r="P7638" s="11" t="str">
        <f t="shared" si="952"/>
        <v>2016</v>
      </c>
      <c r="Q7638" s="12"/>
      <c r="R7638" s="8" t="str">
        <f t="shared" si="953"/>
        <v>05</v>
      </c>
      <c r="S7638" s="8"/>
      <c r="T7638" s="14" t="str">
        <f t="shared" si="954"/>
        <v>Exit</v>
      </c>
      <c r="U7638" s="14"/>
      <c r="V7638" s="8" t="str">
        <f t="shared" si="955"/>
        <v>Germany</v>
      </c>
      <c r="W7638" s="8"/>
      <c r="X7638" s="8"/>
      <c r="Y7638" s="8"/>
      <c r="Z7638" s="14" t="str">
        <f t="shared" si="956"/>
        <v>Female</v>
      </c>
      <c r="AA7638" s="14"/>
      <c r="AB7638" s="14"/>
      <c r="AC7638" s="14"/>
      <c r="AE7638" t="str">
        <f t="shared" si="957"/>
        <v>Middle aged</v>
      </c>
      <c r="AF7638" t="str">
        <f t="shared" si="958"/>
        <v>Poor</v>
      </c>
      <c r="AG7638" t="str">
        <f t="shared" si="959"/>
        <v>Very high</v>
      </c>
    </row>
    <row r="7639" spans="1:33" x14ac:dyDescent="0.2">
      <c r="A7639">
        <v>7638</v>
      </c>
      <c r="B7639">
        <v>15604196</v>
      </c>
      <c r="C7639">
        <v>766</v>
      </c>
      <c r="D7639">
        <v>1</v>
      </c>
      <c r="E7639">
        <v>1</v>
      </c>
      <c r="F7639">
        <v>32</v>
      </c>
      <c r="G7639">
        <v>7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s="2" t="s">
        <v>143</v>
      </c>
      <c r="P7639" s="11" t="str">
        <f t="shared" si="952"/>
        <v>2016</v>
      </c>
      <c r="Q7639" s="12"/>
      <c r="R7639" s="8" t="str">
        <f t="shared" si="953"/>
        <v>06</v>
      </c>
      <c r="S7639" s="8"/>
      <c r="T7639" s="14" t="str">
        <f t="shared" si="954"/>
        <v>Retain</v>
      </c>
      <c r="U7639" s="14"/>
      <c r="V7639" s="8" t="str">
        <f t="shared" si="955"/>
        <v>France</v>
      </c>
      <c r="W7639" s="8"/>
      <c r="X7639" s="8"/>
      <c r="Y7639" s="8"/>
      <c r="Z7639" s="14" t="str">
        <f t="shared" si="956"/>
        <v>Male</v>
      </c>
      <c r="AA7639" s="14"/>
      <c r="AB7639" s="14"/>
      <c r="AC7639" s="14"/>
      <c r="AE7639" t="str">
        <f t="shared" si="957"/>
        <v>Adults</v>
      </c>
      <c r="AF7639" t="str">
        <f t="shared" si="958"/>
        <v>Very good</v>
      </c>
      <c r="AG7639" t="str">
        <f t="shared" si="959"/>
        <v>Very high</v>
      </c>
    </row>
    <row r="7640" spans="1:33" x14ac:dyDescent="0.2">
      <c r="A7640">
        <v>7639</v>
      </c>
      <c r="B7640">
        <v>15769356</v>
      </c>
      <c r="C7640">
        <v>520</v>
      </c>
      <c r="D7640">
        <v>3</v>
      </c>
      <c r="E7640">
        <v>2</v>
      </c>
      <c r="F7640">
        <v>23</v>
      </c>
      <c r="G7640">
        <v>6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s="2" t="s">
        <v>834</v>
      </c>
      <c r="P7640" s="11" t="str">
        <f t="shared" si="952"/>
        <v>2017</v>
      </c>
      <c r="Q7640" s="12"/>
      <c r="R7640" s="8" t="str">
        <f t="shared" si="953"/>
        <v>05</v>
      </c>
      <c r="S7640" s="8"/>
      <c r="T7640" s="14" t="str">
        <f t="shared" si="954"/>
        <v>Retain</v>
      </c>
      <c r="U7640" s="14"/>
      <c r="V7640" s="8" t="str">
        <f t="shared" si="955"/>
        <v>Germany</v>
      </c>
      <c r="W7640" s="8"/>
      <c r="X7640" s="8"/>
      <c r="Y7640" s="8"/>
      <c r="Z7640" s="14" t="str">
        <f t="shared" si="956"/>
        <v>Female</v>
      </c>
      <c r="AA7640" s="14"/>
      <c r="AB7640" s="14"/>
      <c r="AC7640" s="14"/>
      <c r="AE7640" t="str">
        <f t="shared" si="957"/>
        <v>Young Adults</v>
      </c>
      <c r="AF7640" t="str">
        <f t="shared" si="958"/>
        <v>Poor</v>
      </c>
      <c r="AG7640" t="str">
        <f t="shared" si="959"/>
        <v>High</v>
      </c>
    </row>
    <row r="7641" spans="1:33" x14ac:dyDescent="0.2">
      <c r="A7641">
        <v>7640</v>
      </c>
      <c r="B7641">
        <v>15665590</v>
      </c>
      <c r="C7641">
        <v>541</v>
      </c>
      <c r="D7641">
        <v>1</v>
      </c>
      <c r="E7641">
        <v>1</v>
      </c>
      <c r="F7641">
        <v>46</v>
      </c>
      <c r="G7641">
        <v>4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s="2" t="s">
        <v>517</v>
      </c>
      <c r="P7641" s="11" t="str">
        <f t="shared" si="952"/>
        <v>2018</v>
      </c>
      <c r="Q7641" s="12"/>
      <c r="R7641" s="8" t="str">
        <f t="shared" si="953"/>
        <v>10</v>
      </c>
      <c r="S7641" s="8"/>
      <c r="T7641" s="14" t="str">
        <f t="shared" si="954"/>
        <v>Retain</v>
      </c>
      <c r="U7641" s="14"/>
      <c r="V7641" s="8" t="str">
        <f t="shared" si="955"/>
        <v>France</v>
      </c>
      <c r="W7641" s="8"/>
      <c r="X7641" s="8"/>
      <c r="Y7641" s="8"/>
      <c r="Z7641" s="14" t="str">
        <f t="shared" si="956"/>
        <v>Male</v>
      </c>
      <c r="AA7641" s="14"/>
      <c r="AB7641" s="14"/>
      <c r="AC7641" s="14"/>
      <c r="AE7641" t="str">
        <f t="shared" si="957"/>
        <v>Middle aged</v>
      </c>
      <c r="AF7641" t="str">
        <f t="shared" si="958"/>
        <v>Poor</v>
      </c>
      <c r="AG7641" t="str">
        <f t="shared" si="959"/>
        <v>Very low</v>
      </c>
    </row>
    <row r="7642" spans="1:33" x14ac:dyDescent="0.2">
      <c r="A7642">
        <v>7641</v>
      </c>
      <c r="B7642">
        <v>15572361</v>
      </c>
      <c r="C7642">
        <v>790</v>
      </c>
      <c r="D7642">
        <v>3</v>
      </c>
      <c r="E7642">
        <v>2</v>
      </c>
      <c r="F7642">
        <v>34</v>
      </c>
      <c r="G7642">
        <v>4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s="2" t="s">
        <v>1030</v>
      </c>
      <c r="P7642" s="11" t="str">
        <f t="shared" si="952"/>
        <v>2018</v>
      </c>
      <c r="Q7642" s="12"/>
      <c r="R7642" s="8" t="str">
        <f t="shared" si="953"/>
        <v>10</v>
      </c>
      <c r="S7642" s="8"/>
      <c r="T7642" s="14" t="str">
        <f t="shared" si="954"/>
        <v>Retain</v>
      </c>
      <c r="U7642" s="14"/>
      <c r="V7642" s="8" t="str">
        <f t="shared" si="955"/>
        <v>Germany</v>
      </c>
      <c r="W7642" s="8"/>
      <c r="X7642" s="8"/>
      <c r="Y7642" s="8"/>
      <c r="Z7642" s="14" t="str">
        <f t="shared" si="956"/>
        <v>Female</v>
      </c>
      <c r="AA7642" s="14"/>
      <c r="AB7642" s="14"/>
      <c r="AC7642" s="14"/>
      <c r="AE7642" t="str">
        <f t="shared" si="957"/>
        <v>Adults</v>
      </c>
      <c r="AF7642" t="str">
        <f t="shared" si="958"/>
        <v>Very good</v>
      </c>
      <c r="AG7642" t="str">
        <f t="shared" si="959"/>
        <v>Very high</v>
      </c>
    </row>
    <row r="7643" spans="1:33" x14ac:dyDescent="0.2">
      <c r="A7643">
        <v>7642</v>
      </c>
      <c r="B7643">
        <v>15667460</v>
      </c>
      <c r="C7643">
        <v>797</v>
      </c>
      <c r="D7643">
        <v>1</v>
      </c>
      <c r="E7643">
        <v>1</v>
      </c>
      <c r="F7643">
        <v>31</v>
      </c>
      <c r="G7643">
        <v>4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s="2" t="s">
        <v>19</v>
      </c>
      <c r="P7643" s="11" t="str">
        <f t="shared" si="952"/>
        <v>2018</v>
      </c>
      <c r="Q7643" s="12"/>
      <c r="R7643" s="8" t="str">
        <f t="shared" si="953"/>
        <v>12</v>
      </c>
      <c r="S7643" s="8"/>
      <c r="T7643" s="14" t="str">
        <f t="shared" si="954"/>
        <v>Retain</v>
      </c>
      <c r="U7643" s="14"/>
      <c r="V7643" s="8" t="str">
        <f t="shared" si="955"/>
        <v>France</v>
      </c>
      <c r="W7643" s="8"/>
      <c r="X7643" s="8"/>
      <c r="Y7643" s="8"/>
      <c r="Z7643" s="14" t="str">
        <f t="shared" si="956"/>
        <v>Male</v>
      </c>
      <c r="AA7643" s="14"/>
      <c r="AB7643" s="14"/>
      <c r="AC7643" s="14"/>
      <c r="AE7643" t="str">
        <f t="shared" si="957"/>
        <v>Adults</v>
      </c>
      <c r="AF7643" t="str">
        <f t="shared" si="958"/>
        <v>Very good</v>
      </c>
      <c r="AG7643" t="str">
        <f t="shared" si="959"/>
        <v>Very low</v>
      </c>
    </row>
    <row r="7644" spans="1:33" x14ac:dyDescent="0.2">
      <c r="A7644">
        <v>7643</v>
      </c>
      <c r="B7644">
        <v>15654760</v>
      </c>
      <c r="C7644">
        <v>811</v>
      </c>
      <c r="D7644">
        <v>1</v>
      </c>
      <c r="E7644">
        <v>1</v>
      </c>
      <c r="F7644">
        <v>40</v>
      </c>
      <c r="G7644">
        <v>3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s="2" t="s">
        <v>542</v>
      </c>
      <c r="P7644" s="11" t="str">
        <f t="shared" si="952"/>
        <v>2019</v>
      </c>
      <c r="Q7644" s="12"/>
      <c r="R7644" s="8" t="str">
        <f t="shared" si="953"/>
        <v>12</v>
      </c>
      <c r="S7644" s="8"/>
      <c r="T7644" s="14" t="str">
        <f t="shared" si="954"/>
        <v>Retain</v>
      </c>
      <c r="U7644" s="14"/>
      <c r="V7644" s="8" t="str">
        <f t="shared" si="955"/>
        <v>France</v>
      </c>
      <c r="W7644" s="8"/>
      <c r="X7644" s="8"/>
      <c r="Y7644" s="8"/>
      <c r="Z7644" s="14" t="str">
        <f t="shared" si="956"/>
        <v>Male</v>
      </c>
      <c r="AA7644" s="14"/>
      <c r="AB7644" s="14"/>
      <c r="AC7644" s="14"/>
      <c r="AE7644" t="str">
        <f t="shared" si="957"/>
        <v>Middle aged</v>
      </c>
      <c r="AF7644" t="str">
        <f t="shared" si="958"/>
        <v>Excellent</v>
      </c>
      <c r="AG7644" t="str">
        <f t="shared" si="959"/>
        <v>High</v>
      </c>
    </row>
    <row r="7645" spans="1:33" x14ac:dyDescent="0.2">
      <c r="A7645">
        <v>7644</v>
      </c>
      <c r="B7645">
        <v>15632669</v>
      </c>
      <c r="C7645">
        <v>722</v>
      </c>
      <c r="D7645">
        <v>2</v>
      </c>
      <c r="E7645">
        <v>2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s="2" t="s">
        <v>431</v>
      </c>
      <c r="P7645" s="11" t="str">
        <f t="shared" si="952"/>
        <v>2019</v>
      </c>
      <c r="Q7645" s="12"/>
      <c r="R7645" s="8" t="str">
        <f t="shared" si="953"/>
        <v>09</v>
      </c>
      <c r="S7645" s="8"/>
      <c r="T7645" s="14" t="str">
        <f t="shared" si="954"/>
        <v>Retain</v>
      </c>
      <c r="U7645" s="14"/>
      <c r="V7645" s="8" t="str">
        <f t="shared" si="955"/>
        <v>Spain</v>
      </c>
      <c r="W7645" s="8"/>
      <c r="X7645" s="8"/>
      <c r="Y7645" s="8"/>
      <c r="Z7645" s="14" t="str">
        <f t="shared" si="956"/>
        <v>Female</v>
      </c>
      <c r="AA7645" s="14"/>
      <c r="AB7645" s="14"/>
      <c r="AC7645" s="14"/>
      <c r="AE7645" t="str">
        <f t="shared" si="957"/>
        <v>Adults</v>
      </c>
      <c r="AF7645" t="str">
        <f t="shared" si="958"/>
        <v>Good</v>
      </c>
      <c r="AG7645" t="str">
        <f t="shared" si="959"/>
        <v>Very low</v>
      </c>
    </row>
    <row r="7646" spans="1:33" x14ac:dyDescent="0.2">
      <c r="A7646">
        <v>7645</v>
      </c>
      <c r="B7646">
        <v>15613673</v>
      </c>
      <c r="C7646">
        <v>675</v>
      </c>
      <c r="D7646">
        <v>1</v>
      </c>
      <c r="E7646">
        <v>1</v>
      </c>
      <c r="F7646">
        <v>28</v>
      </c>
      <c r="G7646">
        <v>3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s="2" t="s">
        <v>578</v>
      </c>
      <c r="P7646" s="11" t="str">
        <f t="shared" si="952"/>
        <v>2019</v>
      </c>
      <c r="Q7646" s="12"/>
      <c r="R7646" s="8" t="str">
        <f t="shared" si="953"/>
        <v>11</v>
      </c>
      <c r="S7646" s="8"/>
      <c r="T7646" s="14" t="str">
        <f t="shared" si="954"/>
        <v>Retain</v>
      </c>
      <c r="U7646" s="14"/>
      <c r="V7646" s="8" t="str">
        <f t="shared" si="955"/>
        <v>France</v>
      </c>
      <c r="W7646" s="8"/>
      <c r="X7646" s="8"/>
      <c r="Y7646" s="8"/>
      <c r="Z7646" s="14" t="str">
        <f t="shared" si="956"/>
        <v>Male</v>
      </c>
      <c r="AA7646" s="14"/>
      <c r="AB7646" s="14"/>
      <c r="AC7646" s="14"/>
      <c r="AE7646" t="str">
        <f t="shared" si="957"/>
        <v>Adults</v>
      </c>
      <c r="AF7646" t="str">
        <f t="shared" si="958"/>
        <v>Good</v>
      </c>
      <c r="AG7646" t="str">
        <f t="shared" si="959"/>
        <v>Very low</v>
      </c>
    </row>
    <row r="7647" spans="1:33" x14ac:dyDescent="0.2">
      <c r="A7647">
        <v>7646</v>
      </c>
      <c r="B7647">
        <v>15698522</v>
      </c>
      <c r="C7647">
        <v>660</v>
      </c>
      <c r="D7647">
        <v>3</v>
      </c>
      <c r="E7647">
        <v>1</v>
      </c>
      <c r="F7647">
        <v>39</v>
      </c>
      <c r="G7647">
        <v>3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s="2" t="s">
        <v>110</v>
      </c>
      <c r="P7647" s="11" t="str">
        <f t="shared" si="952"/>
        <v>2019</v>
      </c>
      <c r="Q7647" s="12"/>
      <c r="R7647" s="8" t="str">
        <f t="shared" si="953"/>
        <v>12</v>
      </c>
      <c r="S7647" s="8"/>
      <c r="T7647" s="14" t="str">
        <f t="shared" si="954"/>
        <v>Retain</v>
      </c>
      <c r="U7647" s="14"/>
      <c r="V7647" s="8" t="str">
        <f t="shared" si="955"/>
        <v>Germany</v>
      </c>
      <c r="W7647" s="8"/>
      <c r="X7647" s="8"/>
      <c r="Y7647" s="8"/>
      <c r="Z7647" s="14" t="str">
        <f t="shared" si="956"/>
        <v>Male</v>
      </c>
      <c r="AA7647" s="14"/>
      <c r="AB7647" s="14"/>
      <c r="AC7647" s="14"/>
      <c r="AE7647" t="str">
        <f t="shared" si="957"/>
        <v>Middle aged</v>
      </c>
      <c r="AF7647" t="str">
        <f t="shared" si="958"/>
        <v>Fair</v>
      </c>
      <c r="AG7647" t="str">
        <f t="shared" si="959"/>
        <v>High</v>
      </c>
    </row>
    <row r="7648" spans="1:33" x14ac:dyDescent="0.2">
      <c r="A7648">
        <v>7647</v>
      </c>
      <c r="B7648">
        <v>15741633</v>
      </c>
      <c r="C7648">
        <v>566</v>
      </c>
      <c r="D7648">
        <v>2</v>
      </c>
      <c r="E7648">
        <v>1</v>
      </c>
      <c r="F7648">
        <v>32</v>
      </c>
      <c r="G7648">
        <v>5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s="2" t="s">
        <v>256</v>
      </c>
      <c r="P7648" s="11" t="str">
        <f t="shared" si="952"/>
        <v>2018</v>
      </c>
      <c r="Q7648" s="12"/>
      <c r="R7648" s="8" t="str">
        <f t="shared" si="953"/>
        <v>02</v>
      </c>
      <c r="S7648" s="8"/>
      <c r="T7648" s="14" t="str">
        <f t="shared" si="954"/>
        <v>Retain</v>
      </c>
      <c r="U7648" s="14"/>
      <c r="V7648" s="8" t="str">
        <f t="shared" si="955"/>
        <v>Spain</v>
      </c>
      <c r="W7648" s="8"/>
      <c r="X7648" s="8"/>
      <c r="Y7648" s="8"/>
      <c r="Z7648" s="14" t="str">
        <f t="shared" si="956"/>
        <v>Male</v>
      </c>
      <c r="AA7648" s="14"/>
      <c r="AB7648" s="14"/>
      <c r="AC7648" s="14"/>
      <c r="AE7648" t="str">
        <f t="shared" si="957"/>
        <v>Adults</v>
      </c>
      <c r="AF7648" t="str">
        <f t="shared" si="958"/>
        <v>Poor</v>
      </c>
      <c r="AG7648" t="str">
        <f t="shared" si="959"/>
        <v>High</v>
      </c>
    </row>
    <row r="7649" spans="1:33" x14ac:dyDescent="0.2">
      <c r="A7649">
        <v>7648</v>
      </c>
      <c r="B7649">
        <v>15674583</v>
      </c>
      <c r="C7649">
        <v>768</v>
      </c>
      <c r="D7649">
        <v>1</v>
      </c>
      <c r="E7649">
        <v>1</v>
      </c>
      <c r="F7649">
        <v>25</v>
      </c>
      <c r="G7649">
        <v>4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s="2" t="s">
        <v>671</v>
      </c>
      <c r="P7649" s="11" t="str">
        <f t="shared" si="952"/>
        <v>2019</v>
      </c>
      <c r="Q7649" s="12"/>
      <c r="R7649" s="8" t="str">
        <f t="shared" si="953"/>
        <v>06</v>
      </c>
      <c r="S7649" s="8"/>
      <c r="T7649" s="14" t="str">
        <f t="shared" si="954"/>
        <v>Retain</v>
      </c>
      <c r="U7649" s="14"/>
      <c r="V7649" s="8" t="str">
        <f t="shared" si="955"/>
        <v>France</v>
      </c>
      <c r="W7649" s="8"/>
      <c r="X7649" s="8"/>
      <c r="Y7649" s="8"/>
      <c r="Z7649" s="14" t="str">
        <f t="shared" si="956"/>
        <v>Male</v>
      </c>
      <c r="AA7649" s="14"/>
      <c r="AB7649" s="14"/>
      <c r="AC7649" s="14"/>
      <c r="AE7649" t="str">
        <f t="shared" si="957"/>
        <v>Adults</v>
      </c>
      <c r="AF7649" t="str">
        <f t="shared" si="958"/>
        <v>Very good</v>
      </c>
      <c r="AG7649" t="str">
        <f t="shared" si="959"/>
        <v>Medium</v>
      </c>
    </row>
    <row r="7650" spans="1:33" x14ac:dyDescent="0.2">
      <c r="A7650">
        <v>7649</v>
      </c>
      <c r="B7650">
        <v>15665374</v>
      </c>
      <c r="C7650">
        <v>610</v>
      </c>
      <c r="D7650">
        <v>2</v>
      </c>
      <c r="E7650">
        <v>2</v>
      </c>
      <c r="F7650">
        <v>31</v>
      </c>
      <c r="G7650">
        <v>3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s="2" t="s">
        <v>169</v>
      </c>
      <c r="P7650" s="11" t="str">
        <f t="shared" si="952"/>
        <v>2019</v>
      </c>
      <c r="Q7650" s="12"/>
      <c r="R7650" s="8" t="str">
        <f t="shared" si="953"/>
        <v>12</v>
      </c>
      <c r="S7650" s="8"/>
      <c r="T7650" s="14" t="str">
        <f t="shared" si="954"/>
        <v>Retain</v>
      </c>
      <c r="U7650" s="14"/>
      <c r="V7650" s="8" t="str">
        <f t="shared" si="955"/>
        <v>Spain</v>
      </c>
      <c r="W7650" s="8"/>
      <c r="X7650" s="8"/>
      <c r="Y7650" s="8"/>
      <c r="Z7650" s="14" t="str">
        <f t="shared" si="956"/>
        <v>Female</v>
      </c>
      <c r="AA7650" s="14"/>
      <c r="AB7650" s="14"/>
      <c r="AC7650" s="14"/>
      <c r="AE7650" t="str">
        <f t="shared" si="957"/>
        <v>Adults</v>
      </c>
      <c r="AF7650" t="str">
        <f t="shared" si="958"/>
        <v>Fair</v>
      </c>
      <c r="AG7650" t="str">
        <f t="shared" si="959"/>
        <v>Very low</v>
      </c>
    </row>
    <row r="7651" spans="1:33" x14ac:dyDescent="0.2">
      <c r="A7651">
        <v>7650</v>
      </c>
      <c r="B7651">
        <v>15588854</v>
      </c>
      <c r="C7651">
        <v>715</v>
      </c>
      <c r="D7651">
        <v>1</v>
      </c>
      <c r="E7651">
        <v>2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s="2" t="s">
        <v>245</v>
      </c>
      <c r="P7651" s="11" t="str">
        <f t="shared" si="952"/>
        <v>2019</v>
      </c>
      <c r="Q7651" s="12"/>
      <c r="R7651" s="8" t="str">
        <f t="shared" si="953"/>
        <v>12</v>
      </c>
      <c r="S7651" s="8"/>
      <c r="T7651" s="14" t="str">
        <f t="shared" si="954"/>
        <v>Retain</v>
      </c>
      <c r="U7651" s="14"/>
      <c r="V7651" s="8" t="str">
        <f t="shared" si="955"/>
        <v>France</v>
      </c>
      <c r="W7651" s="8"/>
      <c r="X7651" s="8"/>
      <c r="Y7651" s="8"/>
      <c r="Z7651" s="14" t="str">
        <f t="shared" si="956"/>
        <v>Female</v>
      </c>
      <c r="AA7651" s="14"/>
      <c r="AB7651" s="14"/>
      <c r="AC7651" s="14"/>
      <c r="AE7651" t="str">
        <f t="shared" si="957"/>
        <v>Adults</v>
      </c>
      <c r="AF7651" t="str">
        <f t="shared" si="958"/>
        <v>Good</v>
      </c>
      <c r="AG7651" t="str">
        <f t="shared" si="959"/>
        <v>High</v>
      </c>
    </row>
    <row r="7652" spans="1:33" x14ac:dyDescent="0.2">
      <c r="A7652">
        <v>7651</v>
      </c>
      <c r="B7652">
        <v>15810716</v>
      </c>
      <c r="C7652">
        <v>750</v>
      </c>
      <c r="D7652">
        <v>3</v>
      </c>
      <c r="E7652">
        <v>1</v>
      </c>
      <c r="F7652">
        <v>42</v>
      </c>
      <c r="G7652">
        <v>3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s="2" t="s">
        <v>183</v>
      </c>
      <c r="P7652" s="11" t="str">
        <f t="shared" si="952"/>
        <v>2019</v>
      </c>
      <c r="Q7652" s="12"/>
      <c r="R7652" s="8" t="str">
        <f t="shared" si="953"/>
        <v>12</v>
      </c>
      <c r="S7652" s="8"/>
      <c r="T7652" s="14" t="str">
        <f t="shared" si="954"/>
        <v>Retain</v>
      </c>
      <c r="U7652" s="14"/>
      <c r="V7652" s="8" t="str">
        <f t="shared" si="955"/>
        <v>Germany</v>
      </c>
      <c r="W7652" s="8"/>
      <c r="X7652" s="8"/>
      <c r="Y7652" s="8"/>
      <c r="Z7652" s="14" t="str">
        <f t="shared" si="956"/>
        <v>Male</v>
      </c>
      <c r="AA7652" s="14"/>
      <c r="AB7652" s="14"/>
      <c r="AC7652" s="14"/>
      <c r="AE7652" t="str">
        <f t="shared" si="957"/>
        <v>Middle aged</v>
      </c>
      <c r="AF7652" t="str">
        <f t="shared" si="958"/>
        <v>Very good</v>
      </c>
      <c r="AG7652" t="str">
        <f t="shared" si="959"/>
        <v>Very high</v>
      </c>
    </row>
    <row r="7653" spans="1:33" x14ac:dyDescent="0.2">
      <c r="A7653">
        <v>7652</v>
      </c>
      <c r="B7653">
        <v>15776921</v>
      </c>
      <c r="C7653">
        <v>431</v>
      </c>
      <c r="D7653">
        <v>3</v>
      </c>
      <c r="E7653">
        <v>1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s="2" t="s">
        <v>816</v>
      </c>
      <c r="P7653" s="11" t="str">
        <f t="shared" si="952"/>
        <v>2017</v>
      </c>
      <c r="Q7653" s="12"/>
      <c r="R7653" s="8" t="str">
        <f t="shared" si="953"/>
        <v>11</v>
      </c>
      <c r="S7653" s="8"/>
      <c r="T7653" s="14" t="str">
        <f t="shared" si="954"/>
        <v>Retain</v>
      </c>
      <c r="U7653" s="14"/>
      <c r="V7653" s="8" t="str">
        <f t="shared" si="955"/>
        <v>Germany</v>
      </c>
      <c r="W7653" s="8"/>
      <c r="X7653" s="8"/>
      <c r="Y7653" s="8"/>
      <c r="Z7653" s="14" t="str">
        <f t="shared" si="956"/>
        <v>Male</v>
      </c>
      <c r="AA7653" s="14"/>
      <c r="AB7653" s="14"/>
      <c r="AC7653" s="14"/>
      <c r="AE7653" t="str">
        <f t="shared" si="957"/>
        <v>Middle aged</v>
      </c>
      <c r="AF7653" t="str">
        <f t="shared" si="958"/>
        <v>Poor</v>
      </c>
      <c r="AG7653" t="str">
        <f t="shared" si="959"/>
        <v>Medium</v>
      </c>
    </row>
    <row r="7654" spans="1:33" x14ac:dyDescent="0.2">
      <c r="A7654">
        <v>7653</v>
      </c>
      <c r="B7654">
        <v>15569394</v>
      </c>
      <c r="C7654">
        <v>704</v>
      </c>
      <c r="D7654">
        <v>1</v>
      </c>
      <c r="E7654">
        <v>1</v>
      </c>
      <c r="F7654">
        <v>24</v>
      </c>
      <c r="G7654">
        <v>5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s="2" t="s">
        <v>473</v>
      </c>
      <c r="P7654" s="11" t="str">
        <f t="shared" si="952"/>
        <v>2018</v>
      </c>
      <c r="Q7654" s="12"/>
      <c r="R7654" s="8" t="str">
        <f t="shared" si="953"/>
        <v>08</v>
      </c>
      <c r="S7654" s="8"/>
      <c r="T7654" s="14" t="str">
        <f t="shared" si="954"/>
        <v>Retain</v>
      </c>
      <c r="U7654" s="14"/>
      <c r="V7654" s="8" t="str">
        <f t="shared" si="955"/>
        <v>France</v>
      </c>
      <c r="W7654" s="8"/>
      <c r="X7654" s="8"/>
      <c r="Y7654" s="8"/>
      <c r="Z7654" s="14" t="str">
        <f t="shared" si="956"/>
        <v>Male</v>
      </c>
      <c r="AA7654" s="14"/>
      <c r="AB7654" s="14"/>
      <c r="AC7654" s="14"/>
      <c r="AE7654" t="str">
        <f t="shared" si="957"/>
        <v>Adults</v>
      </c>
      <c r="AF7654" t="str">
        <f t="shared" si="958"/>
        <v>Good</v>
      </c>
      <c r="AG7654" t="str">
        <f t="shared" si="959"/>
        <v>High</v>
      </c>
    </row>
    <row r="7655" spans="1:33" x14ac:dyDescent="0.2">
      <c r="A7655">
        <v>7654</v>
      </c>
      <c r="B7655">
        <v>15788215</v>
      </c>
      <c r="C7655">
        <v>535</v>
      </c>
      <c r="D7655">
        <v>2</v>
      </c>
      <c r="E7655">
        <v>2</v>
      </c>
      <c r="F7655">
        <v>30</v>
      </c>
      <c r="G7655">
        <v>4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s="2" t="s">
        <v>187</v>
      </c>
      <c r="P7655" s="11" t="str">
        <f t="shared" si="952"/>
        <v>2018</v>
      </c>
      <c r="Q7655" s="12"/>
      <c r="R7655" s="8" t="str">
        <f t="shared" si="953"/>
        <v>10</v>
      </c>
      <c r="S7655" s="8"/>
      <c r="T7655" s="14" t="str">
        <f t="shared" si="954"/>
        <v>Exit</v>
      </c>
      <c r="U7655" s="14"/>
      <c r="V7655" s="8" t="str">
        <f t="shared" si="955"/>
        <v>Spain</v>
      </c>
      <c r="W7655" s="8"/>
      <c r="X7655" s="8"/>
      <c r="Y7655" s="8"/>
      <c r="Z7655" s="14" t="str">
        <f t="shared" si="956"/>
        <v>Female</v>
      </c>
      <c r="AA7655" s="14"/>
      <c r="AB7655" s="14"/>
      <c r="AC7655" s="14"/>
      <c r="AE7655" t="str">
        <f t="shared" si="957"/>
        <v>Adults</v>
      </c>
      <c r="AF7655" t="str">
        <f t="shared" si="958"/>
        <v>Poor</v>
      </c>
      <c r="AG7655" t="str">
        <f t="shared" si="959"/>
        <v>High</v>
      </c>
    </row>
    <row r="7656" spans="1:33" x14ac:dyDescent="0.2">
      <c r="A7656">
        <v>7655</v>
      </c>
      <c r="B7656">
        <v>15641007</v>
      </c>
      <c r="C7656">
        <v>614</v>
      </c>
      <c r="D7656">
        <v>1</v>
      </c>
      <c r="E7656">
        <v>2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s="2" t="s">
        <v>933</v>
      </c>
      <c r="P7656" s="11" t="str">
        <f t="shared" si="952"/>
        <v>2019</v>
      </c>
      <c r="Q7656" s="12"/>
      <c r="R7656" s="8" t="str">
        <f t="shared" si="953"/>
        <v>06</v>
      </c>
      <c r="S7656" s="8"/>
      <c r="T7656" s="14" t="str">
        <f t="shared" si="954"/>
        <v>Retain</v>
      </c>
      <c r="U7656" s="14"/>
      <c r="V7656" s="8" t="str">
        <f t="shared" si="955"/>
        <v>France</v>
      </c>
      <c r="W7656" s="8"/>
      <c r="X7656" s="8"/>
      <c r="Y7656" s="8"/>
      <c r="Z7656" s="14" t="str">
        <f t="shared" si="956"/>
        <v>Female</v>
      </c>
      <c r="AA7656" s="14"/>
      <c r="AB7656" s="14"/>
      <c r="AC7656" s="14"/>
      <c r="AE7656" t="str">
        <f t="shared" si="957"/>
        <v>Adults</v>
      </c>
      <c r="AF7656" t="str">
        <f t="shared" si="958"/>
        <v>Fair</v>
      </c>
      <c r="AG7656" t="str">
        <f t="shared" si="959"/>
        <v>Medium</v>
      </c>
    </row>
    <row r="7657" spans="1:33" x14ac:dyDescent="0.2">
      <c r="A7657">
        <v>7656</v>
      </c>
      <c r="B7657">
        <v>15594651</v>
      </c>
      <c r="C7657">
        <v>748</v>
      </c>
      <c r="D7657">
        <v>1</v>
      </c>
      <c r="E7657">
        <v>1</v>
      </c>
      <c r="F7657">
        <v>38</v>
      </c>
      <c r="G7657">
        <v>5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s="2" t="s">
        <v>250</v>
      </c>
      <c r="P7657" s="11" t="str">
        <f t="shared" si="952"/>
        <v>2017</v>
      </c>
      <c r="Q7657" s="12"/>
      <c r="R7657" s="8" t="str">
        <f t="shared" si="953"/>
        <v>09</v>
      </c>
      <c r="S7657" s="8"/>
      <c r="T7657" s="14" t="str">
        <f t="shared" si="954"/>
        <v>Retain</v>
      </c>
      <c r="U7657" s="14"/>
      <c r="V7657" s="8" t="str">
        <f t="shared" si="955"/>
        <v>France</v>
      </c>
      <c r="W7657" s="8"/>
      <c r="X7657" s="8"/>
      <c r="Y7657" s="8"/>
      <c r="Z7657" s="14" t="str">
        <f t="shared" si="956"/>
        <v>Male</v>
      </c>
      <c r="AA7657" s="14"/>
      <c r="AB7657" s="14"/>
      <c r="AC7657" s="14"/>
      <c r="AE7657" t="str">
        <f t="shared" si="957"/>
        <v>Adults</v>
      </c>
      <c r="AF7657" t="str">
        <f t="shared" si="958"/>
        <v>Very good</v>
      </c>
      <c r="AG7657" t="str">
        <f t="shared" si="959"/>
        <v>High</v>
      </c>
    </row>
    <row r="7658" spans="1:33" x14ac:dyDescent="0.2">
      <c r="A7658">
        <v>7657</v>
      </c>
      <c r="B7658">
        <v>15575146</v>
      </c>
      <c r="C7658">
        <v>492</v>
      </c>
      <c r="D7658">
        <v>3</v>
      </c>
      <c r="E7658">
        <v>1</v>
      </c>
      <c r="F7658">
        <v>51</v>
      </c>
      <c r="G7658">
        <v>3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s="2" t="s">
        <v>96</v>
      </c>
      <c r="P7658" s="11" t="str">
        <f t="shared" si="952"/>
        <v>2019</v>
      </c>
      <c r="Q7658" s="12"/>
      <c r="R7658" s="8" t="str">
        <f t="shared" si="953"/>
        <v>11</v>
      </c>
      <c r="S7658" s="8"/>
      <c r="T7658" s="14" t="str">
        <f t="shared" si="954"/>
        <v>Retain</v>
      </c>
      <c r="U7658" s="14"/>
      <c r="V7658" s="8" t="str">
        <f t="shared" si="955"/>
        <v>Germany</v>
      </c>
      <c r="W7658" s="8"/>
      <c r="X7658" s="8"/>
      <c r="Y7658" s="8"/>
      <c r="Z7658" s="14" t="str">
        <f t="shared" si="956"/>
        <v>Male</v>
      </c>
      <c r="AA7658" s="14"/>
      <c r="AB7658" s="14"/>
      <c r="AC7658" s="14"/>
      <c r="AE7658" t="str">
        <f t="shared" si="957"/>
        <v>Middle aged</v>
      </c>
      <c r="AF7658" t="str">
        <f t="shared" si="958"/>
        <v>Poor</v>
      </c>
      <c r="AG7658" t="str">
        <f t="shared" si="959"/>
        <v>High</v>
      </c>
    </row>
    <row r="7659" spans="1:33" x14ac:dyDescent="0.2">
      <c r="A7659">
        <v>7658</v>
      </c>
      <c r="B7659">
        <v>15608916</v>
      </c>
      <c r="C7659">
        <v>573</v>
      </c>
      <c r="D7659">
        <v>1</v>
      </c>
      <c r="E7659">
        <v>1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s="2" t="s">
        <v>1019</v>
      </c>
      <c r="P7659" s="11" t="str">
        <f t="shared" si="952"/>
        <v>2016</v>
      </c>
      <c r="Q7659" s="12"/>
      <c r="R7659" s="8" t="str">
        <f t="shared" si="953"/>
        <v>04</v>
      </c>
      <c r="S7659" s="8"/>
      <c r="T7659" s="14" t="str">
        <f t="shared" si="954"/>
        <v>Retain</v>
      </c>
      <c r="U7659" s="14"/>
      <c r="V7659" s="8" t="str">
        <f t="shared" si="955"/>
        <v>France</v>
      </c>
      <c r="W7659" s="8"/>
      <c r="X7659" s="8"/>
      <c r="Y7659" s="8"/>
      <c r="Z7659" s="14" t="str">
        <f t="shared" si="956"/>
        <v>Male</v>
      </c>
      <c r="AA7659" s="14"/>
      <c r="AB7659" s="14"/>
      <c r="AC7659" s="14"/>
      <c r="AE7659" t="str">
        <f t="shared" si="957"/>
        <v>Middle aged</v>
      </c>
      <c r="AF7659" t="str">
        <f t="shared" si="958"/>
        <v>Poor</v>
      </c>
      <c r="AG7659" t="str">
        <f t="shared" si="959"/>
        <v>High</v>
      </c>
    </row>
    <row r="7660" spans="1:33" x14ac:dyDescent="0.2">
      <c r="A7660">
        <v>7659</v>
      </c>
      <c r="B7660">
        <v>15666297</v>
      </c>
      <c r="C7660">
        <v>706</v>
      </c>
      <c r="D7660">
        <v>2</v>
      </c>
      <c r="E7660">
        <v>2</v>
      </c>
      <c r="F7660">
        <v>53</v>
      </c>
      <c r="G7660">
        <v>7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s="2" t="s">
        <v>357</v>
      </c>
      <c r="P7660" s="11" t="str">
        <f t="shared" si="952"/>
        <v>2016</v>
      </c>
      <c r="Q7660" s="12"/>
      <c r="R7660" s="8" t="str">
        <f t="shared" si="953"/>
        <v>04</v>
      </c>
      <c r="S7660" s="8"/>
      <c r="T7660" s="14" t="str">
        <f t="shared" si="954"/>
        <v>Exit</v>
      </c>
      <c r="U7660" s="14"/>
      <c r="V7660" s="8" t="str">
        <f t="shared" si="955"/>
        <v>Spain</v>
      </c>
      <c r="W7660" s="8"/>
      <c r="X7660" s="8"/>
      <c r="Y7660" s="8"/>
      <c r="Z7660" s="14" t="str">
        <f t="shared" si="956"/>
        <v>Female</v>
      </c>
      <c r="AA7660" s="14"/>
      <c r="AB7660" s="14"/>
      <c r="AC7660" s="14"/>
      <c r="AE7660" t="str">
        <f t="shared" si="957"/>
        <v>Middle aged</v>
      </c>
      <c r="AF7660" t="str">
        <f t="shared" si="958"/>
        <v>Good</v>
      </c>
      <c r="AG7660" t="str">
        <f t="shared" si="959"/>
        <v>Very low</v>
      </c>
    </row>
    <row r="7661" spans="1:33" x14ac:dyDescent="0.2">
      <c r="A7661">
        <v>7660</v>
      </c>
      <c r="B7661">
        <v>15598586</v>
      </c>
      <c r="C7661">
        <v>680</v>
      </c>
      <c r="D7661">
        <v>1</v>
      </c>
      <c r="E7661">
        <v>1</v>
      </c>
      <c r="F7661">
        <v>31</v>
      </c>
      <c r="G7661">
        <v>6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s="2" t="s">
        <v>475</v>
      </c>
      <c r="P7661" s="11" t="str">
        <f t="shared" si="952"/>
        <v>2016</v>
      </c>
      <c r="Q7661" s="12"/>
      <c r="R7661" s="8" t="str">
        <f t="shared" si="953"/>
        <v>11</v>
      </c>
      <c r="S7661" s="8"/>
      <c r="T7661" s="14" t="str">
        <f t="shared" si="954"/>
        <v>Retain</v>
      </c>
      <c r="U7661" s="14"/>
      <c r="V7661" s="8" t="str">
        <f t="shared" si="955"/>
        <v>France</v>
      </c>
      <c r="W7661" s="8"/>
      <c r="X7661" s="8"/>
      <c r="Y7661" s="8"/>
      <c r="Z7661" s="14" t="str">
        <f t="shared" si="956"/>
        <v>Male</v>
      </c>
      <c r="AA7661" s="14"/>
      <c r="AB7661" s="14"/>
      <c r="AC7661" s="14"/>
      <c r="AE7661" t="str">
        <f t="shared" si="957"/>
        <v>Adults</v>
      </c>
      <c r="AF7661" t="str">
        <f t="shared" si="958"/>
        <v>Good</v>
      </c>
      <c r="AG7661" t="str">
        <f t="shared" si="959"/>
        <v>High</v>
      </c>
    </row>
    <row r="7662" spans="1:33" x14ac:dyDescent="0.2">
      <c r="A7662">
        <v>7661</v>
      </c>
      <c r="B7662">
        <v>15665014</v>
      </c>
      <c r="C7662">
        <v>458</v>
      </c>
      <c r="D7662">
        <v>2</v>
      </c>
      <c r="E7662">
        <v>1</v>
      </c>
      <c r="F7662">
        <v>36</v>
      </c>
      <c r="G7662">
        <v>4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s="2" t="s">
        <v>1049</v>
      </c>
      <c r="P7662" s="11" t="str">
        <f t="shared" si="952"/>
        <v>2019</v>
      </c>
      <c r="Q7662" s="12"/>
      <c r="R7662" s="8" t="str">
        <f t="shared" si="953"/>
        <v>07</v>
      </c>
      <c r="S7662" s="8"/>
      <c r="T7662" s="14" t="str">
        <f t="shared" si="954"/>
        <v>Retain</v>
      </c>
      <c r="U7662" s="14"/>
      <c r="V7662" s="8" t="str">
        <f t="shared" si="955"/>
        <v>Spain</v>
      </c>
      <c r="W7662" s="8"/>
      <c r="X7662" s="8"/>
      <c r="Y7662" s="8"/>
      <c r="Z7662" s="14" t="str">
        <f t="shared" si="956"/>
        <v>Male</v>
      </c>
      <c r="AA7662" s="14"/>
      <c r="AB7662" s="14"/>
      <c r="AC7662" s="14"/>
      <c r="AE7662" t="str">
        <f t="shared" si="957"/>
        <v>Adults</v>
      </c>
      <c r="AF7662" t="str">
        <f t="shared" si="958"/>
        <v>Poor</v>
      </c>
      <c r="AG7662" t="str">
        <f t="shared" si="959"/>
        <v>Very low</v>
      </c>
    </row>
    <row r="7663" spans="1:33" x14ac:dyDescent="0.2">
      <c r="A7663">
        <v>7662</v>
      </c>
      <c r="B7663">
        <v>15701738</v>
      </c>
      <c r="C7663">
        <v>612</v>
      </c>
      <c r="D7663">
        <v>3</v>
      </c>
      <c r="E7663">
        <v>1</v>
      </c>
      <c r="F7663">
        <v>44</v>
      </c>
      <c r="G7663">
        <v>5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s="2" t="s">
        <v>747</v>
      </c>
      <c r="P7663" s="11" t="str">
        <f t="shared" si="952"/>
        <v>2018</v>
      </c>
      <c r="Q7663" s="12"/>
      <c r="R7663" s="8" t="str">
        <f t="shared" si="953"/>
        <v>09</v>
      </c>
      <c r="S7663" s="8"/>
      <c r="T7663" s="14" t="str">
        <f t="shared" si="954"/>
        <v>Exit</v>
      </c>
      <c r="U7663" s="14"/>
      <c r="V7663" s="8" t="str">
        <f t="shared" si="955"/>
        <v>Germany</v>
      </c>
      <c r="W7663" s="8"/>
      <c r="X7663" s="8"/>
      <c r="Y7663" s="8"/>
      <c r="Z7663" s="14" t="str">
        <f t="shared" si="956"/>
        <v>Male</v>
      </c>
      <c r="AA7663" s="14"/>
      <c r="AB7663" s="14"/>
      <c r="AC7663" s="14"/>
      <c r="AE7663" t="str">
        <f t="shared" si="957"/>
        <v>Middle aged</v>
      </c>
      <c r="AF7663" t="str">
        <f t="shared" si="958"/>
        <v>Fair</v>
      </c>
      <c r="AG7663" t="str">
        <f t="shared" si="959"/>
        <v>High</v>
      </c>
    </row>
    <row r="7664" spans="1:33" x14ac:dyDescent="0.2">
      <c r="A7664">
        <v>7663</v>
      </c>
      <c r="B7664">
        <v>15650591</v>
      </c>
      <c r="C7664">
        <v>809</v>
      </c>
      <c r="D7664">
        <v>3</v>
      </c>
      <c r="E7664">
        <v>1</v>
      </c>
      <c r="F7664">
        <v>50</v>
      </c>
      <c r="G7664">
        <v>6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s="2" t="s">
        <v>755</v>
      </c>
      <c r="P7664" s="11" t="str">
        <f t="shared" si="952"/>
        <v>2017</v>
      </c>
      <c r="Q7664" s="12"/>
      <c r="R7664" s="8" t="str">
        <f t="shared" si="953"/>
        <v>07</v>
      </c>
      <c r="S7664" s="8"/>
      <c r="T7664" s="14" t="str">
        <f t="shared" si="954"/>
        <v>Exit</v>
      </c>
      <c r="U7664" s="14"/>
      <c r="V7664" s="8" t="str">
        <f t="shared" si="955"/>
        <v>Germany</v>
      </c>
      <c r="W7664" s="8"/>
      <c r="X7664" s="8"/>
      <c r="Y7664" s="8"/>
      <c r="Z7664" s="14" t="str">
        <f t="shared" si="956"/>
        <v>Male</v>
      </c>
      <c r="AA7664" s="14"/>
      <c r="AB7664" s="14"/>
      <c r="AC7664" s="14"/>
      <c r="AE7664" t="str">
        <f t="shared" si="957"/>
        <v>Middle aged</v>
      </c>
      <c r="AF7664" t="str">
        <f t="shared" si="958"/>
        <v>Excellent</v>
      </c>
      <c r="AG7664" t="str">
        <f t="shared" si="959"/>
        <v>High</v>
      </c>
    </row>
    <row r="7665" spans="1:33" x14ac:dyDescent="0.2">
      <c r="A7665">
        <v>7664</v>
      </c>
      <c r="B7665">
        <v>15652667</v>
      </c>
      <c r="C7665">
        <v>590</v>
      </c>
      <c r="D7665">
        <v>1</v>
      </c>
      <c r="E7665">
        <v>1</v>
      </c>
      <c r="F7665">
        <v>39</v>
      </c>
      <c r="G7665">
        <v>4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s="2" t="s">
        <v>326</v>
      </c>
      <c r="P7665" s="11" t="str">
        <f t="shared" si="952"/>
        <v>2018</v>
      </c>
      <c r="Q7665" s="12"/>
      <c r="R7665" s="8" t="str">
        <f t="shared" si="953"/>
        <v>11</v>
      </c>
      <c r="S7665" s="8"/>
      <c r="T7665" s="14" t="str">
        <f t="shared" si="954"/>
        <v>Retain</v>
      </c>
      <c r="U7665" s="14"/>
      <c r="V7665" s="8" t="str">
        <f t="shared" si="955"/>
        <v>France</v>
      </c>
      <c r="W7665" s="8"/>
      <c r="X7665" s="8"/>
      <c r="Y7665" s="8"/>
      <c r="Z7665" s="14" t="str">
        <f t="shared" si="956"/>
        <v>Male</v>
      </c>
      <c r="AA7665" s="14"/>
      <c r="AB7665" s="14"/>
      <c r="AC7665" s="14"/>
      <c r="AE7665" t="str">
        <f t="shared" si="957"/>
        <v>Middle aged</v>
      </c>
      <c r="AF7665" t="str">
        <f t="shared" si="958"/>
        <v>Fair</v>
      </c>
      <c r="AG7665" t="str">
        <f t="shared" si="959"/>
        <v>Very low</v>
      </c>
    </row>
    <row r="7666" spans="1:33" x14ac:dyDescent="0.2">
      <c r="A7666">
        <v>7665</v>
      </c>
      <c r="B7666">
        <v>15679622</v>
      </c>
      <c r="C7666">
        <v>602</v>
      </c>
      <c r="D7666">
        <v>1</v>
      </c>
      <c r="E7666">
        <v>1</v>
      </c>
      <c r="F7666">
        <v>35</v>
      </c>
      <c r="G7666">
        <v>3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s="2" t="s">
        <v>782</v>
      </c>
      <c r="P7666" s="11" t="str">
        <f t="shared" si="952"/>
        <v>2019</v>
      </c>
      <c r="Q7666" s="12"/>
      <c r="R7666" s="8" t="str">
        <f t="shared" si="953"/>
        <v>10</v>
      </c>
      <c r="S7666" s="8"/>
      <c r="T7666" s="14" t="str">
        <f t="shared" si="954"/>
        <v>Retain</v>
      </c>
      <c r="U7666" s="14"/>
      <c r="V7666" s="8" t="str">
        <f t="shared" si="955"/>
        <v>France</v>
      </c>
      <c r="W7666" s="8"/>
      <c r="X7666" s="8"/>
      <c r="Y7666" s="8"/>
      <c r="Z7666" s="14" t="str">
        <f t="shared" si="956"/>
        <v>Male</v>
      </c>
      <c r="AA7666" s="14"/>
      <c r="AB7666" s="14"/>
      <c r="AC7666" s="14"/>
      <c r="AE7666" t="str">
        <f t="shared" si="957"/>
        <v>Adults</v>
      </c>
      <c r="AF7666" t="str">
        <f t="shared" si="958"/>
        <v>Fair</v>
      </c>
      <c r="AG7666" t="str">
        <f t="shared" si="959"/>
        <v>Very low</v>
      </c>
    </row>
    <row r="7667" spans="1:33" x14ac:dyDescent="0.2">
      <c r="A7667">
        <v>7666</v>
      </c>
      <c r="B7667">
        <v>15730150</v>
      </c>
      <c r="C7667">
        <v>540</v>
      </c>
      <c r="D7667">
        <v>2</v>
      </c>
      <c r="E7667">
        <v>1</v>
      </c>
      <c r="F7667">
        <v>37</v>
      </c>
      <c r="G7667">
        <v>7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s="2" t="s">
        <v>791</v>
      </c>
      <c r="P7667" s="11" t="str">
        <f t="shared" si="952"/>
        <v>2016</v>
      </c>
      <c r="Q7667" s="12"/>
      <c r="R7667" s="8" t="str">
        <f t="shared" si="953"/>
        <v>08</v>
      </c>
      <c r="S7667" s="8"/>
      <c r="T7667" s="14" t="str">
        <f t="shared" si="954"/>
        <v>Retain</v>
      </c>
      <c r="U7667" s="14"/>
      <c r="V7667" s="8" t="str">
        <f t="shared" si="955"/>
        <v>Spain</v>
      </c>
      <c r="W7667" s="8"/>
      <c r="X7667" s="8"/>
      <c r="Y7667" s="8"/>
      <c r="Z7667" s="14" t="str">
        <f t="shared" si="956"/>
        <v>Male</v>
      </c>
      <c r="AA7667" s="14"/>
      <c r="AB7667" s="14"/>
      <c r="AC7667" s="14"/>
      <c r="AE7667" t="str">
        <f t="shared" si="957"/>
        <v>Adults</v>
      </c>
      <c r="AF7667" t="str">
        <f t="shared" si="958"/>
        <v>Poor</v>
      </c>
      <c r="AG7667" t="str">
        <f t="shared" si="959"/>
        <v>High</v>
      </c>
    </row>
    <row r="7668" spans="1:33" x14ac:dyDescent="0.2">
      <c r="A7668">
        <v>7667</v>
      </c>
      <c r="B7668">
        <v>15813192</v>
      </c>
      <c r="C7668">
        <v>494</v>
      </c>
      <c r="D7668">
        <v>1</v>
      </c>
      <c r="E7668">
        <v>1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s="2" t="s">
        <v>69</v>
      </c>
      <c r="P7668" s="11" t="str">
        <f t="shared" si="952"/>
        <v>2017</v>
      </c>
      <c r="Q7668" s="12"/>
      <c r="R7668" s="8" t="str">
        <f t="shared" si="953"/>
        <v>09</v>
      </c>
      <c r="S7668" s="8"/>
      <c r="T7668" s="14" t="str">
        <f t="shared" si="954"/>
        <v>Retain</v>
      </c>
      <c r="U7668" s="14"/>
      <c r="V7668" s="8" t="str">
        <f t="shared" si="955"/>
        <v>France</v>
      </c>
      <c r="W7668" s="8"/>
      <c r="X7668" s="8"/>
      <c r="Y7668" s="8"/>
      <c r="Z7668" s="14" t="str">
        <f t="shared" si="956"/>
        <v>Male</v>
      </c>
      <c r="AA7668" s="14"/>
      <c r="AB7668" s="14"/>
      <c r="AC7668" s="14"/>
      <c r="AE7668" t="str">
        <f t="shared" si="957"/>
        <v>Adults</v>
      </c>
      <c r="AF7668" t="str">
        <f t="shared" si="958"/>
        <v>Poor</v>
      </c>
      <c r="AG7668" t="str">
        <f t="shared" si="959"/>
        <v>Very low</v>
      </c>
    </row>
    <row r="7669" spans="1:33" x14ac:dyDescent="0.2">
      <c r="A7669">
        <v>7668</v>
      </c>
      <c r="B7669">
        <v>15606554</v>
      </c>
      <c r="C7669">
        <v>797</v>
      </c>
      <c r="D7669">
        <v>1</v>
      </c>
      <c r="E7669">
        <v>1</v>
      </c>
      <c r="F7669">
        <v>29</v>
      </c>
      <c r="G7669">
        <v>4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s="2" t="s">
        <v>892</v>
      </c>
      <c r="P7669" s="11" t="str">
        <f t="shared" si="952"/>
        <v>2019</v>
      </c>
      <c r="Q7669" s="12"/>
      <c r="R7669" s="8" t="str">
        <f t="shared" si="953"/>
        <v>04</v>
      </c>
      <c r="S7669" s="8"/>
      <c r="T7669" s="14" t="str">
        <f t="shared" si="954"/>
        <v>Retain</v>
      </c>
      <c r="U7669" s="14"/>
      <c r="V7669" s="8" t="str">
        <f t="shared" si="955"/>
        <v>France</v>
      </c>
      <c r="W7669" s="8"/>
      <c r="X7669" s="8"/>
      <c r="Y7669" s="8"/>
      <c r="Z7669" s="14" t="str">
        <f t="shared" si="956"/>
        <v>Male</v>
      </c>
      <c r="AA7669" s="14"/>
      <c r="AB7669" s="14"/>
      <c r="AC7669" s="14"/>
      <c r="AE7669" t="str">
        <f t="shared" si="957"/>
        <v>Adults</v>
      </c>
      <c r="AF7669" t="str">
        <f t="shared" si="958"/>
        <v>Very good</v>
      </c>
      <c r="AG7669" t="str">
        <f t="shared" si="959"/>
        <v>Very low</v>
      </c>
    </row>
    <row r="7670" spans="1:33" x14ac:dyDescent="0.2">
      <c r="A7670">
        <v>7669</v>
      </c>
      <c r="B7670">
        <v>15611794</v>
      </c>
      <c r="C7670">
        <v>526</v>
      </c>
      <c r="D7670">
        <v>3</v>
      </c>
      <c r="E7670">
        <v>1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s="2" t="s">
        <v>103</v>
      </c>
      <c r="P7670" s="11" t="str">
        <f t="shared" si="952"/>
        <v>2017</v>
      </c>
      <c r="Q7670" s="12"/>
      <c r="R7670" s="8" t="str">
        <f t="shared" si="953"/>
        <v>06</v>
      </c>
      <c r="S7670" s="8"/>
      <c r="T7670" s="14" t="str">
        <f t="shared" si="954"/>
        <v>Retain</v>
      </c>
      <c r="U7670" s="14"/>
      <c r="V7670" s="8" t="str">
        <f t="shared" si="955"/>
        <v>Germany</v>
      </c>
      <c r="W7670" s="8"/>
      <c r="X7670" s="8"/>
      <c r="Y7670" s="8"/>
      <c r="Z7670" s="14" t="str">
        <f t="shared" si="956"/>
        <v>Male</v>
      </c>
      <c r="AA7670" s="14"/>
      <c r="AB7670" s="14"/>
      <c r="AC7670" s="14"/>
      <c r="AE7670" t="str">
        <f t="shared" si="957"/>
        <v>Middle aged</v>
      </c>
      <c r="AF7670" t="str">
        <f t="shared" si="958"/>
        <v>Poor</v>
      </c>
      <c r="AG7670" t="str">
        <f t="shared" si="959"/>
        <v>High</v>
      </c>
    </row>
    <row r="7671" spans="1:33" x14ac:dyDescent="0.2">
      <c r="A7671">
        <v>7670</v>
      </c>
      <c r="B7671">
        <v>15672357</v>
      </c>
      <c r="C7671">
        <v>631</v>
      </c>
      <c r="D7671">
        <v>2</v>
      </c>
      <c r="E7671">
        <v>1</v>
      </c>
      <c r="F7671">
        <v>38</v>
      </c>
      <c r="G7671">
        <v>3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s="2" t="s">
        <v>311</v>
      </c>
      <c r="P7671" s="11" t="str">
        <f t="shared" si="952"/>
        <v>2019</v>
      </c>
      <c r="Q7671" s="12"/>
      <c r="R7671" s="8" t="str">
        <f t="shared" si="953"/>
        <v>09</v>
      </c>
      <c r="S7671" s="8"/>
      <c r="T7671" s="14" t="str">
        <f t="shared" si="954"/>
        <v>Retain</v>
      </c>
      <c r="U7671" s="14"/>
      <c r="V7671" s="8" t="str">
        <f t="shared" si="955"/>
        <v>Spain</v>
      </c>
      <c r="W7671" s="8"/>
      <c r="X7671" s="8"/>
      <c r="Y7671" s="8"/>
      <c r="Z7671" s="14" t="str">
        <f t="shared" si="956"/>
        <v>Male</v>
      </c>
      <c r="AA7671" s="14"/>
      <c r="AB7671" s="14"/>
      <c r="AC7671" s="14"/>
      <c r="AE7671" t="str">
        <f t="shared" si="957"/>
        <v>Adults</v>
      </c>
      <c r="AF7671" t="str">
        <f t="shared" si="958"/>
        <v>Fair</v>
      </c>
      <c r="AG7671" t="str">
        <f t="shared" si="959"/>
        <v>Very low</v>
      </c>
    </row>
    <row r="7672" spans="1:33" x14ac:dyDescent="0.2">
      <c r="A7672">
        <v>7671</v>
      </c>
      <c r="B7672">
        <v>15711759</v>
      </c>
      <c r="C7672">
        <v>576</v>
      </c>
      <c r="D7672">
        <v>1</v>
      </c>
      <c r="E7672">
        <v>2</v>
      </c>
      <c r="F7672">
        <v>29</v>
      </c>
      <c r="G7672">
        <v>6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s="2" t="s">
        <v>503</v>
      </c>
      <c r="P7672" s="11" t="str">
        <f t="shared" si="952"/>
        <v>2017</v>
      </c>
      <c r="Q7672" s="12"/>
      <c r="R7672" s="8" t="str">
        <f t="shared" si="953"/>
        <v>09</v>
      </c>
      <c r="S7672" s="8"/>
      <c r="T7672" s="14" t="str">
        <f t="shared" si="954"/>
        <v>Retain</v>
      </c>
      <c r="U7672" s="14"/>
      <c r="V7672" s="8" t="str">
        <f t="shared" si="955"/>
        <v>France</v>
      </c>
      <c r="W7672" s="8"/>
      <c r="X7672" s="8"/>
      <c r="Y7672" s="8"/>
      <c r="Z7672" s="14" t="str">
        <f t="shared" si="956"/>
        <v>Female</v>
      </c>
      <c r="AA7672" s="14"/>
      <c r="AB7672" s="14"/>
      <c r="AC7672" s="14"/>
      <c r="AE7672" t="str">
        <f t="shared" si="957"/>
        <v>Adults</v>
      </c>
      <c r="AF7672" t="str">
        <f t="shared" si="958"/>
        <v>Poor</v>
      </c>
      <c r="AG7672" t="str">
        <f t="shared" si="959"/>
        <v>High</v>
      </c>
    </row>
    <row r="7673" spans="1:33" x14ac:dyDescent="0.2">
      <c r="A7673">
        <v>7672</v>
      </c>
      <c r="B7673">
        <v>15615296</v>
      </c>
      <c r="C7673">
        <v>405</v>
      </c>
      <c r="D7673">
        <v>1</v>
      </c>
      <c r="E7673">
        <v>1</v>
      </c>
      <c r="F7673">
        <v>39</v>
      </c>
      <c r="G7673">
        <v>5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s="2" t="s">
        <v>783</v>
      </c>
      <c r="P7673" s="11" t="str">
        <f t="shared" si="952"/>
        <v>2018</v>
      </c>
      <c r="Q7673" s="12"/>
      <c r="R7673" s="8" t="str">
        <f t="shared" si="953"/>
        <v>05</v>
      </c>
      <c r="S7673" s="8"/>
      <c r="T7673" s="14" t="str">
        <f t="shared" si="954"/>
        <v>Exit</v>
      </c>
      <c r="U7673" s="14"/>
      <c r="V7673" s="8" t="str">
        <f t="shared" si="955"/>
        <v>France</v>
      </c>
      <c r="W7673" s="8"/>
      <c r="X7673" s="8"/>
      <c r="Y7673" s="8"/>
      <c r="Z7673" s="14" t="str">
        <f t="shared" si="956"/>
        <v>Male</v>
      </c>
      <c r="AA7673" s="14"/>
      <c r="AB7673" s="14"/>
      <c r="AC7673" s="14"/>
      <c r="AE7673" t="str">
        <f t="shared" si="957"/>
        <v>Middle aged</v>
      </c>
      <c r="AF7673" t="str">
        <f t="shared" si="958"/>
        <v>Poor</v>
      </c>
      <c r="AG7673" t="str">
        <f t="shared" si="959"/>
        <v>Very low</v>
      </c>
    </row>
    <row r="7674" spans="1:33" x14ac:dyDescent="0.2">
      <c r="A7674">
        <v>7673</v>
      </c>
      <c r="B7674">
        <v>15699294</v>
      </c>
      <c r="C7674">
        <v>555</v>
      </c>
      <c r="D7674">
        <v>1</v>
      </c>
      <c r="E7674">
        <v>1</v>
      </c>
      <c r="F7674">
        <v>30</v>
      </c>
      <c r="G7674">
        <v>5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s="2" t="s">
        <v>112</v>
      </c>
      <c r="P7674" s="11" t="str">
        <f t="shared" si="952"/>
        <v>2018</v>
      </c>
      <c r="Q7674" s="12"/>
      <c r="R7674" s="8" t="str">
        <f t="shared" si="953"/>
        <v>07</v>
      </c>
      <c r="S7674" s="8"/>
      <c r="T7674" s="14" t="str">
        <f t="shared" si="954"/>
        <v>Retain</v>
      </c>
      <c r="U7674" s="14"/>
      <c r="V7674" s="8" t="str">
        <f t="shared" si="955"/>
        <v>France</v>
      </c>
      <c r="W7674" s="8"/>
      <c r="X7674" s="8"/>
      <c r="Y7674" s="8"/>
      <c r="Z7674" s="14" t="str">
        <f t="shared" si="956"/>
        <v>Male</v>
      </c>
      <c r="AA7674" s="14"/>
      <c r="AB7674" s="14"/>
      <c r="AC7674" s="14"/>
      <c r="AE7674" t="str">
        <f t="shared" si="957"/>
        <v>Adults</v>
      </c>
      <c r="AF7674" t="str">
        <f t="shared" si="958"/>
        <v>Poor</v>
      </c>
      <c r="AG7674" t="str">
        <f t="shared" si="959"/>
        <v>Very low</v>
      </c>
    </row>
    <row r="7675" spans="1:33" x14ac:dyDescent="0.2">
      <c r="A7675">
        <v>7674</v>
      </c>
      <c r="B7675">
        <v>15788634</v>
      </c>
      <c r="C7675">
        <v>750</v>
      </c>
      <c r="D7675">
        <v>2</v>
      </c>
      <c r="E7675">
        <v>2</v>
      </c>
      <c r="F7675">
        <v>37</v>
      </c>
      <c r="G7675">
        <v>5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s="2" t="s">
        <v>1112</v>
      </c>
      <c r="P7675" s="11" t="str">
        <f t="shared" si="952"/>
        <v>2018</v>
      </c>
      <c r="Q7675" s="12"/>
      <c r="R7675" s="8" t="str">
        <f t="shared" si="953"/>
        <v>08</v>
      </c>
      <c r="S7675" s="8"/>
      <c r="T7675" s="14" t="str">
        <f t="shared" si="954"/>
        <v>Retain</v>
      </c>
      <c r="U7675" s="14"/>
      <c r="V7675" s="8" t="str">
        <f t="shared" si="955"/>
        <v>Spain</v>
      </c>
      <c r="W7675" s="8"/>
      <c r="X7675" s="8"/>
      <c r="Y7675" s="8"/>
      <c r="Z7675" s="14" t="str">
        <f t="shared" si="956"/>
        <v>Female</v>
      </c>
      <c r="AA7675" s="14"/>
      <c r="AB7675" s="14"/>
      <c r="AC7675" s="14"/>
      <c r="AE7675" t="str">
        <f t="shared" si="957"/>
        <v>Adults</v>
      </c>
      <c r="AF7675" t="str">
        <f t="shared" si="958"/>
        <v>Very good</v>
      </c>
      <c r="AG7675" t="str">
        <f t="shared" si="959"/>
        <v>High</v>
      </c>
    </row>
    <row r="7676" spans="1:33" x14ac:dyDescent="0.2">
      <c r="A7676">
        <v>7675</v>
      </c>
      <c r="B7676">
        <v>15660871</v>
      </c>
      <c r="C7676">
        <v>665</v>
      </c>
      <c r="D7676">
        <v>1</v>
      </c>
      <c r="E7676">
        <v>1</v>
      </c>
      <c r="F7676">
        <v>28</v>
      </c>
      <c r="G7676">
        <v>5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s="2" t="s">
        <v>122</v>
      </c>
      <c r="P7676" s="11" t="str">
        <f t="shared" si="952"/>
        <v>2017</v>
      </c>
      <c r="Q7676" s="12"/>
      <c r="R7676" s="8" t="str">
        <f t="shared" si="953"/>
        <v>11</v>
      </c>
      <c r="S7676" s="8"/>
      <c r="T7676" s="14" t="str">
        <f t="shared" si="954"/>
        <v>Retain</v>
      </c>
      <c r="U7676" s="14"/>
      <c r="V7676" s="8" t="str">
        <f t="shared" si="955"/>
        <v>France</v>
      </c>
      <c r="W7676" s="8"/>
      <c r="X7676" s="8"/>
      <c r="Y7676" s="8"/>
      <c r="Z7676" s="14" t="str">
        <f t="shared" si="956"/>
        <v>Male</v>
      </c>
      <c r="AA7676" s="14"/>
      <c r="AB7676" s="14"/>
      <c r="AC7676" s="14"/>
      <c r="AE7676" t="str">
        <f t="shared" si="957"/>
        <v>Adults</v>
      </c>
      <c r="AF7676" t="str">
        <f t="shared" si="958"/>
        <v>Fair</v>
      </c>
      <c r="AG7676" t="str">
        <f t="shared" si="959"/>
        <v>High</v>
      </c>
    </row>
    <row r="7677" spans="1:33" x14ac:dyDescent="0.2">
      <c r="A7677">
        <v>7676</v>
      </c>
      <c r="B7677">
        <v>15618258</v>
      </c>
      <c r="C7677">
        <v>640</v>
      </c>
      <c r="D7677">
        <v>2</v>
      </c>
      <c r="E7677">
        <v>1</v>
      </c>
      <c r="F7677">
        <v>37</v>
      </c>
      <c r="G7677">
        <v>4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s="2" t="s">
        <v>84</v>
      </c>
      <c r="P7677" s="11" t="str">
        <f t="shared" si="952"/>
        <v>2019</v>
      </c>
      <c r="Q7677" s="12"/>
      <c r="R7677" s="8" t="str">
        <f t="shared" si="953"/>
        <v>05</v>
      </c>
      <c r="S7677" s="8"/>
      <c r="T7677" s="14" t="str">
        <f t="shared" si="954"/>
        <v>Retain</v>
      </c>
      <c r="U7677" s="14"/>
      <c r="V7677" s="8" t="str">
        <f t="shared" si="955"/>
        <v>Spain</v>
      </c>
      <c r="W7677" s="8"/>
      <c r="X7677" s="8"/>
      <c r="Y7677" s="8"/>
      <c r="Z7677" s="14" t="str">
        <f t="shared" si="956"/>
        <v>Male</v>
      </c>
      <c r="AA7677" s="14"/>
      <c r="AB7677" s="14"/>
      <c r="AC7677" s="14"/>
      <c r="AE7677" t="str">
        <f t="shared" si="957"/>
        <v>Adults</v>
      </c>
      <c r="AF7677" t="str">
        <f t="shared" si="958"/>
        <v>Fair</v>
      </c>
      <c r="AG7677" t="str">
        <f t="shared" si="959"/>
        <v>Very high</v>
      </c>
    </row>
    <row r="7678" spans="1:33" x14ac:dyDescent="0.2">
      <c r="A7678">
        <v>7677</v>
      </c>
      <c r="B7678">
        <v>15722535</v>
      </c>
      <c r="C7678">
        <v>457</v>
      </c>
      <c r="D7678">
        <v>1</v>
      </c>
      <c r="E7678">
        <v>2</v>
      </c>
      <c r="F7678">
        <v>33</v>
      </c>
      <c r="G7678">
        <v>6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s="2" t="s">
        <v>926</v>
      </c>
      <c r="P7678" s="11" t="str">
        <f t="shared" si="952"/>
        <v>2016</v>
      </c>
      <c r="Q7678" s="12"/>
      <c r="R7678" s="8" t="str">
        <f t="shared" si="953"/>
        <v>11</v>
      </c>
      <c r="S7678" s="8"/>
      <c r="T7678" s="14" t="str">
        <f t="shared" si="954"/>
        <v>Retain</v>
      </c>
      <c r="U7678" s="14"/>
      <c r="V7678" s="8" t="str">
        <f t="shared" si="955"/>
        <v>France</v>
      </c>
      <c r="W7678" s="8"/>
      <c r="X7678" s="8"/>
      <c r="Y7678" s="8"/>
      <c r="Z7678" s="14" t="str">
        <f t="shared" si="956"/>
        <v>Female</v>
      </c>
      <c r="AA7678" s="14"/>
      <c r="AB7678" s="14"/>
      <c r="AC7678" s="14"/>
      <c r="AE7678" t="str">
        <f t="shared" si="957"/>
        <v>Adults</v>
      </c>
      <c r="AF7678" t="str">
        <f t="shared" si="958"/>
        <v>Poor</v>
      </c>
      <c r="AG7678" t="str">
        <f t="shared" si="959"/>
        <v>High</v>
      </c>
    </row>
    <row r="7679" spans="1:33" x14ac:dyDescent="0.2">
      <c r="A7679">
        <v>7678</v>
      </c>
      <c r="B7679">
        <v>15711977</v>
      </c>
      <c r="C7679">
        <v>695</v>
      </c>
      <c r="D7679">
        <v>1</v>
      </c>
      <c r="E7679">
        <v>1</v>
      </c>
      <c r="F7679">
        <v>36</v>
      </c>
      <c r="G7679">
        <v>6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s="2" t="s">
        <v>295</v>
      </c>
      <c r="P7679" s="11" t="str">
        <f t="shared" si="952"/>
        <v>2016</v>
      </c>
      <c r="Q7679" s="12"/>
      <c r="R7679" s="8" t="str">
        <f t="shared" si="953"/>
        <v>11</v>
      </c>
      <c r="S7679" s="8"/>
      <c r="T7679" s="14" t="str">
        <f t="shared" si="954"/>
        <v>Retain</v>
      </c>
      <c r="U7679" s="14"/>
      <c r="V7679" s="8" t="str">
        <f t="shared" si="955"/>
        <v>France</v>
      </c>
      <c r="W7679" s="8"/>
      <c r="X7679" s="8"/>
      <c r="Y7679" s="8"/>
      <c r="Z7679" s="14" t="str">
        <f t="shared" si="956"/>
        <v>Male</v>
      </c>
      <c r="AA7679" s="14"/>
      <c r="AB7679" s="14"/>
      <c r="AC7679" s="14"/>
      <c r="AE7679" t="str">
        <f t="shared" si="957"/>
        <v>Adults</v>
      </c>
      <c r="AF7679" t="str">
        <f t="shared" si="958"/>
        <v>Good</v>
      </c>
      <c r="AG7679" t="str">
        <f t="shared" si="959"/>
        <v>Very high</v>
      </c>
    </row>
    <row r="7680" spans="1:33" x14ac:dyDescent="0.2">
      <c r="A7680">
        <v>7679</v>
      </c>
      <c r="B7680">
        <v>15690169</v>
      </c>
      <c r="C7680">
        <v>645</v>
      </c>
      <c r="D7680">
        <v>1</v>
      </c>
      <c r="E7680">
        <v>1</v>
      </c>
      <c r="F7680">
        <v>31</v>
      </c>
      <c r="G7680">
        <v>5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s="2" t="s">
        <v>986</v>
      </c>
      <c r="P7680" s="11" t="str">
        <f t="shared" si="952"/>
        <v>2017</v>
      </c>
      <c r="Q7680" s="12"/>
      <c r="R7680" s="8" t="str">
        <f t="shared" si="953"/>
        <v>12</v>
      </c>
      <c r="S7680" s="8"/>
      <c r="T7680" s="14" t="str">
        <f t="shared" si="954"/>
        <v>Exit</v>
      </c>
      <c r="U7680" s="14"/>
      <c r="V7680" s="8" t="str">
        <f t="shared" si="955"/>
        <v>France</v>
      </c>
      <c r="W7680" s="8"/>
      <c r="X7680" s="8"/>
      <c r="Y7680" s="8"/>
      <c r="Z7680" s="14" t="str">
        <f t="shared" si="956"/>
        <v>Male</v>
      </c>
      <c r="AA7680" s="14"/>
      <c r="AB7680" s="14"/>
      <c r="AC7680" s="14"/>
      <c r="AE7680" t="str">
        <f t="shared" si="957"/>
        <v>Adults</v>
      </c>
      <c r="AF7680" t="str">
        <f t="shared" si="958"/>
        <v>Fair</v>
      </c>
      <c r="AG7680" t="str">
        <f t="shared" si="959"/>
        <v>Very high</v>
      </c>
    </row>
    <row r="7681" spans="1:33" x14ac:dyDescent="0.2">
      <c r="A7681">
        <v>7680</v>
      </c>
      <c r="B7681">
        <v>15790689</v>
      </c>
      <c r="C7681">
        <v>647</v>
      </c>
      <c r="D7681">
        <v>2</v>
      </c>
      <c r="E7681">
        <v>1</v>
      </c>
      <c r="F7681">
        <v>32</v>
      </c>
      <c r="G7681">
        <v>4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s="2" t="s">
        <v>628</v>
      </c>
      <c r="P7681" s="11" t="str">
        <f t="shared" si="952"/>
        <v>2018</v>
      </c>
      <c r="Q7681" s="12"/>
      <c r="R7681" s="8" t="str">
        <f t="shared" si="953"/>
        <v>11</v>
      </c>
      <c r="S7681" s="8"/>
      <c r="T7681" s="14" t="str">
        <f t="shared" si="954"/>
        <v>Retain</v>
      </c>
      <c r="U7681" s="14"/>
      <c r="V7681" s="8" t="str">
        <f t="shared" si="955"/>
        <v>Spain</v>
      </c>
      <c r="W7681" s="8"/>
      <c r="X7681" s="8"/>
      <c r="Y7681" s="8"/>
      <c r="Z7681" s="14" t="str">
        <f t="shared" si="956"/>
        <v>Male</v>
      </c>
      <c r="AA7681" s="14"/>
      <c r="AB7681" s="14"/>
      <c r="AC7681" s="14"/>
      <c r="AE7681" t="str">
        <f t="shared" si="957"/>
        <v>Adults</v>
      </c>
      <c r="AF7681" t="str">
        <f t="shared" si="958"/>
        <v>Fair</v>
      </c>
      <c r="AG7681" t="str">
        <f t="shared" si="959"/>
        <v>Medium</v>
      </c>
    </row>
    <row r="7682" spans="1:33" x14ac:dyDescent="0.2">
      <c r="A7682">
        <v>7681</v>
      </c>
      <c r="B7682">
        <v>15665181</v>
      </c>
      <c r="C7682">
        <v>808</v>
      </c>
      <c r="D7682">
        <v>2</v>
      </c>
      <c r="E7682">
        <v>1</v>
      </c>
      <c r="F7682">
        <v>25</v>
      </c>
      <c r="G7682">
        <v>6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s="2" t="s">
        <v>859</v>
      </c>
      <c r="P7682" s="11" t="str">
        <f t="shared" si="952"/>
        <v>2016</v>
      </c>
      <c r="Q7682" s="12"/>
      <c r="R7682" s="8" t="str">
        <f t="shared" si="953"/>
        <v>12</v>
      </c>
      <c r="S7682" s="8"/>
      <c r="T7682" s="14" t="str">
        <f t="shared" si="954"/>
        <v>Retain</v>
      </c>
      <c r="U7682" s="14"/>
      <c r="V7682" s="8" t="str">
        <f t="shared" si="955"/>
        <v>Spain</v>
      </c>
      <c r="W7682" s="8"/>
      <c r="X7682" s="8"/>
      <c r="Y7682" s="8"/>
      <c r="Z7682" s="14" t="str">
        <f t="shared" si="956"/>
        <v>Male</v>
      </c>
      <c r="AA7682" s="14"/>
      <c r="AB7682" s="14"/>
      <c r="AC7682" s="14"/>
      <c r="AE7682" t="str">
        <f t="shared" si="957"/>
        <v>Adults</v>
      </c>
      <c r="AF7682" t="str">
        <f t="shared" si="958"/>
        <v>Excellent</v>
      </c>
      <c r="AG7682" t="str">
        <f t="shared" si="959"/>
        <v>Very low</v>
      </c>
    </row>
    <row r="7683" spans="1:33" x14ac:dyDescent="0.2">
      <c r="A7683">
        <v>7682</v>
      </c>
      <c r="B7683">
        <v>15633608</v>
      </c>
      <c r="C7683">
        <v>641</v>
      </c>
      <c r="D7683">
        <v>1</v>
      </c>
      <c r="E7683">
        <v>1</v>
      </c>
      <c r="F7683">
        <v>33</v>
      </c>
      <c r="G7683">
        <v>4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s="2" t="s">
        <v>418</v>
      </c>
      <c r="P7683" s="11" t="str">
        <f t="shared" ref="P7683:P7746" si="960">RIGHT($N7683,4)</f>
        <v>2019</v>
      </c>
      <c r="Q7683" s="12"/>
      <c r="R7683" s="8" t="str">
        <f t="shared" ref="R7683:R7746" si="961">MID(N7683,4,2)</f>
        <v>01</v>
      </c>
      <c r="S7683" s="8"/>
      <c r="T7683" s="14" t="str">
        <f t="shared" ref="T7683:T7746" si="962">IF(M7683=1,"Exit","Retain")</f>
        <v>Exit</v>
      </c>
      <c r="U7683" s="14"/>
      <c r="V7683" s="8" t="str">
        <f t="shared" ref="V7683:V7746" si="963">IF(D7683=1,"France",IF(D7683=2,"Spain",IF(D7683=3,"Germany","NONE")))</f>
        <v>France</v>
      </c>
      <c r="W7683" s="8"/>
      <c r="X7683" s="8"/>
      <c r="Y7683" s="8"/>
      <c r="Z7683" s="14" t="str">
        <f t="shared" ref="Z7683:Z7746" si="964">IF(E7683=1,"Male","Female")</f>
        <v>Male</v>
      </c>
      <c r="AA7683" s="14"/>
      <c r="AB7683" s="14"/>
      <c r="AC7683" s="14"/>
      <c r="AE7683" t="str">
        <f t="shared" ref="AE7683:AE7746" si="965">IF(F7683&lt;18,"Kids",IF(AND(F7683&gt;=18,F7683&lt;24),"Young Adults",IF(AND(F7683&gt;=24,F7683&lt;39),"Adults",IF(AND(F7683&gt;=39,F7683&lt;64),"Middle aged","Retired"))))</f>
        <v>Adults</v>
      </c>
      <c r="AF7683" t="str">
        <f t="shared" ref="AF7683:AF7746" si="966">IF(AND(C7683&gt;=800,C7683&lt;=850),"Excellent",IF(AND(C7683&gt;=740,C7683&lt;=799),"Very good",IF(AND(C7683&gt;=670,C7683&lt;=739),"Good",IF(AND(C7683&gt;=580,C7683&lt;=669),"Fair",IF(AND(C7683&gt;=300,C7683&lt;=579),"Poor","None")))))</f>
        <v>Fair</v>
      </c>
      <c r="AG7683" t="str">
        <f t="shared" ref="AG7683:AG7746" si="967">IF(H7683&lt;25000,"Very low",IF(AND(H7683&gt;25000,H7683&lt;=50000),"Low",IF(AND(H7683&gt;50000,H7683&lt;=100000),"Medium",IF(AND(H7683&gt;100000,H7683&lt;=150000),"High",IF(AND(H7683&gt;150000,H7683&lt;=200000),"Very high",IF(H7683&gt;200000,"Extreme","None"))))))</f>
        <v>High</v>
      </c>
    </row>
    <row r="7684" spans="1:33" x14ac:dyDescent="0.2">
      <c r="A7684">
        <v>7683</v>
      </c>
      <c r="B7684">
        <v>15805261</v>
      </c>
      <c r="C7684">
        <v>700</v>
      </c>
      <c r="D7684">
        <v>2</v>
      </c>
      <c r="E7684">
        <v>1</v>
      </c>
      <c r="F7684">
        <v>29</v>
      </c>
      <c r="G7684">
        <v>4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s="2" t="s">
        <v>1205</v>
      </c>
      <c r="P7684" s="11" t="str">
        <f t="shared" si="960"/>
        <v>2018</v>
      </c>
      <c r="Q7684" s="12"/>
      <c r="R7684" s="8" t="str">
        <f t="shared" si="961"/>
        <v>10</v>
      </c>
      <c r="S7684" s="8"/>
      <c r="T7684" s="14" t="str">
        <f t="shared" si="962"/>
        <v>Retain</v>
      </c>
      <c r="U7684" s="14"/>
      <c r="V7684" s="8" t="str">
        <f t="shared" si="963"/>
        <v>Spain</v>
      </c>
      <c r="W7684" s="8"/>
      <c r="X7684" s="8"/>
      <c r="Y7684" s="8"/>
      <c r="Z7684" s="14" t="str">
        <f t="shared" si="964"/>
        <v>Male</v>
      </c>
      <c r="AA7684" s="14"/>
      <c r="AB7684" s="14"/>
      <c r="AC7684" s="14"/>
      <c r="AE7684" t="str">
        <f t="shared" si="965"/>
        <v>Adults</v>
      </c>
      <c r="AF7684" t="str">
        <f t="shared" si="966"/>
        <v>Good</v>
      </c>
      <c r="AG7684" t="str">
        <f t="shared" si="967"/>
        <v>Very low</v>
      </c>
    </row>
    <row r="7685" spans="1:33" x14ac:dyDescent="0.2">
      <c r="A7685">
        <v>7684</v>
      </c>
      <c r="B7685">
        <v>15740356</v>
      </c>
      <c r="C7685">
        <v>660</v>
      </c>
      <c r="D7685">
        <v>3</v>
      </c>
      <c r="E7685">
        <v>1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s="2" t="s">
        <v>517</v>
      </c>
      <c r="P7685" s="11" t="str">
        <f t="shared" si="960"/>
        <v>2018</v>
      </c>
      <c r="Q7685" s="12"/>
      <c r="R7685" s="8" t="str">
        <f t="shared" si="961"/>
        <v>10</v>
      </c>
      <c r="S7685" s="8"/>
      <c r="T7685" s="14" t="str">
        <f t="shared" si="962"/>
        <v>Retain</v>
      </c>
      <c r="U7685" s="14"/>
      <c r="V7685" s="8" t="str">
        <f t="shared" si="963"/>
        <v>Germany</v>
      </c>
      <c r="W7685" s="8"/>
      <c r="X7685" s="8"/>
      <c r="Y7685" s="8"/>
      <c r="Z7685" s="14" t="str">
        <f t="shared" si="964"/>
        <v>Male</v>
      </c>
      <c r="AA7685" s="14"/>
      <c r="AB7685" s="14"/>
      <c r="AC7685" s="14"/>
      <c r="AE7685" t="str">
        <f t="shared" si="965"/>
        <v>Adults</v>
      </c>
      <c r="AF7685" t="str">
        <f t="shared" si="966"/>
        <v>Fair</v>
      </c>
      <c r="AG7685" t="str">
        <f t="shared" si="967"/>
        <v>High</v>
      </c>
    </row>
    <row r="7686" spans="1:33" x14ac:dyDescent="0.2">
      <c r="A7686">
        <v>7685</v>
      </c>
      <c r="B7686">
        <v>15808223</v>
      </c>
      <c r="C7686">
        <v>615</v>
      </c>
      <c r="D7686">
        <v>2</v>
      </c>
      <c r="E7686">
        <v>1</v>
      </c>
      <c r="F7686">
        <v>41</v>
      </c>
      <c r="G7686">
        <v>7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s="2" t="s">
        <v>1287</v>
      </c>
      <c r="P7686" s="11" t="str">
        <f t="shared" si="960"/>
        <v>2016</v>
      </c>
      <c r="Q7686" s="12"/>
      <c r="R7686" s="8" t="str">
        <f t="shared" si="961"/>
        <v>07</v>
      </c>
      <c r="S7686" s="8"/>
      <c r="T7686" s="14" t="str">
        <f t="shared" si="962"/>
        <v>Retain</v>
      </c>
      <c r="U7686" s="14"/>
      <c r="V7686" s="8" t="str">
        <f t="shared" si="963"/>
        <v>Spain</v>
      </c>
      <c r="W7686" s="8"/>
      <c r="X7686" s="8"/>
      <c r="Y7686" s="8"/>
      <c r="Z7686" s="14" t="str">
        <f t="shared" si="964"/>
        <v>Male</v>
      </c>
      <c r="AA7686" s="14"/>
      <c r="AB7686" s="14"/>
      <c r="AC7686" s="14"/>
      <c r="AE7686" t="str">
        <f t="shared" si="965"/>
        <v>Middle aged</v>
      </c>
      <c r="AF7686" t="str">
        <f t="shared" si="966"/>
        <v>Fair</v>
      </c>
      <c r="AG7686" t="str">
        <f t="shared" si="967"/>
        <v>High</v>
      </c>
    </row>
    <row r="7687" spans="1:33" x14ac:dyDescent="0.2">
      <c r="A7687">
        <v>7686</v>
      </c>
      <c r="B7687">
        <v>15769980</v>
      </c>
      <c r="C7687">
        <v>705</v>
      </c>
      <c r="D7687">
        <v>3</v>
      </c>
      <c r="E7687">
        <v>2</v>
      </c>
      <c r="F7687">
        <v>40</v>
      </c>
      <c r="G7687">
        <v>5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s="2" t="s">
        <v>1132</v>
      </c>
      <c r="P7687" s="11" t="str">
        <f t="shared" si="960"/>
        <v>2018</v>
      </c>
      <c r="Q7687" s="12"/>
      <c r="R7687" s="8" t="str">
        <f t="shared" si="961"/>
        <v>01</v>
      </c>
      <c r="S7687" s="8"/>
      <c r="T7687" s="14" t="str">
        <f t="shared" si="962"/>
        <v>Retain</v>
      </c>
      <c r="U7687" s="14"/>
      <c r="V7687" s="8" t="str">
        <f t="shared" si="963"/>
        <v>Germany</v>
      </c>
      <c r="W7687" s="8"/>
      <c r="X7687" s="8"/>
      <c r="Y7687" s="8"/>
      <c r="Z7687" s="14" t="str">
        <f t="shared" si="964"/>
        <v>Female</v>
      </c>
      <c r="AA7687" s="14"/>
      <c r="AB7687" s="14"/>
      <c r="AC7687" s="14"/>
      <c r="AE7687" t="str">
        <f t="shared" si="965"/>
        <v>Middle aged</v>
      </c>
      <c r="AF7687" t="str">
        <f t="shared" si="966"/>
        <v>Good</v>
      </c>
      <c r="AG7687" t="str">
        <f t="shared" si="967"/>
        <v>Medium</v>
      </c>
    </row>
    <row r="7688" spans="1:33" x14ac:dyDescent="0.2">
      <c r="A7688">
        <v>7687</v>
      </c>
      <c r="B7688">
        <v>15675450</v>
      </c>
      <c r="C7688">
        <v>718</v>
      </c>
      <c r="D7688">
        <v>1</v>
      </c>
      <c r="E7688">
        <v>1</v>
      </c>
      <c r="F7688">
        <v>48</v>
      </c>
      <c r="G7688">
        <v>4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s="2" t="s">
        <v>1101</v>
      </c>
      <c r="P7688" s="11" t="str">
        <f t="shared" si="960"/>
        <v>2019</v>
      </c>
      <c r="Q7688" s="12"/>
      <c r="R7688" s="8" t="str">
        <f t="shared" si="961"/>
        <v>06</v>
      </c>
      <c r="S7688" s="8"/>
      <c r="T7688" s="14" t="str">
        <f t="shared" si="962"/>
        <v>Retain</v>
      </c>
      <c r="U7688" s="14"/>
      <c r="V7688" s="8" t="str">
        <f t="shared" si="963"/>
        <v>France</v>
      </c>
      <c r="W7688" s="8"/>
      <c r="X7688" s="8"/>
      <c r="Y7688" s="8"/>
      <c r="Z7688" s="14" t="str">
        <f t="shared" si="964"/>
        <v>Male</v>
      </c>
      <c r="AA7688" s="14"/>
      <c r="AB7688" s="14"/>
      <c r="AC7688" s="14"/>
      <c r="AE7688" t="str">
        <f t="shared" si="965"/>
        <v>Middle aged</v>
      </c>
      <c r="AF7688" t="str">
        <f t="shared" si="966"/>
        <v>Good</v>
      </c>
      <c r="AG7688" t="str">
        <f t="shared" si="967"/>
        <v>Very low</v>
      </c>
    </row>
    <row r="7689" spans="1:33" x14ac:dyDescent="0.2">
      <c r="A7689">
        <v>7688</v>
      </c>
      <c r="B7689">
        <v>15776494</v>
      </c>
      <c r="C7689">
        <v>754</v>
      </c>
      <c r="D7689">
        <v>1</v>
      </c>
      <c r="E7689">
        <v>1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s="2" t="s">
        <v>1090</v>
      </c>
      <c r="P7689" s="11" t="str">
        <f t="shared" si="960"/>
        <v>2018</v>
      </c>
      <c r="Q7689" s="12"/>
      <c r="R7689" s="8" t="str">
        <f t="shared" si="961"/>
        <v>07</v>
      </c>
      <c r="S7689" s="8"/>
      <c r="T7689" s="14" t="str">
        <f t="shared" si="962"/>
        <v>Exit</v>
      </c>
      <c r="U7689" s="14"/>
      <c r="V7689" s="8" t="str">
        <f t="shared" si="963"/>
        <v>France</v>
      </c>
      <c r="W7689" s="8"/>
      <c r="X7689" s="8"/>
      <c r="Y7689" s="8"/>
      <c r="Z7689" s="14" t="str">
        <f t="shared" si="964"/>
        <v>Male</v>
      </c>
      <c r="AA7689" s="14"/>
      <c r="AB7689" s="14"/>
      <c r="AC7689" s="14"/>
      <c r="AE7689" t="str">
        <f t="shared" si="965"/>
        <v>Middle aged</v>
      </c>
      <c r="AF7689" t="str">
        <f t="shared" si="966"/>
        <v>Very good</v>
      </c>
      <c r="AG7689" t="str">
        <f t="shared" si="967"/>
        <v>High</v>
      </c>
    </row>
    <row r="7690" spans="1:33" x14ac:dyDescent="0.2">
      <c r="A7690">
        <v>7689</v>
      </c>
      <c r="B7690">
        <v>15592412</v>
      </c>
      <c r="C7690">
        <v>713</v>
      </c>
      <c r="D7690">
        <v>3</v>
      </c>
      <c r="E7690">
        <v>1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s="2" t="s">
        <v>779</v>
      </c>
      <c r="P7690" s="11" t="str">
        <f t="shared" si="960"/>
        <v>2019</v>
      </c>
      <c r="Q7690" s="12"/>
      <c r="R7690" s="8" t="str">
        <f t="shared" si="961"/>
        <v>04</v>
      </c>
      <c r="S7690" s="8"/>
      <c r="T7690" s="14" t="str">
        <f t="shared" si="962"/>
        <v>Exit</v>
      </c>
      <c r="U7690" s="14"/>
      <c r="V7690" s="8" t="str">
        <f t="shared" si="963"/>
        <v>Germany</v>
      </c>
      <c r="W7690" s="8"/>
      <c r="X7690" s="8"/>
      <c r="Y7690" s="8"/>
      <c r="Z7690" s="14" t="str">
        <f t="shared" si="964"/>
        <v>Male</v>
      </c>
      <c r="AA7690" s="14"/>
      <c r="AB7690" s="14"/>
      <c r="AC7690" s="14"/>
      <c r="AE7690" t="str">
        <f t="shared" si="965"/>
        <v>Middle aged</v>
      </c>
      <c r="AF7690" t="str">
        <f t="shared" si="966"/>
        <v>Good</v>
      </c>
      <c r="AG7690" t="str">
        <f t="shared" si="967"/>
        <v>High</v>
      </c>
    </row>
    <row r="7691" spans="1:33" x14ac:dyDescent="0.2">
      <c r="A7691">
        <v>7690</v>
      </c>
      <c r="B7691">
        <v>15777452</v>
      </c>
      <c r="C7691">
        <v>587</v>
      </c>
      <c r="D7691">
        <v>1</v>
      </c>
      <c r="E7691">
        <v>2</v>
      </c>
      <c r="F7691">
        <v>46</v>
      </c>
      <c r="G7691">
        <v>3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s="2" t="s">
        <v>455</v>
      </c>
      <c r="P7691" s="11" t="str">
        <f t="shared" si="960"/>
        <v>2019</v>
      </c>
      <c r="Q7691" s="12"/>
      <c r="R7691" s="8" t="str">
        <f t="shared" si="961"/>
        <v>09</v>
      </c>
      <c r="S7691" s="8"/>
      <c r="T7691" s="14" t="str">
        <f t="shared" si="962"/>
        <v>Retain</v>
      </c>
      <c r="U7691" s="14"/>
      <c r="V7691" s="8" t="str">
        <f t="shared" si="963"/>
        <v>France</v>
      </c>
      <c r="W7691" s="8"/>
      <c r="X7691" s="8"/>
      <c r="Y7691" s="8"/>
      <c r="Z7691" s="14" t="str">
        <f t="shared" si="964"/>
        <v>Female</v>
      </c>
      <c r="AA7691" s="14"/>
      <c r="AB7691" s="14"/>
      <c r="AC7691" s="14"/>
      <c r="AE7691" t="str">
        <f t="shared" si="965"/>
        <v>Middle aged</v>
      </c>
      <c r="AF7691" t="str">
        <f t="shared" si="966"/>
        <v>Fair</v>
      </c>
      <c r="AG7691" t="str">
        <f t="shared" si="967"/>
        <v>Medium</v>
      </c>
    </row>
    <row r="7692" spans="1:33" x14ac:dyDescent="0.2">
      <c r="A7692">
        <v>7691</v>
      </c>
      <c r="B7692">
        <v>15692258</v>
      </c>
      <c r="C7692">
        <v>569</v>
      </c>
      <c r="D7692">
        <v>2</v>
      </c>
      <c r="E7692">
        <v>1</v>
      </c>
      <c r="F7692">
        <v>31</v>
      </c>
      <c r="G7692">
        <v>7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s="2" t="s">
        <v>857</v>
      </c>
      <c r="P7692" s="11" t="str">
        <f t="shared" si="960"/>
        <v>2016</v>
      </c>
      <c r="Q7692" s="12"/>
      <c r="R7692" s="8" t="str">
        <f t="shared" si="961"/>
        <v>06</v>
      </c>
      <c r="S7692" s="8"/>
      <c r="T7692" s="14" t="str">
        <f t="shared" si="962"/>
        <v>Retain</v>
      </c>
      <c r="U7692" s="14"/>
      <c r="V7692" s="8" t="str">
        <f t="shared" si="963"/>
        <v>Spain</v>
      </c>
      <c r="W7692" s="8"/>
      <c r="X7692" s="8"/>
      <c r="Y7692" s="8"/>
      <c r="Z7692" s="14" t="str">
        <f t="shared" si="964"/>
        <v>Male</v>
      </c>
      <c r="AA7692" s="14"/>
      <c r="AB7692" s="14"/>
      <c r="AC7692" s="14"/>
      <c r="AE7692" t="str">
        <f t="shared" si="965"/>
        <v>Adults</v>
      </c>
      <c r="AF7692" t="str">
        <f t="shared" si="966"/>
        <v>Poor</v>
      </c>
      <c r="AG7692" t="str">
        <f t="shared" si="967"/>
        <v>High</v>
      </c>
    </row>
    <row r="7693" spans="1:33" x14ac:dyDescent="0.2">
      <c r="A7693">
        <v>7692</v>
      </c>
      <c r="B7693">
        <v>15791045</v>
      </c>
      <c r="C7693">
        <v>568</v>
      </c>
      <c r="D7693">
        <v>1</v>
      </c>
      <c r="E7693">
        <v>2</v>
      </c>
      <c r="F7693">
        <v>38</v>
      </c>
      <c r="G7693">
        <v>6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s="2" t="s">
        <v>613</v>
      </c>
      <c r="P7693" s="11" t="str">
        <f t="shared" si="960"/>
        <v>2016</v>
      </c>
      <c r="Q7693" s="12"/>
      <c r="R7693" s="8" t="str">
        <f t="shared" si="961"/>
        <v>09</v>
      </c>
      <c r="S7693" s="8"/>
      <c r="T7693" s="14" t="str">
        <f t="shared" si="962"/>
        <v>Retain</v>
      </c>
      <c r="U7693" s="14"/>
      <c r="V7693" s="8" t="str">
        <f t="shared" si="963"/>
        <v>France</v>
      </c>
      <c r="W7693" s="8"/>
      <c r="X7693" s="8"/>
      <c r="Y7693" s="8"/>
      <c r="Z7693" s="14" t="str">
        <f t="shared" si="964"/>
        <v>Female</v>
      </c>
      <c r="AA7693" s="14"/>
      <c r="AB7693" s="14"/>
      <c r="AC7693" s="14"/>
      <c r="AE7693" t="str">
        <f t="shared" si="965"/>
        <v>Adults</v>
      </c>
      <c r="AF7693" t="str">
        <f t="shared" si="966"/>
        <v>Poor</v>
      </c>
      <c r="AG7693" t="str">
        <f t="shared" si="967"/>
        <v>High</v>
      </c>
    </row>
    <row r="7694" spans="1:33" x14ac:dyDescent="0.2">
      <c r="A7694">
        <v>7693</v>
      </c>
      <c r="B7694">
        <v>15807889</v>
      </c>
      <c r="C7694">
        <v>634</v>
      </c>
      <c r="D7694">
        <v>3</v>
      </c>
      <c r="E7694">
        <v>1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s="2" t="s">
        <v>384</v>
      </c>
      <c r="P7694" s="11" t="str">
        <f t="shared" si="960"/>
        <v>2017</v>
      </c>
      <c r="Q7694" s="12"/>
      <c r="R7694" s="8" t="str">
        <f t="shared" si="961"/>
        <v>11</v>
      </c>
      <c r="S7694" s="8"/>
      <c r="T7694" s="14" t="str">
        <f t="shared" si="962"/>
        <v>Retain</v>
      </c>
      <c r="U7694" s="14"/>
      <c r="V7694" s="8" t="str">
        <f t="shared" si="963"/>
        <v>Germany</v>
      </c>
      <c r="W7694" s="8"/>
      <c r="X7694" s="8"/>
      <c r="Y7694" s="8"/>
      <c r="Z7694" s="14" t="str">
        <f t="shared" si="964"/>
        <v>Male</v>
      </c>
      <c r="AA7694" s="14"/>
      <c r="AB7694" s="14"/>
      <c r="AC7694" s="14"/>
      <c r="AE7694" t="str">
        <f t="shared" si="965"/>
        <v>Retired</v>
      </c>
      <c r="AF7694" t="str">
        <f t="shared" si="966"/>
        <v>Fair</v>
      </c>
      <c r="AG7694" t="str">
        <f t="shared" si="967"/>
        <v>High</v>
      </c>
    </row>
    <row r="7695" spans="1:33" x14ac:dyDescent="0.2">
      <c r="A7695">
        <v>7694</v>
      </c>
      <c r="B7695">
        <v>15602043</v>
      </c>
      <c r="C7695">
        <v>770</v>
      </c>
      <c r="D7695">
        <v>3</v>
      </c>
      <c r="E7695">
        <v>2</v>
      </c>
      <c r="F7695">
        <v>46</v>
      </c>
      <c r="G7695">
        <v>7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s="2" t="s">
        <v>1307</v>
      </c>
      <c r="P7695" s="11" t="str">
        <f t="shared" si="960"/>
        <v>2016</v>
      </c>
      <c r="Q7695" s="12"/>
      <c r="R7695" s="8" t="str">
        <f t="shared" si="961"/>
        <v>03</v>
      </c>
      <c r="S7695" s="8"/>
      <c r="T7695" s="14" t="str">
        <f t="shared" si="962"/>
        <v>Retain</v>
      </c>
      <c r="U7695" s="14"/>
      <c r="V7695" s="8" t="str">
        <f t="shared" si="963"/>
        <v>Germany</v>
      </c>
      <c r="W7695" s="8"/>
      <c r="X7695" s="8"/>
      <c r="Y7695" s="8"/>
      <c r="Z7695" s="14" t="str">
        <f t="shared" si="964"/>
        <v>Female</v>
      </c>
      <c r="AA7695" s="14"/>
      <c r="AB7695" s="14"/>
      <c r="AC7695" s="14"/>
      <c r="AE7695" t="str">
        <f t="shared" si="965"/>
        <v>Middle aged</v>
      </c>
      <c r="AF7695" t="str">
        <f t="shared" si="966"/>
        <v>Very good</v>
      </c>
      <c r="AG7695" t="str">
        <f t="shared" si="967"/>
        <v>High</v>
      </c>
    </row>
    <row r="7696" spans="1:33" x14ac:dyDescent="0.2">
      <c r="A7696">
        <v>7695</v>
      </c>
      <c r="B7696">
        <v>15807335</v>
      </c>
      <c r="C7696">
        <v>676</v>
      </c>
      <c r="D7696">
        <v>2</v>
      </c>
      <c r="E7696">
        <v>2</v>
      </c>
      <c r="F7696">
        <v>64</v>
      </c>
      <c r="G7696">
        <v>7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s="2" t="s">
        <v>593</v>
      </c>
      <c r="P7696" s="11" t="str">
        <f t="shared" si="960"/>
        <v>2016</v>
      </c>
      <c r="Q7696" s="12"/>
      <c r="R7696" s="8" t="str">
        <f t="shared" si="961"/>
        <v>03</v>
      </c>
      <c r="S7696" s="8"/>
      <c r="T7696" s="14" t="str">
        <f t="shared" si="962"/>
        <v>Retain</v>
      </c>
      <c r="U7696" s="14"/>
      <c r="V7696" s="8" t="str">
        <f t="shared" si="963"/>
        <v>Spain</v>
      </c>
      <c r="W7696" s="8"/>
      <c r="X7696" s="8"/>
      <c r="Y7696" s="8"/>
      <c r="Z7696" s="14" t="str">
        <f t="shared" si="964"/>
        <v>Female</v>
      </c>
      <c r="AA7696" s="14"/>
      <c r="AB7696" s="14"/>
      <c r="AC7696" s="14"/>
      <c r="AE7696" t="str">
        <f t="shared" si="965"/>
        <v>Retired</v>
      </c>
      <c r="AF7696" t="str">
        <f t="shared" si="966"/>
        <v>Good</v>
      </c>
      <c r="AG7696" t="str">
        <f t="shared" si="967"/>
        <v>High</v>
      </c>
    </row>
    <row r="7697" spans="1:33" x14ac:dyDescent="0.2">
      <c r="A7697">
        <v>7696</v>
      </c>
      <c r="B7697">
        <v>15629985</v>
      </c>
      <c r="C7697">
        <v>723</v>
      </c>
      <c r="D7697">
        <v>3</v>
      </c>
      <c r="E7697">
        <v>2</v>
      </c>
      <c r="F7697">
        <v>47</v>
      </c>
      <c r="G7697">
        <v>7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s="2" t="s">
        <v>612</v>
      </c>
      <c r="P7697" s="11" t="str">
        <f t="shared" si="960"/>
        <v>2016</v>
      </c>
      <c r="Q7697" s="12"/>
      <c r="R7697" s="8" t="str">
        <f t="shared" si="961"/>
        <v>06</v>
      </c>
      <c r="S7697" s="8"/>
      <c r="T7697" s="14" t="str">
        <f t="shared" si="962"/>
        <v>Exit</v>
      </c>
      <c r="U7697" s="14"/>
      <c r="V7697" s="8" t="str">
        <f t="shared" si="963"/>
        <v>Germany</v>
      </c>
      <c r="W7697" s="8"/>
      <c r="X7697" s="8"/>
      <c r="Y7697" s="8"/>
      <c r="Z7697" s="14" t="str">
        <f t="shared" si="964"/>
        <v>Female</v>
      </c>
      <c r="AA7697" s="14"/>
      <c r="AB7697" s="14"/>
      <c r="AC7697" s="14"/>
      <c r="AE7697" t="str">
        <f t="shared" si="965"/>
        <v>Middle aged</v>
      </c>
      <c r="AF7697" t="str">
        <f t="shared" si="966"/>
        <v>Good</v>
      </c>
      <c r="AG7697" t="str">
        <f t="shared" si="967"/>
        <v>Medium</v>
      </c>
    </row>
    <row r="7698" spans="1:33" x14ac:dyDescent="0.2">
      <c r="A7698">
        <v>7697</v>
      </c>
      <c r="B7698">
        <v>15679453</v>
      </c>
      <c r="C7698">
        <v>614</v>
      </c>
      <c r="D7698">
        <v>3</v>
      </c>
      <c r="E7698">
        <v>2</v>
      </c>
      <c r="F7698">
        <v>39</v>
      </c>
      <c r="G7698">
        <v>7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s="2" t="s">
        <v>486</v>
      </c>
      <c r="P7698" s="11" t="str">
        <f t="shared" si="960"/>
        <v>2016</v>
      </c>
      <c r="Q7698" s="12"/>
      <c r="R7698" s="8" t="str">
        <f t="shared" si="961"/>
        <v>08</v>
      </c>
      <c r="S7698" s="8"/>
      <c r="T7698" s="14" t="str">
        <f t="shared" si="962"/>
        <v>Exit</v>
      </c>
      <c r="U7698" s="14"/>
      <c r="V7698" s="8" t="str">
        <f t="shared" si="963"/>
        <v>Germany</v>
      </c>
      <c r="W7698" s="8"/>
      <c r="X7698" s="8"/>
      <c r="Y7698" s="8"/>
      <c r="Z7698" s="14" t="str">
        <f t="shared" si="964"/>
        <v>Female</v>
      </c>
      <c r="AA7698" s="14"/>
      <c r="AB7698" s="14"/>
      <c r="AC7698" s="14"/>
      <c r="AE7698" t="str">
        <f t="shared" si="965"/>
        <v>Middle aged</v>
      </c>
      <c r="AF7698" t="str">
        <f t="shared" si="966"/>
        <v>Fair</v>
      </c>
      <c r="AG7698" t="str">
        <f t="shared" si="967"/>
        <v>High</v>
      </c>
    </row>
    <row r="7699" spans="1:33" x14ac:dyDescent="0.2">
      <c r="A7699">
        <v>7698</v>
      </c>
      <c r="B7699">
        <v>15637315</v>
      </c>
      <c r="C7699">
        <v>601</v>
      </c>
      <c r="D7699">
        <v>2</v>
      </c>
      <c r="E7699">
        <v>2</v>
      </c>
      <c r="F7699">
        <v>41</v>
      </c>
      <c r="G7699">
        <v>7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s="2" t="s">
        <v>864</v>
      </c>
      <c r="P7699" s="11" t="str">
        <f t="shared" si="960"/>
        <v>2016</v>
      </c>
      <c r="Q7699" s="12"/>
      <c r="R7699" s="8" t="str">
        <f t="shared" si="961"/>
        <v>08</v>
      </c>
      <c r="S7699" s="8"/>
      <c r="T7699" s="14" t="str">
        <f t="shared" si="962"/>
        <v>Retain</v>
      </c>
      <c r="U7699" s="14"/>
      <c r="V7699" s="8" t="str">
        <f t="shared" si="963"/>
        <v>Spain</v>
      </c>
      <c r="W7699" s="8"/>
      <c r="X7699" s="8"/>
      <c r="Y7699" s="8"/>
      <c r="Z7699" s="14" t="str">
        <f t="shared" si="964"/>
        <v>Female</v>
      </c>
      <c r="AA7699" s="14"/>
      <c r="AB7699" s="14"/>
      <c r="AC7699" s="14"/>
      <c r="AE7699" t="str">
        <f t="shared" si="965"/>
        <v>Middle aged</v>
      </c>
      <c r="AF7699" t="str">
        <f t="shared" si="966"/>
        <v>Fair</v>
      </c>
      <c r="AG7699" t="str">
        <f t="shared" si="967"/>
        <v>Very low</v>
      </c>
    </row>
    <row r="7700" spans="1:33" x14ac:dyDescent="0.2">
      <c r="A7700">
        <v>7699</v>
      </c>
      <c r="B7700">
        <v>15691513</v>
      </c>
      <c r="C7700">
        <v>592</v>
      </c>
      <c r="D7700">
        <v>1</v>
      </c>
      <c r="E7700">
        <v>1</v>
      </c>
      <c r="F7700">
        <v>60</v>
      </c>
      <c r="G7700">
        <v>7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s="2" t="s">
        <v>996</v>
      </c>
      <c r="P7700" s="11" t="str">
        <f t="shared" si="960"/>
        <v>2016</v>
      </c>
      <c r="Q7700" s="12"/>
      <c r="R7700" s="8" t="str">
        <f t="shared" si="961"/>
        <v>08</v>
      </c>
      <c r="S7700" s="8"/>
      <c r="T7700" s="14" t="str">
        <f t="shared" si="962"/>
        <v>Exit</v>
      </c>
      <c r="U7700" s="14"/>
      <c r="V7700" s="8" t="str">
        <f t="shared" si="963"/>
        <v>France</v>
      </c>
      <c r="W7700" s="8"/>
      <c r="X7700" s="8"/>
      <c r="Y7700" s="8"/>
      <c r="Z7700" s="14" t="str">
        <f t="shared" si="964"/>
        <v>Male</v>
      </c>
      <c r="AA7700" s="14"/>
      <c r="AB7700" s="14"/>
      <c r="AC7700" s="14"/>
      <c r="AE7700" t="str">
        <f t="shared" si="965"/>
        <v>Middle aged</v>
      </c>
      <c r="AF7700" t="str">
        <f t="shared" si="966"/>
        <v>Fair</v>
      </c>
      <c r="AG7700" t="str">
        <f t="shared" si="967"/>
        <v>Very low</v>
      </c>
    </row>
    <row r="7701" spans="1:33" x14ac:dyDescent="0.2">
      <c r="A7701">
        <v>7700</v>
      </c>
      <c r="B7701">
        <v>15622289</v>
      </c>
      <c r="C7701">
        <v>605</v>
      </c>
      <c r="D7701">
        <v>2</v>
      </c>
      <c r="E7701">
        <v>2</v>
      </c>
      <c r="F7701">
        <v>36</v>
      </c>
      <c r="G7701">
        <v>7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s="2" t="s">
        <v>88</v>
      </c>
      <c r="P7701" s="11" t="str">
        <f t="shared" si="960"/>
        <v>2016</v>
      </c>
      <c r="Q7701" s="12"/>
      <c r="R7701" s="8" t="str">
        <f t="shared" si="961"/>
        <v>09</v>
      </c>
      <c r="S7701" s="8"/>
      <c r="T7701" s="14" t="str">
        <f t="shared" si="962"/>
        <v>Retain</v>
      </c>
      <c r="U7701" s="14"/>
      <c r="V7701" s="8" t="str">
        <f t="shared" si="963"/>
        <v>Spain</v>
      </c>
      <c r="W7701" s="8"/>
      <c r="X7701" s="8"/>
      <c r="Y7701" s="8"/>
      <c r="Z7701" s="14" t="str">
        <f t="shared" si="964"/>
        <v>Female</v>
      </c>
      <c r="AA7701" s="14"/>
      <c r="AB7701" s="14"/>
      <c r="AC7701" s="14"/>
      <c r="AE7701" t="str">
        <f t="shared" si="965"/>
        <v>Adults</v>
      </c>
      <c r="AF7701" t="str">
        <f t="shared" si="966"/>
        <v>Fair</v>
      </c>
      <c r="AG7701" t="str">
        <f t="shared" si="967"/>
        <v>Very low</v>
      </c>
    </row>
    <row r="7702" spans="1:33" x14ac:dyDescent="0.2">
      <c r="A7702">
        <v>7701</v>
      </c>
      <c r="B7702">
        <v>15715184</v>
      </c>
      <c r="C7702">
        <v>752</v>
      </c>
      <c r="D7702">
        <v>2</v>
      </c>
      <c r="E7702">
        <v>2</v>
      </c>
      <c r="F7702">
        <v>31</v>
      </c>
      <c r="G7702">
        <v>7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s="2" t="s">
        <v>225</v>
      </c>
      <c r="P7702" s="11" t="str">
        <f t="shared" si="960"/>
        <v>2016</v>
      </c>
      <c r="Q7702" s="12"/>
      <c r="R7702" s="8" t="str">
        <f t="shared" si="961"/>
        <v>09</v>
      </c>
      <c r="S7702" s="8"/>
      <c r="T7702" s="14" t="str">
        <f t="shared" si="962"/>
        <v>Retain</v>
      </c>
      <c r="U7702" s="14"/>
      <c r="V7702" s="8" t="str">
        <f t="shared" si="963"/>
        <v>Spain</v>
      </c>
      <c r="W7702" s="8"/>
      <c r="X7702" s="8"/>
      <c r="Y7702" s="8"/>
      <c r="Z7702" s="14" t="str">
        <f t="shared" si="964"/>
        <v>Female</v>
      </c>
      <c r="AA7702" s="14"/>
      <c r="AB7702" s="14"/>
      <c r="AC7702" s="14"/>
      <c r="AE7702" t="str">
        <f t="shared" si="965"/>
        <v>Adults</v>
      </c>
      <c r="AF7702" t="str">
        <f t="shared" si="966"/>
        <v>Very good</v>
      </c>
      <c r="AG7702" t="str">
        <f t="shared" si="967"/>
        <v>High</v>
      </c>
    </row>
    <row r="7703" spans="1:33" x14ac:dyDescent="0.2">
      <c r="A7703">
        <v>7702</v>
      </c>
      <c r="B7703">
        <v>15702801</v>
      </c>
      <c r="C7703">
        <v>677</v>
      </c>
      <c r="D7703">
        <v>1</v>
      </c>
      <c r="E7703">
        <v>2</v>
      </c>
      <c r="F7703">
        <v>29</v>
      </c>
      <c r="G7703">
        <v>6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s="2" t="s">
        <v>889</v>
      </c>
      <c r="P7703" s="11" t="str">
        <f t="shared" si="960"/>
        <v>2016</v>
      </c>
      <c r="Q7703" s="12"/>
      <c r="R7703" s="8" t="str">
        <f t="shared" si="961"/>
        <v>10</v>
      </c>
      <c r="S7703" s="8"/>
      <c r="T7703" s="14" t="str">
        <f t="shared" si="962"/>
        <v>Exit</v>
      </c>
      <c r="U7703" s="14"/>
      <c r="V7703" s="8" t="str">
        <f t="shared" si="963"/>
        <v>France</v>
      </c>
      <c r="W7703" s="8"/>
      <c r="X7703" s="8"/>
      <c r="Y7703" s="8"/>
      <c r="Z7703" s="14" t="str">
        <f t="shared" si="964"/>
        <v>Female</v>
      </c>
      <c r="AA7703" s="14"/>
      <c r="AB7703" s="14"/>
      <c r="AC7703" s="14"/>
      <c r="AE7703" t="str">
        <f t="shared" si="965"/>
        <v>Adults</v>
      </c>
      <c r="AF7703" t="str">
        <f t="shared" si="966"/>
        <v>Good</v>
      </c>
      <c r="AG7703" t="str">
        <f t="shared" si="967"/>
        <v>Medium</v>
      </c>
    </row>
    <row r="7704" spans="1:33" x14ac:dyDescent="0.2">
      <c r="A7704">
        <v>7703</v>
      </c>
      <c r="B7704">
        <v>15719931</v>
      </c>
      <c r="C7704">
        <v>850</v>
      </c>
      <c r="D7704">
        <v>1</v>
      </c>
      <c r="E7704">
        <v>1</v>
      </c>
      <c r="F7704">
        <v>31</v>
      </c>
      <c r="G7704">
        <v>6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s="2" t="s">
        <v>385</v>
      </c>
      <c r="P7704" s="11" t="str">
        <f t="shared" si="960"/>
        <v>2016</v>
      </c>
      <c r="Q7704" s="12"/>
      <c r="R7704" s="8" t="str">
        <f t="shared" si="961"/>
        <v>12</v>
      </c>
      <c r="S7704" s="8"/>
      <c r="T7704" s="14" t="str">
        <f t="shared" si="962"/>
        <v>Retain</v>
      </c>
      <c r="U7704" s="14"/>
      <c r="V7704" s="8" t="str">
        <f t="shared" si="963"/>
        <v>France</v>
      </c>
      <c r="W7704" s="8"/>
      <c r="X7704" s="8"/>
      <c r="Y7704" s="8"/>
      <c r="Z7704" s="14" t="str">
        <f t="shared" si="964"/>
        <v>Male</v>
      </c>
      <c r="AA7704" s="14"/>
      <c r="AB7704" s="14"/>
      <c r="AC7704" s="14"/>
      <c r="AE7704" t="str">
        <f t="shared" si="965"/>
        <v>Adults</v>
      </c>
      <c r="AF7704" t="str">
        <f t="shared" si="966"/>
        <v>Excellent</v>
      </c>
      <c r="AG7704" t="str">
        <f t="shared" si="967"/>
        <v>Very low</v>
      </c>
    </row>
    <row r="7705" spans="1:33" x14ac:dyDescent="0.2">
      <c r="A7705">
        <v>7704</v>
      </c>
      <c r="B7705">
        <v>15806081</v>
      </c>
      <c r="C7705">
        <v>608</v>
      </c>
      <c r="D7705">
        <v>3</v>
      </c>
      <c r="E7705">
        <v>2</v>
      </c>
      <c r="F7705">
        <v>48</v>
      </c>
      <c r="G7705">
        <v>6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s="2" t="s">
        <v>570</v>
      </c>
      <c r="P7705" s="11" t="str">
        <f t="shared" si="960"/>
        <v>2016</v>
      </c>
      <c r="Q7705" s="12"/>
      <c r="R7705" s="8" t="str">
        <f t="shared" si="961"/>
        <v>12</v>
      </c>
      <c r="S7705" s="8"/>
      <c r="T7705" s="14" t="str">
        <f t="shared" si="962"/>
        <v>Retain</v>
      </c>
      <c r="U7705" s="14"/>
      <c r="V7705" s="8" t="str">
        <f t="shared" si="963"/>
        <v>Germany</v>
      </c>
      <c r="W7705" s="8"/>
      <c r="X7705" s="8"/>
      <c r="Y7705" s="8"/>
      <c r="Z7705" s="14" t="str">
        <f t="shared" si="964"/>
        <v>Female</v>
      </c>
      <c r="AA7705" s="14"/>
      <c r="AB7705" s="14"/>
      <c r="AC7705" s="14"/>
      <c r="AE7705" t="str">
        <f t="shared" si="965"/>
        <v>Middle aged</v>
      </c>
      <c r="AF7705" t="str">
        <f t="shared" si="966"/>
        <v>Fair</v>
      </c>
      <c r="AG7705" t="str">
        <f t="shared" si="967"/>
        <v>High</v>
      </c>
    </row>
    <row r="7706" spans="1:33" x14ac:dyDescent="0.2">
      <c r="A7706">
        <v>7705</v>
      </c>
      <c r="B7706">
        <v>15796336</v>
      </c>
      <c r="C7706">
        <v>786</v>
      </c>
      <c r="D7706">
        <v>2</v>
      </c>
      <c r="E7706">
        <v>2</v>
      </c>
      <c r="F7706">
        <v>34</v>
      </c>
      <c r="G7706">
        <v>6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s="2" t="s">
        <v>1057</v>
      </c>
      <c r="P7706" s="11" t="str">
        <f t="shared" si="960"/>
        <v>2017</v>
      </c>
      <c r="Q7706" s="12"/>
      <c r="R7706" s="8" t="str">
        <f t="shared" si="961"/>
        <v>04</v>
      </c>
      <c r="S7706" s="8"/>
      <c r="T7706" s="14" t="str">
        <f t="shared" si="962"/>
        <v>Retain</v>
      </c>
      <c r="U7706" s="14"/>
      <c r="V7706" s="8" t="str">
        <f t="shared" si="963"/>
        <v>Spain</v>
      </c>
      <c r="W7706" s="8"/>
      <c r="X7706" s="8"/>
      <c r="Y7706" s="8"/>
      <c r="Z7706" s="14" t="str">
        <f t="shared" si="964"/>
        <v>Female</v>
      </c>
      <c r="AA7706" s="14"/>
      <c r="AB7706" s="14"/>
      <c r="AC7706" s="14"/>
      <c r="AE7706" t="str">
        <f t="shared" si="965"/>
        <v>Adults</v>
      </c>
      <c r="AF7706" t="str">
        <f t="shared" si="966"/>
        <v>Very good</v>
      </c>
      <c r="AG7706" t="str">
        <f t="shared" si="967"/>
        <v>Very low</v>
      </c>
    </row>
    <row r="7707" spans="1:33" x14ac:dyDescent="0.2">
      <c r="A7707">
        <v>7706</v>
      </c>
      <c r="B7707">
        <v>15647306</v>
      </c>
      <c r="C7707">
        <v>777</v>
      </c>
      <c r="D7707">
        <v>1</v>
      </c>
      <c r="E7707">
        <v>2</v>
      </c>
      <c r="F7707">
        <v>29</v>
      </c>
      <c r="G7707">
        <v>6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s="2" t="s">
        <v>973</v>
      </c>
      <c r="P7707" s="11" t="str">
        <f t="shared" si="960"/>
        <v>2017</v>
      </c>
      <c r="Q7707" s="12"/>
      <c r="R7707" s="8" t="str">
        <f t="shared" si="961"/>
        <v>04</v>
      </c>
      <c r="S7707" s="8"/>
      <c r="T7707" s="14" t="str">
        <f t="shared" si="962"/>
        <v>Exit</v>
      </c>
      <c r="U7707" s="14"/>
      <c r="V7707" s="8" t="str">
        <f t="shared" si="963"/>
        <v>France</v>
      </c>
      <c r="W7707" s="8"/>
      <c r="X7707" s="8"/>
      <c r="Y7707" s="8"/>
      <c r="Z7707" s="14" t="str">
        <f t="shared" si="964"/>
        <v>Female</v>
      </c>
      <c r="AA7707" s="14"/>
      <c r="AB7707" s="14"/>
      <c r="AC7707" s="14"/>
      <c r="AE7707" t="str">
        <f t="shared" si="965"/>
        <v>Adults</v>
      </c>
      <c r="AF7707" t="str">
        <f t="shared" si="966"/>
        <v>Very good</v>
      </c>
      <c r="AG7707" t="str">
        <f t="shared" si="967"/>
        <v>High</v>
      </c>
    </row>
    <row r="7708" spans="1:33" x14ac:dyDescent="0.2">
      <c r="A7708">
        <v>7707</v>
      </c>
      <c r="B7708">
        <v>15742369</v>
      </c>
      <c r="C7708">
        <v>667</v>
      </c>
      <c r="D7708">
        <v>2</v>
      </c>
      <c r="E7708">
        <v>1</v>
      </c>
      <c r="F7708">
        <v>31</v>
      </c>
      <c r="G7708">
        <v>6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s="2" t="s">
        <v>722</v>
      </c>
      <c r="P7708" s="11" t="str">
        <f t="shared" si="960"/>
        <v>2017</v>
      </c>
      <c r="Q7708" s="12"/>
      <c r="R7708" s="8" t="str">
        <f t="shared" si="961"/>
        <v>07</v>
      </c>
      <c r="S7708" s="8"/>
      <c r="T7708" s="14" t="str">
        <f t="shared" si="962"/>
        <v>Retain</v>
      </c>
      <c r="U7708" s="14"/>
      <c r="V7708" s="8" t="str">
        <f t="shared" si="963"/>
        <v>Spain</v>
      </c>
      <c r="W7708" s="8"/>
      <c r="X7708" s="8"/>
      <c r="Y7708" s="8"/>
      <c r="Z7708" s="14" t="str">
        <f t="shared" si="964"/>
        <v>Male</v>
      </c>
      <c r="AA7708" s="14"/>
      <c r="AB7708" s="14"/>
      <c r="AC7708" s="14"/>
      <c r="AE7708" t="str">
        <f t="shared" si="965"/>
        <v>Adults</v>
      </c>
      <c r="AF7708" t="str">
        <f t="shared" si="966"/>
        <v>Fair</v>
      </c>
      <c r="AG7708" t="str">
        <f t="shared" si="967"/>
        <v>Very low</v>
      </c>
    </row>
    <row r="7709" spans="1:33" x14ac:dyDescent="0.2">
      <c r="A7709">
        <v>7708</v>
      </c>
      <c r="B7709">
        <v>15655859</v>
      </c>
      <c r="C7709">
        <v>848</v>
      </c>
      <c r="D7709">
        <v>2</v>
      </c>
      <c r="E7709">
        <v>1</v>
      </c>
      <c r="F7709">
        <v>35</v>
      </c>
      <c r="G7709">
        <v>6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s="2" t="s">
        <v>335</v>
      </c>
      <c r="P7709" s="11" t="str">
        <f t="shared" si="960"/>
        <v>2017</v>
      </c>
      <c r="Q7709" s="12"/>
      <c r="R7709" s="8" t="str">
        <f t="shared" si="961"/>
        <v>07</v>
      </c>
      <c r="S7709" s="8"/>
      <c r="T7709" s="14" t="str">
        <f t="shared" si="962"/>
        <v>Retain</v>
      </c>
      <c r="U7709" s="14"/>
      <c r="V7709" s="8" t="str">
        <f t="shared" si="963"/>
        <v>Spain</v>
      </c>
      <c r="W7709" s="8"/>
      <c r="X7709" s="8"/>
      <c r="Y7709" s="8"/>
      <c r="Z7709" s="14" t="str">
        <f t="shared" si="964"/>
        <v>Male</v>
      </c>
      <c r="AA7709" s="14"/>
      <c r="AB7709" s="14"/>
      <c r="AC7709" s="14"/>
      <c r="AE7709" t="str">
        <f t="shared" si="965"/>
        <v>Adults</v>
      </c>
      <c r="AF7709" t="str">
        <f t="shared" si="966"/>
        <v>Excellent</v>
      </c>
      <c r="AG7709" t="str">
        <f t="shared" si="967"/>
        <v>High</v>
      </c>
    </row>
    <row r="7710" spans="1:33" x14ac:dyDescent="0.2">
      <c r="A7710">
        <v>7709</v>
      </c>
      <c r="B7710">
        <v>15675650</v>
      </c>
      <c r="C7710">
        <v>486</v>
      </c>
      <c r="D7710">
        <v>1</v>
      </c>
      <c r="E7710">
        <v>2</v>
      </c>
      <c r="F7710">
        <v>39</v>
      </c>
      <c r="G7710">
        <v>6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s="2" t="s">
        <v>503</v>
      </c>
      <c r="P7710" s="11" t="str">
        <f t="shared" si="960"/>
        <v>2017</v>
      </c>
      <c r="Q7710" s="12"/>
      <c r="R7710" s="8" t="str">
        <f t="shared" si="961"/>
        <v>09</v>
      </c>
      <c r="S7710" s="8"/>
      <c r="T7710" s="14" t="str">
        <f t="shared" si="962"/>
        <v>Retain</v>
      </c>
      <c r="U7710" s="14"/>
      <c r="V7710" s="8" t="str">
        <f t="shared" si="963"/>
        <v>France</v>
      </c>
      <c r="W7710" s="8"/>
      <c r="X7710" s="8"/>
      <c r="Y7710" s="8"/>
      <c r="Z7710" s="14" t="str">
        <f t="shared" si="964"/>
        <v>Female</v>
      </c>
      <c r="AA7710" s="14"/>
      <c r="AB7710" s="14"/>
      <c r="AC7710" s="14"/>
      <c r="AE7710" t="str">
        <f t="shared" si="965"/>
        <v>Middle aged</v>
      </c>
      <c r="AF7710" t="str">
        <f t="shared" si="966"/>
        <v>Poor</v>
      </c>
      <c r="AG7710" t="str">
        <f t="shared" si="967"/>
        <v>Medium</v>
      </c>
    </row>
    <row r="7711" spans="1:33" x14ac:dyDescent="0.2">
      <c r="A7711">
        <v>7710</v>
      </c>
      <c r="B7711">
        <v>15574119</v>
      </c>
      <c r="C7711">
        <v>598</v>
      </c>
      <c r="D7711">
        <v>2</v>
      </c>
      <c r="E7711">
        <v>2</v>
      </c>
      <c r="F7711">
        <v>64</v>
      </c>
      <c r="G7711">
        <v>5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s="2" t="s">
        <v>369</v>
      </c>
      <c r="P7711" s="11" t="str">
        <f t="shared" si="960"/>
        <v>2017</v>
      </c>
      <c r="Q7711" s="12"/>
      <c r="R7711" s="8" t="str">
        <f t="shared" si="961"/>
        <v>10</v>
      </c>
      <c r="S7711" s="8"/>
      <c r="T7711" s="14" t="str">
        <f t="shared" si="962"/>
        <v>Retain</v>
      </c>
      <c r="U7711" s="14"/>
      <c r="V7711" s="8" t="str">
        <f t="shared" si="963"/>
        <v>Spain</v>
      </c>
      <c r="W7711" s="8"/>
      <c r="X7711" s="8"/>
      <c r="Y7711" s="8"/>
      <c r="Z7711" s="14" t="str">
        <f t="shared" si="964"/>
        <v>Female</v>
      </c>
      <c r="AA7711" s="14"/>
      <c r="AB7711" s="14"/>
      <c r="AC7711" s="14"/>
      <c r="AE7711" t="str">
        <f t="shared" si="965"/>
        <v>Retired</v>
      </c>
      <c r="AF7711" t="str">
        <f t="shared" si="966"/>
        <v>Fair</v>
      </c>
      <c r="AG7711" t="str">
        <f t="shared" si="967"/>
        <v>Medium</v>
      </c>
    </row>
    <row r="7712" spans="1:33" x14ac:dyDescent="0.2">
      <c r="A7712">
        <v>7711</v>
      </c>
      <c r="B7712">
        <v>15754168</v>
      </c>
      <c r="C7712">
        <v>506</v>
      </c>
      <c r="D7712">
        <v>1</v>
      </c>
      <c r="E7712">
        <v>2</v>
      </c>
      <c r="F7712">
        <v>40</v>
      </c>
      <c r="G7712">
        <v>5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s="2" t="s">
        <v>384</v>
      </c>
      <c r="P7712" s="11" t="str">
        <f t="shared" si="960"/>
        <v>2017</v>
      </c>
      <c r="Q7712" s="12"/>
      <c r="R7712" s="8" t="str">
        <f t="shared" si="961"/>
        <v>11</v>
      </c>
      <c r="S7712" s="8"/>
      <c r="T7712" s="14" t="str">
        <f t="shared" si="962"/>
        <v>Retain</v>
      </c>
      <c r="U7712" s="14"/>
      <c r="V7712" s="8" t="str">
        <f t="shared" si="963"/>
        <v>France</v>
      </c>
      <c r="W7712" s="8"/>
      <c r="X7712" s="8"/>
      <c r="Y7712" s="8"/>
      <c r="Z7712" s="14" t="str">
        <f t="shared" si="964"/>
        <v>Female</v>
      </c>
      <c r="AA7712" s="14"/>
      <c r="AB7712" s="14"/>
      <c r="AC7712" s="14"/>
      <c r="AE7712" t="str">
        <f t="shared" si="965"/>
        <v>Middle aged</v>
      </c>
      <c r="AF7712" t="str">
        <f t="shared" si="966"/>
        <v>Poor</v>
      </c>
      <c r="AG7712" t="str">
        <f t="shared" si="967"/>
        <v>Very low</v>
      </c>
    </row>
    <row r="7713" spans="1:33" x14ac:dyDescent="0.2">
      <c r="A7713">
        <v>7712</v>
      </c>
      <c r="B7713">
        <v>15763029</v>
      </c>
      <c r="C7713">
        <v>612</v>
      </c>
      <c r="D7713">
        <v>3</v>
      </c>
      <c r="E7713">
        <v>1</v>
      </c>
      <c r="F7713">
        <v>46</v>
      </c>
      <c r="G7713">
        <v>5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s="2" t="s">
        <v>1132</v>
      </c>
      <c r="P7713" s="11" t="str">
        <f t="shared" si="960"/>
        <v>2018</v>
      </c>
      <c r="Q7713" s="12"/>
      <c r="R7713" s="8" t="str">
        <f t="shared" si="961"/>
        <v>01</v>
      </c>
      <c r="S7713" s="8"/>
      <c r="T7713" s="14" t="str">
        <f t="shared" si="962"/>
        <v>Exit</v>
      </c>
      <c r="U7713" s="14"/>
      <c r="V7713" s="8" t="str">
        <f t="shared" si="963"/>
        <v>Germany</v>
      </c>
      <c r="W7713" s="8"/>
      <c r="X7713" s="8"/>
      <c r="Y7713" s="8"/>
      <c r="Z7713" s="14" t="str">
        <f t="shared" si="964"/>
        <v>Male</v>
      </c>
      <c r="AA7713" s="14"/>
      <c r="AB7713" s="14"/>
      <c r="AC7713" s="14"/>
      <c r="AE7713" t="str">
        <f t="shared" si="965"/>
        <v>Middle aged</v>
      </c>
      <c r="AF7713" t="str">
        <f t="shared" si="966"/>
        <v>Fair</v>
      </c>
      <c r="AG7713" t="str">
        <f t="shared" si="967"/>
        <v>Very high</v>
      </c>
    </row>
    <row r="7714" spans="1:33" x14ac:dyDescent="0.2">
      <c r="A7714">
        <v>7713</v>
      </c>
      <c r="B7714">
        <v>15765048</v>
      </c>
      <c r="C7714">
        <v>545</v>
      </c>
      <c r="D7714">
        <v>1</v>
      </c>
      <c r="E7714">
        <v>1</v>
      </c>
      <c r="F7714">
        <v>30</v>
      </c>
      <c r="G7714">
        <v>5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s="2" t="s">
        <v>1308</v>
      </c>
      <c r="P7714" s="11" t="str">
        <f t="shared" si="960"/>
        <v>2018</v>
      </c>
      <c r="Q7714" s="12"/>
      <c r="R7714" s="8" t="str">
        <f t="shared" si="961"/>
        <v>02</v>
      </c>
      <c r="S7714" s="8"/>
      <c r="T7714" s="14" t="str">
        <f t="shared" si="962"/>
        <v>Retain</v>
      </c>
      <c r="U7714" s="14"/>
      <c r="V7714" s="8" t="str">
        <f t="shared" si="963"/>
        <v>France</v>
      </c>
      <c r="W7714" s="8"/>
      <c r="X7714" s="8"/>
      <c r="Y7714" s="8"/>
      <c r="Z7714" s="14" t="str">
        <f t="shared" si="964"/>
        <v>Male</v>
      </c>
      <c r="AA7714" s="14"/>
      <c r="AB7714" s="14"/>
      <c r="AC7714" s="14"/>
      <c r="AE7714" t="str">
        <f t="shared" si="965"/>
        <v>Adults</v>
      </c>
      <c r="AF7714" t="str">
        <f t="shared" si="966"/>
        <v>Poor</v>
      </c>
      <c r="AG7714" t="str">
        <f t="shared" si="967"/>
        <v>Very low</v>
      </c>
    </row>
    <row r="7715" spans="1:33" x14ac:dyDescent="0.2">
      <c r="A7715">
        <v>7714</v>
      </c>
      <c r="B7715">
        <v>15786215</v>
      </c>
      <c r="C7715">
        <v>793</v>
      </c>
      <c r="D7715">
        <v>1</v>
      </c>
      <c r="E7715">
        <v>1</v>
      </c>
      <c r="F7715">
        <v>56</v>
      </c>
      <c r="G7715">
        <v>5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s="2" t="s">
        <v>266</v>
      </c>
      <c r="P7715" s="11" t="str">
        <f t="shared" si="960"/>
        <v>2018</v>
      </c>
      <c r="Q7715" s="12"/>
      <c r="R7715" s="8" t="str">
        <f t="shared" si="961"/>
        <v>04</v>
      </c>
      <c r="S7715" s="8"/>
      <c r="T7715" s="14" t="str">
        <f t="shared" si="962"/>
        <v>Retain</v>
      </c>
      <c r="U7715" s="14"/>
      <c r="V7715" s="8" t="str">
        <f t="shared" si="963"/>
        <v>France</v>
      </c>
      <c r="W7715" s="8"/>
      <c r="X7715" s="8"/>
      <c r="Y7715" s="8"/>
      <c r="Z7715" s="14" t="str">
        <f t="shared" si="964"/>
        <v>Male</v>
      </c>
      <c r="AA7715" s="14"/>
      <c r="AB7715" s="14"/>
      <c r="AC7715" s="14"/>
      <c r="AE7715" t="str">
        <f t="shared" si="965"/>
        <v>Middle aged</v>
      </c>
      <c r="AF7715" t="str">
        <f t="shared" si="966"/>
        <v>Very good</v>
      </c>
      <c r="AG7715" t="str">
        <f t="shared" si="967"/>
        <v>High</v>
      </c>
    </row>
    <row r="7716" spans="1:33" x14ac:dyDescent="0.2">
      <c r="A7716">
        <v>7715</v>
      </c>
      <c r="B7716">
        <v>15707559</v>
      </c>
      <c r="C7716">
        <v>682</v>
      </c>
      <c r="D7716">
        <v>1</v>
      </c>
      <c r="E7716">
        <v>2</v>
      </c>
      <c r="F7716">
        <v>30</v>
      </c>
      <c r="G7716">
        <v>5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s="2" t="s">
        <v>421</v>
      </c>
      <c r="P7716" s="11" t="str">
        <f t="shared" si="960"/>
        <v>2018</v>
      </c>
      <c r="Q7716" s="12"/>
      <c r="R7716" s="8" t="str">
        <f t="shared" si="961"/>
        <v>06</v>
      </c>
      <c r="S7716" s="8"/>
      <c r="T7716" s="14" t="str">
        <f t="shared" si="962"/>
        <v>Retain</v>
      </c>
      <c r="U7716" s="14"/>
      <c r="V7716" s="8" t="str">
        <f t="shared" si="963"/>
        <v>France</v>
      </c>
      <c r="W7716" s="8"/>
      <c r="X7716" s="8"/>
      <c r="Y7716" s="8"/>
      <c r="Z7716" s="14" t="str">
        <f t="shared" si="964"/>
        <v>Female</v>
      </c>
      <c r="AA7716" s="14"/>
      <c r="AB7716" s="14"/>
      <c r="AC7716" s="14"/>
      <c r="AE7716" t="str">
        <f t="shared" si="965"/>
        <v>Adults</v>
      </c>
      <c r="AF7716" t="str">
        <f t="shared" si="966"/>
        <v>Good</v>
      </c>
      <c r="AG7716" t="str">
        <f t="shared" si="967"/>
        <v>Very low</v>
      </c>
    </row>
    <row r="7717" spans="1:33" x14ac:dyDescent="0.2">
      <c r="A7717">
        <v>7716</v>
      </c>
      <c r="B7717">
        <v>15582129</v>
      </c>
      <c r="C7717">
        <v>517</v>
      </c>
      <c r="D7717">
        <v>1</v>
      </c>
      <c r="E7717">
        <v>1</v>
      </c>
      <c r="F7717">
        <v>62</v>
      </c>
      <c r="G7717">
        <v>5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s="2" t="s">
        <v>774</v>
      </c>
      <c r="P7717" s="11" t="str">
        <f t="shared" si="960"/>
        <v>2018</v>
      </c>
      <c r="Q7717" s="12"/>
      <c r="R7717" s="8" t="str">
        <f t="shared" si="961"/>
        <v>06</v>
      </c>
      <c r="S7717" s="8"/>
      <c r="T7717" s="14" t="str">
        <f t="shared" si="962"/>
        <v>Exit</v>
      </c>
      <c r="U7717" s="14"/>
      <c r="V7717" s="8" t="str">
        <f t="shared" si="963"/>
        <v>France</v>
      </c>
      <c r="W7717" s="8"/>
      <c r="X7717" s="8"/>
      <c r="Y7717" s="8"/>
      <c r="Z7717" s="14" t="str">
        <f t="shared" si="964"/>
        <v>Male</v>
      </c>
      <c r="AA7717" s="14"/>
      <c r="AB7717" s="14"/>
      <c r="AC7717" s="14"/>
      <c r="AE7717" t="str">
        <f t="shared" si="965"/>
        <v>Middle aged</v>
      </c>
      <c r="AF7717" t="str">
        <f t="shared" si="966"/>
        <v>Poor</v>
      </c>
      <c r="AG7717" t="str">
        <f t="shared" si="967"/>
        <v>Low</v>
      </c>
    </row>
    <row r="7718" spans="1:33" x14ac:dyDescent="0.2">
      <c r="A7718">
        <v>7717</v>
      </c>
      <c r="B7718">
        <v>15687540</v>
      </c>
      <c r="C7718">
        <v>684</v>
      </c>
      <c r="D7718">
        <v>1</v>
      </c>
      <c r="E7718">
        <v>1</v>
      </c>
      <c r="F7718">
        <v>32</v>
      </c>
      <c r="G7718">
        <v>5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s="2" t="s">
        <v>656</v>
      </c>
      <c r="P7718" s="11" t="str">
        <f t="shared" si="960"/>
        <v>2018</v>
      </c>
      <c r="Q7718" s="12"/>
      <c r="R7718" s="8" t="str">
        <f t="shared" si="961"/>
        <v>08</v>
      </c>
      <c r="S7718" s="8"/>
      <c r="T7718" s="14" t="str">
        <f t="shared" si="962"/>
        <v>Retain</v>
      </c>
      <c r="U7718" s="14"/>
      <c r="V7718" s="8" t="str">
        <f t="shared" si="963"/>
        <v>France</v>
      </c>
      <c r="W7718" s="8"/>
      <c r="X7718" s="8"/>
      <c r="Y7718" s="8"/>
      <c r="Z7718" s="14" t="str">
        <f t="shared" si="964"/>
        <v>Male</v>
      </c>
      <c r="AA7718" s="14"/>
      <c r="AB7718" s="14"/>
      <c r="AC7718" s="14"/>
      <c r="AE7718" t="str">
        <f t="shared" si="965"/>
        <v>Adults</v>
      </c>
      <c r="AF7718" t="str">
        <f t="shared" si="966"/>
        <v>Good</v>
      </c>
      <c r="AG7718" t="str">
        <f t="shared" si="967"/>
        <v>High</v>
      </c>
    </row>
    <row r="7719" spans="1:33" x14ac:dyDescent="0.2">
      <c r="A7719">
        <v>7718</v>
      </c>
      <c r="B7719">
        <v>15787196</v>
      </c>
      <c r="C7719">
        <v>692</v>
      </c>
      <c r="D7719">
        <v>2</v>
      </c>
      <c r="E7719">
        <v>1</v>
      </c>
      <c r="F7719">
        <v>46</v>
      </c>
      <c r="G7719">
        <v>4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s="2" t="s">
        <v>498</v>
      </c>
      <c r="P7719" s="11" t="str">
        <f t="shared" si="960"/>
        <v>2018</v>
      </c>
      <c r="Q7719" s="12"/>
      <c r="R7719" s="8" t="str">
        <f t="shared" si="961"/>
        <v>10</v>
      </c>
      <c r="S7719" s="8"/>
      <c r="T7719" s="14" t="str">
        <f t="shared" si="962"/>
        <v>Retain</v>
      </c>
      <c r="U7719" s="14"/>
      <c r="V7719" s="8" t="str">
        <f t="shared" si="963"/>
        <v>Spain</v>
      </c>
      <c r="W7719" s="8"/>
      <c r="X7719" s="8"/>
      <c r="Y7719" s="8"/>
      <c r="Z7719" s="14" t="str">
        <f t="shared" si="964"/>
        <v>Male</v>
      </c>
      <c r="AA7719" s="14"/>
      <c r="AB7719" s="14"/>
      <c r="AC7719" s="14"/>
      <c r="AE7719" t="str">
        <f t="shared" si="965"/>
        <v>Middle aged</v>
      </c>
      <c r="AF7719" t="str">
        <f t="shared" si="966"/>
        <v>Good</v>
      </c>
      <c r="AG7719" t="str">
        <f t="shared" si="967"/>
        <v>Very low</v>
      </c>
    </row>
    <row r="7720" spans="1:33" x14ac:dyDescent="0.2">
      <c r="A7720">
        <v>7719</v>
      </c>
      <c r="B7720">
        <v>15670898</v>
      </c>
      <c r="C7720">
        <v>740</v>
      </c>
      <c r="D7720">
        <v>1</v>
      </c>
      <c r="E7720">
        <v>2</v>
      </c>
      <c r="F7720">
        <v>60</v>
      </c>
      <c r="G7720">
        <v>4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s="2" t="s">
        <v>401</v>
      </c>
      <c r="P7720" s="11" t="str">
        <f t="shared" si="960"/>
        <v>2019</v>
      </c>
      <c r="Q7720" s="12"/>
      <c r="R7720" s="8" t="str">
        <f t="shared" si="961"/>
        <v>03</v>
      </c>
      <c r="S7720" s="8"/>
      <c r="T7720" s="14" t="str">
        <f t="shared" si="962"/>
        <v>Exit</v>
      </c>
      <c r="U7720" s="14"/>
      <c r="V7720" s="8" t="str">
        <f t="shared" si="963"/>
        <v>France</v>
      </c>
      <c r="W7720" s="8"/>
      <c r="X7720" s="8"/>
      <c r="Y7720" s="8"/>
      <c r="Z7720" s="14" t="str">
        <f t="shared" si="964"/>
        <v>Female</v>
      </c>
      <c r="AA7720" s="14"/>
      <c r="AB7720" s="14"/>
      <c r="AC7720" s="14"/>
      <c r="AE7720" t="str">
        <f t="shared" si="965"/>
        <v>Middle aged</v>
      </c>
      <c r="AF7720" t="str">
        <f t="shared" si="966"/>
        <v>Very good</v>
      </c>
      <c r="AG7720" t="str">
        <f t="shared" si="967"/>
        <v>High</v>
      </c>
    </row>
    <row r="7721" spans="1:33" x14ac:dyDescent="0.2">
      <c r="A7721">
        <v>7720</v>
      </c>
      <c r="B7721">
        <v>15775433</v>
      </c>
      <c r="C7721">
        <v>666</v>
      </c>
      <c r="D7721">
        <v>3</v>
      </c>
      <c r="E7721">
        <v>1</v>
      </c>
      <c r="F7721">
        <v>71</v>
      </c>
      <c r="G7721">
        <v>4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s="2" t="s">
        <v>1018</v>
      </c>
      <c r="P7721" s="11" t="str">
        <f t="shared" si="960"/>
        <v>2019</v>
      </c>
      <c r="Q7721" s="12"/>
      <c r="R7721" s="8" t="str">
        <f t="shared" si="961"/>
        <v>04</v>
      </c>
      <c r="S7721" s="8"/>
      <c r="T7721" s="14" t="str">
        <f t="shared" si="962"/>
        <v>Retain</v>
      </c>
      <c r="U7721" s="14"/>
      <c r="V7721" s="8" t="str">
        <f t="shared" si="963"/>
        <v>Germany</v>
      </c>
      <c r="W7721" s="8"/>
      <c r="X7721" s="8"/>
      <c r="Y7721" s="8"/>
      <c r="Z7721" s="14" t="str">
        <f t="shared" si="964"/>
        <v>Male</v>
      </c>
      <c r="AA7721" s="14"/>
      <c r="AB7721" s="14"/>
      <c r="AC7721" s="14"/>
      <c r="AE7721" t="str">
        <f t="shared" si="965"/>
        <v>Retired</v>
      </c>
      <c r="AF7721" t="str">
        <f t="shared" si="966"/>
        <v>Fair</v>
      </c>
      <c r="AG7721" t="str">
        <f t="shared" si="967"/>
        <v>Medium</v>
      </c>
    </row>
    <row r="7722" spans="1:33" x14ac:dyDescent="0.2">
      <c r="A7722">
        <v>7721</v>
      </c>
      <c r="B7722">
        <v>15700693</v>
      </c>
      <c r="C7722">
        <v>693</v>
      </c>
      <c r="D7722">
        <v>1</v>
      </c>
      <c r="E7722">
        <v>1</v>
      </c>
      <c r="F7722">
        <v>68</v>
      </c>
      <c r="G7722">
        <v>4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s="2" t="s">
        <v>676</v>
      </c>
      <c r="P7722" s="11" t="str">
        <f t="shared" si="960"/>
        <v>2019</v>
      </c>
      <c r="Q7722" s="12"/>
      <c r="R7722" s="8" t="str">
        <f t="shared" si="961"/>
        <v>05</v>
      </c>
      <c r="S7722" s="8"/>
      <c r="T7722" s="14" t="str">
        <f t="shared" si="962"/>
        <v>Retain</v>
      </c>
      <c r="U7722" s="14"/>
      <c r="V7722" s="8" t="str">
        <f t="shared" si="963"/>
        <v>France</v>
      </c>
      <c r="W7722" s="8"/>
      <c r="X7722" s="8"/>
      <c r="Y7722" s="8"/>
      <c r="Z7722" s="14" t="str">
        <f t="shared" si="964"/>
        <v>Male</v>
      </c>
      <c r="AA7722" s="14"/>
      <c r="AB7722" s="14"/>
      <c r="AC7722" s="14"/>
      <c r="AE7722" t="str">
        <f t="shared" si="965"/>
        <v>Retired</v>
      </c>
      <c r="AF7722" t="str">
        <f t="shared" si="966"/>
        <v>Good</v>
      </c>
      <c r="AG7722" t="str">
        <f t="shared" si="967"/>
        <v>Very low</v>
      </c>
    </row>
    <row r="7723" spans="1:33" x14ac:dyDescent="0.2">
      <c r="A7723">
        <v>7722</v>
      </c>
      <c r="B7723">
        <v>15677955</v>
      </c>
      <c r="C7723">
        <v>757</v>
      </c>
      <c r="D7723">
        <v>3</v>
      </c>
      <c r="E7723">
        <v>1</v>
      </c>
      <c r="F7723">
        <v>33</v>
      </c>
      <c r="G7723">
        <v>4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s="2" t="s">
        <v>677</v>
      </c>
      <c r="P7723" s="11" t="str">
        <f t="shared" si="960"/>
        <v>2019</v>
      </c>
      <c r="Q7723" s="12"/>
      <c r="R7723" s="8" t="str">
        <f t="shared" si="961"/>
        <v>06</v>
      </c>
      <c r="S7723" s="8"/>
      <c r="T7723" s="14" t="str">
        <f t="shared" si="962"/>
        <v>Retain</v>
      </c>
      <c r="U7723" s="14"/>
      <c r="V7723" s="8" t="str">
        <f t="shared" si="963"/>
        <v>Germany</v>
      </c>
      <c r="W7723" s="8"/>
      <c r="X7723" s="8"/>
      <c r="Y7723" s="8"/>
      <c r="Z7723" s="14" t="str">
        <f t="shared" si="964"/>
        <v>Male</v>
      </c>
      <c r="AA7723" s="14"/>
      <c r="AB7723" s="14"/>
      <c r="AC7723" s="14"/>
      <c r="AE7723" t="str">
        <f t="shared" si="965"/>
        <v>Adults</v>
      </c>
      <c r="AF7723" t="str">
        <f t="shared" si="966"/>
        <v>Very good</v>
      </c>
      <c r="AG7723" t="str">
        <f t="shared" si="967"/>
        <v>High</v>
      </c>
    </row>
    <row r="7724" spans="1:33" x14ac:dyDescent="0.2">
      <c r="A7724">
        <v>7723</v>
      </c>
      <c r="B7724">
        <v>15570086</v>
      </c>
      <c r="C7724">
        <v>684</v>
      </c>
      <c r="D7724">
        <v>3</v>
      </c>
      <c r="E7724">
        <v>1</v>
      </c>
      <c r="F7724">
        <v>18</v>
      </c>
      <c r="G7724">
        <v>4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s="2" t="s">
        <v>222</v>
      </c>
      <c r="P7724" s="11" t="str">
        <f t="shared" si="960"/>
        <v>2019</v>
      </c>
      <c r="Q7724" s="12"/>
      <c r="R7724" s="8" t="str">
        <f t="shared" si="961"/>
        <v>06</v>
      </c>
      <c r="S7724" s="8"/>
      <c r="T7724" s="14" t="str">
        <f t="shared" si="962"/>
        <v>Retain</v>
      </c>
      <c r="U7724" s="14"/>
      <c r="V7724" s="8" t="str">
        <f t="shared" si="963"/>
        <v>Germany</v>
      </c>
      <c r="W7724" s="8"/>
      <c r="X7724" s="8"/>
      <c r="Y7724" s="8"/>
      <c r="Z7724" s="14" t="str">
        <f t="shared" si="964"/>
        <v>Male</v>
      </c>
      <c r="AA7724" s="14"/>
      <c r="AB7724" s="14"/>
      <c r="AC7724" s="14"/>
      <c r="AE7724" t="str">
        <f t="shared" si="965"/>
        <v>Young Adults</v>
      </c>
      <c r="AF7724" t="str">
        <f t="shared" si="966"/>
        <v>Good</v>
      </c>
      <c r="AG7724" t="str">
        <f t="shared" si="967"/>
        <v>Medium</v>
      </c>
    </row>
    <row r="7725" spans="1:33" x14ac:dyDescent="0.2">
      <c r="A7725">
        <v>7724</v>
      </c>
      <c r="B7725">
        <v>15794875</v>
      </c>
      <c r="C7725">
        <v>691</v>
      </c>
      <c r="D7725">
        <v>2</v>
      </c>
      <c r="E7725">
        <v>1</v>
      </c>
      <c r="F7725">
        <v>35</v>
      </c>
      <c r="G7725">
        <v>4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s="2" t="s">
        <v>669</v>
      </c>
      <c r="P7725" s="11" t="str">
        <f t="shared" si="960"/>
        <v>2019</v>
      </c>
      <c r="Q7725" s="12"/>
      <c r="R7725" s="8" t="str">
        <f t="shared" si="961"/>
        <v>07</v>
      </c>
      <c r="S7725" s="8"/>
      <c r="T7725" s="14" t="str">
        <f t="shared" si="962"/>
        <v>Retain</v>
      </c>
      <c r="U7725" s="14"/>
      <c r="V7725" s="8" t="str">
        <f t="shared" si="963"/>
        <v>Spain</v>
      </c>
      <c r="W7725" s="8"/>
      <c r="X7725" s="8"/>
      <c r="Y7725" s="8"/>
      <c r="Z7725" s="14" t="str">
        <f t="shared" si="964"/>
        <v>Male</v>
      </c>
      <c r="AA7725" s="14"/>
      <c r="AB7725" s="14"/>
      <c r="AC7725" s="14"/>
      <c r="AE7725" t="str">
        <f t="shared" si="965"/>
        <v>Adults</v>
      </c>
      <c r="AF7725" t="str">
        <f t="shared" si="966"/>
        <v>Good</v>
      </c>
      <c r="AG7725" t="str">
        <f t="shared" si="967"/>
        <v>Very low</v>
      </c>
    </row>
    <row r="7726" spans="1:33" x14ac:dyDescent="0.2">
      <c r="A7726">
        <v>7725</v>
      </c>
      <c r="B7726">
        <v>15673591</v>
      </c>
      <c r="C7726">
        <v>842</v>
      </c>
      <c r="D7726">
        <v>1</v>
      </c>
      <c r="E7726">
        <v>1</v>
      </c>
      <c r="F7726">
        <v>44</v>
      </c>
      <c r="G7726">
        <v>4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s="2" t="s">
        <v>557</v>
      </c>
      <c r="P7726" s="11" t="str">
        <f t="shared" si="960"/>
        <v>2019</v>
      </c>
      <c r="Q7726" s="12"/>
      <c r="R7726" s="8" t="str">
        <f t="shared" si="961"/>
        <v>07</v>
      </c>
      <c r="S7726" s="8"/>
      <c r="T7726" s="14" t="str">
        <f t="shared" si="962"/>
        <v>Exit</v>
      </c>
      <c r="U7726" s="14"/>
      <c r="V7726" s="8" t="str">
        <f t="shared" si="963"/>
        <v>France</v>
      </c>
      <c r="W7726" s="8"/>
      <c r="X7726" s="8"/>
      <c r="Y7726" s="8"/>
      <c r="Z7726" s="14" t="str">
        <f t="shared" si="964"/>
        <v>Male</v>
      </c>
      <c r="AA7726" s="14"/>
      <c r="AB7726" s="14"/>
      <c r="AC7726" s="14"/>
      <c r="AE7726" t="str">
        <f t="shared" si="965"/>
        <v>Middle aged</v>
      </c>
      <c r="AF7726" t="str">
        <f t="shared" si="966"/>
        <v>Excellent</v>
      </c>
      <c r="AG7726" t="str">
        <f t="shared" si="967"/>
        <v>High</v>
      </c>
    </row>
    <row r="7727" spans="1:33" x14ac:dyDescent="0.2">
      <c r="A7727">
        <v>7726</v>
      </c>
      <c r="B7727">
        <v>15631756</v>
      </c>
      <c r="C7727">
        <v>482</v>
      </c>
      <c r="D7727">
        <v>1</v>
      </c>
      <c r="E7727">
        <v>2</v>
      </c>
      <c r="F7727">
        <v>35</v>
      </c>
      <c r="G7727">
        <v>4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s="2" t="s">
        <v>1068</v>
      </c>
      <c r="P7727" s="11" t="str">
        <f t="shared" si="960"/>
        <v>2019</v>
      </c>
      <c r="Q7727" s="12"/>
      <c r="R7727" s="8" t="str">
        <f t="shared" si="961"/>
        <v>09</v>
      </c>
      <c r="S7727" s="8"/>
      <c r="T7727" s="14" t="str">
        <f t="shared" si="962"/>
        <v>Retain</v>
      </c>
      <c r="U7727" s="14"/>
      <c r="V7727" s="8" t="str">
        <f t="shared" si="963"/>
        <v>France</v>
      </c>
      <c r="W7727" s="8"/>
      <c r="X7727" s="8"/>
      <c r="Y7727" s="8"/>
      <c r="Z7727" s="14" t="str">
        <f t="shared" si="964"/>
        <v>Female</v>
      </c>
      <c r="AA7727" s="14"/>
      <c r="AB7727" s="14"/>
      <c r="AC7727" s="14"/>
      <c r="AE7727" t="str">
        <f t="shared" si="965"/>
        <v>Adults</v>
      </c>
      <c r="AF7727" t="str">
        <f t="shared" si="966"/>
        <v>Poor</v>
      </c>
      <c r="AG7727" t="str">
        <f t="shared" si="967"/>
        <v>High</v>
      </c>
    </row>
    <row r="7728" spans="1:33" x14ac:dyDescent="0.2">
      <c r="A7728">
        <v>7727</v>
      </c>
      <c r="B7728">
        <v>15757617</v>
      </c>
      <c r="C7728">
        <v>735</v>
      </c>
      <c r="D7728">
        <v>1</v>
      </c>
      <c r="E7728">
        <v>1</v>
      </c>
      <c r="F7728">
        <v>55</v>
      </c>
      <c r="G7728">
        <v>4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s="2" t="s">
        <v>227</v>
      </c>
      <c r="P7728" s="11" t="str">
        <f t="shared" si="960"/>
        <v>2019</v>
      </c>
      <c r="Q7728" s="12"/>
      <c r="R7728" s="8" t="str">
        <f t="shared" si="961"/>
        <v>09</v>
      </c>
      <c r="S7728" s="8"/>
      <c r="T7728" s="14" t="str">
        <f t="shared" si="962"/>
        <v>Retain</v>
      </c>
      <c r="U7728" s="14"/>
      <c r="V7728" s="8" t="str">
        <f t="shared" si="963"/>
        <v>France</v>
      </c>
      <c r="W7728" s="8"/>
      <c r="X7728" s="8"/>
      <c r="Y7728" s="8"/>
      <c r="Z7728" s="14" t="str">
        <f t="shared" si="964"/>
        <v>Male</v>
      </c>
      <c r="AA7728" s="14"/>
      <c r="AB7728" s="14"/>
      <c r="AC7728" s="14"/>
      <c r="AE7728" t="str">
        <f t="shared" si="965"/>
        <v>Middle aged</v>
      </c>
      <c r="AF7728" t="str">
        <f t="shared" si="966"/>
        <v>Good</v>
      </c>
      <c r="AG7728" t="str">
        <f t="shared" si="967"/>
        <v>High</v>
      </c>
    </row>
    <row r="7729" spans="1:33" x14ac:dyDescent="0.2">
      <c r="A7729">
        <v>7728</v>
      </c>
      <c r="B7729">
        <v>15612729</v>
      </c>
      <c r="C7729">
        <v>681</v>
      </c>
      <c r="D7729">
        <v>1</v>
      </c>
      <c r="E7729">
        <v>2</v>
      </c>
      <c r="F7729">
        <v>63</v>
      </c>
      <c r="G7729">
        <v>3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s="2" t="s">
        <v>455</v>
      </c>
      <c r="P7729" s="11" t="str">
        <f t="shared" si="960"/>
        <v>2019</v>
      </c>
      <c r="Q7729" s="12"/>
      <c r="R7729" s="8" t="str">
        <f t="shared" si="961"/>
        <v>09</v>
      </c>
      <c r="S7729" s="8"/>
      <c r="T7729" s="14" t="str">
        <f t="shared" si="962"/>
        <v>Retain</v>
      </c>
      <c r="U7729" s="14"/>
      <c r="V7729" s="8" t="str">
        <f t="shared" si="963"/>
        <v>France</v>
      </c>
      <c r="W7729" s="8"/>
      <c r="X7729" s="8"/>
      <c r="Y7729" s="8"/>
      <c r="Z7729" s="14" t="str">
        <f t="shared" si="964"/>
        <v>Female</v>
      </c>
      <c r="AA7729" s="14"/>
      <c r="AB7729" s="14"/>
      <c r="AC7729" s="14"/>
      <c r="AE7729" t="str">
        <f t="shared" si="965"/>
        <v>Middle aged</v>
      </c>
      <c r="AF7729" t="str">
        <f t="shared" si="966"/>
        <v>Good</v>
      </c>
      <c r="AG7729" t="str">
        <f t="shared" si="967"/>
        <v>Very low</v>
      </c>
    </row>
    <row r="7730" spans="1:33" x14ac:dyDescent="0.2">
      <c r="A7730">
        <v>7729</v>
      </c>
      <c r="B7730">
        <v>15637857</v>
      </c>
      <c r="C7730">
        <v>616</v>
      </c>
      <c r="D7730">
        <v>1</v>
      </c>
      <c r="E7730">
        <v>2</v>
      </c>
      <c r="F7730">
        <v>31</v>
      </c>
      <c r="G7730">
        <v>3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s="2" t="s">
        <v>31</v>
      </c>
      <c r="P7730" s="11" t="str">
        <f t="shared" si="960"/>
        <v>2019</v>
      </c>
      <c r="Q7730" s="12"/>
      <c r="R7730" s="8" t="str">
        <f t="shared" si="961"/>
        <v>10</v>
      </c>
      <c r="S7730" s="8"/>
      <c r="T7730" s="14" t="str">
        <f t="shared" si="962"/>
        <v>Retain</v>
      </c>
      <c r="U7730" s="14"/>
      <c r="V7730" s="8" t="str">
        <f t="shared" si="963"/>
        <v>France</v>
      </c>
      <c r="W7730" s="8"/>
      <c r="X7730" s="8"/>
      <c r="Y7730" s="8"/>
      <c r="Z7730" s="14" t="str">
        <f t="shared" si="964"/>
        <v>Female</v>
      </c>
      <c r="AA7730" s="14"/>
      <c r="AB7730" s="14"/>
      <c r="AC7730" s="14"/>
      <c r="AE7730" t="str">
        <f t="shared" si="965"/>
        <v>Adults</v>
      </c>
      <c r="AF7730" t="str">
        <f t="shared" si="966"/>
        <v>Fair</v>
      </c>
      <c r="AG7730" t="str">
        <f t="shared" si="967"/>
        <v>Very low</v>
      </c>
    </row>
    <row r="7731" spans="1:33" x14ac:dyDescent="0.2">
      <c r="A7731">
        <v>7730</v>
      </c>
      <c r="B7731">
        <v>15681007</v>
      </c>
      <c r="C7731">
        <v>850</v>
      </c>
      <c r="D7731">
        <v>1</v>
      </c>
      <c r="E7731">
        <v>2</v>
      </c>
      <c r="F7731">
        <v>35</v>
      </c>
      <c r="G7731">
        <v>3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s="2" t="s">
        <v>851</v>
      </c>
      <c r="P7731" s="11" t="str">
        <f t="shared" si="960"/>
        <v>2019</v>
      </c>
      <c r="Q7731" s="12"/>
      <c r="R7731" s="8" t="str">
        <f t="shared" si="961"/>
        <v>11</v>
      </c>
      <c r="S7731" s="8"/>
      <c r="T7731" s="14" t="str">
        <f t="shared" si="962"/>
        <v>Exit</v>
      </c>
      <c r="U7731" s="14"/>
      <c r="V7731" s="8" t="str">
        <f t="shared" si="963"/>
        <v>France</v>
      </c>
      <c r="W7731" s="8"/>
      <c r="X7731" s="8"/>
      <c r="Y7731" s="8"/>
      <c r="Z7731" s="14" t="str">
        <f t="shared" si="964"/>
        <v>Female</v>
      </c>
      <c r="AA7731" s="14"/>
      <c r="AB7731" s="14"/>
      <c r="AC7731" s="14"/>
      <c r="AE7731" t="str">
        <f t="shared" si="965"/>
        <v>Adults</v>
      </c>
      <c r="AF7731" t="str">
        <f t="shared" si="966"/>
        <v>Excellent</v>
      </c>
      <c r="AG7731" t="str">
        <f t="shared" si="967"/>
        <v>High</v>
      </c>
    </row>
    <row r="7732" spans="1:33" x14ac:dyDescent="0.2">
      <c r="A7732">
        <v>7731</v>
      </c>
      <c r="B7732">
        <v>15593622</v>
      </c>
      <c r="C7732">
        <v>635</v>
      </c>
      <c r="D7732">
        <v>1</v>
      </c>
      <c r="E7732">
        <v>1</v>
      </c>
      <c r="F7732">
        <v>43</v>
      </c>
      <c r="G7732">
        <v>3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s="2" t="s">
        <v>134</v>
      </c>
      <c r="P7732" s="11" t="str">
        <f t="shared" si="960"/>
        <v>2019</v>
      </c>
      <c r="Q7732" s="12"/>
      <c r="R7732" s="8" t="str">
        <f t="shared" si="961"/>
        <v>12</v>
      </c>
      <c r="S7732" s="8"/>
      <c r="T7732" s="14" t="str">
        <f t="shared" si="962"/>
        <v>Retain</v>
      </c>
      <c r="U7732" s="14"/>
      <c r="V7732" s="8" t="str">
        <f t="shared" si="963"/>
        <v>France</v>
      </c>
      <c r="W7732" s="8"/>
      <c r="X7732" s="8"/>
      <c r="Y7732" s="8"/>
      <c r="Z7732" s="14" t="str">
        <f t="shared" si="964"/>
        <v>Male</v>
      </c>
      <c r="AA7732" s="14"/>
      <c r="AB7732" s="14"/>
      <c r="AC7732" s="14"/>
      <c r="AE7732" t="str">
        <f t="shared" si="965"/>
        <v>Middle aged</v>
      </c>
      <c r="AF7732" t="str">
        <f t="shared" si="966"/>
        <v>Fair</v>
      </c>
      <c r="AG7732" t="str">
        <f t="shared" si="967"/>
        <v>High</v>
      </c>
    </row>
    <row r="7733" spans="1:33" x14ac:dyDescent="0.2">
      <c r="A7733">
        <v>7732</v>
      </c>
      <c r="B7733">
        <v>15629273</v>
      </c>
      <c r="C7733">
        <v>638</v>
      </c>
      <c r="D7733">
        <v>3</v>
      </c>
      <c r="E7733">
        <v>1</v>
      </c>
      <c r="F7733">
        <v>42</v>
      </c>
      <c r="G7733">
        <v>3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s="2" t="s">
        <v>245</v>
      </c>
      <c r="P7733" s="11" t="str">
        <f t="shared" si="960"/>
        <v>2019</v>
      </c>
      <c r="Q7733" s="12"/>
      <c r="R7733" s="8" t="str">
        <f t="shared" si="961"/>
        <v>12</v>
      </c>
      <c r="S7733" s="8"/>
      <c r="T7733" s="14" t="str">
        <f t="shared" si="962"/>
        <v>Exit</v>
      </c>
      <c r="U7733" s="14"/>
      <c r="V7733" s="8" t="str">
        <f t="shared" si="963"/>
        <v>Germany</v>
      </c>
      <c r="W7733" s="8"/>
      <c r="X7733" s="8"/>
      <c r="Y7733" s="8"/>
      <c r="Z7733" s="14" t="str">
        <f t="shared" si="964"/>
        <v>Male</v>
      </c>
      <c r="AA7733" s="14"/>
      <c r="AB7733" s="14"/>
      <c r="AC7733" s="14"/>
      <c r="AE7733" t="str">
        <f t="shared" si="965"/>
        <v>Middle aged</v>
      </c>
      <c r="AF7733" t="str">
        <f t="shared" si="966"/>
        <v>Fair</v>
      </c>
      <c r="AG7733" t="str">
        <f t="shared" si="967"/>
        <v>High</v>
      </c>
    </row>
    <row r="7734" spans="1:33" x14ac:dyDescent="0.2">
      <c r="A7734">
        <v>7733</v>
      </c>
      <c r="B7734">
        <v>15765846</v>
      </c>
      <c r="C7734">
        <v>820</v>
      </c>
      <c r="D7734">
        <v>2</v>
      </c>
      <c r="E7734">
        <v>2</v>
      </c>
      <c r="F7734">
        <v>31</v>
      </c>
      <c r="G7734">
        <v>5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s="2" t="s">
        <v>934</v>
      </c>
      <c r="P7734" s="11" t="str">
        <f t="shared" si="960"/>
        <v>2018</v>
      </c>
      <c r="Q7734" s="12"/>
      <c r="R7734" s="8" t="str">
        <f t="shared" si="961"/>
        <v>08</v>
      </c>
      <c r="S7734" s="8"/>
      <c r="T7734" s="14" t="str">
        <f t="shared" si="962"/>
        <v>Retain</v>
      </c>
      <c r="U7734" s="14"/>
      <c r="V7734" s="8" t="str">
        <f t="shared" si="963"/>
        <v>Spain</v>
      </c>
      <c r="W7734" s="8"/>
      <c r="X7734" s="8"/>
      <c r="Y7734" s="8"/>
      <c r="Z7734" s="14" t="str">
        <f t="shared" si="964"/>
        <v>Female</v>
      </c>
      <c r="AA7734" s="14"/>
      <c r="AB7734" s="14"/>
      <c r="AC7734" s="14"/>
      <c r="AE7734" t="str">
        <f t="shared" si="965"/>
        <v>Adults</v>
      </c>
      <c r="AF7734" t="str">
        <f t="shared" si="966"/>
        <v>Excellent</v>
      </c>
      <c r="AG7734" t="str">
        <f t="shared" si="967"/>
        <v>Medium</v>
      </c>
    </row>
    <row r="7735" spans="1:33" x14ac:dyDescent="0.2">
      <c r="A7735">
        <v>7734</v>
      </c>
      <c r="B7735">
        <v>15596013</v>
      </c>
      <c r="C7735">
        <v>694</v>
      </c>
      <c r="D7735">
        <v>3</v>
      </c>
      <c r="E7735">
        <v>2</v>
      </c>
      <c r="F7735">
        <v>58</v>
      </c>
      <c r="G7735">
        <v>4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s="2" t="s">
        <v>133</v>
      </c>
      <c r="P7735" s="11" t="str">
        <f t="shared" si="960"/>
        <v>2018</v>
      </c>
      <c r="Q7735" s="12"/>
      <c r="R7735" s="8" t="str">
        <f t="shared" si="961"/>
        <v>12</v>
      </c>
      <c r="S7735" s="8"/>
      <c r="T7735" s="14" t="str">
        <f t="shared" si="962"/>
        <v>Exit</v>
      </c>
      <c r="U7735" s="14"/>
      <c r="V7735" s="8" t="str">
        <f t="shared" si="963"/>
        <v>Germany</v>
      </c>
      <c r="W7735" s="8"/>
      <c r="X7735" s="8"/>
      <c r="Y7735" s="8"/>
      <c r="Z7735" s="14" t="str">
        <f t="shared" si="964"/>
        <v>Female</v>
      </c>
      <c r="AA7735" s="14"/>
      <c r="AB7735" s="14"/>
      <c r="AC7735" s="14"/>
      <c r="AE7735" t="str">
        <f t="shared" si="965"/>
        <v>Middle aged</v>
      </c>
      <c r="AF7735" t="str">
        <f t="shared" si="966"/>
        <v>Good</v>
      </c>
      <c r="AG7735" t="str">
        <f t="shared" si="967"/>
        <v>High</v>
      </c>
    </row>
    <row r="7736" spans="1:33" x14ac:dyDescent="0.2">
      <c r="A7736">
        <v>7735</v>
      </c>
      <c r="B7736">
        <v>15722473</v>
      </c>
      <c r="C7736">
        <v>713</v>
      </c>
      <c r="D7736">
        <v>1</v>
      </c>
      <c r="E7736">
        <v>1</v>
      </c>
      <c r="F7736">
        <v>41</v>
      </c>
      <c r="G7736">
        <v>4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s="2" t="s">
        <v>1059</v>
      </c>
      <c r="P7736" s="11" t="str">
        <f t="shared" si="960"/>
        <v>2019</v>
      </c>
      <c r="Q7736" s="12"/>
      <c r="R7736" s="8" t="str">
        <f t="shared" si="961"/>
        <v>05</v>
      </c>
      <c r="S7736" s="8"/>
      <c r="T7736" s="14" t="str">
        <f t="shared" si="962"/>
        <v>Retain</v>
      </c>
      <c r="U7736" s="14"/>
      <c r="V7736" s="8" t="str">
        <f t="shared" si="963"/>
        <v>France</v>
      </c>
      <c r="W7736" s="8"/>
      <c r="X7736" s="8"/>
      <c r="Y7736" s="8"/>
      <c r="Z7736" s="14" t="str">
        <f t="shared" si="964"/>
        <v>Male</v>
      </c>
      <c r="AA7736" s="14"/>
      <c r="AB7736" s="14"/>
      <c r="AC7736" s="14"/>
      <c r="AE7736" t="str">
        <f t="shared" si="965"/>
        <v>Middle aged</v>
      </c>
      <c r="AF7736" t="str">
        <f t="shared" si="966"/>
        <v>Good</v>
      </c>
      <c r="AG7736" t="str">
        <f t="shared" si="967"/>
        <v>Very low</v>
      </c>
    </row>
    <row r="7737" spans="1:33" x14ac:dyDescent="0.2">
      <c r="A7737">
        <v>7736</v>
      </c>
      <c r="B7737">
        <v>15774936</v>
      </c>
      <c r="C7737">
        <v>543</v>
      </c>
      <c r="D7737">
        <v>3</v>
      </c>
      <c r="E7737">
        <v>1</v>
      </c>
      <c r="F7737">
        <v>41</v>
      </c>
      <c r="G7737">
        <v>7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s="2" t="s">
        <v>24</v>
      </c>
      <c r="P7737" s="11" t="str">
        <f t="shared" si="960"/>
        <v>2016</v>
      </c>
      <c r="Q7737" s="12"/>
      <c r="R7737" s="8" t="str">
        <f t="shared" si="961"/>
        <v>07</v>
      </c>
      <c r="S7737" s="8"/>
      <c r="T7737" s="14" t="str">
        <f t="shared" si="962"/>
        <v>Exit</v>
      </c>
      <c r="U7737" s="14"/>
      <c r="V7737" s="8" t="str">
        <f t="shared" si="963"/>
        <v>Germany</v>
      </c>
      <c r="W7737" s="8"/>
      <c r="X7737" s="8"/>
      <c r="Y7737" s="8"/>
      <c r="Z7737" s="14" t="str">
        <f t="shared" si="964"/>
        <v>Male</v>
      </c>
      <c r="AA7737" s="14"/>
      <c r="AB7737" s="14"/>
      <c r="AC7737" s="14"/>
      <c r="AE7737" t="str">
        <f t="shared" si="965"/>
        <v>Middle aged</v>
      </c>
      <c r="AF7737" t="str">
        <f t="shared" si="966"/>
        <v>Poor</v>
      </c>
      <c r="AG7737" t="str">
        <f t="shared" si="967"/>
        <v>High</v>
      </c>
    </row>
    <row r="7738" spans="1:33" x14ac:dyDescent="0.2">
      <c r="A7738">
        <v>7737</v>
      </c>
      <c r="B7738">
        <v>15685640</v>
      </c>
      <c r="C7738">
        <v>649</v>
      </c>
      <c r="D7738">
        <v>1</v>
      </c>
      <c r="E7738">
        <v>2</v>
      </c>
      <c r="F7738">
        <v>41</v>
      </c>
      <c r="G7738">
        <v>5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s="2" t="s">
        <v>487</v>
      </c>
      <c r="P7738" s="11" t="str">
        <f t="shared" si="960"/>
        <v>2017</v>
      </c>
      <c r="Q7738" s="12"/>
      <c r="R7738" s="8" t="str">
        <f t="shared" si="961"/>
        <v>12</v>
      </c>
      <c r="S7738" s="8"/>
      <c r="T7738" s="14" t="str">
        <f t="shared" si="962"/>
        <v>Retain</v>
      </c>
      <c r="U7738" s="14"/>
      <c r="V7738" s="8" t="str">
        <f t="shared" si="963"/>
        <v>France</v>
      </c>
      <c r="W7738" s="8"/>
      <c r="X7738" s="8"/>
      <c r="Y7738" s="8"/>
      <c r="Z7738" s="14" t="str">
        <f t="shared" si="964"/>
        <v>Female</v>
      </c>
      <c r="AA7738" s="14"/>
      <c r="AB7738" s="14"/>
      <c r="AC7738" s="14"/>
      <c r="AE7738" t="str">
        <f t="shared" si="965"/>
        <v>Middle aged</v>
      </c>
      <c r="AF7738" t="str">
        <f t="shared" si="966"/>
        <v>Fair</v>
      </c>
      <c r="AG7738" t="str">
        <f t="shared" si="967"/>
        <v>High</v>
      </c>
    </row>
    <row r="7739" spans="1:33" x14ac:dyDescent="0.2">
      <c r="A7739">
        <v>7738</v>
      </c>
      <c r="B7739">
        <v>15566563</v>
      </c>
      <c r="C7739">
        <v>777</v>
      </c>
      <c r="D7739">
        <v>1</v>
      </c>
      <c r="E7739">
        <v>2</v>
      </c>
      <c r="F7739">
        <v>30</v>
      </c>
      <c r="G7739">
        <v>5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s="2" t="s">
        <v>1080</v>
      </c>
      <c r="P7739" s="11" t="str">
        <f t="shared" si="960"/>
        <v>2017</v>
      </c>
      <c r="Q7739" s="12"/>
      <c r="R7739" s="8" t="str">
        <f t="shared" si="961"/>
        <v>09</v>
      </c>
      <c r="S7739" s="8"/>
      <c r="T7739" s="14" t="str">
        <f t="shared" si="962"/>
        <v>Exit</v>
      </c>
      <c r="U7739" s="14"/>
      <c r="V7739" s="8" t="str">
        <f t="shared" si="963"/>
        <v>France</v>
      </c>
      <c r="W7739" s="8"/>
      <c r="X7739" s="8"/>
      <c r="Y7739" s="8"/>
      <c r="Z7739" s="14" t="str">
        <f t="shared" si="964"/>
        <v>Female</v>
      </c>
      <c r="AA7739" s="14"/>
      <c r="AB7739" s="14"/>
      <c r="AC7739" s="14"/>
      <c r="AE7739" t="str">
        <f t="shared" si="965"/>
        <v>Adults</v>
      </c>
      <c r="AF7739" t="str">
        <f t="shared" si="966"/>
        <v>Very good</v>
      </c>
      <c r="AG7739" t="str">
        <f t="shared" si="967"/>
        <v>High</v>
      </c>
    </row>
    <row r="7740" spans="1:33" x14ac:dyDescent="0.2">
      <c r="A7740">
        <v>7739</v>
      </c>
      <c r="B7740">
        <v>15768746</v>
      </c>
      <c r="C7740">
        <v>561</v>
      </c>
      <c r="D7740">
        <v>1</v>
      </c>
      <c r="E7740">
        <v>1</v>
      </c>
      <c r="F7740">
        <v>33</v>
      </c>
      <c r="G7740">
        <v>3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s="2" t="s">
        <v>553</v>
      </c>
      <c r="P7740" s="11" t="str">
        <f t="shared" si="960"/>
        <v>2019</v>
      </c>
      <c r="Q7740" s="12"/>
      <c r="R7740" s="8" t="str">
        <f t="shared" si="961"/>
        <v>09</v>
      </c>
      <c r="S7740" s="8"/>
      <c r="T7740" s="14" t="str">
        <f t="shared" si="962"/>
        <v>Retain</v>
      </c>
      <c r="U7740" s="14"/>
      <c r="V7740" s="8" t="str">
        <f t="shared" si="963"/>
        <v>France</v>
      </c>
      <c r="W7740" s="8"/>
      <c r="X7740" s="8"/>
      <c r="Y7740" s="8"/>
      <c r="Z7740" s="14" t="str">
        <f t="shared" si="964"/>
        <v>Male</v>
      </c>
      <c r="AA7740" s="14"/>
      <c r="AB7740" s="14"/>
      <c r="AC7740" s="14"/>
      <c r="AE7740" t="str">
        <f t="shared" si="965"/>
        <v>Adults</v>
      </c>
      <c r="AF7740" t="str">
        <f t="shared" si="966"/>
        <v>Poor</v>
      </c>
      <c r="AG7740" t="str">
        <f t="shared" si="967"/>
        <v>Very low</v>
      </c>
    </row>
    <row r="7741" spans="1:33" x14ac:dyDescent="0.2">
      <c r="A7741">
        <v>7740</v>
      </c>
      <c r="B7741">
        <v>15689952</v>
      </c>
      <c r="C7741">
        <v>724</v>
      </c>
      <c r="D7741">
        <v>2</v>
      </c>
      <c r="E7741">
        <v>1</v>
      </c>
      <c r="F7741">
        <v>41</v>
      </c>
      <c r="G7741">
        <v>3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s="2" t="s">
        <v>311</v>
      </c>
      <c r="P7741" s="11" t="str">
        <f t="shared" si="960"/>
        <v>2019</v>
      </c>
      <c r="Q7741" s="12"/>
      <c r="R7741" s="8" t="str">
        <f t="shared" si="961"/>
        <v>09</v>
      </c>
      <c r="S7741" s="8"/>
      <c r="T7741" s="14" t="str">
        <f t="shared" si="962"/>
        <v>Retain</v>
      </c>
      <c r="U7741" s="14"/>
      <c r="V7741" s="8" t="str">
        <f t="shared" si="963"/>
        <v>Spain</v>
      </c>
      <c r="W7741" s="8"/>
      <c r="X7741" s="8"/>
      <c r="Y7741" s="8"/>
      <c r="Z7741" s="14" t="str">
        <f t="shared" si="964"/>
        <v>Male</v>
      </c>
      <c r="AA7741" s="14"/>
      <c r="AB7741" s="14"/>
      <c r="AC7741" s="14"/>
      <c r="AE7741" t="str">
        <f t="shared" si="965"/>
        <v>Middle aged</v>
      </c>
      <c r="AF7741" t="str">
        <f t="shared" si="966"/>
        <v>Good</v>
      </c>
      <c r="AG7741" t="str">
        <f t="shared" si="967"/>
        <v>Very low</v>
      </c>
    </row>
    <row r="7742" spans="1:33" x14ac:dyDescent="0.2">
      <c r="A7742">
        <v>7741</v>
      </c>
      <c r="B7742">
        <v>15725906</v>
      </c>
      <c r="C7742">
        <v>665</v>
      </c>
      <c r="D7742">
        <v>2</v>
      </c>
      <c r="E7742">
        <v>2</v>
      </c>
      <c r="F7742">
        <v>51</v>
      </c>
      <c r="G7742">
        <v>5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s="2" t="s">
        <v>769</v>
      </c>
      <c r="P7742" s="11" t="str">
        <f t="shared" si="960"/>
        <v>2017</v>
      </c>
      <c r="Q7742" s="12"/>
      <c r="R7742" s="8" t="str">
        <f t="shared" si="961"/>
        <v>11</v>
      </c>
      <c r="S7742" s="8"/>
      <c r="T7742" s="14" t="str">
        <f t="shared" si="962"/>
        <v>Exit</v>
      </c>
      <c r="U7742" s="14"/>
      <c r="V7742" s="8" t="str">
        <f t="shared" si="963"/>
        <v>Spain</v>
      </c>
      <c r="W7742" s="8"/>
      <c r="X7742" s="8"/>
      <c r="Y7742" s="8"/>
      <c r="Z7742" s="14" t="str">
        <f t="shared" si="964"/>
        <v>Female</v>
      </c>
      <c r="AA7742" s="14"/>
      <c r="AB7742" s="14"/>
      <c r="AC7742" s="14"/>
      <c r="AE7742" t="str">
        <f t="shared" si="965"/>
        <v>Middle aged</v>
      </c>
      <c r="AF7742" t="str">
        <f t="shared" si="966"/>
        <v>Fair</v>
      </c>
      <c r="AG7742" t="str">
        <f t="shared" si="967"/>
        <v>Very low</v>
      </c>
    </row>
    <row r="7743" spans="1:33" x14ac:dyDescent="0.2">
      <c r="A7743">
        <v>7742</v>
      </c>
      <c r="B7743">
        <v>15634501</v>
      </c>
      <c r="C7743">
        <v>441</v>
      </c>
      <c r="D7743">
        <v>1</v>
      </c>
      <c r="E7743">
        <v>1</v>
      </c>
      <c r="F7743">
        <v>60</v>
      </c>
      <c r="G7743">
        <v>6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s="2" t="s">
        <v>1285</v>
      </c>
      <c r="P7743" s="11" t="str">
        <f t="shared" si="960"/>
        <v>2017</v>
      </c>
      <c r="Q7743" s="12"/>
      <c r="R7743" s="8" t="str">
        <f t="shared" si="961"/>
        <v>07</v>
      </c>
      <c r="S7743" s="8"/>
      <c r="T7743" s="14" t="str">
        <f t="shared" si="962"/>
        <v>Retain</v>
      </c>
      <c r="U7743" s="14"/>
      <c r="V7743" s="8" t="str">
        <f t="shared" si="963"/>
        <v>France</v>
      </c>
      <c r="W7743" s="8"/>
      <c r="X7743" s="8"/>
      <c r="Y7743" s="8"/>
      <c r="Z7743" s="14" t="str">
        <f t="shared" si="964"/>
        <v>Male</v>
      </c>
      <c r="AA7743" s="14"/>
      <c r="AB7743" s="14"/>
      <c r="AC7743" s="14"/>
      <c r="AE7743" t="str">
        <f t="shared" si="965"/>
        <v>Middle aged</v>
      </c>
      <c r="AF7743" t="str">
        <f t="shared" si="966"/>
        <v>Poor</v>
      </c>
      <c r="AG7743" t="str">
        <f t="shared" si="967"/>
        <v>High</v>
      </c>
    </row>
    <row r="7744" spans="1:33" x14ac:dyDescent="0.2">
      <c r="A7744">
        <v>7743</v>
      </c>
      <c r="B7744">
        <v>15571940</v>
      </c>
      <c r="C7744">
        <v>579</v>
      </c>
      <c r="D7744">
        <v>2</v>
      </c>
      <c r="E7744">
        <v>1</v>
      </c>
      <c r="F7744">
        <v>22</v>
      </c>
      <c r="G7744">
        <v>5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s="2" t="s">
        <v>802</v>
      </c>
      <c r="P7744" s="11" t="str">
        <f t="shared" si="960"/>
        <v>2018</v>
      </c>
      <c r="Q7744" s="12"/>
      <c r="R7744" s="8" t="str">
        <f t="shared" si="961"/>
        <v>04</v>
      </c>
      <c r="S7744" s="8"/>
      <c r="T7744" s="14" t="str">
        <f t="shared" si="962"/>
        <v>Retain</v>
      </c>
      <c r="U7744" s="14"/>
      <c r="V7744" s="8" t="str">
        <f t="shared" si="963"/>
        <v>Spain</v>
      </c>
      <c r="W7744" s="8"/>
      <c r="X7744" s="8"/>
      <c r="Y7744" s="8"/>
      <c r="Z7744" s="14" t="str">
        <f t="shared" si="964"/>
        <v>Male</v>
      </c>
      <c r="AA7744" s="14"/>
      <c r="AB7744" s="14"/>
      <c r="AC7744" s="14"/>
      <c r="AE7744" t="str">
        <f t="shared" si="965"/>
        <v>Young Adults</v>
      </c>
      <c r="AF7744" t="str">
        <f t="shared" si="966"/>
        <v>Poor</v>
      </c>
      <c r="AG7744" t="str">
        <f t="shared" si="967"/>
        <v>High</v>
      </c>
    </row>
    <row r="7745" spans="1:33" x14ac:dyDescent="0.2">
      <c r="A7745">
        <v>7744</v>
      </c>
      <c r="B7745">
        <v>15741643</v>
      </c>
      <c r="C7745">
        <v>777</v>
      </c>
      <c r="D7745">
        <v>3</v>
      </c>
      <c r="E7745">
        <v>1</v>
      </c>
      <c r="F7745">
        <v>35</v>
      </c>
      <c r="G7745">
        <v>5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s="2" t="s">
        <v>732</v>
      </c>
      <c r="P7745" s="11" t="str">
        <f t="shared" si="960"/>
        <v>2018</v>
      </c>
      <c r="Q7745" s="12"/>
      <c r="R7745" s="8" t="str">
        <f t="shared" si="961"/>
        <v>09</v>
      </c>
      <c r="S7745" s="8"/>
      <c r="T7745" s="14" t="str">
        <f t="shared" si="962"/>
        <v>Retain</v>
      </c>
      <c r="U7745" s="14"/>
      <c r="V7745" s="8" t="str">
        <f t="shared" si="963"/>
        <v>Germany</v>
      </c>
      <c r="W7745" s="8"/>
      <c r="X7745" s="8"/>
      <c r="Y7745" s="8"/>
      <c r="Z7745" s="14" t="str">
        <f t="shared" si="964"/>
        <v>Male</v>
      </c>
      <c r="AA7745" s="14"/>
      <c r="AB7745" s="14"/>
      <c r="AC7745" s="14"/>
      <c r="AE7745" t="str">
        <f t="shared" si="965"/>
        <v>Adults</v>
      </c>
      <c r="AF7745" t="str">
        <f t="shared" si="966"/>
        <v>Very good</v>
      </c>
      <c r="AG7745" t="str">
        <f t="shared" si="967"/>
        <v>High</v>
      </c>
    </row>
    <row r="7746" spans="1:33" x14ac:dyDescent="0.2">
      <c r="A7746">
        <v>7745</v>
      </c>
      <c r="B7746">
        <v>15806822</v>
      </c>
      <c r="C7746">
        <v>739</v>
      </c>
      <c r="D7746">
        <v>1</v>
      </c>
      <c r="E7746">
        <v>2</v>
      </c>
      <c r="F7746">
        <v>36</v>
      </c>
      <c r="G7746">
        <v>4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s="2" t="s">
        <v>79</v>
      </c>
      <c r="P7746" s="11" t="str">
        <f t="shared" si="960"/>
        <v>2019</v>
      </c>
      <c r="Q7746" s="12"/>
      <c r="R7746" s="8" t="str">
        <f t="shared" si="961"/>
        <v>01</v>
      </c>
      <c r="S7746" s="8"/>
      <c r="T7746" s="14" t="str">
        <f t="shared" si="962"/>
        <v>Retain</v>
      </c>
      <c r="U7746" s="14"/>
      <c r="V7746" s="8" t="str">
        <f t="shared" si="963"/>
        <v>France</v>
      </c>
      <c r="W7746" s="8"/>
      <c r="X7746" s="8"/>
      <c r="Y7746" s="8"/>
      <c r="Z7746" s="14" t="str">
        <f t="shared" si="964"/>
        <v>Female</v>
      </c>
      <c r="AA7746" s="14"/>
      <c r="AB7746" s="14"/>
      <c r="AC7746" s="14"/>
      <c r="AE7746" t="str">
        <f t="shared" si="965"/>
        <v>Adults</v>
      </c>
      <c r="AF7746" t="str">
        <f t="shared" si="966"/>
        <v>Good</v>
      </c>
      <c r="AG7746" t="str">
        <f t="shared" si="967"/>
        <v>Very low</v>
      </c>
    </row>
    <row r="7747" spans="1:33" x14ac:dyDescent="0.2">
      <c r="A7747">
        <v>7746</v>
      </c>
      <c r="B7747">
        <v>15701166</v>
      </c>
      <c r="C7747">
        <v>660</v>
      </c>
      <c r="D7747">
        <v>1</v>
      </c>
      <c r="E7747">
        <v>1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s="2" t="s">
        <v>359</v>
      </c>
      <c r="P7747" s="11" t="str">
        <f t="shared" ref="P7747:P7810" si="968">RIGHT($N7747,4)</f>
        <v>2018</v>
      </c>
      <c r="Q7747" s="12"/>
      <c r="R7747" s="8" t="str">
        <f t="shared" ref="R7747:R7810" si="969">MID(N7747,4,2)</f>
        <v>05</v>
      </c>
      <c r="S7747" s="8"/>
      <c r="T7747" s="14" t="str">
        <f t="shared" ref="T7747:T7810" si="970">IF(M7747=1,"Exit","Retain")</f>
        <v>Retain</v>
      </c>
      <c r="U7747" s="14"/>
      <c r="V7747" s="8" t="str">
        <f t="shared" ref="V7747:V7810" si="971">IF(D7747=1,"France",IF(D7747=2,"Spain",IF(D7747=3,"Germany","NONE")))</f>
        <v>France</v>
      </c>
      <c r="W7747" s="8"/>
      <c r="X7747" s="8"/>
      <c r="Y7747" s="8"/>
      <c r="Z7747" s="14" t="str">
        <f t="shared" ref="Z7747:Z7810" si="972">IF(E7747=1,"Male","Female")</f>
        <v>Male</v>
      </c>
      <c r="AA7747" s="14"/>
      <c r="AB7747" s="14"/>
      <c r="AC7747" s="14"/>
      <c r="AE7747" t="str">
        <f t="shared" ref="AE7747:AE7810" si="973">IF(F7747&lt;18,"Kids",IF(AND(F7747&gt;=18,F7747&lt;24),"Young Adults",IF(AND(F7747&gt;=24,F7747&lt;39),"Adults",IF(AND(F7747&gt;=39,F7747&lt;64),"Middle aged","Retired"))))</f>
        <v>Middle aged</v>
      </c>
      <c r="AF7747" t="str">
        <f t="shared" ref="AF7747:AF7810" si="974">IF(AND(C7747&gt;=800,C7747&lt;=850),"Excellent",IF(AND(C7747&gt;=740,C7747&lt;=799),"Very good",IF(AND(C7747&gt;=670,C7747&lt;=739),"Good",IF(AND(C7747&gt;=580,C7747&lt;=669),"Fair",IF(AND(C7747&gt;=300,C7747&lt;=579),"Poor","None")))))</f>
        <v>Fair</v>
      </c>
      <c r="AG7747" t="str">
        <f t="shared" ref="AG7747:AG7810" si="975">IF(H7747&lt;25000,"Very low",IF(AND(H7747&gt;25000,H7747&lt;=50000),"Low",IF(AND(H7747&gt;50000,H7747&lt;=100000),"Medium",IF(AND(H7747&gt;100000,H7747&lt;=150000),"High",IF(AND(H7747&gt;150000,H7747&lt;=200000),"Very high",IF(H7747&gt;200000,"Extreme","None"))))))</f>
        <v>High</v>
      </c>
    </row>
    <row r="7748" spans="1:33" x14ac:dyDescent="0.2">
      <c r="A7748">
        <v>7747</v>
      </c>
      <c r="B7748">
        <v>15718531</v>
      </c>
      <c r="C7748">
        <v>554</v>
      </c>
      <c r="D7748">
        <v>1</v>
      </c>
      <c r="E7748">
        <v>2</v>
      </c>
      <c r="F7748">
        <v>35</v>
      </c>
      <c r="G7748">
        <v>6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s="2" t="s">
        <v>394</v>
      </c>
      <c r="P7748" s="11" t="str">
        <f t="shared" si="968"/>
        <v>2017</v>
      </c>
      <c r="Q7748" s="12"/>
      <c r="R7748" s="8" t="str">
        <f t="shared" si="969"/>
        <v>06</v>
      </c>
      <c r="S7748" s="8"/>
      <c r="T7748" s="14" t="str">
        <f t="shared" si="970"/>
        <v>Retain</v>
      </c>
      <c r="U7748" s="14"/>
      <c r="V7748" s="8" t="str">
        <f t="shared" si="971"/>
        <v>France</v>
      </c>
      <c r="W7748" s="8"/>
      <c r="X7748" s="8"/>
      <c r="Y7748" s="8"/>
      <c r="Z7748" s="14" t="str">
        <f t="shared" si="972"/>
        <v>Female</v>
      </c>
      <c r="AA7748" s="14"/>
      <c r="AB7748" s="14"/>
      <c r="AC7748" s="14"/>
      <c r="AE7748" t="str">
        <f t="shared" si="973"/>
        <v>Adults</v>
      </c>
      <c r="AF7748" t="str">
        <f t="shared" si="974"/>
        <v>Poor</v>
      </c>
      <c r="AG7748" t="str">
        <f t="shared" si="975"/>
        <v>Very low</v>
      </c>
    </row>
    <row r="7749" spans="1:33" x14ac:dyDescent="0.2">
      <c r="A7749">
        <v>7748</v>
      </c>
      <c r="B7749">
        <v>15628308</v>
      </c>
      <c r="C7749">
        <v>850</v>
      </c>
      <c r="D7749">
        <v>1</v>
      </c>
      <c r="E7749">
        <v>2</v>
      </c>
      <c r="F7749">
        <v>24</v>
      </c>
      <c r="G7749">
        <v>4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s="2" t="s">
        <v>167</v>
      </c>
      <c r="P7749" s="11" t="str">
        <f t="shared" si="968"/>
        <v>2018</v>
      </c>
      <c r="Q7749" s="12"/>
      <c r="R7749" s="8" t="str">
        <f t="shared" si="969"/>
        <v>12</v>
      </c>
      <c r="S7749" s="8"/>
      <c r="T7749" s="14" t="str">
        <f t="shared" si="970"/>
        <v>Retain</v>
      </c>
      <c r="U7749" s="14"/>
      <c r="V7749" s="8" t="str">
        <f t="shared" si="971"/>
        <v>France</v>
      </c>
      <c r="W7749" s="8"/>
      <c r="X7749" s="8"/>
      <c r="Y7749" s="8"/>
      <c r="Z7749" s="14" t="str">
        <f t="shared" si="972"/>
        <v>Female</v>
      </c>
      <c r="AA7749" s="14"/>
      <c r="AB7749" s="14"/>
      <c r="AC7749" s="14"/>
      <c r="AE7749" t="str">
        <f t="shared" si="973"/>
        <v>Adults</v>
      </c>
      <c r="AF7749" t="str">
        <f t="shared" si="974"/>
        <v>Excellent</v>
      </c>
      <c r="AG7749" t="str">
        <f t="shared" si="975"/>
        <v>Very low</v>
      </c>
    </row>
    <row r="7750" spans="1:33" x14ac:dyDescent="0.2">
      <c r="A7750">
        <v>7749</v>
      </c>
      <c r="B7750">
        <v>15585287</v>
      </c>
      <c r="C7750">
        <v>842</v>
      </c>
      <c r="D7750">
        <v>3</v>
      </c>
      <c r="E7750">
        <v>2</v>
      </c>
      <c r="F7750">
        <v>35</v>
      </c>
      <c r="G7750">
        <v>4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s="2" t="s">
        <v>1084</v>
      </c>
      <c r="P7750" s="11" t="str">
        <f t="shared" si="968"/>
        <v>2019</v>
      </c>
      <c r="Q7750" s="12"/>
      <c r="R7750" s="8" t="str">
        <f t="shared" si="969"/>
        <v>08</v>
      </c>
      <c r="S7750" s="8"/>
      <c r="T7750" s="14" t="str">
        <f t="shared" si="970"/>
        <v>Exit</v>
      </c>
      <c r="U7750" s="14"/>
      <c r="V7750" s="8" t="str">
        <f t="shared" si="971"/>
        <v>Germany</v>
      </c>
      <c r="W7750" s="8"/>
      <c r="X7750" s="8"/>
      <c r="Y7750" s="8"/>
      <c r="Z7750" s="14" t="str">
        <f t="shared" si="972"/>
        <v>Female</v>
      </c>
      <c r="AA7750" s="14"/>
      <c r="AB7750" s="14"/>
      <c r="AC7750" s="14"/>
      <c r="AE7750" t="str">
        <f t="shared" si="973"/>
        <v>Adults</v>
      </c>
      <c r="AF7750" t="str">
        <f t="shared" si="974"/>
        <v>Excellent</v>
      </c>
      <c r="AG7750" t="str">
        <f t="shared" si="975"/>
        <v>High</v>
      </c>
    </row>
    <row r="7751" spans="1:33" x14ac:dyDescent="0.2">
      <c r="A7751">
        <v>7750</v>
      </c>
      <c r="B7751">
        <v>15781619</v>
      </c>
      <c r="C7751">
        <v>785</v>
      </c>
      <c r="D7751">
        <v>1</v>
      </c>
      <c r="E7751">
        <v>2</v>
      </c>
      <c r="F7751">
        <v>38</v>
      </c>
      <c r="G7751">
        <v>6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s="2" t="s">
        <v>248</v>
      </c>
      <c r="P7751" s="11" t="str">
        <f t="shared" si="968"/>
        <v>2016</v>
      </c>
      <c r="Q7751" s="12"/>
      <c r="R7751" s="8" t="str">
        <f t="shared" si="969"/>
        <v>10</v>
      </c>
      <c r="S7751" s="8"/>
      <c r="T7751" s="14" t="str">
        <f t="shared" si="970"/>
        <v>Exit</v>
      </c>
      <c r="U7751" s="14"/>
      <c r="V7751" s="8" t="str">
        <f t="shared" si="971"/>
        <v>France</v>
      </c>
      <c r="W7751" s="8"/>
      <c r="X7751" s="8"/>
      <c r="Y7751" s="8"/>
      <c r="Z7751" s="14" t="str">
        <f t="shared" si="972"/>
        <v>Female</v>
      </c>
      <c r="AA7751" s="14"/>
      <c r="AB7751" s="14"/>
      <c r="AC7751" s="14"/>
      <c r="AE7751" t="str">
        <f t="shared" si="973"/>
        <v>Adults</v>
      </c>
      <c r="AF7751" t="str">
        <f t="shared" si="974"/>
        <v>Very good</v>
      </c>
      <c r="AG7751" t="str">
        <f t="shared" si="975"/>
        <v>Very low</v>
      </c>
    </row>
    <row r="7752" spans="1:33" x14ac:dyDescent="0.2">
      <c r="A7752">
        <v>7751</v>
      </c>
      <c r="B7752">
        <v>15805162</v>
      </c>
      <c r="C7752">
        <v>550</v>
      </c>
      <c r="D7752">
        <v>1</v>
      </c>
      <c r="E7752">
        <v>1</v>
      </c>
      <c r="F7752">
        <v>25</v>
      </c>
      <c r="G7752">
        <v>6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s="2" t="s">
        <v>889</v>
      </c>
      <c r="P7752" s="11" t="str">
        <f t="shared" si="968"/>
        <v>2016</v>
      </c>
      <c r="Q7752" s="12"/>
      <c r="R7752" s="8" t="str">
        <f t="shared" si="969"/>
        <v>10</v>
      </c>
      <c r="S7752" s="8"/>
      <c r="T7752" s="14" t="str">
        <f t="shared" si="970"/>
        <v>Retain</v>
      </c>
      <c r="U7752" s="14"/>
      <c r="V7752" s="8" t="str">
        <f t="shared" si="971"/>
        <v>France</v>
      </c>
      <c r="W7752" s="8"/>
      <c r="X7752" s="8"/>
      <c r="Y7752" s="8"/>
      <c r="Z7752" s="14" t="str">
        <f t="shared" si="972"/>
        <v>Male</v>
      </c>
      <c r="AA7752" s="14"/>
      <c r="AB7752" s="14"/>
      <c r="AC7752" s="14"/>
      <c r="AE7752" t="str">
        <f t="shared" si="973"/>
        <v>Adults</v>
      </c>
      <c r="AF7752" t="str">
        <f t="shared" si="974"/>
        <v>Poor</v>
      </c>
      <c r="AG7752" t="str">
        <f t="shared" si="975"/>
        <v>Very low</v>
      </c>
    </row>
    <row r="7753" spans="1:33" x14ac:dyDescent="0.2">
      <c r="A7753">
        <v>7752</v>
      </c>
      <c r="B7753">
        <v>15588535</v>
      </c>
      <c r="C7753">
        <v>750</v>
      </c>
      <c r="D7753">
        <v>2</v>
      </c>
      <c r="E7753">
        <v>2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s="2" t="s">
        <v>958</v>
      </c>
      <c r="P7753" s="11" t="str">
        <f t="shared" si="968"/>
        <v>2016</v>
      </c>
      <c r="Q7753" s="12"/>
      <c r="R7753" s="8" t="str">
        <f t="shared" si="969"/>
        <v>10</v>
      </c>
      <c r="S7753" s="8"/>
      <c r="T7753" s="14" t="str">
        <f t="shared" si="970"/>
        <v>Retain</v>
      </c>
      <c r="U7753" s="14"/>
      <c r="V7753" s="8" t="str">
        <f t="shared" si="971"/>
        <v>Spain</v>
      </c>
      <c r="W7753" s="8"/>
      <c r="X7753" s="8"/>
      <c r="Y7753" s="8"/>
      <c r="Z7753" s="14" t="str">
        <f t="shared" si="972"/>
        <v>Female</v>
      </c>
      <c r="AA7753" s="14"/>
      <c r="AB7753" s="14"/>
      <c r="AC7753" s="14"/>
      <c r="AE7753" t="str">
        <f t="shared" si="973"/>
        <v>Middle aged</v>
      </c>
      <c r="AF7753" t="str">
        <f t="shared" si="974"/>
        <v>Very good</v>
      </c>
      <c r="AG7753" t="str">
        <f t="shared" si="975"/>
        <v>Very low</v>
      </c>
    </row>
    <row r="7754" spans="1:33" x14ac:dyDescent="0.2">
      <c r="A7754">
        <v>7753</v>
      </c>
      <c r="B7754">
        <v>15775307</v>
      </c>
      <c r="C7754">
        <v>490</v>
      </c>
      <c r="D7754">
        <v>2</v>
      </c>
      <c r="E7754">
        <v>2</v>
      </c>
      <c r="F7754">
        <v>38</v>
      </c>
      <c r="G7754">
        <v>7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s="2" t="s">
        <v>697</v>
      </c>
      <c r="P7754" s="11" t="str">
        <f t="shared" si="968"/>
        <v>2016</v>
      </c>
      <c r="Q7754" s="12"/>
      <c r="R7754" s="8" t="str">
        <f t="shared" si="969"/>
        <v>06</v>
      </c>
      <c r="S7754" s="8"/>
      <c r="T7754" s="14" t="str">
        <f t="shared" si="970"/>
        <v>Retain</v>
      </c>
      <c r="U7754" s="14"/>
      <c r="V7754" s="8" t="str">
        <f t="shared" si="971"/>
        <v>Spain</v>
      </c>
      <c r="W7754" s="8"/>
      <c r="X7754" s="8"/>
      <c r="Y7754" s="8"/>
      <c r="Z7754" s="14" t="str">
        <f t="shared" si="972"/>
        <v>Female</v>
      </c>
      <c r="AA7754" s="14"/>
      <c r="AB7754" s="14"/>
      <c r="AC7754" s="14"/>
      <c r="AE7754" t="str">
        <f t="shared" si="973"/>
        <v>Adults</v>
      </c>
      <c r="AF7754" t="str">
        <f t="shared" si="974"/>
        <v>Poor</v>
      </c>
      <c r="AG7754" t="str">
        <f t="shared" si="975"/>
        <v>Medium</v>
      </c>
    </row>
    <row r="7755" spans="1:33" x14ac:dyDescent="0.2">
      <c r="A7755">
        <v>7754</v>
      </c>
      <c r="B7755">
        <v>15777616</v>
      </c>
      <c r="C7755">
        <v>605</v>
      </c>
      <c r="D7755">
        <v>3</v>
      </c>
      <c r="E7755">
        <v>1</v>
      </c>
      <c r="F7755">
        <v>28</v>
      </c>
      <c r="G7755">
        <v>6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s="2" t="s">
        <v>961</v>
      </c>
      <c r="P7755" s="11" t="str">
        <f t="shared" si="968"/>
        <v>2016</v>
      </c>
      <c r="Q7755" s="12"/>
      <c r="R7755" s="8" t="str">
        <f t="shared" si="969"/>
        <v>10</v>
      </c>
      <c r="S7755" s="8"/>
      <c r="T7755" s="14" t="str">
        <f t="shared" si="970"/>
        <v>Retain</v>
      </c>
      <c r="U7755" s="14"/>
      <c r="V7755" s="8" t="str">
        <f t="shared" si="971"/>
        <v>Germany</v>
      </c>
      <c r="W7755" s="8"/>
      <c r="X7755" s="8"/>
      <c r="Y7755" s="8"/>
      <c r="Z7755" s="14" t="str">
        <f t="shared" si="972"/>
        <v>Male</v>
      </c>
      <c r="AA7755" s="14"/>
      <c r="AB7755" s="14"/>
      <c r="AC7755" s="14"/>
      <c r="AE7755" t="str">
        <f t="shared" si="973"/>
        <v>Adults</v>
      </c>
      <c r="AF7755" t="str">
        <f t="shared" si="974"/>
        <v>Fair</v>
      </c>
      <c r="AG7755" t="str">
        <f t="shared" si="975"/>
        <v>High</v>
      </c>
    </row>
    <row r="7756" spans="1:33" x14ac:dyDescent="0.2">
      <c r="A7756">
        <v>7755</v>
      </c>
      <c r="B7756">
        <v>15692291</v>
      </c>
      <c r="C7756">
        <v>563</v>
      </c>
      <c r="D7756">
        <v>2</v>
      </c>
      <c r="E7756">
        <v>2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s="2" t="s">
        <v>341</v>
      </c>
      <c r="P7756" s="11" t="str">
        <f t="shared" si="968"/>
        <v>2017</v>
      </c>
      <c r="Q7756" s="12"/>
      <c r="R7756" s="8" t="str">
        <f t="shared" si="969"/>
        <v>09</v>
      </c>
      <c r="S7756" s="8"/>
      <c r="T7756" s="14" t="str">
        <f t="shared" si="970"/>
        <v>Exit</v>
      </c>
      <c r="U7756" s="14"/>
      <c r="V7756" s="8" t="str">
        <f t="shared" si="971"/>
        <v>Spain</v>
      </c>
      <c r="W7756" s="8"/>
      <c r="X7756" s="8"/>
      <c r="Y7756" s="8"/>
      <c r="Z7756" s="14" t="str">
        <f t="shared" si="972"/>
        <v>Female</v>
      </c>
      <c r="AA7756" s="14"/>
      <c r="AB7756" s="14"/>
      <c r="AC7756" s="14"/>
      <c r="AE7756" t="str">
        <f t="shared" si="973"/>
        <v>Middle aged</v>
      </c>
      <c r="AF7756" t="str">
        <f t="shared" si="974"/>
        <v>Poor</v>
      </c>
      <c r="AG7756" t="str">
        <f t="shared" si="975"/>
        <v>Medium</v>
      </c>
    </row>
    <row r="7757" spans="1:33" x14ac:dyDescent="0.2">
      <c r="A7757">
        <v>7756</v>
      </c>
      <c r="B7757">
        <v>15680843</v>
      </c>
      <c r="C7757">
        <v>675</v>
      </c>
      <c r="D7757">
        <v>1</v>
      </c>
      <c r="E7757">
        <v>1</v>
      </c>
      <c r="F7757">
        <v>34</v>
      </c>
      <c r="G7757">
        <v>4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s="2" t="s">
        <v>47</v>
      </c>
      <c r="P7757" s="11" t="str">
        <f t="shared" si="968"/>
        <v>2019</v>
      </c>
      <c r="Q7757" s="12"/>
      <c r="R7757" s="8" t="str">
        <f t="shared" si="969"/>
        <v>08</v>
      </c>
      <c r="S7757" s="8"/>
      <c r="T7757" s="14" t="str">
        <f t="shared" si="970"/>
        <v>Retain</v>
      </c>
      <c r="U7757" s="14"/>
      <c r="V7757" s="8" t="str">
        <f t="shared" si="971"/>
        <v>France</v>
      </c>
      <c r="W7757" s="8"/>
      <c r="X7757" s="8"/>
      <c r="Y7757" s="8"/>
      <c r="Z7757" s="14" t="str">
        <f t="shared" si="972"/>
        <v>Male</v>
      </c>
      <c r="AA7757" s="14"/>
      <c r="AB7757" s="14"/>
      <c r="AC7757" s="14"/>
      <c r="AE7757" t="str">
        <f t="shared" si="973"/>
        <v>Adults</v>
      </c>
      <c r="AF7757" t="str">
        <f t="shared" si="974"/>
        <v>Good</v>
      </c>
      <c r="AG7757" t="str">
        <f t="shared" si="975"/>
        <v>Very low</v>
      </c>
    </row>
    <row r="7758" spans="1:33" x14ac:dyDescent="0.2">
      <c r="A7758">
        <v>7757</v>
      </c>
      <c r="B7758">
        <v>15606232</v>
      </c>
      <c r="C7758">
        <v>621</v>
      </c>
      <c r="D7758">
        <v>2</v>
      </c>
      <c r="E7758">
        <v>2</v>
      </c>
      <c r="F7758">
        <v>36</v>
      </c>
      <c r="G7758">
        <v>3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s="2" t="s">
        <v>428</v>
      </c>
      <c r="P7758" s="11" t="str">
        <f t="shared" si="968"/>
        <v>2019</v>
      </c>
      <c r="Q7758" s="12"/>
      <c r="R7758" s="8" t="str">
        <f t="shared" si="969"/>
        <v>11</v>
      </c>
      <c r="S7758" s="8"/>
      <c r="T7758" s="14" t="str">
        <f t="shared" si="970"/>
        <v>Retain</v>
      </c>
      <c r="U7758" s="14"/>
      <c r="V7758" s="8" t="str">
        <f t="shared" si="971"/>
        <v>Spain</v>
      </c>
      <c r="W7758" s="8"/>
      <c r="X7758" s="8"/>
      <c r="Y7758" s="8"/>
      <c r="Z7758" s="14" t="str">
        <f t="shared" si="972"/>
        <v>Female</v>
      </c>
      <c r="AA7758" s="14"/>
      <c r="AB7758" s="14"/>
      <c r="AC7758" s="14"/>
      <c r="AE7758" t="str">
        <f t="shared" si="973"/>
        <v>Adults</v>
      </c>
      <c r="AF7758" t="str">
        <f t="shared" si="974"/>
        <v>Fair</v>
      </c>
      <c r="AG7758" t="str">
        <f t="shared" si="975"/>
        <v>High</v>
      </c>
    </row>
    <row r="7759" spans="1:33" x14ac:dyDescent="0.2">
      <c r="A7759">
        <v>7758</v>
      </c>
      <c r="B7759">
        <v>15641585</v>
      </c>
      <c r="C7759">
        <v>850</v>
      </c>
      <c r="D7759">
        <v>1</v>
      </c>
      <c r="E7759">
        <v>1</v>
      </c>
      <c r="F7759">
        <v>40</v>
      </c>
      <c r="G7759">
        <v>3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s="2" t="s">
        <v>811</v>
      </c>
      <c r="P7759" s="11" t="str">
        <f t="shared" si="968"/>
        <v>2019</v>
      </c>
      <c r="Q7759" s="12"/>
      <c r="R7759" s="8" t="str">
        <f t="shared" si="969"/>
        <v>11</v>
      </c>
      <c r="S7759" s="8"/>
      <c r="T7759" s="14" t="str">
        <f t="shared" si="970"/>
        <v>Retain</v>
      </c>
      <c r="U7759" s="14"/>
      <c r="V7759" s="8" t="str">
        <f t="shared" si="971"/>
        <v>France</v>
      </c>
      <c r="W7759" s="8"/>
      <c r="X7759" s="8"/>
      <c r="Y7759" s="8"/>
      <c r="Z7759" s="14" t="str">
        <f t="shared" si="972"/>
        <v>Male</v>
      </c>
      <c r="AA7759" s="14"/>
      <c r="AB7759" s="14"/>
      <c r="AC7759" s="14"/>
      <c r="AE7759" t="str">
        <f t="shared" si="973"/>
        <v>Middle aged</v>
      </c>
      <c r="AF7759" t="str">
        <f t="shared" si="974"/>
        <v>Excellent</v>
      </c>
      <c r="AG7759" t="str">
        <f t="shared" si="975"/>
        <v>Medium</v>
      </c>
    </row>
    <row r="7760" spans="1:33" x14ac:dyDescent="0.2">
      <c r="A7760">
        <v>7759</v>
      </c>
      <c r="B7760">
        <v>15684358</v>
      </c>
      <c r="C7760">
        <v>711</v>
      </c>
      <c r="D7760">
        <v>1</v>
      </c>
      <c r="E7760">
        <v>1</v>
      </c>
      <c r="F7760">
        <v>41</v>
      </c>
      <c r="G7760">
        <v>4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s="2" t="s">
        <v>469</v>
      </c>
      <c r="P7760" s="11" t="str">
        <f t="shared" si="968"/>
        <v>2018</v>
      </c>
      <c r="Q7760" s="12"/>
      <c r="R7760" s="8" t="str">
        <f t="shared" si="969"/>
        <v>11</v>
      </c>
      <c r="S7760" s="8"/>
      <c r="T7760" s="14" t="str">
        <f t="shared" si="970"/>
        <v>Retain</v>
      </c>
      <c r="U7760" s="14"/>
      <c r="V7760" s="8" t="str">
        <f t="shared" si="971"/>
        <v>France</v>
      </c>
      <c r="W7760" s="8"/>
      <c r="X7760" s="8"/>
      <c r="Y7760" s="8"/>
      <c r="Z7760" s="14" t="str">
        <f t="shared" si="972"/>
        <v>Male</v>
      </c>
      <c r="AA7760" s="14"/>
      <c r="AB7760" s="14"/>
      <c r="AC7760" s="14"/>
      <c r="AE7760" t="str">
        <f t="shared" si="973"/>
        <v>Middle aged</v>
      </c>
      <c r="AF7760" t="str">
        <f t="shared" si="974"/>
        <v>Good</v>
      </c>
      <c r="AG7760" t="str">
        <f t="shared" si="975"/>
        <v>Very low</v>
      </c>
    </row>
    <row r="7761" spans="1:33" x14ac:dyDescent="0.2">
      <c r="A7761">
        <v>7760</v>
      </c>
      <c r="B7761">
        <v>15806389</v>
      </c>
      <c r="C7761">
        <v>549</v>
      </c>
      <c r="D7761">
        <v>3</v>
      </c>
      <c r="E7761">
        <v>2</v>
      </c>
      <c r="F7761">
        <v>55</v>
      </c>
      <c r="G7761">
        <v>4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s="2" t="s">
        <v>370</v>
      </c>
      <c r="P7761" s="11" t="str">
        <f t="shared" si="968"/>
        <v>2018</v>
      </c>
      <c r="Q7761" s="12"/>
      <c r="R7761" s="8" t="str">
        <f t="shared" si="969"/>
        <v>12</v>
      </c>
      <c r="S7761" s="8"/>
      <c r="T7761" s="14" t="str">
        <f t="shared" si="970"/>
        <v>Exit</v>
      </c>
      <c r="U7761" s="14"/>
      <c r="V7761" s="8" t="str">
        <f t="shared" si="971"/>
        <v>Germany</v>
      </c>
      <c r="W7761" s="8"/>
      <c r="X7761" s="8"/>
      <c r="Y7761" s="8"/>
      <c r="Z7761" s="14" t="str">
        <f t="shared" si="972"/>
        <v>Female</v>
      </c>
      <c r="AA7761" s="14"/>
      <c r="AB7761" s="14"/>
      <c r="AC7761" s="14"/>
      <c r="AE7761" t="str">
        <f t="shared" si="973"/>
        <v>Middle aged</v>
      </c>
      <c r="AF7761" t="str">
        <f t="shared" si="974"/>
        <v>Poor</v>
      </c>
      <c r="AG7761" t="str">
        <f t="shared" si="975"/>
        <v>High</v>
      </c>
    </row>
    <row r="7762" spans="1:33" x14ac:dyDescent="0.2">
      <c r="A7762">
        <v>7761</v>
      </c>
      <c r="B7762">
        <v>15641860</v>
      </c>
      <c r="C7762">
        <v>764</v>
      </c>
      <c r="D7762">
        <v>3</v>
      </c>
      <c r="E7762">
        <v>1</v>
      </c>
      <c r="F7762">
        <v>34</v>
      </c>
      <c r="G7762">
        <v>4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s="2" t="s">
        <v>1165</v>
      </c>
      <c r="P7762" s="11" t="str">
        <f t="shared" si="968"/>
        <v>2019</v>
      </c>
      <c r="Q7762" s="12"/>
      <c r="R7762" s="8" t="str">
        <f t="shared" si="969"/>
        <v>03</v>
      </c>
      <c r="S7762" s="8"/>
      <c r="T7762" s="14" t="str">
        <f t="shared" si="970"/>
        <v>Exit</v>
      </c>
      <c r="U7762" s="14"/>
      <c r="V7762" s="8" t="str">
        <f t="shared" si="971"/>
        <v>Germany</v>
      </c>
      <c r="W7762" s="8"/>
      <c r="X7762" s="8"/>
      <c r="Y7762" s="8"/>
      <c r="Z7762" s="14" t="str">
        <f t="shared" si="972"/>
        <v>Male</v>
      </c>
      <c r="AA7762" s="14"/>
      <c r="AB7762" s="14"/>
      <c r="AC7762" s="14"/>
      <c r="AE7762" t="str">
        <f t="shared" si="973"/>
        <v>Adults</v>
      </c>
      <c r="AF7762" t="str">
        <f t="shared" si="974"/>
        <v>Very good</v>
      </c>
      <c r="AG7762" t="str">
        <f t="shared" si="975"/>
        <v>High</v>
      </c>
    </row>
    <row r="7763" spans="1:33" x14ac:dyDescent="0.2">
      <c r="A7763">
        <v>7762</v>
      </c>
      <c r="B7763">
        <v>15814237</v>
      </c>
      <c r="C7763">
        <v>627</v>
      </c>
      <c r="D7763">
        <v>3</v>
      </c>
      <c r="E7763">
        <v>1</v>
      </c>
      <c r="F7763">
        <v>30</v>
      </c>
      <c r="G7763">
        <v>6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s="2" t="s">
        <v>632</v>
      </c>
      <c r="P7763" s="11" t="str">
        <f t="shared" si="968"/>
        <v>2016</v>
      </c>
      <c r="Q7763" s="12"/>
      <c r="R7763" s="8" t="str">
        <f t="shared" si="969"/>
        <v>10</v>
      </c>
      <c r="S7763" s="8"/>
      <c r="T7763" s="14" t="str">
        <f t="shared" si="970"/>
        <v>Retain</v>
      </c>
      <c r="U7763" s="14"/>
      <c r="V7763" s="8" t="str">
        <f t="shared" si="971"/>
        <v>Germany</v>
      </c>
      <c r="W7763" s="8"/>
      <c r="X7763" s="8"/>
      <c r="Y7763" s="8"/>
      <c r="Z7763" s="14" t="str">
        <f t="shared" si="972"/>
        <v>Male</v>
      </c>
      <c r="AA7763" s="14"/>
      <c r="AB7763" s="14"/>
      <c r="AC7763" s="14"/>
      <c r="AE7763" t="str">
        <f t="shared" si="973"/>
        <v>Adults</v>
      </c>
      <c r="AF7763" t="str">
        <f t="shared" si="974"/>
        <v>Fair</v>
      </c>
      <c r="AG7763" t="str">
        <f t="shared" si="975"/>
        <v>High</v>
      </c>
    </row>
    <row r="7764" spans="1:33" x14ac:dyDescent="0.2">
      <c r="A7764">
        <v>7763</v>
      </c>
      <c r="B7764">
        <v>15808780</v>
      </c>
      <c r="C7764">
        <v>850</v>
      </c>
      <c r="D7764">
        <v>1</v>
      </c>
      <c r="E7764">
        <v>2</v>
      </c>
      <c r="F7764">
        <v>34</v>
      </c>
      <c r="G7764">
        <v>6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s="2" t="s">
        <v>733</v>
      </c>
      <c r="P7764" s="11" t="str">
        <f t="shared" si="968"/>
        <v>2016</v>
      </c>
      <c r="Q7764" s="12"/>
      <c r="R7764" s="8" t="str">
        <f t="shared" si="969"/>
        <v>12</v>
      </c>
      <c r="S7764" s="8"/>
      <c r="T7764" s="14" t="str">
        <f t="shared" si="970"/>
        <v>Retain</v>
      </c>
      <c r="U7764" s="14"/>
      <c r="V7764" s="8" t="str">
        <f t="shared" si="971"/>
        <v>France</v>
      </c>
      <c r="W7764" s="8"/>
      <c r="X7764" s="8"/>
      <c r="Y7764" s="8"/>
      <c r="Z7764" s="14" t="str">
        <f t="shared" si="972"/>
        <v>Female</v>
      </c>
      <c r="AA7764" s="14"/>
      <c r="AB7764" s="14"/>
      <c r="AC7764" s="14"/>
      <c r="AE7764" t="str">
        <f t="shared" si="973"/>
        <v>Adults</v>
      </c>
      <c r="AF7764" t="str">
        <f t="shared" si="974"/>
        <v>Excellent</v>
      </c>
      <c r="AG7764" t="str">
        <f t="shared" si="975"/>
        <v>Very low</v>
      </c>
    </row>
    <row r="7765" spans="1:33" x14ac:dyDescent="0.2">
      <c r="A7765">
        <v>7764</v>
      </c>
      <c r="B7765">
        <v>15767064</v>
      </c>
      <c r="C7765">
        <v>614</v>
      </c>
      <c r="D7765">
        <v>2</v>
      </c>
      <c r="E7765">
        <v>2</v>
      </c>
      <c r="F7765">
        <v>36</v>
      </c>
      <c r="G7765">
        <v>5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s="2" t="s">
        <v>243</v>
      </c>
      <c r="P7765" s="11" t="str">
        <f t="shared" si="968"/>
        <v>2017</v>
      </c>
      <c r="Q7765" s="12"/>
      <c r="R7765" s="8" t="str">
        <f t="shared" si="969"/>
        <v>09</v>
      </c>
      <c r="S7765" s="8"/>
      <c r="T7765" s="14" t="str">
        <f t="shared" si="970"/>
        <v>Retain</v>
      </c>
      <c r="U7765" s="14"/>
      <c r="V7765" s="8" t="str">
        <f t="shared" si="971"/>
        <v>Spain</v>
      </c>
      <c r="W7765" s="8"/>
      <c r="X7765" s="8"/>
      <c r="Y7765" s="8"/>
      <c r="Z7765" s="14" t="str">
        <f t="shared" si="972"/>
        <v>Female</v>
      </c>
      <c r="AA7765" s="14"/>
      <c r="AB7765" s="14"/>
      <c r="AC7765" s="14"/>
      <c r="AE7765" t="str">
        <f t="shared" si="973"/>
        <v>Adults</v>
      </c>
      <c r="AF7765" t="str">
        <f t="shared" si="974"/>
        <v>Fair</v>
      </c>
      <c r="AG7765" t="str">
        <f t="shared" si="975"/>
        <v>Low</v>
      </c>
    </row>
    <row r="7766" spans="1:33" x14ac:dyDescent="0.2">
      <c r="A7766">
        <v>7765</v>
      </c>
      <c r="B7766">
        <v>15751177</v>
      </c>
      <c r="C7766">
        <v>685</v>
      </c>
      <c r="D7766">
        <v>3</v>
      </c>
      <c r="E7766">
        <v>2</v>
      </c>
      <c r="F7766">
        <v>44</v>
      </c>
      <c r="G7766">
        <v>5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s="2" t="s">
        <v>139</v>
      </c>
      <c r="P7766" s="11" t="str">
        <f t="shared" si="968"/>
        <v>2017</v>
      </c>
      <c r="Q7766" s="12"/>
      <c r="R7766" s="8" t="str">
        <f t="shared" si="969"/>
        <v>12</v>
      </c>
      <c r="S7766" s="8"/>
      <c r="T7766" s="14" t="str">
        <f t="shared" si="970"/>
        <v>Exit</v>
      </c>
      <c r="U7766" s="14"/>
      <c r="V7766" s="8" t="str">
        <f t="shared" si="971"/>
        <v>Germany</v>
      </c>
      <c r="W7766" s="8"/>
      <c r="X7766" s="8"/>
      <c r="Y7766" s="8"/>
      <c r="Z7766" s="14" t="str">
        <f t="shared" si="972"/>
        <v>Female</v>
      </c>
      <c r="AA7766" s="14"/>
      <c r="AB7766" s="14"/>
      <c r="AC7766" s="14"/>
      <c r="AE7766" t="str">
        <f t="shared" si="973"/>
        <v>Middle aged</v>
      </c>
      <c r="AF7766" t="str">
        <f t="shared" si="974"/>
        <v>Good</v>
      </c>
      <c r="AG7766" t="str">
        <f t="shared" si="975"/>
        <v>High</v>
      </c>
    </row>
    <row r="7767" spans="1:33" x14ac:dyDescent="0.2">
      <c r="A7767">
        <v>7766</v>
      </c>
      <c r="B7767">
        <v>15613427</v>
      </c>
      <c r="C7767">
        <v>683</v>
      </c>
      <c r="D7767">
        <v>3</v>
      </c>
      <c r="E7767">
        <v>2</v>
      </c>
      <c r="F7767">
        <v>49</v>
      </c>
      <c r="G7767">
        <v>5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s="2" t="s">
        <v>246</v>
      </c>
      <c r="P7767" s="11" t="str">
        <f t="shared" si="968"/>
        <v>2018</v>
      </c>
      <c r="Q7767" s="12"/>
      <c r="R7767" s="8" t="str">
        <f t="shared" si="969"/>
        <v>08</v>
      </c>
      <c r="S7767" s="8"/>
      <c r="T7767" s="14" t="str">
        <f t="shared" si="970"/>
        <v>Retain</v>
      </c>
      <c r="U7767" s="14"/>
      <c r="V7767" s="8" t="str">
        <f t="shared" si="971"/>
        <v>Germany</v>
      </c>
      <c r="W7767" s="8"/>
      <c r="X7767" s="8"/>
      <c r="Y7767" s="8"/>
      <c r="Z7767" s="14" t="str">
        <f t="shared" si="972"/>
        <v>Female</v>
      </c>
      <c r="AA7767" s="14"/>
      <c r="AB7767" s="14"/>
      <c r="AC7767" s="14"/>
      <c r="AE7767" t="str">
        <f t="shared" si="973"/>
        <v>Middle aged</v>
      </c>
      <c r="AF7767" t="str">
        <f t="shared" si="974"/>
        <v>Good</v>
      </c>
      <c r="AG7767" t="str">
        <f t="shared" si="975"/>
        <v>High</v>
      </c>
    </row>
    <row r="7768" spans="1:33" x14ac:dyDescent="0.2">
      <c r="A7768">
        <v>7767</v>
      </c>
      <c r="B7768">
        <v>15647259</v>
      </c>
      <c r="C7768">
        <v>643</v>
      </c>
      <c r="D7768">
        <v>2</v>
      </c>
      <c r="E7768">
        <v>1</v>
      </c>
      <c r="F7768">
        <v>35</v>
      </c>
      <c r="G7768">
        <v>3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s="2" t="s">
        <v>183</v>
      </c>
      <c r="P7768" s="11" t="str">
        <f t="shared" si="968"/>
        <v>2019</v>
      </c>
      <c r="Q7768" s="12"/>
      <c r="R7768" s="8" t="str">
        <f t="shared" si="969"/>
        <v>12</v>
      </c>
      <c r="S7768" s="8"/>
      <c r="T7768" s="14" t="str">
        <f t="shared" si="970"/>
        <v>Retain</v>
      </c>
      <c r="U7768" s="14"/>
      <c r="V7768" s="8" t="str">
        <f t="shared" si="971"/>
        <v>Spain</v>
      </c>
      <c r="W7768" s="8"/>
      <c r="X7768" s="8"/>
      <c r="Y7768" s="8"/>
      <c r="Z7768" s="14" t="str">
        <f t="shared" si="972"/>
        <v>Male</v>
      </c>
      <c r="AA7768" s="14"/>
      <c r="AB7768" s="14"/>
      <c r="AC7768" s="14"/>
      <c r="AE7768" t="str">
        <f t="shared" si="973"/>
        <v>Adults</v>
      </c>
      <c r="AF7768" t="str">
        <f t="shared" si="974"/>
        <v>Fair</v>
      </c>
      <c r="AG7768" t="str">
        <f t="shared" si="975"/>
        <v>Very low</v>
      </c>
    </row>
    <row r="7769" spans="1:33" x14ac:dyDescent="0.2">
      <c r="A7769">
        <v>7768</v>
      </c>
      <c r="B7769">
        <v>15748660</v>
      </c>
      <c r="C7769">
        <v>561</v>
      </c>
      <c r="D7769">
        <v>3</v>
      </c>
      <c r="E7769">
        <v>2</v>
      </c>
      <c r="F7769">
        <v>49</v>
      </c>
      <c r="G7769">
        <v>5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s="2" t="s">
        <v>931</v>
      </c>
      <c r="P7769" s="11" t="str">
        <f t="shared" si="968"/>
        <v>2018</v>
      </c>
      <c r="Q7769" s="12"/>
      <c r="R7769" s="8" t="str">
        <f t="shared" si="969"/>
        <v>05</v>
      </c>
      <c r="S7769" s="8"/>
      <c r="T7769" s="14" t="str">
        <f t="shared" si="970"/>
        <v>Exit</v>
      </c>
      <c r="U7769" s="14"/>
      <c r="V7769" s="8" t="str">
        <f t="shared" si="971"/>
        <v>Germany</v>
      </c>
      <c r="W7769" s="8"/>
      <c r="X7769" s="8"/>
      <c r="Y7769" s="8"/>
      <c r="Z7769" s="14" t="str">
        <f t="shared" si="972"/>
        <v>Female</v>
      </c>
      <c r="AA7769" s="14"/>
      <c r="AB7769" s="14"/>
      <c r="AC7769" s="14"/>
      <c r="AE7769" t="str">
        <f t="shared" si="973"/>
        <v>Middle aged</v>
      </c>
      <c r="AF7769" t="str">
        <f t="shared" si="974"/>
        <v>Poor</v>
      </c>
      <c r="AG7769" t="str">
        <f t="shared" si="975"/>
        <v>High</v>
      </c>
    </row>
    <row r="7770" spans="1:33" x14ac:dyDescent="0.2">
      <c r="A7770">
        <v>7769</v>
      </c>
      <c r="B7770">
        <v>15726695</v>
      </c>
      <c r="C7770">
        <v>601</v>
      </c>
      <c r="D7770">
        <v>2</v>
      </c>
      <c r="E7770">
        <v>2</v>
      </c>
      <c r="F7770">
        <v>20</v>
      </c>
      <c r="G7770">
        <v>5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s="2" t="s">
        <v>530</v>
      </c>
      <c r="P7770" s="11" t="str">
        <f t="shared" si="968"/>
        <v>2018</v>
      </c>
      <c r="Q7770" s="12"/>
      <c r="R7770" s="8" t="str">
        <f t="shared" si="969"/>
        <v>09</v>
      </c>
      <c r="S7770" s="8"/>
      <c r="T7770" s="14" t="str">
        <f t="shared" si="970"/>
        <v>Retain</v>
      </c>
      <c r="U7770" s="14"/>
      <c r="V7770" s="8" t="str">
        <f t="shared" si="971"/>
        <v>Spain</v>
      </c>
      <c r="W7770" s="8"/>
      <c r="X7770" s="8"/>
      <c r="Y7770" s="8"/>
      <c r="Z7770" s="14" t="str">
        <f t="shared" si="972"/>
        <v>Female</v>
      </c>
      <c r="AA7770" s="14"/>
      <c r="AB7770" s="14"/>
      <c r="AC7770" s="14"/>
      <c r="AE7770" t="str">
        <f t="shared" si="973"/>
        <v>Young Adults</v>
      </c>
      <c r="AF7770" t="str">
        <f t="shared" si="974"/>
        <v>Fair</v>
      </c>
      <c r="AG7770" t="str">
        <f t="shared" si="975"/>
        <v>High</v>
      </c>
    </row>
    <row r="7771" spans="1:33" x14ac:dyDescent="0.2">
      <c r="A7771">
        <v>7770</v>
      </c>
      <c r="B7771">
        <v>15757473</v>
      </c>
      <c r="C7771">
        <v>766</v>
      </c>
      <c r="D7771">
        <v>1</v>
      </c>
      <c r="E7771">
        <v>2</v>
      </c>
      <c r="F7771">
        <v>27</v>
      </c>
      <c r="G7771">
        <v>4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s="2" t="s">
        <v>1091</v>
      </c>
      <c r="P7771" s="11" t="str">
        <f t="shared" si="968"/>
        <v>2018</v>
      </c>
      <c r="Q7771" s="12"/>
      <c r="R7771" s="8" t="str">
        <f t="shared" si="969"/>
        <v>11</v>
      </c>
      <c r="S7771" s="8"/>
      <c r="T7771" s="14" t="str">
        <f t="shared" si="970"/>
        <v>Retain</v>
      </c>
      <c r="U7771" s="14"/>
      <c r="V7771" s="8" t="str">
        <f t="shared" si="971"/>
        <v>France</v>
      </c>
      <c r="W7771" s="8"/>
      <c r="X7771" s="8"/>
      <c r="Y7771" s="8"/>
      <c r="Z7771" s="14" t="str">
        <f t="shared" si="972"/>
        <v>Female</v>
      </c>
      <c r="AA7771" s="14"/>
      <c r="AB7771" s="14"/>
      <c r="AC7771" s="14"/>
      <c r="AE7771" t="str">
        <f t="shared" si="973"/>
        <v>Adults</v>
      </c>
      <c r="AF7771" t="str">
        <f t="shared" si="974"/>
        <v>Very good</v>
      </c>
      <c r="AG7771" t="str">
        <f t="shared" si="975"/>
        <v>Very high</v>
      </c>
    </row>
    <row r="7772" spans="1:33" x14ac:dyDescent="0.2">
      <c r="A7772">
        <v>7771</v>
      </c>
      <c r="B7772">
        <v>15809509</v>
      </c>
      <c r="C7772">
        <v>699</v>
      </c>
      <c r="D7772">
        <v>1</v>
      </c>
      <c r="E7772">
        <v>1</v>
      </c>
      <c r="F7772">
        <v>29</v>
      </c>
      <c r="G7772">
        <v>4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s="2" t="s">
        <v>740</v>
      </c>
      <c r="P7772" s="11" t="str">
        <f t="shared" si="968"/>
        <v>2019</v>
      </c>
      <c r="Q7772" s="12"/>
      <c r="R7772" s="8" t="str">
        <f t="shared" si="969"/>
        <v>01</v>
      </c>
      <c r="S7772" s="8"/>
      <c r="T7772" s="14" t="str">
        <f t="shared" si="970"/>
        <v>Retain</v>
      </c>
      <c r="U7772" s="14"/>
      <c r="V7772" s="8" t="str">
        <f t="shared" si="971"/>
        <v>France</v>
      </c>
      <c r="W7772" s="8"/>
      <c r="X7772" s="8"/>
      <c r="Y7772" s="8"/>
      <c r="Z7772" s="14" t="str">
        <f t="shared" si="972"/>
        <v>Male</v>
      </c>
      <c r="AA7772" s="14"/>
      <c r="AB7772" s="14"/>
      <c r="AC7772" s="14"/>
      <c r="AE7772" t="str">
        <f t="shared" si="973"/>
        <v>Adults</v>
      </c>
      <c r="AF7772" t="str">
        <f t="shared" si="974"/>
        <v>Good</v>
      </c>
      <c r="AG7772" t="str">
        <f t="shared" si="975"/>
        <v>High</v>
      </c>
    </row>
    <row r="7773" spans="1:33" x14ac:dyDescent="0.2">
      <c r="A7773">
        <v>7772</v>
      </c>
      <c r="B7773">
        <v>15715512</v>
      </c>
      <c r="C7773">
        <v>850</v>
      </c>
      <c r="D7773">
        <v>3</v>
      </c>
      <c r="E7773">
        <v>1</v>
      </c>
      <c r="F7773">
        <v>29</v>
      </c>
      <c r="G7773">
        <v>3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s="2" t="s">
        <v>974</v>
      </c>
      <c r="P7773" s="11" t="str">
        <f t="shared" si="968"/>
        <v>2019</v>
      </c>
      <c r="Q7773" s="12"/>
      <c r="R7773" s="8" t="str">
        <f t="shared" si="969"/>
        <v>10</v>
      </c>
      <c r="S7773" s="8"/>
      <c r="T7773" s="14" t="str">
        <f t="shared" si="970"/>
        <v>Retain</v>
      </c>
      <c r="U7773" s="14"/>
      <c r="V7773" s="8" t="str">
        <f t="shared" si="971"/>
        <v>Germany</v>
      </c>
      <c r="W7773" s="8"/>
      <c r="X7773" s="8"/>
      <c r="Y7773" s="8"/>
      <c r="Z7773" s="14" t="str">
        <f t="shared" si="972"/>
        <v>Male</v>
      </c>
      <c r="AA7773" s="14"/>
      <c r="AB7773" s="14"/>
      <c r="AC7773" s="14"/>
      <c r="AE7773" t="str">
        <f t="shared" si="973"/>
        <v>Adults</v>
      </c>
      <c r="AF7773" t="str">
        <f t="shared" si="974"/>
        <v>Excellent</v>
      </c>
      <c r="AG7773" t="str">
        <f t="shared" si="975"/>
        <v>Very high</v>
      </c>
    </row>
    <row r="7774" spans="1:33" x14ac:dyDescent="0.2">
      <c r="A7774">
        <v>7773</v>
      </c>
      <c r="B7774">
        <v>15614168</v>
      </c>
      <c r="C7774">
        <v>792</v>
      </c>
      <c r="D7774">
        <v>3</v>
      </c>
      <c r="E7774">
        <v>2</v>
      </c>
      <c r="F7774">
        <v>50</v>
      </c>
      <c r="G7774">
        <v>7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s="2" t="s">
        <v>57</v>
      </c>
      <c r="P7774" s="11" t="str">
        <f t="shared" si="968"/>
        <v>2016</v>
      </c>
      <c r="Q7774" s="12"/>
      <c r="R7774" s="8" t="str">
        <f t="shared" si="969"/>
        <v>09</v>
      </c>
      <c r="S7774" s="8"/>
      <c r="T7774" s="14" t="str">
        <f t="shared" si="970"/>
        <v>Exit</v>
      </c>
      <c r="U7774" s="14"/>
      <c r="V7774" s="8" t="str">
        <f t="shared" si="971"/>
        <v>Germany</v>
      </c>
      <c r="W7774" s="8"/>
      <c r="X7774" s="8"/>
      <c r="Y7774" s="8"/>
      <c r="Z7774" s="14" t="str">
        <f t="shared" si="972"/>
        <v>Female</v>
      </c>
      <c r="AA7774" s="14"/>
      <c r="AB7774" s="14"/>
      <c r="AC7774" s="14"/>
      <c r="AE7774" t="str">
        <f t="shared" si="973"/>
        <v>Middle aged</v>
      </c>
      <c r="AF7774" t="str">
        <f t="shared" si="974"/>
        <v>Very good</v>
      </c>
      <c r="AG7774" t="str">
        <f t="shared" si="975"/>
        <v>High</v>
      </c>
    </row>
    <row r="7775" spans="1:33" x14ac:dyDescent="0.2">
      <c r="A7775">
        <v>7774</v>
      </c>
      <c r="B7775">
        <v>15679818</v>
      </c>
      <c r="C7775">
        <v>636</v>
      </c>
      <c r="D7775">
        <v>3</v>
      </c>
      <c r="E7775">
        <v>1</v>
      </c>
      <c r="F7775">
        <v>67</v>
      </c>
      <c r="G7775">
        <v>4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s="2" t="s">
        <v>998</v>
      </c>
      <c r="P7775" s="11" t="str">
        <f t="shared" si="968"/>
        <v>2019</v>
      </c>
      <c r="Q7775" s="12"/>
      <c r="R7775" s="8" t="str">
        <f t="shared" si="969"/>
        <v>07</v>
      </c>
      <c r="S7775" s="8"/>
      <c r="T7775" s="14" t="str">
        <f t="shared" si="970"/>
        <v>Exit</v>
      </c>
      <c r="U7775" s="14"/>
      <c r="V7775" s="8" t="str">
        <f t="shared" si="971"/>
        <v>Germany</v>
      </c>
      <c r="W7775" s="8"/>
      <c r="X7775" s="8"/>
      <c r="Y7775" s="8"/>
      <c r="Z7775" s="14" t="str">
        <f t="shared" si="972"/>
        <v>Male</v>
      </c>
      <c r="AA7775" s="14"/>
      <c r="AB7775" s="14"/>
      <c r="AC7775" s="14"/>
      <c r="AE7775" t="str">
        <f t="shared" si="973"/>
        <v>Retired</v>
      </c>
      <c r="AF7775" t="str">
        <f t="shared" si="974"/>
        <v>Fair</v>
      </c>
      <c r="AG7775" t="str">
        <f t="shared" si="975"/>
        <v>High</v>
      </c>
    </row>
    <row r="7776" spans="1:33" x14ac:dyDescent="0.2">
      <c r="A7776">
        <v>7775</v>
      </c>
      <c r="B7776">
        <v>15609928</v>
      </c>
      <c r="C7776">
        <v>850</v>
      </c>
      <c r="D7776">
        <v>3</v>
      </c>
      <c r="E7776">
        <v>1</v>
      </c>
      <c r="F7776">
        <v>43</v>
      </c>
      <c r="G7776">
        <v>6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s="2" t="s">
        <v>274</v>
      </c>
      <c r="P7776" s="11" t="str">
        <f t="shared" si="968"/>
        <v>2016</v>
      </c>
      <c r="Q7776" s="12"/>
      <c r="R7776" s="8" t="str">
        <f t="shared" si="969"/>
        <v>10</v>
      </c>
      <c r="S7776" s="8"/>
      <c r="T7776" s="14" t="str">
        <f t="shared" si="970"/>
        <v>Retain</v>
      </c>
      <c r="U7776" s="14"/>
      <c r="V7776" s="8" t="str">
        <f t="shared" si="971"/>
        <v>Germany</v>
      </c>
      <c r="W7776" s="8"/>
      <c r="X7776" s="8"/>
      <c r="Y7776" s="8"/>
      <c r="Z7776" s="14" t="str">
        <f t="shared" si="972"/>
        <v>Male</v>
      </c>
      <c r="AA7776" s="14"/>
      <c r="AB7776" s="14"/>
      <c r="AC7776" s="14"/>
      <c r="AE7776" t="str">
        <f t="shared" si="973"/>
        <v>Middle aged</v>
      </c>
      <c r="AF7776" t="str">
        <f t="shared" si="974"/>
        <v>Excellent</v>
      </c>
      <c r="AG7776" t="str">
        <f t="shared" si="975"/>
        <v>High</v>
      </c>
    </row>
    <row r="7777" spans="1:33" x14ac:dyDescent="0.2">
      <c r="A7777">
        <v>7776</v>
      </c>
      <c r="B7777">
        <v>15731246</v>
      </c>
      <c r="C7777">
        <v>628</v>
      </c>
      <c r="D7777">
        <v>2</v>
      </c>
      <c r="E7777">
        <v>1</v>
      </c>
      <c r="F7777">
        <v>40</v>
      </c>
      <c r="G7777">
        <v>4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s="2" t="s">
        <v>334</v>
      </c>
      <c r="P7777" s="11" t="str">
        <f t="shared" si="968"/>
        <v>2018</v>
      </c>
      <c r="Q7777" s="12"/>
      <c r="R7777" s="8" t="str">
        <f t="shared" si="969"/>
        <v>11</v>
      </c>
      <c r="S7777" s="8"/>
      <c r="T7777" s="14" t="str">
        <f t="shared" si="970"/>
        <v>Retain</v>
      </c>
      <c r="U7777" s="14"/>
      <c r="V7777" s="8" t="str">
        <f t="shared" si="971"/>
        <v>Spain</v>
      </c>
      <c r="W7777" s="8"/>
      <c r="X7777" s="8"/>
      <c r="Y7777" s="8"/>
      <c r="Z7777" s="14" t="str">
        <f t="shared" si="972"/>
        <v>Male</v>
      </c>
      <c r="AA7777" s="14"/>
      <c r="AB7777" s="14"/>
      <c r="AC7777" s="14"/>
      <c r="AE7777" t="str">
        <f t="shared" si="973"/>
        <v>Middle aged</v>
      </c>
      <c r="AF7777" t="str">
        <f t="shared" si="974"/>
        <v>Fair</v>
      </c>
      <c r="AG7777" t="str">
        <f t="shared" si="975"/>
        <v>Very low</v>
      </c>
    </row>
    <row r="7778" spans="1:33" x14ac:dyDescent="0.2">
      <c r="A7778">
        <v>7777</v>
      </c>
      <c r="B7778">
        <v>15685243</v>
      </c>
      <c r="C7778">
        <v>736</v>
      </c>
      <c r="D7778">
        <v>1</v>
      </c>
      <c r="E7778">
        <v>2</v>
      </c>
      <c r="F7778">
        <v>63</v>
      </c>
      <c r="G7778">
        <v>5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s="2" t="s">
        <v>1132</v>
      </c>
      <c r="P7778" s="11" t="str">
        <f t="shared" si="968"/>
        <v>2018</v>
      </c>
      <c r="Q7778" s="12"/>
      <c r="R7778" s="8" t="str">
        <f t="shared" si="969"/>
        <v>01</v>
      </c>
      <c r="S7778" s="8"/>
      <c r="T7778" s="14" t="str">
        <f t="shared" si="970"/>
        <v>Retain</v>
      </c>
      <c r="U7778" s="14"/>
      <c r="V7778" s="8" t="str">
        <f t="shared" si="971"/>
        <v>France</v>
      </c>
      <c r="W7778" s="8"/>
      <c r="X7778" s="8"/>
      <c r="Y7778" s="8"/>
      <c r="Z7778" s="14" t="str">
        <f t="shared" si="972"/>
        <v>Female</v>
      </c>
      <c r="AA7778" s="14"/>
      <c r="AB7778" s="14"/>
      <c r="AC7778" s="14"/>
      <c r="AE7778" t="str">
        <f t="shared" si="973"/>
        <v>Middle aged</v>
      </c>
      <c r="AF7778" t="str">
        <f t="shared" si="974"/>
        <v>Good</v>
      </c>
      <c r="AG7778" t="str">
        <f t="shared" si="975"/>
        <v>Very low</v>
      </c>
    </row>
    <row r="7779" spans="1:33" x14ac:dyDescent="0.2">
      <c r="A7779">
        <v>7778</v>
      </c>
      <c r="B7779">
        <v>15638730</v>
      </c>
      <c r="C7779">
        <v>711</v>
      </c>
      <c r="D7779">
        <v>1</v>
      </c>
      <c r="E7779">
        <v>2</v>
      </c>
      <c r="F7779">
        <v>21</v>
      </c>
      <c r="G7779">
        <v>3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s="2" t="s">
        <v>245</v>
      </c>
      <c r="P7779" s="11" t="str">
        <f t="shared" si="968"/>
        <v>2019</v>
      </c>
      <c r="Q7779" s="12"/>
      <c r="R7779" s="8" t="str">
        <f t="shared" si="969"/>
        <v>12</v>
      </c>
      <c r="S7779" s="8"/>
      <c r="T7779" s="14" t="str">
        <f t="shared" si="970"/>
        <v>Retain</v>
      </c>
      <c r="U7779" s="14"/>
      <c r="V7779" s="8" t="str">
        <f t="shared" si="971"/>
        <v>France</v>
      </c>
      <c r="W7779" s="8"/>
      <c r="X7779" s="8"/>
      <c r="Y7779" s="8"/>
      <c r="Z7779" s="14" t="str">
        <f t="shared" si="972"/>
        <v>Female</v>
      </c>
      <c r="AA7779" s="14"/>
      <c r="AB7779" s="14"/>
      <c r="AC7779" s="14"/>
      <c r="AE7779" t="str">
        <f t="shared" si="973"/>
        <v>Young Adults</v>
      </c>
      <c r="AF7779" t="str">
        <f t="shared" si="974"/>
        <v>Good</v>
      </c>
      <c r="AG7779" t="str">
        <f t="shared" si="975"/>
        <v>Medium</v>
      </c>
    </row>
    <row r="7780" spans="1:33" x14ac:dyDescent="0.2">
      <c r="A7780">
        <v>7779</v>
      </c>
      <c r="B7780">
        <v>15697034</v>
      </c>
      <c r="C7780">
        <v>583</v>
      </c>
      <c r="D7780">
        <v>2</v>
      </c>
      <c r="E7780">
        <v>2</v>
      </c>
      <c r="F7780">
        <v>22</v>
      </c>
      <c r="G7780">
        <v>5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s="2" t="s">
        <v>530</v>
      </c>
      <c r="P7780" s="11" t="str">
        <f t="shared" si="968"/>
        <v>2018</v>
      </c>
      <c r="Q7780" s="12"/>
      <c r="R7780" s="8" t="str">
        <f t="shared" si="969"/>
        <v>09</v>
      </c>
      <c r="S7780" s="8"/>
      <c r="T7780" s="14" t="str">
        <f t="shared" si="970"/>
        <v>Retain</v>
      </c>
      <c r="U7780" s="14"/>
      <c r="V7780" s="8" t="str">
        <f t="shared" si="971"/>
        <v>Spain</v>
      </c>
      <c r="W7780" s="8"/>
      <c r="X7780" s="8"/>
      <c r="Y7780" s="8"/>
      <c r="Z7780" s="14" t="str">
        <f t="shared" si="972"/>
        <v>Female</v>
      </c>
      <c r="AA7780" s="14"/>
      <c r="AB7780" s="14"/>
      <c r="AC7780" s="14"/>
      <c r="AE7780" t="str">
        <f t="shared" si="973"/>
        <v>Young Adults</v>
      </c>
      <c r="AF7780" t="str">
        <f t="shared" si="974"/>
        <v>Fair</v>
      </c>
      <c r="AG7780" t="str">
        <f t="shared" si="975"/>
        <v>Very low</v>
      </c>
    </row>
    <row r="7781" spans="1:33" x14ac:dyDescent="0.2">
      <c r="A7781">
        <v>7780</v>
      </c>
      <c r="B7781">
        <v>15699225</v>
      </c>
      <c r="C7781">
        <v>757</v>
      </c>
      <c r="D7781">
        <v>1</v>
      </c>
      <c r="E7781">
        <v>1</v>
      </c>
      <c r="F7781">
        <v>46</v>
      </c>
      <c r="G7781">
        <v>7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s="2" t="s">
        <v>731</v>
      </c>
      <c r="P7781" s="11" t="str">
        <f t="shared" si="968"/>
        <v>2016</v>
      </c>
      <c r="Q7781" s="12"/>
      <c r="R7781" s="8" t="str">
        <f t="shared" si="969"/>
        <v>03</v>
      </c>
      <c r="S7781" s="8"/>
      <c r="T7781" s="14" t="str">
        <f t="shared" si="970"/>
        <v>Retain</v>
      </c>
      <c r="U7781" s="14"/>
      <c r="V7781" s="8" t="str">
        <f t="shared" si="971"/>
        <v>France</v>
      </c>
      <c r="W7781" s="8"/>
      <c r="X7781" s="8"/>
      <c r="Y7781" s="8"/>
      <c r="Z7781" s="14" t="str">
        <f t="shared" si="972"/>
        <v>Male</v>
      </c>
      <c r="AA7781" s="14"/>
      <c r="AB7781" s="14"/>
      <c r="AC7781" s="14"/>
      <c r="AE7781" t="str">
        <f t="shared" si="973"/>
        <v>Middle aged</v>
      </c>
      <c r="AF7781" t="str">
        <f t="shared" si="974"/>
        <v>Very good</v>
      </c>
      <c r="AG7781" t="str">
        <f t="shared" si="975"/>
        <v>Very low</v>
      </c>
    </row>
    <row r="7782" spans="1:33" x14ac:dyDescent="0.2">
      <c r="A7782">
        <v>7781</v>
      </c>
      <c r="B7782">
        <v>15677387</v>
      </c>
      <c r="C7782">
        <v>749</v>
      </c>
      <c r="D7782">
        <v>3</v>
      </c>
      <c r="E7782">
        <v>2</v>
      </c>
      <c r="F7782">
        <v>33</v>
      </c>
      <c r="G7782">
        <v>4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s="2" t="s">
        <v>845</v>
      </c>
      <c r="P7782" s="11" t="str">
        <f t="shared" si="968"/>
        <v>2019</v>
      </c>
      <c r="Q7782" s="12"/>
      <c r="R7782" s="8" t="str">
        <f t="shared" si="969"/>
        <v>01</v>
      </c>
      <c r="S7782" s="8"/>
      <c r="T7782" s="14" t="str">
        <f t="shared" si="970"/>
        <v>Retain</v>
      </c>
      <c r="U7782" s="14"/>
      <c r="V7782" s="8" t="str">
        <f t="shared" si="971"/>
        <v>Germany</v>
      </c>
      <c r="W7782" s="8"/>
      <c r="X7782" s="8"/>
      <c r="Y7782" s="8"/>
      <c r="Z7782" s="14" t="str">
        <f t="shared" si="972"/>
        <v>Female</v>
      </c>
      <c r="AA7782" s="14"/>
      <c r="AB7782" s="14"/>
      <c r="AC7782" s="14"/>
      <c r="AE7782" t="str">
        <f t="shared" si="973"/>
        <v>Adults</v>
      </c>
      <c r="AF7782" t="str">
        <f t="shared" si="974"/>
        <v>Very good</v>
      </c>
      <c r="AG7782" t="str">
        <f t="shared" si="975"/>
        <v>Medium</v>
      </c>
    </row>
    <row r="7783" spans="1:33" x14ac:dyDescent="0.2">
      <c r="A7783">
        <v>7782</v>
      </c>
      <c r="B7783">
        <v>15759184</v>
      </c>
      <c r="C7783">
        <v>705</v>
      </c>
      <c r="D7783">
        <v>1</v>
      </c>
      <c r="E7783">
        <v>1</v>
      </c>
      <c r="F7783">
        <v>34</v>
      </c>
      <c r="G7783">
        <v>4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s="2" t="s">
        <v>704</v>
      </c>
      <c r="P7783" s="11" t="str">
        <f t="shared" si="968"/>
        <v>2019</v>
      </c>
      <c r="Q7783" s="12"/>
      <c r="R7783" s="8" t="str">
        <f t="shared" si="969"/>
        <v>04</v>
      </c>
      <c r="S7783" s="8"/>
      <c r="T7783" s="14" t="str">
        <f t="shared" si="970"/>
        <v>Retain</v>
      </c>
      <c r="U7783" s="14"/>
      <c r="V7783" s="8" t="str">
        <f t="shared" si="971"/>
        <v>France</v>
      </c>
      <c r="W7783" s="8"/>
      <c r="X7783" s="8"/>
      <c r="Y7783" s="8"/>
      <c r="Z7783" s="14" t="str">
        <f t="shared" si="972"/>
        <v>Male</v>
      </c>
      <c r="AA7783" s="14"/>
      <c r="AB7783" s="14"/>
      <c r="AC7783" s="14"/>
      <c r="AE7783" t="str">
        <f t="shared" si="973"/>
        <v>Adults</v>
      </c>
      <c r="AF7783" t="str">
        <f t="shared" si="974"/>
        <v>Good</v>
      </c>
      <c r="AG7783" t="str">
        <f t="shared" si="975"/>
        <v>High</v>
      </c>
    </row>
    <row r="7784" spans="1:33" x14ac:dyDescent="0.2">
      <c r="A7784">
        <v>7783</v>
      </c>
      <c r="B7784">
        <v>15595991</v>
      </c>
      <c r="C7784">
        <v>585</v>
      </c>
      <c r="D7784">
        <v>1</v>
      </c>
      <c r="E7784">
        <v>1</v>
      </c>
      <c r="F7784">
        <v>54</v>
      </c>
      <c r="G7784">
        <v>5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s="2" t="s">
        <v>1080</v>
      </c>
      <c r="P7784" s="11" t="str">
        <f t="shared" si="968"/>
        <v>2017</v>
      </c>
      <c r="Q7784" s="12"/>
      <c r="R7784" s="8" t="str">
        <f t="shared" si="969"/>
        <v>09</v>
      </c>
      <c r="S7784" s="8"/>
      <c r="T7784" s="14" t="str">
        <f t="shared" si="970"/>
        <v>Retain</v>
      </c>
      <c r="U7784" s="14"/>
      <c r="V7784" s="8" t="str">
        <f t="shared" si="971"/>
        <v>France</v>
      </c>
      <c r="W7784" s="8"/>
      <c r="X7784" s="8"/>
      <c r="Y7784" s="8"/>
      <c r="Z7784" s="14" t="str">
        <f t="shared" si="972"/>
        <v>Male</v>
      </c>
      <c r="AA7784" s="14"/>
      <c r="AB7784" s="14"/>
      <c r="AC7784" s="14"/>
      <c r="AE7784" t="str">
        <f t="shared" si="973"/>
        <v>Middle aged</v>
      </c>
      <c r="AF7784" t="str">
        <f t="shared" si="974"/>
        <v>Fair</v>
      </c>
      <c r="AG7784" t="str">
        <f t="shared" si="975"/>
        <v>Medium</v>
      </c>
    </row>
    <row r="7785" spans="1:33" x14ac:dyDescent="0.2">
      <c r="A7785">
        <v>7784</v>
      </c>
      <c r="B7785">
        <v>15681332</v>
      </c>
      <c r="C7785">
        <v>437</v>
      </c>
      <c r="D7785">
        <v>1</v>
      </c>
      <c r="E7785">
        <v>2</v>
      </c>
      <c r="F7785">
        <v>43</v>
      </c>
      <c r="G7785">
        <v>4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s="2" t="s">
        <v>269</v>
      </c>
      <c r="P7785" s="11" t="str">
        <f t="shared" si="968"/>
        <v>2019</v>
      </c>
      <c r="Q7785" s="12"/>
      <c r="R7785" s="8" t="str">
        <f t="shared" si="969"/>
        <v>09</v>
      </c>
      <c r="S7785" s="8"/>
      <c r="T7785" s="14" t="str">
        <f t="shared" si="970"/>
        <v>Exit</v>
      </c>
      <c r="U7785" s="14"/>
      <c r="V7785" s="8" t="str">
        <f t="shared" si="971"/>
        <v>France</v>
      </c>
      <c r="W7785" s="8"/>
      <c r="X7785" s="8"/>
      <c r="Y7785" s="8"/>
      <c r="Z7785" s="14" t="str">
        <f t="shared" si="972"/>
        <v>Female</v>
      </c>
      <c r="AA7785" s="14"/>
      <c r="AB7785" s="14"/>
      <c r="AC7785" s="14"/>
      <c r="AE7785" t="str">
        <f t="shared" si="973"/>
        <v>Middle aged</v>
      </c>
      <c r="AF7785" t="str">
        <f t="shared" si="974"/>
        <v>Poor</v>
      </c>
      <c r="AG7785" t="str">
        <f t="shared" si="975"/>
        <v>Very low</v>
      </c>
    </row>
    <row r="7786" spans="1:33" x14ac:dyDescent="0.2">
      <c r="A7786">
        <v>7785</v>
      </c>
      <c r="B7786">
        <v>15756299</v>
      </c>
      <c r="C7786">
        <v>741</v>
      </c>
      <c r="D7786">
        <v>1</v>
      </c>
      <c r="E7786">
        <v>2</v>
      </c>
      <c r="F7786">
        <v>64</v>
      </c>
      <c r="G7786">
        <v>6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s="2" t="s">
        <v>1264</v>
      </c>
      <c r="P7786" s="11" t="str">
        <f t="shared" si="968"/>
        <v>2016</v>
      </c>
      <c r="Q7786" s="12"/>
      <c r="R7786" s="8" t="str">
        <f t="shared" si="969"/>
        <v>10</v>
      </c>
      <c r="S7786" s="8"/>
      <c r="T7786" s="14" t="str">
        <f t="shared" si="970"/>
        <v>Retain</v>
      </c>
      <c r="U7786" s="14"/>
      <c r="V7786" s="8" t="str">
        <f t="shared" si="971"/>
        <v>France</v>
      </c>
      <c r="W7786" s="8"/>
      <c r="X7786" s="8"/>
      <c r="Y7786" s="8"/>
      <c r="Z7786" s="14" t="str">
        <f t="shared" si="972"/>
        <v>Female</v>
      </c>
      <c r="AA7786" s="14"/>
      <c r="AB7786" s="14"/>
      <c r="AC7786" s="14"/>
      <c r="AE7786" t="str">
        <f t="shared" si="973"/>
        <v>Retired</v>
      </c>
      <c r="AF7786" t="str">
        <f t="shared" si="974"/>
        <v>Very good</v>
      </c>
      <c r="AG7786" t="str">
        <f t="shared" si="975"/>
        <v>Medium</v>
      </c>
    </row>
    <row r="7787" spans="1:33" x14ac:dyDescent="0.2">
      <c r="A7787">
        <v>7786</v>
      </c>
      <c r="B7787">
        <v>15750547</v>
      </c>
      <c r="C7787">
        <v>738</v>
      </c>
      <c r="D7787">
        <v>1</v>
      </c>
      <c r="E7787">
        <v>1</v>
      </c>
      <c r="F7787">
        <v>26</v>
      </c>
      <c r="G7787">
        <v>6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s="2" t="s">
        <v>28</v>
      </c>
      <c r="P7787" s="11" t="str">
        <f t="shared" si="968"/>
        <v>2017</v>
      </c>
      <c r="Q7787" s="12"/>
      <c r="R7787" s="8" t="str">
        <f t="shared" si="969"/>
        <v>03</v>
      </c>
      <c r="S7787" s="8"/>
      <c r="T7787" s="14" t="str">
        <f t="shared" si="970"/>
        <v>Retain</v>
      </c>
      <c r="U7787" s="14"/>
      <c r="V7787" s="8" t="str">
        <f t="shared" si="971"/>
        <v>France</v>
      </c>
      <c r="W7787" s="8"/>
      <c r="X7787" s="8"/>
      <c r="Y7787" s="8"/>
      <c r="Z7787" s="14" t="str">
        <f t="shared" si="972"/>
        <v>Male</v>
      </c>
      <c r="AA7787" s="14"/>
      <c r="AB7787" s="14"/>
      <c r="AC7787" s="14"/>
      <c r="AE7787" t="str">
        <f t="shared" si="973"/>
        <v>Adults</v>
      </c>
      <c r="AF7787" t="str">
        <f t="shared" si="974"/>
        <v>Good</v>
      </c>
      <c r="AG7787" t="str">
        <f t="shared" si="975"/>
        <v>Very low</v>
      </c>
    </row>
    <row r="7788" spans="1:33" x14ac:dyDescent="0.2">
      <c r="A7788">
        <v>7787</v>
      </c>
      <c r="B7788">
        <v>15566380</v>
      </c>
      <c r="C7788">
        <v>586</v>
      </c>
      <c r="D7788">
        <v>2</v>
      </c>
      <c r="E7788">
        <v>2</v>
      </c>
      <c r="F7788">
        <v>33</v>
      </c>
      <c r="G7788">
        <v>5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s="2" t="s">
        <v>819</v>
      </c>
      <c r="P7788" s="11" t="str">
        <f t="shared" si="968"/>
        <v>2017</v>
      </c>
      <c r="Q7788" s="12"/>
      <c r="R7788" s="8" t="str">
        <f t="shared" si="969"/>
        <v>10</v>
      </c>
      <c r="S7788" s="8"/>
      <c r="T7788" s="14" t="str">
        <f t="shared" si="970"/>
        <v>Retain</v>
      </c>
      <c r="U7788" s="14"/>
      <c r="V7788" s="8" t="str">
        <f t="shared" si="971"/>
        <v>Spain</v>
      </c>
      <c r="W7788" s="8"/>
      <c r="X7788" s="8"/>
      <c r="Y7788" s="8"/>
      <c r="Z7788" s="14" t="str">
        <f t="shared" si="972"/>
        <v>Female</v>
      </c>
      <c r="AA7788" s="14"/>
      <c r="AB7788" s="14"/>
      <c r="AC7788" s="14"/>
      <c r="AE7788" t="str">
        <f t="shared" si="973"/>
        <v>Adults</v>
      </c>
      <c r="AF7788" t="str">
        <f t="shared" si="974"/>
        <v>Fair</v>
      </c>
      <c r="AG7788" t="str">
        <f t="shared" si="975"/>
        <v>Medium</v>
      </c>
    </row>
    <row r="7789" spans="1:33" x14ac:dyDescent="0.2">
      <c r="A7789">
        <v>7788</v>
      </c>
      <c r="B7789">
        <v>15675963</v>
      </c>
      <c r="C7789">
        <v>627</v>
      </c>
      <c r="D7789">
        <v>1</v>
      </c>
      <c r="E7789">
        <v>2</v>
      </c>
      <c r="F7789">
        <v>57</v>
      </c>
      <c r="G7789">
        <v>5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s="2" t="s">
        <v>530</v>
      </c>
      <c r="P7789" s="11" t="str">
        <f t="shared" si="968"/>
        <v>2018</v>
      </c>
      <c r="Q7789" s="12"/>
      <c r="R7789" s="8" t="str">
        <f t="shared" si="969"/>
        <v>09</v>
      </c>
      <c r="S7789" s="8"/>
      <c r="T7789" s="14" t="str">
        <f t="shared" si="970"/>
        <v>Retain</v>
      </c>
      <c r="U7789" s="14"/>
      <c r="V7789" s="8" t="str">
        <f t="shared" si="971"/>
        <v>France</v>
      </c>
      <c r="W7789" s="8"/>
      <c r="X7789" s="8"/>
      <c r="Y7789" s="8"/>
      <c r="Z7789" s="14" t="str">
        <f t="shared" si="972"/>
        <v>Female</v>
      </c>
      <c r="AA7789" s="14"/>
      <c r="AB7789" s="14"/>
      <c r="AC7789" s="14"/>
      <c r="AE7789" t="str">
        <f t="shared" si="973"/>
        <v>Middle aged</v>
      </c>
      <c r="AF7789" t="str">
        <f t="shared" si="974"/>
        <v>Fair</v>
      </c>
      <c r="AG7789" t="str">
        <f t="shared" si="975"/>
        <v>Very low</v>
      </c>
    </row>
    <row r="7790" spans="1:33" x14ac:dyDescent="0.2">
      <c r="A7790">
        <v>7789</v>
      </c>
      <c r="B7790">
        <v>15674671</v>
      </c>
      <c r="C7790">
        <v>551</v>
      </c>
      <c r="D7790">
        <v>2</v>
      </c>
      <c r="E7790">
        <v>1</v>
      </c>
      <c r="F7790">
        <v>76</v>
      </c>
      <c r="G7790">
        <v>4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s="2" t="s">
        <v>742</v>
      </c>
      <c r="P7790" s="11" t="str">
        <f t="shared" si="968"/>
        <v>2019</v>
      </c>
      <c r="Q7790" s="12"/>
      <c r="R7790" s="8" t="str">
        <f t="shared" si="969"/>
        <v>03</v>
      </c>
      <c r="S7790" s="8"/>
      <c r="T7790" s="14" t="str">
        <f t="shared" si="970"/>
        <v>Retain</v>
      </c>
      <c r="U7790" s="14"/>
      <c r="V7790" s="8" t="str">
        <f t="shared" si="971"/>
        <v>Spain</v>
      </c>
      <c r="W7790" s="8"/>
      <c r="X7790" s="8"/>
      <c r="Y7790" s="8"/>
      <c r="Z7790" s="14" t="str">
        <f t="shared" si="972"/>
        <v>Male</v>
      </c>
      <c r="AA7790" s="14"/>
      <c r="AB7790" s="14"/>
      <c r="AC7790" s="14"/>
      <c r="AE7790" t="str">
        <f t="shared" si="973"/>
        <v>Retired</v>
      </c>
      <c r="AF7790" t="str">
        <f t="shared" si="974"/>
        <v>Poor</v>
      </c>
      <c r="AG7790" t="str">
        <f t="shared" si="975"/>
        <v>High</v>
      </c>
    </row>
    <row r="7791" spans="1:33" x14ac:dyDescent="0.2">
      <c r="A7791">
        <v>7790</v>
      </c>
      <c r="B7791">
        <v>15621466</v>
      </c>
      <c r="C7791">
        <v>606</v>
      </c>
      <c r="D7791">
        <v>3</v>
      </c>
      <c r="E7791">
        <v>1</v>
      </c>
      <c r="F7791">
        <v>38</v>
      </c>
      <c r="G7791">
        <v>7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s="2" t="s">
        <v>1043</v>
      </c>
      <c r="P7791" s="11" t="str">
        <f t="shared" si="968"/>
        <v>2016</v>
      </c>
      <c r="Q7791" s="12"/>
      <c r="R7791" s="8" t="str">
        <f t="shared" si="969"/>
        <v>02</v>
      </c>
      <c r="S7791" s="8"/>
      <c r="T7791" s="14" t="str">
        <f t="shared" si="970"/>
        <v>Retain</v>
      </c>
      <c r="U7791" s="14"/>
      <c r="V7791" s="8" t="str">
        <f t="shared" si="971"/>
        <v>Germany</v>
      </c>
      <c r="W7791" s="8"/>
      <c r="X7791" s="8"/>
      <c r="Y7791" s="8"/>
      <c r="Z7791" s="14" t="str">
        <f t="shared" si="972"/>
        <v>Male</v>
      </c>
      <c r="AA7791" s="14"/>
      <c r="AB7791" s="14"/>
      <c r="AC7791" s="14"/>
      <c r="AE7791" t="str">
        <f t="shared" si="973"/>
        <v>Adults</v>
      </c>
      <c r="AF7791" t="str">
        <f t="shared" si="974"/>
        <v>Fair</v>
      </c>
      <c r="AG7791" t="str">
        <f t="shared" si="975"/>
        <v>Medium</v>
      </c>
    </row>
    <row r="7792" spans="1:33" x14ac:dyDescent="0.2">
      <c r="A7792">
        <v>7791</v>
      </c>
      <c r="B7792">
        <v>15607176</v>
      </c>
      <c r="C7792">
        <v>674</v>
      </c>
      <c r="D7792">
        <v>1</v>
      </c>
      <c r="E7792">
        <v>1</v>
      </c>
      <c r="F7792">
        <v>22</v>
      </c>
      <c r="G7792">
        <v>6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s="2" t="s">
        <v>331</v>
      </c>
      <c r="P7792" s="11" t="str">
        <f t="shared" si="968"/>
        <v>2016</v>
      </c>
      <c r="Q7792" s="12"/>
      <c r="R7792" s="8" t="str">
        <f t="shared" si="969"/>
        <v>12</v>
      </c>
      <c r="S7792" s="8"/>
      <c r="T7792" s="14" t="str">
        <f t="shared" si="970"/>
        <v>Retain</v>
      </c>
      <c r="U7792" s="14"/>
      <c r="V7792" s="8" t="str">
        <f t="shared" si="971"/>
        <v>France</v>
      </c>
      <c r="W7792" s="8"/>
      <c r="X7792" s="8"/>
      <c r="Y7792" s="8"/>
      <c r="Z7792" s="14" t="str">
        <f t="shared" si="972"/>
        <v>Male</v>
      </c>
      <c r="AA7792" s="14"/>
      <c r="AB7792" s="14"/>
      <c r="AC7792" s="14"/>
      <c r="AE7792" t="str">
        <f t="shared" si="973"/>
        <v>Young Adults</v>
      </c>
      <c r="AF7792" t="str">
        <f t="shared" si="974"/>
        <v>Good</v>
      </c>
      <c r="AG7792" t="str">
        <f t="shared" si="975"/>
        <v>Very low</v>
      </c>
    </row>
    <row r="7793" spans="1:33" x14ac:dyDescent="0.2">
      <c r="A7793">
        <v>7792</v>
      </c>
      <c r="B7793">
        <v>15570299</v>
      </c>
      <c r="C7793">
        <v>584</v>
      </c>
      <c r="D7793">
        <v>3</v>
      </c>
      <c r="E7793">
        <v>2</v>
      </c>
      <c r="F7793">
        <v>31</v>
      </c>
      <c r="G7793">
        <v>4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s="2" t="s">
        <v>291</v>
      </c>
      <c r="P7793" s="11" t="str">
        <f t="shared" si="968"/>
        <v>2019</v>
      </c>
      <c r="Q7793" s="12"/>
      <c r="R7793" s="8" t="str">
        <f t="shared" si="969"/>
        <v>02</v>
      </c>
      <c r="S7793" s="8"/>
      <c r="T7793" s="14" t="str">
        <f t="shared" si="970"/>
        <v>Retain</v>
      </c>
      <c r="U7793" s="14"/>
      <c r="V7793" s="8" t="str">
        <f t="shared" si="971"/>
        <v>Germany</v>
      </c>
      <c r="W7793" s="8"/>
      <c r="X7793" s="8"/>
      <c r="Y7793" s="8"/>
      <c r="Z7793" s="14" t="str">
        <f t="shared" si="972"/>
        <v>Female</v>
      </c>
      <c r="AA7793" s="14"/>
      <c r="AB7793" s="14"/>
      <c r="AC7793" s="14"/>
      <c r="AE7793" t="str">
        <f t="shared" si="973"/>
        <v>Adults</v>
      </c>
      <c r="AF7793" t="str">
        <f t="shared" si="974"/>
        <v>Fair</v>
      </c>
      <c r="AG7793" t="str">
        <f t="shared" si="975"/>
        <v>Very high</v>
      </c>
    </row>
    <row r="7794" spans="1:33" x14ac:dyDescent="0.2">
      <c r="A7794">
        <v>7793</v>
      </c>
      <c r="B7794">
        <v>15613197</v>
      </c>
      <c r="C7794">
        <v>590</v>
      </c>
      <c r="D7794">
        <v>1</v>
      </c>
      <c r="E7794">
        <v>1</v>
      </c>
      <c r="F7794">
        <v>40</v>
      </c>
      <c r="G7794">
        <v>6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s="2" t="s">
        <v>454</v>
      </c>
      <c r="P7794" s="11" t="str">
        <f t="shared" si="968"/>
        <v>2017</v>
      </c>
      <c r="Q7794" s="12"/>
      <c r="R7794" s="8" t="str">
        <f t="shared" si="969"/>
        <v>03</v>
      </c>
      <c r="S7794" s="8"/>
      <c r="T7794" s="14" t="str">
        <f t="shared" si="970"/>
        <v>Retain</v>
      </c>
      <c r="U7794" s="14"/>
      <c r="V7794" s="8" t="str">
        <f t="shared" si="971"/>
        <v>France</v>
      </c>
      <c r="W7794" s="8"/>
      <c r="X7794" s="8"/>
      <c r="Y7794" s="8"/>
      <c r="Z7794" s="14" t="str">
        <f t="shared" si="972"/>
        <v>Male</v>
      </c>
      <c r="AA7794" s="14"/>
      <c r="AB7794" s="14"/>
      <c r="AC7794" s="14"/>
      <c r="AE7794" t="str">
        <f t="shared" si="973"/>
        <v>Middle aged</v>
      </c>
      <c r="AF7794" t="str">
        <f t="shared" si="974"/>
        <v>Fair</v>
      </c>
      <c r="AG7794" t="str">
        <f t="shared" si="975"/>
        <v>Very low</v>
      </c>
    </row>
    <row r="7795" spans="1:33" x14ac:dyDescent="0.2">
      <c r="A7795">
        <v>7794</v>
      </c>
      <c r="B7795">
        <v>15798885</v>
      </c>
      <c r="C7795">
        <v>585</v>
      </c>
      <c r="D7795">
        <v>1</v>
      </c>
      <c r="E7795">
        <v>1</v>
      </c>
      <c r="F7795">
        <v>56</v>
      </c>
      <c r="G7795">
        <v>5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s="2" t="s">
        <v>1031</v>
      </c>
      <c r="P7795" s="11" t="str">
        <f t="shared" si="968"/>
        <v>2018</v>
      </c>
      <c r="Q7795" s="12"/>
      <c r="R7795" s="8" t="str">
        <f t="shared" si="969"/>
        <v>03</v>
      </c>
      <c r="S7795" s="8"/>
      <c r="T7795" s="14" t="str">
        <f t="shared" si="970"/>
        <v>Retain</v>
      </c>
      <c r="U7795" s="14"/>
      <c r="V7795" s="8" t="str">
        <f t="shared" si="971"/>
        <v>France</v>
      </c>
      <c r="W7795" s="8"/>
      <c r="X7795" s="8"/>
      <c r="Y7795" s="8"/>
      <c r="Z7795" s="14" t="str">
        <f t="shared" si="972"/>
        <v>Male</v>
      </c>
      <c r="AA7795" s="14"/>
      <c r="AB7795" s="14"/>
      <c r="AC7795" s="14"/>
      <c r="AE7795" t="str">
        <f t="shared" si="973"/>
        <v>Middle aged</v>
      </c>
      <c r="AF7795" t="str">
        <f t="shared" si="974"/>
        <v>Fair</v>
      </c>
      <c r="AG7795" t="str">
        <f t="shared" si="975"/>
        <v>High</v>
      </c>
    </row>
    <row r="7796" spans="1:33" x14ac:dyDescent="0.2">
      <c r="A7796">
        <v>7795</v>
      </c>
      <c r="B7796">
        <v>15714883</v>
      </c>
      <c r="C7796">
        <v>508</v>
      </c>
      <c r="D7796">
        <v>1</v>
      </c>
      <c r="E7796">
        <v>2</v>
      </c>
      <c r="F7796">
        <v>25</v>
      </c>
      <c r="G7796">
        <v>4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s="2" t="s">
        <v>186</v>
      </c>
      <c r="P7796" s="11" t="str">
        <f t="shared" si="968"/>
        <v>2019</v>
      </c>
      <c r="Q7796" s="12"/>
      <c r="R7796" s="8" t="str">
        <f t="shared" si="969"/>
        <v>08</v>
      </c>
      <c r="S7796" s="8"/>
      <c r="T7796" s="14" t="str">
        <f t="shared" si="970"/>
        <v>Retain</v>
      </c>
      <c r="U7796" s="14"/>
      <c r="V7796" s="8" t="str">
        <f t="shared" si="971"/>
        <v>France</v>
      </c>
      <c r="W7796" s="8"/>
      <c r="X7796" s="8"/>
      <c r="Y7796" s="8"/>
      <c r="Z7796" s="14" t="str">
        <f t="shared" si="972"/>
        <v>Female</v>
      </c>
      <c r="AA7796" s="14"/>
      <c r="AB7796" s="14"/>
      <c r="AC7796" s="14"/>
      <c r="AE7796" t="str">
        <f t="shared" si="973"/>
        <v>Adults</v>
      </c>
      <c r="AF7796" t="str">
        <f t="shared" si="974"/>
        <v>Poor</v>
      </c>
      <c r="AG7796" t="str">
        <f t="shared" si="975"/>
        <v>High</v>
      </c>
    </row>
    <row r="7797" spans="1:33" x14ac:dyDescent="0.2">
      <c r="A7797">
        <v>7796</v>
      </c>
      <c r="B7797">
        <v>15604497</v>
      </c>
      <c r="C7797">
        <v>458</v>
      </c>
      <c r="D7797">
        <v>3</v>
      </c>
      <c r="E7797">
        <v>1</v>
      </c>
      <c r="F7797">
        <v>44</v>
      </c>
      <c r="G7797">
        <v>3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s="2" t="s">
        <v>579</v>
      </c>
      <c r="P7797" s="11" t="str">
        <f t="shared" si="968"/>
        <v>2019</v>
      </c>
      <c r="Q7797" s="12"/>
      <c r="R7797" s="8" t="str">
        <f t="shared" si="969"/>
        <v>12</v>
      </c>
      <c r="S7797" s="8"/>
      <c r="T7797" s="14" t="str">
        <f t="shared" si="970"/>
        <v>Retain</v>
      </c>
      <c r="U7797" s="14"/>
      <c r="V7797" s="8" t="str">
        <f t="shared" si="971"/>
        <v>Germany</v>
      </c>
      <c r="W7797" s="8"/>
      <c r="X7797" s="8"/>
      <c r="Y7797" s="8"/>
      <c r="Z7797" s="14" t="str">
        <f t="shared" si="972"/>
        <v>Male</v>
      </c>
      <c r="AA7797" s="14"/>
      <c r="AB7797" s="14"/>
      <c r="AC7797" s="14"/>
      <c r="AE7797" t="str">
        <f t="shared" si="973"/>
        <v>Middle aged</v>
      </c>
      <c r="AF7797" t="str">
        <f t="shared" si="974"/>
        <v>Poor</v>
      </c>
      <c r="AG7797" t="str">
        <f t="shared" si="975"/>
        <v>Medium</v>
      </c>
    </row>
    <row r="7798" spans="1:33" x14ac:dyDescent="0.2">
      <c r="A7798">
        <v>7797</v>
      </c>
      <c r="B7798">
        <v>15773949</v>
      </c>
      <c r="C7798">
        <v>692</v>
      </c>
      <c r="D7798">
        <v>1</v>
      </c>
      <c r="E7798">
        <v>2</v>
      </c>
      <c r="F7798">
        <v>36</v>
      </c>
      <c r="G7798">
        <v>4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s="2" t="s">
        <v>923</v>
      </c>
      <c r="P7798" s="11" t="str">
        <f t="shared" si="968"/>
        <v>2019</v>
      </c>
      <c r="Q7798" s="12"/>
      <c r="R7798" s="8" t="str">
        <f t="shared" si="969"/>
        <v>03</v>
      </c>
      <c r="S7798" s="8"/>
      <c r="T7798" s="14" t="str">
        <f t="shared" si="970"/>
        <v>Retain</v>
      </c>
      <c r="U7798" s="14"/>
      <c r="V7798" s="8" t="str">
        <f t="shared" si="971"/>
        <v>France</v>
      </c>
      <c r="W7798" s="8"/>
      <c r="X7798" s="8"/>
      <c r="Y7798" s="8"/>
      <c r="Z7798" s="14" t="str">
        <f t="shared" si="972"/>
        <v>Female</v>
      </c>
      <c r="AA7798" s="14"/>
      <c r="AB7798" s="14"/>
      <c r="AC7798" s="14"/>
      <c r="AE7798" t="str">
        <f t="shared" si="973"/>
        <v>Adults</v>
      </c>
      <c r="AF7798" t="str">
        <f t="shared" si="974"/>
        <v>Good</v>
      </c>
      <c r="AG7798" t="str">
        <f t="shared" si="975"/>
        <v>Very low</v>
      </c>
    </row>
    <row r="7799" spans="1:33" x14ac:dyDescent="0.2">
      <c r="A7799">
        <v>7798</v>
      </c>
      <c r="B7799">
        <v>15774164</v>
      </c>
      <c r="C7799">
        <v>502</v>
      </c>
      <c r="D7799">
        <v>3</v>
      </c>
      <c r="E7799">
        <v>1</v>
      </c>
      <c r="F7799">
        <v>33</v>
      </c>
      <c r="G7799">
        <v>7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s="2" t="s">
        <v>88</v>
      </c>
      <c r="P7799" s="11" t="str">
        <f t="shared" si="968"/>
        <v>2016</v>
      </c>
      <c r="Q7799" s="12"/>
      <c r="R7799" s="8" t="str">
        <f t="shared" si="969"/>
        <v>09</v>
      </c>
      <c r="S7799" s="8"/>
      <c r="T7799" s="14" t="str">
        <f t="shared" si="970"/>
        <v>Retain</v>
      </c>
      <c r="U7799" s="14"/>
      <c r="V7799" s="8" t="str">
        <f t="shared" si="971"/>
        <v>Germany</v>
      </c>
      <c r="W7799" s="8"/>
      <c r="X7799" s="8"/>
      <c r="Y7799" s="8"/>
      <c r="Z7799" s="14" t="str">
        <f t="shared" si="972"/>
        <v>Male</v>
      </c>
      <c r="AA7799" s="14"/>
      <c r="AB7799" s="14"/>
      <c r="AC7799" s="14"/>
      <c r="AE7799" t="str">
        <f t="shared" si="973"/>
        <v>Adults</v>
      </c>
      <c r="AF7799" t="str">
        <f t="shared" si="974"/>
        <v>Poor</v>
      </c>
      <c r="AG7799" t="str">
        <f t="shared" si="975"/>
        <v>Very high</v>
      </c>
    </row>
    <row r="7800" spans="1:33" x14ac:dyDescent="0.2">
      <c r="A7800">
        <v>7799</v>
      </c>
      <c r="B7800">
        <v>15774127</v>
      </c>
      <c r="C7800">
        <v>518</v>
      </c>
      <c r="D7800">
        <v>1</v>
      </c>
      <c r="E7800">
        <v>1</v>
      </c>
      <c r="F7800">
        <v>46</v>
      </c>
      <c r="G7800">
        <v>5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s="2" t="s">
        <v>198</v>
      </c>
      <c r="P7800" s="11" t="str">
        <f t="shared" si="968"/>
        <v>2018</v>
      </c>
      <c r="Q7800" s="12"/>
      <c r="R7800" s="8" t="str">
        <f t="shared" si="969"/>
        <v>08</v>
      </c>
      <c r="S7800" s="8"/>
      <c r="T7800" s="14" t="str">
        <f t="shared" si="970"/>
        <v>Retain</v>
      </c>
      <c r="U7800" s="14"/>
      <c r="V7800" s="8" t="str">
        <f t="shared" si="971"/>
        <v>France</v>
      </c>
      <c r="W7800" s="8"/>
      <c r="X7800" s="8"/>
      <c r="Y7800" s="8"/>
      <c r="Z7800" s="14" t="str">
        <f t="shared" si="972"/>
        <v>Male</v>
      </c>
      <c r="AA7800" s="14"/>
      <c r="AB7800" s="14"/>
      <c r="AC7800" s="14"/>
      <c r="AE7800" t="str">
        <f t="shared" si="973"/>
        <v>Middle aged</v>
      </c>
      <c r="AF7800" t="str">
        <f t="shared" si="974"/>
        <v>Poor</v>
      </c>
      <c r="AG7800" t="str">
        <f t="shared" si="975"/>
        <v>Very low</v>
      </c>
    </row>
    <row r="7801" spans="1:33" x14ac:dyDescent="0.2">
      <c r="A7801">
        <v>7800</v>
      </c>
      <c r="B7801">
        <v>15619016</v>
      </c>
      <c r="C7801">
        <v>660</v>
      </c>
      <c r="D7801">
        <v>3</v>
      </c>
      <c r="E7801">
        <v>1</v>
      </c>
      <c r="F7801">
        <v>46</v>
      </c>
      <c r="G7801">
        <v>4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s="2" t="s">
        <v>405</v>
      </c>
      <c r="P7801" s="11" t="str">
        <f t="shared" si="968"/>
        <v>2018</v>
      </c>
      <c r="Q7801" s="12"/>
      <c r="R7801" s="8" t="str">
        <f t="shared" si="969"/>
        <v>11</v>
      </c>
      <c r="S7801" s="8"/>
      <c r="T7801" s="14" t="str">
        <f t="shared" si="970"/>
        <v>Retain</v>
      </c>
      <c r="U7801" s="14"/>
      <c r="V7801" s="8" t="str">
        <f t="shared" si="971"/>
        <v>Germany</v>
      </c>
      <c r="W7801" s="8"/>
      <c r="X7801" s="8"/>
      <c r="Y7801" s="8"/>
      <c r="Z7801" s="14" t="str">
        <f t="shared" si="972"/>
        <v>Male</v>
      </c>
      <c r="AA7801" s="14"/>
      <c r="AB7801" s="14"/>
      <c r="AC7801" s="14"/>
      <c r="AE7801" t="str">
        <f t="shared" si="973"/>
        <v>Middle aged</v>
      </c>
      <c r="AF7801" t="str">
        <f t="shared" si="974"/>
        <v>Fair</v>
      </c>
      <c r="AG7801" t="str">
        <f t="shared" si="975"/>
        <v>High</v>
      </c>
    </row>
    <row r="7802" spans="1:33" x14ac:dyDescent="0.2">
      <c r="A7802">
        <v>7801</v>
      </c>
      <c r="B7802">
        <v>15795759</v>
      </c>
      <c r="C7802">
        <v>698</v>
      </c>
      <c r="D7802">
        <v>3</v>
      </c>
      <c r="E7802">
        <v>2</v>
      </c>
      <c r="F7802">
        <v>52</v>
      </c>
      <c r="G7802">
        <v>6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s="2" t="s">
        <v>545</v>
      </c>
      <c r="P7802" s="11" t="str">
        <f t="shared" si="968"/>
        <v>2017</v>
      </c>
      <c r="Q7802" s="12"/>
      <c r="R7802" s="8" t="str">
        <f t="shared" si="969"/>
        <v>02</v>
      </c>
      <c r="S7802" s="8"/>
      <c r="T7802" s="14" t="str">
        <f t="shared" si="970"/>
        <v>Exit</v>
      </c>
      <c r="U7802" s="14"/>
      <c r="V7802" s="8" t="str">
        <f t="shared" si="971"/>
        <v>Germany</v>
      </c>
      <c r="W7802" s="8"/>
      <c r="X7802" s="8"/>
      <c r="Y7802" s="8"/>
      <c r="Z7802" s="14" t="str">
        <f t="shared" si="972"/>
        <v>Female</v>
      </c>
      <c r="AA7802" s="14"/>
      <c r="AB7802" s="14"/>
      <c r="AC7802" s="14"/>
      <c r="AE7802" t="str">
        <f t="shared" si="973"/>
        <v>Middle aged</v>
      </c>
      <c r="AF7802" t="str">
        <f t="shared" si="974"/>
        <v>Good</v>
      </c>
      <c r="AG7802" t="str">
        <f t="shared" si="975"/>
        <v>High</v>
      </c>
    </row>
    <row r="7803" spans="1:33" x14ac:dyDescent="0.2">
      <c r="A7803">
        <v>7802</v>
      </c>
      <c r="B7803">
        <v>15798844</v>
      </c>
      <c r="C7803">
        <v>678</v>
      </c>
      <c r="D7803">
        <v>1</v>
      </c>
      <c r="E7803">
        <v>1</v>
      </c>
      <c r="F7803">
        <v>54</v>
      </c>
      <c r="G7803">
        <v>5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s="2" t="s">
        <v>257</v>
      </c>
      <c r="P7803" s="11" t="str">
        <f t="shared" si="968"/>
        <v>2018</v>
      </c>
      <c r="Q7803" s="12"/>
      <c r="R7803" s="8" t="str">
        <f t="shared" si="969"/>
        <v>06</v>
      </c>
      <c r="S7803" s="8"/>
      <c r="T7803" s="14" t="str">
        <f t="shared" si="970"/>
        <v>Exit</v>
      </c>
      <c r="U7803" s="14"/>
      <c r="V7803" s="8" t="str">
        <f t="shared" si="971"/>
        <v>France</v>
      </c>
      <c r="W7803" s="8"/>
      <c r="X7803" s="8"/>
      <c r="Y7803" s="8"/>
      <c r="Z7803" s="14" t="str">
        <f t="shared" si="972"/>
        <v>Male</v>
      </c>
      <c r="AA7803" s="14"/>
      <c r="AB7803" s="14"/>
      <c r="AC7803" s="14"/>
      <c r="AE7803" t="str">
        <f t="shared" si="973"/>
        <v>Middle aged</v>
      </c>
      <c r="AF7803" t="str">
        <f t="shared" si="974"/>
        <v>Good</v>
      </c>
      <c r="AG7803" t="str">
        <f t="shared" si="975"/>
        <v>High</v>
      </c>
    </row>
    <row r="7804" spans="1:33" x14ac:dyDescent="0.2">
      <c r="A7804">
        <v>7803</v>
      </c>
      <c r="B7804">
        <v>15717962</v>
      </c>
      <c r="C7804">
        <v>773</v>
      </c>
      <c r="D7804">
        <v>2</v>
      </c>
      <c r="E7804">
        <v>1</v>
      </c>
      <c r="F7804">
        <v>63</v>
      </c>
      <c r="G7804">
        <v>5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s="2" t="s">
        <v>177</v>
      </c>
      <c r="P7804" s="11" t="str">
        <f t="shared" si="968"/>
        <v>2017</v>
      </c>
      <c r="Q7804" s="12"/>
      <c r="R7804" s="8" t="str">
        <f t="shared" si="969"/>
        <v>09</v>
      </c>
      <c r="S7804" s="8"/>
      <c r="T7804" s="14" t="str">
        <f t="shared" si="970"/>
        <v>Retain</v>
      </c>
      <c r="U7804" s="14"/>
      <c r="V7804" s="8" t="str">
        <f t="shared" si="971"/>
        <v>Spain</v>
      </c>
      <c r="W7804" s="8"/>
      <c r="X7804" s="8"/>
      <c r="Y7804" s="8"/>
      <c r="Z7804" s="14" t="str">
        <f t="shared" si="972"/>
        <v>Male</v>
      </c>
      <c r="AA7804" s="14"/>
      <c r="AB7804" s="14"/>
      <c r="AC7804" s="14"/>
      <c r="AE7804" t="str">
        <f t="shared" si="973"/>
        <v>Middle aged</v>
      </c>
      <c r="AF7804" t="str">
        <f t="shared" si="974"/>
        <v>Very good</v>
      </c>
      <c r="AG7804" t="str">
        <f t="shared" si="975"/>
        <v>High</v>
      </c>
    </row>
    <row r="7805" spans="1:33" x14ac:dyDescent="0.2">
      <c r="A7805">
        <v>7804</v>
      </c>
      <c r="B7805">
        <v>15691504</v>
      </c>
      <c r="C7805">
        <v>619</v>
      </c>
      <c r="D7805">
        <v>3</v>
      </c>
      <c r="E7805">
        <v>2</v>
      </c>
      <c r="F7805">
        <v>52</v>
      </c>
      <c r="G7805">
        <v>3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s="2" t="s">
        <v>623</v>
      </c>
      <c r="P7805" s="11" t="str">
        <f t="shared" si="968"/>
        <v>2019</v>
      </c>
      <c r="Q7805" s="12"/>
      <c r="R7805" s="8" t="str">
        <f t="shared" si="969"/>
        <v>12</v>
      </c>
      <c r="S7805" s="8"/>
      <c r="T7805" s="14" t="str">
        <f t="shared" si="970"/>
        <v>Retain</v>
      </c>
      <c r="U7805" s="14"/>
      <c r="V7805" s="8" t="str">
        <f t="shared" si="971"/>
        <v>Germany</v>
      </c>
      <c r="W7805" s="8"/>
      <c r="X7805" s="8"/>
      <c r="Y7805" s="8"/>
      <c r="Z7805" s="14" t="str">
        <f t="shared" si="972"/>
        <v>Female</v>
      </c>
      <c r="AA7805" s="14"/>
      <c r="AB7805" s="14"/>
      <c r="AC7805" s="14"/>
      <c r="AE7805" t="str">
        <f t="shared" si="973"/>
        <v>Middle aged</v>
      </c>
      <c r="AF7805" t="str">
        <f t="shared" si="974"/>
        <v>Fair</v>
      </c>
      <c r="AG7805" t="str">
        <f t="shared" si="975"/>
        <v>High</v>
      </c>
    </row>
    <row r="7806" spans="1:33" x14ac:dyDescent="0.2">
      <c r="A7806">
        <v>7805</v>
      </c>
      <c r="B7806">
        <v>15693893</v>
      </c>
      <c r="C7806">
        <v>684</v>
      </c>
      <c r="D7806">
        <v>3</v>
      </c>
      <c r="E7806">
        <v>1</v>
      </c>
      <c r="F7806">
        <v>59</v>
      </c>
      <c r="G7806">
        <v>7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s="2" t="s">
        <v>289</v>
      </c>
      <c r="P7806" s="11" t="str">
        <f t="shared" si="968"/>
        <v>2016</v>
      </c>
      <c r="Q7806" s="12"/>
      <c r="R7806" s="8" t="str">
        <f t="shared" si="969"/>
        <v>02</v>
      </c>
      <c r="S7806" s="8"/>
      <c r="T7806" s="14" t="str">
        <f t="shared" si="970"/>
        <v>Retain</v>
      </c>
      <c r="U7806" s="14"/>
      <c r="V7806" s="8" t="str">
        <f t="shared" si="971"/>
        <v>Germany</v>
      </c>
      <c r="W7806" s="8"/>
      <c r="X7806" s="8"/>
      <c r="Y7806" s="8"/>
      <c r="Z7806" s="14" t="str">
        <f t="shared" si="972"/>
        <v>Male</v>
      </c>
      <c r="AA7806" s="14"/>
      <c r="AB7806" s="14"/>
      <c r="AC7806" s="14"/>
      <c r="AE7806" t="str">
        <f t="shared" si="973"/>
        <v>Middle aged</v>
      </c>
      <c r="AF7806" t="str">
        <f t="shared" si="974"/>
        <v>Good</v>
      </c>
      <c r="AG7806" t="str">
        <f t="shared" si="975"/>
        <v>High</v>
      </c>
    </row>
    <row r="7807" spans="1:33" x14ac:dyDescent="0.2">
      <c r="A7807">
        <v>7806</v>
      </c>
      <c r="B7807">
        <v>15672499</v>
      </c>
      <c r="C7807">
        <v>635</v>
      </c>
      <c r="D7807">
        <v>1</v>
      </c>
      <c r="E7807">
        <v>1</v>
      </c>
      <c r="F7807">
        <v>34</v>
      </c>
      <c r="G7807">
        <v>7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s="2" t="s">
        <v>633</v>
      </c>
      <c r="P7807" s="11" t="str">
        <f t="shared" si="968"/>
        <v>2016</v>
      </c>
      <c r="Q7807" s="12"/>
      <c r="R7807" s="8" t="str">
        <f t="shared" si="969"/>
        <v>03</v>
      </c>
      <c r="S7807" s="8"/>
      <c r="T7807" s="14" t="str">
        <f t="shared" si="970"/>
        <v>Retain</v>
      </c>
      <c r="U7807" s="14"/>
      <c r="V7807" s="8" t="str">
        <f t="shared" si="971"/>
        <v>France</v>
      </c>
      <c r="W7807" s="8"/>
      <c r="X7807" s="8"/>
      <c r="Y7807" s="8"/>
      <c r="Z7807" s="14" t="str">
        <f t="shared" si="972"/>
        <v>Male</v>
      </c>
      <c r="AA7807" s="14"/>
      <c r="AB7807" s="14"/>
      <c r="AC7807" s="14"/>
      <c r="AE7807" t="str">
        <f t="shared" si="973"/>
        <v>Adults</v>
      </c>
      <c r="AF7807" t="str">
        <f t="shared" si="974"/>
        <v>Fair</v>
      </c>
      <c r="AG7807" t="str">
        <f t="shared" si="975"/>
        <v>High</v>
      </c>
    </row>
    <row r="7808" spans="1:33" x14ac:dyDescent="0.2">
      <c r="A7808">
        <v>7807</v>
      </c>
      <c r="B7808">
        <v>15750410</v>
      </c>
      <c r="C7808">
        <v>680</v>
      </c>
      <c r="D7808">
        <v>1</v>
      </c>
      <c r="E7808">
        <v>2</v>
      </c>
      <c r="F7808">
        <v>25</v>
      </c>
      <c r="G7808">
        <v>7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s="2" t="s">
        <v>1211</v>
      </c>
      <c r="P7808" s="11" t="str">
        <f t="shared" si="968"/>
        <v>2016</v>
      </c>
      <c r="Q7808" s="12"/>
      <c r="R7808" s="8" t="str">
        <f t="shared" si="969"/>
        <v>09</v>
      </c>
      <c r="S7808" s="8"/>
      <c r="T7808" s="14" t="str">
        <f t="shared" si="970"/>
        <v>Retain</v>
      </c>
      <c r="U7808" s="14"/>
      <c r="V7808" s="8" t="str">
        <f t="shared" si="971"/>
        <v>France</v>
      </c>
      <c r="W7808" s="8"/>
      <c r="X7808" s="8"/>
      <c r="Y7808" s="8"/>
      <c r="Z7808" s="14" t="str">
        <f t="shared" si="972"/>
        <v>Female</v>
      </c>
      <c r="AA7808" s="14"/>
      <c r="AB7808" s="14"/>
      <c r="AC7808" s="14"/>
      <c r="AE7808" t="str">
        <f t="shared" si="973"/>
        <v>Adults</v>
      </c>
      <c r="AF7808" t="str">
        <f t="shared" si="974"/>
        <v>Good</v>
      </c>
      <c r="AG7808" t="str">
        <f t="shared" si="975"/>
        <v>High</v>
      </c>
    </row>
    <row r="7809" spans="1:33" x14ac:dyDescent="0.2">
      <c r="A7809">
        <v>7808</v>
      </c>
      <c r="B7809">
        <v>15568904</v>
      </c>
      <c r="C7809">
        <v>608</v>
      </c>
      <c r="D7809">
        <v>3</v>
      </c>
      <c r="E7809">
        <v>1</v>
      </c>
      <c r="F7809">
        <v>34</v>
      </c>
      <c r="G7809">
        <v>7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s="2" t="s">
        <v>1309</v>
      </c>
      <c r="P7809" s="11" t="str">
        <f t="shared" si="968"/>
        <v>2016</v>
      </c>
      <c r="Q7809" s="12"/>
      <c r="R7809" s="8" t="str">
        <f t="shared" si="969"/>
        <v>09</v>
      </c>
      <c r="S7809" s="8"/>
      <c r="T7809" s="14" t="str">
        <f t="shared" si="970"/>
        <v>Retain</v>
      </c>
      <c r="U7809" s="14"/>
      <c r="V7809" s="8" t="str">
        <f t="shared" si="971"/>
        <v>Germany</v>
      </c>
      <c r="W7809" s="8"/>
      <c r="X7809" s="8"/>
      <c r="Y7809" s="8"/>
      <c r="Z7809" s="14" t="str">
        <f t="shared" si="972"/>
        <v>Male</v>
      </c>
      <c r="AA7809" s="14"/>
      <c r="AB7809" s="14"/>
      <c r="AC7809" s="14"/>
      <c r="AE7809" t="str">
        <f t="shared" si="973"/>
        <v>Adults</v>
      </c>
      <c r="AF7809" t="str">
        <f t="shared" si="974"/>
        <v>Fair</v>
      </c>
      <c r="AG7809" t="str">
        <f t="shared" si="975"/>
        <v>High</v>
      </c>
    </row>
    <row r="7810" spans="1:33" x14ac:dyDescent="0.2">
      <c r="A7810">
        <v>7809</v>
      </c>
      <c r="B7810">
        <v>15649033</v>
      </c>
      <c r="C7810">
        <v>603</v>
      </c>
      <c r="D7810">
        <v>3</v>
      </c>
      <c r="E7810">
        <v>2</v>
      </c>
      <c r="F7810">
        <v>55</v>
      </c>
      <c r="G7810">
        <v>6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s="2" t="s">
        <v>815</v>
      </c>
      <c r="P7810" s="11" t="str">
        <f t="shared" si="968"/>
        <v>2016</v>
      </c>
      <c r="Q7810" s="12"/>
      <c r="R7810" s="8" t="str">
        <f t="shared" si="969"/>
        <v>12</v>
      </c>
      <c r="S7810" s="8"/>
      <c r="T7810" s="14" t="str">
        <f t="shared" si="970"/>
        <v>Exit</v>
      </c>
      <c r="U7810" s="14"/>
      <c r="V7810" s="8" t="str">
        <f t="shared" si="971"/>
        <v>Germany</v>
      </c>
      <c r="W7810" s="8"/>
      <c r="X7810" s="8"/>
      <c r="Y7810" s="8"/>
      <c r="Z7810" s="14" t="str">
        <f t="shared" si="972"/>
        <v>Female</v>
      </c>
      <c r="AA7810" s="14"/>
      <c r="AB7810" s="14"/>
      <c r="AC7810" s="14"/>
      <c r="AE7810" t="str">
        <f t="shared" si="973"/>
        <v>Middle aged</v>
      </c>
      <c r="AF7810" t="str">
        <f t="shared" si="974"/>
        <v>Fair</v>
      </c>
      <c r="AG7810" t="str">
        <f t="shared" si="975"/>
        <v>High</v>
      </c>
    </row>
    <row r="7811" spans="1:33" x14ac:dyDescent="0.2">
      <c r="A7811">
        <v>7810</v>
      </c>
      <c r="B7811">
        <v>15780989</v>
      </c>
      <c r="C7811">
        <v>579</v>
      </c>
      <c r="D7811">
        <v>2</v>
      </c>
      <c r="E7811">
        <v>1</v>
      </c>
      <c r="F7811">
        <v>43</v>
      </c>
      <c r="G7811">
        <v>6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s="2" t="s">
        <v>178</v>
      </c>
      <c r="P7811" s="11" t="str">
        <f t="shared" ref="P7811:P7874" si="976">RIGHT($N7811,4)</f>
        <v>2017</v>
      </c>
      <c r="Q7811" s="12"/>
      <c r="R7811" s="8" t="str">
        <f t="shared" ref="R7811:R7874" si="977">MID(N7811,4,2)</f>
        <v>01</v>
      </c>
      <c r="S7811" s="8"/>
      <c r="T7811" s="14" t="str">
        <f t="shared" ref="T7811:T7874" si="978">IF(M7811=1,"Exit","Retain")</f>
        <v>Exit</v>
      </c>
      <c r="U7811" s="14"/>
      <c r="V7811" s="8" t="str">
        <f t="shared" ref="V7811:V7874" si="979">IF(D7811=1,"France",IF(D7811=2,"Spain",IF(D7811=3,"Germany","NONE")))</f>
        <v>Spain</v>
      </c>
      <c r="W7811" s="8"/>
      <c r="X7811" s="8"/>
      <c r="Y7811" s="8"/>
      <c r="Z7811" s="14" t="str">
        <f t="shared" ref="Z7811:Z7874" si="980">IF(E7811=1,"Male","Female")</f>
        <v>Male</v>
      </c>
      <c r="AA7811" s="14"/>
      <c r="AB7811" s="14"/>
      <c r="AC7811" s="14"/>
      <c r="AE7811" t="str">
        <f t="shared" ref="AE7811:AE7874" si="981">IF(F7811&lt;18,"Kids",IF(AND(F7811&gt;=18,F7811&lt;24),"Young Adults",IF(AND(F7811&gt;=24,F7811&lt;39),"Adults",IF(AND(F7811&gt;=39,F7811&lt;64),"Middle aged","Retired"))))</f>
        <v>Middle aged</v>
      </c>
      <c r="AF7811" t="str">
        <f t="shared" ref="AF7811:AF7874" si="982">IF(AND(C7811&gt;=800,C7811&lt;=850),"Excellent",IF(AND(C7811&gt;=740,C7811&lt;=799),"Very good",IF(AND(C7811&gt;=670,C7811&lt;=739),"Good",IF(AND(C7811&gt;=580,C7811&lt;=669),"Fair",IF(AND(C7811&gt;=300,C7811&lt;=579),"Poor","None")))))</f>
        <v>Poor</v>
      </c>
      <c r="AG7811" t="str">
        <f t="shared" ref="AG7811:AG7874" si="983">IF(H7811&lt;25000,"Very low",IF(AND(H7811&gt;25000,H7811&lt;=50000),"Low",IF(AND(H7811&gt;50000,H7811&lt;=100000),"Medium",IF(AND(H7811&gt;100000,H7811&lt;=150000),"High",IF(AND(H7811&gt;150000,H7811&lt;=200000),"Very high",IF(H7811&gt;200000,"Extreme","None"))))))</f>
        <v>High</v>
      </c>
    </row>
    <row r="7812" spans="1:33" x14ac:dyDescent="0.2">
      <c r="A7812">
        <v>7811</v>
      </c>
      <c r="B7812">
        <v>15771059</v>
      </c>
      <c r="C7812">
        <v>756</v>
      </c>
      <c r="D7812">
        <v>3</v>
      </c>
      <c r="E7812">
        <v>2</v>
      </c>
      <c r="F7812">
        <v>34</v>
      </c>
      <c r="G7812">
        <v>6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s="2" t="s">
        <v>503</v>
      </c>
      <c r="P7812" s="11" t="str">
        <f t="shared" si="976"/>
        <v>2017</v>
      </c>
      <c r="Q7812" s="12"/>
      <c r="R7812" s="8" t="str">
        <f t="shared" si="977"/>
        <v>09</v>
      </c>
      <c r="S7812" s="8"/>
      <c r="T7812" s="14" t="str">
        <f t="shared" si="978"/>
        <v>Retain</v>
      </c>
      <c r="U7812" s="14"/>
      <c r="V7812" s="8" t="str">
        <f t="shared" si="979"/>
        <v>Germany</v>
      </c>
      <c r="W7812" s="8"/>
      <c r="X7812" s="8"/>
      <c r="Y7812" s="8"/>
      <c r="Z7812" s="14" t="str">
        <f t="shared" si="980"/>
        <v>Female</v>
      </c>
      <c r="AA7812" s="14"/>
      <c r="AB7812" s="14"/>
      <c r="AC7812" s="14"/>
      <c r="AE7812" t="str">
        <f t="shared" si="981"/>
        <v>Adults</v>
      </c>
      <c r="AF7812" t="str">
        <f t="shared" si="982"/>
        <v>Very good</v>
      </c>
      <c r="AG7812" t="str">
        <f t="shared" si="983"/>
        <v>High</v>
      </c>
    </row>
    <row r="7813" spans="1:33" x14ac:dyDescent="0.2">
      <c r="A7813">
        <v>7812</v>
      </c>
      <c r="B7813">
        <v>15687852</v>
      </c>
      <c r="C7813">
        <v>611</v>
      </c>
      <c r="D7813">
        <v>1</v>
      </c>
      <c r="E7813">
        <v>1</v>
      </c>
      <c r="F7813">
        <v>30</v>
      </c>
      <c r="G7813">
        <v>5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s="2" t="s">
        <v>778</v>
      </c>
      <c r="P7813" s="11" t="str">
        <f t="shared" si="976"/>
        <v>2017</v>
      </c>
      <c r="Q7813" s="12"/>
      <c r="R7813" s="8" t="str">
        <f t="shared" si="977"/>
        <v>11</v>
      </c>
      <c r="S7813" s="8"/>
      <c r="T7813" s="14" t="str">
        <f t="shared" si="978"/>
        <v>Retain</v>
      </c>
      <c r="U7813" s="14"/>
      <c r="V7813" s="8" t="str">
        <f t="shared" si="979"/>
        <v>France</v>
      </c>
      <c r="W7813" s="8"/>
      <c r="X7813" s="8"/>
      <c r="Y7813" s="8"/>
      <c r="Z7813" s="14" t="str">
        <f t="shared" si="980"/>
        <v>Male</v>
      </c>
      <c r="AA7813" s="14"/>
      <c r="AB7813" s="14"/>
      <c r="AC7813" s="14"/>
      <c r="AE7813" t="str">
        <f t="shared" si="981"/>
        <v>Adults</v>
      </c>
      <c r="AF7813" t="str">
        <f t="shared" si="982"/>
        <v>Fair</v>
      </c>
      <c r="AG7813" t="str">
        <f t="shared" si="983"/>
        <v>High</v>
      </c>
    </row>
    <row r="7814" spans="1:33" x14ac:dyDescent="0.2">
      <c r="A7814">
        <v>7813</v>
      </c>
      <c r="B7814">
        <v>15695280</v>
      </c>
      <c r="C7814">
        <v>532</v>
      </c>
      <c r="D7814">
        <v>3</v>
      </c>
      <c r="E7814">
        <v>1</v>
      </c>
      <c r="F7814">
        <v>24</v>
      </c>
      <c r="G7814">
        <v>5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s="2" t="s">
        <v>195</v>
      </c>
      <c r="P7814" s="11" t="str">
        <f t="shared" si="976"/>
        <v>2017</v>
      </c>
      <c r="Q7814" s="12"/>
      <c r="R7814" s="8" t="str">
        <f t="shared" si="977"/>
        <v>12</v>
      </c>
      <c r="S7814" s="8"/>
      <c r="T7814" s="14" t="str">
        <f t="shared" si="978"/>
        <v>Retain</v>
      </c>
      <c r="U7814" s="14"/>
      <c r="V7814" s="8" t="str">
        <f t="shared" si="979"/>
        <v>Germany</v>
      </c>
      <c r="W7814" s="8"/>
      <c r="X7814" s="8"/>
      <c r="Y7814" s="8"/>
      <c r="Z7814" s="14" t="str">
        <f t="shared" si="980"/>
        <v>Male</v>
      </c>
      <c r="AA7814" s="14"/>
      <c r="AB7814" s="14"/>
      <c r="AC7814" s="14"/>
      <c r="AE7814" t="str">
        <f t="shared" si="981"/>
        <v>Adults</v>
      </c>
      <c r="AF7814" t="str">
        <f t="shared" si="982"/>
        <v>Poor</v>
      </c>
      <c r="AG7814" t="str">
        <f t="shared" si="983"/>
        <v>High</v>
      </c>
    </row>
    <row r="7815" spans="1:33" x14ac:dyDescent="0.2">
      <c r="A7815">
        <v>7814</v>
      </c>
      <c r="B7815">
        <v>15592751</v>
      </c>
      <c r="C7815">
        <v>684</v>
      </c>
      <c r="D7815">
        <v>3</v>
      </c>
      <c r="E7815">
        <v>2</v>
      </c>
      <c r="F7815">
        <v>63</v>
      </c>
      <c r="G7815">
        <v>5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s="2" t="s">
        <v>257</v>
      </c>
      <c r="P7815" s="11" t="str">
        <f t="shared" si="976"/>
        <v>2018</v>
      </c>
      <c r="Q7815" s="12"/>
      <c r="R7815" s="8" t="str">
        <f t="shared" si="977"/>
        <v>06</v>
      </c>
      <c r="S7815" s="8"/>
      <c r="T7815" s="14" t="str">
        <f t="shared" si="978"/>
        <v>Exit</v>
      </c>
      <c r="U7815" s="14"/>
      <c r="V7815" s="8" t="str">
        <f t="shared" si="979"/>
        <v>Germany</v>
      </c>
      <c r="W7815" s="8"/>
      <c r="X7815" s="8"/>
      <c r="Y7815" s="8"/>
      <c r="Z7815" s="14" t="str">
        <f t="shared" si="980"/>
        <v>Female</v>
      </c>
      <c r="AA7815" s="14"/>
      <c r="AB7815" s="14"/>
      <c r="AC7815" s="14"/>
      <c r="AE7815" t="str">
        <f t="shared" si="981"/>
        <v>Middle aged</v>
      </c>
      <c r="AF7815" t="str">
        <f t="shared" si="982"/>
        <v>Good</v>
      </c>
      <c r="AG7815" t="str">
        <f t="shared" si="983"/>
        <v>Medium</v>
      </c>
    </row>
    <row r="7816" spans="1:33" x14ac:dyDescent="0.2">
      <c r="A7816">
        <v>7815</v>
      </c>
      <c r="B7816">
        <v>15598338</v>
      </c>
      <c r="C7816">
        <v>647</v>
      </c>
      <c r="D7816">
        <v>3</v>
      </c>
      <c r="E7816">
        <v>2</v>
      </c>
      <c r="F7816">
        <v>33</v>
      </c>
      <c r="G7816">
        <v>5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s="2" t="s">
        <v>75</v>
      </c>
      <c r="P7816" s="11" t="str">
        <f t="shared" si="976"/>
        <v>2018</v>
      </c>
      <c r="Q7816" s="12"/>
      <c r="R7816" s="8" t="str">
        <f t="shared" si="977"/>
        <v>06</v>
      </c>
      <c r="S7816" s="8"/>
      <c r="T7816" s="14" t="str">
        <f t="shared" si="978"/>
        <v>Retain</v>
      </c>
      <c r="U7816" s="14"/>
      <c r="V7816" s="8" t="str">
        <f t="shared" si="979"/>
        <v>Germany</v>
      </c>
      <c r="W7816" s="8"/>
      <c r="X7816" s="8"/>
      <c r="Y7816" s="8"/>
      <c r="Z7816" s="14" t="str">
        <f t="shared" si="980"/>
        <v>Female</v>
      </c>
      <c r="AA7816" s="14"/>
      <c r="AB7816" s="14"/>
      <c r="AC7816" s="14"/>
      <c r="AE7816" t="str">
        <f t="shared" si="981"/>
        <v>Adults</v>
      </c>
      <c r="AF7816" t="str">
        <f t="shared" si="982"/>
        <v>Fair</v>
      </c>
      <c r="AG7816" t="str">
        <f t="shared" si="983"/>
        <v>Very high</v>
      </c>
    </row>
    <row r="7817" spans="1:33" x14ac:dyDescent="0.2">
      <c r="A7817">
        <v>7816</v>
      </c>
      <c r="B7817">
        <v>15735784</v>
      </c>
      <c r="C7817">
        <v>583</v>
      </c>
      <c r="D7817">
        <v>1</v>
      </c>
      <c r="E7817">
        <v>1</v>
      </c>
      <c r="F7817">
        <v>38</v>
      </c>
      <c r="G7817">
        <v>4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s="2" t="s">
        <v>125</v>
      </c>
      <c r="P7817" s="11" t="str">
        <f t="shared" si="976"/>
        <v>2018</v>
      </c>
      <c r="Q7817" s="12"/>
      <c r="R7817" s="8" t="str">
        <f t="shared" si="977"/>
        <v>11</v>
      </c>
      <c r="S7817" s="8"/>
      <c r="T7817" s="14" t="str">
        <f t="shared" si="978"/>
        <v>Retain</v>
      </c>
      <c r="U7817" s="14"/>
      <c r="V7817" s="8" t="str">
        <f t="shared" si="979"/>
        <v>France</v>
      </c>
      <c r="W7817" s="8"/>
      <c r="X7817" s="8"/>
      <c r="Y7817" s="8"/>
      <c r="Z7817" s="14" t="str">
        <f t="shared" si="980"/>
        <v>Male</v>
      </c>
      <c r="AA7817" s="14"/>
      <c r="AB7817" s="14"/>
      <c r="AC7817" s="14"/>
      <c r="AE7817" t="str">
        <f t="shared" si="981"/>
        <v>Adults</v>
      </c>
      <c r="AF7817" t="str">
        <f t="shared" si="982"/>
        <v>Fair</v>
      </c>
      <c r="AG7817" t="str">
        <f t="shared" si="983"/>
        <v>Very low</v>
      </c>
    </row>
    <row r="7818" spans="1:33" x14ac:dyDescent="0.2">
      <c r="A7818">
        <v>7817</v>
      </c>
      <c r="B7818">
        <v>15629128</v>
      </c>
      <c r="C7818">
        <v>774</v>
      </c>
      <c r="D7818">
        <v>3</v>
      </c>
      <c r="E7818">
        <v>1</v>
      </c>
      <c r="F7818">
        <v>42</v>
      </c>
      <c r="G7818">
        <v>4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s="2" t="s">
        <v>1310</v>
      </c>
      <c r="P7818" s="11" t="str">
        <f t="shared" si="976"/>
        <v>2019</v>
      </c>
      <c r="Q7818" s="12"/>
      <c r="R7818" s="8" t="str">
        <f t="shared" si="977"/>
        <v>04</v>
      </c>
      <c r="S7818" s="8"/>
      <c r="T7818" s="14" t="str">
        <f t="shared" si="978"/>
        <v>Retain</v>
      </c>
      <c r="U7818" s="14"/>
      <c r="V7818" s="8" t="str">
        <f t="shared" si="979"/>
        <v>Germany</v>
      </c>
      <c r="W7818" s="8"/>
      <c r="X7818" s="8"/>
      <c r="Y7818" s="8"/>
      <c r="Z7818" s="14" t="str">
        <f t="shared" si="980"/>
        <v>Male</v>
      </c>
      <c r="AA7818" s="14"/>
      <c r="AB7818" s="14"/>
      <c r="AC7818" s="14"/>
      <c r="AE7818" t="str">
        <f t="shared" si="981"/>
        <v>Middle aged</v>
      </c>
      <c r="AF7818" t="str">
        <f t="shared" si="982"/>
        <v>Very good</v>
      </c>
      <c r="AG7818" t="str">
        <f t="shared" si="983"/>
        <v>High</v>
      </c>
    </row>
    <row r="7819" spans="1:33" x14ac:dyDescent="0.2">
      <c r="A7819">
        <v>7818</v>
      </c>
      <c r="B7819">
        <v>15642870</v>
      </c>
      <c r="C7819">
        <v>677</v>
      </c>
      <c r="D7819">
        <v>1</v>
      </c>
      <c r="E7819">
        <v>1</v>
      </c>
      <c r="F7819">
        <v>58</v>
      </c>
      <c r="G7819">
        <v>4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s="2" t="s">
        <v>416</v>
      </c>
      <c r="P7819" s="11" t="str">
        <f t="shared" si="976"/>
        <v>2019</v>
      </c>
      <c r="Q7819" s="12"/>
      <c r="R7819" s="8" t="str">
        <f t="shared" si="977"/>
        <v>05</v>
      </c>
      <c r="S7819" s="8"/>
      <c r="T7819" s="14" t="str">
        <f t="shared" si="978"/>
        <v>Retain</v>
      </c>
      <c r="U7819" s="14"/>
      <c r="V7819" s="8" t="str">
        <f t="shared" si="979"/>
        <v>France</v>
      </c>
      <c r="W7819" s="8"/>
      <c r="X7819" s="8"/>
      <c r="Y7819" s="8"/>
      <c r="Z7819" s="14" t="str">
        <f t="shared" si="980"/>
        <v>Male</v>
      </c>
      <c r="AA7819" s="14"/>
      <c r="AB7819" s="14"/>
      <c r="AC7819" s="14"/>
      <c r="AE7819" t="str">
        <f t="shared" si="981"/>
        <v>Middle aged</v>
      </c>
      <c r="AF7819" t="str">
        <f t="shared" si="982"/>
        <v>Good</v>
      </c>
      <c r="AG7819" t="str">
        <f t="shared" si="983"/>
        <v>Very low</v>
      </c>
    </row>
    <row r="7820" spans="1:33" x14ac:dyDescent="0.2">
      <c r="A7820">
        <v>7819</v>
      </c>
      <c r="B7820">
        <v>15637977</v>
      </c>
      <c r="C7820">
        <v>542</v>
      </c>
      <c r="D7820">
        <v>3</v>
      </c>
      <c r="E7820">
        <v>1</v>
      </c>
      <c r="F7820">
        <v>25</v>
      </c>
      <c r="G7820">
        <v>4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s="2" t="s">
        <v>689</v>
      </c>
      <c r="P7820" s="11" t="str">
        <f t="shared" si="976"/>
        <v>2019</v>
      </c>
      <c r="Q7820" s="12"/>
      <c r="R7820" s="8" t="str">
        <f t="shared" si="977"/>
        <v>07</v>
      </c>
      <c r="S7820" s="8"/>
      <c r="T7820" s="14" t="str">
        <f t="shared" si="978"/>
        <v>Retain</v>
      </c>
      <c r="U7820" s="14"/>
      <c r="V7820" s="8" t="str">
        <f t="shared" si="979"/>
        <v>Germany</v>
      </c>
      <c r="W7820" s="8"/>
      <c r="X7820" s="8"/>
      <c r="Y7820" s="8"/>
      <c r="Z7820" s="14" t="str">
        <f t="shared" si="980"/>
        <v>Male</v>
      </c>
      <c r="AA7820" s="14"/>
      <c r="AB7820" s="14"/>
      <c r="AC7820" s="14"/>
      <c r="AE7820" t="str">
        <f t="shared" si="981"/>
        <v>Adults</v>
      </c>
      <c r="AF7820" t="str">
        <f t="shared" si="982"/>
        <v>Poor</v>
      </c>
      <c r="AG7820" t="str">
        <f t="shared" si="983"/>
        <v>High</v>
      </c>
    </row>
    <row r="7821" spans="1:33" x14ac:dyDescent="0.2">
      <c r="A7821">
        <v>7820</v>
      </c>
      <c r="B7821">
        <v>15600792</v>
      </c>
      <c r="C7821">
        <v>613</v>
      </c>
      <c r="D7821">
        <v>2</v>
      </c>
      <c r="E7821">
        <v>1</v>
      </c>
      <c r="F7821">
        <v>29</v>
      </c>
      <c r="G7821">
        <v>3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s="2" t="s">
        <v>707</v>
      </c>
      <c r="P7821" s="11" t="str">
        <f t="shared" si="976"/>
        <v>2019</v>
      </c>
      <c r="Q7821" s="12"/>
      <c r="R7821" s="8" t="str">
        <f t="shared" si="977"/>
        <v>11</v>
      </c>
      <c r="S7821" s="8"/>
      <c r="T7821" s="14" t="str">
        <f t="shared" si="978"/>
        <v>Retain</v>
      </c>
      <c r="U7821" s="14"/>
      <c r="V7821" s="8" t="str">
        <f t="shared" si="979"/>
        <v>Spain</v>
      </c>
      <c r="W7821" s="8"/>
      <c r="X7821" s="8"/>
      <c r="Y7821" s="8"/>
      <c r="Z7821" s="14" t="str">
        <f t="shared" si="980"/>
        <v>Male</v>
      </c>
      <c r="AA7821" s="14"/>
      <c r="AB7821" s="14"/>
      <c r="AC7821" s="14"/>
      <c r="AE7821" t="str">
        <f t="shared" si="981"/>
        <v>Adults</v>
      </c>
      <c r="AF7821" t="str">
        <f t="shared" si="982"/>
        <v>Fair</v>
      </c>
      <c r="AG7821" t="str">
        <f t="shared" si="983"/>
        <v>Very low</v>
      </c>
    </row>
    <row r="7822" spans="1:33" x14ac:dyDescent="0.2">
      <c r="A7822">
        <v>7821</v>
      </c>
      <c r="B7822">
        <v>15576131</v>
      </c>
      <c r="C7822">
        <v>666</v>
      </c>
      <c r="D7822">
        <v>1</v>
      </c>
      <c r="E7822">
        <v>1</v>
      </c>
      <c r="F7822">
        <v>40</v>
      </c>
      <c r="G7822">
        <v>3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s="2" t="s">
        <v>692</v>
      </c>
      <c r="P7822" s="11" t="str">
        <f t="shared" si="976"/>
        <v>2019</v>
      </c>
      <c r="Q7822" s="12"/>
      <c r="R7822" s="8" t="str">
        <f t="shared" si="977"/>
        <v>12</v>
      </c>
      <c r="S7822" s="8"/>
      <c r="T7822" s="14" t="str">
        <f t="shared" si="978"/>
        <v>Retain</v>
      </c>
      <c r="U7822" s="14"/>
      <c r="V7822" s="8" t="str">
        <f t="shared" si="979"/>
        <v>France</v>
      </c>
      <c r="W7822" s="8"/>
      <c r="X7822" s="8"/>
      <c r="Y7822" s="8"/>
      <c r="Z7822" s="14" t="str">
        <f t="shared" si="980"/>
        <v>Male</v>
      </c>
      <c r="AA7822" s="14"/>
      <c r="AB7822" s="14"/>
      <c r="AC7822" s="14"/>
      <c r="AE7822" t="str">
        <f t="shared" si="981"/>
        <v>Middle aged</v>
      </c>
      <c r="AF7822" t="str">
        <f t="shared" si="982"/>
        <v>Fair</v>
      </c>
      <c r="AG7822" t="str">
        <f t="shared" si="983"/>
        <v>Very low</v>
      </c>
    </row>
    <row r="7823" spans="1:33" x14ac:dyDescent="0.2">
      <c r="A7823">
        <v>7822</v>
      </c>
      <c r="B7823">
        <v>15686588</v>
      </c>
      <c r="C7823">
        <v>777</v>
      </c>
      <c r="D7823">
        <v>1</v>
      </c>
      <c r="E7823">
        <v>2</v>
      </c>
      <c r="F7823">
        <v>28</v>
      </c>
      <c r="G7823">
        <v>6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s="2" t="s">
        <v>70</v>
      </c>
      <c r="P7823" s="11" t="str">
        <f t="shared" si="976"/>
        <v>2017</v>
      </c>
      <c r="Q7823" s="12"/>
      <c r="R7823" s="8" t="str">
        <f t="shared" si="977"/>
        <v>08</v>
      </c>
      <c r="S7823" s="8"/>
      <c r="T7823" s="14" t="str">
        <f t="shared" si="978"/>
        <v>Retain</v>
      </c>
      <c r="U7823" s="14"/>
      <c r="V7823" s="8" t="str">
        <f t="shared" si="979"/>
        <v>France</v>
      </c>
      <c r="W7823" s="8"/>
      <c r="X7823" s="8"/>
      <c r="Y7823" s="8"/>
      <c r="Z7823" s="14" t="str">
        <f t="shared" si="980"/>
        <v>Female</v>
      </c>
      <c r="AA7823" s="14"/>
      <c r="AB7823" s="14"/>
      <c r="AC7823" s="14"/>
      <c r="AE7823" t="str">
        <f t="shared" si="981"/>
        <v>Adults</v>
      </c>
      <c r="AF7823" t="str">
        <f t="shared" si="982"/>
        <v>Very good</v>
      </c>
      <c r="AG7823" t="str">
        <f t="shared" si="983"/>
        <v>High</v>
      </c>
    </row>
    <row r="7824" spans="1:33" x14ac:dyDescent="0.2">
      <c r="A7824">
        <v>7823</v>
      </c>
      <c r="B7824">
        <v>15761018</v>
      </c>
      <c r="C7824">
        <v>581</v>
      </c>
      <c r="D7824">
        <v>3</v>
      </c>
      <c r="E7824">
        <v>1</v>
      </c>
      <c r="F7824">
        <v>50</v>
      </c>
      <c r="G7824">
        <v>5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s="2" t="s">
        <v>243</v>
      </c>
      <c r="P7824" s="11" t="str">
        <f t="shared" si="976"/>
        <v>2017</v>
      </c>
      <c r="Q7824" s="12"/>
      <c r="R7824" s="8" t="str">
        <f t="shared" si="977"/>
        <v>09</v>
      </c>
      <c r="S7824" s="8"/>
      <c r="T7824" s="14" t="str">
        <f t="shared" si="978"/>
        <v>Exit</v>
      </c>
      <c r="U7824" s="14"/>
      <c r="V7824" s="8" t="str">
        <f t="shared" si="979"/>
        <v>Germany</v>
      </c>
      <c r="W7824" s="8"/>
      <c r="X7824" s="8"/>
      <c r="Y7824" s="8"/>
      <c r="Z7824" s="14" t="str">
        <f t="shared" si="980"/>
        <v>Male</v>
      </c>
      <c r="AA7824" s="14"/>
      <c r="AB7824" s="14"/>
      <c r="AC7824" s="14"/>
      <c r="AE7824" t="str">
        <f t="shared" si="981"/>
        <v>Middle aged</v>
      </c>
      <c r="AF7824" t="str">
        <f t="shared" si="982"/>
        <v>Fair</v>
      </c>
      <c r="AG7824" t="str">
        <f t="shared" si="983"/>
        <v>High</v>
      </c>
    </row>
    <row r="7825" spans="1:33" x14ac:dyDescent="0.2">
      <c r="A7825">
        <v>7824</v>
      </c>
      <c r="B7825">
        <v>15616029</v>
      </c>
      <c r="C7825">
        <v>705</v>
      </c>
      <c r="D7825">
        <v>1</v>
      </c>
      <c r="E7825">
        <v>1</v>
      </c>
      <c r="F7825">
        <v>32</v>
      </c>
      <c r="G7825">
        <v>4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s="2" t="s">
        <v>79</v>
      </c>
      <c r="P7825" s="11" t="str">
        <f t="shared" si="976"/>
        <v>2019</v>
      </c>
      <c r="Q7825" s="12"/>
      <c r="R7825" s="8" t="str">
        <f t="shared" si="977"/>
        <v>01</v>
      </c>
      <c r="S7825" s="8"/>
      <c r="T7825" s="14" t="str">
        <f t="shared" si="978"/>
        <v>Retain</v>
      </c>
      <c r="U7825" s="14"/>
      <c r="V7825" s="8" t="str">
        <f t="shared" si="979"/>
        <v>France</v>
      </c>
      <c r="W7825" s="8"/>
      <c r="X7825" s="8"/>
      <c r="Y7825" s="8"/>
      <c r="Z7825" s="14" t="str">
        <f t="shared" si="980"/>
        <v>Male</v>
      </c>
      <c r="AA7825" s="14"/>
      <c r="AB7825" s="14"/>
      <c r="AC7825" s="14"/>
      <c r="AE7825" t="str">
        <f t="shared" si="981"/>
        <v>Adults</v>
      </c>
      <c r="AF7825" t="str">
        <f t="shared" si="982"/>
        <v>Good</v>
      </c>
      <c r="AG7825" t="str">
        <f t="shared" si="983"/>
        <v>Very low</v>
      </c>
    </row>
    <row r="7826" spans="1:33" x14ac:dyDescent="0.2">
      <c r="A7826">
        <v>7825</v>
      </c>
      <c r="B7826">
        <v>15761149</v>
      </c>
      <c r="C7826">
        <v>673</v>
      </c>
      <c r="D7826">
        <v>1</v>
      </c>
      <c r="E7826">
        <v>2</v>
      </c>
      <c r="F7826">
        <v>44</v>
      </c>
      <c r="G7826">
        <v>6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s="2" t="s">
        <v>863</v>
      </c>
      <c r="P7826" s="11" t="str">
        <f t="shared" si="976"/>
        <v>2016</v>
      </c>
      <c r="Q7826" s="12"/>
      <c r="R7826" s="8" t="str">
        <f t="shared" si="977"/>
        <v>10</v>
      </c>
      <c r="S7826" s="8"/>
      <c r="T7826" s="14" t="str">
        <f t="shared" si="978"/>
        <v>Retain</v>
      </c>
      <c r="U7826" s="14"/>
      <c r="V7826" s="8" t="str">
        <f t="shared" si="979"/>
        <v>France</v>
      </c>
      <c r="W7826" s="8"/>
      <c r="X7826" s="8"/>
      <c r="Y7826" s="8"/>
      <c r="Z7826" s="14" t="str">
        <f t="shared" si="980"/>
        <v>Female</v>
      </c>
      <c r="AA7826" s="14"/>
      <c r="AB7826" s="14"/>
      <c r="AC7826" s="14"/>
      <c r="AE7826" t="str">
        <f t="shared" si="981"/>
        <v>Middle aged</v>
      </c>
      <c r="AF7826" t="str">
        <f t="shared" si="982"/>
        <v>Good</v>
      </c>
      <c r="AG7826" t="str">
        <f t="shared" si="983"/>
        <v>High</v>
      </c>
    </row>
    <row r="7827" spans="1:33" x14ac:dyDescent="0.2">
      <c r="A7827">
        <v>7826</v>
      </c>
      <c r="B7827">
        <v>15802758</v>
      </c>
      <c r="C7827">
        <v>594</v>
      </c>
      <c r="D7827">
        <v>3</v>
      </c>
      <c r="E7827">
        <v>2</v>
      </c>
      <c r="F7827">
        <v>23</v>
      </c>
      <c r="G7827">
        <v>5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s="2" t="s">
        <v>49</v>
      </c>
      <c r="P7827" s="11" t="str">
        <f t="shared" si="976"/>
        <v>2017</v>
      </c>
      <c r="Q7827" s="12"/>
      <c r="R7827" s="8" t="str">
        <f t="shared" si="977"/>
        <v>09</v>
      </c>
      <c r="S7827" s="8"/>
      <c r="T7827" s="14" t="str">
        <f t="shared" si="978"/>
        <v>Exit</v>
      </c>
      <c r="U7827" s="14"/>
      <c r="V7827" s="8" t="str">
        <f t="shared" si="979"/>
        <v>Germany</v>
      </c>
      <c r="W7827" s="8"/>
      <c r="X7827" s="8"/>
      <c r="Y7827" s="8"/>
      <c r="Z7827" s="14" t="str">
        <f t="shared" si="980"/>
        <v>Female</v>
      </c>
      <c r="AA7827" s="14"/>
      <c r="AB7827" s="14"/>
      <c r="AC7827" s="14"/>
      <c r="AE7827" t="str">
        <f t="shared" si="981"/>
        <v>Young Adults</v>
      </c>
      <c r="AF7827" t="str">
        <f t="shared" si="982"/>
        <v>Fair</v>
      </c>
      <c r="AG7827" t="str">
        <f t="shared" si="983"/>
        <v>High</v>
      </c>
    </row>
    <row r="7828" spans="1:33" x14ac:dyDescent="0.2">
      <c r="A7828">
        <v>7827</v>
      </c>
      <c r="B7828">
        <v>15647838</v>
      </c>
      <c r="C7828">
        <v>648</v>
      </c>
      <c r="D7828">
        <v>3</v>
      </c>
      <c r="E7828">
        <v>2</v>
      </c>
      <c r="F7828">
        <v>51</v>
      </c>
      <c r="G7828">
        <v>5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s="2" t="s">
        <v>51</v>
      </c>
      <c r="P7828" s="11" t="str">
        <f t="shared" si="976"/>
        <v>2018</v>
      </c>
      <c r="Q7828" s="12"/>
      <c r="R7828" s="8" t="str">
        <f t="shared" si="977"/>
        <v>03</v>
      </c>
      <c r="S7828" s="8"/>
      <c r="T7828" s="14" t="str">
        <f t="shared" si="978"/>
        <v>Exit</v>
      </c>
      <c r="U7828" s="14"/>
      <c r="V7828" s="8" t="str">
        <f t="shared" si="979"/>
        <v>Germany</v>
      </c>
      <c r="W7828" s="8"/>
      <c r="X7828" s="8"/>
      <c r="Y7828" s="8"/>
      <c r="Z7828" s="14" t="str">
        <f t="shared" si="980"/>
        <v>Female</v>
      </c>
      <c r="AA7828" s="14"/>
      <c r="AB7828" s="14"/>
      <c r="AC7828" s="14"/>
      <c r="AE7828" t="str">
        <f t="shared" si="981"/>
        <v>Middle aged</v>
      </c>
      <c r="AF7828" t="str">
        <f t="shared" si="982"/>
        <v>Fair</v>
      </c>
      <c r="AG7828" t="str">
        <f t="shared" si="983"/>
        <v>High</v>
      </c>
    </row>
    <row r="7829" spans="1:33" x14ac:dyDescent="0.2">
      <c r="A7829">
        <v>7828</v>
      </c>
      <c r="B7829">
        <v>15735968</v>
      </c>
      <c r="C7829">
        <v>605</v>
      </c>
      <c r="D7829">
        <v>1</v>
      </c>
      <c r="E7829">
        <v>1</v>
      </c>
      <c r="F7829">
        <v>41</v>
      </c>
      <c r="G7829">
        <v>5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s="2" t="s">
        <v>221</v>
      </c>
      <c r="P7829" s="11" t="str">
        <f t="shared" si="976"/>
        <v>2018</v>
      </c>
      <c r="Q7829" s="12"/>
      <c r="R7829" s="8" t="str">
        <f t="shared" si="977"/>
        <v>07</v>
      </c>
      <c r="S7829" s="8"/>
      <c r="T7829" s="14" t="str">
        <f t="shared" si="978"/>
        <v>Retain</v>
      </c>
      <c r="U7829" s="14"/>
      <c r="V7829" s="8" t="str">
        <f t="shared" si="979"/>
        <v>France</v>
      </c>
      <c r="W7829" s="8"/>
      <c r="X7829" s="8"/>
      <c r="Y7829" s="8"/>
      <c r="Z7829" s="14" t="str">
        <f t="shared" si="980"/>
        <v>Male</v>
      </c>
      <c r="AA7829" s="14"/>
      <c r="AB7829" s="14"/>
      <c r="AC7829" s="14"/>
      <c r="AE7829" t="str">
        <f t="shared" si="981"/>
        <v>Middle aged</v>
      </c>
      <c r="AF7829" t="str">
        <f t="shared" si="982"/>
        <v>Fair</v>
      </c>
      <c r="AG7829" t="str">
        <f t="shared" si="983"/>
        <v>Very low</v>
      </c>
    </row>
    <row r="7830" spans="1:33" x14ac:dyDescent="0.2">
      <c r="A7830">
        <v>7829</v>
      </c>
      <c r="B7830">
        <v>15581286</v>
      </c>
      <c r="C7830">
        <v>734</v>
      </c>
      <c r="D7830">
        <v>1</v>
      </c>
      <c r="E7830">
        <v>2</v>
      </c>
      <c r="F7830">
        <v>40</v>
      </c>
      <c r="G7830">
        <v>3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s="2" t="s">
        <v>782</v>
      </c>
      <c r="P7830" s="11" t="str">
        <f t="shared" si="976"/>
        <v>2019</v>
      </c>
      <c r="Q7830" s="12"/>
      <c r="R7830" s="8" t="str">
        <f t="shared" si="977"/>
        <v>10</v>
      </c>
      <c r="S7830" s="8"/>
      <c r="T7830" s="14" t="str">
        <f t="shared" si="978"/>
        <v>Retain</v>
      </c>
      <c r="U7830" s="14"/>
      <c r="V7830" s="8" t="str">
        <f t="shared" si="979"/>
        <v>France</v>
      </c>
      <c r="W7830" s="8"/>
      <c r="X7830" s="8"/>
      <c r="Y7830" s="8"/>
      <c r="Z7830" s="14" t="str">
        <f t="shared" si="980"/>
        <v>Female</v>
      </c>
      <c r="AA7830" s="14"/>
      <c r="AB7830" s="14"/>
      <c r="AC7830" s="14"/>
      <c r="AE7830" t="str">
        <f t="shared" si="981"/>
        <v>Middle aged</v>
      </c>
      <c r="AF7830" t="str">
        <f t="shared" si="982"/>
        <v>Good</v>
      </c>
      <c r="AG7830" t="str">
        <f t="shared" si="983"/>
        <v>Very high</v>
      </c>
    </row>
    <row r="7831" spans="1:33" x14ac:dyDescent="0.2">
      <c r="A7831">
        <v>7830</v>
      </c>
      <c r="B7831">
        <v>15625445</v>
      </c>
      <c r="C7831">
        <v>572</v>
      </c>
      <c r="D7831">
        <v>1</v>
      </c>
      <c r="E7831">
        <v>2</v>
      </c>
      <c r="F7831">
        <v>36</v>
      </c>
      <c r="G7831">
        <v>4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s="2" t="s">
        <v>672</v>
      </c>
      <c r="P7831" s="11" t="str">
        <f t="shared" si="976"/>
        <v>2019</v>
      </c>
      <c r="Q7831" s="12"/>
      <c r="R7831" s="8" t="str">
        <f t="shared" si="977"/>
        <v>07</v>
      </c>
      <c r="S7831" s="8"/>
      <c r="T7831" s="14" t="str">
        <f t="shared" si="978"/>
        <v>Retain</v>
      </c>
      <c r="U7831" s="14"/>
      <c r="V7831" s="8" t="str">
        <f t="shared" si="979"/>
        <v>France</v>
      </c>
      <c r="W7831" s="8"/>
      <c r="X7831" s="8"/>
      <c r="Y7831" s="8"/>
      <c r="Z7831" s="14" t="str">
        <f t="shared" si="980"/>
        <v>Female</v>
      </c>
      <c r="AA7831" s="14"/>
      <c r="AB7831" s="14"/>
      <c r="AC7831" s="14"/>
      <c r="AE7831" t="str">
        <f t="shared" si="981"/>
        <v>Adults</v>
      </c>
      <c r="AF7831" t="str">
        <f t="shared" si="982"/>
        <v>Poor</v>
      </c>
      <c r="AG7831" t="str">
        <f t="shared" si="983"/>
        <v>Medium</v>
      </c>
    </row>
    <row r="7832" spans="1:33" x14ac:dyDescent="0.2">
      <c r="A7832">
        <v>7831</v>
      </c>
      <c r="B7832">
        <v>15600173</v>
      </c>
      <c r="C7832">
        <v>595</v>
      </c>
      <c r="D7832">
        <v>1</v>
      </c>
      <c r="E7832">
        <v>2</v>
      </c>
      <c r="F7832">
        <v>33</v>
      </c>
      <c r="G7832">
        <v>7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s="2" t="s">
        <v>1195</v>
      </c>
      <c r="P7832" s="11" t="str">
        <f t="shared" si="976"/>
        <v>2016</v>
      </c>
      <c r="Q7832" s="12"/>
      <c r="R7832" s="8" t="str">
        <f t="shared" si="977"/>
        <v>03</v>
      </c>
      <c r="S7832" s="8"/>
      <c r="T7832" s="14" t="str">
        <f t="shared" si="978"/>
        <v>Retain</v>
      </c>
      <c r="U7832" s="14"/>
      <c r="V7832" s="8" t="str">
        <f t="shared" si="979"/>
        <v>France</v>
      </c>
      <c r="W7832" s="8"/>
      <c r="X7832" s="8"/>
      <c r="Y7832" s="8"/>
      <c r="Z7832" s="14" t="str">
        <f t="shared" si="980"/>
        <v>Female</v>
      </c>
      <c r="AA7832" s="14"/>
      <c r="AB7832" s="14"/>
      <c r="AC7832" s="14"/>
      <c r="AE7832" t="str">
        <f t="shared" si="981"/>
        <v>Adults</v>
      </c>
      <c r="AF7832" t="str">
        <f t="shared" si="982"/>
        <v>Fair</v>
      </c>
      <c r="AG7832" t="str">
        <f t="shared" si="983"/>
        <v>Very low</v>
      </c>
    </row>
    <row r="7833" spans="1:33" x14ac:dyDescent="0.2">
      <c r="A7833">
        <v>7832</v>
      </c>
      <c r="B7833">
        <v>15635143</v>
      </c>
      <c r="C7833">
        <v>749</v>
      </c>
      <c r="D7833">
        <v>1</v>
      </c>
      <c r="E7833">
        <v>1</v>
      </c>
      <c r="F7833">
        <v>42</v>
      </c>
      <c r="G7833">
        <v>5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s="2" t="s">
        <v>695</v>
      </c>
      <c r="P7833" s="11" t="str">
        <f t="shared" si="976"/>
        <v>2018</v>
      </c>
      <c r="Q7833" s="12"/>
      <c r="R7833" s="8" t="str">
        <f t="shared" si="977"/>
        <v>09</v>
      </c>
      <c r="S7833" s="8"/>
      <c r="T7833" s="14" t="str">
        <f t="shared" si="978"/>
        <v>Retain</v>
      </c>
      <c r="U7833" s="14"/>
      <c r="V7833" s="8" t="str">
        <f t="shared" si="979"/>
        <v>France</v>
      </c>
      <c r="W7833" s="8"/>
      <c r="X7833" s="8"/>
      <c r="Y7833" s="8"/>
      <c r="Z7833" s="14" t="str">
        <f t="shared" si="980"/>
        <v>Male</v>
      </c>
      <c r="AA7833" s="14"/>
      <c r="AB7833" s="14"/>
      <c r="AC7833" s="14"/>
      <c r="AE7833" t="str">
        <f t="shared" si="981"/>
        <v>Middle aged</v>
      </c>
      <c r="AF7833" t="str">
        <f t="shared" si="982"/>
        <v>Very good</v>
      </c>
      <c r="AG7833" t="str">
        <f t="shared" si="983"/>
        <v>Medium</v>
      </c>
    </row>
    <row r="7834" spans="1:33" x14ac:dyDescent="0.2">
      <c r="A7834">
        <v>7833</v>
      </c>
      <c r="B7834">
        <v>15664849</v>
      </c>
      <c r="C7834">
        <v>573</v>
      </c>
      <c r="D7834">
        <v>2</v>
      </c>
      <c r="E7834">
        <v>1</v>
      </c>
      <c r="F7834">
        <v>46</v>
      </c>
      <c r="G7834">
        <v>4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s="2" t="s">
        <v>147</v>
      </c>
      <c r="P7834" s="11" t="str">
        <f t="shared" si="976"/>
        <v>2019</v>
      </c>
      <c r="Q7834" s="12"/>
      <c r="R7834" s="8" t="str">
        <f t="shared" si="977"/>
        <v>09</v>
      </c>
      <c r="S7834" s="8"/>
      <c r="T7834" s="14" t="str">
        <f t="shared" si="978"/>
        <v>Exit</v>
      </c>
      <c r="U7834" s="14"/>
      <c r="V7834" s="8" t="str">
        <f t="shared" si="979"/>
        <v>Spain</v>
      </c>
      <c r="W7834" s="8"/>
      <c r="X7834" s="8"/>
      <c r="Y7834" s="8"/>
      <c r="Z7834" s="14" t="str">
        <f t="shared" si="980"/>
        <v>Male</v>
      </c>
      <c r="AA7834" s="14"/>
      <c r="AB7834" s="14"/>
      <c r="AC7834" s="14"/>
      <c r="AE7834" t="str">
        <f t="shared" si="981"/>
        <v>Middle aged</v>
      </c>
      <c r="AF7834" t="str">
        <f t="shared" si="982"/>
        <v>Poor</v>
      </c>
      <c r="AG7834" t="str">
        <f t="shared" si="983"/>
        <v>Medium</v>
      </c>
    </row>
    <row r="7835" spans="1:33" x14ac:dyDescent="0.2">
      <c r="A7835">
        <v>7834</v>
      </c>
      <c r="B7835">
        <v>15762455</v>
      </c>
      <c r="C7835">
        <v>624</v>
      </c>
      <c r="D7835">
        <v>2</v>
      </c>
      <c r="E7835">
        <v>1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s="2" t="s">
        <v>652</v>
      </c>
      <c r="P7835" s="11" t="str">
        <f t="shared" si="976"/>
        <v>2017</v>
      </c>
      <c r="Q7835" s="12"/>
      <c r="R7835" s="8" t="str">
        <f t="shared" si="977"/>
        <v>04</v>
      </c>
      <c r="S7835" s="8"/>
      <c r="T7835" s="14" t="str">
        <f t="shared" si="978"/>
        <v>Retain</v>
      </c>
      <c r="U7835" s="14"/>
      <c r="V7835" s="8" t="str">
        <f t="shared" si="979"/>
        <v>Spain</v>
      </c>
      <c r="W7835" s="8"/>
      <c r="X7835" s="8"/>
      <c r="Y7835" s="8"/>
      <c r="Z7835" s="14" t="str">
        <f t="shared" si="980"/>
        <v>Male</v>
      </c>
      <c r="AA7835" s="14"/>
      <c r="AB7835" s="14"/>
      <c r="AC7835" s="14"/>
      <c r="AE7835" t="str">
        <f t="shared" si="981"/>
        <v>Adults</v>
      </c>
      <c r="AF7835" t="str">
        <f t="shared" si="982"/>
        <v>Fair</v>
      </c>
      <c r="AG7835" t="str">
        <f t="shared" si="983"/>
        <v>Medium</v>
      </c>
    </row>
    <row r="7836" spans="1:33" x14ac:dyDescent="0.2">
      <c r="A7836">
        <v>7835</v>
      </c>
      <c r="B7836">
        <v>15797165</v>
      </c>
      <c r="C7836">
        <v>703</v>
      </c>
      <c r="D7836">
        <v>1</v>
      </c>
      <c r="E7836">
        <v>1</v>
      </c>
      <c r="F7836">
        <v>56</v>
      </c>
      <c r="G7836">
        <v>6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s="2" t="s">
        <v>208</v>
      </c>
      <c r="P7836" s="11" t="str">
        <f t="shared" si="976"/>
        <v>2017</v>
      </c>
      <c r="Q7836" s="12"/>
      <c r="R7836" s="8" t="str">
        <f t="shared" si="977"/>
        <v>01</v>
      </c>
      <c r="S7836" s="8"/>
      <c r="T7836" s="14" t="str">
        <f t="shared" si="978"/>
        <v>Exit</v>
      </c>
      <c r="U7836" s="14"/>
      <c r="V7836" s="8" t="str">
        <f t="shared" si="979"/>
        <v>France</v>
      </c>
      <c r="W7836" s="8"/>
      <c r="X7836" s="8"/>
      <c r="Y7836" s="8"/>
      <c r="Z7836" s="14" t="str">
        <f t="shared" si="980"/>
        <v>Male</v>
      </c>
      <c r="AA7836" s="14"/>
      <c r="AB7836" s="14"/>
      <c r="AC7836" s="14"/>
      <c r="AE7836" t="str">
        <f t="shared" si="981"/>
        <v>Middle aged</v>
      </c>
      <c r="AF7836" t="str">
        <f t="shared" si="982"/>
        <v>Good</v>
      </c>
      <c r="AG7836" t="str">
        <f t="shared" si="983"/>
        <v>Very low</v>
      </c>
    </row>
    <row r="7837" spans="1:33" x14ac:dyDescent="0.2">
      <c r="A7837">
        <v>7836</v>
      </c>
      <c r="B7837">
        <v>15788189</v>
      </c>
      <c r="C7837">
        <v>665</v>
      </c>
      <c r="D7837">
        <v>1</v>
      </c>
      <c r="E7837">
        <v>2</v>
      </c>
      <c r="F7837">
        <v>41</v>
      </c>
      <c r="G7837">
        <v>5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s="2" t="s">
        <v>201</v>
      </c>
      <c r="P7837" s="11" t="str">
        <f t="shared" si="976"/>
        <v>2017</v>
      </c>
      <c r="Q7837" s="12"/>
      <c r="R7837" s="8" t="str">
        <f t="shared" si="977"/>
        <v>12</v>
      </c>
      <c r="S7837" s="8"/>
      <c r="T7837" s="14" t="str">
        <f t="shared" si="978"/>
        <v>Retain</v>
      </c>
      <c r="U7837" s="14"/>
      <c r="V7837" s="8" t="str">
        <f t="shared" si="979"/>
        <v>France</v>
      </c>
      <c r="W7837" s="8"/>
      <c r="X7837" s="8"/>
      <c r="Y7837" s="8"/>
      <c r="Z7837" s="14" t="str">
        <f t="shared" si="980"/>
        <v>Female</v>
      </c>
      <c r="AA7837" s="14"/>
      <c r="AB7837" s="14"/>
      <c r="AC7837" s="14"/>
      <c r="AE7837" t="str">
        <f t="shared" si="981"/>
        <v>Middle aged</v>
      </c>
      <c r="AF7837" t="str">
        <f t="shared" si="982"/>
        <v>Fair</v>
      </c>
      <c r="AG7837" t="str">
        <f t="shared" si="983"/>
        <v>Medium</v>
      </c>
    </row>
    <row r="7838" spans="1:33" x14ac:dyDescent="0.2">
      <c r="A7838">
        <v>7837</v>
      </c>
      <c r="B7838">
        <v>15780492</v>
      </c>
      <c r="C7838">
        <v>648</v>
      </c>
      <c r="D7838">
        <v>1</v>
      </c>
      <c r="E7838">
        <v>1</v>
      </c>
      <c r="F7838">
        <v>42</v>
      </c>
      <c r="G7838">
        <v>5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s="2" t="s">
        <v>439</v>
      </c>
      <c r="P7838" s="11" t="str">
        <f t="shared" si="976"/>
        <v>2018</v>
      </c>
      <c r="Q7838" s="12"/>
      <c r="R7838" s="8" t="str">
        <f t="shared" si="977"/>
        <v>09</v>
      </c>
      <c r="S7838" s="8"/>
      <c r="T7838" s="14" t="str">
        <f t="shared" si="978"/>
        <v>Retain</v>
      </c>
      <c r="U7838" s="14"/>
      <c r="V7838" s="8" t="str">
        <f t="shared" si="979"/>
        <v>France</v>
      </c>
      <c r="W7838" s="8"/>
      <c r="X7838" s="8"/>
      <c r="Y7838" s="8"/>
      <c r="Z7838" s="14" t="str">
        <f t="shared" si="980"/>
        <v>Male</v>
      </c>
      <c r="AA7838" s="14"/>
      <c r="AB7838" s="14"/>
      <c r="AC7838" s="14"/>
      <c r="AE7838" t="str">
        <f t="shared" si="981"/>
        <v>Middle aged</v>
      </c>
      <c r="AF7838" t="str">
        <f t="shared" si="982"/>
        <v>Fair</v>
      </c>
      <c r="AG7838" t="str">
        <f t="shared" si="983"/>
        <v>Very low</v>
      </c>
    </row>
    <row r="7839" spans="1:33" x14ac:dyDescent="0.2">
      <c r="A7839">
        <v>7838</v>
      </c>
      <c r="B7839">
        <v>15678497</v>
      </c>
      <c r="C7839">
        <v>850</v>
      </c>
      <c r="D7839">
        <v>2</v>
      </c>
      <c r="E7839">
        <v>1</v>
      </c>
      <c r="F7839">
        <v>48</v>
      </c>
      <c r="G7839">
        <v>4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s="2" t="s">
        <v>199</v>
      </c>
      <c r="P7839" s="11" t="str">
        <f t="shared" si="976"/>
        <v>2018</v>
      </c>
      <c r="Q7839" s="12"/>
      <c r="R7839" s="8" t="str">
        <f t="shared" si="977"/>
        <v>11</v>
      </c>
      <c r="S7839" s="8"/>
      <c r="T7839" s="14" t="str">
        <f t="shared" si="978"/>
        <v>Exit</v>
      </c>
      <c r="U7839" s="14"/>
      <c r="V7839" s="8" t="str">
        <f t="shared" si="979"/>
        <v>Spain</v>
      </c>
      <c r="W7839" s="8"/>
      <c r="X7839" s="8"/>
      <c r="Y7839" s="8"/>
      <c r="Z7839" s="14" t="str">
        <f t="shared" si="980"/>
        <v>Male</v>
      </c>
      <c r="AA7839" s="14"/>
      <c r="AB7839" s="14"/>
      <c r="AC7839" s="14"/>
      <c r="AE7839" t="str">
        <f t="shared" si="981"/>
        <v>Middle aged</v>
      </c>
      <c r="AF7839" t="str">
        <f t="shared" si="982"/>
        <v>Excellent</v>
      </c>
      <c r="AG7839" t="str">
        <f t="shared" si="983"/>
        <v>Very low</v>
      </c>
    </row>
    <row r="7840" spans="1:33" x14ac:dyDescent="0.2">
      <c r="A7840">
        <v>7839</v>
      </c>
      <c r="B7840">
        <v>15588560</v>
      </c>
      <c r="C7840">
        <v>569</v>
      </c>
      <c r="D7840">
        <v>3</v>
      </c>
      <c r="E7840">
        <v>2</v>
      </c>
      <c r="F7840">
        <v>32</v>
      </c>
      <c r="G7840">
        <v>4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s="2" t="s">
        <v>205</v>
      </c>
      <c r="P7840" s="11" t="str">
        <f t="shared" si="976"/>
        <v>2019</v>
      </c>
      <c r="Q7840" s="12"/>
      <c r="R7840" s="8" t="str">
        <f t="shared" si="977"/>
        <v>09</v>
      </c>
      <c r="S7840" s="8"/>
      <c r="T7840" s="14" t="str">
        <f t="shared" si="978"/>
        <v>Retain</v>
      </c>
      <c r="U7840" s="14"/>
      <c r="V7840" s="8" t="str">
        <f t="shared" si="979"/>
        <v>Germany</v>
      </c>
      <c r="W7840" s="8"/>
      <c r="X7840" s="8"/>
      <c r="Y7840" s="8"/>
      <c r="Z7840" s="14" t="str">
        <f t="shared" si="980"/>
        <v>Female</v>
      </c>
      <c r="AA7840" s="14"/>
      <c r="AB7840" s="14"/>
      <c r="AC7840" s="14"/>
      <c r="AE7840" t="str">
        <f t="shared" si="981"/>
        <v>Adults</v>
      </c>
      <c r="AF7840" t="str">
        <f t="shared" si="982"/>
        <v>Poor</v>
      </c>
      <c r="AG7840" t="str">
        <f t="shared" si="983"/>
        <v>High</v>
      </c>
    </row>
    <row r="7841" spans="1:33" x14ac:dyDescent="0.2">
      <c r="A7841">
        <v>7840</v>
      </c>
      <c r="B7841">
        <v>15606003</v>
      </c>
      <c r="C7841">
        <v>566</v>
      </c>
      <c r="D7841">
        <v>1</v>
      </c>
      <c r="E7841">
        <v>2</v>
      </c>
      <c r="F7841">
        <v>21</v>
      </c>
      <c r="G7841">
        <v>4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s="2" t="s">
        <v>560</v>
      </c>
      <c r="P7841" s="11" t="str">
        <f t="shared" si="976"/>
        <v>2018</v>
      </c>
      <c r="Q7841" s="12"/>
      <c r="R7841" s="8" t="str">
        <f t="shared" si="977"/>
        <v>12</v>
      </c>
      <c r="S7841" s="8"/>
      <c r="T7841" s="14" t="str">
        <f t="shared" si="978"/>
        <v>Retain</v>
      </c>
      <c r="U7841" s="14"/>
      <c r="V7841" s="8" t="str">
        <f t="shared" si="979"/>
        <v>France</v>
      </c>
      <c r="W7841" s="8"/>
      <c r="X7841" s="8"/>
      <c r="Y7841" s="8"/>
      <c r="Z7841" s="14" t="str">
        <f t="shared" si="980"/>
        <v>Female</v>
      </c>
      <c r="AA7841" s="14"/>
      <c r="AB7841" s="14"/>
      <c r="AC7841" s="14"/>
      <c r="AE7841" t="str">
        <f t="shared" si="981"/>
        <v>Young Adults</v>
      </c>
      <c r="AF7841" t="str">
        <f t="shared" si="982"/>
        <v>Poor</v>
      </c>
      <c r="AG7841" t="str">
        <f t="shared" si="983"/>
        <v>Very low</v>
      </c>
    </row>
    <row r="7842" spans="1:33" x14ac:dyDescent="0.2">
      <c r="A7842">
        <v>7841</v>
      </c>
      <c r="B7842">
        <v>15611756</v>
      </c>
      <c r="C7842">
        <v>537</v>
      </c>
      <c r="D7842">
        <v>3</v>
      </c>
      <c r="E7842">
        <v>2</v>
      </c>
      <c r="F7842">
        <v>47</v>
      </c>
      <c r="G7842">
        <v>5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s="2" t="s">
        <v>484</v>
      </c>
      <c r="P7842" s="11" t="str">
        <f t="shared" si="976"/>
        <v>2018</v>
      </c>
      <c r="Q7842" s="12"/>
      <c r="R7842" s="8" t="str">
        <f t="shared" si="977"/>
        <v>08</v>
      </c>
      <c r="S7842" s="8"/>
      <c r="T7842" s="14" t="str">
        <f t="shared" si="978"/>
        <v>Retain</v>
      </c>
      <c r="U7842" s="14"/>
      <c r="V7842" s="8" t="str">
        <f t="shared" si="979"/>
        <v>Germany</v>
      </c>
      <c r="W7842" s="8"/>
      <c r="X7842" s="8"/>
      <c r="Y7842" s="8"/>
      <c r="Z7842" s="14" t="str">
        <f t="shared" si="980"/>
        <v>Female</v>
      </c>
      <c r="AA7842" s="14"/>
      <c r="AB7842" s="14"/>
      <c r="AC7842" s="14"/>
      <c r="AE7842" t="str">
        <f t="shared" si="981"/>
        <v>Middle aged</v>
      </c>
      <c r="AF7842" t="str">
        <f t="shared" si="982"/>
        <v>Poor</v>
      </c>
      <c r="AG7842" t="str">
        <f t="shared" si="983"/>
        <v>High</v>
      </c>
    </row>
    <row r="7843" spans="1:33" x14ac:dyDescent="0.2">
      <c r="A7843">
        <v>7842</v>
      </c>
      <c r="B7843">
        <v>15789563</v>
      </c>
      <c r="C7843">
        <v>706</v>
      </c>
      <c r="D7843">
        <v>3</v>
      </c>
      <c r="E7843">
        <v>2</v>
      </c>
      <c r="F7843">
        <v>46</v>
      </c>
      <c r="G7843">
        <v>6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s="2" t="s">
        <v>197</v>
      </c>
      <c r="P7843" s="11" t="str">
        <f t="shared" si="976"/>
        <v>2016</v>
      </c>
      <c r="Q7843" s="12"/>
      <c r="R7843" s="8" t="str">
        <f t="shared" si="977"/>
        <v>11</v>
      </c>
      <c r="S7843" s="8"/>
      <c r="T7843" s="14" t="str">
        <f t="shared" si="978"/>
        <v>Exit</v>
      </c>
      <c r="U7843" s="14"/>
      <c r="V7843" s="8" t="str">
        <f t="shared" si="979"/>
        <v>Germany</v>
      </c>
      <c r="W7843" s="8"/>
      <c r="X7843" s="8"/>
      <c r="Y7843" s="8"/>
      <c r="Z7843" s="14" t="str">
        <f t="shared" si="980"/>
        <v>Female</v>
      </c>
      <c r="AA7843" s="14"/>
      <c r="AB7843" s="14"/>
      <c r="AC7843" s="14"/>
      <c r="AE7843" t="str">
        <f t="shared" si="981"/>
        <v>Middle aged</v>
      </c>
      <c r="AF7843" t="str">
        <f t="shared" si="982"/>
        <v>Good</v>
      </c>
      <c r="AG7843" t="str">
        <f t="shared" si="983"/>
        <v>High</v>
      </c>
    </row>
    <row r="7844" spans="1:33" x14ac:dyDescent="0.2">
      <c r="A7844">
        <v>7843</v>
      </c>
      <c r="B7844">
        <v>15702416</v>
      </c>
      <c r="C7844">
        <v>734</v>
      </c>
      <c r="D7844">
        <v>1</v>
      </c>
      <c r="E7844">
        <v>1</v>
      </c>
      <c r="F7844">
        <v>43</v>
      </c>
      <c r="G7844">
        <v>6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s="2" t="s">
        <v>1261</v>
      </c>
      <c r="P7844" s="11" t="str">
        <f t="shared" si="976"/>
        <v>2017</v>
      </c>
      <c r="Q7844" s="12"/>
      <c r="R7844" s="8" t="str">
        <f t="shared" si="977"/>
        <v>08</v>
      </c>
      <c r="S7844" s="8"/>
      <c r="T7844" s="14" t="str">
        <f t="shared" si="978"/>
        <v>Retain</v>
      </c>
      <c r="U7844" s="14"/>
      <c r="V7844" s="8" t="str">
        <f t="shared" si="979"/>
        <v>France</v>
      </c>
      <c r="W7844" s="8"/>
      <c r="X7844" s="8"/>
      <c r="Y7844" s="8"/>
      <c r="Z7844" s="14" t="str">
        <f t="shared" si="980"/>
        <v>Male</v>
      </c>
      <c r="AA7844" s="14"/>
      <c r="AB7844" s="14"/>
      <c r="AC7844" s="14"/>
      <c r="AE7844" t="str">
        <f t="shared" si="981"/>
        <v>Middle aged</v>
      </c>
      <c r="AF7844" t="str">
        <f t="shared" si="982"/>
        <v>Good</v>
      </c>
      <c r="AG7844" t="str">
        <f t="shared" si="983"/>
        <v>High</v>
      </c>
    </row>
    <row r="7845" spans="1:33" x14ac:dyDescent="0.2">
      <c r="A7845">
        <v>7844</v>
      </c>
      <c r="B7845">
        <v>15766288</v>
      </c>
      <c r="C7845">
        <v>586</v>
      </c>
      <c r="D7845">
        <v>3</v>
      </c>
      <c r="E7845">
        <v>2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s="2" t="s">
        <v>1126</v>
      </c>
      <c r="P7845" s="11" t="str">
        <f t="shared" si="976"/>
        <v>2018</v>
      </c>
      <c r="Q7845" s="12"/>
      <c r="R7845" s="8" t="str">
        <f t="shared" si="977"/>
        <v>01</v>
      </c>
      <c r="S7845" s="8"/>
      <c r="T7845" s="14" t="str">
        <f t="shared" si="978"/>
        <v>Exit</v>
      </c>
      <c r="U7845" s="14"/>
      <c r="V7845" s="8" t="str">
        <f t="shared" si="979"/>
        <v>Germany</v>
      </c>
      <c r="W7845" s="8"/>
      <c r="X7845" s="8"/>
      <c r="Y7845" s="8"/>
      <c r="Z7845" s="14" t="str">
        <f t="shared" si="980"/>
        <v>Female</v>
      </c>
      <c r="AA7845" s="14"/>
      <c r="AB7845" s="14"/>
      <c r="AC7845" s="14"/>
      <c r="AE7845" t="str">
        <f t="shared" si="981"/>
        <v>Adults</v>
      </c>
      <c r="AF7845" t="str">
        <f t="shared" si="982"/>
        <v>Fair</v>
      </c>
      <c r="AG7845" t="str">
        <f t="shared" si="983"/>
        <v>High</v>
      </c>
    </row>
    <row r="7846" spans="1:33" x14ac:dyDescent="0.2">
      <c r="A7846">
        <v>7845</v>
      </c>
      <c r="B7846">
        <v>15667633</v>
      </c>
      <c r="C7846">
        <v>612</v>
      </c>
      <c r="D7846">
        <v>1</v>
      </c>
      <c r="E7846">
        <v>2</v>
      </c>
      <c r="F7846">
        <v>38</v>
      </c>
      <c r="G7846">
        <v>5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s="2" t="s">
        <v>253</v>
      </c>
      <c r="P7846" s="11" t="str">
        <f t="shared" si="976"/>
        <v>2018</v>
      </c>
      <c r="Q7846" s="12"/>
      <c r="R7846" s="8" t="str">
        <f t="shared" si="977"/>
        <v>09</v>
      </c>
      <c r="S7846" s="8"/>
      <c r="T7846" s="14" t="str">
        <f t="shared" si="978"/>
        <v>Retain</v>
      </c>
      <c r="U7846" s="14"/>
      <c r="V7846" s="8" t="str">
        <f t="shared" si="979"/>
        <v>France</v>
      </c>
      <c r="W7846" s="8"/>
      <c r="X7846" s="8"/>
      <c r="Y7846" s="8"/>
      <c r="Z7846" s="14" t="str">
        <f t="shared" si="980"/>
        <v>Female</v>
      </c>
      <c r="AA7846" s="14"/>
      <c r="AB7846" s="14"/>
      <c r="AC7846" s="14"/>
      <c r="AE7846" t="str">
        <f t="shared" si="981"/>
        <v>Adults</v>
      </c>
      <c r="AF7846" t="str">
        <f t="shared" si="982"/>
        <v>Fair</v>
      </c>
      <c r="AG7846" t="str">
        <f t="shared" si="983"/>
        <v>Very low</v>
      </c>
    </row>
    <row r="7847" spans="1:33" x14ac:dyDescent="0.2">
      <c r="A7847">
        <v>7846</v>
      </c>
      <c r="B7847">
        <v>15622774</v>
      </c>
      <c r="C7847">
        <v>648</v>
      </c>
      <c r="D7847">
        <v>1</v>
      </c>
      <c r="E7847">
        <v>1</v>
      </c>
      <c r="F7847">
        <v>34</v>
      </c>
      <c r="G7847">
        <v>5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s="2" t="s">
        <v>530</v>
      </c>
      <c r="P7847" s="11" t="str">
        <f t="shared" si="976"/>
        <v>2018</v>
      </c>
      <c r="Q7847" s="12"/>
      <c r="R7847" s="8" t="str">
        <f t="shared" si="977"/>
        <v>09</v>
      </c>
      <c r="S7847" s="8"/>
      <c r="T7847" s="14" t="str">
        <f t="shared" si="978"/>
        <v>Retain</v>
      </c>
      <c r="U7847" s="14"/>
      <c r="V7847" s="8" t="str">
        <f t="shared" si="979"/>
        <v>France</v>
      </c>
      <c r="W7847" s="8"/>
      <c r="X7847" s="8"/>
      <c r="Y7847" s="8"/>
      <c r="Z7847" s="14" t="str">
        <f t="shared" si="980"/>
        <v>Male</v>
      </c>
      <c r="AA7847" s="14"/>
      <c r="AB7847" s="14"/>
      <c r="AC7847" s="14"/>
      <c r="AE7847" t="str">
        <f t="shared" si="981"/>
        <v>Adults</v>
      </c>
      <c r="AF7847" t="str">
        <f t="shared" si="982"/>
        <v>Fair</v>
      </c>
      <c r="AG7847" t="str">
        <f t="shared" si="983"/>
        <v>Very low</v>
      </c>
    </row>
    <row r="7848" spans="1:33" x14ac:dyDescent="0.2">
      <c r="A7848">
        <v>7847</v>
      </c>
      <c r="B7848">
        <v>15755416</v>
      </c>
      <c r="C7848">
        <v>557</v>
      </c>
      <c r="D7848">
        <v>1</v>
      </c>
      <c r="E7848">
        <v>2</v>
      </c>
      <c r="F7848">
        <v>27</v>
      </c>
      <c r="G7848">
        <v>4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s="2" t="s">
        <v>1231</v>
      </c>
      <c r="P7848" s="11" t="str">
        <f t="shared" si="976"/>
        <v>2018</v>
      </c>
      <c r="Q7848" s="12"/>
      <c r="R7848" s="8" t="str">
        <f t="shared" si="977"/>
        <v>12</v>
      </c>
      <c r="S7848" s="8"/>
      <c r="T7848" s="14" t="str">
        <f t="shared" si="978"/>
        <v>Retain</v>
      </c>
      <c r="U7848" s="14"/>
      <c r="V7848" s="8" t="str">
        <f t="shared" si="979"/>
        <v>France</v>
      </c>
      <c r="W7848" s="8"/>
      <c r="X7848" s="8"/>
      <c r="Y7848" s="8"/>
      <c r="Z7848" s="14" t="str">
        <f t="shared" si="980"/>
        <v>Female</v>
      </c>
      <c r="AA7848" s="14"/>
      <c r="AB7848" s="14"/>
      <c r="AC7848" s="14"/>
      <c r="AE7848" t="str">
        <f t="shared" si="981"/>
        <v>Adults</v>
      </c>
      <c r="AF7848" t="str">
        <f t="shared" si="982"/>
        <v>Poor</v>
      </c>
      <c r="AG7848" t="str">
        <f t="shared" si="983"/>
        <v>Medium</v>
      </c>
    </row>
    <row r="7849" spans="1:33" x14ac:dyDescent="0.2">
      <c r="A7849">
        <v>7848</v>
      </c>
      <c r="B7849">
        <v>15769915</v>
      </c>
      <c r="C7849">
        <v>643</v>
      </c>
      <c r="D7849">
        <v>2</v>
      </c>
      <c r="E7849">
        <v>2</v>
      </c>
      <c r="F7849">
        <v>20</v>
      </c>
      <c r="G7849">
        <v>4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s="2" t="s">
        <v>162</v>
      </c>
      <c r="P7849" s="11" t="str">
        <f t="shared" si="976"/>
        <v>2019</v>
      </c>
      <c r="Q7849" s="12"/>
      <c r="R7849" s="8" t="str">
        <f t="shared" si="977"/>
        <v>08</v>
      </c>
      <c r="S7849" s="8"/>
      <c r="T7849" s="14" t="str">
        <f t="shared" si="978"/>
        <v>Retain</v>
      </c>
      <c r="U7849" s="14"/>
      <c r="V7849" s="8" t="str">
        <f t="shared" si="979"/>
        <v>Spain</v>
      </c>
      <c r="W7849" s="8"/>
      <c r="X7849" s="8"/>
      <c r="Y7849" s="8"/>
      <c r="Z7849" s="14" t="str">
        <f t="shared" si="980"/>
        <v>Female</v>
      </c>
      <c r="AA7849" s="14"/>
      <c r="AB7849" s="14"/>
      <c r="AC7849" s="14"/>
      <c r="AE7849" t="str">
        <f t="shared" si="981"/>
        <v>Young Adults</v>
      </c>
      <c r="AF7849" t="str">
        <f t="shared" si="982"/>
        <v>Fair</v>
      </c>
      <c r="AG7849" t="str">
        <f t="shared" si="983"/>
        <v>High</v>
      </c>
    </row>
    <row r="7850" spans="1:33" x14ac:dyDescent="0.2">
      <c r="A7850">
        <v>7849</v>
      </c>
      <c r="B7850">
        <v>15643908</v>
      </c>
      <c r="C7850">
        <v>433</v>
      </c>
      <c r="D7850">
        <v>1</v>
      </c>
      <c r="E7850">
        <v>2</v>
      </c>
      <c r="F7850">
        <v>49</v>
      </c>
      <c r="G7850">
        <v>3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s="2" t="s">
        <v>1121</v>
      </c>
      <c r="P7850" s="11" t="str">
        <f t="shared" si="976"/>
        <v>2019</v>
      </c>
      <c r="Q7850" s="12"/>
      <c r="R7850" s="8" t="str">
        <f t="shared" si="977"/>
        <v>10</v>
      </c>
      <c r="S7850" s="8"/>
      <c r="T7850" s="14" t="str">
        <f t="shared" si="978"/>
        <v>Retain</v>
      </c>
      <c r="U7850" s="14"/>
      <c r="V7850" s="8" t="str">
        <f t="shared" si="979"/>
        <v>France</v>
      </c>
      <c r="W7850" s="8"/>
      <c r="X7850" s="8"/>
      <c r="Y7850" s="8"/>
      <c r="Z7850" s="14" t="str">
        <f t="shared" si="980"/>
        <v>Female</v>
      </c>
      <c r="AA7850" s="14"/>
      <c r="AB7850" s="14"/>
      <c r="AC7850" s="14"/>
      <c r="AE7850" t="str">
        <f t="shared" si="981"/>
        <v>Middle aged</v>
      </c>
      <c r="AF7850" t="str">
        <f t="shared" si="982"/>
        <v>Poor</v>
      </c>
      <c r="AG7850" t="str">
        <f t="shared" si="983"/>
        <v>Very low</v>
      </c>
    </row>
    <row r="7851" spans="1:33" x14ac:dyDescent="0.2">
      <c r="A7851">
        <v>7850</v>
      </c>
      <c r="B7851">
        <v>15627395</v>
      </c>
      <c r="C7851">
        <v>643</v>
      </c>
      <c r="D7851">
        <v>3</v>
      </c>
      <c r="E7851">
        <v>1</v>
      </c>
      <c r="F7851">
        <v>41</v>
      </c>
      <c r="G7851">
        <v>3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s="2" t="s">
        <v>623</v>
      </c>
      <c r="P7851" s="11" t="str">
        <f t="shared" si="976"/>
        <v>2019</v>
      </c>
      <c r="Q7851" s="12"/>
      <c r="R7851" s="8" t="str">
        <f t="shared" si="977"/>
        <v>12</v>
      </c>
      <c r="S7851" s="8"/>
      <c r="T7851" s="14" t="str">
        <f t="shared" si="978"/>
        <v>Retain</v>
      </c>
      <c r="U7851" s="14"/>
      <c r="V7851" s="8" t="str">
        <f t="shared" si="979"/>
        <v>Germany</v>
      </c>
      <c r="W7851" s="8"/>
      <c r="X7851" s="8"/>
      <c r="Y7851" s="8"/>
      <c r="Z7851" s="14" t="str">
        <f t="shared" si="980"/>
        <v>Male</v>
      </c>
      <c r="AA7851" s="14"/>
      <c r="AB7851" s="14"/>
      <c r="AC7851" s="14"/>
      <c r="AE7851" t="str">
        <f t="shared" si="981"/>
        <v>Middle aged</v>
      </c>
      <c r="AF7851" t="str">
        <f t="shared" si="982"/>
        <v>Fair</v>
      </c>
      <c r="AG7851" t="str">
        <f t="shared" si="983"/>
        <v>Very high</v>
      </c>
    </row>
    <row r="7852" spans="1:33" x14ac:dyDescent="0.2">
      <c r="A7852">
        <v>7851</v>
      </c>
      <c r="B7852">
        <v>15679663</v>
      </c>
      <c r="C7852">
        <v>488</v>
      </c>
      <c r="D7852">
        <v>1</v>
      </c>
      <c r="E7852">
        <v>2</v>
      </c>
      <c r="F7852">
        <v>36</v>
      </c>
      <c r="G7852">
        <v>5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s="2" t="s">
        <v>99</v>
      </c>
      <c r="P7852" s="11" t="str">
        <f t="shared" si="976"/>
        <v>2017</v>
      </c>
      <c r="Q7852" s="12"/>
      <c r="R7852" s="8" t="str">
        <f t="shared" si="977"/>
        <v>11</v>
      </c>
      <c r="S7852" s="8"/>
      <c r="T7852" s="14" t="str">
        <f t="shared" si="978"/>
        <v>Retain</v>
      </c>
      <c r="U7852" s="14"/>
      <c r="V7852" s="8" t="str">
        <f t="shared" si="979"/>
        <v>France</v>
      </c>
      <c r="W7852" s="8"/>
      <c r="X7852" s="8"/>
      <c r="Y7852" s="8"/>
      <c r="Z7852" s="14" t="str">
        <f t="shared" si="980"/>
        <v>Female</v>
      </c>
      <c r="AA7852" s="14"/>
      <c r="AB7852" s="14"/>
      <c r="AC7852" s="14"/>
      <c r="AE7852" t="str">
        <f t="shared" si="981"/>
        <v>Adults</v>
      </c>
      <c r="AF7852" t="str">
        <f t="shared" si="982"/>
        <v>Poor</v>
      </c>
      <c r="AG7852" t="str">
        <f t="shared" si="983"/>
        <v>Very low</v>
      </c>
    </row>
    <row r="7853" spans="1:33" x14ac:dyDescent="0.2">
      <c r="A7853">
        <v>7852</v>
      </c>
      <c r="B7853">
        <v>15651581</v>
      </c>
      <c r="C7853">
        <v>758</v>
      </c>
      <c r="D7853">
        <v>3</v>
      </c>
      <c r="E7853">
        <v>1</v>
      </c>
      <c r="F7853">
        <v>68</v>
      </c>
      <c r="G7853">
        <v>7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s="2" t="s">
        <v>353</v>
      </c>
      <c r="P7853" s="11" t="str">
        <f t="shared" si="976"/>
        <v>2016</v>
      </c>
      <c r="Q7853" s="12"/>
      <c r="R7853" s="8" t="str">
        <f t="shared" si="977"/>
        <v>01</v>
      </c>
      <c r="S7853" s="8"/>
      <c r="T7853" s="14" t="str">
        <f t="shared" si="978"/>
        <v>Exit</v>
      </c>
      <c r="U7853" s="14"/>
      <c r="V7853" s="8" t="str">
        <f t="shared" si="979"/>
        <v>Germany</v>
      </c>
      <c r="W7853" s="8"/>
      <c r="X7853" s="8"/>
      <c r="Y7853" s="8"/>
      <c r="Z7853" s="14" t="str">
        <f t="shared" si="980"/>
        <v>Male</v>
      </c>
      <c r="AA7853" s="14"/>
      <c r="AB7853" s="14"/>
      <c r="AC7853" s="14"/>
      <c r="AE7853" t="str">
        <f t="shared" si="981"/>
        <v>Retired</v>
      </c>
      <c r="AF7853" t="str">
        <f t="shared" si="982"/>
        <v>Very good</v>
      </c>
      <c r="AG7853" t="str">
        <f t="shared" si="983"/>
        <v>High</v>
      </c>
    </row>
    <row r="7854" spans="1:33" x14ac:dyDescent="0.2">
      <c r="A7854">
        <v>7853</v>
      </c>
      <c r="B7854">
        <v>15596379</v>
      </c>
      <c r="C7854">
        <v>743</v>
      </c>
      <c r="D7854">
        <v>3</v>
      </c>
      <c r="E7854">
        <v>1</v>
      </c>
      <c r="F7854">
        <v>39</v>
      </c>
      <c r="G7854">
        <v>6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s="2" t="s">
        <v>463</v>
      </c>
      <c r="P7854" s="11" t="str">
        <f t="shared" si="976"/>
        <v>2017</v>
      </c>
      <c r="Q7854" s="12"/>
      <c r="R7854" s="8" t="str">
        <f t="shared" si="977"/>
        <v>05</v>
      </c>
      <c r="S7854" s="8"/>
      <c r="T7854" s="14" t="str">
        <f t="shared" si="978"/>
        <v>Retain</v>
      </c>
      <c r="U7854" s="14"/>
      <c r="V7854" s="8" t="str">
        <f t="shared" si="979"/>
        <v>Germany</v>
      </c>
      <c r="W7854" s="8"/>
      <c r="X7854" s="8"/>
      <c r="Y7854" s="8"/>
      <c r="Z7854" s="14" t="str">
        <f t="shared" si="980"/>
        <v>Male</v>
      </c>
      <c r="AA7854" s="14"/>
      <c r="AB7854" s="14"/>
      <c r="AC7854" s="14"/>
      <c r="AE7854" t="str">
        <f t="shared" si="981"/>
        <v>Middle aged</v>
      </c>
      <c r="AF7854" t="str">
        <f t="shared" si="982"/>
        <v>Very good</v>
      </c>
      <c r="AG7854" t="str">
        <f t="shared" si="983"/>
        <v>High</v>
      </c>
    </row>
    <row r="7855" spans="1:33" x14ac:dyDescent="0.2">
      <c r="A7855">
        <v>7854</v>
      </c>
      <c r="B7855">
        <v>15746674</v>
      </c>
      <c r="C7855">
        <v>730</v>
      </c>
      <c r="D7855">
        <v>1</v>
      </c>
      <c r="E7855">
        <v>2</v>
      </c>
      <c r="F7855">
        <v>47</v>
      </c>
      <c r="G7855">
        <v>5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s="2" t="s">
        <v>552</v>
      </c>
      <c r="P7855" s="11" t="str">
        <f t="shared" si="976"/>
        <v>2017</v>
      </c>
      <c r="Q7855" s="12"/>
      <c r="R7855" s="8" t="str">
        <f t="shared" si="977"/>
        <v>11</v>
      </c>
      <c r="S7855" s="8"/>
      <c r="T7855" s="14" t="str">
        <f t="shared" si="978"/>
        <v>Exit</v>
      </c>
      <c r="U7855" s="14"/>
      <c r="V7855" s="8" t="str">
        <f t="shared" si="979"/>
        <v>France</v>
      </c>
      <c r="W7855" s="8"/>
      <c r="X7855" s="8"/>
      <c r="Y7855" s="8"/>
      <c r="Z7855" s="14" t="str">
        <f t="shared" si="980"/>
        <v>Female</v>
      </c>
      <c r="AA7855" s="14"/>
      <c r="AB7855" s="14"/>
      <c r="AC7855" s="14"/>
      <c r="AE7855" t="str">
        <f t="shared" si="981"/>
        <v>Middle aged</v>
      </c>
      <c r="AF7855" t="str">
        <f t="shared" si="982"/>
        <v>Good</v>
      </c>
      <c r="AG7855" t="str">
        <f t="shared" si="983"/>
        <v>Very low</v>
      </c>
    </row>
    <row r="7856" spans="1:33" x14ac:dyDescent="0.2">
      <c r="A7856">
        <v>7855</v>
      </c>
      <c r="B7856">
        <v>15801256</v>
      </c>
      <c r="C7856">
        <v>746</v>
      </c>
      <c r="D7856">
        <v>2</v>
      </c>
      <c r="E7856">
        <v>1</v>
      </c>
      <c r="F7856">
        <v>49</v>
      </c>
      <c r="G7856">
        <v>5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s="2" t="s">
        <v>448</v>
      </c>
      <c r="P7856" s="11" t="str">
        <f t="shared" si="976"/>
        <v>2018</v>
      </c>
      <c r="Q7856" s="12"/>
      <c r="R7856" s="8" t="str">
        <f t="shared" si="977"/>
        <v>02</v>
      </c>
      <c r="S7856" s="8"/>
      <c r="T7856" s="14" t="str">
        <f t="shared" si="978"/>
        <v>Retain</v>
      </c>
      <c r="U7856" s="14"/>
      <c r="V7856" s="8" t="str">
        <f t="shared" si="979"/>
        <v>Spain</v>
      </c>
      <c r="W7856" s="8"/>
      <c r="X7856" s="8"/>
      <c r="Y7856" s="8"/>
      <c r="Z7856" s="14" t="str">
        <f t="shared" si="980"/>
        <v>Male</v>
      </c>
      <c r="AA7856" s="14"/>
      <c r="AB7856" s="14"/>
      <c r="AC7856" s="14"/>
      <c r="AE7856" t="str">
        <f t="shared" si="981"/>
        <v>Middle aged</v>
      </c>
      <c r="AF7856" t="str">
        <f t="shared" si="982"/>
        <v>Very good</v>
      </c>
      <c r="AG7856" t="str">
        <f t="shared" si="983"/>
        <v>Very low</v>
      </c>
    </row>
    <row r="7857" spans="1:33" x14ac:dyDescent="0.2">
      <c r="A7857">
        <v>7856</v>
      </c>
      <c r="B7857">
        <v>15663808</v>
      </c>
      <c r="C7857">
        <v>666</v>
      </c>
      <c r="D7857">
        <v>3</v>
      </c>
      <c r="E7857">
        <v>2</v>
      </c>
      <c r="F7857">
        <v>59</v>
      </c>
      <c r="G7857">
        <v>5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s="2" t="s">
        <v>1311</v>
      </c>
      <c r="P7857" s="11" t="str">
        <f t="shared" si="976"/>
        <v>2018</v>
      </c>
      <c r="Q7857" s="12"/>
      <c r="R7857" s="8" t="str">
        <f t="shared" si="977"/>
        <v>05</v>
      </c>
      <c r="S7857" s="8"/>
      <c r="T7857" s="14" t="str">
        <f t="shared" si="978"/>
        <v>Retain</v>
      </c>
      <c r="U7857" s="14"/>
      <c r="V7857" s="8" t="str">
        <f t="shared" si="979"/>
        <v>Germany</v>
      </c>
      <c r="W7857" s="8"/>
      <c r="X7857" s="8"/>
      <c r="Y7857" s="8"/>
      <c r="Z7857" s="14" t="str">
        <f t="shared" si="980"/>
        <v>Female</v>
      </c>
      <c r="AA7857" s="14"/>
      <c r="AB7857" s="14"/>
      <c r="AC7857" s="14"/>
      <c r="AE7857" t="str">
        <f t="shared" si="981"/>
        <v>Middle aged</v>
      </c>
      <c r="AF7857" t="str">
        <f t="shared" si="982"/>
        <v>Fair</v>
      </c>
      <c r="AG7857" t="str">
        <f t="shared" si="983"/>
        <v>Very high</v>
      </c>
    </row>
    <row r="7858" spans="1:33" x14ac:dyDescent="0.2">
      <c r="A7858">
        <v>7857</v>
      </c>
      <c r="B7858">
        <v>15598521</v>
      </c>
      <c r="C7858">
        <v>580</v>
      </c>
      <c r="D7858">
        <v>3</v>
      </c>
      <c r="E7858">
        <v>2</v>
      </c>
      <c r="F7858">
        <v>33</v>
      </c>
      <c r="G7858">
        <v>3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s="2" t="s">
        <v>1221</v>
      </c>
      <c r="P7858" s="11" t="str">
        <f t="shared" si="976"/>
        <v>2019</v>
      </c>
      <c r="Q7858" s="12"/>
      <c r="R7858" s="8" t="str">
        <f t="shared" si="977"/>
        <v>10</v>
      </c>
      <c r="S7858" s="8"/>
      <c r="T7858" s="14" t="str">
        <f t="shared" si="978"/>
        <v>Retain</v>
      </c>
      <c r="U7858" s="14"/>
      <c r="V7858" s="8" t="str">
        <f t="shared" si="979"/>
        <v>Germany</v>
      </c>
      <c r="W7858" s="8"/>
      <c r="X7858" s="8"/>
      <c r="Y7858" s="8"/>
      <c r="Z7858" s="14" t="str">
        <f t="shared" si="980"/>
        <v>Female</v>
      </c>
      <c r="AA7858" s="14"/>
      <c r="AB7858" s="14"/>
      <c r="AC7858" s="14"/>
      <c r="AE7858" t="str">
        <f t="shared" si="981"/>
        <v>Adults</v>
      </c>
      <c r="AF7858" t="str">
        <f t="shared" si="982"/>
        <v>Fair</v>
      </c>
      <c r="AG7858" t="str">
        <f t="shared" si="983"/>
        <v>High</v>
      </c>
    </row>
    <row r="7859" spans="1:33" x14ac:dyDescent="0.2">
      <c r="A7859">
        <v>7858</v>
      </c>
      <c r="B7859">
        <v>15621457</v>
      </c>
      <c r="C7859">
        <v>850</v>
      </c>
      <c r="D7859">
        <v>1</v>
      </c>
      <c r="E7859">
        <v>1</v>
      </c>
      <c r="F7859">
        <v>27</v>
      </c>
      <c r="G7859">
        <v>4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s="2" t="s">
        <v>199</v>
      </c>
      <c r="P7859" s="11" t="str">
        <f t="shared" si="976"/>
        <v>2018</v>
      </c>
      <c r="Q7859" s="12"/>
      <c r="R7859" s="8" t="str">
        <f t="shared" si="977"/>
        <v>11</v>
      </c>
      <c r="S7859" s="8"/>
      <c r="T7859" s="14" t="str">
        <f t="shared" si="978"/>
        <v>Retain</v>
      </c>
      <c r="U7859" s="14"/>
      <c r="V7859" s="8" t="str">
        <f t="shared" si="979"/>
        <v>France</v>
      </c>
      <c r="W7859" s="8"/>
      <c r="X7859" s="8"/>
      <c r="Y7859" s="8"/>
      <c r="Z7859" s="14" t="str">
        <f t="shared" si="980"/>
        <v>Male</v>
      </c>
      <c r="AA7859" s="14"/>
      <c r="AB7859" s="14"/>
      <c r="AC7859" s="14"/>
      <c r="AE7859" t="str">
        <f t="shared" si="981"/>
        <v>Adults</v>
      </c>
      <c r="AF7859" t="str">
        <f t="shared" si="982"/>
        <v>Excellent</v>
      </c>
      <c r="AG7859" t="str">
        <f t="shared" si="983"/>
        <v>Medium</v>
      </c>
    </row>
    <row r="7860" spans="1:33" x14ac:dyDescent="0.2">
      <c r="A7860">
        <v>7859</v>
      </c>
      <c r="B7860">
        <v>15764726</v>
      </c>
      <c r="C7860">
        <v>563</v>
      </c>
      <c r="D7860">
        <v>1</v>
      </c>
      <c r="E7860">
        <v>1</v>
      </c>
      <c r="F7860">
        <v>22</v>
      </c>
      <c r="G7860">
        <v>4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s="2" t="s">
        <v>698</v>
      </c>
      <c r="P7860" s="11" t="str">
        <f t="shared" si="976"/>
        <v>2019</v>
      </c>
      <c r="Q7860" s="12"/>
      <c r="R7860" s="8" t="str">
        <f t="shared" si="977"/>
        <v>06</v>
      </c>
      <c r="S7860" s="8"/>
      <c r="T7860" s="14" t="str">
        <f t="shared" si="978"/>
        <v>Retain</v>
      </c>
      <c r="U7860" s="14"/>
      <c r="V7860" s="8" t="str">
        <f t="shared" si="979"/>
        <v>France</v>
      </c>
      <c r="W7860" s="8"/>
      <c r="X7860" s="8"/>
      <c r="Y7860" s="8"/>
      <c r="Z7860" s="14" t="str">
        <f t="shared" si="980"/>
        <v>Male</v>
      </c>
      <c r="AA7860" s="14"/>
      <c r="AB7860" s="14"/>
      <c r="AC7860" s="14"/>
      <c r="AE7860" t="str">
        <f t="shared" si="981"/>
        <v>Young Adults</v>
      </c>
      <c r="AF7860" t="str">
        <f t="shared" si="982"/>
        <v>Poor</v>
      </c>
      <c r="AG7860" t="str">
        <f t="shared" si="983"/>
        <v>High</v>
      </c>
    </row>
    <row r="7861" spans="1:33" x14ac:dyDescent="0.2">
      <c r="A7861">
        <v>7860</v>
      </c>
      <c r="B7861">
        <v>15646374</v>
      </c>
      <c r="C7861">
        <v>766</v>
      </c>
      <c r="D7861">
        <v>3</v>
      </c>
      <c r="E7861">
        <v>2</v>
      </c>
      <c r="F7861">
        <v>28</v>
      </c>
      <c r="G7861">
        <v>5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s="2" t="s">
        <v>841</v>
      </c>
      <c r="P7861" s="11" t="str">
        <f t="shared" si="976"/>
        <v>2017</v>
      </c>
      <c r="Q7861" s="12"/>
      <c r="R7861" s="8" t="str">
        <f t="shared" si="977"/>
        <v>11</v>
      </c>
      <c r="S7861" s="8"/>
      <c r="T7861" s="14" t="str">
        <f t="shared" si="978"/>
        <v>Retain</v>
      </c>
      <c r="U7861" s="14"/>
      <c r="V7861" s="8" t="str">
        <f t="shared" si="979"/>
        <v>Germany</v>
      </c>
      <c r="W7861" s="8"/>
      <c r="X7861" s="8"/>
      <c r="Y7861" s="8"/>
      <c r="Z7861" s="14" t="str">
        <f t="shared" si="980"/>
        <v>Female</v>
      </c>
      <c r="AA7861" s="14"/>
      <c r="AB7861" s="14"/>
      <c r="AC7861" s="14"/>
      <c r="AE7861" t="str">
        <f t="shared" si="981"/>
        <v>Adults</v>
      </c>
      <c r="AF7861" t="str">
        <f t="shared" si="982"/>
        <v>Very good</v>
      </c>
      <c r="AG7861" t="str">
        <f t="shared" si="983"/>
        <v>Medium</v>
      </c>
    </row>
    <row r="7862" spans="1:33" x14ac:dyDescent="0.2">
      <c r="A7862">
        <v>7861</v>
      </c>
      <c r="B7862">
        <v>15716501</v>
      </c>
      <c r="C7862">
        <v>659</v>
      </c>
      <c r="D7862">
        <v>1</v>
      </c>
      <c r="E7862">
        <v>1</v>
      </c>
      <c r="F7862">
        <v>32</v>
      </c>
      <c r="G7862">
        <v>5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s="2" t="s">
        <v>257</v>
      </c>
      <c r="P7862" s="11" t="str">
        <f t="shared" si="976"/>
        <v>2018</v>
      </c>
      <c r="Q7862" s="12"/>
      <c r="R7862" s="8" t="str">
        <f t="shared" si="977"/>
        <v>06</v>
      </c>
      <c r="S7862" s="8"/>
      <c r="T7862" s="14" t="str">
        <f t="shared" si="978"/>
        <v>Retain</v>
      </c>
      <c r="U7862" s="14"/>
      <c r="V7862" s="8" t="str">
        <f t="shared" si="979"/>
        <v>France</v>
      </c>
      <c r="W7862" s="8"/>
      <c r="X7862" s="8"/>
      <c r="Y7862" s="8"/>
      <c r="Z7862" s="14" t="str">
        <f t="shared" si="980"/>
        <v>Male</v>
      </c>
      <c r="AA7862" s="14"/>
      <c r="AB7862" s="14"/>
      <c r="AC7862" s="14"/>
      <c r="AE7862" t="str">
        <f t="shared" si="981"/>
        <v>Adults</v>
      </c>
      <c r="AF7862" t="str">
        <f t="shared" si="982"/>
        <v>Fair</v>
      </c>
      <c r="AG7862" t="str">
        <f t="shared" si="983"/>
        <v>Medium</v>
      </c>
    </row>
    <row r="7863" spans="1:33" x14ac:dyDescent="0.2">
      <c r="A7863">
        <v>7862</v>
      </c>
      <c r="B7863">
        <v>15589948</v>
      </c>
      <c r="C7863">
        <v>607</v>
      </c>
      <c r="D7863">
        <v>2</v>
      </c>
      <c r="E7863">
        <v>1</v>
      </c>
      <c r="F7863">
        <v>28</v>
      </c>
      <c r="G7863">
        <v>5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s="2" t="s">
        <v>286</v>
      </c>
      <c r="P7863" s="11" t="str">
        <f t="shared" si="976"/>
        <v>2018</v>
      </c>
      <c r="Q7863" s="12"/>
      <c r="R7863" s="8" t="str">
        <f t="shared" si="977"/>
        <v>07</v>
      </c>
      <c r="S7863" s="8"/>
      <c r="T7863" s="14" t="str">
        <f t="shared" si="978"/>
        <v>Retain</v>
      </c>
      <c r="U7863" s="14"/>
      <c r="V7863" s="8" t="str">
        <f t="shared" si="979"/>
        <v>Spain</v>
      </c>
      <c r="W7863" s="8"/>
      <c r="X7863" s="8"/>
      <c r="Y7863" s="8"/>
      <c r="Z7863" s="14" t="str">
        <f t="shared" si="980"/>
        <v>Male</v>
      </c>
      <c r="AA7863" s="14"/>
      <c r="AB7863" s="14"/>
      <c r="AC7863" s="14"/>
      <c r="AE7863" t="str">
        <f t="shared" si="981"/>
        <v>Adults</v>
      </c>
      <c r="AF7863" t="str">
        <f t="shared" si="982"/>
        <v>Fair</v>
      </c>
      <c r="AG7863" t="str">
        <f t="shared" si="983"/>
        <v>High</v>
      </c>
    </row>
    <row r="7864" spans="1:33" x14ac:dyDescent="0.2">
      <c r="A7864">
        <v>7863</v>
      </c>
      <c r="B7864">
        <v>15811343</v>
      </c>
      <c r="C7864">
        <v>644</v>
      </c>
      <c r="D7864">
        <v>3</v>
      </c>
      <c r="E7864">
        <v>1</v>
      </c>
      <c r="F7864">
        <v>35</v>
      </c>
      <c r="G7864">
        <v>4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s="2" t="s">
        <v>528</v>
      </c>
      <c r="P7864" s="11" t="str">
        <f t="shared" si="976"/>
        <v>2018</v>
      </c>
      <c r="Q7864" s="12"/>
      <c r="R7864" s="8" t="str">
        <f t="shared" si="977"/>
        <v>11</v>
      </c>
      <c r="S7864" s="8"/>
      <c r="T7864" s="14" t="str">
        <f t="shared" si="978"/>
        <v>Retain</v>
      </c>
      <c r="U7864" s="14"/>
      <c r="V7864" s="8" t="str">
        <f t="shared" si="979"/>
        <v>Germany</v>
      </c>
      <c r="W7864" s="8"/>
      <c r="X7864" s="8"/>
      <c r="Y7864" s="8"/>
      <c r="Z7864" s="14" t="str">
        <f t="shared" si="980"/>
        <v>Male</v>
      </c>
      <c r="AA7864" s="14"/>
      <c r="AB7864" s="14"/>
      <c r="AC7864" s="14"/>
      <c r="AE7864" t="str">
        <f t="shared" si="981"/>
        <v>Adults</v>
      </c>
      <c r="AF7864" t="str">
        <f t="shared" si="982"/>
        <v>Fair</v>
      </c>
      <c r="AG7864" t="str">
        <f t="shared" si="983"/>
        <v>Very high</v>
      </c>
    </row>
    <row r="7865" spans="1:33" x14ac:dyDescent="0.2">
      <c r="A7865">
        <v>7864</v>
      </c>
      <c r="B7865">
        <v>15659677</v>
      </c>
      <c r="C7865">
        <v>746</v>
      </c>
      <c r="D7865">
        <v>1</v>
      </c>
      <c r="E7865">
        <v>1</v>
      </c>
      <c r="F7865">
        <v>47</v>
      </c>
      <c r="G7865">
        <v>4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s="2" t="s">
        <v>416</v>
      </c>
      <c r="P7865" s="11" t="str">
        <f t="shared" si="976"/>
        <v>2019</v>
      </c>
      <c r="Q7865" s="12"/>
      <c r="R7865" s="8" t="str">
        <f t="shared" si="977"/>
        <v>05</v>
      </c>
      <c r="S7865" s="8"/>
      <c r="T7865" s="14" t="str">
        <f t="shared" si="978"/>
        <v>Retain</v>
      </c>
      <c r="U7865" s="14"/>
      <c r="V7865" s="8" t="str">
        <f t="shared" si="979"/>
        <v>France</v>
      </c>
      <c r="W7865" s="8"/>
      <c r="X7865" s="8"/>
      <c r="Y7865" s="8"/>
      <c r="Z7865" s="14" t="str">
        <f t="shared" si="980"/>
        <v>Male</v>
      </c>
      <c r="AA7865" s="14"/>
      <c r="AB7865" s="14"/>
      <c r="AC7865" s="14"/>
      <c r="AE7865" t="str">
        <f t="shared" si="981"/>
        <v>Middle aged</v>
      </c>
      <c r="AF7865" t="str">
        <f t="shared" si="982"/>
        <v>Very good</v>
      </c>
      <c r="AG7865" t="str">
        <f t="shared" si="983"/>
        <v>High</v>
      </c>
    </row>
    <row r="7866" spans="1:33" x14ac:dyDescent="0.2">
      <c r="A7866">
        <v>7865</v>
      </c>
      <c r="B7866">
        <v>15594436</v>
      </c>
      <c r="C7866">
        <v>588</v>
      </c>
      <c r="D7866">
        <v>2</v>
      </c>
      <c r="E7866">
        <v>1</v>
      </c>
      <c r="F7866">
        <v>33</v>
      </c>
      <c r="G7866">
        <v>6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s="2" t="s">
        <v>561</v>
      </c>
      <c r="P7866" s="11" t="str">
        <f t="shared" si="976"/>
        <v>2016</v>
      </c>
      <c r="Q7866" s="12"/>
      <c r="R7866" s="8" t="str">
        <f t="shared" si="977"/>
        <v>11</v>
      </c>
      <c r="S7866" s="8"/>
      <c r="T7866" s="14" t="str">
        <f t="shared" si="978"/>
        <v>Retain</v>
      </c>
      <c r="U7866" s="14"/>
      <c r="V7866" s="8" t="str">
        <f t="shared" si="979"/>
        <v>Spain</v>
      </c>
      <c r="W7866" s="8"/>
      <c r="X7866" s="8"/>
      <c r="Y7866" s="8"/>
      <c r="Z7866" s="14" t="str">
        <f t="shared" si="980"/>
        <v>Male</v>
      </c>
      <c r="AA7866" s="14"/>
      <c r="AB7866" s="14"/>
      <c r="AC7866" s="14"/>
      <c r="AE7866" t="str">
        <f t="shared" si="981"/>
        <v>Adults</v>
      </c>
      <c r="AF7866" t="str">
        <f t="shared" si="982"/>
        <v>Fair</v>
      </c>
      <c r="AG7866" t="str">
        <f t="shared" si="983"/>
        <v>Very low</v>
      </c>
    </row>
    <row r="7867" spans="1:33" x14ac:dyDescent="0.2">
      <c r="A7867">
        <v>7866</v>
      </c>
      <c r="B7867">
        <v>15748995</v>
      </c>
      <c r="C7867">
        <v>691</v>
      </c>
      <c r="D7867">
        <v>2</v>
      </c>
      <c r="E7867">
        <v>1</v>
      </c>
      <c r="F7867">
        <v>30</v>
      </c>
      <c r="G7867">
        <v>6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s="2" t="s">
        <v>440</v>
      </c>
      <c r="P7867" s="11" t="str">
        <f t="shared" si="976"/>
        <v>2016</v>
      </c>
      <c r="Q7867" s="12"/>
      <c r="R7867" s="8" t="str">
        <f t="shared" si="977"/>
        <v>12</v>
      </c>
      <c r="S7867" s="8"/>
      <c r="T7867" s="14" t="str">
        <f t="shared" si="978"/>
        <v>Retain</v>
      </c>
      <c r="U7867" s="14"/>
      <c r="V7867" s="8" t="str">
        <f t="shared" si="979"/>
        <v>Spain</v>
      </c>
      <c r="W7867" s="8"/>
      <c r="X7867" s="8"/>
      <c r="Y7867" s="8"/>
      <c r="Z7867" s="14" t="str">
        <f t="shared" si="980"/>
        <v>Male</v>
      </c>
      <c r="AA7867" s="14"/>
      <c r="AB7867" s="14"/>
      <c r="AC7867" s="14"/>
      <c r="AE7867" t="str">
        <f t="shared" si="981"/>
        <v>Adults</v>
      </c>
      <c r="AF7867" t="str">
        <f t="shared" si="982"/>
        <v>Good</v>
      </c>
      <c r="AG7867" t="str">
        <f t="shared" si="983"/>
        <v>Very low</v>
      </c>
    </row>
    <row r="7868" spans="1:33" x14ac:dyDescent="0.2">
      <c r="A7868">
        <v>7867</v>
      </c>
      <c r="B7868">
        <v>15677062</v>
      </c>
      <c r="C7868">
        <v>666</v>
      </c>
      <c r="D7868">
        <v>1</v>
      </c>
      <c r="E7868">
        <v>2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s="2" t="s">
        <v>1087</v>
      </c>
      <c r="P7868" s="11" t="str">
        <f t="shared" si="976"/>
        <v>2017</v>
      </c>
      <c r="Q7868" s="12"/>
      <c r="R7868" s="8" t="str">
        <f t="shared" si="977"/>
        <v>04</v>
      </c>
      <c r="S7868" s="8"/>
      <c r="T7868" s="14" t="str">
        <f t="shared" si="978"/>
        <v>Retain</v>
      </c>
      <c r="U7868" s="14"/>
      <c r="V7868" s="8" t="str">
        <f t="shared" si="979"/>
        <v>France</v>
      </c>
      <c r="W7868" s="8"/>
      <c r="X7868" s="8"/>
      <c r="Y7868" s="8"/>
      <c r="Z7868" s="14" t="str">
        <f t="shared" si="980"/>
        <v>Female</v>
      </c>
      <c r="AA7868" s="14"/>
      <c r="AB7868" s="14"/>
      <c r="AC7868" s="14"/>
      <c r="AE7868" t="str">
        <f t="shared" si="981"/>
        <v>Adults</v>
      </c>
      <c r="AF7868" t="str">
        <f t="shared" si="982"/>
        <v>Fair</v>
      </c>
      <c r="AG7868" t="str">
        <f t="shared" si="983"/>
        <v>High</v>
      </c>
    </row>
    <row r="7869" spans="1:33" x14ac:dyDescent="0.2">
      <c r="A7869">
        <v>7868</v>
      </c>
      <c r="B7869">
        <v>15697201</v>
      </c>
      <c r="C7869">
        <v>640</v>
      </c>
      <c r="D7869">
        <v>2</v>
      </c>
      <c r="E7869">
        <v>2</v>
      </c>
      <c r="F7869">
        <v>46</v>
      </c>
      <c r="G7869">
        <v>5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s="2" t="s">
        <v>862</v>
      </c>
      <c r="P7869" s="11" t="str">
        <f t="shared" si="976"/>
        <v>2018</v>
      </c>
      <c r="Q7869" s="12"/>
      <c r="R7869" s="8" t="str">
        <f t="shared" si="977"/>
        <v>09</v>
      </c>
      <c r="S7869" s="8"/>
      <c r="T7869" s="14" t="str">
        <f t="shared" si="978"/>
        <v>Retain</v>
      </c>
      <c r="U7869" s="14"/>
      <c r="V7869" s="8" t="str">
        <f t="shared" si="979"/>
        <v>Spain</v>
      </c>
      <c r="W7869" s="8"/>
      <c r="X7869" s="8"/>
      <c r="Y7869" s="8"/>
      <c r="Z7869" s="14" t="str">
        <f t="shared" si="980"/>
        <v>Female</v>
      </c>
      <c r="AA7869" s="14"/>
      <c r="AB7869" s="14"/>
      <c r="AC7869" s="14"/>
      <c r="AE7869" t="str">
        <f t="shared" si="981"/>
        <v>Middle aged</v>
      </c>
      <c r="AF7869" t="str">
        <f t="shared" si="982"/>
        <v>Fair</v>
      </c>
      <c r="AG7869" t="str">
        <f t="shared" si="983"/>
        <v>Very low</v>
      </c>
    </row>
    <row r="7870" spans="1:33" x14ac:dyDescent="0.2">
      <c r="A7870">
        <v>7869</v>
      </c>
      <c r="B7870">
        <v>15666453</v>
      </c>
      <c r="C7870">
        <v>611</v>
      </c>
      <c r="D7870">
        <v>3</v>
      </c>
      <c r="E7870">
        <v>2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s="2" t="s">
        <v>549</v>
      </c>
      <c r="P7870" s="11" t="str">
        <f t="shared" si="976"/>
        <v>2019</v>
      </c>
      <c r="Q7870" s="12"/>
      <c r="R7870" s="8" t="str">
        <f t="shared" si="977"/>
        <v>03</v>
      </c>
      <c r="S7870" s="8"/>
      <c r="T7870" s="14" t="str">
        <f t="shared" si="978"/>
        <v>Retain</v>
      </c>
      <c r="U7870" s="14"/>
      <c r="V7870" s="8" t="str">
        <f t="shared" si="979"/>
        <v>Germany</v>
      </c>
      <c r="W7870" s="8"/>
      <c r="X7870" s="8"/>
      <c r="Y7870" s="8"/>
      <c r="Z7870" s="14" t="str">
        <f t="shared" si="980"/>
        <v>Female</v>
      </c>
      <c r="AA7870" s="14"/>
      <c r="AB7870" s="14"/>
      <c r="AC7870" s="14"/>
      <c r="AE7870" t="str">
        <f t="shared" si="981"/>
        <v>Adults</v>
      </c>
      <c r="AF7870" t="str">
        <f t="shared" si="982"/>
        <v>Fair</v>
      </c>
      <c r="AG7870" t="str">
        <f t="shared" si="983"/>
        <v>Medium</v>
      </c>
    </row>
    <row r="7871" spans="1:33" x14ac:dyDescent="0.2">
      <c r="A7871">
        <v>7870</v>
      </c>
      <c r="B7871">
        <v>15693771</v>
      </c>
      <c r="C7871">
        <v>651</v>
      </c>
      <c r="D7871">
        <v>2</v>
      </c>
      <c r="E7871">
        <v>2</v>
      </c>
      <c r="F7871">
        <v>45</v>
      </c>
      <c r="G7871">
        <v>3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s="2" t="s">
        <v>579</v>
      </c>
      <c r="P7871" s="11" t="str">
        <f t="shared" si="976"/>
        <v>2019</v>
      </c>
      <c r="Q7871" s="12"/>
      <c r="R7871" s="8" t="str">
        <f t="shared" si="977"/>
        <v>12</v>
      </c>
      <c r="S7871" s="8"/>
      <c r="T7871" s="14" t="str">
        <f t="shared" si="978"/>
        <v>Exit</v>
      </c>
      <c r="U7871" s="14"/>
      <c r="V7871" s="8" t="str">
        <f t="shared" si="979"/>
        <v>Spain</v>
      </c>
      <c r="W7871" s="8"/>
      <c r="X7871" s="8"/>
      <c r="Y7871" s="8"/>
      <c r="Z7871" s="14" t="str">
        <f t="shared" si="980"/>
        <v>Female</v>
      </c>
      <c r="AA7871" s="14"/>
      <c r="AB7871" s="14"/>
      <c r="AC7871" s="14"/>
      <c r="AE7871" t="str">
        <f t="shared" si="981"/>
        <v>Middle aged</v>
      </c>
      <c r="AF7871" t="str">
        <f t="shared" si="982"/>
        <v>Fair</v>
      </c>
      <c r="AG7871" t="str">
        <f t="shared" si="983"/>
        <v>Medium</v>
      </c>
    </row>
    <row r="7872" spans="1:33" x14ac:dyDescent="0.2">
      <c r="A7872">
        <v>7871</v>
      </c>
      <c r="B7872">
        <v>15569867</v>
      </c>
      <c r="C7872">
        <v>529</v>
      </c>
      <c r="D7872">
        <v>1</v>
      </c>
      <c r="E7872">
        <v>2</v>
      </c>
      <c r="F7872">
        <v>29</v>
      </c>
      <c r="G7872">
        <v>7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s="2" t="s">
        <v>1098</v>
      </c>
      <c r="P7872" s="11" t="str">
        <f t="shared" si="976"/>
        <v>2016</v>
      </c>
      <c r="Q7872" s="12"/>
      <c r="R7872" s="8" t="str">
        <f t="shared" si="977"/>
        <v>05</v>
      </c>
      <c r="S7872" s="8"/>
      <c r="T7872" s="14" t="str">
        <f t="shared" si="978"/>
        <v>Retain</v>
      </c>
      <c r="U7872" s="14"/>
      <c r="V7872" s="8" t="str">
        <f t="shared" si="979"/>
        <v>France</v>
      </c>
      <c r="W7872" s="8"/>
      <c r="X7872" s="8"/>
      <c r="Y7872" s="8"/>
      <c r="Z7872" s="14" t="str">
        <f t="shared" si="980"/>
        <v>Female</v>
      </c>
      <c r="AA7872" s="14"/>
      <c r="AB7872" s="14"/>
      <c r="AC7872" s="14"/>
      <c r="AE7872" t="str">
        <f t="shared" si="981"/>
        <v>Adults</v>
      </c>
      <c r="AF7872" t="str">
        <f t="shared" si="982"/>
        <v>Poor</v>
      </c>
      <c r="AG7872" t="str">
        <f t="shared" si="983"/>
        <v>Very low</v>
      </c>
    </row>
    <row r="7873" spans="1:33" x14ac:dyDescent="0.2">
      <c r="A7873">
        <v>7872</v>
      </c>
      <c r="B7873">
        <v>15711602</v>
      </c>
      <c r="C7873">
        <v>676</v>
      </c>
      <c r="D7873">
        <v>1</v>
      </c>
      <c r="E7873">
        <v>2</v>
      </c>
      <c r="F7873">
        <v>36</v>
      </c>
      <c r="G7873">
        <v>7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s="2" t="s">
        <v>658</v>
      </c>
      <c r="P7873" s="11" t="str">
        <f t="shared" si="976"/>
        <v>2016</v>
      </c>
      <c r="Q7873" s="12"/>
      <c r="R7873" s="8" t="str">
        <f t="shared" si="977"/>
        <v>07</v>
      </c>
      <c r="S7873" s="8"/>
      <c r="T7873" s="14" t="str">
        <f t="shared" si="978"/>
        <v>Retain</v>
      </c>
      <c r="U7873" s="14"/>
      <c r="V7873" s="8" t="str">
        <f t="shared" si="979"/>
        <v>France</v>
      </c>
      <c r="W7873" s="8"/>
      <c r="X7873" s="8"/>
      <c r="Y7873" s="8"/>
      <c r="Z7873" s="14" t="str">
        <f t="shared" si="980"/>
        <v>Female</v>
      </c>
      <c r="AA7873" s="14"/>
      <c r="AB7873" s="14"/>
      <c r="AC7873" s="14"/>
      <c r="AE7873" t="str">
        <f t="shared" si="981"/>
        <v>Adults</v>
      </c>
      <c r="AF7873" t="str">
        <f t="shared" si="982"/>
        <v>Good</v>
      </c>
      <c r="AG7873" t="str">
        <f t="shared" si="983"/>
        <v>Medium</v>
      </c>
    </row>
    <row r="7874" spans="1:33" x14ac:dyDescent="0.2">
      <c r="A7874">
        <v>7873</v>
      </c>
      <c r="B7874">
        <v>15717736</v>
      </c>
      <c r="C7874">
        <v>639</v>
      </c>
      <c r="D7874">
        <v>3</v>
      </c>
      <c r="E7874">
        <v>2</v>
      </c>
      <c r="F7874">
        <v>46</v>
      </c>
      <c r="G7874">
        <v>6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s="2" t="s">
        <v>27</v>
      </c>
      <c r="P7874" s="11" t="str">
        <f t="shared" si="976"/>
        <v>2016</v>
      </c>
      <c r="Q7874" s="12"/>
      <c r="R7874" s="8" t="str">
        <f t="shared" si="977"/>
        <v>12</v>
      </c>
      <c r="S7874" s="8"/>
      <c r="T7874" s="14" t="str">
        <f t="shared" si="978"/>
        <v>Retain</v>
      </c>
      <c r="U7874" s="14"/>
      <c r="V7874" s="8" t="str">
        <f t="shared" si="979"/>
        <v>Germany</v>
      </c>
      <c r="W7874" s="8"/>
      <c r="X7874" s="8"/>
      <c r="Y7874" s="8"/>
      <c r="Z7874" s="14" t="str">
        <f t="shared" si="980"/>
        <v>Female</v>
      </c>
      <c r="AA7874" s="14"/>
      <c r="AB7874" s="14"/>
      <c r="AC7874" s="14"/>
      <c r="AE7874" t="str">
        <f t="shared" si="981"/>
        <v>Middle aged</v>
      </c>
      <c r="AF7874" t="str">
        <f t="shared" si="982"/>
        <v>Fair</v>
      </c>
      <c r="AG7874" t="str">
        <f t="shared" si="983"/>
        <v>High</v>
      </c>
    </row>
    <row r="7875" spans="1:33" x14ac:dyDescent="0.2">
      <c r="A7875">
        <v>7874</v>
      </c>
      <c r="B7875">
        <v>15750441</v>
      </c>
      <c r="C7875">
        <v>782</v>
      </c>
      <c r="D7875">
        <v>1</v>
      </c>
      <c r="E7875">
        <v>1</v>
      </c>
      <c r="F7875">
        <v>36</v>
      </c>
      <c r="G7875">
        <v>6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s="2" t="s">
        <v>1271</v>
      </c>
      <c r="P7875" s="11" t="str">
        <f t="shared" ref="P7875:P7938" si="984">RIGHT($N7875,4)</f>
        <v>2017</v>
      </c>
      <c r="Q7875" s="12"/>
      <c r="R7875" s="8" t="str">
        <f t="shared" ref="R7875:R7938" si="985">MID(N7875,4,2)</f>
        <v>01</v>
      </c>
      <c r="S7875" s="8"/>
      <c r="T7875" s="14" t="str">
        <f t="shared" ref="T7875:T7938" si="986">IF(M7875=1,"Exit","Retain")</f>
        <v>Retain</v>
      </c>
      <c r="U7875" s="14"/>
      <c r="V7875" s="8" t="str">
        <f t="shared" ref="V7875:V7938" si="987">IF(D7875=1,"France",IF(D7875=2,"Spain",IF(D7875=3,"Germany","NONE")))</f>
        <v>France</v>
      </c>
      <c r="W7875" s="8"/>
      <c r="X7875" s="8"/>
      <c r="Y7875" s="8"/>
      <c r="Z7875" s="14" t="str">
        <f t="shared" ref="Z7875:Z7938" si="988">IF(E7875=1,"Male","Female")</f>
        <v>Male</v>
      </c>
      <c r="AA7875" s="14"/>
      <c r="AB7875" s="14"/>
      <c r="AC7875" s="14"/>
      <c r="AE7875" t="str">
        <f t="shared" ref="AE7875:AE7938" si="989">IF(F7875&lt;18,"Kids",IF(AND(F7875&gt;=18,F7875&lt;24),"Young Adults",IF(AND(F7875&gt;=24,F7875&lt;39),"Adults",IF(AND(F7875&gt;=39,F7875&lt;64),"Middle aged","Retired"))))</f>
        <v>Adults</v>
      </c>
      <c r="AF7875" t="str">
        <f t="shared" ref="AF7875:AF7938" si="990">IF(AND(C7875&gt;=800,C7875&lt;=850),"Excellent",IF(AND(C7875&gt;=740,C7875&lt;=799),"Very good",IF(AND(C7875&gt;=670,C7875&lt;=739),"Good",IF(AND(C7875&gt;=580,C7875&lt;=669),"Fair",IF(AND(C7875&gt;=300,C7875&lt;=579),"Poor","None")))))</f>
        <v>Very good</v>
      </c>
      <c r="AG7875" t="str">
        <f t="shared" ref="AG7875:AG7938" si="991">IF(H7875&lt;25000,"Very low",IF(AND(H7875&gt;25000,H7875&lt;=50000),"Low",IF(AND(H7875&gt;50000,H7875&lt;=100000),"Medium",IF(AND(H7875&gt;100000,H7875&lt;=150000),"High",IF(AND(H7875&gt;150000,H7875&lt;=200000),"Very high",IF(H7875&gt;200000,"Extreme","None"))))))</f>
        <v>Medium</v>
      </c>
    </row>
    <row r="7876" spans="1:33" x14ac:dyDescent="0.2">
      <c r="A7876">
        <v>7875</v>
      </c>
      <c r="B7876">
        <v>15732791</v>
      </c>
      <c r="C7876">
        <v>641</v>
      </c>
      <c r="D7876">
        <v>3</v>
      </c>
      <c r="E7876">
        <v>1</v>
      </c>
      <c r="F7876">
        <v>32</v>
      </c>
      <c r="G7876">
        <v>6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s="2" t="s">
        <v>342</v>
      </c>
      <c r="P7876" s="11" t="str">
        <f t="shared" si="984"/>
        <v>2017</v>
      </c>
      <c r="Q7876" s="12"/>
      <c r="R7876" s="8" t="str">
        <f t="shared" si="985"/>
        <v>03</v>
      </c>
      <c r="S7876" s="8"/>
      <c r="T7876" s="14" t="str">
        <f t="shared" si="986"/>
        <v>Retain</v>
      </c>
      <c r="U7876" s="14"/>
      <c r="V7876" s="8" t="str">
        <f t="shared" si="987"/>
        <v>Germany</v>
      </c>
      <c r="W7876" s="8"/>
      <c r="X7876" s="8"/>
      <c r="Y7876" s="8"/>
      <c r="Z7876" s="14" t="str">
        <f t="shared" si="988"/>
        <v>Male</v>
      </c>
      <c r="AA7876" s="14"/>
      <c r="AB7876" s="14"/>
      <c r="AC7876" s="14"/>
      <c r="AE7876" t="str">
        <f t="shared" si="989"/>
        <v>Adults</v>
      </c>
      <c r="AF7876" t="str">
        <f t="shared" si="990"/>
        <v>Fair</v>
      </c>
      <c r="AG7876" t="str">
        <f t="shared" si="991"/>
        <v>High</v>
      </c>
    </row>
    <row r="7877" spans="1:33" x14ac:dyDescent="0.2">
      <c r="A7877">
        <v>7876</v>
      </c>
      <c r="B7877">
        <v>15775104</v>
      </c>
      <c r="C7877">
        <v>697</v>
      </c>
      <c r="D7877">
        <v>1</v>
      </c>
      <c r="E7877">
        <v>2</v>
      </c>
      <c r="F7877">
        <v>38</v>
      </c>
      <c r="G7877">
        <v>5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s="2" t="s">
        <v>1050</v>
      </c>
      <c r="P7877" s="11" t="str">
        <f t="shared" si="984"/>
        <v>2018</v>
      </c>
      <c r="Q7877" s="12"/>
      <c r="R7877" s="8" t="str">
        <f t="shared" si="985"/>
        <v>05</v>
      </c>
      <c r="S7877" s="8"/>
      <c r="T7877" s="14" t="str">
        <f t="shared" si="986"/>
        <v>Retain</v>
      </c>
      <c r="U7877" s="14"/>
      <c r="V7877" s="8" t="str">
        <f t="shared" si="987"/>
        <v>France</v>
      </c>
      <c r="W7877" s="8"/>
      <c r="X7877" s="8"/>
      <c r="Y7877" s="8"/>
      <c r="Z7877" s="14" t="str">
        <f t="shared" si="988"/>
        <v>Female</v>
      </c>
      <c r="AA7877" s="14"/>
      <c r="AB7877" s="14"/>
      <c r="AC7877" s="14"/>
      <c r="AE7877" t="str">
        <f t="shared" si="989"/>
        <v>Adults</v>
      </c>
      <c r="AF7877" t="str">
        <f t="shared" si="990"/>
        <v>Good</v>
      </c>
      <c r="AG7877" t="str">
        <f t="shared" si="991"/>
        <v>Very high</v>
      </c>
    </row>
    <row r="7878" spans="1:33" x14ac:dyDescent="0.2">
      <c r="A7878">
        <v>7877</v>
      </c>
      <c r="B7878">
        <v>15757607</v>
      </c>
      <c r="C7878">
        <v>623</v>
      </c>
      <c r="D7878">
        <v>1</v>
      </c>
      <c r="E7878">
        <v>1</v>
      </c>
      <c r="F7878">
        <v>45</v>
      </c>
      <c r="G7878">
        <v>5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s="2" t="s">
        <v>262</v>
      </c>
      <c r="P7878" s="11" t="str">
        <f t="shared" si="984"/>
        <v>2018</v>
      </c>
      <c r="Q7878" s="12"/>
      <c r="R7878" s="8" t="str">
        <f t="shared" si="985"/>
        <v>06</v>
      </c>
      <c r="S7878" s="8"/>
      <c r="T7878" s="14" t="str">
        <f t="shared" si="986"/>
        <v>Exit</v>
      </c>
      <c r="U7878" s="14"/>
      <c r="V7878" s="8" t="str">
        <f t="shared" si="987"/>
        <v>France</v>
      </c>
      <c r="W7878" s="8"/>
      <c r="X7878" s="8"/>
      <c r="Y7878" s="8"/>
      <c r="Z7878" s="14" t="str">
        <f t="shared" si="988"/>
        <v>Male</v>
      </c>
      <c r="AA7878" s="14"/>
      <c r="AB7878" s="14"/>
      <c r="AC7878" s="14"/>
      <c r="AE7878" t="str">
        <f t="shared" si="989"/>
        <v>Middle aged</v>
      </c>
      <c r="AF7878" t="str">
        <f t="shared" si="990"/>
        <v>Fair</v>
      </c>
      <c r="AG7878" t="str">
        <f t="shared" si="991"/>
        <v>Very low</v>
      </c>
    </row>
    <row r="7879" spans="1:33" x14ac:dyDescent="0.2">
      <c r="A7879">
        <v>7878</v>
      </c>
      <c r="B7879">
        <v>15793070</v>
      </c>
      <c r="C7879">
        <v>494</v>
      </c>
      <c r="D7879">
        <v>2</v>
      </c>
      <c r="E7879">
        <v>2</v>
      </c>
      <c r="F7879">
        <v>41</v>
      </c>
      <c r="G7879">
        <v>5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s="2" t="s">
        <v>421</v>
      </c>
      <c r="P7879" s="11" t="str">
        <f t="shared" si="984"/>
        <v>2018</v>
      </c>
      <c r="Q7879" s="12"/>
      <c r="R7879" s="8" t="str">
        <f t="shared" si="985"/>
        <v>06</v>
      </c>
      <c r="S7879" s="8"/>
      <c r="T7879" s="14" t="str">
        <f t="shared" si="986"/>
        <v>Exit</v>
      </c>
      <c r="U7879" s="14"/>
      <c r="V7879" s="8" t="str">
        <f t="shared" si="987"/>
        <v>Spain</v>
      </c>
      <c r="W7879" s="8"/>
      <c r="X7879" s="8"/>
      <c r="Y7879" s="8"/>
      <c r="Z7879" s="14" t="str">
        <f t="shared" si="988"/>
        <v>Female</v>
      </c>
      <c r="AA7879" s="14"/>
      <c r="AB7879" s="14"/>
      <c r="AC7879" s="14"/>
      <c r="AE7879" t="str">
        <f t="shared" si="989"/>
        <v>Middle aged</v>
      </c>
      <c r="AF7879" t="str">
        <f t="shared" si="990"/>
        <v>Poor</v>
      </c>
      <c r="AG7879" t="str">
        <f t="shared" si="991"/>
        <v>Medium</v>
      </c>
    </row>
    <row r="7880" spans="1:33" x14ac:dyDescent="0.2">
      <c r="A7880">
        <v>7879</v>
      </c>
      <c r="B7880">
        <v>15760456</v>
      </c>
      <c r="C7880">
        <v>731</v>
      </c>
      <c r="D7880">
        <v>1</v>
      </c>
      <c r="E7880">
        <v>2</v>
      </c>
      <c r="F7880">
        <v>38</v>
      </c>
      <c r="G7880">
        <v>4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s="2" t="s">
        <v>405</v>
      </c>
      <c r="P7880" s="11" t="str">
        <f t="shared" si="984"/>
        <v>2018</v>
      </c>
      <c r="Q7880" s="12"/>
      <c r="R7880" s="8" t="str">
        <f t="shared" si="985"/>
        <v>11</v>
      </c>
      <c r="S7880" s="8"/>
      <c r="T7880" s="14" t="str">
        <f t="shared" si="986"/>
        <v>Exit</v>
      </c>
      <c r="U7880" s="14"/>
      <c r="V7880" s="8" t="str">
        <f t="shared" si="987"/>
        <v>France</v>
      </c>
      <c r="W7880" s="8"/>
      <c r="X7880" s="8"/>
      <c r="Y7880" s="8"/>
      <c r="Z7880" s="14" t="str">
        <f t="shared" si="988"/>
        <v>Female</v>
      </c>
      <c r="AA7880" s="14"/>
      <c r="AB7880" s="14"/>
      <c r="AC7880" s="14"/>
      <c r="AE7880" t="str">
        <f t="shared" si="989"/>
        <v>Adults</v>
      </c>
      <c r="AF7880" t="str">
        <f t="shared" si="990"/>
        <v>Good</v>
      </c>
      <c r="AG7880" t="str">
        <f t="shared" si="991"/>
        <v>High</v>
      </c>
    </row>
    <row r="7881" spans="1:33" x14ac:dyDescent="0.2">
      <c r="A7881">
        <v>7880</v>
      </c>
      <c r="B7881">
        <v>15665385</v>
      </c>
      <c r="C7881">
        <v>657</v>
      </c>
      <c r="D7881">
        <v>1</v>
      </c>
      <c r="E7881">
        <v>1</v>
      </c>
      <c r="F7881">
        <v>44</v>
      </c>
      <c r="G7881">
        <v>4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s="2" t="s">
        <v>408</v>
      </c>
      <c r="P7881" s="11" t="str">
        <f t="shared" si="984"/>
        <v>2018</v>
      </c>
      <c r="Q7881" s="12"/>
      <c r="R7881" s="8" t="str">
        <f t="shared" si="985"/>
        <v>11</v>
      </c>
      <c r="S7881" s="8"/>
      <c r="T7881" s="14" t="str">
        <f t="shared" si="986"/>
        <v>Retain</v>
      </c>
      <c r="U7881" s="14"/>
      <c r="V7881" s="8" t="str">
        <f t="shared" si="987"/>
        <v>France</v>
      </c>
      <c r="W7881" s="8"/>
      <c r="X7881" s="8"/>
      <c r="Y7881" s="8"/>
      <c r="Z7881" s="14" t="str">
        <f t="shared" si="988"/>
        <v>Male</v>
      </c>
      <c r="AA7881" s="14"/>
      <c r="AB7881" s="14"/>
      <c r="AC7881" s="14"/>
      <c r="AE7881" t="str">
        <f t="shared" si="989"/>
        <v>Middle aged</v>
      </c>
      <c r="AF7881" t="str">
        <f t="shared" si="990"/>
        <v>Fair</v>
      </c>
      <c r="AG7881" t="str">
        <f t="shared" si="991"/>
        <v>Medium</v>
      </c>
    </row>
    <row r="7882" spans="1:33" x14ac:dyDescent="0.2">
      <c r="A7882">
        <v>7881</v>
      </c>
      <c r="B7882">
        <v>15612418</v>
      </c>
      <c r="C7882">
        <v>744</v>
      </c>
      <c r="D7882">
        <v>1</v>
      </c>
      <c r="E7882">
        <v>2</v>
      </c>
      <c r="F7882">
        <v>38</v>
      </c>
      <c r="G7882">
        <v>4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s="2" t="s">
        <v>184</v>
      </c>
      <c r="P7882" s="11" t="str">
        <f t="shared" si="984"/>
        <v>2018</v>
      </c>
      <c r="Q7882" s="12"/>
      <c r="R7882" s="8" t="str">
        <f t="shared" si="985"/>
        <v>12</v>
      </c>
      <c r="S7882" s="8"/>
      <c r="T7882" s="14" t="str">
        <f t="shared" si="986"/>
        <v>Retain</v>
      </c>
      <c r="U7882" s="14"/>
      <c r="V7882" s="8" t="str">
        <f t="shared" si="987"/>
        <v>France</v>
      </c>
      <c r="W7882" s="8"/>
      <c r="X7882" s="8"/>
      <c r="Y7882" s="8"/>
      <c r="Z7882" s="14" t="str">
        <f t="shared" si="988"/>
        <v>Female</v>
      </c>
      <c r="AA7882" s="14"/>
      <c r="AB7882" s="14"/>
      <c r="AC7882" s="14"/>
      <c r="AE7882" t="str">
        <f t="shared" si="989"/>
        <v>Adults</v>
      </c>
      <c r="AF7882" t="str">
        <f t="shared" si="990"/>
        <v>Very good</v>
      </c>
      <c r="AG7882" t="str">
        <f t="shared" si="991"/>
        <v>Very low</v>
      </c>
    </row>
    <row r="7883" spans="1:33" x14ac:dyDescent="0.2">
      <c r="A7883">
        <v>7882</v>
      </c>
      <c r="B7883">
        <v>15727138</v>
      </c>
      <c r="C7883">
        <v>774</v>
      </c>
      <c r="D7883">
        <v>2</v>
      </c>
      <c r="E7883">
        <v>1</v>
      </c>
      <c r="F7883">
        <v>46</v>
      </c>
      <c r="G7883">
        <v>4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s="2" t="s">
        <v>194</v>
      </c>
      <c r="P7883" s="11" t="str">
        <f t="shared" si="984"/>
        <v>2019</v>
      </c>
      <c r="Q7883" s="12"/>
      <c r="R7883" s="8" t="str">
        <f t="shared" si="985"/>
        <v>07</v>
      </c>
      <c r="S7883" s="8"/>
      <c r="T7883" s="14" t="str">
        <f t="shared" si="986"/>
        <v>Retain</v>
      </c>
      <c r="U7883" s="14"/>
      <c r="V7883" s="8" t="str">
        <f t="shared" si="987"/>
        <v>Spain</v>
      </c>
      <c r="W7883" s="8"/>
      <c r="X7883" s="8"/>
      <c r="Y7883" s="8"/>
      <c r="Z7883" s="14" t="str">
        <f t="shared" si="988"/>
        <v>Male</v>
      </c>
      <c r="AA7883" s="14"/>
      <c r="AB7883" s="14"/>
      <c r="AC7883" s="14"/>
      <c r="AE7883" t="str">
        <f t="shared" si="989"/>
        <v>Middle aged</v>
      </c>
      <c r="AF7883" t="str">
        <f t="shared" si="990"/>
        <v>Very good</v>
      </c>
      <c r="AG7883" t="str">
        <f t="shared" si="991"/>
        <v>Very low</v>
      </c>
    </row>
    <row r="7884" spans="1:33" x14ac:dyDescent="0.2">
      <c r="A7884">
        <v>7883</v>
      </c>
      <c r="B7884">
        <v>15732061</v>
      </c>
      <c r="C7884">
        <v>850</v>
      </c>
      <c r="D7884">
        <v>3</v>
      </c>
      <c r="E7884">
        <v>2</v>
      </c>
      <c r="F7884">
        <v>45</v>
      </c>
      <c r="G7884">
        <v>5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s="2" t="s">
        <v>177</v>
      </c>
      <c r="P7884" s="11" t="str">
        <f t="shared" si="984"/>
        <v>2017</v>
      </c>
      <c r="Q7884" s="12"/>
      <c r="R7884" s="8" t="str">
        <f t="shared" si="985"/>
        <v>09</v>
      </c>
      <c r="S7884" s="8"/>
      <c r="T7884" s="14" t="str">
        <f t="shared" si="986"/>
        <v>Exit</v>
      </c>
      <c r="U7884" s="14"/>
      <c r="V7884" s="8" t="str">
        <f t="shared" si="987"/>
        <v>Germany</v>
      </c>
      <c r="W7884" s="8"/>
      <c r="X7884" s="8"/>
      <c r="Y7884" s="8"/>
      <c r="Z7884" s="14" t="str">
        <f t="shared" si="988"/>
        <v>Female</v>
      </c>
      <c r="AA7884" s="14"/>
      <c r="AB7884" s="14"/>
      <c r="AC7884" s="14"/>
      <c r="AE7884" t="str">
        <f t="shared" si="989"/>
        <v>Middle aged</v>
      </c>
      <c r="AF7884" t="str">
        <f t="shared" si="990"/>
        <v>Excellent</v>
      </c>
      <c r="AG7884" t="str">
        <f t="shared" si="991"/>
        <v>High</v>
      </c>
    </row>
    <row r="7885" spans="1:33" x14ac:dyDescent="0.2">
      <c r="A7885">
        <v>7884</v>
      </c>
      <c r="B7885">
        <v>15776051</v>
      </c>
      <c r="C7885">
        <v>551</v>
      </c>
      <c r="D7885">
        <v>1</v>
      </c>
      <c r="E7885">
        <v>2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s="2" t="s">
        <v>997</v>
      </c>
      <c r="P7885" s="11" t="str">
        <f t="shared" si="984"/>
        <v>2017</v>
      </c>
      <c r="Q7885" s="12"/>
      <c r="R7885" s="8" t="str">
        <f t="shared" si="985"/>
        <v>05</v>
      </c>
      <c r="S7885" s="8"/>
      <c r="T7885" s="14" t="str">
        <f t="shared" si="986"/>
        <v>Retain</v>
      </c>
      <c r="U7885" s="14"/>
      <c r="V7885" s="8" t="str">
        <f t="shared" si="987"/>
        <v>France</v>
      </c>
      <c r="W7885" s="8"/>
      <c r="X7885" s="8"/>
      <c r="Y7885" s="8"/>
      <c r="Z7885" s="14" t="str">
        <f t="shared" si="988"/>
        <v>Female</v>
      </c>
      <c r="AA7885" s="14"/>
      <c r="AB7885" s="14"/>
      <c r="AC7885" s="14"/>
      <c r="AE7885" t="str">
        <f t="shared" si="989"/>
        <v>Middle aged</v>
      </c>
      <c r="AF7885" t="str">
        <f t="shared" si="990"/>
        <v>Poor</v>
      </c>
      <c r="AG7885" t="str">
        <f t="shared" si="991"/>
        <v>Very low</v>
      </c>
    </row>
    <row r="7886" spans="1:33" x14ac:dyDescent="0.2">
      <c r="A7886">
        <v>7885</v>
      </c>
      <c r="B7886">
        <v>15616530</v>
      </c>
      <c r="C7886">
        <v>638</v>
      </c>
      <c r="D7886">
        <v>1</v>
      </c>
      <c r="E7886">
        <v>1</v>
      </c>
      <c r="F7886">
        <v>36</v>
      </c>
      <c r="G7886">
        <v>4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s="2" t="s">
        <v>779</v>
      </c>
      <c r="P7886" s="11" t="str">
        <f t="shared" si="984"/>
        <v>2019</v>
      </c>
      <c r="Q7886" s="12"/>
      <c r="R7886" s="8" t="str">
        <f t="shared" si="985"/>
        <v>04</v>
      </c>
      <c r="S7886" s="8"/>
      <c r="T7886" s="14" t="str">
        <f t="shared" si="986"/>
        <v>Exit</v>
      </c>
      <c r="U7886" s="14"/>
      <c r="V7886" s="8" t="str">
        <f t="shared" si="987"/>
        <v>France</v>
      </c>
      <c r="W7886" s="8"/>
      <c r="X7886" s="8"/>
      <c r="Y7886" s="8"/>
      <c r="Z7886" s="14" t="str">
        <f t="shared" si="988"/>
        <v>Male</v>
      </c>
      <c r="AA7886" s="14"/>
      <c r="AB7886" s="14"/>
      <c r="AC7886" s="14"/>
      <c r="AE7886" t="str">
        <f t="shared" si="989"/>
        <v>Adults</v>
      </c>
      <c r="AF7886" t="str">
        <f t="shared" si="990"/>
        <v>Fair</v>
      </c>
      <c r="AG7886" t="str">
        <f t="shared" si="991"/>
        <v>Very high</v>
      </c>
    </row>
    <row r="7887" spans="1:33" x14ac:dyDescent="0.2">
      <c r="A7887">
        <v>7886</v>
      </c>
      <c r="B7887">
        <v>15632344</v>
      </c>
      <c r="C7887">
        <v>792</v>
      </c>
      <c r="D7887">
        <v>1</v>
      </c>
      <c r="E7887">
        <v>2</v>
      </c>
      <c r="F7887">
        <v>42</v>
      </c>
      <c r="G7887">
        <v>6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s="2" t="s">
        <v>493</v>
      </c>
      <c r="P7887" s="11" t="str">
        <f t="shared" si="984"/>
        <v>2016</v>
      </c>
      <c r="Q7887" s="12"/>
      <c r="R7887" s="8" t="str">
        <f t="shared" si="985"/>
        <v>09</v>
      </c>
      <c r="S7887" s="8"/>
      <c r="T7887" s="14" t="str">
        <f t="shared" si="986"/>
        <v>Retain</v>
      </c>
      <c r="U7887" s="14"/>
      <c r="V7887" s="8" t="str">
        <f t="shared" si="987"/>
        <v>France</v>
      </c>
      <c r="W7887" s="8"/>
      <c r="X7887" s="8"/>
      <c r="Y7887" s="8"/>
      <c r="Z7887" s="14" t="str">
        <f t="shared" si="988"/>
        <v>Female</v>
      </c>
      <c r="AA7887" s="14"/>
      <c r="AB7887" s="14"/>
      <c r="AC7887" s="14"/>
      <c r="AE7887" t="str">
        <f t="shared" si="989"/>
        <v>Middle aged</v>
      </c>
      <c r="AF7887" t="str">
        <f t="shared" si="990"/>
        <v>Very good</v>
      </c>
      <c r="AG7887" t="str">
        <f t="shared" si="991"/>
        <v>Medium</v>
      </c>
    </row>
    <row r="7888" spans="1:33" x14ac:dyDescent="0.2">
      <c r="A7888">
        <v>7887</v>
      </c>
      <c r="B7888">
        <v>15744979</v>
      </c>
      <c r="C7888">
        <v>666</v>
      </c>
      <c r="D7888">
        <v>1</v>
      </c>
      <c r="E7888">
        <v>2</v>
      </c>
      <c r="F7888">
        <v>36</v>
      </c>
      <c r="G7888">
        <v>5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s="2" t="s">
        <v>1080</v>
      </c>
      <c r="P7888" s="11" t="str">
        <f t="shared" si="984"/>
        <v>2017</v>
      </c>
      <c r="Q7888" s="12"/>
      <c r="R7888" s="8" t="str">
        <f t="shared" si="985"/>
        <v>09</v>
      </c>
      <c r="S7888" s="8"/>
      <c r="T7888" s="14" t="str">
        <f t="shared" si="986"/>
        <v>Retain</v>
      </c>
      <c r="U7888" s="14"/>
      <c r="V7888" s="8" t="str">
        <f t="shared" si="987"/>
        <v>France</v>
      </c>
      <c r="W7888" s="8"/>
      <c r="X7888" s="8"/>
      <c r="Y7888" s="8"/>
      <c r="Z7888" s="14" t="str">
        <f t="shared" si="988"/>
        <v>Female</v>
      </c>
      <c r="AA7888" s="14"/>
      <c r="AB7888" s="14"/>
      <c r="AC7888" s="14"/>
      <c r="AE7888" t="str">
        <f t="shared" si="989"/>
        <v>Adults</v>
      </c>
      <c r="AF7888" t="str">
        <f t="shared" si="990"/>
        <v>Fair</v>
      </c>
      <c r="AG7888" t="str">
        <f t="shared" si="991"/>
        <v>Very low</v>
      </c>
    </row>
    <row r="7889" spans="1:33" x14ac:dyDescent="0.2">
      <c r="A7889">
        <v>7888</v>
      </c>
      <c r="B7889">
        <v>15745433</v>
      </c>
      <c r="C7889">
        <v>716</v>
      </c>
      <c r="D7889">
        <v>3</v>
      </c>
      <c r="E7889">
        <v>2</v>
      </c>
      <c r="F7889">
        <v>30</v>
      </c>
      <c r="G7889">
        <v>4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s="2" t="s">
        <v>892</v>
      </c>
      <c r="P7889" s="11" t="str">
        <f t="shared" si="984"/>
        <v>2019</v>
      </c>
      <c r="Q7889" s="12"/>
      <c r="R7889" s="8" t="str">
        <f t="shared" si="985"/>
        <v>04</v>
      </c>
      <c r="S7889" s="8"/>
      <c r="T7889" s="14" t="str">
        <f t="shared" si="986"/>
        <v>Retain</v>
      </c>
      <c r="U7889" s="14"/>
      <c r="V7889" s="8" t="str">
        <f t="shared" si="987"/>
        <v>Germany</v>
      </c>
      <c r="W7889" s="8"/>
      <c r="X7889" s="8"/>
      <c r="Y7889" s="8"/>
      <c r="Z7889" s="14" t="str">
        <f t="shared" si="988"/>
        <v>Female</v>
      </c>
      <c r="AA7889" s="14"/>
      <c r="AB7889" s="14"/>
      <c r="AC7889" s="14"/>
      <c r="AE7889" t="str">
        <f t="shared" si="989"/>
        <v>Adults</v>
      </c>
      <c r="AF7889" t="str">
        <f t="shared" si="990"/>
        <v>Good</v>
      </c>
      <c r="AG7889" t="str">
        <f t="shared" si="991"/>
        <v>Extreme</v>
      </c>
    </row>
    <row r="7890" spans="1:33" x14ac:dyDescent="0.2">
      <c r="A7890">
        <v>7889</v>
      </c>
      <c r="B7890">
        <v>15683657</v>
      </c>
      <c r="C7890">
        <v>594</v>
      </c>
      <c r="D7890">
        <v>1</v>
      </c>
      <c r="E7890">
        <v>2</v>
      </c>
      <c r="F7890">
        <v>31</v>
      </c>
      <c r="G7890">
        <v>7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s="2" t="s">
        <v>1043</v>
      </c>
      <c r="P7890" s="11" t="str">
        <f t="shared" si="984"/>
        <v>2016</v>
      </c>
      <c r="Q7890" s="12"/>
      <c r="R7890" s="8" t="str">
        <f t="shared" si="985"/>
        <v>02</v>
      </c>
      <c r="S7890" s="8"/>
      <c r="T7890" s="14" t="str">
        <f t="shared" si="986"/>
        <v>Retain</v>
      </c>
      <c r="U7890" s="14"/>
      <c r="V7890" s="8" t="str">
        <f t="shared" si="987"/>
        <v>France</v>
      </c>
      <c r="W7890" s="8"/>
      <c r="X7890" s="8"/>
      <c r="Y7890" s="8"/>
      <c r="Z7890" s="14" t="str">
        <f t="shared" si="988"/>
        <v>Female</v>
      </c>
      <c r="AA7890" s="14"/>
      <c r="AB7890" s="14"/>
      <c r="AC7890" s="14"/>
      <c r="AE7890" t="str">
        <f t="shared" si="989"/>
        <v>Adults</v>
      </c>
      <c r="AF7890" t="str">
        <f t="shared" si="990"/>
        <v>Fair</v>
      </c>
      <c r="AG7890" t="str">
        <f t="shared" si="991"/>
        <v>Medium</v>
      </c>
    </row>
    <row r="7891" spans="1:33" x14ac:dyDescent="0.2">
      <c r="A7891">
        <v>7890</v>
      </c>
      <c r="B7891">
        <v>15718572</v>
      </c>
      <c r="C7891">
        <v>600</v>
      </c>
      <c r="D7891">
        <v>3</v>
      </c>
      <c r="E7891">
        <v>1</v>
      </c>
      <c r="F7891">
        <v>57</v>
      </c>
      <c r="G7891">
        <v>7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s="2" t="s">
        <v>1309</v>
      </c>
      <c r="P7891" s="11" t="str">
        <f t="shared" si="984"/>
        <v>2016</v>
      </c>
      <c r="Q7891" s="12"/>
      <c r="R7891" s="8" t="str">
        <f t="shared" si="985"/>
        <v>09</v>
      </c>
      <c r="S7891" s="8"/>
      <c r="T7891" s="14" t="str">
        <f t="shared" si="986"/>
        <v>Retain</v>
      </c>
      <c r="U7891" s="14"/>
      <c r="V7891" s="8" t="str">
        <f t="shared" si="987"/>
        <v>Germany</v>
      </c>
      <c r="W7891" s="8"/>
      <c r="X7891" s="8"/>
      <c r="Y7891" s="8"/>
      <c r="Z7891" s="14" t="str">
        <f t="shared" si="988"/>
        <v>Male</v>
      </c>
      <c r="AA7891" s="14"/>
      <c r="AB7891" s="14"/>
      <c r="AC7891" s="14"/>
      <c r="AE7891" t="str">
        <f t="shared" si="989"/>
        <v>Middle aged</v>
      </c>
      <c r="AF7891" t="str">
        <f t="shared" si="990"/>
        <v>Fair</v>
      </c>
      <c r="AG7891" t="str">
        <f t="shared" si="991"/>
        <v>High</v>
      </c>
    </row>
    <row r="7892" spans="1:33" x14ac:dyDescent="0.2">
      <c r="A7892">
        <v>7891</v>
      </c>
      <c r="B7892">
        <v>15665783</v>
      </c>
      <c r="C7892">
        <v>565</v>
      </c>
      <c r="D7892">
        <v>1</v>
      </c>
      <c r="E7892">
        <v>1</v>
      </c>
      <c r="F7892">
        <v>49</v>
      </c>
      <c r="G7892">
        <v>5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s="2" t="s">
        <v>328</v>
      </c>
      <c r="P7892" s="11" t="str">
        <f t="shared" si="984"/>
        <v>2018</v>
      </c>
      <c r="Q7892" s="12"/>
      <c r="R7892" s="8" t="str">
        <f t="shared" si="985"/>
        <v>06</v>
      </c>
      <c r="S7892" s="8"/>
      <c r="T7892" s="14" t="str">
        <f t="shared" si="986"/>
        <v>Retain</v>
      </c>
      <c r="U7892" s="14"/>
      <c r="V7892" s="8" t="str">
        <f t="shared" si="987"/>
        <v>France</v>
      </c>
      <c r="W7892" s="8"/>
      <c r="X7892" s="8"/>
      <c r="Y7892" s="8"/>
      <c r="Z7892" s="14" t="str">
        <f t="shared" si="988"/>
        <v>Male</v>
      </c>
      <c r="AA7892" s="14"/>
      <c r="AB7892" s="14"/>
      <c r="AC7892" s="14"/>
      <c r="AE7892" t="str">
        <f t="shared" si="989"/>
        <v>Middle aged</v>
      </c>
      <c r="AF7892" t="str">
        <f t="shared" si="990"/>
        <v>Poor</v>
      </c>
      <c r="AG7892" t="str">
        <f t="shared" si="991"/>
        <v>Very low</v>
      </c>
    </row>
    <row r="7893" spans="1:33" x14ac:dyDescent="0.2">
      <c r="A7893">
        <v>7892</v>
      </c>
      <c r="B7893">
        <v>15652782</v>
      </c>
      <c r="C7893">
        <v>678</v>
      </c>
      <c r="D7893">
        <v>3</v>
      </c>
      <c r="E7893">
        <v>1</v>
      </c>
      <c r="F7893">
        <v>48</v>
      </c>
      <c r="G7893">
        <v>4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s="2" t="s">
        <v>193</v>
      </c>
      <c r="P7893" s="11" t="str">
        <f t="shared" si="984"/>
        <v>2019</v>
      </c>
      <c r="Q7893" s="12"/>
      <c r="R7893" s="8" t="str">
        <f t="shared" si="985"/>
        <v>05</v>
      </c>
      <c r="S7893" s="8"/>
      <c r="T7893" s="14" t="str">
        <f t="shared" si="986"/>
        <v>Retain</v>
      </c>
      <c r="U7893" s="14"/>
      <c r="V7893" s="8" t="str">
        <f t="shared" si="987"/>
        <v>Germany</v>
      </c>
      <c r="W7893" s="8"/>
      <c r="X7893" s="8"/>
      <c r="Y7893" s="8"/>
      <c r="Z7893" s="14" t="str">
        <f t="shared" si="988"/>
        <v>Male</v>
      </c>
      <c r="AA7893" s="14"/>
      <c r="AB7893" s="14"/>
      <c r="AC7893" s="14"/>
      <c r="AE7893" t="str">
        <f t="shared" si="989"/>
        <v>Middle aged</v>
      </c>
      <c r="AF7893" t="str">
        <f t="shared" si="990"/>
        <v>Good</v>
      </c>
      <c r="AG7893" t="str">
        <f t="shared" si="991"/>
        <v>High</v>
      </c>
    </row>
    <row r="7894" spans="1:33" x14ac:dyDescent="0.2">
      <c r="A7894">
        <v>7893</v>
      </c>
      <c r="B7894">
        <v>15707025</v>
      </c>
      <c r="C7894">
        <v>648</v>
      </c>
      <c r="D7894">
        <v>2</v>
      </c>
      <c r="E7894">
        <v>2</v>
      </c>
      <c r="F7894">
        <v>31</v>
      </c>
      <c r="G7894">
        <v>7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s="2" t="s">
        <v>1312</v>
      </c>
      <c r="P7894" s="11" t="str">
        <f t="shared" si="984"/>
        <v>2016</v>
      </c>
      <c r="Q7894" s="12"/>
      <c r="R7894" s="8" t="str">
        <f t="shared" si="985"/>
        <v>06</v>
      </c>
      <c r="S7894" s="8"/>
      <c r="T7894" s="14" t="str">
        <f t="shared" si="986"/>
        <v>Retain</v>
      </c>
      <c r="U7894" s="14"/>
      <c r="V7894" s="8" t="str">
        <f t="shared" si="987"/>
        <v>Spain</v>
      </c>
      <c r="W7894" s="8"/>
      <c r="X7894" s="8"/>
      <c r="Y7894" s="8"/>
      <c r="Z7894" s="14" t="str">
        <f t="shared" si="988"/>
        <v>Female</v>
      </c>
      <c r="AA7894" s="14"/>
      <c r="AB7894" s="14"/>
      <c r="AC7894" s="14"/>
      <c r="AE7894" t="str">
        <f t="shared" si="989"/>
        <v>Adults</v>
      </c>
      <c r="AF7894" t="str">
        <f t="shared" si="990"/>
        <v>Fair</v>
      </c>
      <c r="AG7894" t="str">
        <f t="shared" si="991"/>
        <v>Very low</v>
      </c>
    </row>
    <row r="7895" spans="1:33" x14ac:dyDescent="0.2">
      <c r="A7895">
        <v>7894</v>
      </c>
      <c r="B7895">
        <v>15647807</v>
      </c>
      <c r="C7895">
        <v>642</v>
      </c>
      <c r="D7895">
        <v>1</v>
      </c>
      <c r="E7895">
        <v>1</v>
      </c>
      <c r="F7895">
        <v>40</v>
      </c>
      <c r="G7895">
        <v>4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s="2" t="s">
        <v>546</v>
      </c>
      <c r="P7895" s="11" t="str">
        <f t="shared" si="984"/>
        <v>2018</v>
      </c>
      <c r="Q7895" s="12"/>
      <c r="R7895" s="8" t="str">
        <f t="shared" si="985"/>
        <v>12</v>
      </c>
      <c r="S7895" s="8"/>
      <c r="T7895" s="14" t="str">
        <f t="shared" si="986"/>
        <v>Retain</v>
      </c>
      <c r="U7895" s="14"/>
      <c r="V7895" s="8" t="str">
        <f t="shared" si="987"/>
        <v>France</v>
      </c>
      <c r="W7895" s="8"/>
      <c r="X7895" s="8"/>
      <c r="Y7895" s="8"/>
      <c r="Z7895" s="14" t="str">
        <f t="shared" si="988"/>
        <v>Male</v>
      </c>
      <c r="AA7895" s="14"/>
      <c r="AB7895" s="14"/>
      <c r="AC7895" s="14"/>
      <c r="AE7895" t="str">
        <f t="shared" si="989"/>
        <v>Middle aged</v>
      </c>
      <c r="AF7895" t="str">
        <f t="shared" si="990"/>
        <v>Fair</v>
      </c>
      <c r="AG7895" t="str">
        <f t="shared" si="991"/>
        <v>High</v>
      </c>
    </row>
    <row r="7896" spans="1:33" x14ac:dyDescent="0.2">
      <c r="A7896">
        <v>7895</v>
      </c>
      <c r="B7896">
        <v>15718281</v>
      </c>
      <c r="C7896">
        <v>706</v>
      </c>
      <c r="D7896">
        <v>3</v>
      </c>
      <c r="E7896">
        <v>1</v>
      </c>
      <c r="F7896">
        <v>67</v>
      </c>
      <c r="G7896">
        <v>6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s="2" t="s">
        <v>1306</v>
      </c>
      <c r="P7896" s="11" t="str">
        <f t="shared" si="984"/>
        <v>2017</v>
      </c>
      <c r="Q7896" s="12"/>
      <c r="R7896" s="8" t="str">
        <f t="shared" si="985"/>
        <v>03</v>
      </c>
      <c r="S7896" s="8"/>
      <c r="T7896" s="14" t="str">
        <f t="shared" si="986"/>
        <v>Exit</v>
      </c>
      <c r="U7896" s="14"/>
      <c r="V7896" s="8" t="str">
        <f t="shared" si="987"/>
        <v>Germany</v>
      </c>
      <c r="W7896" s="8"/>
      <c r="X7896" s="8"/>
      <c r="Y7896" s="8"/>
      <c r="Z7896" s="14" t="str">
        <f t="shared" si="988"/>
        <v>Male</v>
      </c>
      <c r="AA7896" s="14"/>
      <c r="AB7896" s="14"/>
      <c r="AC7896" s="14"/>
      <c r="AE7896" t="str">
        <f t="shared" si="989"/>
        <v>Retired</v>
      </c>
      <c r="AF7896" t="str">
        <f t="shared" si="990"/>
        <v>Good</v>
      </c>
      <c r="AG7896" t="str">
        <f t="shared" si="991"/>
        <v>High</v>
      </c>
    </row>
    <row r="7897" spans="1:33" x14ac:dyDescent="0.2">
      <c r="A7897">
        <v>7896</v>
      </c>
      <c r="B7897">
        <v>15660571</v>
      </c>
      <c r="C7897">
        <v>668</v>
      </c>
      <c r="D7897">
        <v>2</v>
      </c>
      <c r="E7897">
        <v>1</v>
      </c>
      <c r="F7897">
        <v>43</v>
      </c>
      <c r="G7897">
        <v>6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s="2" t="s">
        <v>161</v>
      </c>
      <c r="P7897" s="11" t="str">
        <f t="shared" si="984"/>
        <v>2016</v>
      </c>
      <c r="Q7897" s="12"/>
      <c r="R7897" s="8" t="str">
        <f t="shared" si="985"/>
        <v>10</v>
      </c>
      <c r="S7897" s="8"/>
      <c r="T7897" s="14" t="str">
        <f t="shared" si="986"/>
        <v>Retain</v>
      </c>
      <c r="U7897" s="14"/>
      <c r="V7897" s="8" t="str">
        <f t="shared" si="987"/>
        <v>Spain</v>
      </c>
      <c r="W7897" s="8"/>
      <c r="X7897" s="8"/>
      <c r="Y7897" s="8"/>
      <c r="Z7897" s="14" t="str">
        <f t="shared" si="988"/>
        <v>Male</v>
      </c>
      <c r="AA7897" s="14"/>
      <c r="AB7897" s="14"/>
      <c r="AC7897" s="14"/>
      <c r="AE7897" t="str">
        <f t="shared" si="989"/>
        <v>Middle aged</v>
      </c>
      <c r="AF7897" t="str">
        <f t="shared" si="990"/>
        <v>Fair</v>
      </c>
      <c r="AG7897" t="str">
        <f t="shared" si="991"/>
        <v>High</v>
      </c>
    </row>
    <row r="7898" spans="1:33" x14ac:dyDescent="0.2">
      <c r="A7898">
        <v>7897</v>
      </c>
      <c r="B7898">
        <v>15727857</v>
      </c>
      <c r="C7898">
        <v>635</v>
      </c>
      <c r="D7898">
        <v>2</v>
      </c>
      <c r="E7898">
        <v>1</v>
      </c>
      <c r="F7898">
        <v>41</v>
      </c>
      <c r="G7898">
        <v>6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s="2" t="s">
        <v>371</v>
      </c>
      <c r="P7898" s="11" t="str">
        <f t="shared" si="984"/>
        <v>2016</v>
      </c>
      <c r="Q7898" s="12"/>
      <c r="R7898" s="8" t="str">
        <f t="shared" si="985"/>
        <v>11</v>
      </c>
      <c r="S7898" s="8"/>
      <c r="T7898" s="14" t="str">
        <f t="shared" si="986"/>
        <v>Retain</v>
      </c>
      <c r="U7898" s="14"/>
      <c r="V7898" s="8" t="str">
        <f t="shared" si="987"/>
        <v>Spain</v>
      </c>
      <c r="W7898" s="8"/>
      <c r="X7898" s="8"/>
      <c r="Y7898" s="8"/>
      <c r="Z7898" s="14" t="str">
        <f t="shared" si="988"/>
        <v>Male</v>
      </c>
      <c r="AA7898" s="14"/>
      <c r="AB7898" s="14"/>
      <c r="AC7898" s="14"/>
      <c r="AE7898" t="str">
        <f t="shared" si="989"/>
        <v>Middle aged</v>
      </c>
      <c r="AF7898" t="str">
        <f t="shared" si="990"/>
        <v>Fair</v>
      </c>
      <c r="AG7898" t="str">
        <f t="shared" si="991"/>
        <v>Very low</v>
      </c>
    </row>
    <row r="7899" spans="1:33" x14ac:dyDescent="0.2">
      <c r="A7899">
        <v>7898</v>
      </c>
      <c r="B7899">
        <v>15639252</v>
      </c>
      <c r="C7899">
        <v>603</v>
      </c>
      <c r="D7899">
        <v>2</v>
      </c>
      <c r="E7899">
        <v>1</v>
      </c>
      <c r="F7899">
        <v>30</v>
      </c>
      <c r="G7899">
        <v>5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s="2" t="s">
        <v>243</v>
      </c>
      <c r="P7899" s="11" t="str">
        <f t="shared" si="984"/>
        <v>2017</v>
      </c>
      <c r="Q7899" s="12"/>
      <c r="R7899" s="8" t="str">
        <f t="shared" si="985"/>
        <v>09</v>
      </c>
      <c r="S7899" s="8"/>
      <c r="T7899" s="14" t="str">
        <f t="shared" si="986"/>
        <v>Retain</v>
      </c>
      <c r="U7899" s="14"/>
      <c r="V7899" s="8" t="str">
        <f t="shared" si="987"/>
        <v>Spain</v>
      </c>
      <c r="W7899" s="8"/>
      <c r="X7899" s="8"/>
      <c r="Y7899" s="8"/>
      <c r="Z7899" s="14" t="str">
        <f t="shared" si="988"/>
        <v>Male</v>
      </c>
      <c r="AA7899" s="14"/>
      <c r="AB7899" s="14"/>
      <c r="AC7899" s="14"/>
      <c r="AE7899" t="str">
        <f t="shared" si="989"/>
        <v>Adults</v>
      </c>
      <c r="AF7899" t="str">
        <f t="shared" si="990"/>
        <v>Fair</v>
      </c>
      <c r="AG7899" t="str">
        <f t="shared" si="991"/>
        <v>High</v>
      </c>
    </row>
    <row r="7900" spans="1:33" x14ac:dyDescent="0.2">
      <c r="A7900">
        <v>7899</v>
      </c>
      <c r="B7900">
        <v>15628144</v>
      </c>
      <c r="C7900">
        <v>635</v>
      </c>
      <c r="D7900">
        <v>1</v>
      </c>
      <c r="E7900">
        <v>2</v>
      </c>
      <c r="F7900">
        <v>72</v>
      </c>
      <c r="G7900">
        <v>6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s="2" t="s">
        <v>958</v>
      </c>
      <c r="P7900" s="11" t="str">
        <f t="shared" si="984"/>
        <v>2016</v>
      </c>
      <c r="Q7900" s="12"/>
      <c r="R7900" s="8" t="str">
        <f t="shared" si="985"/>
        <v>10</v>
      </c>
      <c r="S7900" s="8"/>
      <c r="T7900" s="14" t="str">
        <f t="shared" si="986"/>
        <v>Retain</v>
      </c>
      <c r="U7900" s="14"/>
      <c r="V7900" s="8" t="str">
        <f t="shared" si="987"/>
        <v>France</v>
      </c>
      <c r="W7900" s="8"/>
      <c r="X7900" s="8"/>
      <c r="Y7900" s="8"/>
      <c r="Z7900" s="14" t="str">
        <f t="shared" si="988"/>
        <v>Female</v>
      </c>
      <c r="AA7900" s="14"/>
      <c r="AB7900" s="14"/>
      <c r="AC7900" s="14"/>
      <c r="AE7900" t="str">
        <f t="shared" si="989"/>
        <v>Retired</v>
      </c>
      <c r="AF7900" t="str">
        <f t="shared" si="990"/>
        <v>Fair</v>
      </c>
      <c r="AG7900" t="str">
        <f t="shared" si="991"/>
        <v>Medium</v>
      </c>
    </row>
    <row r="7901" spans="1:33" x14ac:dyDescent="0.2">
      <c r="A7901">
        <v>7900</v>
      </c>
      <c r="B7901">
        <v>15683560</v>
      </c>
      <c r="C7901">
        <v>642</v>
      </c>
      <c r="D7901">
        <v>1</v>
      </c>
      <c r="E7901">
        <v>2</v>
      </c>
      <c r="F7901">
        <v>40</v>
      </c>
      <c r="G7901">
        <v>6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s="2" t="s">
        <v>1313</v>
      </c>
      <c r="P7901" s="11" t="str">
        <f t="shared" si="984"/>
        <v>2017</v>
      </c>
      <c r="Q7901" s="12"/>
      <c r="R7901" s="8" t="str">
        <f t="shared" si="985"/>
        <v>07</v>
      </c>
      <c r="S7901" s="8"/>
      <c r="T7901" s="14" t="str">
        <f t="shared" si="986"/>
        <v>Retain</v>
      </c>
      <c r="U7901" s="14"/>
      <c r="V7901" s="8" t="str">
        <f t="shared" si="987"/>
        <v>France</v>
      </c>
      <c r="W7901" s="8"/>
      <c r="X7901" s="8"/>
      <c r="Y7901" s="8"/>
      <c r="Z7901" s="14" t="str">
        <f t="shared" si="988"/>
        <v>Female</v>
      </c>
      <c r="AA7901" s="14"/>
      <c r="AB7901" s="14"/>
      <c r="AC7901" s="14"/>
      <c r="AE7901" t="str">
        <f t="shared" si="989"/>
        <v>Middle aged</v>
      </c>
      <c r="AF7901" t="str">
        <f t="shared" si="990"/>
        <v>Fair</v>
      </c>
      <c r="AG7901" t="str">
        <f t="shared" si="991"/>
        <v>Very low</v>
      </c>
    </row>
    <row r="7902" spans="1:33" x14ac:dyDescent="0.2">
      <c r="A7902">
        <v>7901</v>
      </c>
      <c r="B7902">
        <v>15653275</v>
      </c>
      <c r="C7902">
        <v>785</v>
      </c>
      <c r="D7902">
        <v>2</v>
      </c>
      <c r="E7902">
        <v>2</v>
      </c>
      <c r="F7902">
        <v>54</v>
      </c>
      <c r="G7902">
        <v>4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s="2" t="s">
        <v>628</v>
      </c>
      <c r="P7902" s="11" t="str">
        <f t="shared" si="984"/>
        <v>2018</v>
      </c>
      <c r="Q7902" s="12"/>
      <c r="R7902" s="8" t="str">
        <f t="shared" si="985"/>
        <v>11</v>
      </c>
      <c r="S7902" s="8"/>
      <c r="T7902" s="14" t="str">
        <f t="shared" si="986"/>
        <v>Exit</v>
      </c>
      <c r="U7902" s="14"/>
      <c r="V7902" s="8" t="str">
        <f t="shared" si="987"/>
        <v>Spain</v>
      </c>
      <c r="W7902" s="8"/>
      <c r="X7902" s="8"/>
      <c r="Y7902" s="8"/>
      <c r="Z7902" s="14" t="str">
        <f t="shared" si="988"/>
        <v>Female</v>
      </c>
      <c r="AA7902" s="14"/>
      <c r="AB7902" s="14"/>
      <c r="AC7902" s="14"/>
      <c r="AE7902" t="str">
        <f t="shared" si="989"/>
        <v>Middle aged</v>
      </c>
      <c r="AF7902" t="str">
        <f t="shared" si="990"/>
        <v>Very good</v>
      </c>
      <c r="AG7902" t="str">
        <f t="shared" si="991"/>
        <v>Very low</v>
      </c>
    </row>
    <row r="7903" spans="1:33" x14ac:dyDescent="0.2">
      <c r="A7903">
        <v>7902</v>
      </c>
      <c r="B7903">
        <v>15622182</v>
      </c>
      <c r="C7903">
        <v>628</v>
      </c>
      <c r="D7903">
        <v>3</v>
      </c>
      <c r="E7903">
        <v>2</v>
      </c>
      <c r="F7903">
        <v>28</v>
      </c>
      <c r="G7903">
        <v>7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s="2" t="s">
        <v>60</v>
      </c>
      <c r="P7903" s="11" t="str">
        <f t="shared" si="984"/>
        <v>2016</v>
      </c>
      <c r="Q7903" s="12"/>
      <c r="R7903" s="8" t="str">
        <f t="shared" si="985"/>
        <v>03</v>
      </c>
      <c r="S7903" s="8"/>
      <c r="T7903" s="14" t="str">
        <f t="shared" si="986"/>
        <v>Retain</v>
      </c>
      <c r="U7903" s="14"/>
      <c r="V7903" s="8" t="str">
        <f t="shared" si="987"/>
        <v>Germany</v>
      </c>
      <c r="W7903" s="8"/>
      <c r="X7903" s="8"/>
      <c r="Y7903" s="8"/>
      <c r="Z7903" s="14" t="str">
        <f t="shared" si="988"/>
        <v>Female</v>
      </c>
      <c r="AA7903" s="14"/>
      <c r="AB7903" s="14"/>
      <c r="AC7903" s="14"/>
      <c r="AE7903" t="str">
        <f t="shared" si="989"/>
        <v>Adults</v>
      </c>
      <c r="AF7903" t="str">
        <f t="shared" si="990"/>
        <v>Fair</v>
      </c>
      <c r="AG7903" t="str">
        <f t="shared" si="991"/>
        <v>Very high</v>
      </c>
    </row>
    <row r="7904" spans="1:33" x14ac:dyDescent="0.2">
      <c r="A7904">
        <v>7903</v>
      </c>
      <c r="B7904">
        <v>15613962</v>
      </c>
      <c r="C7904">
        <v>499</v>
      </c>
      <c r="D7904">
        <v>1</v>
      </c>
      <c r="E7904">
        <v>2</v>
      </c>
      <c r="F7904">
        <v>38</v>
      </c>
      <c r="G7904">
        <v>7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s="2" t="s">
        <v>459</v>
      </c>
      <c r="P7904" s="11" t="str">
        <f t="shared" si="984"/>
        <v>2016</v>
      </c>
      <c r="Q7904" s="12"/>
      <c r="R7904" s="8" t="str">
        <f t="shared" si="985"/>
        <v>07</v>
      </c>
      <c r="S7904" s="8"/>
      <c r="T7904" s="14" t="str">
        <f t="shared" si="986"/>
        <v>Retain</v>
      </c>
      <c r="U7904" s="14"/>
      <c r="V7904" s="8" t="str">
        <f t="shared" si="987"/>
        <v>France</v>
      </c>
      <c r="W7904" s="8"/>
      <c r="X7904" s="8"/>
      <c r="Y7904" s="8"/>
      <c r="Z7904" s="14" t="str">
        <f t="shared" si="988"/>
        <v>Female</v>
      </c>
      <c r="AA7904" s="14"/>
      <c r="AB7904" s="14"/>
      <c r="AC7904" s="14"/>
      <c r="AE7904" t="str">
        <f t="shared" si="989"/>
        <v>Adults</v>
      </c>
      <c r="AF7904" t="str">
        <f t="shared" si="990"/>
        <v>Poor</v>
      </c>
      <c r="AG7904" t="str">
        <f t="shared" si="991"/>
        <v>Very low</v>
      </c>
    </row>
    <row r="7905" spans="1:33" x14ac:dyDescent="0.2">
      <c r="A7905">
        <v>7904</v>
      </c>
      <c r="B7905">
        <v>15618437</v>
      </c>
      <c r="C7905">
        <v>567</v>
      </c>
      <c r="D7905">
        <v>2</v>
      </c>
      <c r="E7905">
        <v>1</v>
      </c>
      <c r="F7905">
        <v>34</v>
      </c>
      <c r="G7905">
        <v>7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s="2" t="s">
        <v>1211</v>
      </c>
      <c r="P7905" s="11" t="str">
        <f t="shared" si="984"/>
        <v>2016</v>
      </c>
      <c r="Q7905" s="12"/>
      <c r="R7905" s="8" t="str">
        <f t="shared" si="985"/>
        <v>09</v>
      </c>
      <c r="S7905" s="8"/>
      <c r="T7905" s="14" t="str">
        <f t="shared" si="986"/>
        <v>Retain</v>
      </c>
      <c r="U7905" s="14"/>
      <c r="V7905" s="8" t="str">
        <f t="shared" si="987"/>
        <v>Spain</v>
      </c>
      <c r="W7905" s="8"/>
      <c r="X7905" s="8"/>
      <c r="Y7905" s="8"/>
      <c r="Z7905" s="14" t="str">
        <f t="shared" si="988"/>
        <v>Male</v>
      </c>
      <c r="AA7905" s="14"/>
      <c r="AB7905" s="14"/>
      <c r="AC7905" s="14"/>
      <c r="AE7905" t="str">
        <f t="shared" si="989"/>
        <v>Adults</v>
      </c>
      <c r="AF7905" t="str">
        <f t="shared" si="990"/>
        <v>Poor</v>
      </c>
      <c r="AG7905" t="str">
        <f t="shared" si="991"/>
        <v>Very low</v>
      </c>
    </row>
    <row r="7906" spans="1:33" x14ac:dyDescent="0.2">
      <c r="A7906">
        <v>7905</v>
      </c>
      <c r="B7906">
        <v>15783338</v>
      </c>
      <c r="C7906">
        <v>449</v>
      </c>
      <c r="D7906">
        <v>2</v>
      </c>
      <c r="E7906">
        <v>1</v>
      </c>
      <c r="F7906">
        <v>32</v>
      </c>
      <c r="G7906">
        <v>5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s="2" t="s">
        <v>261</v>
      </c>
      <c r="P7906" s="11" t="str">
        <f t="shared" si="984"/>
        <v>2018</v>
      </c>
      <c r="Q7906" s="12"/>
      <c r="R7906" s="8" t="str">
        <f t="shared" si="985"/>
        <v>09</v>
      </c>
      <c r="S7906" s="8"/>
      <c r="T7906" s="14" t="str">
        <f t="shared" si="986"/>
        <v>Retain</v>
      </c>
      <c r="U7906" s="14"/>
      <c r="V7906" s="8" t="str">
        <f t="shared" si="987"/>
        <v>Spain</v>
      </c>
      <c r="W7906" s="8"/>
      <c r="X7906" s="8"/>
      <c r="Y7906" s="8"/>
      <c r="Z7906" s="14" t="str">
        <f t="shared" si="988"/>
        <v>Male</v>
      </c>
      <c r="AA7906" s="14"/>
      <c r="AB7906" s="14"/>
      <c r="AC7906" s="14"/>
      <c r="AE7906" t="str">
        <f t="shared" si="989"/>
        <v>Adults</v>
      </c>
      <c r="AF7906" t="str">
        <f t="shared" si="990"/>
        <v>Poor</v>
      </c>
      <c r="AG7906" t="str">
        <f t="shared" si="991"/>
        <v>Very high</v>
      </c>
    </row>
    <row r="7907" spans="1:33" x14ac:dyDescent="0.2">
      <c r="A7907">
        <v>7906</v>
      </c>
      <c r="B7907">
        <v>15764491</v>
      </c>
      <c r="C7907">
        <v>701</v>
      </c>
      <c r="D7907">
        <v>2</v>
      </c>
      <c r="E7907">
        <v>1</v>
      </c>
      <c r="F7907">
        <v>35</v>
      </c>
      <c r="G7907">
        <v>4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s="2" t="s">
        <v>76</v>
      </c>
      <c r="P7907" s="11" t="str">
        <f t="shared" si="984"/>
        <v>2019</v>
      </c>
      <c r="Q7907" s="12"/>
      <c r="R7907" s="8" t="str">
        <f t="shared" si="985"/>
        <v>01</v>
      </c>
      <c r="S7907" s="8"/>
      <c r="T7907" s="14" t="str">
        <f t="shared" si="986"/>
        <v>Retain</v>
      </c>
      <c r="U7907" s="14"/>
      <c r="V7907" s="8" t="str">
        <f t="shared" si="987"/>
        <v>Spain</v>
      </c>
      <c r="W7907" s="8"/>
      <c r="X7907" s="8"/>
      <c r="Y7907" s="8"/>
      <c r="Z7907" s="14" t="str">
        <f t="shared" si="988"/>
        <v>Male</v>
      </c>
      <c r="AA7907" s="14"/>
      <c r="AB7907" s="14"/>
      <c r="AC7907" s="14"/>
      <c r="AE7907" t="str">
        <f t="shared" si="989"/>
        <v>Adults</v>
      </c>
      <c r="AF7907" t="str">
        <f t="shared" si="990"/>
        <v>Good</v>
      </c>
      <c r="AG7907" t="str">
        <f t="shared" si="991"/>
        <v>Very high</v>
      </c>
    </row>
    <row r="7908" spans="1:33" x14ac:dyDescent="0.2">
      <c r="A7908">
        <v>7907</v>
      </c>
      <c r="B7908">
        <v>15712960</v>
      </c>
      <c r="C7908">
        <v>613</v>
      </c>
      <c r="D7908">
        <v>2</v>
      </c>
      <c r="E7908">
        <v>1</v>
      </c>
      <c r="F7908">
        <v>37</v>
      </c>
      <c r="G7908">
        <v>4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s="2" t="s">
        <v>120</v>
      </c>
      <c r="P7908" s="11" t="str">
        <f t="shared" si="984"/>
        <v>2019</v>
      </c>
      <c r="Q7908" s="12"/>
      <c r="R7908" s="8" t="str">
        <f t="shared" si="985"/>
        <v>09</v>
      </c>
      <c r="S7908" s="8"/>
      <c r="T7908" s="14" t="str">
        <f t="shared" si="986"/>
        <v>Retain</v>
      </c>
      <c r="U7908" s="14"/>
      <c r="V7908" s="8" t="str">
        <f t="shared" si="987"/>
        <v>Spain</v>
      </c>
      <c r="W7908" s="8"/>
      <c r="X7908" s="8"/>
      <c r="Y7908" s="8"/>
      <c r="Z7908" s="14" t="str">
        <f t="shared" si="988"/>
        <v>Male</v>
      </c>
      <c r="AA7908" s="14"/>
      <c r="AB7908" s="14"/>
      <c r="AC7908" s="14"/>
      <c r="AE7908" t="str">
        <f t="shared" si="989"/>
        <v>Adults</v>
      </c>
      <c r="AF7908" t="str">
        <f t="shared" si="990"/>
        <v>Fair</v>
      </c>
      <c r="AG7908" t="str">
        <f t="shared" si="991"/>
        <v>Very high</v>
      </c>
    </row>
    <row r="7909" spans="1:33" x14ac:dyDescent="0.2">
      <c r="A7909">
        <v>7908</v>
      </c>
      <c r="B7909">
        <v>15688157</v>
      </c>
      <c r="C7909">
        <v>683</v>
      </c>
      <c r="D7909">
        <v>3</v>
      </c>
      <c r="E7909">
        <v>2</v>
      </c>
      <c r="F7909">
        <v>39</v>
      </c>
      <c r="G7909">
        <v>3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s="2" t="s">
        <v>410</v>
      </c>
      <c r="P7909" s="11" t="str">
        <f t="shared" si="984"/>
        <v>2019</v>
      </c>
      <c r="Q7909" s="12"/>
      <c r="R7909" s="8" t="str">
        <f t="shared" si="985"/>
        <v>12</v>
      </c>
      <c r="S7909" s="8"/>
      <c r="T7909" s="14" t="str">
        <f t="shared" si="986"/>
        <v>Retain</v>
      </c>
      <c r="U7909" s="14"/>
      <c r="V7909" s="8" t="str">
        <f t="shared" si="987"/>
        <v>Germany</v>
      </c>
      <c r="W7909" s="8"/>
      <c r="X7909" s="8"/>
      <c r="Y7909" s="8"/>
      <c r="Z7909" s="14" t="str">
        <f t="shared" si="988"/>
        <v>Female</v>
      </c>
      <c r="AA7909" s="14"/>
      <c r="AB7909" s="14"/>
      <c r="AC7909" s="14"/>
      <c r="AE7909" t="str">
        <f t="shared" si="989"/>
        <v>Middle aged</v>
      </c>
      <c r="AF7909" t="str">
        <f t="shared" si="990"/>
        <v>Good</v>
      </c>
      <c r="AG7909" t="str">
        <f t="shared" si="991"/>
        <v>Low</v>
      </c>
    </row>
    <row r="7910" spans="1:33" x14ac:dyDescent="0.2">
      <c r="A7910">
        <v>7909</v>
      </c>
      <c r="B7910">
        <v>15579287</v>
      </c>
      <c r="C7910">
        <v>581</v>
      </c>
      <c r="D7910">
        <v>1</v>
      </c>
      <c r="E7910">
        <v>1</v>
      </c>
      <c r="F7910">
        <v>35</v>
      </c>
      <c r="G7910">
        <v>6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s="2" t="s">
        <v>400</v>
      </c>
      <c r="P7910" s="11" t="str">
        <f t="shared" si="984"/>
        <v>2017</v>
      </c>
      <c r="Q7910" s="12"/>
      <c r="R7910" s="8" t="str">
        <f t="shared" si="985"/>
        <v>09</v>
      </c>
      <c r="S7910" s="8"/>
      <c r="T7910" s="14" t="str">
        <f t="shared" si="986"/>
        <v>Retain</v>
      </c>
      <c r="U7910" s="14"/>
      <c r="V7910" s="8" t="str">
        <f t="shared" si="987"/>
        <v>France</v>
      </c>
      <c r="W7910" s="8"/>
      <c r="X7910" s="8"/>
      <c r="Y7910" s="8"/>
      <c r="Z7910" s="14" t="str">
        <f t="shared" si="988"/>
        <v>Male</v>
      </c>
      <c r="AA7910" s="14"/>
      <c r="AB7910" s="14"/>
      <c r="AC7910" s="14"/>
      <c r="AE7910" t="str">
        <f t="shared" si="989"/>
        <v>Adults</v>
      </c>
      <c r="AF7910" t="str">
        <f t="shared" si="990"/>
        <v>Fair</v>
      </c>
      <c r="AG7910" t="str">
        <f t="shared" si="991"/>
        <v>Very low</v>
      </c>
    </row>
    <row r="7911" spans="1:33" x14ac:dyDescent="0.2">
      <c r="A7911">
        <v>7910</v>
      </c>
      <c r="B7911">
        <v>15570931</v>
      </c>
      <c r="C7911">
        <v>620</v>
      </c>
      <c r="D7911">
        <v>1</v>
      </c>
      <c r="E7911">
        <v>1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s="2" t="s">
        <v>127</v>
      </c>
      <c r="P7911" s="11" t="str">
        <f t="shared" si="984"/>
        <v>2017</v>
      </c>
      <c r="Q7911" s="12"/>
      <c r="R7911" s="8" t="str">
        <f t="shared" si="985"/>
        <v>12</v>
      </c>
      <c r="S7911" s="8"/>
      <c r="T7911" s="14" t="str">
        <f t="shared" si="986"/>
        <v>Exit</v>
      </c>
      <c r="U7911" s="14"/>
      <c r="V7911" s="8" t="str">
        <f t="shared" si="987"/>
        <v>France</v>
      </c>
      <c r="W7911" s="8"/>
      <c r="X7911" s="8"/>
      <c r="Y7911" s="8"/>
      <c r="Z7911" s="14" t="str">
        <f t="shared" si="988"/>
        <v>Male</v>
      </c>
      <c r="AA7911" s="14"/>
      <c r="AB7911" s="14"/>
      <c r="AC7911" s="14"/>
      <c r="AE7911" t="str">
        <f t="shared" si="989"/>
        <v>Middle aged</v>
      </c>
      <c r="AF7911" t="str">
        <f t="shared" si="990"/>
        <v>Fair</v>
      </c>
      <c r="AG7911" t="str">
        <f t="shared" si="991"/>
        <v>Very low</v>
      </c>
    </row>
    <row r="7912" spans="1:33" x14ac:dyDescent="0.2">
      <c r="A7912">
        <v>7911</v>
      </c>
      <c r="B7912">
        <v>15615177</v>
      </c>
      <c r="C7912">
        <v>561</v>
      </c>
      <c r="D7912">
        <v>2</v>
      </c>
      <c r="E7912">
        <v>1</v>
      </c>
      <c r="F7912">
        <v>28</v>
      </c>
      <c r="G7912">
        <v>5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s="2" t="s">
        <v>1186</v>
      </c>
      <c r="P7912" s="11" t="str">
        <f t="shared" si="984"/>
        <v>2018</v>
      </c>
      <c r="Q7912" s="12"/>
      <c r="R7912" s="8" t="str">
        <f t="shared" si="985"/>
        <v>02</v>
      </c>
      <c r="S7912" s="8"/>
      <c r="T7912" s="14" t="str">
        <f t="shared" si="986"/>
        <v>Retain</v>
      </c>
      <c r="U7912" s="14"/>
      <c r="V7912" s="8" t="str">
        <f t="shared" si="987"/>
        <v>Spain</v>
      </c>
      <c r="W7912" s="8"/>
      <c r="X7912" s="8"/>
      <c r="Y7912" s="8"/>
      <c r="Z7912" s="14" t="str">
        <f t="shared" si="988"/>
        <v>Male</v>
      </c>
      <c r="AA7912" s="14"/>
      <c r="AB7912" s="14"/>
      <c r="AC7912" s="14"/>
      <c r="AE7912" t="str">
        <f t="shared" si="989"/>
        <v>Adults</v>
      </c>
      <c r="AF7912" t="str">
        <f t="shared" si="990"/>
        <v>Poor</v>
      </c>
      <c r="AG7912" t="str">
        <f t="shared" si="991"/>
        <v>High</v>
      </c>
    </row>
    <row r="7913" spans="1:33" x14ac:dyDescent="0.2">
      <c r="A7913">
        <v>7912</v>
      </c>
      <c r="B7913">
        <v>15809906</v>
      </c>
      <c r="C7913">
        <v>558</v>
      </c>
      <c r="D7913">
        <v>3</v>
      </c>
      <c r="E7913">
        <v>1</v>
      </c>
      <c r="F7913">
        <v>26</v>
      </c>
      <c r="G7913">
        <v>4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s="2" t="s">
        <v>326</v>
      </c>
      <c r="P7913" s="11" t="str">
        <f t="shared" si="984"/>
        <v>2018</v>
      </c>
      <c r="Q7913" s="12"/>
      <c r="R7913" s="8" t="str">
        <f t="shared" si="985"/>
        <v>11</v>
      </c>
      <c r="S7913" s="8"/>
      <c r="T7913" s="14" t="str">
        <f t="shared" si="986"/>
        <v>Retain</v>
      </c>
      <c r="U7913" s="14"/>
      <c r="V7913" s="8" t="str">
        <f t="shared" si="987"/>
        <v>Germany</v>
      </c>
      <c r="W7913" s="8"/>
      <c r="X7913" s="8"/>
      <c r="Y7913" s="8"/>
      <c r="Z7913" s="14" t="str">
        <f t="shared" si="988"/>
        <v>Male</v>
      </c>
      <c r="AA7913" s="14"/>
      <c r="AB7913" s="14"/>
      <c r="AC7913" s="14"/>
      <c r="AE7913" t="str">
        <f t="shared" si="989"/>
        <v>Adults</v>
      </c>
      <c r="AF7913" t="str">
        <f t="shared" si="990"/>
        <v>Poor</v>
      </c>
      <c r="AG7913" t="str">
        <f t="shared" si="991"/>
        <v>High</v>
      </c>
    </row>
    <row r="7914" spans="1:33" x14ac:dyDescent="0.2">
      <c r="A7914">
        <v>7913</v>
      </c>
      <c r="B7914">
        <v>15652169</v>
      </c>
      <c r="C7914">
        <v>642</v>
      </c>
      <c r="D7914">
        <v>1</v>
      </c>
      <c r="E7914">
        <v>1</v>
      </c>
      <c r="F7914">
        <v>35</v>
      </c>
      <c r="G7914">
        <v>7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s="2" t="s">
        <v>459</v>
      </c>
      <c r="P7914" s="11" t="str">
        <f t="shared" si="984"/>
        <v>2016</v>
      </c>
      <c r="Q7914" s="12"/>
      <c r="R7914" s="8" t="str">
        <f t="shared" si="985"/>
        <v>07</v>
      </c>
      <c r="S7914" s="8"/>
      <c r="T7914" s="14" t="str">
        <f t="shared" si="986"/>
        <v>Retain</v>
      </c>
      <c r="U7914" s="14"/>
      <c r="V7914" s="8" t="str">
        <f t="shared" si="987"/>
        <v>France</v>
      </c>
      <c r="W7914" s="8"/>
      <c r="X7914" s="8"/>
      <c r="Y7914" s="8"/>
      <c r="Z7914" s="14" t="str">
        <f t="shared" si="988"/>
        <v>Male</v>
      </c>
      <c r="AA7914" s="14"/>
      <c r="AB7914" s="14"/>
      <c r="AC7914" s="14"/>
      <c r="AE7914" t="str">
        <f t="shared" si="989"/>
        <v>Adults</v>
      </c>
      <c r="AF7914" t="str">
        <f t="shared" si="990"/>
        <v>Fair</v>
      </c>
      <c r="AG7914" t="str">
        <f t="shared" si="991"/>
        <v>High</v>
      </c>
    </row>
    <row r="7915" spans="1:33" x14ac:dyDescent="0.2">
      <c r="A7915">
        <v>7914</v>
      </c>
      <c r="B7915">
        <v>15649450</v>
      </c>
      <c r="C7915">
        <v>805</v>
      </c>
      <c r="D7915">
        <v>3</v>
      </c>
      <c r="E7915">
        <v>1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s="2" t="s">
        <v>192</v>
      </c>
      <c r="P7915" s="11" t="str">
        <f t="shared" si="984"/>
        <v>2016</v>
      </c>
      <c r="Q7915" s="12"/>
      <c r="R7915" s="8" t="str">
        <f t="shared" si="985"/>
        <v>10</v>
      </c>
      <c r="S7915" s="8"/>
      <c r="T7915" s="14" t="str">
        <f t="shared" si="986"/>
        <v>Retain</v>
      </c>
      <c r="U7915" s="14"/>
      <c r="V7915" s="8" t="str">
        <f t="shared" si="987"/>
        <v>Germany</v>
      </c>
      <c r="W7915" s="8"/>
      <c r="X7915" s="8"/>
      <c r="Y7915" s="8"/>
      <c r="Z7915" s="14" t="str">
        <f t="shared" si="988"/>
        <v>Male</v>
      </c>
      <c r="AA7915" s="14"/>
      <c r="AB7915" s="14"/>
      <c r="AC7915" s="14"/>
      <c r="AE7915" t="str">
        <f t="shared" si="989"/>
        <v>Adults</v>
      </c>
      <c r="AF7915" t="str">
        <f t="shared" si="990"/>
        <v>Excellent</v>
      </c>
      <c r="AG7915" t="str">
        <f t="shared" si="991"/>
        <v>High</v>
      </c>
    </row>
    <row r="7916" spans="1:33" x14ac:dyDescent="0.2">
      <c r="A7916">
        <v>7915</v>
      </c>
      <c r="B7916">
        <v>15777179</v>
      </c>
      <c r="C7916">
        <v>687</v>
      </c>
      <c r="D7916">
        <v>1</v>
      </c>
      <c r="E7916">
        <v>1</v>
      </c>
      <c r="F7916">
        <v>35</v>
      </c>
      <c r="G7916">
        <v>6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s="2" t="s">
        <v>505</v>
      </c>
      <c r="P7916" s="11" t="str">
        <f t="shared" si="984"/>
        <v>2017</v>
      </c>
      <c r="Q7916" s="12"/>
      <c r="R7916" s="8" t="str">
        <f t="shared" si="985"/>
        <v>01</v>
      </c>
      <c r="S7916" s="8"/>
      <c r="T7916" s="14" t="str">
        <f t="shared" si="986"/>
        <v>Retain</v>
      </c>
      <c r="U7916" s="14"/>
      <c r="V7916" s="8" t="str">
        <f t="shared" si="987"/>
        <v>France</v>
      </c>
      <c r="W7916" s="8"/>
      <c r="X7916" s="8"/>
      <c r="Y7916" s="8"/>
      <c r="Z7916" s="14" t="str">
        <f t="shared" si="988"/>
        <v>Male</v>
      </c>
      <c r="AA7916" s="14"/>
      <c r="AB7916" s="14"/>
      <c r="AC7916" s="14"/>
      <c r="AE7916" t="str">
        <f t="shared" si="989"/>
        <v>Adults</v>
      </c>
      <c r="AF7916" t="str">
        <f t="shared" si="990"/>
        <v>Good</v>
      </c>
      <c r="AG7916" t="str">
        <f t="shared" si="991"/>
        <v>Very low</v>
      </c>
    </row>
    <row r="7917" spans="1:33" x14ac:dyDescent="0.2">
      <c r="A7917">
        <v>7916</v>
      </c>
      <c r="B7917">
        <v>15803538</v>
      </c>
      <c r="C7917">
        <v>695</v>
      </c>
      <c r="D7917">
        <v>2</v>
      </c>
      <c r="E7917">
        <v>1</v>
      </c>
      <c r="F7917">
        <v>56</v>
      </c>
      <c r="G7917">
        <v>6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s="2" t="s">
        <v>545</v>
      </c>
      <c r="P7917" s="11" t="str">
        <f t="shared" si="984"/>
        <v>2017</v>
      </c>
      <c r="Q7917" s="12"/>
      <c r="R7917" s="8" t="str">
        <f t="shared" si="985"/>
        <v>02</v>
      </c>
      <c r="S7917" s="8"/>
      <c r="T7917" s="14" t="str">
        <f t="shared" si="986"/>
        <v>Exit</v>
      </c>
      <c r="U7917" s="14"/>
      <c r="V7917" s="8" t="str">
        <f t="shared" si="987"/>
        <v>Spain</v>
      </c>
      <c r="W7917" s="8"/>
      <c r="X7917" s="8"/>
      <c r="Y7917" s="8"/>
      <c r="Z7917" s="14" t="str">
        <f t="shared" si="988"/>
        <v>Male</v>
      </c>
      <c r="AA7917" s="14"/>
      <c r="AB7917" s="14"/>
      <c r="AC7917" s="14"/>
      <c r="AE7917" t="str">
        <f t="shared" si="989"/>
        <v>Middle aged</v>
      </c>
      <c r="AF7917" t="str">
        <f t="shared" si="990"/>
        <v>Good</v>
      </c>
      <c r="AG7917" t="str">
        <f t="shared" si="991"/>
        <v>Very low</v>
      </c>
    </row>
    <row r="7918" spans="1:33" x14ac:dyDescent="0.2">
      <c r="A7918">
        <v>7917</v>
      </c>
      <c r="B7918">
        <v>15610936</v>
      </c>
      <c r="C7918">
        <v>562</v>
      </c>
      <c r="D7918">
        <v>1</v>
      </c>
      <c r="E7918">
        <v>1</v>
      </c>
      <c r="F7918">
        <v>33</v>
      </c>
      <c r="G7918">
        <v>5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s="2" t="s">
        <v>272</v>
      </c>
      <c r="P7918" s="11" t="str">
        <f t="shared" si="984"/>
        <v>2018</v>
      </c>
      <c r="Q7918" s="12"/>
      <c r="R7918" s="8" t="str">
        <f t="shared" si="985"/>
        <v>04</v>
      </c>
      <c r="S7918" s="8"/>
      <c r="T7918" s="14" t="str">
        <f t="shared" si="986"/>
        <v>Retain</v>
      </c>
      <c r="U7918" s="14"/>
      <c r="V7918" s="8" t="str">
        <f t="shared" si="987"/>
        <v>France</v>
      </c>
      <c r="W7918" s="8"/>
      <c r="X7918" s="8"/>
      <c r="Y7918" s="8"/>
      <c r="Z7918" s="14" t="str">
        <f t="shared" si="988"/>
        <v>Male</v>
      </c>
      <c r="AA7918" s="14"/>
      <c r="AB7918" s="14"/>
      <c r="AC7918" s="14"/>
      <c r="AE7918" t="str">
        <f t="shared" si="989"/>
        <v>Adults</v>
      </c>
      <c r="AF7918" t="str">
        <f t="shared" si="990"/>
        <v>Poor</v>
      </c>
      <c r="AG7918" t="str">
        <f t="shared" si="991"/>
        <v>Very low</v>
      </c>
    </row>
    <row r="7919" spans="1:33" x14ac:dyDescent="0.2">
      <c r="A7919">
        <v>7918</v>
      </c>
      <c r="B7919">
        <v>15590094</v>
      </c>
      <c r="C7919">
        <v>613</v>
      </c>
      <c r="D7919">
        <v>3</v>
      </c>
      <c r="E7919">
        <v>1</v>
      </c>
      <c r="F7919">
        <v>38</v>
      </c>
      <c r="G7919">
        <v>5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s="2" t="s">
        <v>379</v>
      </c>
      <c r="P7919" s="11" t="str">
        <f t="shared" si="984"/>
        <v>2018</v>
      </c>
      <c r="Q7919" s="12"/>
      <c r="R7919" s="8" t="str">
        <f t="shared" si="985"/>
        <v>05</v>
      </c>
      <c r="S7919" s="8"/>
      <c r="T7919" s="14" t="str">
        <f t="shared" si="986"/>
        <v>Retain</v>
      </c>
      <c r="U7919" s="14"/>
      <c r="V7919" s="8" t="str">
        <f t="shared" si="987"/>
        <v>Germany</v>
      </c>
      <c r="W7919" s="8"/>
      <c r="X7919" s="8"/>
      <c r="Y7919" s="8"/>
      <c r="Z7919" s="14" t="str">
        <f t="shared" si="988"/>
        <v>Male</v>
      </c>
      <c r="AA7919" s="14"/>
      <c r="AB7919" s="14"/>
      <c r="AC7919" s="14"/>
      <c r="AE7919" t="str">
        <f t="shared" si="989"/>
        <v>Adults</v>
      </c>
      <c r="AF7919" t="str">
        <f t="shared" si="990"/>
        <v>Fair</v>
      </c>
      <c r="AG7919" t="str">
        <f t="shared" si="991"/>
        <v>High</v>
      </c>
    </row>
    <row r="7920" spans="1:33" x14ac:dyDescent="0.2">
      <c r="A7920">
        <v>7919</v>
      </c>
      <c r="B7920">
        <v>15572706</v>
      </c>
      <c r="C7920">
        <v>589</v>
      </c>
      <c r="D7920">
        <v>1</v>
      </c>
      <c r="E7920">
        <v>1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s="2" t="s">
        <v>821</v>
      </c>
      <c r="P7920" s="11" t="str">
        <f t="shared" si="984"/>
        <v>2018</v>
      </c>
      <c r="Q7920" s="12"/>
      <c r="R7920" s="8" t="str">
        <f t="shared" si="985"/>
        <v>05</v>
      </c>
      <c r="S7920" s="8"/>
      <c r="T7920" s="14" t="str">
        <f t="shared" si="986"/>
        <v>Retain</v>
      </c>
      <c r="U7920" s="14"/>
      <c r="V7920" s="8" t="str">
        <f t="shared" si="987"/>
        <v>France</v>
      </c>
      <c r="W7920" s="8"/>
      <c r="X7920" s="8"/>
      <c r="Y7920" s="8"/>
      <c r="Z7920" s="14" t="str">
        <f t="shared" si="988"/>
        <v>Male</v>
      </c>
      <c r="AA7920" s="14"/>
      <c r="AB7920" s="14"/>
      <c r="AC7920" s="14"/>
      <c r="AE7920" t="str">
        <f t="shared" si="989"/>
        <v>Adults</v>
      </c>
      <c r="AF7920" t="str">
        <f t="shared" si="990"/>
        <v>Fair</v>
      </c>
      <c r="AG7920" t="str">
        <f t="shared" si="991"/>
        <v>Very low</v>
      </c>
    </row>
    <row r="7921" spans="1:33" x14ac:dyDescent="0.2">
      <c r="A7921">
        <v>7920</v>
      </c>
      <c r="B7921">
        <v>15634564</v>
      </c>
      <c r="C7921">
        <v>593</v>
      </c>
      <c r="D7921">
        <v>2</v>
      </c>
      <c r="E7921">
        <v>1</v>
      </c>
      <c r="F7921">
        <v>31</v>
      </c>
      <c r="G7921">
        <v>4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s="2" t="s">
        <v>408</v>
      </c>
      <c r="P7921" s="11" t="str">
        <f t="shared" si="984"/>
        <v>2018</v>
      </c>
      <c r="Q7921" s="12"/>
      <c r="R7921" s="8" t="str">
        <f t="shared" si="985"/>
        <v>11</v>
      </c>
      <c r="S7921" s="8"/>
      <c r="T7921" s="14" t="str">
        <f t="shared" si="986"/>
        <v>Retain</v>
      </c>
      <c r="U7921" s="14"/>
      <c r="V7921" s="8" t="str">
        <f t="shared" si="987"/>
        <v>Spain</v>
      </c>
      <c r="W7921" s="8"/>
      <c r="X7921" s="8"/>
      <c r="Y7921" s="8"/>
      <c r="Z7921" s="14" t="str">
        <f t="shared" si="988"/>
        <v>Male</v>
      </c>
      <c r="AA7921" s="14"/>
      <c r="AB7921" s="14"/>
      <c r="AC7921" s="14"/>
      <c r="AE7921" t="str">
        <f t="shared" si="989"/>
        <v>Adults</v>
      </c>
      <c r="AF7921" t="str">
        <f t="shared" si="990"/>
        <v>Fair</v>
      </c>
      <c r="AG7921" t="str">
        <f t="shared" si="991"/>
        <v>High</v>
      </c>
    </row>
    <row r="7922" spans="1:33" x14ac:dyDescent="0.2">
      <c r="A7922">
        <v>7921</v>
      </c>
      <c r="B7922">
        <v>15684296</v>
      </c>
      <c r="C7922">
        <v>714</v>
      </c>
      <c r="D7922">
        <v>1</v>
      </c>
      <c r="E7922">
        <v>1</v>
      </c>
      <c r="F7922">
        <v>34</v>
      </c>
      <c r="G7922">
        <v>3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s="2" t="s">
        <v>37</v>
      </c>
      <c r="P7922" s="11" t="str">
        <f t="shared" si="984"/>
        <v>2019</v>
      </c>
      <c r="Q7922" s="12"/>
      <c r="R7922" s="8" t="str">
        <f t="shared" si="985"/>
        <v>09</v>
      </c>
      <c r="S7922" s="8"/>
      <c r="T7922" s="14" t="str">
        <f t="shared" si="986"/>
        <v>Retain</v>
      </c>
      <c r="U7922" s="14"/>
      <c r="V7922" s="8" t="str">
        <f t="shared" si="987"/>
        <v>France</v>
      </c>
      <c r="W7922" s="8"/>
      <c r="X7922" s="8"/>
      <c r="Y7922" s="8"/>
      <c r="Z7922" s="14" t="str">
        <f t="shared" si="988"/>
        <v>Male</v>
      </c>
      <c r="AA7922" s="14"/>
      <c r="AB7922" s="14"/>
      <c r="AC7922" s="14"/>
      <c r="AE7922" t="str">
        <f t="shared" si="989"/>
        <v>Adults</v>
      </c>
      <c r="AF7922" t="str">
        <f t="shared" si="990"/>
        <v>Good</v>
      </c>
      <c r="AG7922" t="str">
        <f t="shared" si="991"/>
        <v>High</v>
      </c>
    </row>
    <row r="7923" spans="1:33" x14ac:dyDescent="0.2">
      <c r="A7923">
        <v>7922</v>
      </c>
      <c r="B7923">
        <v>15702293</v>
      </c>
      <c r="C7923">
        <v>588</v>
      </c>
      <c r="D7923">
        <v>2</v>
      </c>
      <c r="E7923">
        <v>2</v>
      </c>
      <c r="F7923">
        <v>35</v>
      </c>
      <c r="G7923">
        <v>3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s="2" t="s">
        <v>716</v>
      </c>
      <c r="P7923" s="11" t="str">
        <f t="shared" si="984"/>
        <v>2019</v>
      </c>
      <c r="Q7923" s="12"/>
      <c r="R7923" s="8" t="str">
        <f t="shared" si="985"/>
        <v>10</v>
      </c>
      <c r="S7923" s="8"/>
      <c r="T7923" s="14" t="str">
        <f t="shared" si="986"/>
        <v>Retain</v>
      </c>
      <c r="U7923" s="14"/>
      <c r="V7923" s="8" t="str">
        <f t="shared" si="987"/>
        <v>Spain</v>
      </c>
      <c r="W7923" s="8"/>
      <c r="X7923" s="8"/>
      <c r="Y7923" s="8"/>
      <c r="Z7923" s="14" t="str">
        <f t="shared" si="988"/>
        <v>Female</v>
      </c>
      <c r="AA7923" s="14"/>
      <c r="AB7923" s="14"/>
      <c r="AC7923" s="14"/>
      <c r="AE7923" t="str">
        <f t="shared" si="989"/>
        <v>Adults</v>
      </c>
      <c r="AF7923" t="str">
        <f t="shared" si="990"/>
        <v>Fair</v>
      </c>
      <c r="AG7923" t="str">
        <f t="shared" si="991"/>
        <v>Very low</v>
      </c>
    </row>
    <row r="7924" spans="1:33" x14ac:dyDescent="0.2">
      <c r="A7924">
        <v>7923</v>
      </c>
      <c r="B7924">
        <v>15642099</v>
      </c>
      <c r="C7924">
        <v>679</v>
      </c>
      <c r="D7924">
        <v>2</v>
      </c>
      <c r="E7924">
        <v>1</v>
      </c>
      <c r="F7924">
        <v>39</v>
      </c>
      <c r="G7924">
        <v>3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s="2" t="s">
        <v>901</v>
      </c>
      <c r="P7924" s="11" t="str">
        <f t="shared" si="984"/>
        <v>2019</v>
      </c>
      <c r="Q7924" s="12"/>
      <c r="R7924" s="8" t="str">
        <f t="shared" si="985"/>
        <v>10</v>
      </c>
      <c r="S7924" s="8"/>
      <c r="T7924" s="14" t="str">
        <f t="shared" si="986"/>
        <v>Retain</v>
      </c>
      <c r="U7924" s="14"/>
      <c r="V7924" s="8" t="str">
        <f t="shared" si="987"/>
        <v>Spain</v>
      </c>
      <c r="W7924" s="8"/>
      <c r="X7924" s="8"/>
      <c r="Y7924" s="8"/>
      <c r="Z7924" s="14" t="str">
        <f t="shared" si="988"/>
        <v>Male</v>
      </c>
      <c r="AA7924" s="14"/>
      <c r="AB7924" s="14"/>
      <c r="AC7924" s="14"/>
      <c r="AE7924" t="str">
        <f t="shared" si="989"/>
        <v>Middle aged</v>
      </c>
      <c r="AF7924" t="str">
        <f t="shared" si="990"/>
        <v>Good</v>
      </c>
      <c r="AG7924" t="str">
        <f t="shared" si="991"/>
        <v>Very low</v>
      </c>
    </row>
    <row r="7925" spans="1:33" x14ac:dyDescent="0.2">
      <c r="A7925">
        <v>7924</v>
      </c>
      <c r="B7925">
        <v>15773273</v>
      </c>
      <c r="C7925">
        <v>730</v>
      </c>
      <c r="D7925">
        <v>2</v>
      </c>
      <c r="E7925">
        <v>1</v>
      </c>
      <c r="F7925">
        <v>38</v>
      </c>
      <c r="G7925">
        <v>4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s="2" t="s">
        <v>861</v>
      </c>
      <c r="P7925" s="11" t="str">
        <f t="shared" si="984"/>
        <v>2019</v>
      </c>
      <c r="Q7925" s="12"/>
      <c r="R7925" s="8" t="str">
        <f t="shared" si="985"/>
        <v>08</v>
      </c>
      <c r="S7925" s="8"/>
      <c r="T7925" s="14" t="str">
        <f t="shared" si="986"/>
        <v>Retain</v>
      </c>
      <c r="U7925" s="14"/>
      <c r="V7925" s="8" t="str">
        <f t="shared" si="987"/>
        <v>Spain</v>
      </c>
      <c r="W7925" s="8"/>
      <c r="X7925" s="8"/>
      <c r="Y7925" s="8"/>
      <c r="Z7925" s="14" t="str">
        <f t="shared" si="988"/>
        <v>Male</v>
      </c>
      <c r="AA7925" s="14"/>
      <c r="AB7925" s="14"/>
      <c r="AC7925" s="14"/>
      <c r="AE7925" t="str">
        <f t="shared" si="989"/>
        <v>Adults</v>
      </c>
      <c r="AF7925" t="str">
        <f t="shared" si="990"/>
        <v>Good</v>
      </c>
      <c r="AG7925" t="str">
        <f t="shared" si="991"/>
        <v>High</v>
      </c>
    </row>
    <row r="7926" spans="1:33" x14ac:dyDescent="0.2">
      <c r="A7926">
        <v>7925</v>
      </c>
      <c r="B7926">
        <v>15613337</v>
      </c>
      <c r="C7926">
        <v>833</v>
      </c>
      <c r="D7926">
        <v>1</v>
      </c>
      <c r="E7926">
        <v>1</v>
      </c>
      <c r="F7926">
        <v>47</v>
      </c>
      <c r="G7926">
        <v>7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s="2" t="s">
        <v>1103</v>
      </c>
      <c r="P7926" s="11" t="str">
        <f t="shared" si="984"/>
        <v>2016</v>
      </c>
      <c r="Q7926" s="12"/>
      <c r="R7926" s="8" t="str">
        <f t="shared" si="985"/>
        <v>07</v>
      </c>
      <c r="S7926" s="8"/>
      <c r="T7926" s="14" t="str">
        <f t="shared" si="986"/>
        <v>Retain</v>
      </c>
      <c r="U7926" s="14"/>
      <c r="V7926" s="8" t="str">
        <f t="shared" si="987"/>
        <v>France</v>
      </c>
      <c r="W7926" s="8"/>
      <c r="X7926" s="8"/>
      <c r="Y7926" s="8"/>
      <c r="Z7926" s="14" t="str">
        <f t="shared" si="988"/>
        <v>Male</v>
      </c>
      <c r="AA7926" s="14"/>
      <c r="AB7926" s="14"/>
      <c r="AC7926" s="14"/>
      <c r="AE7926" t="str">
        <f t="shared" si="989"/>
        <v>Middle aged</v>
      </c>
      <c r="AF7926" t="str">
        <f t="shared" si="990"/>
        <v>Excellent</v>
      </c>
      <c r="AG7926" t="str">
        <f t="shared" si="991"/>
        <v>Very low</v>
      </c>
    </row>
    <row r="7927" spans="1:33" x14ac:dyDescent="0.2">
      <c r="A7927">
        <v>7926</v>
      </c>
      <c r="B7927">
        <v>15800482</v>
      </c>
      <c r="C7927">
        <v>586</v>
      </c>
      <c r="D7927">
        <v>2</v>
      </c>
      <c r="E7927">
        <v>2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s="2" t="s">
        <v>641</v>
      </c>
      <c r="P7927" s="11" t="str">
        <f t="shared" si="984"/>
        <v>2016</v>
      </c>
      <c r="Q7927" s="12"/>
      <c r="R7927" s="8" t="str">
        <f t="shared" si="985"/>
        <v>07</v>
      </c>
      <c r="S7927" s="8"/>
      <c r="T7927" s="14" t="str">
        <f t="shared" si="986"/>
        <v>Retain</v>
      </c>
      <c r="U7927" s="14"/>
      <c r="V7927" s="8" t="str">
        <f t="shared" si="987"/>
        <v>Spain</v>
      </c>
      <c r="W7927" s="8"/>
      <c r="X7927" s="8"/>
      <c r="Y7927" s="8"/>
      <c r="Z7927" s="14" t="str">
        <f t="shared" si="988"/>
        <v>Female</v>
      </c>
      <c r="AA7927" s="14"/>
      <c r="AB7927" s="14"/>
      <c r="AC7927" s="14"/>
      <c r="AE7927" t="str">
        <f t="shared" si="989"/>
        <v>Adults</v>
      </c>
      <c r="AF7927" t="str">
        <f t="shared" si="990"/>
        <v>Fair</v>
      </c>
      <c r="AG7927" t="str">
        <f t="shared" si="991"/>
        <v>Very low</v>
      </c>
    </row>
    <row r="7928" spans="1:33" x14ac:dyDescent="0.2">
      <c r="A7928">
        <v>7927</v>
      </c>
      <c r="B7928">
        <v>15732644</v>
      </c>
      <c r="C7928">
        <v>567</v>
      </c>
      <c r="D7928">
        <v>2</v>
      </c>
      <c r="E7928">
        <v>2</v>
      </c>
      <c r="F7928">
        <v>54</v>
      </c>
      <c r="G7928">
        <v>6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s="2" t="s">
        <v>1096</v>
      </c>
      <c r="P7928" s="11" t="str">
        <f t="shared" si="984"/>
        <v>2017</v>
      </c>
      <c r="Q7928" s="12"/>
      <c r="R7928" s="8" t="str">
        <f t="shared" si="985"/>
        <v>02</v>
      </c>
      <c r="S7928" s="8"/>
      <c r="T7928" s="14" t="str">
        <f t="shared" si="986"/>
        <v>Exit</v>
      </c>
      <c r="U7928" s="14"/>
      <c r="V7928" s="8" t="str">
        <f t="shared" si="987"/>
        <v>Spain</v>
      </c>
      <c r="W7928" s="8"/>
      <c r="X7928" s="8"/>
      <c r="Y7928" s="8"/>
      <c r="Z7928" s="14" t="str">
        <f t="shared" si="988"/>
        <v>Female</v>
      </c>
      <c r="AA7928" s="14"/>
      <c r="AB7928" s="14"/>
      <c r="AC7928" s="14"/>
      <c r="AE7928" t="str">
        <f t="shared" si="989"/>
        <v>Middle aged</v>
      </c>
      <c r="AF7928" t="str">
        <f t="shared" si="990"/>
        <v>Poor</v>
      </c>
      <c r="AG7928" t="str">
        <f t="shared" si="991"/>
        <v>Medium</v>
      </c>
    </row>
    <row r="7929" spans="1:33" x14ac:dyDescent="0.2">
      <c r="A7929">
        <v>7928</v>
      </c>
      <c r="B7929">
        <v>15713426</v>
      </c>
      <c r="C7929">
        <v>637</v>
      </c>
      <c r="D7929">
        <v>3</v>
      </c>
      <c r="E7929">
        <v>1</v>
      </c>
      <c r="F7929">
        <v>30</v>
      </c>
      <c r="G7929">
        <v>6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s="2" t="s">
        <v>145</v>
      </c>
      <c r="P7929" s="11" t="str">
        <f t="shared" si="984"/>
        <v>2016</v>
      </c>
      <c r="Q7929" s="12"/>
      <c r="R7929" s="8" t="str">
        <f t="shared" si="985"/>
        <v>11</v>
      </c>
      <c r="S7929" s="8"/>
      <c r="T7929" s="14" t="str">
        <f t="shared" si="986"/>
        <v>Exit</v>
      </c>
      <c r="U7929" s="14"/>
      <c r="V7929" s="8" t="str">
        <f t="shared" si="987"/>
        <v>Germany</v>
      </c>
      <c r="W7929" s="8"/>
      <c r="X7929" s="8"/>
      <c r="Y7929" s="8"/>
      <c r="Z7929" s="14" t="str">
        <f t="shared" si="988"/>
        <v>Male</v>
      </c>
      <c r="AA7929" s="14"/>
      <c r="AB7929" s="14"/>
      <c r="AC7929" s="14"/>
      <c r="AE7929" t="str">
        <f t="shared" si="989"/>
        <v>Adults</v>
      </c>
      <c r="AF7929" t="str">
        <f t="shared" si="990"/>
        <v>Fair</v>
      </c>
      <c r="AG7929" t="str">
        <f t="shared" si="991"/>
        <v>High</v>
      </c>
    </row>
    <row r="7930" spans="1:33" x14ac:dyDescent="0.2">
      <c r="A7930">
        <v>7929</v>
      </c>
      <c r="B7930">
        <v>15640789</v>
      </c>
      <c r="C7930">
        <v>711</v>
      </c>
      <c r="D7930">
        <v>1</v>
      </c>
      <c r="E7930">
        <v>1</v>
      </c>
      <c r="F7930">
        <v>38</v>
      </c>
      <c r="G7930">
        <v>5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s="2" t="s">
        <v>531</v>
      </c>
      <c r="P7930" s="11" t="str">
        <f t="shared" si="984"/>
        <v>2017</v>
      </c>
      <c r="Q7930" s="12"/>
      <c r="R7930" s="8" t="str">
        <f t="shared" si="985"/>
        <v>11</v>
      </c>
      <c r="S7930" s="8"/>
      <c r="T7930" s="14" t="str">
        <f t="shared" si="986"/>
        <v>Retain</v>
      </c>
      <c r="U7930" s="14"/>
      <c r="V7930" s="8" t="str">
        <f t="shared" si="987"/>
        <v>France</v>
      </c>
      <c r="W7930" s="8"/>
      <c r="X7930" s="8"/>
      <c r="Y7930" s="8"/>
      <c r="Z7930" s="14" t="str">
        <f t="shared" si="988"/>
        <v>Male</v>
      </c>
      <c r="AA7930" s="14"/>
      <c r="AB7930" s="14"/>
      <c r="AC7930" s="14"/>
      <c r="AE7930" t="str">
        <f t="shared" si="989"/>
        <v>Adults</v>
      </c>
      <c r="AF7930" t="str">
        <f t="shared" si="990"/>
        <v>Good</v>
      </c>
      <c r="AG7930" t="str">
        <f t="shared" si="991"/>
        <v>High</v>
      </c>
    </row>
    <row r="7931" spans="1:33" x14ac:dyDescent="0.2">
      <c r="A7931">
        <v>7930</v>
      </c>
      <c r="B7931">
        <v>15598892</v>
      </c>
      <c r="C7931">
        <v>828</v>
      </c>
      <c r="D7931">
        <v>1</v>
      </c>
      <c r="E7931">
        <v>1</v>
      </c>
      <c r="F7931">
        <v>30</v>
      </c>
      <c r="G7931">
        <v>5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s="2" t="s">
        <v>367</v>
      </c>
      <c r="P7931" s="11" t="str">
        <f t="shared" si="984"/>
        <v>2017</v>
      </c>
      <c r="Q7931" s="12"/>
      <c r="R7931" s="8" t="str">
        <f t="shared" si="985"/>
        <v>11</v>
      </c>
      <c r="S7931" s="8"/>
      <c r="T7931" s="14" t="str">
        <f t="shared" si="986"/>
        <v>Retain</v>
      </c>
      <c r="U7931" s="14"/>
      <c r="V7931" s="8" t="str">
        <f t="shared" si="987"/>
        <v>France</v>
      </c>
      <c r="W7931" s="8"/>
      <c r="X7931" s="8"/>
      <c r="Y7931" s="8"/>
      <c r="Z7931" s="14" t="str">
        <f t="shared" si="988"/>
        <v>Male</v>
      </c>
      <c r="AA7931" s="14"/>
      <c r="AB7931" s="14"/>
      <c r="AC7931" s="14"/>
      <c r="AE7931" t="str">
        <f t="shared" si="989"/>
        <v>Adults</v>
      </c>
      <c r="AF7931" t="str">
        <f t="shared" si="990"/>
        <v>Excellent</v>
      </c>
      <c r="AG7931" t="str">
        <f t="shared" si="991"/>
        <v>Medium</v>
      </c>
    </row>
    <row r="7932" spans="1:33" x14ac:dyDescent="0.2">
      <c r="A7932">
        <v>7931</v>
      </c>
      <c r="B7932">
        <v>15606436</v>
      </c>
      <c r="C7932">
        <v>500</v>
      </c>
      <c r="D7932">
        <v>2</v>
      </c>
      <c r="E7932">
        <v>1</v>
      </c>
      <c r="F7932">
        <v>38</v>
      </c>
      <c r="G7932">
        <v>4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s="2" t="s">
        <v>346</v>
      </c>
      <c r="P7932" s="11" t="str">
        <f t="shared" si="984"/>
        <v>2018</v>
      </c>
      <c r="Q7932" s="12"/>
      <c r="R7932" s="8" t="str">
        <f t="shared" si="985"/>
        <v>11</v>
      </c>
      <c r="S7932" s="8"/>
      <c r="T7932" s="14" t="str">
        <f t="shared" si="986"/>
        <v>Retain</v>
      </c>
      <c r="U7932" s="14"/>
      <c r="V7932" s="8" t="str">
        <f t="shared" si="987"/>
        <v>Spain</v>
      </c>
      <c r="W7932" s="8"/>
      <c r="X7932" s="8"/>
      <c r="Y7932" s="8"/>
      <c r="Z7932" s="14" t="str">
        <f t="shared" si="988"/>
        <v>Male</v>
      </c>
      <c r="AA7932" s="14"/>
      <c r="AB7932" s="14"/>
      <c r="AC7932" s="14"/>
      <c r="AE7932" t="str">
        <f t="shared" si="989"/>
        <v>Adults</v>
      </c>
      <c r="AF7932" t="str">
        <f t="shared" si="990"/>
        <v>Poor</v>
      </c>
      <c r="AG7932" t="str">
        <f t="shared" si="991"/>
        <v>Very low</v>
      </c>
    </row>
    <row r="7933" spans="1:33" x14ac:dyDescent="0.2">
      <c r="A7933">
        <v>7932</v>
      </c>
      <c r="B7933">
        <v>15751227</v>
      </c>
      <c r="C7933">
        <v>807</v>
      </c>
      <c r="D7933">
        <v>1</v>
      </c>
      <c r="E7933">
        <v>1</v>
      </c>
      <c r="F7933">
        <v>47</v>
      </c>
      <c r="G7933">
        <v>3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s="2" t="s">
        <v>311</v>
      </c>
      <c r="P7933" s="11" t="str">
        <f t="shared" si="984"/>
        <v>2019</v>
      </c>
      <c r="Q7933" s="12"/>
      <c r="R7933" s="8" t="str">
        <f t="shared" si="985"/>
        <v>09</v>
      </c>
      <c r="S7933" s="8"/>
      <c r="T7933" s="14" t="str">
        <f t="shared" si="986"/>
        <v>Retain</v>
      </c>
      <c r="U7933" s="14"/>
      <c r="V7933" s="8" t="str">
        <f t="shared" si="987"/>
        <v>France</v>
      </c>
      <c r="W7933" s="8"/>
      <c r="X7933" s="8"/>
      <c r="Y7933" s="8"/>
      <c r="Z7933" s="14" t="str">
        <f t="shared" si="988"/>
        <v>Male</v>
      </c>
      <c r="AA7933" s="14"/>
      <c r="AB7933" s="14"/>
      <c r="AC7933" s="14"/>
      <c r="AE7933" t="str">
        <f t="shared" si="989"/>
        <v>Middle aged</v>
      </c>
      <c r="AF7933" t="str">
        <f t="shared" si="990"/>
        <v>Excellent</v>
      </c>
      <c r="AG7933" t="str">
        <f t="shared" si="991"/>
        <v>Medium</v>
      </c>
    </row>
    <row r="7934" spans="1:33" x14ac:dyDescent="0.2">
      <c r="A7934">
        <v>7933</v>
      </c>
      <c r="B7934">
        <v>15812365</v>
      </c>
      <c r="C7934">
        <v>850</v>
      </c>
      <c r="D7934">
        <v>1</v>
      </c>
      <c r="E7934">
        <v>1</v>
      </c>
      <c r="F7934">
        <v>40</v>
      </c>
      <c r="G7934">
        <v>5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s="2" t="s">
        <v>766</v>
      </c>
      <c r="P7934" s="11" t="str">
        <f t="shared" si="984"/>
        <v>2018</v>
      </c>
      <c r="Q7934" s="12"/>
      <c r="R7934" s="8" t="str">
        <f t="shared" si="985"/>
        <v>01</v>
      </c>
      <c r="S7934" s="8"/>
      <c r="T7934" s="14" t="str">
        <f t="shared" si="986"/>
        <v>Retain</v>
      </c>
      <c r="U7934" s="14"/>
      <c r="V7934" s="8" t="str">
        <f t="shared" si="987"/>
        <v>France</v>
      </c>
      <c r="W7934" s="8"/>
      <c r="X7934" s="8"/>
      <c r="Y7934" s="8"/>
      <c r="Z7934" s="14" t="str">
        <f t="shared" si="988"/>
        <v>Male</v>
      </c>
      <c r="AA7934" s="14"/>
      <c r="AB7934" s="14"/>
      <c r="AC7934" s="14"/>
      <c r="AE7934" t="str">
        <f t="shared" si="989"/>
        <v>Middle aged</v>
      </c>
      <c r="AF7934" t="str">
        <f t="shared" si="990"/>
        <v>Excellent</v>
      </c>
      <c r="AG7934" t="str">
        <f t="shared" si="991"/>
        <v>High</v>
      </c>
    </row>
    <row r="7935" spans="1:33" x14ac:dyDescent="0.2">
      <c r="A7935">
        <v>7934</v>
      </c>
      <c r="B7935">
        <v>15616088</v>
      </c>
      <c r="C7935">
        <v>782</v>
      </c>
      <c r="D7935">
        <v>1</v>
      </c>
      <c r="E7935">
        <v>2</v>
      </c>
      <c r="F7935">
        <v>70</v>
      </c>
      <c r="G7935">
        <v>5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s="2" t="s">
        <v>530</v>
      </c>
      <c r="P7935" s="11" t="str">
        <f t="shared" si="984"/>
        <v>2018</v>
      </c>
      <c r="Q7935" s="12"/>
      <c r="R7935" s="8" t="str">
        <f t="shared" si="985"/>
        <v>09</v>
      </c>
      <c r="S7935" s="8"/>
      <c r="T7935" s="14" t="str">
        <f t="shared" si="986"/>
        <v>Retain</v>
      </c>
      <c r="U7935" s="14"/>
      <c r="V7935" s="8" t="str">
        <f t="shared" si="987"/>
        <v>France</v>
      </c>
      <c r="W7935" s="8"/>
      <c r="X7935" s="8"/>
      <c r="Y7935" s="8"/>
      <c r="Z7935" s="14" t="str">
        <f t="shared" si="988"/>
        <v>Female</v>
      </c>
      <c r="AA7935" s="14"/>
      <c r="AB7935" s="14"/>
      <c r="AC7935" s="14"/>
      <c r="AE7935" t="str">
        <f t="shared" si="989"/>
        <v>Retired</v>
      </c>
      <c r="AF7935" t="str">
        <f t="shared" si="990"/>
        <v>Very good</v>
      </c>
      <c r="AG7935" t="str">
        <f t="shared" si="991"/>
        <v>Medium</v>
      </c>
    </row>
    <row r="7936" spans="1:33" x14ac:dyDescent="0.2">
      <c r="A7936">
        <v>7935</v>
      </c>
      <c r="B7936">
        <v>15803886</v>
      </c>
      <c r="C7936">
        <v>629</v>
      </c>
      <c r="D7936">
        <v>2</v>
      </c>
      <c r="E7936">
        <v>1</v>
      </c>
      <c r="F7936">
        <v>31</v>
      </c>
      <c r="G7936">
        <v>4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s="2" t="s">
        <v>345</v>
      </c>
      <c r="P7936" s="11" t="str">
        <f t="shared" si="984"/>
        <v>2019</v>
      </c>
      <c r="Q7936" s="12"/>
      <c r="R7936" s="8" t="str">
        <f t="shared" si="985"/>
        <v>07</v>
      </c>
      <c r="S7936" s="8"/>
      <c r="T7936" s="14" t="str">
        <f t="shared" si="986"/>
        <v>Retain</v>
      </c>
      <c r="U7936" s="14"/>
      <c r="V7936" s="8" t="str">
        <f t="shared" si="987"/>
        <v>Spain</v>
      </c>
      <c r="W7936" s="8"/>
      <c r="X7936" s="8"/>
      <c r="Y7936" s="8"/>
      <c r="Z7936" s="14" t="str">
        <f t="shared" si="988"/>
        <v>Male</v>
      </c>
      <c r="AA7936" s="14"/>
      <c r="AB7936" s="14"/>
      <c r="AC7936" s="14"/>
      <c r="AE7936" t="str">
        <f t="shared" si="989"/>
        <v>Adults</v>
      </c>
      <c r="AF7936" t="str">
        <f t="shared" si="990"/>
        <v>Fair</v>
      </c>
      <c r="AG7936" t="str">
        <f t="shared" si="991"/>
        <v>High</v>
      </c>
    </row>
    <row r="7937" spans="1:33" x14ac:dyDescent="0.2">
      <c r="A7937">
        <v>7936</v>
      </c>
      <c r="B7937">
        <v>15587311</v>
      </c>
      <c r="C7937">
        <v>582</v>
      </c>
      <c r="D7937">
        <v>2</v>
      </c>
      <c r="E7937">
        <v>1</v>
      </c>
      <c r="F7937">
        <v>33</v>
      </c>
      <c r="G7937">
        <v>3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s="2" t="s">
        <v>182</v>
      </c>
      <c r="P7937" s="11" t="str">
        <f t="shared" si="984"/>
        <v>2019</v>
      </c>
      <c r="Q7937" s="12"/>
      <c r="R7937" s="8" t="str">
        <f t="shared" si="985"/>
        <v>12</v>
      </c>
      <c r="S7937" s="8"/>
      <c r="T7937" s="14" t="str">
        <f t="shared" si="986"/>
        <v>Retain</v>
      </c>
      <c r="U7937" s="14"/>
      <c r="V7937" s="8" t="str">
        <f t="shared" si="987"/>
        <v>Spain</v>
      </c>
      <c r="W7937" s="8"/>
      <c r="X7937" s="8"/>
      <c r="Y7937" s="8"/>
      <c r="Z7937" s="14" t="str">
        <f t="shared" si="988"/>
        <v>Male</v>
      </c>
      <c r="AA7937" s="14"/>
      <c r="AB7937" s="14"/>
      <c r="AC7937" s="14"/>
      <c r="AE7937" t="str">
        <f t="shared" si="989"/>
        <v>Adults</v>
      </c>
      <c r="AF7937" t="str">
        <f t="shared" si="990"/>
        <v>Fair</v>
      </c>
      <c r="AG7937" t="str">
        <f t="shared" si="991"/>
        <v>Very low</v>
      </c>
    </row>
    <row r="7938" spans="1:33" x14ac:dyDescent="0.2">
      <c r="A7938">
        <v>7937</v>
      </c>
      <c r="B7938">
        <v>15617401</v>
      </c>
      <c r="C7938">
        <v>468</v>
      </c>
      <c r="D7938">
        <v>1</v>
      </c>
      <c r="E7938">
        <v>1</v>
      </c>
      <c r="F7938">
        <v>22</v>
      </c>
      <c r="G7938">
        <v>5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s="2" t="s">
        <v>678</v>
      </c>
      <c r="P7938" s="11" t="str">
        <f t="shared" si="984"/>
        <v>2018</v>
      </c>
      <c r="Q7938" s="12"/>
      <c r="R7938" s="8" t="str">
        <f t="shared" si="985"/>
        <v>07</v>
      </c>
      <c r="S7938" s="8"/>
      <c r="T7938" s="14" t="str">
        <f t="shared" si="986"/>
        <v>Retain</v>
      </c>
      <c r="U7938" s="14"/>
      <c r="V7938" s="8" t="str">
        <f t="shared" si="987"/>
        <v>France</v>
      </c>
      <c r="W7938" s="8"/>
      <c r="X7938" s="8"/>
      <c r="Y7938" s="8"/>
      <c r="Z7938" s="14" t="str">
        <f t="shared" si="988"/>
        <v>Male</v>
      </c>
      <c r="AA7938" s="14"/>
      <c r="AB7938" s="14"/>
      <c r="AC7938" s="14"/>
      <c r="AE7938" t="str">
        <f t="shared" si="989"/>
        <v>Young Adults</v>
      </c>
      <c r="AF7938" t="str">
        <f t="shared" si="990"/>
        <v>Poor</v>
      </c>
      <c r="AG7938" t="str">
        <f t="shared" si="991"/>
        <v>Very low</v>
      </c>
    </row>
    <row r="7939" spans="1:33" x14ac:dyDescent="0.2">
      <c r="A7939">
        <v>7938</v>
      </c>
      <c r="B7939">
        <v>15775886</v>
      </c>
      <c r="C7939">
        <v>670</v>
      </c>
      <c r="D7939">
        <v>1</v>
      </c>
      <c r="E7939">
        <v>1</v>
      </c>
      <c r="F7939">
        <v>36</v>
      </c>
      <c r="G7939">
        <v>4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s="2" t="s">
        <v>147</v>
      </c>
      <c r="P7939" s="11" t="str">
        <f t="shared" ref="P7939:P8002" si="992">RIGHT($N7939,4)</f>
        <v>2019</v>
      </c>
      <c r="Q7939" s="12"/>
      <c r="R7939" s="8" t="str">
        <f t="shared" ref="R7939:R8002" si="993">MID(N7939,4,2)</f>
        <v>09</v>
      </c>
      <c r="S7939" s="8"/>
      <c r="T7939" s="14" t="str">
        <f t="shared" ref="T7939:T8002" si="994">IF(M7939=1,"Exit","Retain")</f>
        <v>Exit</v>
      </c>
      <c r="U7939" s="14"/>
      <c r="V7939" s="8" t="str">
        <f t="shared" ref="V7939:V8002" si="995">IF(D7939=1,"France",IF(D7939=2,"Spain",IF(D7939=3,"Germany","NONE")))</f>
        <v>France</v>
      </c>
      <c r="W7939" s="8"/>
      <c r="X7939" s="8"/>
      <c r="Y7939" s="8"/>
      <c r="Z7939" s="14" t="str">
        <f t="shared" ref="Z7939:Z8002" si="996">IF(E7939=1,"Male","Female")</f>
        <v>Male</v>
      </c>
      <c r="AA7939" s="14"/>
      <c r="AB7939" s="14"/>
      <c r="AC7939" s="14"/>
      <c r="AE7939" t="str">
        <f t="shared" ref="AE7939:AE8002" si="997">IF(F7939&lt;18,"Kids",IF(AND(F7939&gt;=18,F7939&lt;24),"Young Adults",IF(AND(F7939&gt;=24,F7939&lt;39),"Adults",IF(AND(F7939&gt;=39,F7939&lt;64),"Middle aged","Retired"))))</f>
        <v>Adults</v>
      </c>
      <c r="AF7939" t="str">
        <f t="shared" ref="AF7939:AF8002" si="998">IF(AND(C7939&gt;=800,C7939&lt;=850),"Excellent",IF(AND(C7939&gt;=740,C7939&lt;=799),"Very good",IF(AND(C7939&gt;=670,C7939&lt;=739),"Good",IF(AND(C7939&gt;=580,C7939&lt;=669),"Fair",IF(AND(C7939&gt;=300,C7939&lt;=579),"Poor","None")))))</f>
        <v>Good</v>
      </c>
      <c r="AG7939" t="str">
        <f t="shared" ref="AG7939:AG8002" si="999">IF(H7939&lt;25000,"Very low",IF(AND(H7939&gt;25000,H7939&lt;=50000),"Low",IF(AND(H7939&gt;50000,H7939&lt;=100000),"Medium",IF(AND(H7939&gt;100000,H7939&lt;=150000),"High",IF(AND(H7939&gt;150000,H7939&lt;=200000),"Very high",IF(H7939&gt;200000,"Extreme","None"))))))</f>
        <v>Very low</v>
      </c>
    </row>
    <row r="7940" spans="1:33" x14ac:dyDescent="0.2">
      <c r="A7940">
        <v>7939</v>
      </c>
      <c r="B7940">
        <v>15807305</v>
      </c>
      <c r="C7940">
        <v>805</v>
      </c>
      <c r="D7940">
        <v>1</v>
      </c>
      <c r="E7940">
        <v>1</v>
      </c>
      <c r="F7940">
        <v>39</v>
      </c>
      <c r="G7940">
        <v>7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s="2" t="s">
        <v>273</v>
      </c>
      <c r="P7940" s="11" t="str">
        <f t="shared" si="992"/>
        <v>2016</v>
      </c>
      <c r="Q7940" s="12"/>
      <c r="R7940" s="8" t="str">
        <f t="shared" si="993"/>
        <v>09</v>
      </c>
      <c r="S7940" s="8"/>
      <c r="T7940" s="14" t="str">
        <f t="shared" si="994"/>
        <v>Retain</v>
      </c>
      <c r="U7940" s="14"/>
      <c r="V7940" s="8" t="str">
        <f t="shared" si="995"/>
        <v>France</v>
      </c>
      <c r="W7940" s="8"/>
      <c r="X7940" s="8"/>
      <c r="Y7940" s="8"/>
      <c r="Z7940" s="14" t="str">
        <f t="shared" si="996"/>
        <v>Male</v>
      </c>
      <c r="AA7940" s="14"/>
      <c r="AB7940" s="14"/>
      <c r="AC7940" s="14"/>
      <c r="AE7940" t="str">
        <f t="shared" si="997"/>
        <v>Middle aged</v>
      </c>
      <c r="AF7940" t="str">
        <f t="shared" si="998"/>
        <v>Excellent</v>
      </c>
      <c r="AG7940" t="str">
        <f t="shared" si="999"/>
        <v>Very low</v>
      </c>
    </row>
    <row r="7941" spans="1:33" x14ac:dyDescent="0.2">
      <c r="A7941">
        <v>7940</v>
      </c>
      <c r="B7941">
        <v>15761717</v>
      </c>
      <c r="C7941">
        <v>720</v>
      </c>
      <c r="D7941">
        <v>1</v>
      </c>
      <c r="E7941">
        <v>1</v>
      </c>
      <c r="F7941">
        <v>26</v>
      </c>
      <c r="G7941">
        <v>5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s="2" t="s">
        <v>640</v>
      </c>
      <c r="P7941" s="11" t="str">
        <f t="shared" si="992"/>
        <v>2018</v>
      </c>
      <c r="Q7941" s="12"/>
      <c r="R7941" s="8" t="str">
        <f t="shared" si="993"/>
        <v>07</v>
      </c>
      <c r="S7941" s="8"/>
      <c r="T7941" s="14" t="str">
        <f t="shared" si="994"/>
        <v>Retain</v>
      </c>
      <c r="U7941" s="14"/>
      <c r="V7941" s="8" t="str">
        <f t="shared" si="995"/>
        <v>France</v>
      </c>
      <c r="W7941" s="8"/>
      <c r="X7941" s="8"/>
      <c r="Y7941" s="8"/>
      <c r="Z7941" s="14" t="str">
        <f t="shared" si="996"/>
        <v>Male</v>
      </c>
      <c r="AA7941" s="14"/>
      <c r="AB7941" s="14"/>
      <c r="AC7941" s="14"/>
      <c r="AE7941" t="str">
        <f t="shared" si="997"/>
        <v>Adults</v>
      </c>
      <c r="AF7941" t="str">
        <f t="shared" si="998"/>
        <v>Good</v>
      </c>
      <c r="AG7941" t="str">
        <f t="shared" si="999"/>
        <v>Medium</v>
      </c>
    </row>
    <row r="7942" spans="1:33" x14ac:dyDescent="0.2">
      <c r="A7942">
        <v>7941</v>
      </c>
      <c r="B7942">
        <v>15628008</v>
      </c>
      <c r="C7942">
        <v>781</v>
      </c>
      <c r="D7942">
        <v>2</v>
      </c>
      <c r="E7942">
        <v>2</v>
      </c>
      <c r="F7942">
        <v>29</v>
      </c>
      <c r="G7942">
        <v>5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s="2" t="s">
        <v>198</v>
      </c>
      <c r="P7942" s="11" t="str">
        <f t="shared" si="992"/>
        <v>2018</v>
      </c>
      <c r="Q7942" s="12"/>
      <c r="R7942" s="8" t="str">
        <f t="shared" si="993"/>
        <v>08</v>
      </c>
      <c r="S7942" s="8"/>
      <c r="T7942" s="14" t="str">
        <f t="shared" si="994"/>
        <v>Retain</v>
      </c>
      <c r="U7942" s="14"/>
      <c r="V7942" s="8" t="str">
        <f t="shared" si="995"/>
        <v>Spain</v>
      </c>
      <c r="W7942" s="8"/>
      <c r="X7942" s="8"/>
      <c r="Y7942" s="8"/>
      <c r="Z7942" s="14" t="str">
        <f t="shared" si="996"/>
        <v>Female</v>
      </c>
      <c r="AA7942" s="14"/>
      <c r="AB7942" s="14"/>
      <c r="AC7942" s="14"/>
      <c r="AE7942" t="str">
        <f t="shared" si="997"/>
        <v>Adults</v>
      </c>
      <c r="AF7942" t="str">
        <f t="shared" si="998"/>
        <v>Very good</v>
      </c>
      <c r="AG7942" t="str">
        <f t="shared" si="999"/>
        <v>Medium</v>
      </c>
    </row>
    <row r="7943" spans="1:33" x14ac:dyDescent="0.2">
      <c r="A7943">
        <v>7942</v>
      </c>
      <c r="B7943">
        <v>15583755</v>
      </c>
      <c r="C7943">
        <v>592</v>
      </c>
      <c r="D7943">
        <v>3</v>
      </c>
      <c r="E7943">
        <v>1</v>
      </c>
      <c r="F7943">
        <v>33</v>
      </c>
      <c r="G7943">
        <v>5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s="2" t="s">
        <v>530</v>
      </c>
      <c r="P7943" s="11" t="str">
        <f t="shared" si="992"/>
        <v>2018</v>
      </c>
      <c r="Q7943" s="12"/>
      <c r="R7943" s="8" t="str">
        <f t="shared" si="993"/>
        <v>09</v>
      </c>
      <c r="S7943" s="8"/>
      <c r="T7943" s="14" t="str">
        <f t="shared" si="994"/>
        <v>Retain</v>
      </c>
      <c r="U7943" s="14"/>
      <c r="V7943" s="8" t="str">
        <f t="shared" si="995"/>
        <v>Germany</v>
      </c>
      <c r="W7943" s="8"/>
      <c r="X7943" s="8"/>
      <c r="Y7943" s="8"/>
      <c r="Z7943" s="14" t="str">
        <f t="shared" si="996"/>
        <v>Male</v>
      </c>
      <c r="AA7943" s="14"/>
      <c r="AB7943" s="14"/>
      <c r="AC7943" s="14"/>
      <c r="AE7943" t="str">
        <f t="shared" si="997"/>
        <v>Adults</v>
      </c>
      <c r="AF7943" t="str">
        <f t="shared" si="998"/>
        <v>Fair</v>
      </c>
      <c r="AG7943" t="str">
        <f t="shared" si="999"/>
        <v>Very high</v>
      </c>
    </row>
    <row r="7944" spans="1:33" x14ac:dyDescent="0.2">
      <c r="A7944">
        <v>7943</v>
      </c>
      <c r="B7944">
        <v>15661409</v>
      </c>
      <c r="C7944">
        <v>542</v>
      </c>
      <c r="D7944">
        <v>1</v>
      </c>
      <c r="E7944">
        <v>2</v>
      </c>
      <c r="F7944">
        <v>42</v>
      </c>
      <c r="G7944">
        <v>4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s="2" t="s">
        <v>206</v>
      </c>
      <c r="P7944" s="11" t="str">
        <f t="shared" si="992"/>
        <v>2019</v>
      </c>
      <c r="Q7944" s="12"/>
      <c r="R7944" s="8" t="str">
        <f t="shared" si="993"/>
        <v>09</v>
      </c>
      <c r="S7944" s="8"/>
      <c r="T7944" s="14" t="str">
        <f t="shared" si="994"/>
        <v>Exit</v>
      </c>
      <c r="U7944" s="14"/>
      <c r="V7944" s="8" t="str">
        <f t="shared" si="995"/>
        <v>France</v>
      </c>
      <c r="W7944" s="8"/>
      <c r="X7944" s="8"/>
      <c r="Y7944" s="8"/>
      <c r="Z7944" s="14" t="str">
        <f t="shared" si="996"/>
        <v>Female</v>
      </c>
      <c r="AA7944" s="14"/>
      <c r="AB7944" s="14"/>
      <c r="AC7944" s="14"/>
      <c r="AE7944" t="str">
        <f t="shared" si="997"/>
        <v>Middle aged</v>
      </c>
      <c r="AF7944" t="str">
        <f t="shared" si="998"/>
        <v>Poor</v>
      </c>
      <c r="AG7944" t="str">
        <f t="shared" si="999"/>
        <v>Very low</v>
      </c>
    </row>
    <row r="7945" spans="1:33" x14ac:dyDescent="0.2">
      <c r="A7945">
        <v>7944</v>
      </c>
      <c r="B7945">
        <v>15774250</v>
      </c>
      <c r="C7945">
        <v>532</v>
      </c>
      <c r="D7945">
        <v>1</v>
      </c>
      <c r="E7945">
        <v>1</v>
      </c>
      <c r="F7945">
        <v>42</v>
      </c>
      <c r="G7945">
        <v>4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s="2" t="s">
        <v>259</v>
      </c>
      <c r="P7945" s="11" t="str">
        <f t="shared" si="992"/>
        <v>2019</v>
      </c>
      <c r="Q7945" s="12"/>
      <c r="R7945" s="8" t="str">
        <f t="shared" si="993"/>
        <v>06</v>
      </c>
      <c r="S7945" s="8"/>
      <c r="T7945" s="14" t="str">
        <f t="shared" si="994"/>
        <v>Exit</v>
      </c>
      <c r="U7945" s="14"/>
      <c r="V7945" s="8" t="str">
        <f t="shared" si="995"/>
        <v>France</v>
      </c>
      <c r="W7945" s="8"/>
      <c r="X7945" s="8"/>
      <c r="Y7945" s="8"/>
      <c r="Z7945" s="14" t="str">
        <f t="shared" si="996"/>
        <v>Male</v>
      </c>
      <c r="AA7945" s="14"/>
      <c r="AB7945" s="14"/>
      <c r="AC7945" s="14"/>
      <c r="AE7945" t="str">
        <f t="shared" si="997"/>
        <v>Middle aged</v>
      </c>
      <c r="AF7945" t="str">
        <f t="shared" si="998"/>
        <v>Poor</v>
      </c>
      <c r="AG7945" t="str">
        <f t="shared" si="999"/>
        <v>Very high</v>
      </c>
    </row>
    <row r="7946" spans="1:33" x14ac:dyDescent="0.2">
      <c r="A7946">
        <v>7945</v>
      </c>
      <c r="B7946">
        <v>15681476</v>
      </c>
      <c r="C7946">
        <v>520</v>
      </c>
      <c r="D7946">
        <v>1</v>
      </c>
      <c r="E7946">
        <v>2</v>
      </c>
      <c r="F7946">
        <v>39</v>
      </c>
      <c r="G7946">
        <v>4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s="2" t="s">
        <v>563</v>
      </c>
      <c r="P7946" s="11" t="str">
        <f t="shared" si="992"/>
        <v>2018</v>
      </c>
      <c r="Q7946" s="12"/>
      <c r="R7946" s="8" t="str">
        <f t="shared" si="993"/>
        <v>11</v>
      </c>
      <c r="S7946" s="8"/>
      <c r="T7946" s="14" t="str">
        <f t="shared" si="994"/>
        <v>Exit</v>
      </c>
      <c r="U7946" s="14"/>
      <c r="V7946" s="8" t="str">
        <f t="shared" si="995"/>
        <v>France</v>
      </c>
      <c r="W7946" s="8"/>
      <c r="X7946" s="8"/>
      <c r="Y7946" s="8"/>
      <c r="Z7946" s="14" t="str">
        <f t="shared" si="996"/>
        <v>Female</v>
      </c>
      <c r="AA7946" s="14"/>
      <c r="AB7946" s="14"/>
      <c r="AC7946" s="14"/>
      <c r="AE7946" t="str">
        <f t="shared" si="997"/>
        <v>Middle aged</v>
      </c>
      <c r="AF7946" t="str">
        <f t="shared" si="998"/>
        <v>Poor</v>
      </c>
      <c r="AG7946" t="str">
        <f t="shared" si="999"/>
        <v>Medium</v>
      </c>
    </row>
    <row r="7947" spans="1:33" x14ac:dyDescent="0.2">
      <c r="A7947">
        <v>7946</v>
      </c>
      <c r="B7947">
        <v>15654870</v>
      </c>
      <c r="C7947">
        <v>759</v>
      </c>
      <c r="D7947">
        <v>1</v>
      </c>
      <c r="E7947">
        <v>2</v>
      </c>
      <c r="F7947">
        <v>45</v>
      </c>
      <c r="G7947">
        <v>6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s="2" t="s">
        <v>224</v>
      </c>
      <c r="P7947" s="11" t="str">
        <f t="shared" si="992"/>
        <v>2017</v>
      </c>
      <c r="Q7947" s="12"/>
      <c r="R7947" s="8" t="str">
        <f t="shared" si="993"/>
        <v>03</v>
      </c>
      <c r="S7947" s="8"/>
      <c r="T7947" s="14" t="str">
        <f t="shared" si="994"/>
        <v>Retain</v>
      </c>
      <c r="U7947" s="14"/>
      <c r="V7947" s="8" t="str">
        <f t="shared" si="995"/>
        <v>France</v>
      </c>
      <c r="W7947" s="8"/>
      <c r="X7947" s="8"/>
      <c r="Y7947" s="8"/>
      <c r="Z7947" s="14" t="str">
        <f t="shared" si="996"/>
        <v>Female</v>
      </c>
      <c r="AA7947" s="14"/>
      <c r="AB7947" s="14"/>
      <c r="AC7947" s="14"/>
      <c r="AE7947" t="str">
        <f t="shared" si="997"/>
        <v>Middle aged</v>
      </c>
      <c r="AF7947" t="str">
        <f t="shared" si="998"/>
        <v>Very good</v>
      </c>
      <c r="AG7947" t="str">
        <f t="shared" si="999"/>
        <v>Very low</v>
      </c>
    </row>
    <row r="7948" spans="1:33" x14ac:dyDescent="0.2">
      <c r="A7948">
        <v>7947</v>
      </c>
      <c r="B7948">
        <v>15790448</v>
      </c>
      <c r="C7948">
        <v>473</v>
      </c>
      <c r="D7948">
        <v>1</v>
      </c>
      <c r="E7948">
        <v>2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s="2" t="s">
        <v>325</v>
      </c>
      <c r="P7948" s="11" t="str">
        <f t="shared" si="992"/>
        <v>2017</v>
      </c>
      <c r="Q7948" s="12"/>
      <c r="R7948" s="8" t="str">
        <f t="shared" si="993"/>
        <v>05</v>
      </c>
      <c r="S7948" s="8"/>
      <c r="T7948" s="14" t="str">
        <f t="shared" si="994"/>
        <v>Retain</v>
      </c>
      <c r="U7948" s="14"/>
      <c r="V7948" s="8" t="str">
        <f t="shared" si="995"/>
        <v>France</v>
      </c>
      <c r="W7948" s="8"/>
      <c r="X7948" s="8"/>
      <c r="Y7948" s="8"/>
      <c r="Z7948" s="14" t="str">
        <f t="shared" si="996"/>
        <v>Female</v>
      </c>
      <c r="AA7948" s="14"/>
      <c r="AB7948" s="14"/>
      <c r="AC7948" s="14"/>
      <c r="AE7948" t="str">
        <f t="shared" si="997"/>
        <v>Adults</v>
      </c>
      <c r="AF7948" t="str">
        <f t="shared" si="998"/>
        <v>Poor</v>
      </c>
      <c r="AG7948" t="str">
        <f t="shared" si="999"/>
        <v>Medium</v>
      </c>
    </row>
    <row r="7949" spans="1:33" x14ac:dyDescent="0.2">
      <c r="A7949">
        <v>7948</v>
      </c>
      <c r="B7949">
        <v>15785326</v>
      </c>
      <c r="C7949">
        <v>639</v>
      </c>
      <c r="D7949">
        <v>2</v>
      </c>
      <c r="E7949">
        <v>2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s="2" t="s">
        <v>640</v>
      </c>
      <c r="P7949" s="11" t="str">
        <f t="shared" si="992"/>
        <v>2018</v>
      </c>
      <c r="Q7949" s="12"/>
      <c r="R7949" s="8" t="str">
        <f t="shared" si="993"/>
        <v>07</v>
      </c>
      <c r="S7949" s="8"/>
      <c r="T7949" s="14" t="str">
        <f t="shared" si="994"/>
        <v>Retain</v>
      </c>
      <c r="U7949" s="14"/>
      <c r="V7949" s="8" t="str">
        <f t="shared" si="995"/>
        <v>Spain</v>
      </c>
      <c r="W7949" s="8"/>
      <c r="X7949" s="8"/>
      <c r="Y7949" s="8"/>
      <c r="Z7949" s="14" t="str">
        <f t="shared" si="996"/>
        <v>Female</v>
      </c>
      <c r="AA7949" s="14"/>
      <c r="AB7949" s="14"/>
      <c r="AC7949" s="14"/>
      <c r="AE7949" t="str">
        <f t="shared" si="997"/>
        <v>Adults</v>
      </c>
      <c r="AF7949" t="str">
        <f t="shared" si="998"/>
        <v>Fair</v>
      </c>
      <c r="AG7949" t="str">
        <f t="shared" si="999"/>
        <v>High</v>
      </c>
    </row>
    <row r="7950" spans="1:33" x14ac:dyDescent="0.2">
      <c r="A7950">
        <v>7949</v>
      </c>
      <c r="B7950">
        <v>15592854</v>
      </c>
      <c r="C7950">
        <v>705</v>
      </c>
      <c r="D7950">
        <v>1</v>
      </c>
      <c r="E7950">
        <v>1</v>
      </c>
      <c r="F7950">
        <v>25</v>
      </c>
      <c r="G7950">
        <v>7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s="2" t="s">
        <v>135</v>
      </c>
      <c r="P7950" s="11" t="str">
        <f t="shared" si="992"/>
        <v>2016</v>
      </c>
      <c r="Q7950" s="12"/>
      <c r="R7950" s="8" t="str">
        <f t="shared" si="993"/>
        <v>08</v>
      </c>
      <c r="S7950" s="8"/>
      <c r="T7950" s="14" t="str">
        <f t="shared" si="994"/>
        <v>Retain</v>
      </c>
      <c r="U7950" s="14"/>
      <c r="V7950" s="8" t="str">
        <f t="shared" si="995"/>
        <v>France</v>
      </c>
      <c r="W7950" s="8"/>
      <c r="X7950" s="8"/>
      <c r="Y7950" s="8"/>
      <c r="Z7950" s="14" t="str">
        <f t="shared" si="996"/>
        <v>Male</v>
      </c>
      <c r="AA7950" s="14"/>
      <c r="AB7950" s="14"/>
      <c r="AC7950" s="14"/>
      <c r="AE7950" t="str">
        <f t="shared" si="997"/>
        <v>Adults</v>
      </c>
      <c r="AF7950" t="str">
        <f t="shared" si="998"/>
        <v>Good</v>
      </c>
      <c r="AG7950" t="str">
        <f t="shared" si="999"/>
        <v>High</v>
      </c>
    </row>
    <row r="7951" spans="1:33" x14ac:dyDescent="0.2">
      <c r="A7951">
        <v>7950</v>
      </c>
      <c r="B7951">
        <v>15617486</v>
      </c>
      <c r="C7951">
        <v>530</v>
      </c>
      <c r="D7951">
        <v>1</v>
      </c>
      <c r="E7951">
        <v>1</v>
      </c>
      <c r="F7951">
        <v>52</v>
      </c>
      <c r="G7951">
        <v>5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s="2" t="s">
        <v>442</v>
      </c>
      <c r="P7951" s="11" t="str">
        <f t="shared" si="992"/>
        <v>2017</v>
      </c>
      <c r="Q7951" s="12"/>
      <c r="R7951" s="8" t="str">
        <f t="shared" si="993"/>
        <v>12</v>
      </c>
      <c r="S7951" s="8"/>
      <c r="T7951" s="14" t="str">
        <f t="shared" si="994"/>
        <v>Exit</v>
      </c>
      <c r="U7951" s="14"/>
      <c r="V7951" s="8" t="str">
        <f t="shared" si="995"/>
        <v>France</v>
      </c>
      <c r="W7951" s="8"/>
      <c r="X7951" s="8"/>
      <c r="Y7951" s="8"/>
      <c r="Z7951" s="14" t="str">
        <f t="shared" si="996"/>
        <v>Male</v>
      </c>
      <c r="AA7951" s="14"/>
      <c r="AB7951" s="14"/>
      <c r="AC7951" s="14"/>
      <c r="AE7951" t="str">
        <f t="shared" si="997"/>
        <v>Middle aged</v>
      </c>
      <c r="AF7951" t="str">
        <f t="shared" si="998"/>
        <v>Poor</v>
      </c>
      <c r="AG7951" t="str">
        <f t="shared" si="999"/>
        <v>High</v>
      </c>
    </row>
    <row r="7952" spans="1:33" x14ac:dyDescent="0.2">
      <c r="A7952">
        <v>7951</v>
      </c>
      <c r="B7952">
        <v>15806796</v>
      </c>
      <c r="C7952">
        <v>516</v>
      </c>
      <c r="D7952">
        <v>3</v>
      </c>
      <c r="E7952">
        <v>2</v>
      </c>
      <c r="F7952">
        <v>33</v>
      </c>
      <c r="G7952">
        <v>4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s="2" t="s">
        <v>917</v>
      </c>
      <c r="P7952" s="11" t="str">
        <f t="shared" si="992"/>
        <v>2018</v>
      </c>
      <c r="Q7952" s="12"/>
      <c r="R7952" s="8" t="str">
        <f t="shared" si="993"/>
        <v>11</v>
      </c>
      <c r="S7952" s="8"/>
      <c r="T7952" s="14" t="str">
        <f t="shared" si="994"/>
        <v>Retain</v>
      </c>
      <c r="U7952" s="14"/>
      <c r="V7952" s="8" t="str">
        <f t="shared" si="995"/>
        <v>Germany</v>
      </c>
      <c r="W7952" s="8"/>
      <c r="X7952" s="8"/>
      <c r="Y7952" s="8"/>
      <c r="Z7952" s="14" t="str">
        <f t="shared" si="996"/>
        <v>Female</v>
      </c>
      <c r="AA7952" s="14"/>
      <c r="AB7952" s="14"/>
      <c r="AC7952" s="14"/>
      <c r="AE7952" t="str">
        <f t="shared" si="997"/>
        <v>Adults</v>
      </c>
      <c r="AF7952" t="str">
        <f t="shared" si="998"/>
        <v>Poor</v>
      </c>
      <c r="AG7952" t="str">
        <f t="shared" si="999"/>
        <v>High</v>
      </c>
    </row>
    <row r="7953" spans="1:33" x14ac:dyDescent="0.2">
      <c r="A7953">
        <v>7952</v>
      </c>
      <c r="B7953">
        <v>15644699</v>
      </c>
      <c r="C7953">
        <v>850</v>
      </c>
      <c r="D7953">
        <v>1</v>
      </c>
      <c r="E7953">
        <v>2</v>
      </c>
      <c r="F7953">
        <v>40</v>
      </c>
      <c r="G7953">
        <v>4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s="2" t="s">
        <v>512</v>
      </c>
      <c r="P7953" s="11" t="str">
        <f t="shared" si="992"/>
        <v>2019</v>
      </c>
      <c r="Q7953" s="12"/>
      <c r="R7953" s="8" t="str">
        <f t="shared" si="993"/>
        <v>01</v>
      </c>
      <c r="S7953" s="8"/>
      <c r="T7953" s="14" t="str">
        <f t="shared" si="994"/>
        <v>Retain</v>
      </c>
      <c r="U7953" s="14"/>
      <c r="V7953" s="8" t="str">
        <f t="shared" si="995"/>
        <v>France</v>
      </c>
      <c r="W7953" s="8"/>
      <c r="X7953" s="8"/>
      <c r="Y7953" s="8"/>
      <c r="Z7953" s="14" t="str">
        <f t="shared" si="996"/>
        <v>Female</v>
      </c>
      <c r="AA7953" s="14"/>
      <c r="AB7953" s="14"/>
      <c r="AC7953" s="14"/>
      <c r="AE7953" t="str">
        <f t="shared" si="997"/>
        <v>Middle aged</v>
      </c>
      <c r="AF7953" t="str">
        <f t="shared" si="998"/>
        <v>Excellent</v>
      </c>
      <c r="AG7953" t="str">
        <f t="shared" si="999"/>
        <v>Very low</v>
      </c>
    </row>
    <row r="7954" spans="1:33" x14ac:dyDescent="0.2">
      <c r="A7954">
        <v>7953</v>
      </c>
      <c r="B7954">
        <v>15622305</v>
      </c>
      <c r="C7954">
        <v>746</v>
      </c>
      <c r="D7954">
        <v>3</v>
      </c>
      <c r="E7954">
        <v>2</v>
      </c>
      <c r="F7954">
        <v>33</v>
      </c>
      <c r="G7954">
        <v>4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s="2" t="s">
        <v>62</v>
      </c>
      <c r="P7954" s="11" t="str">
        <f t="shared" si="992"/>
        <v>2019</v>
      </c>
      <c r="Q7954" s="12"/>
      <c r="R7954" s="8" t="str">
        <f t="shared" si="993"/>
        <v>06</v>
      </c>
      <c r="S7954" s="8"/>
      <c r="T7954" s="14" t="str">
        <f t="shared" si="994"/>
        <v>Retain</v>
      </c>
      <c r="U7954" s="14"/>
      <c r="V7954" s="8" t="str">
        <f t="shared" si="995"/>
        <v>Germany</v>
      </c>
      <c r="W7954" s="8"/>
      <c r="X7954" s="8"/>
      <c r="Y7954" s="8"/>
      <c r="Z7954" s="14" t="str">
        <f t="shared" si="996"/>
        <v>Female</v>
      </c>
      <c r="AA7954" s="14"/>
      <c r="AB7954" s="14"/>
      <c r="AC7954" s="14"/>
      <c r="AE7954" t="str">
        <f t="shared" si="997"/>
        <v>Adults</v>
      </c>
      <c r="AF7954" t="str">
        <f t="shared" si="998"/>
        <v>Very good</v>
      </c>
      <c r="AG7954" t="str">
        <f t="shared" si="999"/>
        <v>High</v>
      </c>
    </row>
    <row r="7955" spans="1:33" x14ac:dyDescent="0.2">
      <c r="A7955">
        <v>7954</v>
      </c>
      <c r="B7955">
        <v>15608209</v>
      </c>
      <c r="C7955">
        <v>622</v>
      </c>
      <c r="D7955">
        <v>3</v>
      </c>
      <c r="E7955">
        <v>1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s="2" t="s">
        <v>578</v>
      </c>
      <c r="P7955" s="11" t="str">
        <f t="shared" si="992"/>
        <v>2019</v>
      </c>
      <c r="Q7955" s="12"/>
      <c r="R7955" s="8" t="str">
        <f t="shared" si="993"/>
        <v>11</v>
      </c>
      <c r="S7955" s="8"/>
      <c r="T7955" s="14" t="str">
        <f t="shared" si="994"/>
        <v>Retain</v>
      </c>
      <c r="U7955" s="14"/>
      <c r="V7955" s="8" t="str">
        <f t="shared" si="995"/>
        <v>Germany</v>
      </c>
      <c r="W7955" s="8"/>
      <c r="X7955" s="8"/>
      <c r="Y7955" s="8"/>
      <c r="Z7955" s="14" t="str">
        <f t="shared" si="996"/>
        <v>Male</v>
      </c>
      <c r="AA7955" s="14"/>
      <c r="AB7955" s="14"/>
      <c r="AC7955" s="14"/>
      <c r="AE7955" t="str">
        <f t="shared" si="997"/>
        <v>Adults</v>
      </c>
      <c r="AF7955" t="str">
        <f t="shared" si="998"/>
        <v>Fair</v>
      </c>
      <c r="AG7955" t="str">
        <f t="shared" si="999"/>
        <v>Medium</v>
      </c>
    </row>
    <row r="7956" spans="1:33" x14ac:dyDescent="0.2">
      <c r="A7956">
        <v>7955</v>
      </c>
      <c r="B7956">
        <v>15626898</v>
      </c>
      <c r="C7956">
        <v>743</v>
      </c>
      <c r="D7956">
        <v>1</v>
      </c>
      <c r="E7956">
        <v>1</v>
      </c>
      <c r="F7956">
        <v>30</v>
      </c>
      <c r="G7956">
        <v>4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s="2" t="s">
        <v>1104</v>
      </c>
      <c r="P7956" s="11" t="str">
        <f t="shared" si="992"/>
        <v>2019</v>
      </c>
      <c r="Q7956" s="12"/>
      <c r="R7956" s="8" t="str">
        <f t="shared" si="993"/>
        <v>01</v>
      </c>
      <c r="S7956" s="8"/>
      <c r="T7956" s="14" t="str">
        <f t="shared" si="994"/>
        <v>Retain</v>
      </c>
      <c r="U7956" s="14"/>
      <c r="V7956" s="8" t="str">
        <f t="shared" si="995"/>
        <v>France</v>
      </c>
      <c r="W7956" s="8"/>
      <c r="X7956" s="8"/>
      <c r="Y7956" s="8"/>
      <c r="Z7956" s="14" t="str">
        <f t="shared" si="996"/>
        <v>Male</v>
      </c>
      <c r="AA7956" s="14"/>
      <c r="AB7956" s="14"/>
      <c r="AC7956" s="14"/>
      <c r="AE7956" t="str">
        <f t="shared" si="997"/>
        <v>Adults</v>
      </c>
      <c r="AF7956" t="str">
        <f t="shared" si="998"/>
        <v>Very good</v>
      </c>
      <c r="AG7956" t="str">
        <f t="shared" si="999"/>
        <v>Medium</v>
      </c>
    </row>
    <row r="7957" spans="1:33" x14ac:dyDescent="0.2">
      <c r="A7957">
        <v>7956</v>
      </c>
      <c r="B7957">
        <v>15644297</v>
      </c>
      <c r="C7957">
        <v>732</v>
      </c>
      <c r="D7957">
        <v>3</v>
      </c>
      <c r="E7957">
        <v>1</v>
      </c>
      <c r="F7957">
        <v>38</v>
      </c>
      <c r="G7957">
        <v>4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s="2" t="s">
        <v>129</v>
      </c>
      <c r="P7957" s="11" t="str">
        <f t="shared" si="992"/>
        <v>2019</v>
      </c>
      <c r="Q7957" s="12"/>
      <c r="R7957" s="8" t="str">
        <f t="shared" si="993"/>
        <v>06</v>
      </c>
      <c r="S7957" s="8"/>
      <c r="T7957" s="14" t="str">
        <f t="shared" si="994"/>
        <v>Retain</v>
      </c>
      <c r="U7957" s="14"/>
      <c r="V7957" s="8" t="str">
        <f t="shared" si="995"/>
        <v>Germany</v>
      </c>
      <c r="W7957" s="8"/>
      <c r="X7957" s="8"/>
      <c r="Y7957" s="8"/>
      <c r="Z7957" s="14" t="str">
        <f t="shared" si="996"/>
        <v>Male</v>
      </c>
      <c r="AA7957" s="14"/>
      <c r="AB7957" s="14"/>
      <c r="AC7957" s="14"/>
      <c r="AE7957" t="str">
        <f t="shared" si="997"/>
        <v>Adults</v>
      </c>
      <c r="AF7957" t="str">
        <f t="shared" si="998"/>
        <v>Good</v>
      </c>
      <c r="AG7957" t="str">
        <f t="shared" si="999"/>
        <v>Very high</v>
      </c>
    </row>
    <row r="7958" spans="1:33" x14ac:dyDescent="0.2">
      <c r="A7958">
        <v>7957</v>
      </c>
      <c r="B7958">
        <v>15731569</v>
      </c>
      <c r="C7958">
        <v>850</v>
      </c>
      <c r="D7958">
        <v>1</v>
      </c>
      <c r="E7958">
        <v>1</v>
      </c>
      <c r="F7958">
        <v>81</v>
      </c>
      <c r="G7958">
        <v>6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s="2" t="s">
        <v>331</v>
      </c>
      <c r="P7958" s="11" t="str">
        <f t="shared" si="992"/>
        <v>2016</v>
      </c>
      <c r="Q7958" s="12"/>
      <c r="R7958" s="8" t="str">
        <f t="shared" si="993"/>
        <v>12</v>
      </c>
      <c r="S7958" s="8"/>
      <c r="T7958" s="14" t="str">
        <f t="shared" si="994"/>
        <v>Retain</v>
      </c>
      <c r="U7958" s="14"/>
      <c r="V7958" s="8" t="str">
        <f t="shared" si="995"/>
        <v>France</v>
      </c>
      <c r="W7958" s="8"/>
      <c r="X7958" s="8"/>
      <c r="Y7958" s="8"/>
      <c r="Z7958" s="14" t="str">
        <f t="shared" si="996"/>
        <v>Male</v>
      </c>
      <c r="AA7958" s="14"/>
      <c r="AB7958" s="14"/>
      <c r="AC7958" s="14"/>
      <c r="AE7958" t="str">
        <f t="shared" si="997"/>
        <v>Retired</v>
      </c>
      <c r="AF7958" t="str">
        <f t="shared" si="998"/>
        <v>Excellent</v>
      </c>
      <c r="AG7958" t="str">
        <f t="shared" si="999"/>
        <v>Very low</v>
      </c>
    </row>
    <row r="7959" spans="1:33" x14ac:dyDescent="0.2">
      <c r="A7959">
        <v>7958</v>
      </c>
      <c r="B7959">
        <v>15582149</v>
      </c>
      <c r="C7959">
        <v>850</v>
      </c>
      <c r="D7959">
        <v>3</v>
      </c>
      <c r="E7959">
        <v>2</v>
      </c>
      <c r="F7959">
        <v>34</v>
      </c>
      <c r="G7959">
        <v>4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s="2" t="s">
        <v>1115</v>
      </c>
      <c r="P7959" s="11" t="str">
        <f t="shared" si="992"/>
        <v>2018</v>
      </c>
      <c r="Q7959" s="12"/>
      <c r="R7959" s="8" t="str">
        <f t="shared" si="993"/>
        <v>10</v>
      </c>
      <c r="S7959" s="8"/>
      <c r="T7959" s="14" t="str">
        <f t="shared" si="994"/>
        <v>Retain</v>
      </c>
      <c r="U7959" s="14"/>
      <c r="V7959" s="8" t="str">
        <f t="shared" si="995"/>
        <v>Germany</v>
      </c>
      <c r="W7959" s="8"/>
      <c r="X7959" s="8"/>
      <c r="Y7959" s="8"/>
      <c r="Z7959" s="14" t="str">
        <f t="shared" si="996"/>
        <v>Female</v>
      </c>
      <c r="AA7959" s="14"/>
      <c r="AB7959" s="14"/>
      <c r="AC7959" s="14"/>
      <c r="AE7959" t="str">
        <f t="shared" si="997"/>
        <v>Adults</v>
      </c>
      <c r="AF7959" t="str">
        <f t="shared" si="998"/>
        <v>Excellent</v>
      </c>
      <c r="AG7959" t="str">
        <f t="shared" si="999"/>
        <v>High</v>
      </c>
    </row>
    <row r="7960" spans="1:33" x14ac:dyDescent="0.2">
      <c r="A7960">
        <v>7959</v>
      </c>
      <c r="B7960">
        <v>15802483</v>
      </c>
      <c r="C7960">
        <v>686</v>
      </c>
      <c r="D7960">
        <v>1</v>
      </c>
      <c r="E7960">
        <v>1</v>
      </c>
      <c r="F7960">
        <v>34</v>
      </c>
      <c r="G7960">
        <v>7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s="2" t="s">
        <v>1052</v>
      </c>
      <c r="P7960" s="11" t="str">
        <f t="shared" si="992"/>
        <v>2016</v>
      </c>
      <c r="Q7960" s="12"/>
      <c r="R7960" s="8" t="str">
        <f t="shared" si="993"/>
        <v>06</v>
      </c>
      <c r="S7960" s="8"/>
      <c r="T7960" s="14" t="str">
        <f t="shared" si="994"/>
        <v>Retain</v>
      </c>
      <c r="U7960" s="14"/>
      <c r="V7960" s="8" t="str">
        <f t="shared" si="995"/>
        <v>France</v>
      </c>
      <c r="W7960" s="8"/>
      <c r="X7960" s="8"/>
      <c r="Y7960" s="8"/>
      <c r="Z7960" s="14" t="str">
        <f t="shared" si="996"/>
        <v>Male</v>
      </c>
      <c r="AA7960" s="14"/>
      <c r="AB7960" s="14"/>
      <c r="AC7960" s="14"/>
      <c r="AE7960" t="str">
        <f t="shared" si="997"/>
        <v>Adults</v>
      </c>
      <c r="AF7960" t="str">
        <f t="shared" si="998"/>
        <v>Good</v>
      </c>
      <c r="AG7960" t="str">
        <f t="shared" si="999"/>
        <v>High</v>
      </c>
    </row>
    <row r="7961" spans="1:33" x14ac:dyDescent="0.2">
      <c r="A7961">
        <v>7960</v>
      </c>
      <c r="B7961">
        <v>15686999</v>
      </c>
      <c r="C7961">
        <v>556</v>
      </c>
      <c r="D7961">
        <v>1</v>
      </c>
      <c r="E7961">
        <v>2</v>
      </c>
      <c r="F7961">
        <v>40</v>
      </c>
      <c r="G7961">
        <v>7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s="2" t="s">
        <v>353</v>
      </c>
      <c r="P7961" s="11" t="str">
        <f t="shared" si="992"/>
        <v>2016</v>
      </c>
      <c r="Q7961" s="12"/>
      <c r="R7961" s="8" t="str">
        <f t="shared" si="993"/>
        <v>01</v>
      </c>
      <c r="S7961" s="8"/>
      <c r="T7961" s="14" t="str">
        <f t="shared" si="994"/>
        <v>Retain</v>
      </c>
      <c r="U7961" s="14"/>
      <c r="V7961" s="8" t="str">
        <f t="shared" si="995"/>
        <v>France</v>
      </c>
      <c r="W7961" s="8"/>
      <c r="X7961" s="8"/>
      <c r="Y7961" s="8"/>
      <c r="Z7961" s="14" t="str">
        <f t="shared" si="996"/>
        <v>Female</v>
      </c>
      <c r="AA7961" s="14"/>
      <c r="AB7961" s="14"/>
      <c r="AC7961" s="14"/>
      <c r="AE7961" t="str">
        <f t="shared" si="997"/>
        <v>Middle aged</v>
      </c>
      <c r="AF7961" t="str">
        <f t="shared" si="998"/>
        <v>Poor</v>
      </c>
      <c r="AG7961" t="str">
        <f t="shared" si="999"/>
        <v>Very low</v>
      </c>
    </row>
    <row r="7962" spans="1:33" x14ac:dyDescent="0.2">
      <c r="A7962">
        <v>7961</v>
      </c>
      <c r="B7962">
        <v>15772479</v>
      </c>
      <c r="C7962">
        <v>673</v>
      </c>
      <c r="D7962">
        <v>1</v>
      </c>
      <c r="E7962">
        <v>1</v>
      </c>
      <c r="F7962">
        <v>37</v>
      </c>
      <c r="G7962">
        <v>5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s="2" t="s">
        <v>122</v>
      </c>
      <c r="P7962" s="11" t="str">
        <f t="shared" si="992"/>
        <v>2017</v>
      </c>
      <c r="Q7962" s="12"/>
      <c r="R7962" s="8" t="str">
        <f t="shared" si="993"/>
        <v>11</v>
      </c>
      <c r="S7962" s="8"/>
      <c r="T7962" s="14" t="str">
        <f t="shared" si="994"/>
        <v>Retain</v>
      </c>
      <c r="U7962" s="14"/>
      <c r="V7962" s="8" t="str">
        <f t="shared" si="995"/>
        <v>France</v>
      </c>
      <c r="W7962" s="8"/>
      <c r="X7962" s="8"/>
      <c r="Y7962" s="8"/>
      <c r="Z7962" s="14" t="str">
        <f t="shared" si="996"/>
        <v>Male</v>
      </c>
      <c r="AA7962" s="14"/>
      <c r="AB7962" s="14"/>
      <c r="AC7962" s="14"/>
      <c r="AE7962" t="str">
        <f t="shared" si="997"/>
        <v>Adults</v>
      </c>
      <c r="AF7962" t="str">
        <f t="shared" si="998"/>
        <v>Good</v>
      </c>
      <c r="AG7962" t="str">
        <f t="shared" si="999"/>
        <v>Very low</v>
      </c>
    </row>
    <row r="7963" spans="1:33" x14ac:dyDescent="0.2">
      <c r="A7963">
        <v>7962</v>
      </c>
      <c r="B7963">
        <v>15778884</v>
      </c>
      <c r="C7963">
        <v>809</v>
      </c>
      <c r="D7963">
        <v>1</v>
      </c>
      <c r="E7963">
        <v>2</v>
      </c>
      <c r="F7963">
        <v>38</v>
      </c>
      <c r="G7963">
        <v>5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s="2" t="s">
        <v>290</v>
      </c>
      <c r="P7963" s="11" t="str">
        <f t="shared" si="992"/>
        <v>2017</v>
      </c>
      <c r="Q7963" s="12"/>
      <c r="R7963" s="8" t="str">
        <f t="shared" si="993"/>
        <v>11</v>
      </c>
      <c r="S7963" s="8"/>
      <c r="T7963" s="14" t="str">
        <f t="shared" si="994"/>
        <v>Retain</v>
      </c>
      <c r="U7963" s="14"/>
      <c r="V7963" s="8" t="str">
        <f t="shared" si="995"/>
        <v>France</v>
      </c>
      <c r="W7963" s="8"/>
      <c r="X7963" s="8"/>
      <c r="Y7963" s="8"/>
      <c r="Z7963" s="14" t="str">
        <f t="shared" si="996"/>
        <v>Female</v>
      </c>
      <c r="AA7963" s="14"/>
      <c r="AB7963" s="14"/>
      <c r="AC7963" s="14"/>
      <c r="AE7963" t="str">
        <f t="shared" si="997"/>
        <v>Adults</v>
      </c>
      <c r="AF7963" t="str">
        <f t="shared" si="998"/>
        <v>Excellent</v>
      </c>
      <c r="AG7963" t="str">
        <f t="shared" si="999"/>
        <v>Very high</v>
      </c>
    </row>
    <row r="7964" spans="1:33" x14ac:dyDescent="0.2">
      <c r="A7964">
        <v>7963</v>
      </c>
      <c r="B7964">
        <v>15623630</v>
      </c>
      <c r="C7964">
        <v>634</v>
      </c>
      <c r="D7964">
        <v>3</v>
      </c>
      <c r="E7964">
        <v>2</v>
      </c>
      <c r="F7964">
        <v>56</v>
      </c>
      <c r="G7964">
        <v>5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s="2" t="s">
        <v>552</v>
      </c>
      <c r="P7964" s="11" t="str">
        <f t="shared" si="992"/>
        <v>2017</v>
      </c>
      <c r="Q7964" s="12"/>
      <c r="R7964" s="8" t="str">
        <f t="shared" si="993"/>
        <v>11</v>
      </c>
      <c r="S7964" s="8"/>
      <c r="T7964" s="14" t="str">
        <f t="shared" si="994"/>
        <v>Exit</v>
      </c>
      <c r="U7964" s="14"/>
      <c r="V7964" s="8" t="str">
        <f t="shared" si="995"/>
        <v>Germany</v>
      </c>
      <c r="W7964" s="8"/>
      <c r="X7964" s="8"/>
      <c r="Y7964" s="8"/>
      <c r="Z7964" s="14" t="str">
        <f t="shared" si="996"/>
        <v>Female</v>
      </c>
      <c r="AA7964" s="14"/>
      <c r="AB7964" s="14"/>
      <c r="AC7964" s="14"/>
      <c r="AE7964" t="str">
        <f t="shared" si="997"/>
        <v>Middle aged</v>
      </c>
      <c r="AF7964" t="str">
        <f t="shared" si="998"/>
        <v>Fair</v>
      </c>
      <c r="AG7964" t="str">
        <f t="shared" si="999"/>
        <v>High</v>
      </c>
    </row>
    <row r="7965" spans="1:33" x14ac:dyDescent="0.2">
      <c r="A7965">
        <v>7964</v>
      </c>
      <c r="B7965">
        <v>15774316</v>
      </c>
      <c r="C7965">
        <v>630</v>
      </c>
      <c r="D7965">
        <v>1</v>
      </c>
      <c r="E7965">
        <v>1</v>
      </c>
      <c r="F7965">
        <v>37</v>
      </c>
      <c r="G7965">
        <v>4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s="2" t="s">
        <v>1091</v>
      </c>
      <c r="P7965" s="11" t="str">
        <f t="shared" si="992"/>
        <v>2018</v>
      </c>
      <c r="Q7965" s="12"/>
      <c r="R7965" s="8" t="str">
        <f t="shared" si="993"/>
        <v>11</v>
      </c>
      <c r="S7965" s="8"/>
      <c r="T7965" s="14" t="str">
        <f t="shared" si="994"/>
        <v>Retain</v>
      </c>
      <c r="U7965" s="14"/>
      <c r="V7965" s="8" t="str">
        <f t="shared" si="995"/>
        <v>France</v>
      </c>
      <c r="W7965" s="8"/>
      <c r="X7965" s="8"/>
      <c r="Y7965" s="8"/>
      <c r="Z7965" s="14" t="str">
        <f t="shared" si="996"/>
        <v>Male</v>
      </c>
      <c r="AA7965" s="14"/>
      <c r="AB7965" s="14"/>
      <c r="AC7965" s="14"/>
      <c r="AE7965" t="str">
        <f t="shared" si="997"/>
        <v>Adults</v>
      </c>
      <c r="AF7965" t="str">
        <f t="shared" si="998"/>
        <v>Fair</v>
      </c>
      <c r="AG7965" t="str">
        <f t="shared" si="999"/>
        <v>Very low</v>
      </c>
    </row>
    <row r="7966" spans="1:33" x14ac:dyDescent="0.2">
      <c r="A7966">
        <v>7965</v>
      </c>
      <c r="B7966">
        <v>15695097</v>
      </c>
      <c r="C7966">
        <v>564</v>
      </c>
      <c r="D7966">
        <v>3</v>
      </c>
      <c r="E7966">
        <v>2</v>
      </c>
      <c r="F7966">
        <v>30</v>
      </c>
      <c r="G7966">
        <v>3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s="2" t="s">
        <v>183</v>
      </c>
      <c r="P7966" s="11" t="str">
        <f t="shared" si="992"/>
        <v>2019</v>
      </c>
      <c r="Q7966" s="12"/>
      <c r="R7966" s="8" t="str">
        <f t="shared" si="993"/>
        <v>12</v>
      </c>
      <c r="S7966" s="8"/>
      <c r="T7966" s="14" t="str">
        <f t="shared" si="994"/>
        <v>Retain</v>
      </c>
      <c r="U7966" s="14"/>
      <c r="V7966" s="8" t="str">
        <f t="shared" si="995"/>
        <v>Germany</v>
      </c>
      <c r="W7966" s="8"/>
      <c r="X7966" s="8"/>
      <c r="Y7966" s="8"/>
      <c r="Z7966" s="14" t="str">
        <f t="shared" si="996"/>
        <v>Female</v>
      </c>
      <c r="AA7966" s="14"/>
      <c r="AB7966" s="14"/>
      <c r="AC7966" s="14"/>
      <c r="AE7966" t="str">
        <f t="shared" si="997"/>
        <v>Adults</v>
      </c>
      <c r="AF7966" t="str">
        <f t="shared" si="998"/>
        <v>Poor</v>
      </c>
      <c r="AG7966" t="str">
        <f t="shared" si="999"/>
        <v>High</v>
      </c>
    </row>
    <row r="7967" spans="1:33" x14ac:dyDescent="0.2">
      <c r="A7967">
        <v>7966</v>
      </c>
      <c r="B7967">
        <v>15645404</v>
      </c>
      <c r="C7967">
        <v>625</v>
      </c>
      <c r="D7967">
        <v>1</v>
      </c>
      <c r="E7967">
        <v>2</v>
      </c>
      <c r="F7967">
        <v>51</v>
      </c>
      <c r="G7967">
        <v>6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s="2" t="s">
        <v>918</v>
      </c>
      <c r="P7967" s="11" t="str">
        <f t="shared" si="992"/>
        <v>2016</v>
      </c>
      <c r="Q7967" s="12"/>
      <c r="R7967" s="8" t="str">
        <f t="shared" si="993"/>
        <v>12</v>
      </c>
      <c r="S7967" s="8"/>
      <c r="T7967" s="14" t="str">
        <f t="shared" si="994"/>
        <v>Exit</v>
      </c>
      <c r="U7967" s="14"/>
      <c r="V7967" s="8" t="str">
        <f t="shared" si="995"/>
        <v>France</v>
      </c>
      <c r="W7967" s="8"/>
      <c r="X7967" s="8"/>
      <c r="Y7967" s="8"/>
      <c r="Z7967" s="14" t="str">
        <f t="shared" si="996"/>
        <v>Female</v>
      </c>
      <c r="AA7967" s="14"/>
      <c r="AB7967" s="14"/>
      <c r="AC7967" s="14"/>
      <c r="AE7967" t="str">
        <f t="shared" si="997"/>
        <v>Middle aged</v>
      </c>
      <c r="AF7967" t="str">
        <f t="shared" si="998"/>
        <v>Fair</v>
      </c>
      <c r="AG7967" t="str">
        <f t="shared" si="999"/>
        <v>High</v>
      </c>
    </row>
    <row r="7968" spans="1:33" x14ac:dyDescent="0.2">
      <c r="A7968">
        <v>7967</v>
      </c>
      <c r="B7968">
        <v>15750574</v>
      </c>
      <c r="C7968">
        <v>677</v>
      </c>
      <c r="D7968">
        <v>2</v>
      </c>
      <c r="E7968">
        <v>2</v>
      </c>
      <c r="F7968">
        <v>34</v>
      </c>
      <c r="G7968">
        <v>7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s="2" t="s">
        <v>857</v>
      </c>
      <c r="P7968" s="11" t="str">
        <f t="shared" si="992"/>
        <v>2016</v>
      </c>
      <c r="Q7968" s="12"/>
      <c r="R7968" s="8" t="str">
        <f t="shared" si="993"/>
        <v>06</v>
      </c>
      <c r="S7968" s="8"/>
      <c r="T7968" s="14" t="str">
        <f t="shared" si="994"/>
        <v>Retain</v>
      </c>
      <c r="U7968" s="14"/>
      <c r="V7968" s="8" t="str">
        <f t="shared" si="995"/>
        <v>Spain</v>
      </c>
      <c r="W7968" s="8"/>
      <c r="X7968" s="8"/>
      <c r="Y7968" s="8"/>
      <c r="Z7968" s="14" t="str">
        <f t="shared" si="996"/>
        <v>Female</v>
      </c>
      <c r="AA7968" s="14"/>
      <c r="AB7968" s="14"/>
      <c r="AC7968" s="14"/>
      <c r="AE7968" t="str">
        <f t="shared" si="997"/>
        <v>Adults</v>
      </c>
      <c r="AF7968" t="str">
        <f t="shared" si="998"/>
        <v>Good</v>
      </c>
      <c r="AG7968" t="str">
        <f t="shared" si="999"/>
        <v>Very low</v>
      </c>
    </row>
    <row r="7969" spans="1:33" x14ac:dyDescent="0.2">
      <c r="A7969">
        <v>7968</v>
      </c>
      <c r="B7969">
        <v>15636812</v>
      </c>
      <c r="C7969">
        <v>583</v>
      </c>
      <c r="D7969">
        <v>1</v>
      </c>
      <c r="E7969">
        <v>1</v>
      </c>
      <c r="F7969">
        <v>40</v>
      </c>
      <c r="G7969">
        <v>6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s="2" t="s">
        <v>620</v>
      </c>
      <c r="P7969" s="11" t="str">
        <f t="shared" si="992"/>
        <v>2017</v>
      </c>
      <c r="Q7969" s="12"/>
      <c r="R7969" s="8" t="str">
        <f t="shared" si="993"/>
        <v>07</v>
      </c>
      <c r="S7969" s="8"/>
      <c r="T7969" s="14" t="str">
        <f t="shared" si="994"/>
        <v>Retain</v>
      </c>
      <c r="U7969" s="14"/>
      <c r="V7969" s="8" t="str">
        <f t="shared" si="995"/>
        <v>France</v>
      </c>
      <c r="W7969" s="8"/>
      <c r="X7969" s="8"/>
      <c r="Y7969" s="8"/>
      <c r="Z7969" s="14" t="str">
        <f t="shared" si="996"/>
        <v>Male</v>
      </c>
      <c r="AA7969" s="14"/>
      <c r="AB7969" s="14"/>
      <c r="AC7969" s="14"/>
      <c r="AE7969" t="str">
        <f t="shared" si="997"/>
        <v>Middle aged</v>
      </c>
      <c r="AF7969" t="str">
        <f t="shared" si="998"/>
        <v>Fair</v>
      </c>
      <c r="AG7969" t="str">
        <f t="shared" si="999"/>
        <v>High</v>
      </c>
    </row>
    <row r="7970" spans="1:33" x14ac:dyDescent="0.2">
      <c r="A7970">
        <v>7969</v>
      </c>
      <c r="B7970">
        <v>15712068</v>
      </c>
      <c r="C7970">
        <v>592</v>
      </c>
      <c r="D7970">
        <v>2</v>
      </c>
      <c r="E7970">
        <v>1</v>
      </c>
      <c r="F7970">
        <v>45</v>
      </c>
      <c r="G7970">
        <v>6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s="2" t="s">
        <v>567</v>
      </c>
      <c r="P7970" s="11" t="str">
        <f t="shared" si="992"/>
        <v>2017</v>
      </c>
      <c r="Q7970" s="12"/>
      <c r="R7970" s="8" t="str">
        <f t="shared" si="993"/>
        <v>09</v>
      </c>
      <c r="S7970" s="8"/>
      <c r="T7970" s="14" t="str">
        <f t="shared" si="994"/>
        <v>Retain</v>
      </c>
      <c r="U7970" s="14"/>
      <c r="V7970" s="8" t="str">
        <f t="shared" si="995"/>
        <v>Spain</v>
      </c>
      <c r="W7970" s="8"/>
      <c r="X7970" s="8"/>
      <c r="Y7970" s="8"/>
      <c r="Z7970" s="14" t="str">
        <f t="shared" si="996"/>
        <v>Male</v>
      </c>
      <c r="AA7970" s="14"/>
      <c r="AB7970" s="14"/>
      <c r="AC7970" s="14"/>
      <c r="AE7970" t="str">
        <f t="shared" si="997"/>
        <v>Middle aged</v>
      </c>
      <c r="AF7970" t="str">
        <f t="shared" si="998"/>
        <v>Fair</v>
      </c>
      <c r="AG7970" t="str">
        <f t="shared" si="999"/>
        <v>Medium</v>
      </c>
    </row>
    <row r="7971" spans="1:33" x14ac:dyDescent="0.2">
      <c r="A7971">
        <v>7970</v>
      </c>
      <c r="B7971">
        <v>15652030</v>
      </c>
      <c r="C7971">
        <v>637</v>
      </c>
      <c r="D7971">
        <v>3</v>
      </c>
      <c r="E7971">
        <v>1</v>
      </c>
      <c r="F7971">
        <v>49</v>
      </c>
      <c r="G7971">
        <v>6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s="2" t="s">
        <v>208</v>
      </c>
      <c r="P7971" s="11" t="str">
        <f t="shared" si="992"/>
        <v>2017</v>
      </c>
      <c r="Q7971" s="12"/>
      <c r="R7971" s="8" t="str">
        <f t="shared" si="993"/>
        <v>01</v>
      </c>
      <c r="S7971" s="8"/>
      <c r="T7971" s="14" t="str">
        <f t="shared" si="994"/>
        <v>Exit</v>
      </c>
      <c r="U7971" s="14"/>
      <c r="V7971" s="8" t="str">
        <f t="shared" si="995"/>
        <v>Germany</v>
      </c>
      <c r="W7971" s="8"/>
      <c r="X7971" s="8"/>
      <c r="Y7971" s="8"/>
      <c r="Z7971" s="14" t="str">
        <f t="shared" si="996"/>
        <v>Male</v>
      </c>
      <c r="AA7971" s="14"/>
      <c r="AB7971" s="14"/>
      <c r="AC7971" s="14"/>
      <c r="AE7971" t="str">
        <f t="shared" si="997"/>
        <v>Middle aged</v>
      </c>
      <c r="AF7971" t="str">
        <f t="shared" si="998"/>
        <v>Fair</v>
      </c>
      <c r="AG7971" t="str">
        <f t="shared" si="999"/>
        <v>High</v>
      </c>
    </row>
    <row r="7972" spans="1:33" x14ac:dyDescent="0.2">
      <c r="A7972">
        <v>7971</v>
      </c>
      <c r="B7972">
        <v>15577398</v>
      </c>
      <c r="C7972">
        <v>850</v>
      </c>
      <c r="D7972">
        <v>1</v>
      </c>
      <c r="E7972">
        <v>1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s="2" t="s">
        <v>745</v>
      </c>
      <c r="P7972" s="11" t="str">
        <f t="shared" si="992"/>
        <v>2017</v>
      </c>
      <c r="Q7972" s="12"/>
      <c r="R7972" s="8" t="str">
        <f t="shared" si="993"/>
        <v>04</v>
      </c>
      <c r="S7972" s="8"/>
      <c r="T7972" s="14" t="str">
        <f t="shared" si="994"/>
        <v>Retain</v>
      </c>
      <c r="U7972" s="14"/>
      <c r="V7972" s="8" t="str">
        <f t="shared" si="995"/>
        <v>France</v>
      </c>
      <c r="W7972" s="8"/>
      <c r="X7972" s="8"/>
      <c r="Y7972" s="8"/>
      <c r="Z7972" s="14" t="str">
        <f t="shared" si="996"/>
        <v>Male</v>
      </c>
      <c r="AA7972" s="14"/>
      <c r="AB7972" s="14"/>
      <c r="AC7972" s="14"/>
      <c r="AE7972" t="str">
        <f t="shared" si="997"/>
        <v>Adults</v>
      </c>
      <c r="AF7972" t="str">
        <f t="shared" si="998"/>
        <v>Excellent</v>
      </c>
      <c r="AG7972" t="str">
        <f t="shared" si="999"/>
        <v>Medium</v>
      </c>
    </row>
    <row r="7973" spans="1:33" x14ac:dyDescent="0.2">
      <c r="A7973">
        <v>7972</v>
      </c>
      <c r="B7973">
        <v>15756848</v>
      </c>
      <c r="C7973">
        <v>633</v>
      </c>
      <c r="D7973">
        <v>2</v>
      </c>
      <c r="E7973">
        <v>1</v>
      </c>
      <c r="F7973">
        <v>42</v>
      </c>
      <c r="G7973">
        <v>7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s="2" t="s">
        <v>1263</v>
      </c>
      <c r="P7973" s="11" t="str">
        <f t="shared" si="992"/>
        <v>2016</v>
      </c>
      <c r="Q7973" s="12"/>
      <c r="R7973" s="8" t="str">
        <f t="shared" si="993"/>
        <v>07</v>
      </c>
      <c r="S7973" s="8"/>
      <c r="T7973" s="14" t="str">
        <f t="shared" si="994"/>
        <v>Retain</v>
      </c>
      <c r="U7973" s="14"/>
      <c r="V7973" s="8" t="str">
        <f t="shared" si="995"/>
        <v>Spain</v>
      </c>
      <c r="W7973" s="8"/>
      <c r="X7973" s="8"/>
      <c r="Y7973" s="8"/>
      <c r="Z7973" s="14" t="str">
        <f t="shared" si="996"/>
        <v>Male</v>
      </c>
      <c r="AA7973" s="14"/>
      <c r="AB7973" s="14"/>
      <c r="AC7973" s="14"/>
      <c r="AE7973" t="str">
        <f t="shared" si="997"/>
        <v>Middle aged</v>
      </c>
      <c r="AF7973" t="str">
        <f t="shared" si="998"/>
        <v>Fair</v>
      </c>
      <c r="AG7973" t="str">
        <f t="shared" si="999"/>
        <v>Very low</v>
      </c>
    </row>
    <row r="7974" spans="1:33" x14ac:dyDescent="0.2">
      <c r="A7974">
        <v>7973</v>
      </c>
      <c r="B7974">
        <v>15806929</v>
      </c>
      <c r="C7974">
        <v>751</v>
      </c>
      <c r="D7974">
        <v>3</v>
      </c>
      <c r="E7974">
        <v>1</v>
      </c>
      <c r="F7974">
        <v>36</v>
      </c>
      <c r="G7974">
        <v>4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s="2" t="s">
        <v>1314</v>
      </c>
      <c r="P7974" s="11" t="str">
        <f t="shared" si="992"/>
        <v>2019</v>
      </c>
      <c r="Q7974" s="12"/>
      <c r="R7974" s="8" t="str">
        <f t="shared" si="993"/>
        <v>07</v>
      </c>
      <c r="S7974" s="8"/>
      <c r="T7974" s="14" t="str">
        <f t="shared" si="994"/>
        <v>Retain</v>
      </c>
      <c r="U7974" s="14"/>
      <c r="V7974" s="8" t="str">
        <f t="shared" si="995"/>
        <v>Germany</v>
      </c>
      <c r="W7974" s="8"/>
      <c r="X7974" s="8"/>
      <c r="Y7974" s="8"/>
      <c r="Z7974" s="14" t="str">
        <f t="shared" si="996"/>
        <v>Male</v>
      </c>
      <c r="AA7974" s="14"/>
      <c r="AB7974" s="14"/>
      <c r="AC7974" s="14"/>
      <c r="AE7974" t="str">
        <f t="shared" si="997"/>
        <v>Adults</v>
      </c>
      <c r="AF7974" t="str">
        <f t="shared" si="998"/>
        <v>Very good</v>
      </c>
      <c r="AG7974" t="str">
        <f t="shared" si="999"/>
        <v>Medium</v>
      </c>
    </row>
    <row r="7975" spans="1:33" x14ac:dyDescent="0.2">
      <c r="A7975">
        <v>7974</v>
      </c>
      <c r="B7975">
        <v>15656005</v>
      </c>
      <c r="C7975">
        <v>592</v>
      </c>
      <c r="D7975">
        <v>3</v>
      </c>
      <c r="E7975">
        <v>1</v>
      </c>
      <c r="F7975">
        <v>31</v>
      </c>
      <c r="G7975">
        <v>4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s="2" t="s">
        <v>108</v>
      </c>
      <c r="P7975" s="11" t="str">
        <f t="shared" si="992"/>
        <v>2019</v>
      </c>
      <c r="Q7975" s="12"/>
      <c r="R7975" s="8" t="str">
        <f t="shared" si="993"/>
        <v>08</v>
      </c>
      <c r="S7975" s="8"/>
      <c r="T7975" s="14" t="str">
        <f t="shared" si="994"/>
        <v>Retain</v>
      </c>
      <c r="U7975" s="14"/>
      <c r="V7975" s="8" t="str">
        <f t="shared" si="995"/>
        <v>Germany</v>
      </c>
      <c r="W7975" s="8"/>
      <c r="X7975" s="8"/>
      <c r="Y7975" s="8"/>
      <c r="Z7975" s="14" t="str">
        <f t="shared" si="996"/>
        <v>Male</v>
      </c>
      <c r="AA7975" s="14"/>
      <c r="AB7975" s="14"/>
      <c r="AC7975" s="14"/>
      <c r="AE7975" t="str">
        <f t="shared" si="997"/>
        <v>Adults</v>
      </c>
      <c r="AF7975" t="str">
        <f t="shared" si="998"/>
        <v>Fair</v>
      </c>
      <c r="AG7975" t="str">
        <f t="shared" si="999"/>
        <v>High</v>
      </c>
    </row>
    <row r="7976" spans="1:33" x14ac:dyDescent="0.2">
      <c r="A7976">
        <v>7975</v>
      </c>
      <c r="B7976">
        <v>15722632</v>
      </c>
      <c r="C7976">
        <v>716</v>
      </c>
      <c r="D7976">
        <v>3</v>
      </c>
      <c r="E7976">
        <v>1</v>
      </c>
      <c r="F7976">
        <v>50</v>
      </c>
      <c r="G7976">
        <v>7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s="2" t="s">
        <v>682</v>
      </c>
      <c r="P7976" s="11" t="str">
        <f t="shared" si="992"/>
        <v>2016</v>
      </c>
      <c r="Q7976" s="12"/>
      <c r="R7976" s="8" t="str">
        <f t="shared" si="993"/>
        <v>07</v>
      </c>
      <c r="S7976" s="8"/>
      <c r="T7976" s="14" t="str">
        <f t="shared" si="994"/>
        <v>Exit</v>
      </c>
      <c r="U7976" s="14"/>
      <c r="V7976" s="8" t="str">
        <f t="shared" si="995"/>
        <v>Germany</v>
      </c>
      <c r="W7976" s="8"/>
      <c r="X7976" s="8"/>
      <c r="Y7976" s="8"/>
      <c r="Z7976" s="14" t="str">
        <f t="shared" si="996"/>
        <v>Male</v>
      </c>
      <c r="AA7976" s="14"/>
      <c r="AB7976" s="14"/>
      <c r="AC7976" s="14"/>
      <c r="AE7976" t="str">
        <f t="shared" si="997"/>
        <v>Middle aged</v>
      </c>
      <c r="AF7976" t="str">
        <f t="shared" si="998"/>
        <v>Good</v>
      </c>
      <c r="AG7976" t="str">
        <f t="shared" si="999"/>
        <v>High</v>
      </c>
    </row>
    <row r="7977" spans="1:33" x14ac:dyDescent="0.2">
      <c r="A7977">
        <v>7976</v>
      </c>
      <c r="B7977">
        <v>15794356</v>
      </c>
      <c r="C7977">
        <v>641</v>
      </c>
      <c r="D7977">
        <v>3</v>
      </c>
      <c r="E7977">
        <v>1</v>
      </c>
      <c r="F7977">
        <v>42</v>
      </c>
      <c r="G7977">
        <v>4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s="2" t="s">
        <v>1110</v>
      </c>
      <c r="P7977" s="11" t="str">
        <f t="shared" si="992"/>
        <v>2019</v>
      </c>
      <c r="Q7977" s="12"/>
      <c r="R7977" s="8" t="str">
        <f t="shared" si="993"/>
        <v>04</v>
      </c>
      <c r="S7977" s="8"/>
      <c r="T7977" s="14" t="str">
        <f t="shared" si="994"/>
        <v>Retain</v>
      </c>
      <c r="U7977" s="14"/>
      <c r="V7977" s="8" t="str">
        <f t="shared" si="995"/>
        <v>Germany</v>
      </c>
      <c r="W7977" s="8"/>
      <c r="X7977" s="8"/>
      <c r="Y7977" s="8"/>
      <c r="Z7977" s="14" t="str">
        <f t="shared" si="996"/>
        <v>Male</v>
      </c>
      <c r="AA7977" s="14"/>
      <c r="AB7977" s="14"/>
      <c r="AC7977" s="14"/>
      <c r="AE7977" t="str">
        <f t="shared" si="997"/>
        <v>Middle aged</v>
      </c>
      <c r="AF7977" t="str">
        <f t="shared" si="998"/>
        <v>Fair</v>
      </c>
      <c r="AG7977" t="str">
        <f t="shared" si="999"/>
        <v>High</v>
      </c>
    </row>
    <row r="7978" spans="1:33" x14ac:dyDescent="0.2">
      <c r="A7978">
        <v>7977</v>
      </c>
      <c r="B7978">
        <v>15659656</v>
      </c>
      <c r="C7978">
        <v>849</v>
      </c>
      <c r="D7978">
        <v>1</v>
      </c>
      <c r="E7978">
        <v>1</v>
      </c>
      <c r="F7978">
        <v>35</v>
      </c>
      <c r="G7978">
        <v>3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s="2" t="s">
        <v>456</v>
      </c>
      <c r="P7978" s="11" t="str">
        <f t="shared" si="992"/>
        <v>2019</v>
      </c>
      <c r="Q7978" s="12"/>
      <c r="R7978" s="8" t="str">
        <f t="shared" si="993"/>
        <v>11</v>
      </c>
      <c r="S7978" s="8"/>
      <c r="T7978" s="14" t="str">
        <f t="shared" si="994"/>
        <v>Retain</v>
      </c>
      <c r="U7978" s="14"/>
      <c r="V7978" s="8" t="str">
        <f t="shared" si="995"/>
        <v>France</v>
      </c>
      <c r="W7978" s="8"/>
      <c r="X7978" s="8"/>
      <c r="Y7978" s="8"/>
      <c r="Z7978" s="14" t="str">
        <f t="shared" si="996"/>
        <v>Male</v>
      </c>
      <c r="AA7978" s="14"/>
      <c r="AB7978" s="14"/>
      <c r="AC7978" s="14"/>
      <c r="AE7978" t="str">
        <f t="shared" si="997"/>
        <v>Adults</v>
      </c>
      <c r="AF7978" t="str">
        <f t="shared" si="998"/>
        <v>Excellent</v>
      </c>
      <c r="AG7978" t="str">
        <f t="shared" si="999"/>
        <v>High</v>
      </c>
    </row>
    <row r="7979" spans="1:33" x14ac:dyDescent="0.2">
      <c r="A7979">
        <v>7978</v>
      </c>
      <c r="B7979">
        <v>15588341</v>
      </c>
      <c r="C7979">
        <v>647</v>
      </c>
      <c r="D7979">
        <v>2</v>
      </c>
      <c r="E7979">
        <v>1</v>
      </c>
      <c r="F7979">
        <v>47</v>
      </c>
      <c r="G7979">
        <v>3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s="2" t="s">
        <v>647</v>
      </c>
      <c r="P7979" s="11" t="str">
        <f t="shared" si="992"/>
        <v>2019</v>
      </c>
      <c r="Q7979" s="12"/>
      <c r="R7979" s="8" t="str">
        <f t="shared" si="993"/>
        <v>11</v>
      </c>
      <c r="S7979" s="8"/>
      <c r="T7979" s="14" t="str">
        <f t="shared" si="994"/>
        <v>Retain</v>
      </c>
      <c r="U7979" s="14"/>
      <c r="V7979" s="8" t="str">
        <f t="shared" si="995"/>
        <v>Spain</v>
      </c>
      <c r="W7979" s="8"/>
      <c r="X7979" s="8"/>
      <c r="Y7979" s="8"/>
      <c r="Z7979" s="14" t="str">
        <f t="shared" si="996"/>
        <v>Male</v>
      </c>
      <c r="AA7979" s="14"/>
      <c r="AB7979" s="14"/>
      <c r="AC7979" s="14"/>
      <c r="AE7979" t="str">
        <f t="shared" si="997"/>
        <v>Middle aged</v>
      </c>
      <c r="AF7979" t="str">
        <f t="shared" si="998"/>
        <v>Fair</v>
      </c>
      <c r="AG7979" t="str">
        <f t="shared" si="999"/>
        <v>Medium</v>
      </c>
    </row>
    <row r="7980" spans="1:33" x14ac:dyDescent="0.2">
      <c r="A7980">
        <v>7979</v>
      </c>
      <c r="B7980">
        <v>15709142</v>
      </c>
      <c r="C7980">
        <v>608</v>
      </c>
      <c r="D7980">
        <v>3</v>
      </c>
      <c r="E7980">
        <v>2</v>
      </c>
      <c r="F7980">
        <v>30</v>
      </c>
      <c r="G7980">
        <v>5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s="2" t="s">
        <v>106</v>
      </c>
      <c r="P7980" s="11" t="str">
        <f t="shared" si="992"/>
        <v>2018</v>
      </c>
      <c r="Q7980" s="12"/>
      <c r="R7980" s="8" t="str">
        <f t="shared" si="993"/>
        <v>01</v>
      </c>
      <c r="S7980" s="8"/>
      <c r="T7980" s="14" t="str">
        <f t="shared" si="994"/>
        <v>Retain</v>
      </c>
      <c r="U7980" s="14"/>
      <c r="V7980" s="8" t="str">
        <f t="shared" si="995"/>
        <v>Germany</v>
      </c>
      <c r="W7980" s="8"/>
      <c r="X7980" s="8"/>
      <c r="Y7980" s="8"/>
      <c r="Z7980" s="14" t="str">
        <f t="shared" si="996"/>
        <v>Female</v>
      </c>
      <c r="AA7980" s="14"/>
      <c r="AB7980" s="14"/>
      <c r="AC7980" s="14"/>
      <c r="AE7980" t="str">
        <f t="shared" si="997"/>
        <v>Adults</v>
      </c>
      <c r="AF7980" t="str">
        <f t="shared" si="998"/>
        <v>Fair</v>
      </c>
      <c r="AG7980" t="str">
        <f t="shared" si="999"/>
        <v>Medium</v>
      </c>
    </row>
    <row r="7981" spans="1:33" x14ac:dyDescent="0.2">
      <c r="A7981">
        <v>7980</v>
      </c>
      <c r="B7981">
        <v>15627042</v>
      </c>
      <c r="C7981">
        <v>555</v>
      </c>
      <c r="D7981">
        <v>1</v>
      </c>
      <c r="E7981">
        <v>2</v>
      </c>
      <c r="F7981">
        <v>26</v>
      </c>
      <c r="G7981">
        <v>5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s="2" t="s">
        <v>95</v>
      </c>
      <c r="P7981" s="11" t="str">
        <f t="shared" si="992"/>
        <v>2017</v>
      </c>
      <c r="Q7981" s="12"/>
      <c r="R7981" s="8" t="str">
        <f t="shared" si="993"/>
        <v>12</v>
      </c>
      <c r="S7981" s="8"/>
      <c r="T7981" s="14" t="str">
        <f t="shared" si="994"/>
        <v>Retain</v>
      </c>
      <c r="U7981" s="14"/>
      <c r="V7981" s="8" t="str">
        <f t="shared" si="995"/>
        <v>France</v>
      </c>
      <c r="W7981" s="8"/>
      <c r="X7981" s="8"/>
      <c r="Y7981" s="8"/>
      <c r="Z7981" s="14" t="str">
        <f t="shared" si="996"/>
        <v>Female</v>
      </c>
      <c r="AA7981" s="14"/>
      <c r="AB7981" s="14"/>
      <c r="AC7981" s="14"/>
      <c r="AE7981" t="str">
        <f t="shared" si="997"/>
        <v>Adults</v>
      </c>
      <c r="AF7981" t="str">
        <f t="shared" si="998"/>
        <v>Poor</v>
      </c>
      <c r="AG7981" t="str">
        <f t="shared" si="999"/>
        <v>Very low</v>
      </c>
    </row>
    <row r="7982" spans="1:33" x14ac:dyDescent="0.2">
      <c r="A7982">
        <v>7981</v>
      </c>
      <c r="B7982">
        <v>15627517</v>
      </c>
      <c r="C7982">
        <v>497</v>
      </c>
      <c r="D7982">
        <v>2</v>
      </c>
      <c r="E7982">
        <v>1</v>
      </c>
      <c r="F7982">
        <v>27</v>
      </c>
      <c r="G7982">
        <v>5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s="2" t="s">
        <v>65</v>
      </c>
      <c r="P7982" s="11" t="str">
        <f t="shared" si="992"/>
        <v>2018</v>
      </c>
      <c r="Q7982" s="12"/>
      <c r="R7982" s="8" t="str">
        <f t="shared" si="993"/>
        <v>03</v>
      </c>
      <c r="S7982" s="8"/>
      <c r="T7982" s="14" t="str">
        <f t="shared" si="994"/>
        <v>Retain</v>
      </c>
      <c r="U7982" s="14"/>
      <c r="V7982" s="8" t="str">
        <f t="shared" si="995"/>
        <v>Spain</v>
      </c>
      <c r="W7982" s="8"/>
      <c r="X7982" s="8"/>
      <c r="Y7982" s="8"/>
      <c r="Z7982" s="14" t="str">
        <f t="shared" si="996"/>
        <v>Male</v>
      </c>
      <c r="AA7982" s="14"/>
      <c r="AB7982" s="14"/>
      <c r="AC7982" s="14"/>
      <c r="AE7982" t="str">
        <f t="shared" si="997"/>
        <v>Adults</v>
      </c>
      <c r="AF7982" t="str">
        <f t="shared" si="998"/>
        <v>Poor</v>
      </c>
      <c r="AG7982" t="str">
        <f t="shared" si="999"/>
        <v>High</v>
      </c>
    </row>
    <row r="7983" spans="1:33" x14ac:dyDescent="0.2">
      <c r="A7983">
        <v>7982</v>
      </c>
      <c r="B7983">
        <v>15803032</v>
      </c>
      <c r="C7983">
        <v>599</v>
      </c>
      <c r="D7983">
        <v>3</v>
      </c>
      <c r="E7983">
        <v>1</v>
      </c>
      <c r="F7983">
        <v>38</v>
      </c>
      <c r="G7983">
        <v>4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s="2" t="s">
        <v>576</v>
      </c>
      <c r="P7983" s="11" t="str">
        <f t="shared" si="992"/>
        <v>2018</v>
      </c>
      <c r="Q7983" s="12"/>
      <c r="R7983" s="8" t="str">
        <f t="shared" si="993"/>
        <v>12</v>
      </c>
      <c r="S7983" s="8"/>
      <c r="T7983" s="14" t="str">
        <f t="shared" si="994"/>
        <v>Retain</v>
      </c>
      <c r="U7983" s="14"/>
      <c r="V7983" s="8" t="str">
        <f t="shared" si="995"/>
        <v>Germany</v>
      </c>
      <c r="W7983" s="8"/>
      <c r="X7983" s="8"/>
      <c r="Y7983" s="8"/>
      <c r="Z7983" s="14" t="str">
        <f t="shared" si="996"/>
        <v>Male</v>
      </c>
      <c r="AA7983" s="14"/>
      <c r="AB7983" s="14"/>
      <c r="AC7983" s="14"/>
      <c r="AE7983" t="str">
        <f t="shared" si="997"/>
        <v>Adults</v>
      </c>
      <c r="AF7983" t="str">
        <f t="shared" si="998"/>
        <v>Fair</v>
      </c>
      <c r="AG7983" t="str">
        <f t="shared" si="999"/>
        <v>Medium</v>
      </c>
    </row>
    <row r="7984" spans="1:33" x14ac:dyDescent="0.2">
      <c r="A7984">
        <v>7983</v>
      </c>
      <c r="B7984">
        <v>15665129</v>
      </c>
      <c r="C7984">
        <v>545</v>
      </c>
      <c r="D7984">
        <v>3</v>
      </c>
      <c r="E7984">
        <v>1</v>
      </c>
      <c r="F7984">
        <v>33</v>
      </c>
      <c r="G7984">
        <v>4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s="2" t="s">
        <v>549</v>
      </c>
      <c r="P7984" s="11" t="str">
        <f t="shared" si="992"/>
        <v>2019</v>
      </c>
      <c r="Q7984" s="12"/>
      <c r="R7984" s="8" t="str">
        <f t="shared" si="993"/>
        <v>03</v>
      </c>
      <c r="S7984" s="8"/>
      <c r="T7984" s="14" t="str">
        <f t="shared" si="994"/>
        <v>Retain</v>
      </c>
      <c r="U7984" s="14"/>
      <c r="V7984" s="8" t="str">
        <f t="shared" si="995"/>
        <v>Germany</v>
      </c>
      <c r="W7984" s="8"/>
      <c r="X7984" s="8"/>
      <c r="Y7984" s="8"/>
      <c r="Z7984" s="14" t="str">
        <f t="shared" si="996"/>
        <v>Male</v>
      </c>
      <c r="AA7984" s="14"/>
      <c r="AB7984" s="14"/>
      <c r="AC7984" s="14"/>
      <c r="AE7984" t="str">
        <f t="shared" si="997"/>
        <v>Adults</v>
      </c>
      <c r="AF7984" t="str">
        <f t="shared" si="998"/>
        <v>Poor</v>
      </c>
      <c r="AG7984" t="str">
        <f t="shared" si="999"/>
        <v>High</v>
      </c>
    </row>
    <row r="7985" spans="1:33" x14ac:dyDescent="0.2">
      <c r="A7985">
        <v>7984</v>
      </c>
      <c r="B7985">
        <v>15628272</v>
      </c>
      <c r="C7985">
        <v>774</v>
      </c>
      <c r="D7985">
        <v>1</v>
      </c>
      <c r="E7985">
        <v>2</v>
      </c>
      <c r="F7985">
        <v>36</v>
      </c>
      <c r="G7985">
        <v>3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s="2" t="s">
        <v>711</v>
      </c>
      <c r="P7985" s="11" t="str">
        <f t="shared" si="992"/>
        <v>2019</v>
      </c>
      <c r="Q7985" s="12"/>
      <c r="R7985" s="8" t="str">
        <f t="shared" si="993"/>
        <v>11</v>
      </c>
      <c r="S7985" s="8"/>
      <c r="T7985" s="14" t="str">
        <f t="shared" si="994"/>
        <v>Retain</v>
      </c>
      <c r="U7985" s="14"/>
      <c r="V7985" s="8" t="str">
        <f t="shared" si="995"/>
        <v>France</v>
      </c>
      <c r="W7985" s="8"/>
      <c r="X7985" s="8"/>
      <c r="Y7985" s="8"/>
      <c r="Z7985" s="14" t="str">
        <f t="shared" si="996"/>
        <v>Female</v>
      </c>
      <c r="AA7985" s="14"/>
      <c r="AB7985" s="14"/>
      <c r="AC7985" s="14"/>
      <c r="AE7985" t="str">
        <f t="shared" si="997"/>
        <v>Adults</v>
      </c>
      <c r="AF7985" t="str">
        <f t="shared" si="998"/>
        <v>Very good</v>
      </c>
      <c r="AG7985" t="str">
        <f t="shared" si="999"/>
        <v>High</v>
      </c>
    </row>
    <row r="7986" spans="1:33" x14ac:dyDescent="0.2">
      <c r="A7986">
        <v>7985</v>
      </c>
      <c r="B7986">
        <v>15678206</v>
      </c>
      <c r="C7986">
        <v>464</v>
      </c>
      <c r="D7986">
        <v>1</v>
      </c>
      <c r="E7986">
        <v>1</v>
      </c>
      <c r="F7986">
        <v>46</v>
      </c>
      <c r="G7986">
        <v>4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s="2" t="s">
        <v>84</v>
      </c>
      <c r="P7986" s="11" t="str">
        <f t="shared" si="992"/>
        <v>2019</v>
      </c>
      <c r="Q7986" s="12"/>
      <c r="R7986" s="8" t="str">
        <f t="shared" si="993"/>
        <v>05</v>
      </c>
      <c r="S7986" s="8"/>
      <c r="T7986" s="14" t="str">
        <f t="shared" si="994"/>
        <v>Retain</v>
      </c>
      <c r="U7986" s="14"/>
      <c r="V7986" s="8" t="str">
        <f t="shared" si="995"/>
        <v>France</v>
      </c>
      <c r="W7986" s="8"/>
      <c r="X7986" s="8"/>
      <c r="Y7986" s="8"/>
      <c r="Z7986" s="14" t="str">
        <f t="shared" si="996"/>
        <v>Male</v>
      </c>
      <c r="AA7986" s="14"/>
      <c r="AB7986" s="14"/>
      <c r="AC7986" s="14"/>
      <c r="AE7986" t="str">
        <f t="shared" si="997"/>
        <v>Middle aged</v>
      </c>
      <c r="AF7986" t="str">
        <f t="shared" si="998"/>
        <v>Poor</v>
      </c>
      <c r="AG7986" t="str">
        <f t="shared" si="999"/>
        <v>Very high</v>
      </c>
    </row>
    <row r="7987" spans="1:33" x14ac:dyDescent="0.2">
      <c r="A7987">
        <v>7986</v>
      </c>
      <c r="B7987">
        <v>15678427</v>
      </c>
      <c r="C7987">
        <v>696</v>
      </c>
      <c r="D7987">
        <v>3</v>
      </c>
      <c r="E7987">
        <v>2</v>
      </c>
      <c r="F7987">
        <v>27</v>
      </c>
      <c r="G7987">
        <v>7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s="2" t="s">
        <v>554</v>
      </c>
      <c r="P7987" s="11" t="str">
        <f t="shared" si="992"/>
        <v>2016</v>
      </c>
      <c r="Q7987" s="12"/>
      <c r="R7987" s="8" t="str">
        <f t="shared" si="993"/>
        <v>04</v>
      </c>
      <c r="S7987" s="8"/>
      <c r="T7987" s="14" t="str">
        <f t="shared" si="994"/>
        <v>Retain</v>
      </c>
      <c r="U7987" s="14"/>
      <c r="V7987" s="8" t="str">
        <f t="shared" si="995"/>
        <v>Germany</v>
      </c>
      <c r="W7987" s="8"/>
      <c r="X7987" s="8"/>
      <c r="Y7987" s="8"/>
      <c r="Z7987" s="14" t="str">
        <f t="shared" si="996"/>
        <v>Female</v>
      </c>
      <c r="AA7987" s="14"/>
      <c r="AB7987" s="14"/>
      <c r="AC7987" s="14"/>
      <c r="AE7987" t="str">
        <f t="shared" si="997"/>
        <v>Adults</v>
      </c>
      <c r="AF7987" t="str">
        <f t="shared" si="998"/>
        <v>Good</v>
      </c>
      <c r="AG7987" t="str">
        <f t="shared" si="999"/>
        <v>Medium</v>
      </c>
    </row>
    <row r="7988" spans="1:33" x14ac:dyDescent="0.2">
      <c r="A7988">
        <v>7987</v>
      </c>
      <c r="B7988">
        <v>15678067</v>
      </c>
      <c r="C7988">
        <v>667</v>
      </c>
      <c r="D7988">
        <v>2</v>
      </c>
      <c r="E7988">
        <v>1</v>
      </c>
      <c r="F7988">
        <v>45</v>
      </c>
      <c r="G7988">
        <v>4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s="2" t="s">
        <v>875</v>
      </c>
      <c r="P7988" s="11" t="str">
        <f t="shared" si="992"/>
        <v>2018</v>
      </c>
      <c r="Q7988" s="12"/>
      <c r="R7988" s="8" t="str">
        <f t="shared" si="993"/>
        <v>09</v>
      </c>
      <c r="S7988" s="8"/>
      <c r="T7988" s="14" t="str">
        <f t="shared" si="994"/>
        <v>Retain</v>
      </c>
      <c r="U7988" s="14"/>
      <c r="V7988" s="8" t="str">
        <f t="shared" si="995"/>
        <v>Spain</v>
      </c>
      <c r="W7988" s="8"/>
      <c r="X7988" s="8"/>
      <c r="Y7988" s="8"/>
      <c r="Z7988" s="14" t="str">
        <f t="shared" si="996"/>
        <v>Male</v>
      </c>
      <c r="AA7988" s="14"/>
      <c r="AB7988" s="14"/>
      <c r="AC7988" s="14"/>
      <c r="AE7988" t="str">
        <f t="shared" si="997"/>
        <v>Middle aged</v>
      </c>
      <c r="AF7988" t="str">
        <f t="shared" si="998"/>
        <v>Fair</v>
      </c>
      <c r="AG7988" t="str">
        <f t="shared" si="999"/>
        <v>Very low</v>
      </c>
    </row>
    <row r="7989" spans="1:33" x14ac:dyDescent="0.2">
      <c r="A7989">
        <v>7988</v>
      </c>
      <c r="B7989">
        <v>15793331</v>
      </c>
      <c r="C7989">
        <v>812</v>
      </c>
      <c r="D7989">
        <v>1</v>
      </c>
      <c r="E7989">
        <v>1</v>
      </c>
      <c r="F7989">
        <v>32</v>
      </c>
      <c r="G7989">
        <v>6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s="2" t="s">
        <v>948</v>
      </c>
      <c r="P7989" s="11" t="str">
        <f t="shared" si="992"/>
        <v>2016</v>
      </c>
      <c r="Q7989" s="12"/>
      <c r="R7989" s="8" t="str">
        <f t="shared" si="993"/>
        <v>12</v>
      </c>
      <c r="S7989" s="8"/>
      <c r="T7989" s="14" t="str">
        <f t="shared" si="994"/>
        <v>Retain</v>
      </c>
      <c r="U7989" s="14"/>
      <c r="V7989" s="8" t="str">
        <f t="shared" si="995"/>
        <v>France</v>
      </c>
      <c r="W7989" s="8"/>
      <c r="X7989" s="8"/>
      <c r="Y7989" s="8"/>
      <c r="Z7989" s="14" t="str">
        <f t="shared" si="996"/>
        <v>Male</v>
      </c>
      <c r="AA7989" s="14"/>
      <c r="AB7989" s="14"/>
      <c r="AC7989" s="14"/>
      <c r="AE7989" t="str">
        <f t="shared" si="997"/>
        <v>Adults</v>
      </c>
      <c r="AF7989" t="str">
        <f t="shared" si="998"/>
        <v>Excellent</v>
      </c>
      <c r="AG7989" t="str">
        <f t="shared" si="999"/>
        <v>High</v>
      </c>
    </row>
    <row r="7990" spans="1:33" x14ac:dyDescent="0.2">
      <c r="A7990">
        <v>7989</v>
      </c>
      <c r="B7990">
        <v>15699532</v>
      </c>
      <c r="C7990">
        <v>516</v>
      </c>
      <c r="D7990">
        <v>1</v>
      </c>
      <c r="E7990">
        <v>1</v>
      </c>
      <c r="F7990">
        <v>51</v>
      </c>
      <c r="G7990">
        <v>4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s="2" t="s">
        <v>779</v>
      </c>
      <c r="P7990" s="11" t="str">
        <f t="shared" si="992"/>
        <v>2019</v>
      </c>
      <c r="Q7990" s="12"/>
      <c r="R7990" s="8" t="str">
        <f t="shared" si="993"/>
        <v>04</v>
      </c>
      <c r="S7990" s="8"/>
      <c r="T7990" s="14" t="str">
        <f t="shared" si="994"/>
        <v>Retain</v>
      </c>
      <c r="U7990" s="14"/>
      <c r="V7990" s="8" t="str">
        <f t="shared" si="995"/>
        <v>France</v>
      </c>
      <c r="W7990" s="8"/>
      <c r="X7990" s="8"/>
      <c r="Y7990" s="8"/>
      <c r="Z7990" s="14" t="str">
        <f t="shared" si="996"/>
        <v>Male</v>
      </c>
      <c r="AA7990" s="14"/>
      <c r="AB7990" s="14"/>
      <c r="AC7990" s="14"/>
      <c r="AE7990" t="str">
        <f t="shared" si="997"/>
        <v>Middle aged</v>
      </c>
      <c r="AF7990" t="str">
        <f t="shared" si="998"/>
        <v>Poor</v>
      </c>
      <c r="AG7990" t="str">
        <f t="shared" si="999"/>
        <v>High</v>
      </c>
    </row>
    <row r="7991" spans="1:33" x14ac:dyDescent="0.2">
      <c r="A7991">
        <v>7990</v>
      </c>
      <c r="B7991">
        <v>15605827</v>
      </c>
      <c r="C7991">
        <v>645</v>
      </c>
      <c r="D7991">
        <v>1</v>
      </c>
      <c r="E7991">
        <v>1</v>
      </c>
      <c r="F7991">
        <v>39</v>
      </c>
      <c r="G7991">
        <v>4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s="2" t="s">
        <v>1108</v>
      </c>
      <c r="P7991" s="11" t="str">
        <f t="shared" si="992"/>
        <v>2019</v>
      </c>
      <c r="Q7991" s="12"/>
      <c r="R7991" s="8" t="str">
        <f t="shared" si="993"/>
        <v>06</v>
      </c>
      <c r="S7991" s="8"/>
      <c r="T7991" s="14" t="str">
        <f t="shared" si="994"/>
        <v>Retain</v>
      </c>
      <c r="U7991" s="14"/>
      <c r="V7991" s="8" t="str">
        <f t="shared" si="995"/>
        <v>France</v>
      </c>
      <c r="W7991" s="8"/>
      <c r="X7991" s="8"/>
      <c r="Y7991" s="8"/>
      <c r="Z7991" s="14" t="str">
        <f t="shared" si="996"/>
        <v>Male</v>
      </c>
      <c r="AA7991" s="14"/>
      <c r="AB7991" s="14"/>
      <c r="AC7991" s="14"/>
      <c r="AE7991" t="str">
        <f t="shared" si="997"/>
        <v>Middle aged</v>
      </c>
      <c r="AF7991" t="str">
        <f t="shared" si="998"/>
        <v>Fair</v>
      </c>
      <c r="AG7991" t="str">
        <f t="shared" si="999"/>
        <v>Very low</v>
      </c>
    </row>
    <row r="7992" spans="1:33" x14ac:dyDescent="0.2">
      <c r="A7992">
        <v>7991</v>
      </c>
      <c r="B7992">
        <v>15643635</v>
      </c>
      <c r="C7992">
        <v>664</v>
      </c>
      <c r="D7992">
        <v>2</v>
      </c>
      <c r="E7992">
        <v>1</v>
      </c>
      <c r="F7992">
        <v>32</v>
      </c>
      <c r="G7992">
        <v>4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s="2" t="s">
        <v>687</v>
      </c>
      <c r="P7992" s="11" t="str">
        <f t="shared" si="992"/>
        <v>2019</v>
      </c>
      <c r="Q7992" s="12"/>
      <c r="R7992" s="8" t="str">
        <f t="shared" si="993"/>
        <v>07</v>
      </c>
      <c r="S7992" s="8"/>
      <c r="T7992" s="14" t="str">
        <f t="shared" si="994"/>
        <v>Retain</v>
      </c>
      <c r="U7992" s="14"/>
      <c r="V7992" s="8" t="str">
        <f t="shared" si="995"/>
        <v>Spain</v>
      </c>
      <c r="W7992" s="8"/>
      <c r="X7992" s="8"/>
      <c r="Y7992" s="8"/>
      <c r="Z7992" s="14" t="str">
        <f t="shared" si="996"/>
        <v>Male</v>
      </c>
      <c r="AA7992" s="14"/>
      <c r="AB7992" s="14"/>
      <c r="AC7992" s="14"/>
      <c r="AE7992" t="str">
        <f t="shared" si="997"/>
        <v>Adults</v>
      </c>
      <c r="AF7992" t="str">
        <f t="shared" si="998"/>
        <v>Fair</v>
      </c>
      <c r="AG7992" t="str">
        <f t="shared" si="999"/>
        <v>High</v>
      </c>
    </row>
    <row r="7993" spans="1:33" x14ac:dyDescent="0.2">
      <c r="A7993">
        <v>7992</v>
      </c>
      <c r="B7993">
        <v>15787710</v>
      </c>
      <c r="C7993">
        <v>427</v>
      </c>
      <c r="D7993">
        <v>2</v>
      </c>
      <c r="E7993">
        <v>2</v>
      </c>
      <c r="F7993">
        <v>39</v>
      </c>
      <c r="G7993">
        <v>4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s="2" t="s">
        <v>240</v>
      </c>
      <c r="P7993" s="11" t="str">
        <f t="shared" si="992"/>
        <v>2018</v>
      </c>
      <c r="Q7993" s="12"/>
      <c r="R7993" s="8" t="str">
        <f t="shared" si="993"/>
        <v>12</v>
      </c>
      <c r="S7993" s="8"/>
      <c r="T7993" s="14" t="str">
        <f t="shared" si="994"/>
        <v>Retain</v>
      </c>
      <c r="U7993" s="14"/>
      <c r="V7993" s="8" t="str">
        <f t="shared" si="995"/>
        <v>Spain</v>
      </c>
      <c r="W7993" s="8"/>
      <c r="X7993" s="8"/>
      <c r="Y7993" s="8"/>
      <c r="Z7993" s="14" t="str">
        <f t="shared" si="996"/>
        <v>Female</v>
      </c>
      <c r="AA7993" s="14"/>
      <c r="AB7993" s="14"/>
      <c r="AC7993" s="14"/>
      <c r="AE7993" t="str">
        <f t="shared" si="997"/>
        <v>Middle aged</v>
      </c>
      <c r="AF7993" t="str">
        <f t="shared" si="998"/>
        <v>Poor</v>
      </c>
      <c r="AG7993" t="str">
        <f t="shared" si="999"/>
        <v>Very low</v>
      </c>
    </row>
    <row r="7994" spans="1:33" x14ac:dyDescent="0.2">
      <c r="A7994">
        <v>7993</v>
      </c>
      <c r="B7994">
        <v>15614137</v>
      </c>
      <c r="C7994">
        <v>685</v>
      </c>
      <c r="D7994">
        <v>1</v>
      </c>
      <c r="E7994">
        <v>2</v>
      </c>
      <c r="F7994">
        <v>40</v>
      </c>
      <c r="G7994">
        <v>6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s="2" t="s">
        <v>869</v>
      </c>
      <c r="P7994" s="11" t="str">
        <f t="shared" si="992"/>
        <v>2017</v>
      </c>
      <c r="Q7994" s="12"/>
      <c r="R7994" s="8" t="str">
        <f t="shared" si="993"/>
        <v>05</v>
      </c>
      <c r="S7994" s="8"/>
      <c r="T7994" s="14" t="str">
        <f t="shared" si="994"/>
        <v>Retain</v>
      </c>
      <c r="U7994" s="14"/>
      <c r="V7994" s="8" t="str">
        <f t="shared" si="995"/>
        <v>France</v>
      </c>
      <c r="W7994" s="8"/>
      <c r="X7994" s="8"/>
      <c r="Y7994" s="8"/>
      <c r="Z7994" s="14" t="str">
        <f t="shared" si="996"/>
        <v>Female</v>
      </c>
      <c r="AA7994" s="14"/>
      <c r="AB7994" s="14"/>
      <c r="AC7994" s="14"/>
      <c r="AE7994" t="str">
        <f t="shared" si="997"/>
        <v>Middle aged</v>
      </c>
      <c r="AF7994" t="str">
        <f t="shared" si="998"/>
        <v>Good</v>
      </c>
      <c r="AG7994" t="str">
        <f t="shared" si="999"/>
        <v>Very low</v>
      </c>
    </row>
    <row r="7995" spans="1:33" x14ac:dyDescent="0.2">
      <c r="A7995">
        <v>7994</v>
      </c>
      <c r="B7995">
        <v>15754494</v>
      </c>
      <c r="C7995">
        <v>585</v>
      </c>
      <c r="D7995">
        <v>1</v>
      </c>
      <c r="E7995">
        <v>2</v>
      </c>
      <c r="F7995">
        <v>33</v>
      </c>
      <c r="G7995">
        <v>3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s="2" t="s">
        <v>81</v>
      </c>
      <c r="P7995" s="11" t="str">
        <f t="shared" si="992"/>
        <v>2019</v>
      </c>
      <c r="Q7995" s="12"/>
      <c r="R7995" s="8" t="str">
        <f t="shared" si="993"/>
        <v>12</v>
      </c>
      <c r="S7995" s="8"/>
      <c r="T7995" s="14" t="str">
        <f t="shared" si="994"/>
        <v>Retain</v>
      </c>
      <c r="U7995" s="14"/>
      <c r="V7995" s="8" t="str">
        <f t="shared" si="995"/>
        <v>France</v>
      </c>
      <c r="W7995" s="8"/>
      <c r="X7995" s="8"/>
      <c r="Y7995" s="8"/>
      <c r="Z7995" s="14" t="str">
        <f t="shared" si="996"/>
        <v>Female</v>
      </c>
      <c r="AA7995" s="14"/>
      <c r="AB7995" s="14"/>
      <c r="AC7995" s="14"/>
      <c r="AE7995" t="str">
        <f t="shared" si="997"/>
        <v>Adults</v>
      </c>
      <c r="AF7995" t="str">
        <f t="shared" si="998"/>
        <v>Fair</v>
      </c>
      <c r="AG7995" t="str">
        <f t="shared" si="999"/>
        <v>Very high</v>
      </c>
    </row>
    <row r="7996" spans="1:33" x14ac:dyDescent="0.2">
      <c r="A7996">
        <v>7995</v>
      </c>
      <c r="B7996">
        <v>15713440</v>
      </c>
      <c r="C7996">
        <v>519</v>
      </c>
      <c r="D7996">
        <v>3</v>
      </c>
      <c r="E7996">
        <v>2</v>
      </c>
      <c r="F7996">
        <v>21</v>
      </c>
      <c r="G7996">
        <v>5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s="2" t="s">
        <v>1275</v>
      </c>
      <c r="P7996" s="11" t="str">
        <f t="shared" si="992"/>
        <v>2018</v>
      </c>
      <c r="Q7996" s="12"/>
      <c r="R7996" s="8" t="str">
        <f t="shared" si="993"/>
        <v>05</v>
      </c>
      <c r="S7996" s="8"/>
      <c r="T7996" s="14" t="str">
        <f t="shared" si="994"/>
        <v>Exit</v>
      </c>
      <c r="U7996" s="14"/>
      <c r="V7996" s="8" t="str">
        <f t="shared" si="995"/>
        <v>Germany</v>
      </c>
      <c r="W7996" s="8"/>
      <c r="X7996" s="8"/>
      <c r="Y7996" s="8"/>
      <c r="Z7996" s="14" t="str">
        <f t="shared" si="996"/>
        <v>Female</v>
      </c>
      <c r="AA7996" s="14"/>
      <c r="AB7996" s="14"/>
      <c r="AC7996" s="14"/>
      <c r="AE7996" t="str">
        <f t="shared" si="997"/>
        <v>Young Adults</v>
      </c>
      <c r="AF7996" t="str">
        <f t="shared" si="998"/>
        <v>Poor</v>
      </c>
      <c r="AG7996" t="str">
        <f t="shared" si="999"/>
        <v>Very high</v>
      </c>
    </row>
    <row r="7997" spans="1:33" x14ac:dyDescent="0.2">
      <c r="A7997">
        <v>7996</v>
      </c>
      <c r="B7997">
        <v>15803479</v>
      </c>
      <c r="C7997">
        <v>708</v>
      </c>
      <c r="D7997">
        <v>1</v>
      </c>
      <c r="E7997">
        <v>2</v>
      </c>
      <c r="F7997">
        <v>67</v>
      </c>
      <c r="G7997">
        <v>4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s="2" t="s">
        <v>900</v>
      </c>
      <c r="P7997" s="11" t="str">
        <f t="shared" si="992"/>
        <v>2019</v>
      </c>
      <c r="Q7997" s="12"/>
      <c r="R7997" s="8" t="str">
        <f t="shared" si="993"/>
        <v>03</v>
      </c>
      <c r="S7997" s="8"/>
      <c r="T7997" s="14" t="str">
        <f t="shared" si="994"/>
        <v>Retain</v>
      </c>
      <c r="U7997" s="14"/>
      <c r="V7997" s="8" t="str">
        <f t="shared" si="995"/>
        <v>France</v>
      </c>
      <c r="W7997" s="8"/>
      <c r="X7997" s="8"/>
      <c r="Y7997" s="8"/>
      <c r="Z7997" s="14" t="str">
        <f t="shared" si="996"/>
        <v>Female</v>
      </c>
      <c r="AA7997" s="14"/>
      <c r="AB7997" s="14"/>
      <c r="AC7997" s="14"/>
      <c r="AE7997" t="str">
        <f t="shared" si="997"/>
        <v>Retired</v>
      </c>
      <c r="AF7997" t="str">
        <f t="shared" si="998"/>
        <v>Good</v>
      </c>
      <c r="AG7997" t="str">
        <f t="shared" si="999"/>
        <v>Very low</v>
      </c>
    </row>
    <row r="7998" spans="1:33" x14ac:dyDescent="0.2">
      <c r="A7998">
        <v>7997</v>
      </c>
      <c r="B7998">
        <v>15709639</v>
      </c>
      <c r="C7998">
        <v>717</v>
      </c>
      <c r="D7998">
        <v>1</v>
      </c>
      <c r="E7998">
        <v>2</v>
      </c>
      <c r="F7998">
        <v>22</v>
      </c>
      <c r="G7998">
        <v>3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s="2" t="s">
        <v>233</v>
      </c>
      <c r="P7998" s="11" t="str">
        <f t="shared" si="992"/>
        <v>2019</v>
      </c>
      <c r="Q7998" s="12"/>
      <c r="R7998" s="8" t="str">
        <f t="shared" si="993"/>
        <v>11</v>
      </c>
      <c r="S7998" s="8"/>
      <c r="T7998" s="14" t="str">
        <f t="shared" si="994"/>
        <v>Retain</v>
      </c>
      <c r="U7998" s="14"/>
      <c r="V7998" s="8" t="str">
        <f t="shared" si="995"/>
        <v>France</v>
      </c>
      <c r="W7998" s="8"/>
      <c r="X7998" s="8"/>
      <c r="Y7998" s="8"/>
      <c r="Z7998" s="14" t="str">
        <f t="shared" si="996"/>
        <v>Female</v>
      </c>
      <c r="AA7998" s="14"/>
      <c r="AB7998" s="14"/>
      <c r="AC7998" s="14"/>
      <c r="AE7998" t="str">
        <f t="shared" si="997"/>
        <v>Young Adults</v>
      </c>
      <c r="AF7998" t="str">
        <f t="shared" si="998"/>
        <v>Good</v>
      </c>
      <c r="AG7998" t="str">
        <f t="shared" si="999"/>
        <v>High</v>
      </c>
    </row>
    <row r="7999" spans="1:33" x14ac:dyDescent="0.2">
      <c r="A7999">
        <v>7998</v>
      </c>
      <c r="B7999">
        <v>15601719</v>
      </c>
      <c r="C7999">
        <v>465</v>
      </c>
      <c r="D7999">
        <v>3</v>
      </c>
      <c r="E7999">
        <v>1</v>
      </c>
      <c r="F7999">
        <v>24</v>
      </c>
      <c r="G7999">
        <v>4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s="2" t="s">
        <v>185</v>
      </c>
      <c r="P7999" s="11" t="str">
        <f t="shared" si="992"/>
        <v>2018</v>
      </c>
      <c r="Q7999" s="12"/>
      <c r="R7999" s="8" t="str">
        <f t="shared" si="993"/>
        <v>12</v>
      </c>
      <c r="S7999" s="8"/>
      <c r="T7999" s="14" t="str">
        <f t="shared" si="994"/>
        <v>Retain</v>
      </c>
      <c r="U7999" s="14"/>
      <c r="V7999" s="8" t="str">
        <f t="shared" si="995"/>
        <v>Germany</v>
      </c>
      <c r="W7999" s="8"/>
      <c r="X7999" s="8"/>
      <c r="Y7999" s="8"/>
      <c r="Z7999" s="14" t="str">
        <f t="shared" si="996"/>
        <v>Male</v>
      </c>
      <c r="AA7999" s="14"/>
      <c r="AB7999" s="14"/>
      <c r="AC7999" s="14"/>
      <c r="AE7999" t="str">
        <f t="shared" si="997"/>
        <v>Adults</v>
      </c>
      <c r="AF7999" t="str">
        <f t="shared" si="998"/>
        <v>Poor</v>
      </c>
      <c r="AG7999" t="str">
        <f t="shared" si="999"/>
        <v>Very high</v>
      </c>
    </row>
    <row r="8000" spans="1:33" x14ac:dyDescent="0.2">
      <c r="A8000">
        <v>7999</v>
      </c>
      <c r="B8000">
        <v>15772482</v>
      </c>
      <c r="C8000">
        <v>829</v>
      </c>
      <c r="D8000">
        <v>3</v>
      </c>
      <c r="E8000">
        <v>1</v>
      </c>
      <c r="F8000">
        <v>28</v>
      </c>
      <c r="G8000">
        <v>4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s="2" t="s">
        <v>1074</v>
      </c>
      <c r="P8000" s="11" t="str">
        <f t="shared" si="992"/>
        <v>2019</v>
      </c>
      <c r="Q8000" s="12"/>
      <c r="R8000" s="8" t="str">
        <f t="shared" si="993"/>
        <v>08</v>
      </c>
      <c r="S8000" s="8"/>
      <c r="T8000" s="14" t="str">
        <f t="shared" si="994"/>
        <v>Exit</v>
      </c>
      <c r="U8000" s="14"/>
      <c r="V8000" s="8" t="str">
        <f t="shared" si="995"/>
        <v>Germany</v>
      </c>
      <c r="W8000" s="8"/>
      <c r="X8000" s="8"/>
      <c r="Y8000" s="8"/>
      <c r="Z8000" s="14" t="str">
        <f t="shared" si="996"/>
        <v>Male</v>
      </c>
      <c r="AA8000" s="14"/>
      <c r="AB8000" s="14"/>
      <c r="AC8000" s="14"/>
      <c r="AE8000" t="str">
        <f t="shared" si="997"/>
        <v>Adults</v>
      </c>
      <c r="AF8000" t="str">
        <f t="shared" si="998"/>
        <v>Excellent</v>
      </c>
      <c r="AG8000" t="str">
        <f t="shared" si="999"/>
        <v>High</v>
      </c>
    </row>
    <row r="8001" spans="1:33" x14ac:dyDescent="0.2">
      <c r="A8001">
        <v>8000</v>
      </c>
      <c r="B8001">
        <v>15591489</v>
      </c>
      <c r="C8001">
        <v>826</v>
      </c>
      <c r="D8001">
        <v>1</v>
      </c>
      <c r="E8001">
        <v>1</v>
      </c>
      <c r="F8001">
        <v>26</v>
      </c>
      <c r="G8001">
        <v>4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s="2" t="s">
        <v>736</v>
      </c>
      <c r="P8001" s="11" t="str">
        <f t="shared" si="992"/>
        <v>2019</v>
      </c>
      <c r="Q8001" s="12"/>
      <c r="R8001" s="8" t="str">
        <f t="shared" si="993"/>
        <v>08</v>
      </c>
      <c r="S8001" s="8"/>
      <c r="T8001" s="14" t="str">
        <f t="shared" si="994"/>
        <v>Retain</v>
      </c>
      <c r="U8001" s="14"/>
      <c r="V8001" s="8" t="str">
        <f t="shared" si="995"/>
        <v>France</v>
      </c>
      <c r="W8001" s="8"/>
      <c r="X8001" s="8"/>
      <c r="Y8001" s="8"/>
      <c r="Z8001" s="14" t="str">
        <f t="shared" si="996"/>
        <v>Male</v>
      </c>
      <c r="AA8001" s="14"/>
      <c r="AB8001" s="14"/>
      <c r="AC8001" s="14"/>
      <c r="AE8001" t="str">
        <f t="shared" si="997"/>
        <v>Adults</v>
      </c>
      <c r="AF8001" t="str">
        <f t="shared" si="998"/>
        <v>Excellent</v>
      </c>
      <c r="AG8001" t="str">
        <f t="shared" si="999"/>
        <v>High</v>
      </c>
    </row>
    <row r="8002" spans="1:33" x14ac:dyDescent="0.2">
      <c r="A8002">
        <v>8001</v>
      </c>
      <c r="B8002">
        <v>15629002</v>
      </c>
      <c r="C8002">
        <v>747</v>
      </c>
      <c r="D8002">
        <v>3</v>
      </c>
      <c r="E8002">
        <v>1</v>
      </c>
      <c r="F8002">
        <v>36</v>
      </c>
      <c r="G8002">
        <v>3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s="2" t="s">
        <v>37</v>
      </c>
      <c r="P8002" s="11" t="str">
        <f t="shared" si="992"/>
        <v>2019</v>
      </c>
      <c r="Q8002" s="12"/>
      <c r="R8002" s="8" t="str">
        <f t="shared" si="993"/>
        <v>09</v>
      </c>
      <c r="S8002" s="8"/>
      <c r="T8002" s="14" t="str">
        <f t="shared" si="994"/>
        <v>Retain</v>
      </c>
      <c r="U8002" s="14"/>
      <c r="V8002" s="8" t="str">
        <f t="shared" si="995"/>
        <v>Germany</v>
      </c>
      <c r="W8002" s="8"/>
      <c r="X8002" s="8"/>
      <c r="Y8002" s="8"/>
      <c r="Z8002" s="14" t="str">
        <f t="shared" si="996"/>
        <v>Male</v>
      </c>
      <c r="AA8002" s="14"/>
      <c r="AB8002" s="14"/>
      <c r="AC8002" s="14"/>
      <c r="AE8002" t="str">
        <f t="shared" si="997"/>
        <v>Adults</v>
      </c>
      <c r="AF8002" t="str">
        <f t="shared" si="998"/>
        <v>Very good</v>
      </c>
      <c r="AG8002" t="str">
        <f t="shared" si="999"/>
        <v>High</v>
      </c>
    </row>
    <row r="8003" spans="1:33" x14ac:dyDescent="0.2">
      <c r="A8003">
        <v>8002</v>
      </c>
      <c r="B8003">
        <v>15798053</v>
      </c>
      <c r="C8003">
        <v>707</v>
      </c>
      <c r="D8003">
        <v>2</v>
      </c>
      <c r="E8003">
        <v>1</v>
      </c>
      <c r="F8003">
        <v>32</v>
      </c>
      <c r="G8003">
        <v>4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s="2" t="s">
        <v>740</v>
      </c>
      <c r="P8003" s="11" t="str">
        <f t="shared" ref="P8003:P8066" si="1000">RIGHT($N8003,4)</f>
        <v>2019</v>
      </c>
      <c r="Q8003" s="12"/>
      <c r="R8003" s="8" t="str">
        <f t="shared" ref="R8003:R8066" si="1001">MID(N8003,4,2)</f>
        <v>01</v>
      </c>
      <c r="S8003" s="8"/>
      <c r="T8003" s="14" t="str">
        <f t="shared" ref="T8003:T8066" si="1002">IF(M8003=1,"Exit","Retain")</f>
        <v>Retain</v>
      </c>
      <c r="U8003" s="14"/>
      <c r="V8003" s="8" t="str">
        <f t="shared" ref="V8003:V8066" si="1003">IF(D8003=1,"France",IF(D8003=2,"Spain",IF(D8003=3,"Germany","NONE")))</f>
        <v>Spain</v>
      </c>
      <c r="W8003" s="8"/>
      <c r="X8003" s="8"/>
      <c r="Y8003" s="8"/>
      <c r="Z8003" s="14" t="str">
        <f t="shared" ref="Z8003:Z8066" si="1004">IF(E8003=1,"Male","Female")</f>
        <v>Male</v>
      </c>
      <c r="AA8003" s="14"/>
      <c r="AB8003" s="14"/>
      <c r="AC8003" s="14"/>
      <c r="AE8003" t="str">
        <f t="shared" ref="AE8003:AE8066" si="1005">IF(F8003&lt;18,"Kids",IF(AND(F8003&gt;=18,F8003&lt;24),"Young Adults",IF(AND(F8003&gt;=24,F8003&lt;39),"Adults",IF(AND(F8003&gt;=39,F8003&lt;64),"Middle aged","Retired"))))</f>
        <v>Adults</v>
      </c>
      <c r="AF8003" t="str">
        <f t="shared" ref="AF8003:AF8066" si="1006">IF(AND(C8003&gt;=800,C8003&lt;=850),"Excellent",IF(AND(C8003&gt;=740,C8003&lt;=799),"Very good",IF(AND(C8003&gt;=670,C8003&lt;=739),"Good",IF(AND(C8003&gt;=580,C8003&lt;=669),"Fair",IF(AND(C8003&gt;=300,C8003&lt;=579),"Poor","None")))))</f>
        <v>Good</v>
      </c>
      <c r="AG8003" t="str">
        <f t="shared" ref="AG8003:AG8066" si="1007">IF(H8003&lt;25000,"Very low",IF(AND(H8003&gt;25000,H8003&lt;=50000),"Low",IF(AND(H8003&gt;50000,H8003&lt;=100000),"Medium",IF(AND(H8003&gt;100000,H8003&lt;=150000),"High",IF(AND(H8003&gt;150000,H8003&lt;=200000),"Very high",IF(H8003&gt;200000,"Extreme","None"))))))</f>
        <v>Very low</v>
      </c>
    </row>
    <row r="8004" spans="1:33" x14ac:dyDescent="0.2">
      <c r="A8004">
        <v>8003</v>
      </c>
      <c r="B8004">
        <v>15753895</v>
      </c>
      <c r="C8004">
        <v>590</v>
      </c>
      <c r="D8004">
        <v>2</v>
      </c>
      <c r="E8004">
        <v>1</v>
      </c>
      <c r="F8004">
        <v>37</v>
      </c>
      <c r="G8004">
        <v>3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s="2" t="s">
        <v>482</v>
      </c>
      <c r="P8004" s="11" t="str">
        <f t="shared" si="1000"/>
        <v>2019</v>
      </c>
      <c r="Q8004" s="12"/>
      <c r="R8004" s="8" t="str">
        <f t="shared" si="1001"/>
        <v>10</v>
      </c>
      <c r="S8004" s="8"/>
      <c r="T8004" s="14" t="str">
        <f t="shared" si="1002"/>
        <v>Retain</v>
      </c>
      <c r="U8004" s="14"/>
      <c r="V8004" s="8" t="str">
        <f t="shared" si="1003"/>
        <v>Spain</v>
      </c>
      <c r="W8004" s="8"/>
      <c r="X8004" s="8"/>
      <c r="Y8004" s="8"/>
      <c r="Z8004" s="14" t="str">
        <f t="shared" si="1004"/>
        <v>Male</v>
      </c>
      <c r="AA8004" s="14"/>
      <c r="AB8004" s="14"/>
      <c r="AC8004" s="14"/>
      <c r="AE8004" t="str">
        <f t="shared" si="1005"/>
        <v>Adults</v>
      </c>
      <c r="AF8004" t="str">
        <f t="shared" si="1006"/>
        <v>Fair</v>
      </c>
      <c r="AG8004" t="str">
        <f t="shared" si="1007"/>
        <v>Very low</v>
      </c>
    </row>
    <row r="8005" spans="1:33" x14ac:dyDescent="0.2">
      <c r="A8005">
        <v>8004</v>
      </c>
      <c r="B8005">
        <v>15595426</v>
      </c>
      <c r="C8005">
        <v>603</v>
      </c>
      <c r="D8005">
        <v>2</v>
      </c>
      <c r="E8005">
        <v>1</v>
      </c>
      <c r="F8005">
        <v>57</v>
      </c>
      <c r="G8005">
        <v>4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s="2" t="s">
        <v>418</v>
      </c>
      <c r="P8005" s="11" t="str">
        <f t="shared" si="1000"/>
        <v>2019</v>
      </c>
      <c r="Q8005" s="12"/>
      <c r="R8005" s="8" t="str">
        <f t="shared" si="1001"/>
        <v>01</v>
      </c>
      <c r="S8005" s="8"/>
      <c r="T8005" s="14" t="str">
        <f t="shared" si="1002"/>
        <v>Exit</v>
      </c>
      <c r="U8005" s="14"/>
      <c r="V8005" s="8" t="str">
        <f t="shared" si="1003"/>
        <v>Spain</v>
      </c>
      <c r="W8005" s="8"/>
      <c r="X8005" s="8"/>
      <c r="Y8005" s="8"/>
      <c r="Z8005" s="14" t="str">
        <f t="shared" si="1004"/>
        <v>Male</v>
      </c>
      <c r="AA8005" s="14"/>
      <c r="AB8005" s="14"/>
      <c r="AC8005" s="14"/>
      <c r="AE8005" t="str">
        <f t="shared" si="1005"/>
        <v>Middle aged</v>
      </c>
      <c r="AF8005" t="str">
        <f t="shared" si="1006"/>
        <v>Fair</v>
      </c>
      <c r="AG8005" t="str">
        <f t="shared" si="1007"/>
        <v>High</v>
      </c>
    </row>
    <row r="8006" spans="1:33" x14ac:dyDescent="0.2">
      <c r="A8006">
        <v>8005</v>
      </c>
      <c r="B8006">
        <v>15645815</v>
      </c>
      <c r="C8006">
        <v>615</v>
      </c>
      <c r="D8006">
        <v>1</v>
      </c>
      <c r="E8006">
        <v>1</v>
      </c>
      <c r="F8006">
        <v>45</v>
      </c>
      <c r="G8006">
        <v>4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s="2" t="s">
        <v>1018</v>
      </c>
      <c r="P8006" s="11" t="str">
        <f t="shared" si="1000"/>
        <v>2019</v>
      </c>
      <c r="Q8006" s="12"/>
      <c r="R8006" s="8" t="str">
        <f t="shared" si="1001"/>
        <v>04</v>
      </c>
      <c r="S8006" s="8"/>
      <c r="T8006" s="14" t="str">
        <f t="shared" si="1002"/>
        <v>Retain</v>
      </c>
      <c r="U8006" s="14"/>
      <c r="V8006" s="8" t="str">
        <f t="shared" si="1003"/>
        <v>France</v>
      </c>
      <c r="W8006" s="8"/>
      <c r="X8006" s="8"/>
      <c r="Y8006" s="8"/>
      <c r="Z8006" s="14" t="str">
        <f t="shared" si="1004"/>
        <v>Male</v>
      </c>
      <c r="AA8006" s="14"/>
      <c r="AB8006" s="14"/>
      <c r="AC8006" s="14"/>
      <c r="AE8006" t="str">
        <f t="shared" si="1005"/>
        <v>Middle aged</v>
      </c>
      <c r="AF8006" t="str">
        <f t="shared" si="1006"/>
        <v>Fair</v>
      </c>
      <c r="AG8006" t="str">
        <f t="shared" si="1007"/>
        <v>Very low</v>
      </c>
    </row>
    <row r="8007" spans="1:33" x14ac:dyDescent="0.2">
      <c r="A8007">
        <v>8006</v>
      </c>
      <c r="B8007">
        <v>15632848</v>
      </c>
      <c r="C8007">
        <v>634</v>
      </c>
      <c r="D8007">
        <v>1</v>
      </c>
      <c r="E8007">
        <v>2</v>
      </c>
      <c r="F8007">
        <v>36</v>
      </c>
      <c r="G8007">
        <v>4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s="2" t="s">
        <v>508</v>
      </c>
      <c r="P8007" s="11" t="str">
        <f t="shared" si="1000"/>
        <v>2019</v>
      </c>
      <c r="Q8007" s="12"/>
      <c r="R8007" s="8" t="str">
        <f t="shared" si="1001"/>
        <v>09</v>
      </c>
      <c r="S8007" s="8"/>
      <c r="T8007" s="14" t="str">
        <f t="shared" si="1002"/>
        <v>Retain</v>
      </c>
      <c r="U8007" s="14"/>
      <c r="V8007" s="8" t="str">
        <f t="shared" si="1003"/>
        <v>France</v>
      </c>
      <c r="W8007" s="8"/>
      <c r="X8007" s="8"/>
      <c r="Y8007" s="8"/>
      <c r="Z8007" s="14" t="str">
        <f t="shared" si="1004"/>
        <v>Female</v>
      </c>
      <c r="AA8007" s="14"/>
      <c r="AB8007" s="14"/>
      <c r="AC8007" s="14"/>
      <c r="AE8007" t="str">
        <f t="shared" si="1005"/>
        <v>Adults</v>
      </c>
      <c r="AF8007" t="str">
        <f t="shared" si="1006"/>
        <v>Fair</v>
      </c>
      <c r="AG8007" t="str">
        <f t="shared" si="1007"/>
        <v>Medium</v>
      </c>
    </row>
    <row r="8008" spans="1:33" x14ac:dyDescent="0.2">
      <c r="A8008">
        <v>8007</v>
      </c>
      <c r="B8008">
        <v>15703068</v>
      </c>
      <c r="C8008">
        <v>716</v>
      </c>
      <c r="D8008">
        <v>3</v>
      </c>
      <c r="E8008">
        <v>1</v>
      </c>
      <c r="F8008">
        <v>41</v>
      </c>
      <c r="G8008">
        <v>6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s="2" t="s">
        <v>1240</v>
      </c>
      <c r="P8008" s="11" t="str">
        <f t="shared" si="1000"/>
        <v>2016</v>
      </c>
      <c r="Q8008" s="12"/>
      <c r="R8008" s="8" t="str">
        <f t="shared" si="1001"/>
        <v>10</v>
      </c>
      <c r="S8008" s="8"/>
      <c r="T8008" s="14" t="str">
        <f t="shared" si="1002"/>
        <v>Retain</v>
      </c>
      <c r="U8008" s="14"/>
      <c r="V8008" s="8" t="str">
        <f t="shared" si="1003"/>
        <v>Germany</v>
      </c>
      <c r="W8008" s="8"/>
      <c r="X8008" s="8"/>
      <c r="Y8008" s="8"/>
      <c r="Z8008" s="14" t="str">
        <f t="shared" si="1004"/>
        <v>Male</v>
      </c>
      <c r="AA8008" s="14"/>
      <c r="AB8008" s="14"/>
      <c r="AC8008" s="14"/>
      <c r="AE8008" t="str">
        <f t="shared" si="1005"/>
        <v>Middle aged</v>
      </c>
      <c r="AF8008" t="str">
        <f t="shared" si="1006"/>
        <v>Good</v>
      </c>
      <c r="AG8008" t="str">
        <f t="shared" si="1007"/>
        <v>High</v>
      </c>
    </row>
    <row r="8009" spans="1:33" x14ac:dyDescent="0.2">
      <c r="A8009">
        <v>8008</v>
      </c>
      <c r="B8009">
        <v>15791513</v>
      </c>
      <c r="C8009">
        <v>647</v>
      </c>
      <c r="D8009">
        <v>1</v>
      </c>
      <c r="E8009">
        <v>1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s="2" t="s">
        <v>776</v>
      </c>
      <c r="P8009" s="11" t="str">
        <f t="shared" si="1000"/>
        <v>2018</v>
      </c>
      <c r="Q8009" s="12"/>
      <c r="R8009" s="8" t="str">
        <f t="shared" si="1001"/>
        <v>09</v>
      </c>
      <c r="S8009" s="8"/>
      <c r="T8009" s="14" t="str">
        <f t="shared" si="1002"/>
        <v>Exit</v>
      </c>
      <c r="U8009" s="14"/>
      <c r="V8009" s="8" t="str">
        <f t="shared" si="1003"/>
        <v>France</v>
      </c>
      <c r="W8009" s="8"/>
      <c r="X8009" s="8"/>
      <c r="Y8009" s="8"/>
      <c r="Z8009" s="14" t="str">
        <f t="shared" si="1004"/>
        <v>Male</v>
      </c>
      <c r="AA8009" s="14"/>
      <c r="AB8009" s="14"/>
      <c r="AC8009" s="14"/>
      <c r="AE8009" t="str">
        <f t="shared" si="1005"/>
        <v>Middle aged</v>
      </c>
      <c r="AF8009" t="str">
        <f t="shared" si="1006"/>
        <v>Fair</v>
      </c>
      <c r="AG8009" t="str">
        <f t="shared" si="1007"/>
        <v>High</v>
      </c>
    </row>
    <row r="8010" spans="1:33" x14ac:dyDescent="0.2">
      <c r="A8010">
        <v>8009</v>
      </c>
      <c r="B8010">
        <v>15587210</v>
      </c>
      <c r="C8010">
        <v>591</v>
      </c>
      <c r="D8010">
        <v>3</v>
      </c>
      <c r="E8010">
        <v>2</v>
      </c>
      <c r="F8010">
        <v>44</v>
      </c>
      <c r="G8010">
        <v>6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s="2" t="s">
        <v>1223</v>
      </c>
      <c r="P8010" s="11" t="str">
        <f t="shared" si="1000"/>
        <v>2017</v>
      </c>
      <c r="Q8010" s="12"/>
      <c r="R8010" s="8" t="str">
        <f t="shared" si="1001"/>
        <v>06</v>
      </c>
      <c r="S8010" s="8"/>
      <c r="T8010" s="14" t="str">
        <f t="shared" si="1002"/>
        <v>Retain</v>
      </c>
      <c r="U8010" s="14"/>
      <c r="V8010" s="8" t="str">
        <f t="shared" si="1003"/>
        <v>Germany</v>
      </c>
      <c r="W8010" s="8"/>
      <c r="X8010" s="8"/>
      <c r="Y8010" s="8"/>
      <c r="Z8010" s="14" t="str">
        <f t="shared" si="1004"/>
        <v>Female</v>
      </c>
      <c r="AA8010" s="14"/>
      <c r="AB8010" s="14"/>
      <c r="AC8010" s="14"/>
      <c r="AE8010" t="str">
        <f t="shared" si="1005"/>
        <v>Middle aged</v>
      </c>
      <c r="AF8010" t="str">
        <f t="shared" si="1006"/>
        <v>Fair</v>
      </c>
      <c r="AG8010" t="str">
        <f t="shared" si="1007"/>
        <v>High</v>
      </c>
    </row>
    <row r="8011" spans="1:33" x14ac:dyDescent="0.2">
      <c r="A8011">
        <v>8010</v>
      </c>
      <c r="B8011">
        <v>15793803</v>
      </c>
      <c r="C8011">
        <v>574</v>
      </c>
      <c r="D8011">
        <v>1</v>
      </c>
      <c r="E8011">
        <v>1</v>
      </c>
      <c r="F8011">
        <v>34</v>
      </c>
      <c r="G8011">
        <v>7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s="2" t="s">
        <v>573</v>
      </c>
      <c r="P8011" s="11" t="str">
        <f t="shared" si="1000"/>
        <v>2016</v>
      </c>
      <c r="Q8011" s="12"/>
      <c r="R8011" s="8" t="str">
        <f t="shared" si="1001"/>
        <v>06</v>
      </c>
      <c r="S8011" s="8"/>
      <c r="T8011" s="14" t="str">
        <f t="shared" si="1002"/>
        <v>Retain</v>
      </c>
      <c r="U8011" s="14"/>
      <c r="V8011" s="8" t="str">
        <f t="shared" si="1003"/>
        <v>France</v>
      </c>
      <c r="W8011" s="8"/>
      <c r="X8011" s="8"/>
      <c r="Y8011" s="8"/>
      <c r="Z8011" s="14" t="str">
        <f t="shared" si="1004"/>
        <v>Male</v>
      </c>
      <c r="AA8011" s="14"/>
      <c r="AB8011" s="14"/>
      <c r="AC8011" s="14"/>
      <c r="AE8011" t="str">
        <f t="shared" si="1005"/>
        <v>Adults</v>
      </c>
      <c r="AF8011" t="str">
        <f t="shared" si="1006"/>
        <v>Poor</v>
      </c>
      <c r="AG8011" t="str">
        <f t="shared" si="1007"/>
        <v>High</v>
      </c>
    </row>
    <row r="8012" spans="1:33" x14ac:dyDescent="0.2">
      <c r="A8012">
        <v>8011</v>
      </c>
      <c r="B8012">
        <v>15787756</v>
      </c>
      <c r="C8012">
        <v>467</v>
      </c>
      <c r="D8012">
        <v>3</v>
      </c>
      <c r="E8012">
        <v>1</v>
      </c>
      <c r="F8012">
        <v>51</v>
      </c>
      <c r="G8012">
        <v>5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s="2" t="s">
        <v>792</v>
      </c>
      <c r="P8012" s="11" t="str">
        <f t="shared" si="1000"/>
        <v>2018</v>
      </c>
      <c r="Q8012" s="12"/>
      <c r="R8012" s="8" t="str">
        <f t="shared" si="1001"/>
        <v>06</v>
      </c>
      <c r="S8012" s="8"/>
      <c r="T8012" s="14" t="str">
        <f t="shared" si="1002"/>
        <v>Exit</v>
      </c>
      <c r="U8012" s="14"/>
      <c r="V8012" s="8" t="str">
        <f t="shared" si="1003"/>
        <v>Germany</v>
      </c>
      <c r="W8012" s="8"/>
      <c r="X8012" s="8"/>
      <c r="Y8012" s="8"/>
      <c r="Z8012" s="14" t="str">
        <f t="shared" si="1004"/>
        <v>Male</v>
      </c>
      <c r="AA8012" s="14"/>
      <c r="AB8012" s="14"/>
      <c r="AC8012" s="14"/>
      <c r="AE8012" t="str">
        <f t="shared" si="1005"/>
        <v>Middle aged</v>
      </c>
      <c r="AF8012" t="str">
        <f t="shared" si="1006"/>
        <v>Poor</v>
      </c>
      <c r="AG8012" t="str">
        <f t="shared" si="1007"/>
        <v>High</v>
      </c>
    </row>
    <row r="8013" spans="1:33" x14ac:dyDescent="0.2">
      <c r="A8013">
        <v>8012</v>
      </c>
      <c r="B8013">
        <v>15723437</v>
      </c>
      <c r="C8013">
        <v>701</v>
      </c>
      <c r="D8013">
        <v>1</v>
      </c>
      <c r="E8013">
        <v>2</v>
      </c>
      <c r="F8013">
        <v>35</v>
      </c>
      <c r="G8013">
        <v>4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s="2" t="s">
        <v>113</v>
      </c>
      <c r="P8013" s="11" t="str">
        <f t="shared" si="1000"/>
        <v>2019</v>
      </c>
      <c r="Q8013" s="12"/>
      <c r="R8013" s="8" t="str">
        <f t="shared" si="1001"/>
        <v>06</v>
      </c>
      <c r="S8013" s="8"/>
      <c r="T8013" s="14" t="str">
        <f t="shared" si="1002"/>
        <v>Retain</v>
      </c>
      <c r="U8013" s="14"/>
      <c r="V8013" s="8" t="str">
        <f t="shared" si="1003"/>
        <v>France</v>
      </c>
      <c r="W8013" s="8"/>
      <c r="X8013" s="8"/>
      <c r="Y8013" s="8"/>
      <c r="Z8013" s="14" t="str">
        <f t="shared" si="1004"/>
        <v>Female</v>
      </c>
      <c r="AA8013" s="14"/>
      <c r="AB8013" s="14"/>
      <c r="AC8013" s="14"/>
      <c r="AE8013" t="str">
        <f t="shared" si="1005"/>
        <v>Adults</v>
      </c>
      <c r="AF8013" t="str">
        <f t="shared" si="1006"/>
        <v>Good</v>
      </c>
      <c r="AG8013" t="str">
        <f t="shared" si="1007"/>
        <v>Very low</v>
      </c>
    </row>
    <row r="8014" spans="1:33" x14ac:dyDescent="0.2">
      <c r="A8014">
        <v>8013</v>
      </c>
      <c r="B8014">
        <v>15702715</v>
      </c>
      <c r="C8014">
        <v>747</v>
      </c>
      <c r="D8014">
        <v>1</v>
      </c>
      <c r="E8014">
        <v>2</v>
      </c>
      <c r="F8014">
        <v>34</v>
      </c>
      <c r="G8014">
        <v>3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s="2" t="s">
        <v>813</v>
      </c>
      <c r="P8014" s="11" t="str">
        <f t="shared" si="1000"/>
        <v>2019</v>
      </c>
      <c r="Q8014" s="12"/>
      <c r="R8014" s="8" t="str">
        <f t="shared" si="1001"/>
        <v>12</v>
      </c>
      <c r="S8014" s="8"/>
      <c r="T8014" s="14" t="str">
        <f t="shared" si="1002"/>
        <v>Retain</v>
      </c>
      <c r="U8014" s="14"/>
      <c r="V8014" s="8" t="str">
        <f t="shared" si="1003"/>
        <v>France</v>
      </c>
      <c r="W8014" s="8"/>
      <c r="X8014" s="8"/>
      <c r="Y8014" s="8"/>
      <c r="Z8014" s="14" t="str">
        <f t="shared" si="1004"/>
        <v>Female</v>
      </c>
      <c r="AA8014" s="14"/>
      <c r="AB8014" s="14"/>
      <c r="AC8014" s="14"/>
      <c r="AE8014" t="str">
        <f t="shared" si="1005"/>
        <v>Adults</v>
      </c>
      <c r="AF8014" t="str">
        <f t="shared" si="1006"/>
        <v>Very good</v>
      </c>
      <c r="AG8014" t="str">
        <f t="shared" si="1007"/>
        <v>Very low</v>
      </c>
    </row>
    <row r="8015" spans="1:33" x14ac:dyDescent="0.2">
      <c r="A8015">
        <v>8014</v>
      </c>
      <c r="B8015">
        <v>15809872</v>
      </c>
      <c r="C8015">
        <v>650</v>
      </c>
      <c r="D8015">
        <v>1</v>
      </c>
      <c r="E8015">
        <v>1</v>
      </c>
      <c r="F8015">
        <v>32</v>
      </c>
      <c r="G8015">
        <v>3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s="2" t="s">
        <v>520</v>
      </c>
      <c r="P8015" s="11" t="str">
        <f t="shared" si="1000"/>
        <v>2019</v>
      </c>
      <c r="Q8015" s="12"/>
      <c r="R8015" s="8" t="str">
        <f t="shared" si="1001"/>
        <v>12</v>
      </c>
      <c r="S8015" s="8"/>
      <c r="T8015" s="14" t="str">
        <f t="shared" si="1002"/>
        <v>Retain</v>
      </c>
      <c r="U8015" s="14"/>
      <c r="V8015" s="8" t="str">
        <f t="shared" si="1003"/>
        <v>France</v>
      </c>
      <c r="W8015" s="8"/>
      <c r="X8015" s="8"/>
      <c r="Y8015" s="8"/>
      <c r="Z8015" s="14" t="str">
        <f t="shared" si="1004"/>
        <v>Male</v>
      </c>
      <c r="AA8015" s="14"/>
      <c r="AB8015" s="14"/>
      <c r="AC8015" s="14"/>
      <c r="AE8015" t="str">
        <f t="shared" si="1005"/>
        <v>Adults</v>
      </c>
      <c r="AF8015" t="str">
        <f t="shared" si="1006"/>
        <v>Fair</v>
      </c>
      <c r="AG8015" t="str">
        <f t="shared" si="1007"/>
        <v>Medium</v>
      </c>
    </row>
    <row r="8016" spans="1:33" x14ac:dyDescent="0.2">
      <c r="A8016">
        <v>8015</v>
      </c>
      <c r="B8016">
        <v>15644295</v>
      </c>
      <c r="C8016">
        <v>731</v>
      </c>
      <c r="D8016">
        <v>2</v>
      </c>
      <c r="E8016">
        <v>2</v>
      </c>
      <c r="F8016">
        <v>39</v>
      </c>
      <c r="G8016">
        <v>5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s="2" t="s">
        <v>1064</v>
      </c>
      <c r="P8016" s="11" t="str">
        <f t="shared" si="1000"/>
        <v>2018</v>
      </c>
      <c r="Q8016" s="12"/>
      <c r="R8016" s="8" t="str">
        <f t="shared" si="1001"/>
        <v>04</v>
      </c>
      <c r="S8016" s="8"/>
      <c r="T8016" s="14" t="str">
        <f t="shared" si="1002"/>
        <v>Retain</v>
      </c>
      <c r="U8016" s="14"/>
      <c r="V8016" s="8" t="str">
        <f t="shared" si="1003"/>
        <v>Spain</v>
      </c>
      <c r="W8016" s="8"/>
      <c r="X8016" s="8"/>
      <c r="Y8016" s="8"/>
      <c r="Z8016" s="14" t="str">
        <f t="shared" si="1004"/>
        <v>Female</v>
      </c>
      <c r="AA8016" s="14"/>
      <c r="AB8016" s="14"/>
      <c r="AC8016" s="14"/>
      <c r="AE8016" t="str">
        <f t="shared" si="1005"/>
        <v>Middle aged</v>
      </c>
      <c r="AF8016" t="str">
        <f t="shared" si="1006"/>
        <v>Good</v>
      </c>
      <c r="AG8016" t="str">
        <f t="shared" si="1007"/>
        <v>High</v>
      </c>
    </row>
    <row r="8017" spans="1:33" x14ac:dyDescent="0.2">
      <c r="A8017">
        <v>8016</v>
      </c>
      <c r="B8017">
        <v>15778694</v>
      </c>
      <c r="C8017">
        <v>638</v>
      </c>
      <c r="D8017">
        <v>3</v>
      </c>
      <c r="E8017">
        <v>2</v>
      </c>
      <c r="F8017">
        <v>26</v>
      </c>
      <c r="G8017">
        <v>4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s="2" t="s">
        <v>445</v>
      </c>
      <c r="P8017" s="11" t="str">
        <f t="shared" si="1000"/>
        <v>2019</v>
      </c>
      <c r="Q8017" s="12"/>
      <c r="R8017" s="8" t="str">
        <f t="shared" si="1001"/>
        <v>07</v>
      </c>
      <c r="S8017" s="8"/>
      <c r="T8017" s="14" t="str">
        <f t="shared" si="1002"/>
        <v>Retain</v>
      </c>
      <c r="U8017" s="14"/>
      <c r="V8017" s="8" t="str">
        <f t="shared" si="1003"/>
        <v>Germany</v>
      </c>
      <c r="W8017" s="8"/>
      <c r="X8017" s="8"/>
      <c r="Y8017" s="8"/>
      <c r="Z8017" s="14" t="str">
        <f t="shared" si="1004"/>
        <v>Female</v>
      </c>
      <c r="AA8017" s="14"/>
      <c r="AB8017" s="14"/>
      <c r="AC8017" s="14"/>
      <c r="AE8017" t="str">
        <f t="shared" si="1005"/>
        <v>Adults</v>
      </c>
      <c r="AF8017" t="str">
        <f t="shared" si="1006"/>
        <v>Fair</v>
      </c>
      <c r="AG8017" t="str">
        <f t="shared" si="1007"/>
        <v>High</v>
      </c>
    </row>
    <row r="8018" spans="1:33" x14ac:dyDescent="0.2">
      <c r="A8018">
        <v>8017</v>
      </c>
      <c r="B8018">
        <v>15759555</v>
      </c>
      <c r="C8018">
        <v>569</v>
      </c>
      <c r="D8018">
        <v>2</v>
      </c>
      <c r="E8018">
        <v>1</v>
      </c>
      <c r="F8018">
        <v>41</v>
      </c>
      <c r="G8018">
        <v>5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s="2" t="s">
        <v>231</v>
      </c>
      <c r="P8018" s="11" t="str">
        <f t="shared" si="1000"/>
        <v>2017</v>
      </c>
      <c r="Q8018" s="12"/>
      <c r="R8018" s="8" t="str">
        <f t="shared" si="1001"/>
        <v>11</v>
      </c>
      <c r="S8018" s="8"/>
      <c r="T8018" s="14" t="str">
        <f t="shared" si="1002"/>
        <v>Retain</v>
      </c>
      <c r="U8018" s="14"/>
      <c r="V8018" s="8" t="str">
        <f t="shared" si="1003"/>
        <v>Spain</v>
      </c>
      <c r="W8018" s="8"/>
      <c r="X8018" s="8"/>
      <c r="Y8018" s="8"/>
      <c r="Z8018" s="14" t="str">
        <f t="shared" si="1004"/>
        <v>Male</v>
      </c>
      <c r="AA8018" s="14"/>
      <c r="AB8018" s="14"/>
      <c r="AC8018" s="14"/>
      <c r="AE8018" t="str">
        <f t="shared" si="1005"/>
        <v>Middle aged</v>
      </c>
      <c r="AF8018" t="str">
        <f t="shared" si="1006"/>
        <v>Poor</v>
      </c>
      <c r="AG8018" t="str">
        <f t="shared" si="1007"/>
        <v>Very low</v>
      </c>
    </row>
    <row r="8019" spans="1:33" x14ac:dyDescent="0.2">
      <c r="A8019">
        <v>8018</v>
      </c>
      <c r="B8019">
        <v>15631406</v>
      </c>
      <c r="C8019">
        <v>459</v>
      </c>
      <c r="D8019">
        <v>3</v>
      </c>
      <c r="E8019">
        <v>1</v>
      </c>
      <c r="F8019">
        <v>50</v>
      </c>
      <c r="G8019">
        <v>4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s="2" t="s">
        <v>355</v>
      </c>
      <c r="P8019" s="11" t="str">
        <f t="shared" si="1000"/>
        <v>2018</v>
      </c>
      <c r="Q8019" s="12"/>
      <c r="R8019" s="8" t="str">
        <f t="shared" si="1001"/>
        <v>12</v>
      </c>
      <c r="S8019" s="8"/>
      <c r="T8019" s="14" t="str">
        <f t="shared" si="1002"/>
        <v>Retain</v>
      </c>
      <c r="U8019" s="14"/>
      <c r="V8019" s="8" t="str">
        <f t="shared" si="1003"/>
        <v>Germany</v>
      </c>
      <c r="W8019" s="8"/>
      <c r="X8019" s="8"/>
      <c r="Y8019" s="8"/>
      <c r="Z8019" s="14" t="str">
        <f t="shared" si="1004"/>
        <v>Male</v>
      </c>
      <c r="AA8019" s="14"/>
      <c r="AB8019" s="14"/>
      <c r="AC8019" s="14"/>
      <c r="AE8019" t="str">
        <f t="shared" si="1005"/>
        <v>Middle aged</v>
      </c>
      <c r="AF8019" t="str">
        <f t="shared" si="1006"/>
        <v>Poor</v>
      </c>
      <c r="AG8019" t="str">
        <f t="shared" si="1007"/>
        <v>High</v>
      </c>
    </row>
    <row r="8020" spans="1:33" x14ac:dyDescent="0.2">
      <c r="A8020">
        <v>8019</v>
      </c>
      <c r="B8020">
        <v>15616676</v>
      </c>
      <c r="C8020">
        <v>632</v>
      </c>
      <c r="D8020">
        <v>3</v>
      </c>
      <c r="E8020">
        <v>1</v>
      </c>
      <c r="F8020">
        <v>23</v>
      </c>
      <c r="G8020">
        <v>7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s="2" t="s">
        <v>954</v>
      </c>
      <c r="P8020" s="11" t="str">
        <f t="shared" si="1000"/>
        <v>2016</v>
      </c>
      <c r="Q8020" s="12"/>
      <c r="R8020" s="8" t="str">
        <f t="shared" si="1001"/>
        <v>07</v>
      </c>
      <c r="S8020" s="8"/>
      <c r="T8020" s="14" t="str">
        <f t="shared" si="1002"/>
        <v>Exit</v>
      </c>
      <c r="U8020" s="14"/>
      <c r="V8020" s="8" t="str">
        <f t="shared" si="1003"/>
        <v>Germany</v>
      </c>
      <c r="W8020" s="8"/>
      <c r="X8020" s="8"/>
      <c r="Y8020" s="8"/>
      <c r="Z8020" s="14" t="str">
        <f t="shared" si="1004"/>
        <v>Male</v>
      </c>
      <c r="AA8020" s="14"/>
      <c r="AB8020" s="14"/>
      <c r="AC8020" s="14"/>
      <c r="AE8020" t="str">
        <f t="shared" si="1005"/>
        <v>Young Adults</v>
      </c>
      <c r="AF8020" t="str">
        <f t="shared" si="1006"/>
        <v>Fair</v>
      </c>
      <c r="AG8020" t="str">
        <f t="shared" si="1007"/>
        <v>High</v>
      </c>
    </row>
    <row r="8021" spans="1:33" x14ac:dyDescent="0.2">
      <c r="A8021">
        <v>8020</v>
      </c>
      <c r="B8021">
        <v>15771154</v>
      </c>
      <c r="C8021">
        <v>683</v>
      </c>
      <c r="D8021">
        <v>1</v>
      </c>
      <c r="E8021">
        <v>2</v>
      </c>
      <c r="F8021">
        <v>73</v>
      </c>
      <c r="G8021">
        <v>4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s="2" t="s">
        <v>639</v>
      </c>
      <c r="P8021" s="11" t="str">
        <f t="shared" si="1000"/>
        <v>2018</v>
      </c>
      <c r="Q8021" s="12"/>
      <c r="R8021" s="8" t="str">
        <f t="shared" si="1001"/>
        <v>12</v>
      </c>
      <c r="S8021" s="8"/>
      <c r="T8021" s="14" t="str">
        <f t="shared" si="1002"/>
        <v>Retain</v>
      </c>
      <c r="U8021" s="14"/>
      <c r="V8021" s="8" t="str">
        <f t="shared" si="1003"/>
        <v>France</v>
      </c>
      <c r="W8021" s="8"/>
      <c r="X8021" s="8"/>
      <c r="Y8021" s="8"/>
      <c r="Z8021" s="14" t="str">
        <f t="shared" si="1004"/>
        <v>Female</v>
      </c>
      <c r="AA8021" s="14"/>
      <c r="AB8021" s="14"/>
      <c r="AC8021" s="14"/>
      <c r="AE8021" t="str">
        <f t="shared" si="1005"/>
        <v>Retired</v>
      </c>
      <c r="AF8021" t="str">
        <f t="shared" si="1006"/>
        <v>Good</v>
      </c>
      <c r="AG8021" t="str">
        <f t="shared" si="1007"/>
        <v>High</v>
      </c>
    </row>
    <row r="8022" spans="1:33" x14ac:dyDescent="0.2">
      <c r="A8022">
        <v>8021</v>
      </c>
      <c r="B8022">
        <v>15669491</v>
      </c>
      <c r="C8022">
        <v>850</v>
      </c>
      <c r="D8022">
        <v>1</v>
      </c>
      <c r="E8022">
        <v>2</v>
      </c>
      <c r="F8022">
        <v>46</v>
      </c>
      <c r="G8022">
        <v>5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s="2" t="s">
        <v>468</v>
      </c>
      <c r="P8022" s="11" t="str">
        <f t="shared" si="1000"/>
        <v>2018</v>
      </c>
      <c r="Q8022" s="12"/>
      <c r="R8022" s="8" t="str">
        <f t="shared" si="1001"/>
        <v>04</v>
      </c>
      <c r="S8022" s="8"/>
      <c r="T8022" s="14" t="str">
        <f t="shared" si="1002"/>
        <v>Retain</v>
      </c>
      <c r="U8022" s="14"/>
      <c r="V8022" s="8" t="str">
        <f t="shared" si="1003"/>
        <v>France</v>
      </c>
      <c r="W8022" s="8"/>
      <c r="X8022" s="8"/>
      <c r="Y8022" s="8"/>
      <c r="Z8022" s="14" t="str">
        <f t="shared" si="1004"/>
        <v>Female</v>
      </c>
      <c r="AA8022" s="14"/>
      <c r="AB8022" s="14"/>
      <c r="AC8022" s="14"/>
      <c r="AE8022" t="str">
        <f t="shared" si="1005"/>
        <v>Middle aged</v>
      </c>
      <c r="AF8022" t="str">
        <f t="shared" si="1006"/>
        <v>Excellent</v>
      </c>
      <c r="AG8022" t="str">
        <f t="shared" si="1007"/>
        <v>Very high</v>
      </c>
    </row>
    <row r="8023" spans="1:33" x14ac:dyDescent="0.2">
      <c r="A8023">
        <v>8022</v>
      </c>
      <c r="B8023">
        <v>15697691</v>
      </c>
      <c r="C8023">
        <v>512</v>
      </c>
      <c r="D8023">
        <v>1</v>
      </c>
      <c r="E8023">
        <v>2</v>
      </c>
      <c r="F8023">
        <v>41</v>
      </c>
      <c r="G8023">
        <v>4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s="2" t="s">
        <v>79</v>
      </c>
      <c r="P8023" s="11" t="str">
        <f t="shared" si="1000"/>
        <v>2019</v>
      </c>
      <c r="Q8023" s="12"/>
      <c r="R8023" s="8" t="str">
        <f t="shared" si="1001"/>
        <v>01</v>
      </c>
      <c r="S8023" s="8"/>
      <c r="T8023" s="14" t="str">
        <f t="shared" si="1002"/>
        <v>Retain</v>
      </c>
      <c r="U8023" s="14"/>
      <c r="V8023" s="8" t="str">
        <f t="shared" si="1003"/>
        <v>France</v>
      </c>
      <c r="W8023" s="8"/>
      <c r="X8023" s="8"/>
      <c r="Y8023" s="8"/>
      <c r="Z8023" s="14" t="str">
        <f t="shared" si="1004"/>
        <v>Female</v>
      </c>
      <c r="AA8023" s="14"/>
      <c r="AB8023" s="14"/>
      <c r="AC8023" s="14"/>
      <c r="AE8023" t="str">
        <f t="shared" si="1005"/>
        <v>Middle aged</v>
      </c>
      <c r="AF8023" t="str">
        <f t="shared" si="1006"/>
        <v>Poor</v>
      </c>
      <c r="AG8023" t="str">
        <f t="shared" si="1007"/>
        <v>Very low</v>
      </c>
    </row>
    <row r="8024" spans="1:33" x14ac:dyDescent="0.2">
      <c r="A8024">
        <v>8023</v>
      </c>
      <c r="B8024">
        <v>15665180</v>
      </c>
      <c r="C8024">
        <v>616</v>
      </c>
      <c r="D8024">
        <v>1</v>
      </c>
      <c r="E8024">
        <v>2</v>
      </c>
      <c r="F8024">
        <v>31</v>
      </c>
      <c r="G8024">
        <v>4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s="2" t="s">
        <v>227</v>
      </c>
      <c r="P8024" s="11" t="str">
        <f t="shared" si="1000"/>
        <v>2019</v>
      </c>
      <c r="Q8024" s="12"/>
      <c r="R8024" s="8" t="str">
        <f t="shared" si="1001"/>
        <v>09</v>
      </c>
      <c r="S8024" s="8"/>
      <c r="T8024" s="14" t="str">
        <f t="shared" si="1002"/>
        <v>Exit</v>
      </c>
      <c r="U8024" s="14"/>
      <c r="V8024" s="8" t="str">
        <f t="shared" si="1003"/>
        <v>France</v>
      </c>
      <c r="W8024" s="8"/>
      <c r="X8024" s="8"/>
      <c r="Y8024" s="8"/>
      <c r="Z8024" s="14" t="str">
        <f t="shared" si="1004"/>
        <v>Female</v>
      </c>
      <c r="AA8024" s="14"/>
      <c r="AB8024" s="14"/>
      <c r="AC8024" s="14"/>
      <c r="AE8024" t="str">
        <f t="shared" si="1005"/>
        <v>Adults</v>
      </c>
      <c r="AF8024" t="str">
        <f t="shared" si="1006"/>
        <v>Fair</v>
      </c>
      <c r="AG8024" t="str">
        <f t="shared" si="1007"/>
        <v>High</v>
      </c>
    </row>
    <row r="8025" spans="1:33" x14ac:dyDescent="0.2">
      <c r="A8025">
        <v>8024</v>
      </c>
      <c r="B8025">
        <v>15752588</v>
      </c>
      <c r="C8025">
        <v>664</v>
      </c>
      <c r="D8025">
        <v>1</v>
      </c>
      <c r="E8025">
        <v>1</v>
      </c>
      <c r="F8025">
        <v>36</v>
      </c>
      <c r="G8025">
        <v>3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s="2" t="s">
        <v>1056</v>
      </c>
      <c r="P8025" s="11" t="str">
        <f t="shared" si="1000"/>
        <v>2019</v>
      </c>
      <c r="Q8025" s="12"/>
      <c r="R8025" s="8" t="str">
        <f t="shared" si="1001"/>
        <v>12</v>
      </c>
      <c r="S8025" s="8"/>
      <c r="T8025" s="14" t="str">
        <f t="shared" si="1002"/>
        <v>Retain</v>
      </c>
      <c r="U8025" s="14"/>
      <c r="V8025" s="8" t="str">
        <f t="shared" si="1003"/>
        <v>France</v>
      </c>
      <c r="W8025" s="8"/>
      <c r="X8025" s="8"/>
      <c r="Y8025" s="8"/>
      <c r="Z8025" s="14" t="str">
        <f t="shared" si="1004"/>
        <v>Male</v>
      </c>
      <c r="AA8025" s="14"/>
      <c r="AB8025" s="14"/>
      <c r="AC8025" s="14"/>
      <c r="AE8025" t="str">
        <f t="shared" si="1005"/>
        <v>Adults</v>
      </c>
      <c r="AF8025" t="str">
        <f t="shared" si="1006"/>
        <v>Fair</v>
      </c>
      <c r="AG8025" t="str">
        <f t="shared" si="1007"/>
        <v>Very low</v>
      </c>
    </row>
    <row r="8026" spans="1:33" x14ac:dyDescent="0.2">
      <c r="A8026">
        <v>8025</v>
      </c>
      <c r="B8026">
        <v>15743051</v>
      </c>
      <c r="C8026">
        <v>694</v>
      </c>
      <c r="D8026">
        <v>1</v>
      </c>
      <c r="E8026">
        <v>1</v>
      </c>
      <c r="F8026">
        <v>30</v>
      </c>
      <c r="G8026">
        <v>4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s="2" t="s">
        <v>980</v>
      </c>
      <c r="P8026" s="11" t="str">
        <f t="shared" si="1000"/>
        <v>2019</v>
      </c>
      <c r="Q8026" s="12"/>
      <c r="R8026" s="8" t="str">
        <f t="shared" si="1001"/>
        <v>04</v>
      </c>
      <c r="S8026" s="8"/>
      <c r="T8026" s="14" t="str">
        <f t="shared" si="1002"/>
        <v>Retain</v>
      </c>
      <c r="U8026" s="14"/>
      <c r="V8026" s="8" t="str">
        <f t="shared" si="1003"/>
        <v>France</v>
      </c>
      <c r="W8026" s="8"/>
      <c r="X8026" s="8"/>
      <c r="Y8026" s="8"/>
      <c r="Z8026" s="14" t="str">
        <f t="shared" si="1004"/>
        <v>Male</v>
      </c>
      <c r="AA8026" s="14"/>
      <c r="AB8026" s="14"/>
      <c r="AC8026" s="14"/>
      <c r="AE8026" t="str">
        <f t="shared" si="1005"/>
        <v>Adults</v>
      </c>
      <c r="AF8026" t="str">
        <f t="shared" si="1006"/>
        <v>Good</v>
      </c>
      <c r="AG8026" t="str">
        <f t="shared" si="1007"/>
        <v>High</v>
      </c>
    </row>
    <row r="8027" spans="1:33" x14ac:dyDescent="0.2">
      <c r="A8027">
        <v>8026</v>
      </c>
      <c r="B8027">
        <v>15571873</v>
      </c>
      <c r="C8027">
        <v>655</v>
      </c>
      <c r="D8027">
        <v>1</v>
      </c>
      <c r="E8027">
        <v>1</v>
      </c>
      <c r="F8027">
        <v>24</v>
      </c>
      <c r="G8027">
        <v>3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s="2" t="s">
        <v>629</v>
      </c>
      <c r="P8027" s="11" t="str">
        <f t="shared" si="1000"/>
        <v>2019</v>
      </c>
      <c r="Q8027" s="12"/>
      <c r="R8027" s="8" t="str">
        <f t="shared" si="1001"/>
        <v>10</v>
      </c>
      <c r="S8027" s="8"/>
      <c r="T8027" s="14" t="str">
        <f t="shared" si="1002"/>
        <v>Retain</v>
      </c>
      <c r="U8027" s="14"/>
      <c r="V8027" s="8" t="str">
        <f t="shared" si="1003"/>
        <v>France</v>
      </c>
      <c r="W8027" s="8"/>
      <c r="X8027" s="8"/>
      <c r="Y8027" s="8"/>
      <c r="Z8027" s="14" t="str">
        <f t="shared" si="1004"/>
        <v>Male</v>
      </c>
      <c r="AA8027" s="14"/>
      <c r="AB8027" s="14"/>
      <c r="AC8027" s="14"/>
      <c r="AE8027" t="str">
        <f t="shared" si="1005"/>
        <v>Adults</v>
      </c>
      <c r="AF8027" t="str">
        <f t="shared" si="1006"/>
        <v>Fair</v>
      </c>
      <c r="AG8027" t="str">
        <f t="shared" si="1007"/>
        <v>High</v>
      </c>
    </row>
    <row r="8028" spans="1:33" x14ac:dyDescent="0.2">
      <c r="A8028">
        <v>8027</v>
      </c>
      <c r="B8028">
        <v>15679743</v>
      </c>
      <c r="C8028">
        <v>607</v>
      </c>
      <c r="D8028">
        <v>1</v>
      </c>
      <c r="E8028">
        <v>2</v>
      </c>
      <c r="F8028">
        <v>33</v>
      </c>
      <c r="G8028">
        <v>6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s="2" t="s">
        <v>1315</v>
      </c>
      <c r="P8028" s="11" t="str">
        <f t="shared" si="1000"/>
        <v>2016</v>
      </c>
      <c r="Q8028" s="12"/>
      <c r="R8028" s="8" t="str">
        <f t="shared" si="1001"/>
        <v>10</v>
      </c>
      <c r="S8028" s="8"/>
      <c r="T8028" s="14" t="str">
        <f t="shared" si="1002"/>
        <v>Retain</v>
      </c>
      <c r="U8028" s="14"/>
      <c r="V8028" s="8" t="str">
        <f t="shared" si="1003"/>
        <v>France</v>
      </c>
      <c r="W8028" s="8"/>
      <c r="X8028" s="8"/>
      <c r="Y8028" s="8"/>
      <c r="Z8028" s="14" t="str">
        <f t="shared" si="1004"/>
        <v>Female</v>
      </c>
      <c r="AA8028" s="14"/>
      <c r="AB8028" s="14"/>
      <c r="AC8028" s="14"/>
      <c r="AE8028" t="str">
        <f t="shared" si="1005"/>
        <v>Adults</v>
      </c>
      <c r="AF8028" t="str">
        <f t="shared" si="1006"/>
        <v>Fair</v>
      </c>
      <c r="AG8028" t="str">
        <f t="shared" si="1007"/>
        <v>Medium</v>
      </c>
    </row>
    <row r="8029" spans="1:33" x14ac:dyDescent="0.2">
      <c r="A8029">
        <v>8028</v>
      </c>
      <c r="B8029">
        <v>15769412</v>
      </c>
      <c r="C8029">
        <v>684</v>
      </c>
      <c r="D8029">
        <v>2</v>
      </c>
      <c r="E8029">
        <v>1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s="2" t="s">
        <v>1193</v>
      </c>
      <c r="P8029" s="11" t="str">
        <f t="shared" si="1000"/>
        <v>2019</v>
      </c>
      <c r="Q8029" s="12"/>
      <c r="R8029" s="8" t="str">
        <f t="shared" si="1001"/>
        <v>08</v>
      </c>
      <c r="S8029" s="8"/>
      <c r="T8029" s="14" t="str">
        <f t="shared" si="1002"/>
        <v>Exit</v>
      </c>
      <c r="U8029" s="14"/>
      <c r="V8029" s="8" t="str">
        <f t="shared" si="1003"/>
        <v>Spain</v>
      </c>
      <c r="W8029" s="8"/>
      <c r="X8029" s="8"/>
      <c r="Y8029" s="8"/>
      <c r="Z8029" s="14" t="str">
        <f t="shared" si="1004"/>
        <v>Male</v>
      </c>
      <c r="AA8029" s="14"/>
      <c r="AB8029" s="14"/>
      <c r="AC8029" s="14"/>
      <c r="AE8029" t="str">
        <f t="shared" si="1005"/>
        <v>Middle aged</v>
      </c>
      <c r="AF8029" t="str">
        <f t="shared" si="1006"/>
        <v>Good</v>
      </c>
      <c r="AG8029" t="str">
        <f t="shared" si="1007"/>
        <v>Extreme</v>
      </c>
    </row>
    <row r="8030" spans="1:33" x14ac:dyDescent="0.2">
      <c r="A8030">
        <v>8029</v>
      </c>
      <c r="B8030">
        <v>15775124</v>
      </c>
      <c r="C8030">
        <v>763</v>
      </c>
      <c r="D8030">
        <v>2</v>
      </c>
      <c r="E8030">
        <v>1</v>
      </c>
      <c r="F8030">
        <v>37</v>
      </c>
      <c r="G8030">
        <v>4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s="2" t="s">
        <v>240</v>
      </c>
      <c r="P8030" s="11" t="str">
        <f t="shared" si="1000"/>
        <v>2018</v>
      </c>
      <c r="Q8030" s="12"/>
      <c r="R8030" s="8" t="str">
        <f t="shared" si="1001"/>
        <v>12</v>
      </c>
      <c r="S8030" s="8"/>
      <c r="T8030" s="14" t="str">
        <f t="shared" si="1002"/>
        <v>Retain</v>
      </c>
      <c r="U8030" s="14"/>
      <c r="V8030" s="8" t="str">
        <f t="shared" si="1003"/>
        <v>Spain</v>
      </c>
      <c r="W8030" s="8"/>
      <c r="X8030" s="8"/>
      <c r="Y8030" s="8"/>
      <c r="Z8030" s="14" t="str">
        <f t="shared" si="1004"/>
        <v>Male</v>
      </c>
      <c r="AA8030" s="14"/>
      <c r="AB8030" s="14"/>
      <c r="AC8030" s="14"/>
      <c r="AE8030" t="str">
        <f t="shared" si="1005"/>
        <v>Adults</v>
      </c>
      <c r="AF8030" t="str">
        <f t="shared" si="1006"/>
        <v>Very good</v>
      </c>
      <c r="AG8030" t="str">
        <f t="shared" si="1007"/>
        <v>Very low</v>
      </c>
    </row>
    <row r="8031" spans="1:33" x14ac:dyDescent="0.2">
      <c r="A8031">
        <v>8030</v>
      </c>
      <c r="B8031">
        <v>15732113</v>
      </c>
      <c r="C8031">
        <v>671</v>
      </c>
      <c r="D8031">
        <v>2</v>
      </c>
      <c r="E8031">
        <v>1</v>
      </c>
      <c r="F8031">
        <v>50</v>
      </c>
      <c r="G8031">
        <v>5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s="2" t="s">
        <v>931</v>
      </c>
      <c r="P8031" s="11" t="str">
        <f t="shared" si="1000"/>
        <v>2018</v>
      </c>
      <c r="Q8031" s="12"/>
      <c r="R8031" s="8" t="str">
        <f t="shared" si="1001"/>
        <v>05</v>
      </c>
      <c r="S8031" s="8"/>
      <c r="T8031" s="14" t="str">
        <f t="shared" si="1002"/>
        <v>Retain</v>
      </c>
      <c r="U8031" s="14"/>
      <c r="V8031" s="8" t="str">
        <f t="shared" si="1003"/>
        <v>Spain</v>
      </c>
      <c r="W8031" s="8"/>
      <c r="X8031" s="8"/>
      <c r="Y8031" s="8"/>
      <c r="Z8031" s="14" t="str">
        <f t="shared" si="1004"/>
        <v>Male</v>
      </c>
      <c r="AA8031" s="14"/>
      <c r="AB8031" s="14"/>
      <c r="AC8031" s="14"/>
      <c r="AE8031" t="str">
        <f t="shared" si="1005"/>
        <v>Middle aged</v>
      </c>
      <c r="AF8031" t="str">
        <f t="shared" si="1006"/>
        <v>Good</v>
      </c>
      <c r="AG8031" t="str">
        <f t="shared" si="1007"/>
        <v>Very low</v>
      </c>
    </row>
    <row r="8032" spans="1:33" x14ac:dyDescent="0.2">
      <c r="A8032">
        <v>8031</v>
      </c>
      <c r="B8032">
        <v>15578141</v>
      </c>
      <c r="C8032">
        <v>592</v>
      </c>
      <c r="D8032">
        <v>2</v>
      </c>
      <c r="E8032">
        <v>1</v>
      </c>
      <c r="F8032">
        <v>38</v>
      </c>
      <c r="G8032">
        <v>7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s="2" t="s">
        <v>846</v>
      </c>
      <c r="P8032" s="11" t="str">
        <f t="shared" si="1000"/>
        <v>2016</v>
      </c>
      <c r="Q8032" s="12"/>
      <c r="R8032" s="8" t="str">
        <f t="shared" si="1001"/>
        <v>05</v>
      </c>
      <c r="S8032" s="8"/>
      <c r="T8032" s="14" t="str">
        <f t="shared" si="1002"/>
        <v>Exit</v>
      </c>
      <c r="U8032" s="14"/>
      <c r="V8032" s="8" t="str">
        <f t="shared" si="1003"/>
        <v>Spain</v>
      </c>
      <c r="W8032" s="8"/>
      <c r="X8032" s="8"/>
      <c r="Y8032" s="8"/>
      <c r="Z8032" s="14" t="str">
        <f t="shared" si="1004"/>
        <v>Male</v>
      </c>
      <c r="AA8032" s="14"/>
      <c r="AB8032" s="14"/>
      <c r="AC8032" s="14"/>
      <c r="AE8032" t="str">
        <f t="shared" si="1005"/>
        <v>Adults</v>
      </c>
      <c r="AF8032" t="str">
        <f t="shared" si="1006"/>
        <v>Fair</v>
      </c>
      <c r="AG8032" t="str">
        <f t="shared" si="1007"/>
        <v>Very low</v>
      </c>
    </row>
    <row r="8033" spans="1:33" x14ac:dyDescent="0.2">
      <c r="A8033">
        <v>8032</v>
      </c>
      <c r="B8033">
        <v>15595874</v>
      </c>
      <c r="C8033">
        <v>666</v>
      </c>
      <c r="D8033">
        <v>2</v>
      </c>
      <c r="E8033">
        <v>2</v>
      </c>
      <c r="F8033">
        <v>36</v>
      </c>
      <c r="G8033">
        <v>5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s="2" t="s">
        <v>686</v>
      </c>
      <c r="P8033" s="11" t="str">
        <f t="shared" si="1000"/>
        <v>2018</v>
      </c>
      <c r="Q8033" s="12"/>
      <c r="R8033" s="8" t="str">
        <f t="shared" si="1001"/>
        <v>03</v>
      </c>
      <c r="S8033" s="8"/>
      <c r="T8033" s="14" t="str">
        <f t="shared" si="1002"/>
        <v>Retain</v>
      </c>
      <c r="U8033" s="14"/>
      <c r="V8033" s="8" t="str">
        <f t="shared" si="1003"/>
        <v>Spain</v>
      </c>
      <c r="W8033" s="8"/>
      <c r="X8033" s="8"/>
      <c r="Y8033" s="8"/>
      <c r="Z8033" s="14" t="str">
        <f t="shared" si="1004"/>
        <v>Female</v>
      </c>
      <c r="AA8033" s="14"/>
      <c r="AB8033" s="14"/>
      <c r="AC8033" s="14"/>
      <c r="AE8033" t="str">
        <f t="shared" si="1005"/>
        <v>Adults</v>
      </c>
      <c r="AF8033" t="str">
        <f t="shared" si="1006"/>
        <v>Fair</v>
      </c>
      <c r="AG8033" t="str">
        <f t="shared" si="1007"/>
        <v>Very low</v>
      </c>
    </row>
    <row r="8034" spans="1:33" x14ac:dyDescent="0.2">
      <c r="A8034">
        <v>8033</v>
      </c>
      <c r="B8034">
        <v>15755642</v>
      </c>
      <c r="C8034">
        <v>667</v>
      </c>
      <c r="D8034">
        <v>1</v>
      </c>
      <c r="E8034">
        <v>1</v>
      </c>
      <c r="F8034">
        <v>34</v>
      </c>
      <c r="G8034">
        <v>4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s="2" t="s">
        <v>557</v>
      </c>
      <c r="P8034" s="11" t="str">
        <f t="shared" si="1000"/>
        <v>2019</v>
      </c>
      <c r="Q8034" s="12"/>
      <c r="R8034" s="8" t="str">
        <f t="shared" si="1001"/>
        <v>07</v>
      </c>
      <c r="S8034" s="8"/>
      <c r="T8034" s="14" t="str">
        <f t="shared" si="1002"/>
        <v>Retain</v>
      </c>
      <c r="U8034" s="14"/>
      <c r="V8034" s="8" t="str">
        <f t="shared" si="1003"/>
        <v>France</v>
      </c>
      <c r="W8034" s="8"/>
      <c r="X8034" s="8"/>
      <c r="Y8034" s="8"/>
      <c r="Z8034" s="14" t="str">
        <f t="shared" si="1004"/>
        <v>Male</v>
      </c>
      <c r="AA8034" s="14"/>
      <c r="AB8034" s="14"/>
      <c r="AC8034" s="14"/>
      <c r="AE8034" t="str">
        <f t="shared" si="1005"/>
        <v>Adults</v>
      </c>
      <c r="AF8034" t="str">
        <f t="shared" si="1006"/>
        <v>Fair</v>
      </c>
      <c r="AG8034" t="str">
        <f t="shared" si="1007"/>
        <v>Very low</v>
      </c>
    </row>
    <row r="8035" spans="1:33" x14ac:dyDescent="0.2">
      <c r="A8035">
        <v>8034</v>
      </c>
      <c r="B8035">
        <v>15576526</v>
      </c>
      <c r="C8035">
        <v>850</v>
      </c>
      <c r="D8035">
        <v>2</v>
      </c>
      <c r="E8035">
        <v>1</v>
      </c>
      <c r="F8035">
        <v>36</v>
      </c>
      <c r="G8035">
        <v>3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s="2" t="s">
        <v>1120</v>
      </c>
      <c r="P8035" s="11" t="str">
        <f t="shared" si="1000"/>
        <v>2019</v>
      </c>
      <c r="Q8035" s="12"/>
      <c r="R8035" s="8" t="str">
        <f t="shared" si="1001"/>
        <v>09</v>
      </c>
      <c r="S8035" s="8"/>
      <c r="T8035" s="14" t="str">
        <f t="shared" si="1002"/>
        <v>Retain</v>
      </c>
      <c r="U8035" s="14"/>
      <c r="V8035" s="8" t="str">
        <f t="shared" si="1003"/>
        <v>Spain</v>
      </c>
      <c r="W8035" s="8"/>
      <c r="X8035" s="8"/>
      <c r="Y8035" s="8"/>
      <c r="Z8035" s="14" t="str">
        <f t="shared" si="1004"/>
        <v>Male</v>
      </c>
      <c r="AA8035" s="14"/>
      <c r="AB8035" s="14"/>
      <c r="AC8035" s="14"/>
      <c r="AE8035" t="str">
        <f t="shared" si="1005"/>
        <v>Adults</v>
      </c>
      <c r="AF8035" t="str">
        <f t="shared" si="1006"/>
        <v>Excellent</v>
      </c>
      <c r="AG8035" t="str">
        <f t="shared" si="1007"/>
        <v>Very low</v>
      </c>
    </row>
    <row r="8036" spans="1:33" x14ac:dyDescent="0.2">
      <c r="A8036">
        <v>8035</v>
      </c>
      <c r="B8036">
        <v>15792489</v>
      </c>
      <c r="C8036">
        <v>622</v>
      </c>
      <c r="D8036">
        <v>2</v>
      </c>
      <c r="E8036">
        <v>1</v>
      </c>
      <c r="F8036">
        <v>42</v>
      </c>
      <c r="G8036">
        <v>3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s="2" t="s">
        <v>579</v>
      </c>
      <c r="P8036" s="11" t="str">
        <f t="shared" si="1000"/>
        <v>2019</v>
      </c>
      <c r="Q8036" s="12"/>
      <c r="R8036" s="8" t="str">
        <f t="shared" si="1001"/>
        <v>12</v>
      </c>
      <c r="S8036" s="8"/>
      <c r="T8036" s="14" t="str">
        <f t="shared" si="1002"/>
        <v>Retain</v>
      </c>
      <c r="U8036" s="14"/>
      <c r="V8036" s="8" t="str">
        <f t="shared" si="1003"/>
        <v>Spain</v>
      </c>
      <c r="W8036" s="8"/>
      <c r="X8036" s="8"/>
      <c r="Y8036" s="8"/>
      <c r="Z8036" s="14" t="str">
        <f t="shared" si="1004"/>
        <v>Male</v>
      </c>
      <c r="AA8036" s="14"/>
      <c r="AB8036" s="14"/>
      <c r="AC8036" s="14"/>
      <c r="AE8036" t="str">
        <f t="shared" si="1005"/>
        <v>Middle aged</v>
      </c>
      <c r="AF8036" t="str">
        <f t="shared" si="1006"/>
        <v>Fair</v>
      </c>
      <c r="AG8036" t="str">
        <f t="shared" si="1007"/>
        <v>Very low</v>
      </c>
    </row>
    <row r="8037" spans="1:33" x14ac:dyDescent="0.2">
      <c r="A8037">
        <v>8036</v>
      </c>
      <c r="B8037">
        <v>15733705</v>
      </c>
      <c r="C8037">
        <v>577</v>
      </c>
      <c r="D8037">
        <v>1</v>
      </c>
      <c r="E8037">
        <v>2</v>
      </c>
      <c r="F8037">
        <v>30</v>
      </c>
      <c r="G8037">
        <v>5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s="2" t="s">
        <v>925</v>
      </c>
      <c r="P8037" s="11" t="str">
        <f t="shared" si="1000"/>
        <v>2018</v>
      </c>
      <c r="Q8037" s="12"/>
      <c r="R8037" s="8" t="str">
        <f t="shared" si="1001"/>
        <v>06</v>
      </c>
      <c r="S8037" s="8"/>
      <c r="T8037" s="14" t="str">
        <f t="shared" si="1002"/>
        <v>Retain</v>
      </c>
      <c r="U8037" s="14"/>
      <c r="V8037" s="8" t="str">
        <f t="shared" si="1003"/>
        <v>France</v>
      </c>
      <c r="W8037" s="8"/>
      <c r="X8037" s="8"/>
      <c r="Y8037" s="8"/>
      <c r="Z8037" s="14" t="str">
        <f t="shared" si="1004"/>
        <v>Female</v>
      </c>
      <c r="AA8037" s="14"/>
      <c r="AB8037" s="14"/>
      <c r="AC8037" s="14"/>
      <c r="AE8037" t="str">
        <f t="shared" si="1005"/>
        <v>Adults</v>
      </c>
      <c r="AF8037" t="str">
        <f t="shared" si="1006"/>
        <v>Poor</v>
      </c>
      <c r="AG8037" t="str">
        <f t="shared" si="1007"/>
        <v>Medium</v>
      </c>
    </row>
    <row r="8038" spans="1:33" x14ac:dyDescent="0.2">
      <c r="A8038">
        <v>8037</v>
      </c>
      <c r="B8038">
        <v>15807221</v>
      </c>
      <c r="C8038">
        <v>555</v>
      </c>
      <c r="D8038">
        <v>2</v>
      </c>
      <c r="E8038">
        <v>1</v>
      </c>
      <c r="F8038">
        <v>21</v>
      </c>
      <c r="G8038">
        <v>4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s="2" t="s">
        <v>240</v>
      </c>
      <c r="P8038" s="11" t="str">
        <f t="shared" si="1000"/>
        <v>2018</v>
      </c>
      <c r="Q8038" s="12"/>
      <c r="R8038" s="8" t="str">
        <f t="shared" si="1001"/>
        <v>12</v>
      </c>
      <c r="S8038" s="8"/>
      <c r="T8038" s="14" t="str">
        <f t="shared" si="1002"/>
        <v>Retain</v>
      </c>
      <c r="U8038" s="14"/>
      <c r="V8038" s="8" t="str">
        <f t="shared" si="1003"/>
        <v>Spain</v>
      </c>
      <c r="W8038" s="8"/>
      <c r="X8038" s="8"/>
      <c r="Y8038" s="8"/>
      <c r="Z8038" s="14" t="str">
        <f t="shared" si="1004"/>
        <v>Male</v>
      </c>
      <c r="AA8038" s="14"/>
      <c r="AB8038" s="14"/>
      <c r="AC8038" s="14"/>
      <c r="AE8038" t="str">
        <f t="shared" si="1005"/>
        <v>Young Adults</v>
      </c>
      <c r="AF8038" t="str">
        <f t="shared" si="1006"/>
        <v>Poor</v>
      </c>
      <c r="AG8038" t="str">
        <f t="shared" si="1007"/>
        <v>Very low</v>
      </c>
    </row>
    <row r="8039" spans="1:33" x14ac:dyDescent="0.2">
      <c r="A8039">
        <v>8038</v>
      </c>
      <c r="B8039">
        <v>15573045</v>
      </c>
      <c r="C8039">
        <v>547</v>
      </c>
      <c r="D8039">
        <v>1</v>
      </c>
      <c r="E8039">
        <v>1</v>
      </c>
      <c r="F8039">
        <v>62</v>
      </c>
      <c r="G8039">
        <v>3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s="2" t="s">
        <v>1056</v>
      </c>
      <c r="P8039" s="11" t="str">
        <f t="shared" si="1000"/>
        <v>2019</v>
      </c>
      <c r="Q8039" s="12"/>
      <c r="R8039" s="8" t="str">
        <f t="shared" si="1001"/>
        <v>12</v>
      </c>
      <c r="S8039" s="8"/>
      <c r="T8039" s="14" t="str">
        <f t="shared" si="1002"/>
        <v>Retain</v>
      </c>
      <c r="U8039" s="14"/>
      <c r="V8039" s="8" t="str">
        <f t="shared" si="1003"/>
        <v>France</v>
      </c>
      <c r="W8039" s="8"/>
      <c r="X8039" s="8"/>
      <c r="Y8039" s="8"/>
      <c r="Z8039" s="14" t="str">
        <f t="shared" si="1004"/>
        <v>Male</v>
      </c>
      <c r="AA8039" s="14"/>
      <c r="AB8039" s="14"/>
      <c r="AC8039" s="14"/>
      <c r="AE8039" t="str">
        <f t="shared" si="1005"/>
        <v>Middle aged</v>
      </c>
      <c r="AF8039" t="str">
        <f t="shared" si="1006"/>
        <v>Poor</v>
      </c>
      <c r="AG8039" t="str">
        <f t="shared" si="1007"/>
        <v>High</v>
      </c>
    </row>
    <row r="8040" spans="1:33" x14ac:dyDescent="0.2">
      <c r="A8040">
        <v>8039</v>
      </c>
      <c r="B8040">
        <v>15756824</v>
      </c>
      <c r="C8040">
        <v>613</v>
      </c>
      <c r="D8040">
        <v>3</v>
      </c>
      <c r="E8040">
        <v>2</v>
      </c>
      <c r="F8040">
        <v>50</v>
      </c>
      <c r="G8040">
        <v>7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s="2" t="s">
        <v>857</v>
      </c>
      <c r="P8040" s="11" t="str">
        <f t="shared" si="1000"/>
        <v>2016</v>
      </c>
      <c r="Q8040" s="12"/>
      <c r="R8040" s="8" t="str">
        <f t="shared" si="1001"/>
        <v>06</v>
      </c>
      <c r="S8040" s="8"/>
      <c r="T8040" s="14" t="str">
        <f t="shared" si="1002"/>
        <v>Retain</v>
      </c>
      <c r="U8040" s="14"/>
      <c r="V8040" s="8" t="str">
        <f t="shared" si="1003"/>
        <v>Germany</v>
      </c>
      <c r="W8040" s="8"/>
      <c r="X8040" s="8"/>
      <c r="Y8040" s="8"/>
      <c r="Z8040" s="14" t="str">
        <f t="shared" si="1004"/>
        <v>Female</v>
      </c>
      <c r="AA8040" s="14"/>
      <c r="AB8040" s="14"/>
      <c r="AC8040" s="14"/>
      <c r="AE8040" t="str">
        <f t="shared" si="1005"/>
        <v>Middle aged</v>
      </c>
      <c r="AF8040" t="str">
        <f t="shared" si="1006"/>
        <v>Fair</v>
      </c>
      <c r="AG8040" t="str">
        <f t="shared" si="1007"/>
        <v>High</v>
      </c>
    </row>
    <row r="8041" spans="1:33" x14ac:dyDescent="0.2">
      <c r="A8041">
        <v>8040</v>
      </c>
      <c r="B8041">
        <v>15773520</v>
      </c>
      <c r="C8041">
        <v>672</v>
      </c>
      <c r="D8041">
        <v>1</v>
      </c>
      <c r="E8041">
        <v>2</v>
      </c>
      <c r="F8041">
        <v>43</v>
      </c>
      <c r="G8041">
        <v>7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s="2" t="s">
        <v>378</v>
      </c>
      <c r="P8041" s="11" t="str">
        <f t="shared" si="1000"/>
        <v>2016</v>
      </c>
      <c r="Q8041" s="12"/>
      <c r="R8041" s="8" t="str">
        <f t="shared" si="1001"/>
        <v>08</v>
      </c>
      <c r="S8041" s="8"/>
      <c r="T8041" s="14" t="str">
        <f t="shared" si="1002"/>
        <v>Retain</v>
      </c>
      <c r="U8041" s="14"/>
      <c r="V8041" s="8" t="str">
        <f t="shared" si="1003"/>
        <v>France</v>
      </c>
      <c r="W8041" s="8"/>
      <c r="X8041" s="8"/>
      <c r="Y8041" s="8"/>
      <c r="Z8041" s="14" t="str">
        <f t="shared" si="1004"/>
        <v>Female</v>
      </c>
      <c r="AA8041" s="14"/>
      <c r="AB8041" s="14"/>
      <c r="AC8041" s="14"/>
      <c r="AE8041" t="str">
        <f t="shared" si="1005"/>
        <v>Middle aged</v>
      </c>
      <c r="AF8041" t="str">
        <f t="shared" si="1006"/>
        <v>Good</v>
      </c>
      <c r="AG8041" t="str">
        <f t="shared" si="1007"/>
        <v>Medium</v>
      </c>
    </row>
    <row r="8042" spans="1:33" x14ac:dyDescent="0.2">
      <c r="A8042">
        <v>8041</v>
      </c>
      <c r="B8042">
        <v>15627439</v>
      </c>
      <c r="C8042">
        <v>624</v>
      </c>
      <c r="D8042">
        <v>2</v>
      </c>
      <c r="E8042">
        <v>2</v>
      </c>
      <c r="F8042">
        <v>36</v>
      </c>
      <c r="G8042">
        <v>7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s="2" t="s">
        <v>303</v>
      </c>
      <c r="P8042" s="11" t="str">
        <f t="shared" si="1000"/>
        <v>2016</v>
      </c>
      <c r="Q8042" s="12"/>
      <c r="R8042" s="8" t="str">
        <f t="shared" si="1001"/>
        <v>08</v>
      </c>
      <c r="S8042" s="8"/>
      <c r="T8042" s="14" t="str">
        <f t="shared" si="1002"/>
        <v>Retain</v>
      </c>
      <c r="U8042" s="14"/>
      <c r="V8042" s="8" t="str">
        <f t="shared" si="1003"/>
        <v>Spain</v>
      </c>
      <c r="W8042" s="8"/>
      <c r="X8042" s="8"/>
      <c r="Y8042" s="8"/>
      <c r="Z8042" s="14" t="str">
        <f t="shared" si="1004"/>
        <v>Female</v>
      </c>
      <c r="AA8042" s="14"/>
      <c r="AB8042" s="14"/>
      <c r="AC8042" s="14"/>
      <c r="AE8042" t="str">
        <f t="shared" si="1005"/>
        <v>Adults</v>
      </c>
      <c r="AF8042" t="str">
        <f t="shared" si="1006"/>
        <v>Fair</v>
      </c>
      <c r="AG8042" t="str">
        <f t="shared" si="1007"/>
        <v>Very low</v>
      </c>
    </row>
    <row r="8043" spans="1:33" x14ac:dyDescent="0.2">
      <c r="A8043">
        <v>8042</v>
      </c>
      <c r="B8043">
        <v>15701439</v>
      </c>
      <c r="C8043">
        <v>698</v>
      </c>
      <c r="D8043">
        <v>2</v>
      </c>
      <c r="E8043">
        <v>2</v>
      </c>
      <c r="F8043">
        <v>50</v>
      </c>
      <c r="G8043">
        <v>6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s="2" t="s">
        <v>674</v>
      </c>
      <c r="P8043" s="11" t="str">
        <f t="shared" si="1000"/>
        <v>2017</v>
      </c>
      <c r="Q8043" s="12"/>
      <c r="R8043" s="8" t="str">
        <f t="shared" si="1001"/>
        <v>02</v>
      </c>
      <c r="S8043" s="8"/>
      <c r="T8043" s="14" t="str">
        <f t="shared" si="1002"/>
        <v>Exit</v>
      </c>
      <c r="U8043" s="14"/>
      <c r="V8043" s="8" t="str">
        <f t="shared" si="1003"/>
        <v>Spain</v>
      </c>
      <c r="W8043" s="8"/>
      <c r="X8043" s="8"/>
      <c r="Y8043" s="8"/>
      <c r="Z8043" s="14" t="str">
        <f t="shared" si="1004"/>
        <v>Female</v>
      </c>
      <c r="AA8043" s="14"/>
      <c r="AB8043" s="14"/>
      <c r="AC8043" s="14"/>
      <c r="AE8043" t="str">
        <f t="shared" si="1005"/>
        <v>Middle aged</v>
      </c>
      <c r="AF8043" t="str">
        <f t="shared" si="1006"/>
        <v>Good</v>
      </c>
      <c r="AG8043" t="str">
        <f t="shared" si="1007"/>
        <v>Very low</v>
      </c>
    </row>
    <row r="8044" spans="1:33" x14ac:dyDescent="0.2">
      <c r="A8044">
        <v>8043</v>
      </c>
      <c r="B8044">
        <v>15785352</v>
      </c>
      <c r="C8044">
        <v>606</v>
      </c>
      <c r="D8044">
        <v>1</v>
      </c>
      <c r="E8044">
        <v>1</v>
      </c>
      <c r="F8044">
        <v>37</v>
      </c>
      <c r="G8044">
        <v>4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s="2" t="s">
        <v>577</v>
      </c>
      <c r="P8044" s="11" t="str">
        <f t="shared" si="1000"/>
        <v>2018</v>
      </c>
      <c r="Q8044" s="12"/>
      <c r="R8044" s="8" t="str">
        <f t="shared" si="1001"/>
        <v>11</v>
      </c>
      <c r="S8044" s="8"/>
      <c r="T8044" s="14" t="str">
        <f t="shared" si="1002"/>
        <v>Exit</v>
      </c>
      <c r="U8044" s="14"/>
      <c r="V8044" s="8" t="str">
        <f t="shared" si="1003"/>
        <v>France</v>
      </c>
      <c r="W8044" s="8"/>
      <c r="X8044" s="8"/>
      <c r="Y8044" s="8"/>
      <c r="Z8044" s="14" t="str">
        <f t="shared" si="1004"/>
        <v>Male</v>
      </c>
      <c r="AA8044" s="14"/>
      <c r="AB8044" s="14"/>
      <c r="AC8044" s="14"/>
      <c r="AE8044" t="str">
        <f t="shared" si="1005"/>
        <v>Adults</v>
      </c>
      <c r="AF8044" t="str">
        <f t="shared" si="1006"/>
        <v>Fair</v>
      </c>
      <c r="AG8044" t="str">
        <f t="shared" si="1007"/>
        <v>Medium</v>
      </c>
    </row>
    <row r="8045" spans="1:33" x14ac:dyDescent="0.2">
      <c r="A8045">
        <v>8044</v>
      </c>
      <c r="B8045">
        <v>15616525</v>
      </c>
      <c r="C8045">
        <v>720</v>
      </c>
      <c r="D8045">
        <v>2</v>
      </c>
      <c r="E8045">
        <v>1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s="2" t="s">
        <v>240</v>
      </c>
      <c r="P8045" s="11" t="str">
        <f t="shared" si="1000"/>
        <v>2018</v>
      </c>
      <c r="Q8045" s="12"/>
      <c r="R8045" s="8" t="str">
        <f t="shared" si="1001"/>
        <v>12</v>
      </c>
      <c r="S8045" s="8"/>
      <c r="T8045" s="14" t="str">
        <f t="shared" si="1002"/>
        <v>Retain</v>
      </c>
      <c r="U8045" s="14"/>
      <c r="V8045" s="8" t="str">
        <f t="shared" si="1003"/>
        <v>Spain</v>
      </c>
      <c r="W8045" s="8"/>
      <c r="X8045" s="8"/>
      <c r="Y8045" s="8"/>
      <c r="Z8045" s="14" t="str">
        <f t="shared" si="1004"/>
        <v>Male</v>
      </c>
      <c r="AA8045" s="14"/>
      <c r="AB8045" s="14"/>
      <c r="AC8045" s="14"/>
      <c r="AE8045" t="str">
        <f t="shared" si="1005"/>
        <v>Adults</v>
      </c>
      <c r="AF8045" t="str">
        <f t="shared" si="1006"/>
        <v>Good</v>
      </c>
      <c r="AG8045" t="str">
        <f t="shared" si="1007"/>
        <v>High</v>
      </c>
    </row>
    <row r="8046" spans="1:33" x14ac:dyDescent="0.2">
      <c r="A8046">
        <v>8045</v>
      </c>
      <c r="B8046">
        <v>15717489</v>
      </c>
      <c r="C8046">
        <v>835</v>
      </c>
      <c r="D8046">
        <v>1</v>
      </c>
      <c r="E8046">
        <v>1</v>
      </c>
      <c r="F8046">
        <v>23</v>
      </c>
      <c r="G8046">
        <v>4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s="2" t="s">
        <v>194</v>
      </c>
      <c r="P8046" s="11" t="str">
        <f t="shared" si="1000"/>
        <v>2019</v>
      </c>
      <c r="Q8046" s="12"/>
      <c r="R8046" s="8" t="str">
        <f t="shared" si="1001"/>
        <v>07</v>
      </c>
      <c r="S8046" s="8"/>
      <c r="T8046" s="14" t="str">
        <f t="shared" si="1002"/>
        <v>Exit</v>
      </c>
      <c r="U8046" s="14"/>
      <c r="V8046" s="8" t="str">
        <f t="shared" si="1003"/>
        <v>France</v>
      </c>
      <c r="W8046" s="8"/>
      <c r="X8046" s="8"/>
      <c r="Y8046" s="8"/>
      <c r="Z8046" s="14" t="str">
        <f t="shared" si="1004"/>
        <v>Male</v>
      </c>
      <c r="AA8046" s="14"/>
      <c r="AB8046" s="14"/>
      <c r="AC8046" s="14"/>
      <c r="AE8046" t="str">
        <f t="shared" si="1005"/>
        <v>Young Adults</v>
      </c>
      <c r="AF8046" t="str">
        <f t="shared" si="1006"/>
        <v>Excellent</v>
      </c>
      <c r="AG8046" t="str">
        <f t="shared" si="1007"/>
        <v>Very low</v>
      </c>
    </row>
    <row r="8047" spans="1:33" x14ac:dyDescent="0.2">
      <c r="A8047">
        <v>8046</v>
      </c>
      <c r="B8047">
        <v>15795737</v>
      </c>
      <c r="C8047">
        <v>771</v>
      </c>
      <c r="D8047">
        <v>2</v>
      </c>
      <c r="E8047">
        <v>2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s="2" t="s">
        <v>450</v>
      </c>
      <c r="P8047" s="11" t="str">
        <f t="shared" si="1000"/>
        <v>2019</v>
      </c>
      <c r="Q8047" s="12"/>
      <c r="R8047" s="8" t="str">
        <f t="shared" si="1001"/>
        <v>10</v>
      </c>
      <c r="S8047" s="8"/>
      <c r="T8047" s="14" t="str">
        <f t="shared" si="1002"/>
        <v>Retain</v>
      </c>
      <c r="U8047" s="14"/>
      <c r="V8047" s="8" t="str">
        <f t="shared" si="1003"/>
        <v>Spain</v>
      </c>
      <c r="W8047" s="8"/>
      <c r="X8047" s="8"/>
      <c r="Y8047" s="8"/>
      <c r="Z8047" s="14" t="str">
        <f t="shared" si="1004"/>
        <v>Female</v>
      </c>
      <c r="AA8047" s="14"/>
      <c r="AB8047" s="14"/>
      <c r="AC8047" s="14"/>
      <c r="AE8047" t="str">
        <f t="shared" si="1005"/>
        <v>Middle aged</v>
      </c>
      <c r="AF8047" t="str">
        <f t="shared" si="1006"/>
        <v>Very good</v>
      </c>
      <c r="AG8047" t="str">
        <f t="shared" si="1007"/>
        <v>Medium</v>
      </c>
    </row>
    <row r="8048" spans="1:33" x14ac:dyDescent="0.2">
      <c r="A8048">
        <v>8047</v>
      </c>
      <c r="B8048">
        <v>15693877</v>
      </c>
      <c r="C8048">
        <v>811</v>
      </c>
      <c r="D8048">
        <v>1</v>
      </c>
      <c r="E8048">
        <v>2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s="2" t="s">
        <v>18</v>
      </c>
      <c r="P8048" s="11" t="str">
        <f t="shared" si="1000"/>
        <v>2019</v>
      </c>
      <c r="Q8048" s="12"/>
      <c r="R8048" s="8" t="str">
        <f t="shared" si="1001"/>
        <v>11</v>
      </c>
      <c r="S8048" s="8"/>
      <c r="T8048" s="14" t="str">
        <f t="shared" si="1002"/>
        <v>Retain</v>
      </c>
      <c r="U8048" s="14"/>
      <c r="V8048" s="8" t="str">
        <f t="shared" si="1003"/>
        <v>France</v>
      </c>
      <c r="W8048" s="8"/>
      <c r="X8048" s="8"/>
      <c r="Y8048" s="8"/>
      <c r="Z8048" s="14" t="str">
        <f t="shared" si="1004"/>
        <v>Female</v>
      </c>
      <c r="AA8048" s="14"/>
      <c r="AB8048" s="14"/>
      <c r="AC8048" s="14"/>
      <c r="AE8048" t="str">
        <f t="shared" si="1005"/>
        <v>Middle aged</v>
      </c>
      <c r="AF8048" t="str">
        <f t="shared" si="1006"/>
        <v>Excellent</v>
      </c>
      <c r="AG8048" t="str">
        <f t="shared" si="1007"/>
        <v>High</v>
      </c>
    </row>
    <row r="8049" spans="1:33" x14ac:dyDescent="0.2">
      <c r="A8049">
        <v>8048</v>
      </c>
      <c r="B8049">
        <v>15576111</v>
      </c>
      <c r="C8049">
        <v>734</v>
      </c>
      <c r="D8049">
        <v>3</v>
      </c>
      <c r="E8049">
        <v>1</v>
      </c>
      <c r="F8049">
        <v>33</v>
      </c>
      <c r="G8049">
        <v>3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s="2" t="s">
        <v>183</v>
      </c>
      <c r="P8049" s="11" t="str">
        <f t="shared" si="1000"/>
        <v>2019</v>
      </c>
      <c r="Q8049" s="12"/>
      <c r="R8049" s="8" t="str">
        <f t="shared" si="1001"/>
        <v>12</v>
      </c>
      <c r="S8049" s="8"/>
      <c r="T8049" s="14" t="str">
        <f t="shared" si="1002"/>
        <v>Retain</v>
      </c>
      <c r="U8049" s="14"/>
      <c r="V8049" s="8" t="str">
        <f t="shared" si="1003"/>
        <v>Germany</v>
      </c>
      <c r="W8049" s="8"/>
      <c r="X8049" s="8"/>
      <c r="Y8049" s="8"/>
      <c r="Z8049" s="14" t="str">
        <f t="shared" si="1004"/>
        <v>Male</v>
      </c>
      <c r="AA8049" s="14"/>
      <c r="AB8049" s="14"/>
      <c r="AC8049" s="14"/>
      <c r="AE8049" t="str">
        <f t="shared" si="1005"/>
        <v>Adults</v>
      </c>
      <c r="AF8049" t="str">
        <f t="shared" si="1006"/>
        <v>Good</v>
      </c>
      <c r="AG8049" t="str">
        <f t="shared" si="1007"/>
        <v>High</v>
      </c>
    </row>
    <row r="8050" spans="1:33" x14ac:dyDescent="0.2">
      <c r="A8050">
        <v>8049</v>
      </c>
      <c r="B8050">
        <v>15595713</v>
      </c>
      <c r="C8050">
        <v>548</v>
      </c>
      <c r="D8050">
        <v>2</v>
      </c>
      <c r="E8050">
        <v>1</v>
      </c>
      <c r="F8050">
        <v>33</v>
      </c>
      <c r="G8050">
        <v>5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s="2" t="s">
        <v>810</v>
      </c>
      <c r="P8050" s="11" t="str">
        <f t="shared" si="1000"/>
        <v>2018</v>
      </c>
      <c r="Q8050" s="12"/>
      <c r="R8050" s="8" t="str">
        <f t="shared" si="1001"/>
        <v>07</v>
      </c>
      <c r="S8050" s="8"/>
      <c r="T8050" s="14" t="str">
        <f t="shared" si="1002"/>
        <v>Retain</v>
      </c>
      <c r="U8050" s="14"/>
      <c r="V8050" s="8" t="str">
        <f t="shared" si="1003"/>
        <v>Spain</v>
      </c>
      <c r="W8050" s="8"/>
      <c r="X8050" s="8"/>
      <c r="Y8050" s="8"/>
      <c r="Z8050" s="14" t="str">
        <f t="shared" si="1004"/>
        <v>Male</v>
      </c>
      <c r="AA8050" s="14"/>
      <c r="AB8050" s="14"/>
      <c r="AC8050" s="14"/>
      <c r="AE8050" t="str">
        <f t="shared" si="1005"/>
        <v>Adults</v>
      </c>
      <c r="AF8050" t="str">
        <f t="shared" si="1006"/>
        <v>Poor</v>
      </c>
      <c r="AG8050" t="str">
        <f t="shared" si="1007"/>
        <v>Very low</v>
      </c>
    </row>
    <row r="8051" spans="1:33" x14ac:dyDescent="0.2">
      <c r="A8051">
        <v>8050</v>
      </c>
      <c r="B8051">
        <v>15808868</v>
      </c>
      <c r="C8051">
        <v>652</v>
      </c>
      <c r="D8051">
        <v>1</v>
      </c>
      <c r="E8051">
        <v>2</v>
      </c>
      <c r="F8051">
        <v>31</v>
      </c>
      <c r="G8051">
        <v>4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s="2" t="s">
        <v>205</v>
      </c>
      <c r="P8051" s="11" t="str">
        <f t="shared" si="1000"/>
        <v>2019</v>
      </c>
      <c r="Q8051" s="12"/>
      <c r="R8051" s="8" t="str">
        <f t="shared" si="1001"/>
        <v>09</v>
      </c>
      <c r="S8051" s="8"/>
      <c r="T8051" s="14" t="str">
        <f t="shared" si="1002"/>
        <v>Exit</v>
      </c>
      <c r="U8051" s="14"/>
      <c r="V8051" s="8" t="str">
        <f t="shared" si="1003"/>
        <v>France</v>
      </c>
      <c r="W8051" s="8"/>
      <c r="X8051" s="8"/>
      <c r="Y8051" s="8"/>
      <c r="Z8051" s="14" t="str">
        <f t="shared" si="1004"/>
        <v>Female</v>
      </c>
      <c r="AA8051" s="14"/>
      <c r="AB8051" s="14"/>
      <c r="AC8051" s="14"/>
      <c r="AE8051" t="str">
        <f t="shared" si="1005"/>
        <v>Adults</v>
      </c>
      <c r="AF8051" t="str">
        <f t="shared" si="1006"/>
        <v>Fair</v>
      </c>
      <c r="AG8051" t="str">
        <f t="shared" si="1007"/>
        <v>High</v>
      </c>
    </row>
    <row r="8052" spans="1:33" x14ac:dyDescent="0.2">
      <c r="A8052">
        <v>8051</v>
      </c>
      <c r="B8052">
        <v>15708193</v>
      </c>
      <c r="C8052">
        <v>707</v>
      </c>
      <c r="D8052">
        <v>1</v>
      </c>
      <c r="E8052">
        <v>1</v>
      </c>
      <c r="F8052">
        <v>33</v>
      </c>
      <c r="G8052">
        <v>3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s="2" t="s">
        <v>110</v>
      </c>
      <c r="P8052" s="11" t="str">
        <f t="shared" si="1000"/>
        <v>2019</v>
      </c>
      <c r="Q8052" s="12"/>
      <c r="R8052" s="8" t="str">
        <f t="shared" si="1001"/>
        <v>12</v>
      </c>
      <c r="S8052" s="8"/>
      <c r="T8052" s="14" t="str">
        <f t="shared" si="1002"/>
        <v>Retain</v>
      </c>
      <c r="U8052" s="14"/>
      <c r="V8052" s="8" t="str">
        <f t="shared" si="1003"/>
        <v>France</v>
      </c>
      <c r="W8052" s="8"/>
      <c r="X8052" s="8"/>
      <c r="Y8052" s="8"/>
      <c r="Z8052" s="14" t="str">
        <f t="shared" si="1004"/>
        <v>Male</v>
      </c>
      <c r="AA8052" s="14"/>
      <c r="AB8052" s="14"/>
      <c r="AC8052" s="14"/>
      <c r="AE8052" t="str">
        <f t="shared" si="1005"/>
        <v>Adults</v>
      </c>
      <c r="AF8052" t="str">
        <f t="shared" si="1006"/>
        <v>Good</v>
      </c>
      <c r="AG8052" t="str">
        <f t="shared" si="1007"/>
        <v>Very low</v>
      </c>
    </row>
    <row r="8053" spans="1:33" x14ac:dyDescent="0.2">
      <c r="A8053">
        <v>8052</v>
      </c>
      <c r="B8053">
        <v>15697801</v>
      </c>
      <c r="C8053">
        <v>605</v>
      </c>
      <c r="D8053">
        <v>3</v>
      </c>
      <c r="E8053">
        <v>2</v>
      </c>
      <c r="F8053">
        <v>56</v>
      </c>
      <c r="G8053">
        <v>7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s="2" t="s">
        <v>589</v>
      </c>
      <c r="P8053" s="11" t="str">
        <f t="shared" si="1000"/>
        <v>2016</v>
      </c>
      <c r="Q8053" s="12"/>
      <c r="R8053" s="8" t="str">
        <f t="shared" si="1001"/>
        <v>08</v>
      </c>
      <c r="S8053" s="8"/>
      <c r="T8053" s="14" t="str">
        <f t="shared" si="1002"/>
        <v>Exit</v>
      </c>
      <c r="U8053" s="14"/>
      <c r="V8053" s="8" t="str">
        <f t="shared" si="1003"/>
        <v>Germany</v>
      </c>
      <c r="W8053" s="8"/>
      <c r="X8053" s="8"/>
      <c r="Y8053" s="8"/>
      <c r="Z8053" s="14" t="str">
        <f t="shared" si="1004"/>
        <v>Female</v>
      </c>
      <c r="AA8053" s="14"/>
      <c r="AB8053" s="14"/>
      <c r="AC8053" s="14"/>
      <c r="AE8053" t="str">
        <f t="shared" si="1005"/>
        <v>Middle aged</v>
      </c>
      <c r="AF8053" t="str">
        <f t="shared" si="1006"/>
        <v>Fair</v>
      </c>
      <c r="AG8053" t="str">
        <f t="shared" si="1007"/>
        <v>Medium</v>
      </c>
    </row>
    <row r="8054" spans="1:33" x14ac:dyDescent="0.2">
      <c r="A8054">
        <v>8053</v>
      </c>
      <c r="B8054">
        <v>15770121</v>
      </c>
      <c r="C8054">
        <v>623</v>
      </c>
      <c r="D8054">
        <v>1</v>
      </c>
      <c r="E8054">
        <v>2</v>
      </c>
      <c r="F8054">
        <v>34</v>
      </c>
      <c r="G8054">
        <v>4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s="2" t="s">
        <v>655</v>
      </c>
      <c r="P8054" s="11" t="str">
        <f t="shared" si="1000"/>
        <v>2018</v>
      </c>
      <c r="Q8054" s="12"/>
      <c r="R8054" s="8" t="str">
        <f t="shared" si="1001"/>
        <v>09</v>
      </c>
      <c r="S8054" s="8"/>
      <c r="T8054" s="14" t="str">
        <f t="shared" si="1002"/>
        <v>Retain</v>
      </c>
      <c r="U8054" s="14"/>
      <c r="V8054" s="8" t="str">
        <f t="shared" si="1003"/>
        <v>France</v>
      </c>
      <c r="W8054" s="8"/>
      <c r="X8054" s="8"/>
      <c r="Y8054" s="8"/>
      <c r="Z8054" s="14" t="str">
        <f t="shared" si="1004"/>
        <v>Female</v>
      </c>
      <c r="AA8054" s="14"/>
      <c r="AB8054" s="14"/>
      <c r="AC8054" s="14"/>
      <c r="AE8054" t="str">
        <f t="shared" si="1005"/>
        <v>Adults</v>
      </c>
      <c r="AF8054" t="str">
        <f t="shared" si="1006"/>
        <v>Fair</v>
      </c>
      <c r="AG8054" t="str">
        <f t="shared" si="1007"/>
        <v>Very low</v>
      </c>
    </row>
    <row r="8055" spans="1:33" x14ac:dyDescent="0.2">
      <c r="A8055">
        <v>8054</v>
      </c>
      <c r="B8055">
        <v>15800524</v>
      </c>
      <c r="C8055">
        <v>686</v>
      </c>
      <c r="D8055">
        <v>3</v>
      </c>
      <c r="E8055">
        <v>1</v>
      </c>
      <c r="F8055">
        <v>29</v>
      </c>
      <c r="G8055">
        <v>7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s="2" t="s">
        <v>1174</v>
      </c>
      <c r="P8055" s="11" t="str">
        <f t="shared" si="1000"/>
        <v>2016</v>
      </c>
      <c r="Q8055" s="12"/>
      <c r="R8055" s="8" t="str">
        <f t="shared" si="1001"/>
        <v>02</v>
      </c>
      <c r="S8055" s="8"/>
      <c r="T8055" s="14" t="str">
        <f t="shared" si="1002"/>
        <v>Retain</v>
      </c>
      <c r="U8055" s="14"/>
      <c r="V8055" s="8" t="str">
        <f t="shared" si="1003"/>
        <v>Germany</v>
      </c>
      <c r="W8055" s="8"/>
      <c r="X8055" s="8"/>
      <c r="Y8055" s="8"/>
      <c r="Z8055" s="14" t="str">
        <f t="shared" si="1004"/>
        <v>Male</v>
      </c>
      <c r="AA8055" s="14"/>
      <c r="AB8055" s="14"/>
      <c r="AC8055" s="14"/>
      <c r="AE8055" t="str">
        <f t="shared" si="1005"/>
        <v>Adults</v>
      </c>
      <c r="AF8055" t="str">
        <f t="shared" si="1006"/>
        <v>Good</v>
      </c>
      <c r="AG8055" t="str">
        <f t="shared" si="1007"/>
        <v>Very high</v>
      </c>
    </row>
    <row r="8056" spans="1:33" x14ac:dyDescent="0.2">
      <c r="A8056">
        <v>8055</v>
      </c>
      <c r="B8056">
        <v>15686236</v>
      </c>
      <c r="C8056">
        <v>525</v>
      </c>
      <c r="D8056">
        <v>3</v>
      </c>
      <c r="E8056">
        <v>2</v>
      </c>
      <c r="F8056">
        <v>47</v>
      </c>
      <c r="G8056">
        <v>3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s="2" t="s">
        <v>707</v>
      </c>
      <c r="P8056" s="11" t="str">
        <f t="shared" si="1000"/>
        <v>2019</v>
      </c>
      <c r="Q8056" s="12"/>
      <c r="R8056" s="8" t="str">
        <f t="shared" si="1001"/>
        <v>11</v>
      </c>
      <c r="S8056" s="8"/>
      <c r="T8056" s="14" t="str">
        <f t="shared" si="1002"/>
        <v>Exit</v>
      </c>
      <c r="U8056" s="14"/>
      <c r="V8056" s="8" t="str">
        <f t="shared" si="1003"/>
        <v>Germany</v>
      </c>
      <c r="W8056" s="8"/>
      <c r="X8056" s="8"/>
      <c r="Y8056" s="8"/>
      <c r="Z8056" s="14" t="str">
        <f t="shared" si="1004"/>
        <v>Female</v>
      </c>
      <c r="AA8056" s="14"/>
      <c r="AB8056" s="14"/>
      <c r="AC8056" s="14"/>
      <c r="AE8056" t="str">
        <f t="shared" si="1005"/>
        <v>Middle aged</v>
      </c>
      <c r="AF8056" t="str">
        <f t="shared" si="1006"/>
        <v>Poor</v>
      </c>
      <c r="AG8056" t="str">
        <f t="shared" si="1007"/>
        <v>High</v>
      </c>
    </row>
    <row r="8057" spans="1:33" x14ac:dyDescent="0.2">
      <c r="A8057">
        <v>8056</v>
      </c>
      <c r="B8057">
        <v>15659807</v>
      </c>
      <c r="C8057">
        <v>657</v>
      </c>
      <c r="D8057">
        <v>2</v>
      </c>
      <c r="E8057">
        <v>1</v>
      </c>
      <c r="F8057">
        <v>41</v>
      </c>
      <c r="G8057">
        <v>3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s="2" t="s">
        <v>692</v>
      </c>
      <c r="P8057" s="11" t="str">
        <f t="shared" si="1000"/>
        <v>2019</v>
      </c>
      <c r="Q8057" s="12"/>
      <c r="R8057" s="8" t="str">
        <f t="shared" si="1001"/>
        <v>12</v>
      </c>
      <c r="S8057" s="8"/>
      <c r="T8057" s="14" t="str">
        <f t="shared" si="1002"/>
        <v>Retain</v>
      </c>
      <c r="U8057" s="14"/>
      <c r="V8057" s="8" t="str">
        <f t="shared" si="1003"/>
        <v>Spain</v>
      </c>
      <c r="W8057" s="8"/>
      <c r="X8057" s="8"/>
      <c r="Y8057" s="8"/>
      <c r="Z8057" s="14" t="str">
        <f t="shared" si="1004"/>
        <v>Male</v>
      </c>
      <c r="AA8057" s="14"/>
      <c r="AB8057" s="14"/>
      <c r="AC8057" s="14"/>
      <c r="AE8057" t="str">
        <f t="shared" si="1005"/>
        <v>Middle aged</v>
      </c>
      <c r="AF8057" t="str">
        <f t="shared" si="1006"/>
        <v>Fair</v>
      </c>
      <c r="AG8057" t="str">
        <f t="shared" si="1007"/>
        <v>High</v>
      </c>
    </row>
    <row r="8058" spans="1:33" x14ac:dyDescent="0.2">
      <c r="A8058">
        <v>8057</v>
      </c>
      <c r="B8058">
        <v>15736078</v>
      </c>
      <c r="C8058">
        <v>730</v>
      </c>
      <c r="D8058">
        <v>3</v>
      </c>
      <c r="E8058">
        <v>2</v>
      </c>
      <c r="F8058">
        <v>33</v>
      </c>
      <c r="G8058">
        <v>3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s="2" t="s">
        <v>471</v>
      </c>
      <c r="P8058" s="11" t="str">
        <f t="shared" si="1000"/>
        <v>2019</v>
      </c>
      <c r="Q8058" s="12"/>
      <c r="R8058" s="8" t="str">
        <f t="shared" si="1001"/>
        <v>12</v>
      </c>
      <c r="S8058" s="8"/>
      <c r="T8058" s="14" t="str">
        <f t="shared" si="1002"/>
        <v>Exit</v>
      </c>
      <c r="U8058" s="14"/>
      <c r="V8058" s="8" t="str">
        <f t="shared" si="1003"/>
        <v>Germany</v>
      </c>
      <c r="W8058" s="8"/>
      <c r="X8058" s="8"/>
      <c r="Y8058" s="8"/>
      <c r="Z8058" s="14" t="str">
        <f t="shared" si="1004"/>
        <v>Female</v>
      </c>
      <c r="AA8058" s="14"/>
      <c r="AB8058" s="14"/>
      <c r="AC8058" s="14"/>
      <c r="AE8058" t="str">
        <f t="shared" si="1005"/>
        <v>Adults</v>
      </c>
      <c r="AF8058" t="str">
        <f t="shared" si="1006"/>
        <v>Good</v>
      </c>
      <c r="AG8058" t="str">
        <f t="shared" si="1007"/>
        <v>High</v>
      </c>
    </row>
    <row r="8059" spans="1:33" x14ac:dyDescent="0.2">
      <c r="A8059">
        <v>8058</v>
      </c>
      <c r="B8059">
        <v>15620836</v>
      </c>
      <c r="C8059">
        <v>816</v>
      </c>
      <c r="D8059">
        <v>3</v>
      </c>
      <c r="E8059">
        <v>2</v>
      </c>
      <c r="F8059">
        <v>34</v>
      </c>
      <c r="G8059">
        <v>3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s="2" t="s">
        <v>183</v>
      </c>
      <c r="P8059" s="11" t="str">
        <f t="shared" si="1000"/>
        <v>2019</v>
      </c>
      <c r="Q8059" s="12"/>
      <c r="R8059" s="8" t="str">
        <f t="shared" si="1001"/>
        <v>12</v>
      </c>
      <c r="S8059" s="8"/>
      <c r="T8059" s="14" t="str">
        <f t="shared" si="1002"/>
        <v>Retain</v>
      </c>
      <c r="U8059" s="14"/>
      <c r="V8059" s="8" t="str">
        <f t="shared" si="1003"/>
        <v>Germany</v>
      </c>
      <c r="W8059" s="8"/>
      <c r="X8059" s="8"/>
      <c r="Y8059" s="8"/>
      <c r="Z8059" s="14" t="str">
        <f t="shared" si="1004"/>
        <v>Female</v>
      </c>
      <c r="AA8059" s="14"/>
      <c r="AB8059" s="14"/>
      <c r="AC8059" s="14"/>
      <c r="AE8059" t="str">
        <f t="shared" si="1005"/>
        <v>Adults</v>
      </c>
      <c r="AF8059" t="str">
        <f t="shared" si="1006"/>
        <v>Excellent</v>
      </c>
      <c r="AG8059" t="str">
        <f t="shared" si="1007"/>
        <v>High</v>
      </c>
    </row>
    <row r="8060" spans="1:33" x14ac:dyDescent="0.2">
      <c r="A8060">
        <v>8059</v>
      </c>
      <c r="B8060">
        <v>15698184</v>
      </c>
      <c r="C8060">
        <v>484</v>
      </c>
      <c r="D8060">
        <v>1</v>
      </c>
      <c r="E8060">
        <v>2</v>
      </c>
      <c r="F8060">
        <v>50</v>
      </c>
      <c r="G8060">
        <v>4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s="2" t="s">
        <v>684</v>
      </c>
      <c r="P8060" s="11" t="str">
        <f t="shared" si="1000"/>
        <v>2018</v>
      </c>
      <c r="Q8060" s="12"/>
      <c r="R8060" s="8" t="str">
        <f t="shared" si="1001"/>
        <v>09</v>
      </c>
      <c r="S8060" s="8"/>
      <c r="T8060" s="14" t="str">
        <f t="shared" si="1002"/>
        <v>Retain</v>
      </c>
      <c r="U8060" s="14"/>
      <c r="V8060" s="8" t="str">
        <f t="shared" si="1003"/>
        <v>France</v>
      </c>
      <c r="W8060" s="8"/>
      <c r="X8060" s="8"/>
      <c r="Y8060" s="8"/>
      <c r="Z8060" s="14" t="str">
        <f t="shared" si="1004"/>
        <v>Female</v>
      </c>
      <c r="AA8060" s="14"/>
      <c r="AB8060" s="14"/>
      <c r="AC8060" s="14"/>
      <c r="AE8060" t="str">
        <f t="shared" si="1005"/>
        <v>Middle aged</v>
      </c>
      <c r="AF8060" t="str">
        <f t="shared" si="1006"/>
        <v>Poor</v>
      </c>
      <c r="AG8060" t="str">
        <f t="shared" si="1007"/>
        <v>Medium</v>
      </c>
    </row>
    <row r="8061" spans="1:33" x14ac:dyDescent="0.2">
      <c r="A8061">
        <v>8060</v>
      </c>
      <c r="B8061">
        <v>15717643</v>
      </c>
      <c r="C8061">
        <v>728</v>
      </c>
      <c r="D8061">
        <v>1</v>
      </c>
      <c r="E8061">
        <v>2</v>
      </c>
      <c r="F8061">
        <v>34</v>
      </c>
      <c r="G8061">
        <v>4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s="2" t="s">
        <v>199</v>
      </c>
      <c r="P8061" s="11" t="str">
        <f t="shared" si="1000"/>
        <v>2018</v>
      </c>
      <c r="Q8061" s="12"/>
      <c r="R8061" s="8" t="str">
        <f t="shared" si="1001"/>
        <v>11</v>
      </c>
      <c r="S8061" s="8"/>
      <c r="T8061" s="14" t="str">
        <f t="shared" si="1002"/>
        <v>Retain</v>
      </c>
      <c r="U8061" s="14"/>
      <c r="V8061" s="8" t="str">
        <f t="shared" si="1003"/>
        <v>France</v>
      </c>
      <c r="W8061" s="8"/>
      <c r="X8061" s="8"/>
      <c r="Y8061" s="8"/>
      <c r="Z8061" s="14" t="str">
        <f t="shared" si="1004"/>
        <v>Female</v>
      </c>
      <c r="AA8061" s="14"/>
      <c r="AB8061" s="14"/>
      <c r="AC8061" s="14"/>
      <c r="AE8061" t="str">
        <f t="shared" si="1005"/>
        <v>Adults</v>
      </c>
      <c r="AF8061" t="str">
        <f t="shared" si="1006"/>
        <v>Good</v>
      </c>
      <c r="AG8061" t="str">
        <f t="shared" si="1007"/>
        <v>Medium</v>
      </c>
    </row>
    <row r="8062" spans="1:33" x14ac:dyDescent="0.2">
      <c r="A8062">
        <v>8061</v>
      </c>
      <c r="B8062">
        <v>15776596</v>
      </c>
      <c r="C8062">
        <v>730</v>
      </c>
      <c r="D8062">
        <v>2</v>
      </c>
      <c r="E8062">
        <v>2</v>
      </c>
      <c r="F8062">
        <v>39</v>
      </c>
      <c r="G8062">
        <v>4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s="2" t="s">
        <v>568</v>
      </c>
      <c r="P8062" s="11" t="str">
        <f t="shared" si="1000"/>
        <v>2019</v>
      </c>
      <c r="Q8062" s="12"/>
      <c r="R8062" s="8" t="str">
        <f t="shared" si="1001"/>
        <v>05</v>
      </c>
      <c r="S8062" s="8"/>
      <c r="T8062" s="14" t="str">
        <f t="shared" si="1002"/>
        <v>Exit</v>
      </c>
      <c r="U8062" s="14"/>
      <c r="V8062" s="8" t="str">
        <f t="shared" si="1003"/>
        <v>Spain</v>
      </c>
      <c r="W8062" s="8"/>
      <c r="X8062" s="8"/>
      <c r="Y8062" s="8"/>
      <c r="Z8062" s="14" t="str">
        <f t="shared" si="1004"/>
        <v>Female</v>
      </c>
      <c r="AA8062" s="14"/>
      <c r="AB8062" s="14"/>
      <c r="AC8062" s="14"/>
      <c r="AE8062" t="str">
        <f t="shared" si="1005"/>
        <v>Middle aged</v>
      </c>
      <c r="AF8062" t="str">
        <f t="shared" si="1006"/>
        <v>Good</v>
      </c>
      <c r="AG8062" t="str">
        <f t="shared" si="1007"/>
        <v>High</v>
      </c>
    </row>
    <row r="8063" spans="1:33" x14ac:dyDescent="0.2">
      <c r="A8063">
        <v>8062</v>
      </c>
      <c r="B8063">
        <v>15814757</v>
      </c>
      <c r="C8063">
        <v>477</v>
      </c>
      <c r="D8063">
        <v>2</v>
      </c>
      <c r="E8063">
        <v>1</v>
      </c>
      <c r="F8063">
        <v>31</v>
      </c>
      <c r="G8063">
        <v>5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s="2" t="s">
        <v>591</v>
      </c>
      <c r="P8063" s="11" t="str">
        <f t="shared" si="1000"/>
        <v>2018</v>
      </c>
      <c r="Q8063" s="12"/>
      <c r="R8063" s="8" t="str">
        <f t="shared" si="1001"/>
        <v>04</v>
      </c>
      <c r="S8063" s="8"/>
      <c r="T8063" s="14" t="str">
        <f t="shared" si="1002"/>
        <v>Retain</v>
      </c>
      <c r="U8063" s="14"/>
      <c r="V8063" s="8" t="str">
        <f t="shared" si="1003"/>
        <v>Spain</v>
      </c>
      <c r="W8063" s="8"/>
      <c r="X8063" s="8"/>
      <c r="Y8063" s="8"/>
      <c r="Z8063" s="14" t="str">
        <f t="shared" si="1004"/>
        <v>Male</v>
      </c>
      <c r="AA8063" s="14"/>
      <c r="AB8063" s="14"/>
      <c r="AC8063" s="14"/>
      <c r="AE8063" t="str">
        <f t="shared" si="1005"/>
        <v>Adults</v>
      </c>
      <c r="AF8063" t="str">
        <f t="shared" si="1006"/>
        <v>Poor</v>
      </c>
      <c r="AG8063" t="str">
        <f t="shared" si="1007"/>
        <v>Very low</v>
      </c>
    </row>
    <row r="8064" spans="1:33" x14ac:dyDescent="0.2">
      <c r="A8064">
        <v>8063</v>
      </c>
      <c r="B8064">
        <v>15812607</v>
      </c>
      <c r="C8064">
        <v>663</v>
      </c>
      <c r="D8064">
        <v>3</v>
      </c>
      <c r="E8064">
        <v>2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s="2" t="s">
        <v>347</v>
      </c>
      <c r="P8064" s="11" t="str">
        <f t="shared" si="1000"/>
        <v>2016</v>
      </c>
      <c r="Q8064" s="12"/>
      <c r="R8064" s="8" t="str">
        <f t="shared" si="1001"/>
        <v>11</v>
      </c>
      <c r="S8064" s="8"/>
      <c r="T8064" s="14" t="str">
        <f t="shared" si="1002"/>
        <v>Exit</v>
      </c>
      <c r="U8064" s="14"/>
      <c r="V8064" s="8" t="str">
        <f t="shared" si="1003"/>
        <v>Germany</v>
      </c>
      <c r="W8064" s="8"/>
      <c r="X8064" s="8"/>
      <c r="Y8064" s="8"/>
      <c r="Z8064" s="14" t="str">
        <f t="shared" si="1004"/>
        <v>Female</v>
      </c>
      <c r="AA8064" s="14"/>
      <c r="AB8064" s="14"/>
      <c r="AC8064" s="14"/>
      <c r="AE8064" t="str">
        <f t="shared" si="1005"/>
        <v>Middle aged</v>
      </c>
      <c r="AF8064" t="str">
        <f t="shared" si="1006"/>
        <v>Fair</v>
      </c>
      <c r="AG8064" t="str">
        <f t="shared" si="1007"/>
        <v>Medium</v>
      </c>
    </row>
    <row r="8065" spans="1:33" x14ac:dyDescent="0.2">
      <c r="A8065">
        <v>8064</v>
      </c>
      <c r="B8065">
        <v>15663888</v>
      </c>
      <c r="C8065">
        <v>549</v>
      </c>
      <c r="D8065">
        <v>3</v>
      </c>
      <c r="E8065">
        <v>1</v>
      </c>
      <c r="F8065">
        <v>34</v>
      </c>
      <c r="G8065">
        <v>7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s="2" t="s">
        <v>339</v>
      </c>
      <c r="P8065" s="11" t="str">
        <f t="shared" si="1000"/>
        <v>2016</v>
      </c>
      <c r="Q8065" s="12"/>
      <c r="R8065" s="8" t="str">
        <f t="shared" si="1001"/>
        <v>08</v>
      </c>
      <c r="S8065" s="8"/>
      <c r="T8065" s="14" t="str">
        <f t="shared" si="1002"/>
        <v>Retain</v>
      </c>
      <c r="U8065" s="14"/>
      <c r="V8065" s="8" t="str">
        <f t="shared" si="1003"/>
        <v>Germany</v>
      </c>
      <c r="W8065" s="8"/>
      <c r="X8065" s="8"/>
      <c r="Y8065" s="8"/>
      <c r="Z8065" s="14" t="str">
        <f t="shared" si="1004"/>
        <v>Male</v>
      </c>
      <c r="AA8065" s="14"/>
      <c r="AB8065" s="14"/>
      <c r="AC8065" s="14"/>
      <c r="AE8065" t="str">
        <f t="shared" si="1005"/>
        <v>Adults</v>
      </c>
      <c r="AF8065" t="str">
        <f t="shared" si="1006"/>
        <v>Poor</v>
      </c>
      <c r="AG8065" t="str">
        <f t="shared" si="1007"/>
        <v>Extreme</v>
      </c>
    </row>
    <row r="8066" spans="1:33" x14ac:dyDescent="0.2">
      <c r="A8066">
        <v>8065</v>
      </c>
      <c r="B8066">
        <v>15748882</v>
      </c>
      <c r="C8066">
        <v>714</v>
      </c>
      <c r="D8066">
        <v>2</v>
      </c>
      <c r="E8066">
        <v>1</v>
      </c>
      <c r="F8066">
        <v>29</v>
      </c>
      <c r="G8066">
        <v>5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s="2" t="s">
        <v>458</v>
      </c>
      <c r="P8066" s="11" t="str">
        <f t="shared" si="1000"/>
        <v>2018</v>
      </c>
      <c r="Q8066" s="12"/>
      <c r="R8066" s="8" t="str">
        <f t="shared" si="1001"/>
        <v>05</v>
      </c>
      <c r="S8066" s="8"/>
      <c r="T8066" s="14" t="str">
        <f t="shared" si="1002"/>
        <v>Retain</v>
      </c>
      <c r="U8066" s="14"/>
      <c r="V8066" s="8" t="str">
        <f t="shared" si="1003"/>
        <v>Spain</v>
      </c>
      <c r="W8066" s="8"/>
      <c r="X8066" s="8"/>
      <c r="Y8066" s="8"/>
      <c r="Z8066" s="14" t="str">
        <f t="shared" si="1004"/>
        <v>Male</v>
      </c>
      <c r="AA8066" s="14"/>
      <c r="AB8066" s="14"/>
      <c r="AC8066" s="14"/>
      <c r="AE8066" t="str">
        <f t="shared" si="1005"/>
        <v>Adults</v>
      </c>
      <c r="AF8066" t="str">
        <f t="shared" si="1006"/>
        <v>Good</v>
      </c>
      <c r="AG8066" t="str">
        <f t="shared" si="1007"/>
        <v>Very low</v>
      </c>
    </row>
    <row r="8067" spans="1:33" x14ac:dyDescent="0.2">
      <c r="A8067">
        <v>8066</v>
      </c>
      <c r="B8067">
        <v>15690829</v>
      </c>
      <c r="C8067">
        <v>430</v>
      </c>
      <c r="D8067">
        <v>3</v>
      </c>
      <c r="E8067">
        <v>1</v>
      </c>
      <c r="F8067">
        <v>49</v>
      </c>
      <c r="G8067">
        <v>6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s="2" t="s">
        <v>1169</v>
      </c>
      <c r="P8067" s="11" t="str">
        <f t="shared" ref="P8067:P8130" si="1008">RIGHT($N8067,4)</f>
        <v>2017</v>
      </c>
      <c r="Q8067" s="12"/>
      <c r="R8067" s="8" t="str">
        <f t="shared" ref="R8067:R8130" si="1009">MID(N8067,4,2)</f>
        <v>01</v>
      </c>
      <c r="S8067" s="8"/>
      <c r="T8067" s="14" t="str">
        <f t="shared" ref="T8067:T8130" si="1010">IF(M8067=1,"Exit","Retain")</f>
        <v>Exit</v>
      </c>
      <c r="U8067" s="14"/>
      <c r="V8067" s="8" t="str">
        <f t="shared" ref="V8067:V8130" si="1011">IF(D8067=1,"France",IF(D8067=2,"Spain",IF(D8067=3,"Germany","NONE")))</f>
        <v>Germany</v>
      </c>
      <c r="W8067" s="8"/>
      <c r="X8067" s="8"/>
      <c r="Y8067" s="8"/>
      <c r="Z8067" s="14" t="str">
        <f t="shared" ref="Z8067:Z8130" si="1012">IF(E8067=1,"Male","Female")</f>
        <v>Male</v>
      </c>
      <c r="AA8067" s="14"/>
      <c r="AB8067" s="14"/>
      <c r="AC8067" s="14"/>
      <c r="AE8067" t="str">
        <f t="shared" ref="AE8067:AE8130" si="1013">IF(F8067&lt;18,"Kids",IF(AND(F8067&gt;=18,F8067&lt;24),"Young Adults",IF(AND(F8067&gt;=24,F8067&lt;39),"Adults",IF(AND(F8067&gt;=39,F8067&lt;64),"Middle aged","Retired"))))</f>
        <v>Middle aged</v>
      </c>
      <c r="AF8067" t="str">
        <f t="shared" ref="AF8067:AF8130" si="1014">IF(AND(C8067&gt;=800,C8067&lt;=850),"Excellent",IF(AND(C8067&gt;=740,C8067&lt;=799),"Very good",IF(AND(C8067&gt;=670,C8067&lt;=739),"Good",IF(AND(C8067&gt;=580,C8067&lt;=669),"Fair",IF(AND(C8067&gt;=300,C8067&lt;=579),"Poor","None")))))</f>
        <v>Poor</v>
      </c>
      <c r="AG8067" t="str">
        <f t="shared" ref="AG8067:AG8130" si="1015">IF(H8067&lt;25000,"Very low",IF(AND(H8067&gt;25000,H8067&lt;=50000),"Low",IF(AND(H8067&gt;50000,H8067&lt;=100000),"Medium",IF(AND(H8067&gt;100000,H8067&lt;=150000),"High",IF(AND(H8067&gt;150000,H8067&lt;=200000),"Very high",IF(H8067&gt;200000,"Extreme","None"))))))</f>
        <v>High</v>
      </c>
    </row>
    <row r="8068" spans="1:33" x14ac:dyDescent="0.2">
      <c r="A8068">
        <v>8067</v>
      </c>
      <c r="B8068">
        <v>15695819</v>
      </c>
      <c r="C8068">
        <v>504</v>
      </c>
      <c r="D8068">
        <v>3</v>
      </c>
      <c r="E8068">
        <v>1</v>
      </c>
      <c r="F8068">
        <v>43</v>
      </c>
      <c r="G8068">
        <v>7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s="2" t="s">
        <v>88</v>
      </c>
      <c r="P8068" s="11" t="str">
        <f t="shared" si="1008"/>
        <v>2016</v>
      </c>
      <c r="Q8068" s="12"/>
      <c r="R8068" s="8" t="str">
        <f t="shared" si="1009"/>
        <v>09</v>
      </c>
      <c r="S8068" s="8"/>
      <c r="T8068" s="14" t="str">
        <f t="shared" si="1010"/>
        <v>Retain</v>
      </c>
      <c r="U8068" s="14"/>
      <c r="V8068" s="8" t="str">
        <f t="shared" si="1011"/>
        <v>Germany</v>
      </c>
      <c r="W8068" s="8"/>
      <c r="X8068" s="8"/>
      <c r="Y8068" s="8"/>
      <c r="Z8068" s="14" t="str">
        <f t="shared" si="1012"/>
        <v>Male</v>
      </c>
      <c r="AA8068" s="14"/>
      <c r="AB8068" s="14"/>
      <c r="AC8068" s="14"/>
      <c r="AE8068" t="str">
        <f t="shared" si="1013"/>
        <v>Middle aged</v>
      </c>
      <c r="AF8068" t="str">
        <f t="shared" si="1014"/>
        <v>Poor</v>
      </c>
      <c r="AG8068" t="str">
        <f t="shared" si="1015"/>
        <v>High</v>
      </c>
    </row>
    <row r="8069" spans="1:33" x14ac:dyDescent="0.2">
      <c r="A8069">
        <v>8068</v>
      </c>
      <c r="B8069">
        <v>15696834</v>
      </c>
      <c r="C8069">
        <v>530</v>
      </c>
      <c r="D8069">
        <v>1</v>
      </c>
      <c r="E8069">
        <v>2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s="2" t="s">
        <v>968</v>
      </c>
      <c r="P8069" s="11" t="str">
        <f t="shared" si="1008"/>
        <v>2018</v>
      </c>
      <c r="Q8069" s="12"/>
      <c r="R8069" s="8" t="str">
        <f t="shared" si="1009"/>
        <v>08</v>
      </c>
      <c r="S8069" s="8"/>
      <c r="T8069" s="14" t="str">
        <f t="shared" si="1010"/>
        <v>Retain</v>
      </c>
      <c r="U8069" s="14"/>
      <c r="V8069" s="8" t="str">
        <f t="shared" si="1011"/>
        <v>France</v>
      </c>
      <c r="W8069" s="8"/>
      <c r="X8069" s="8"/>
      <c r="Y8069" s="8"/>
      <c r="Z8069" s="14" t="str">
        <f t="shared" si="1012"/>
        <v>Female</v>
      </c>
      <c r="AA8069" s="14"/>
      <c r="AB8069" s="14"/>
      <c r="AC8069" s="14"/>
      <c r="AE8069" t="str">
        <f t="shared" si="1013"/>
        <v>Adults</v>
      </c>
      <c r="AF8069" t="str">
        <f t="shared" si="1014"/>
        <v>Poor</v>
      </c>
      <c r="AG8069" t="str">
        <f t="shared" si="1015"/>
        <v>Very low</v>
      </c>
    </row>
    <row r="8070" spans="1:33" x14ac:dyDescent="0.2">
      <c r="A8070">
        <v>8069</v>
      </c>
      <c r="B8070">
        <v>15797710</v>
      </c>
      <c r="C8070">
        <v>619</v>
      </c>
      <c r="D8070">
        <v>3</v>
      </c>
      <c r="E8070">
        <v>1</v>
      </c>
      <c r="F8070">
        <v>29</v>
      </c>
      <c r="G8070">
        <v>7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s="2" t="s">
        <v>1316</v>
      </c>
      <c r="P8070" s="11" t="str">
        <f t="shared" si="1008"/>
        <v>2016</v>
      </c>
      <c r="Q8070" s="12"/>
      <c r="R8070" s="8" t="str">
        <f t="shared" si="1009"/>
        <v>09</v>
      </c>
      <c r="S8070" s="8"/>
      <c r="T8070" s="14" t="str">
        <f t="shared" si="1010"/>
        <v>Retain</v>
      </c>
      <c r="U8070" s="14"/>
      <c r="V8070" s="8" t="str">
        <f t="shared" si="1011"/>
        <v>Germany</v>
      </c>
      <c r="W8070" s="8"/>
      <c r="X8070" s="8"/>
      <c r="Y8070" s="8"/>
      <c r="Z8070" s="14" t="str">
        <f t="shared" si="1012"/>
        <v>Male</v>
      </c>
      <c r="AA8070" s="14"/>
      <c r="AB8070" s="14"/>
      <c r="AC8070" s="14"/>
      <c r="AE8070" t="str">
        <f t="shared" si="1013"/>
        <v>Adults</v>
      </c>
      <c r="AF8070" t="str">
        <f t="shared" si="1014"/>
        <v>Fair</v>
      </c>
      <c r="AG8070" t="str">
        <f t="shared" si="1015"/>
        <v>Medium</v>
      </c>
    </row>
    <row r="8071" spans="1:33" x14ac:dyDescent="0.2">
      <c r="A8071">
        <v>8070</v>
      </c>
      <c r="B8071">
        <v>15700654</v>
      </c>
      <c r="C8071">
        <v>617</v>
      </c>
      <c r="D8071">
        <v>3</v>
      </c>
      <c r="E8071">
        <v>1</v>
      </c>
      <c r="F8071">
        <v>44</v>
      </c>
      <c r="G8071">
        <v>4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s="2" t="s">
        <v>457</v>
      </c>
      <c r="P8071" s="11" t="str">
        <f t="shared" si="1008"/>
        <v>2019</v>
      </c>
      <c r="Q8071" s="12"/>
      <c r="R8071" s="8" t="str">
        <f t="shared" si="1009"/>
        <v>06</v>
      </c>
      <c r="S8071" s="8"/>
      <c r="T8071" s="14" t="str">
        <f t="shared" si="1010"/>
        <v>Retain</v>
      </c>
      <c r="U8071" s="14"/>
      <c r="V8071" s="8" t="str">
        <f t="shared" si="1011"/>
        <v>Germany</v>
      </c>
      <c r="W8071" s="8"/>
      <c r="X8071" s="8"/>
      <c r="Y8071" s="8"/>
      <c r="Z8071" s="14" t="str">
        <f t="shared" si="1012"/>
        <v>Male</v>
      </c>
      <c r="AA8071" s="14"/>
      <c r="AB8071" s="14"/>
      <c r="AC8071" s="14"/>
      <c r="AE8071" t="str">
        <f t="shared" si="1013"/>
        <v>Middle aged</v>
      </c>
      <c r="AF8071" t="str">
        <f t="shared" si="1014"/>
        <v>Fair</v>
      </c>
      <c r="AG8071" t="str">
        <f t="shared" si="1015"/>
        <v>Low</v>
      </c>
    </row>
    <row r="8072" spans="1:33" x14ac:dyDescent="0.2">
      <c r="A8072">
        <v>8071</v>
      </c>
      <c r="B8072">
        <v>15583764</v>
      </c>
      <c r="C8072">
        <v>791</v>
      </c>
      <c r="D8072">
        <v>3</v>
      </c>
      <c r="E8072">
        <v>1</v>
      </c>
      <c r="F8072">
        <v>31</v>
      </c>
      <c r="G8072">
        <v>4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s="2" t="s">
        <v>953</v>
      </c>
      <c r="P8072" s="11" t="str">
        <f t="shared" si="1008"/>
        <v>2019</v>
      </c>
      <c r="Q8072" s="12"/>
      <c r="R8072" s="8" t="str">
        <f t="shared" si="1009"/>
        <v>07</v>
      </c>
      <c r="S8072" s="8"/>
      <c r="T8072" s="14" t="str">
        <f t="shared" si="1010"/>
        <v>Retain</v>
      </c>
      <c r="U8072" s="14"/>
      <c r="V8072" s="8" t="str">
        <f t="shared" si="1011"/>
        <v>Germany</v>
      </c>
      <c r="W8072" s="8"/>
      <c r="X8072" s="8"/>
      <c r="Y8072" s="8"/>
      <c r="Z8072" s="14" t="str">
        <f t="shared" si="1012"/>
        <v>Male</v>
      </c>
      <c r="AA8072" s="14"/>
      <c r="AB8072" s="14"/>
      <c r="AC8072" s="14"/>
      <c r="AE8072" t="str">
        <f t="shared" si="1013"/>
        <v>Adults</v>
      </c>
      <c r="AF8072" t="str">
        <f t="shared" si="1014"/>
        <v>Very good</v>
      </c>
      <c r="AG8072" t="str">
        <f t="shared" si="1015"/>
        <v>High</v>
      </c>
    </row>
    <row r="8073" spans="1:33" x14ac:dyDescent="0.2">
      <c r="A8073">
        <v>8072</v>
      </c>
      <c r="B8073">
        <v>15688849</v>
      </c>
      <c r="C8073">
        <v>609</v>
      </c>
      <c r="D8073">
        <v>1</v>
      </c>
      <c r="E8073">
        <v>1</v>
      </c>
      <c r="F8073">
        <v>48</v>
      </c>
      <c r="G8073">
        <v>6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s="2" t="s">
        <v>1317</v>
      </c>
      <c r="P8073" s="11" t="str">
        <f t="shared" si="1008"/>
        <v>2017</v>
      </c>
      <c r="Q8073" s="12"/>
      <c r="R8073" s="8" t="str">
        <f t="shared" si="1009"/>
        <v>01</v>
      </c>
      <c r="S8073" s="8"/>
      <c r="T8073" s="14" t="str">
        <f t="shared" si="1010"/>
        <v>Exit</v>
      </c>
      <c r="U8073" s="14"/>
      <c r="V8073" s="8" t="str">
        <f t="shared" si="1011"/>
        <v>France</v>
      </c>
      <c r="W8073" s="8"/>
      <c r="X8073" s="8"/>
      <c r="Y8073" s="8"/>
      <c r="Z8073" s="14" t="str">
        <f t="shared" si="1012"/>
        <v>Male</v>
      </c>
      <c r="AA8073" s="14"/>
      <c r="AB8073" s="14"/>
      <c r="AC8073" s="14"/>
      <c r="AE8073" t="str">
        <f t="shared" si="1013"/>
        <v>Middle aged</v>
      </c>
      <c r="AF8073" t="str">
        <f t="shared" si="1014"/>
        <v>Fair</v>
      </c>
      <c r="AG8073" t="str">
        <f t="shared" si="1015"/>
        <v>High</v>
      </c>
    </row>
    <row r="8074" spans="1:33" x14ac:dyDescent="0.2">
      <c r="A8074">
        <v>8073</v>
      </c>
      <c r="B8074">
        <v>15661473</v>
      </c>
      <c r="C8074">
        <v>780</v>
      </c>
      <c r="D8074">
        <v>3</v>
      </c>
      <c r="E8074">
        <v>1</v>
      </c>
      <c r="F8074">
        <v>51</v>
      </c>
      <c r="G8074">
        <v>5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s="2" t="s">
        <v>762</v>
      </c>
      <c r="P8074" s="11" t="str">
        <f t="shared" si="1008"/>
        <v>2017</v>
      </c>
      <c r="Q8074" s="12"/>
      <c r="R8074" s="8" t="str">
        <f t="shared" si="1009"/>
        <v>11</v>
      </c>
      <c r="S8074" s="8"/>
      <c r="T8074" s="14" t="str">
        <f t="shared" si="1010"/>
        <v>Exit</v>
      </c>
      <c r="U8074" s="14"/>
      <c r="V8074" s="8" t="str">
        <f t="shared" si="1011"/>
        <v>Germany</v>
      </c>
      <c r="W8074" s="8"/>
      <c r="X8074" s="8"/>
      <c r="Y8074" s="8"/>
      <c r="Z8074" s="14" t="str">
        <f t="shared" si="1012"/>
        <v>Male</v>
      </c>
      <c r="AA8074" s="14"/>
      <c r="AB8074" s="14"/>
      <c r="AC8074" s="14"/>
      <c r="AE8074" t="str">
        <f t="shared" si="1013"/>
        <v>Middle aged</v>
      </c>
      <c r="AF8074" t="str">
        <f t="shared" si="1014"/>
        <v>Very good</v>
      </c>
      <c r="AG8074" t="str">
        <f t="shared" si="1015"/>
        <v>High</v>
      </c>
    </row>
    <row r="8075" spans="1:33" x14ac:dyDescent="0.2">
      <c r="A8075">
        <v>8074</v>
      </c>
      <c r="B8075">
        <v>15601030</v>
      </c>
      <c r="C8075">
        <v>777</v>
      </c>
      <c r="D8075">
        <v>3</v>
      </c>
      <c r="E8075">
        <v>2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s="2" t="s">
        <v>487</v>
      </c>
      <c r="P8075" s="11" t="str">
        <f t="shared" si="1008"/>
        <v>2017</v>
      </c>
      <c r="Q8075" s="12"/>
      <c r="R8075" s="8" t="str">
        <f t="shared" si="1009"/>
        <v>12</v>
      </c>
      <c r="S8075" s="8"/>
      <c r="T8075" s="14" t="str">
        <f t="shared" si="1010"/>
        <v>Retain</v>
      </c>
      <c r="U8075" s="14"/>
      <c r="V8075" s="8" t="str">
        <f t="shared" si="1011"/>
        <v>Germany</v>
      </c>
      <c r="W8075" s="8"/>
      <c r="X8075" s="8"/>
      <c r="Y8075" s="8"/>
      <c r="Z8075" s="14" t="str">
        <f t="shared" si="1012"/>
        <v>Female</v>
      </c>
      <c r="AA8075" s="14"/>
      <c r="AB8075" s="14"/>
      <c r="AC8075" s="14"/>
      <c r="AE8075" t="str">
        <f t="shared" si="1013"/>
        <v>Adults</v>
      </c>
      <c r="AF8075" t="str">
        <f t="shared" si="1014"/>
        <v>Very good</v>
      </c>
      <c r="AG8075" t="str">
        <f t="shared" si="1015"/>
        <v>Medium</v>
      </c>
    </row>
    <row r="8076" spans="1:33" x14ac:dyDescent="0.2">
      <c r="A8076">
        <v>8075</v>
      </c>
      <c r="B8076">
        <v>15789557</v>
      </c>
      <c r="C8076">
        <v>817</v>
      </c>
      <c r="D8076">
        <v>3</v>
      </c>
      <c r="E8076">
        <v>2</v>
      </c>
      <c r="F8076">
        <v>27</v>
      </c>
      <c r="G8076">
        <v>5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s="2" t="s">
        <v>424</v>
      </c>
      <c r="P8076" s="11" t="str">
        <f t="shared" si="1008"/>
        <v>2017</v>
      </c>
      <c r="Q8076" s="12"/>
      <c r="R8076" s="8" t="str">
        <f t="shared" si="1009"/>
        <v>12</v>
      </c>
      <c r="S8076" s="8"/>
      <c r="T8076" s="14" t="str">
        <f t="shared" si="1010"/>
        <v>Retain</v>
      </c>
      <c r="U8076" s="14"/>
      <c r="V8076" s="8" t="str">
        <f t="shared" si="1011"/>
        <v>Germany</v>
      </c>
      <c r="W8076" s="8"/>
      <c r="X8076" s="8"/>
      <c r="Y8076" s="8"/>
      <c r="Z8076" s="14" t="str">
        <f t="shared" si="1012"/>
        <v>Female</v>
      </c>
      <c r="AA8076" s="14"/>
      <c r="AB8076" s="14"/>
      <c r="AC8076" s="14"/>
      <c r="AE8076" t="str">
        <f t="shared" si="1013"/>
        <v>Adults</v>
      </c>
      <c r="AF8076" t="str">
        <f t="shared" si="1014"/>
        <v>Excellent</v>
      </c>
      <c r="AG8076" t="str">
        <f t="shared" si="1015"/>
        <v>High</v>
      </c>
    </row>
    <row r="8077" spans="1:33" x14ac:dyDescent="0.2">
      <c r="A8077">
        <v>8076</v>
      </c>
      <c r="B8077">
        <v>15745250</v>
      </c>
      <c r="C8077">
        <v>850</v>
      </c>
      <c r="D8077">
        <v>1</v>
      </c>
      <c r="E8077">
        <v>1</v>
      </c>
      <c r="F8077">
        <v>58</v>
      </c>
      <c r="G8077">
        <v>4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s="2" t="s">
        <v>154</v>
      </c>
      <c r="P8077" s="11" t="str">
        <f t="shared" si="1008"/>
        <v>2019</v>
      </c>
      <c r="Q8077" s="12"/>
      <c r="R8077" s="8" t="str">
        <f t="shared" si="1009"/>
        <v>07</v>
      </c>
      <c r="S8077" s="8"/>
      <c r="T8077" s="14" t="str">
        <f t="shared" si="1010"/>
        <v>Exit</v>
      </c>
      <c r="U8077" s="14"/>
      <c r="V8077" s="8" t="str">
        <f t="shared" si="1011"/>
        <v>France</v>
      </c>
      <c r="W8077" s="8"/>
      <c r="X8077" s="8"/>
      <c r="Y8077" s="8"/>
      <c r="Z8077" s="14" t="str">
        <f t="shared" si="1012"/>
        <v>Male</v>
      </c>
      <c r="AA8077" s="14"/>
      <c r="AB8077" s="14"/>
      <c r="AC8077" s="14"/>
      <c r="AE8077" t="str">
        <f t="shared" si="1013"/>
        <v>Middle aged</v>
      </c>
      <c r="AF8077" t="str">
        <f t="shared" si="1014"/>
        <v>Excellent</v>
      </c>
      <c r="AG8077" t="str">
        <f t="shared" si="1015"/>
        <v>Very high</v>
      </c>
    </row>
    <row r="8078" spans="1:33" x14ac:dyDescent="0.2">
      <c r="A8078">
        <v>8077</v>
      </c>
      <c r="B8078">
        <v>15590349</v>
      </c>
      <c r="C8078">
        <v>732</v>
      </c>
      <c r="D8078">
        <v>1</v>
      </c>
      <c r="E8078">
        <v>2</v>
      </c>
      <c r="F8078">
        <v>36</v>
      </c>
      <c r="G8078">
        <v>4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s="2" t="s">
        <v>269</v>
      </c>
      <c r="P8078" s="11" t="str">
        <f t="shared" si="1008"/>
        <v>2019</v>
      </c>
      <c r="Q8078" s="12"/>
      <c r="R8078" s="8" t="str">
        <f t="shared" si="1009"/>
        <v>09</v>
      </c>
      <c r="S8078" s="8"/>
      <c r="T8078" s="14" t="str">
        <f t="shared" si="1010"/>
        <v>Exit</v>
      </c>
      <c r="U8078" s="14"/>
      <c r="V8078" s="8" t="str">
        <f t="shared" si="1011"/>
        <v>France</v>
      </c>
      <c r="W8078" s="8"/>
      <c r="X8078" s="8"/>
      <c r="Y8078" s="8"/>
      <c r="Z8078" s="14" t="str">
        <f t="shared" si="1012"/>
        <v>Female</v>
      </c>
      <c r="AA8078" s="14"/>
      <c r="AB8078" s="14"/>
      <c r="AC8078" s="14"/>
      <c r="AE8078" t="str">
        <f t="shared" si="1013"/>
        <v>Adults</v>
      </c>
      <c r="AF8078" t="str">
        <f t="shared" si="1014"/>
        <v>Good</v>
      </c>
      <c r="AG8078" t="str">
        <f t="shared" si="1015"/>
        <v>Very low</v>
      </c>
    </row>
    <row r="8079" spans="1:33" x14ac:dyDescent="0.2">
      <c r="A8079">
        <v>8078</v>
      </c>
      <c r="B8079">
        <v>15741693</v>
      </c>
      <c r="C8079">
        <v>693</v>
      </c>
      <c r="D8079">
        <v>1</v>
      </c>
      <c r="E8079">
        <v>1</v>
      </c>
      <c r="F8079">
        <v>40</v>
      </c>
      <c r="G8079">
        <v>7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s="2" t="s">
        <v>921</v>
      </c>
      <c r="P8079" s="11" t="str">
        <f t="shared" si="1008"/>
        <v>2016</v>
      </c>
      <c r="Q8079" s="12"/>
      <c r="R8079" s="8" t="str">
        <f t="shared" si="1009"/>
        <v>04</v>
      </c>
      <c r="S8079" s="8"/>
      <c r="T8079" s="14" t="str">
        <f t="shared" si="1010"/>
        <v>Retain</v>
      </c>
      <c r="U8079" s="14"/>
      <c r="V8079" s="8" t="str">
        <f t="shared" si="1011"/>
        <v>France</v>
      </c>
      <c r="W8079" s="8"/>
      <c r="X8079" s="8"/>
      <c r="Y8079" s="8"/>
      <c r="Z8079" s="14" t="str">
        <f t="shared" si="1012"/>
        <v>Male</v>
      </c>
      <c r="AA8079" s="14"/>
      <c r="AB8079" s="14"/>
      <c r="AC8079" s="14"/>
      <c r="AE8079" t="str">
        <f t="shared" si="1013"/>
        <v>Middle aged</v>
      </c>
      <c r="AF8079" t="str">
        <f t="shared" si="1014"/>
        <v>Good</v>
      </c>
      <c r="AG8079" t="str">
        <f t="shared" si="1015"/>
        <v>High</v>
      </c>
    </row>
    <row r="8080" spans="1:33" x14ac:dyDescent="0.2">
      <c r="A8080">
        <v>8079</v>
      </c>
      <c r="B8080">
        <v>15618446</v>
      </c>
      <c r="C8080">
        <v>576</v>
      </c>
      <c r="D8080">
        <v>1</v>
      </c>
      <c r="E8080">
        <v>2</v>
      </c>
      <c r="F8080">
        <v>50</v>
      </c>
      <c r="G8080">
        <v>7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s="2" t="s">
        <v>682</v>
      </c>
      <c r="P8080" s="11" t="str">
        <f t="shared" si="1008"/>
        <v>2016</v>
      </c>
      <c r="Q8080" s="12"/>
      <c r="R8080" s="8" t="str">
        <f t="shared" si="1009"/>
        <v>07</v>
      </c>
      <c r="S8080" s="8"/>
      <c r="T8080" s="14" t="str">
        <f t="shared" si="1010"/>
        <v>Retain</v>
      </c>
      <c r="U8080" s="14"/>
      <c r="V8080" s="8" t="str">
        <f t="shared" si="1011"/>
        <v>France</v>
      </c>
      <c r="W8080" s="8"/>
      <c r="X8080" s="8"/>
      <c r="Y8080" s="8"/>
      <c r="Z8080" s="14" t="str">
        <f t="shared" si="1012"/>
        <v>Female</v>
      </c>
      <c r="AA8080" s="14"/>
      <c r="AB8080" s="14"/>
      <c r="AC8080" s="14"/>
      <c r="AE8080" t="str">
        <f t="shared" si="1013"/>
        <v>Middle aged</v>
      </c>
      <c r="AF8080" t="str">
        <f t="shared" si="1014"/>
        <v>Poor</v>
      </c>
      <c r="AG8080" t="str">
        <f t="shared" si="1015"/>
        <v>Very low</v>
      </c>
    </row>
    <row r="8081" spans="1:33" x14ac:dyDescent="0.2">
      <c r="A8081">
        <v>8080</v>
      </c>
      <c r="B8081">
        <v>15766552</v>
      </c>
      <c r="C8081">
        <v>643</v>
      </c>
      <c r="D8081">
        <v>1</v>
      </c>
      <c r="E8081">
        <v>1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s="2" t="s">
        <v>815</v>
      </c>
      <c r="P8081" s="11" t="str">
        <f t="shared" si="1008"/>
        <v>2016</v>
      </c>
      <c r="Q8081" s="12"/>
      <c r="R8081" s="8" t="str">
        <f t="shared" si="1009"/>
        <v>12</v>
      </c>
      <c r="S8081" s="8"/>
      <c r="T8081" s="14" t="str">
        <f t="shared" si="1010"/>
        <v>Retain</v>
      </c>
      <c r="U8081" s="14"/>
      <c r="V8081" s="8" t="str">
        <f t="shared" si="1011"/>
        <v>France</v>
      </c>
      <c r="W8081" s="8"/>
      <c r="X8081" s="8"/>
      <c r="Y8081" s="8"/>
      <c r="Z8081" s="14" t="str">
        <f t="shared" si="1012"/>
        <v>Male</v>
      </c>
      <c r="AA8081" s="14"/>
      <c r="AB8081" s="14"/>
      <c r="AC8081" s="14"/>
      <c r="AE8081" t="str">
        <f t="shared" si="1013"/>
        <v>Adults</v>
      </c>
      <c r="AF8081" t="str">
        <f t="shared" si="1014"/>
        <v>Fair</v>
      </c>
      <c r="AG8081" t="str">
        <f t="shared" si="1015"/>
        <v>Very low</v>
      </c>
    </row>
    <row r="8082" spans="1:33" x14ac:dyDescent="0.2">
      <c r="A8082">
        <v>8081</v>
      </c>
      <c r="B8082">
        <v>15668775</v>
      </c>
      <c r="C8082">
        <v>757</v>
      </c>
      <c r="D8082">
        <v>1</v>
      </c>
      <c r="E8082">
        <v>1</v>
      </c>
      <c r="F8082">
        <v>47</v>
      </c>
      <c r="G8082">
        <v>5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s="2" t="s">
        <v>290</v>
      </c>
      <c r="P8082" s="11" t="str">
        <f t="shared" si="1008"/>
        <v>2017</v>
      </c>
      <c r="Q8082" s="12"/>
      <c r="R8082" s="8" t="str">
        <f t="shared" si="1009"/>
        <v>11</v>
      </c>
      <c r="S8082" s="8"/>
      <c r="T8082" s="14" t="str">
        <f t="shared" si="1010"/>
        <v>Retain</v>
      </c>
      <c r="U8082" s="14"/>
      <c r="V8082" s="8" t="str">
        <f t="shared" si="1011"/>
        <v>France</v>
      </c>
      <c r="W8082" s="8"/>
      <c r="X8082" s="8"/>
      <c r="Y8082" s="8"/>
      <c r="Z8082" s="14" t="str">
        <f t="shared" si="1012"/>
        <v>Male</v>
      </c>
      <c r="AA8082" s="14"/>
      <c r="AB8082" s="14"/>
      <c r="AC8082" s="14"/>
      <c r="AE8082" t="str">
        <f t="shared" si="1013"/>
        <v>Middle aged</v>
      </c>
      <c r="AF8082" t="str">
        <f t="shared" si="1014"/>
        <v>Very good</v>
      </c>
      <c r="AG8082" t="str">
        <f t="shared" si="1015"/>
        <v>High</v>
      </c>
    </row>
    <row r="8083" spans="1:33" x14ac:dyDescent="0.2">
      <c r="A8083">
        <v>8082</v>
      </c>
      <c r="B8083">
        <v>15757895</v>
      </c>
      <c r="C8083">
        <v>569</v>
      </c>
      <c r="D8083">
        <v>3</v>
      </c>
      <c r="E8083">
        <v>1</v>
      </c>
      <c r="F8083">
        <v>30</v>
      </c>
      <c r="G8083">
        <v>4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s="2" t="s">
        <v>1049</v>
      </c>
      <c r="P8083" s="11" t="str">
        <f t="shared" si="1008"/>
        <v>2019</v>
      </c>
      <c r="Q8083" s="12"/>
      <c r="R8083" s="8" t="str">
        <f t="shared" si="1009"/>
        <v>07</v>
      </c>
      <c r="S8083" s="8"/>
      <c r="T8083" s="14" t="str">
        <f t="shared" si="1010"/>
        <v>Retain</v>
      </c>
      <c r="U8083" s="14"/>
      <c r="V8083" s="8" t="str">
        <f t="shared" si="1011"/>
        <v>Germany</v>
      </c>
      <c r="W8083" s="8"/>
      <c r="X8083" s="8"/>
      <c r="Y8083" s="8"/>
      <c r="Z8083" s="14" t="str">
        <f t="shared" si="1012"/>
        <v>Male</v>
      </c>
      <c r="AA8083" s="14"/>
      <c r="AB8083" s="14"/>
      <c r="AC8083" s="14"/>
      <c r="AE8083" t="str">
        <f t="shared" si="1013"/>
        <v>Adults</v>
      </c>
      <c r="AF8083" t="str">
        <f t="shared" si="1014"/>
        <v>Poor</v>
      </c>
      <c r="AG8083" t="str">
        <f t="shared" si="1015"/>
        <v>High</v>
      </c>
    </row>
    <row r="8084" spans="1:33" x14ac:dyDescent="0.2">
      <c r="A8084">
        <v>8083</v>
      </c>
      <c r="B8084">
        <v>15774551</v>
      </c>
      <c r="C8084">
        <v>772</v>
      </c>
      <c r="D8084">
        <v>2</v>
      </c>
      <c r="E8084">
        <v>1</v>
      </c>
      <c r="F8084">
        <v>36</v>
      </c>
      <c r="G8084">
        <v>6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s="2" t="s">
        <v>343</v>
      </c>
      <c r="P8084" s="11" t="str">
        <f t="shared" si="1008"/>
        <v>2017</v>
      </c>
      <c r="Q8084" s="12"/>
      <c r="R8084" s="8" t="str">
        <f t="shared" si="1009"/>
        <v>03</v>
      </c>
      <c r="S8084" s="8"/>
      <c r="T8084" s="14" t="str">
        <f t="shared" si="1010"/>
        <v>Retain</v>
      </c>
      <c r="U8084" s="14"/>
      <c r="V8084" s="8" t="str">
        <f t="shared" si="1011"/>
        <v>Spain</v>
      </c>
      <c r="W8084" s="8"/>
      <c r="X8084" s="8"/>
      <c r="Y8084" s="8"/>
      <c r="Z8084" s="14" t="str">
        <f t="shared" si="1012"/>
        <v>Male</v>
      </c>
      <c r="AA8084" s="14"/>
      <c r="AB8084" s="14"/>
      <c r="AC8084" s="14"/>
      <c r="AE8084" t="str">
        <f t="shared" si="1013"/>
        <v>Adults</v>
      </c>
      <c r="AF8084" t="str">
        <f t="shared" si="1014"/>
        <v>Very good</v>
      </c>
      <c r="AG8084" t="str">
        <f t="shared" si="1015"/>
        <v>High</v>
      </c>
    </row>
    <row r="8085" spans="1:33" x14ac:dyDescent="0.2">
      <c r="A8085">
        <v>8084</v>
      </c>
      <c r="B8085">
        <v>15684011</v>
      </c>
      <c r="C8085">
        <v>576</v>
      </c>
      <c r="D8085">
        <v>3</v>
      </c>
      <c r="E8085">
        <v>1</v>
      </c>
      <c r="F8085">
        <v>29</v>
      </c>
      <c r="G8085">
        <v>4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s="2" t="s">
        <v>1318</v>
      </c>
      <c r="P8085" s="11" t="str">
        <f t="shared" si="1008"/>
        <v>2019</v>
      </c>
      <c r="Q8085" s="12"/>
      <c r="R8085" s="8" t="str">
        <f t="shared" si="1009"/>
        <v>02</v>
      </c>
      <c r="S8085" s="8"/>
      <c r="T8085" s="14" t="str">
        <f t="shared" si="1010"/>
        <v>Retain</v>
      </c>
      <c r="U8085" s="14"/>
      <c r="V8085" s="8" t="str">
        <f t="shared" si="1011"/>
        <v>Germany</v>
      </c>
      <c r="W8085" s="8"/>
      <c r="X8085" s="8"/>
      <c r="Y8085" s="8"/>
      <c r="Z8085" s="14" t="str">
        <f t="shared" si="1012"/>
        <v>Male</v>
      </c>
      <c r="AA8085" s="14"/>
      <c r="AB8085" s="14"/>
      <c r="AC8085" s="14"/>
      <c r="AE8085" t="str">
        <f t="shared" si="1013"/>
        <v>Adults</v>
      </c>
      <c r="AF8085" t="str">
        <f t="shared" si="1014"/>
        <v>Poor</v>
      </c>
      <c r="AG8085" t="str">
        <f t="shared" si="1015"/>
        <v>High</v>
      </c>
    </row>
    <row r="8086" spans="1:33" x14ac:dyDescent="0.2">
      <c r="A8086">
        <v>8085</v>
      </c>
      <c r="B8086">
        <v>15736146</v>
      </c>
      <c r="C8086">
        <v>608</v>
      </c>
      <c r="D8086">
        <v>3</v>
      </c>
      <c r="E8086">
        <v>1</v>
      </c>
      <c r="F8086">
        <v>28</v>
      </c>
      <c r="G8086">
        <v>6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s="2" t="s">
        <v>727</v>
      </c>
      <c r="P8086" s="11" t="str">
        <f t="shared" si="1008"/>
        <v>2017</v>
      </c>
      <c r="Q8086" s="12"/>
      <c r="R8086" s="8" t="str">
        <f t="shared" si="1009"/>
        <v>09</v>
      </c>
      <c r="S8086" s="8"/>
      <c r="T8086" s="14" t="str">
        <f t="shared" si="1010"/>
        <v>Retain</v>
      </c>
      <c r="U8086" s="14"/>
      <c r="V8086" s="8" t="str">
        <f t="shared" si="1011"/>
        <v>Germany</v>
      </c>
      <c r="W8086" s="8"/>
      <c r="X8086" s="8"/>
      <c r="Y8086" s="8"/>
      <c r="Z8086" s="14" t="str">
        <f t="shared" si="1012"/>
        <v>Male</v>
      </c>
      <c r="AA8086" s="14"/>
      <c r="AB8086" s="14"/>
      <c r="AC8086" s="14"/>
      <c r="AE8086" t="str">
        <f t="shared" si="1013"/>
        <v>Adults</v>
      </c>
      <c r="AF8086" t="str">
        <f t="shared" si="1014"/>
        <v>Fair</v>
      </c>
      <c r="AG8086" t="str">
        <f t="shared" si="1015"/>
        <v>Medium</v>
      </c>
    </row>
    <row r="8087" spans="1:33" x14ac:dyDescent="0.2">
      <c r="A8087">
        <v>8086</v>
      </c>
      <c r="B8087">
        <v>15656286</v>
      </c>
      <c r="C8087">
        <v>794</v>
      </c>
      <c r="D8087">
        <v>1</v>
      </c>
      <c r="E8087">
        <v>1</v>
      </c>
      <c r="F8087">
        <v>33</v>
      </c>
      <c r="G8087">
        <v>4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s="2" t="s">
        <v>753</v>
      </c>
      <c r="P8087" s="11" t="str">
        <f t="shared" si="1008"/>
        <v>2019</v>
      </c>
      <c r="Q8087" s="12"/>
      <c r="R8087" s="8" t="str">
        <f t="shared" si="1009"/>
        <v>03</v>
      </c>
      <c r="S8087" s="8"/>
      <c r="T8087" s="14" t="str">
        <f t="shared" si="1010"/>
        <v>Retain</v>
      </c>
      <c r="U8087" s="14"/>
      <c r="V8087" s="8" t="str">
        <f t="shared" si="1011"/>
        <v>France</v>
      </c>
      <c r="W8087" s="8"/>
      <c r="X8087" s="8"/>
      <c r="Y8087" s="8"/>
      <c r="Z8087" s="14" t="str">
        <f t="shared" si="1012"/>
        <v>Male</v>
      </c>
      <c r="AA8087" s="14"/>
      <c r="AB8087" s="14"/>
      <c r="AC8087" s="14"/>
      <c r="AE8087" t="str">
        <f t="shared" si="1013"/>
        <v>Adults</v>
      </c>
      <c r="AF8087" t="str">
        <f t="shared" si="1014"/>
        <v>Very good</v>
      </c>
      <c r="AG8087" t="str">
        <f t="shared" si="1015"/>
        <v>Very low</v>
      </c>
    </row>
    <row r="8088" spans="1:33" x14ac:dyDescent="0.2">
      <c r="A8088">
        <v>8087</v>
      </c>
      <c r="B8088">
        <v>15774847</v>
      </c>
      <c r="C8088">
        <v>593</v>
      </c>
      <c r="D8088">
        <v>1</v>
      </c>
      <c r="E8088">
        <v>1</v>
      </c>
      <c r="F8088">
        <v>50</v>
      </c>
      <c r="G8088">
        <v>5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s="2" t="s">
        <v>179</v>
      </c>
      <c r="P8088" s="11" t="str">
        <f t="shared" si="1008"/>
        <v>2018</v>
      </c>
      <c r="Q8088" s="12"/>
      <c r="R8088" s="8" t="str">
        <f t="shared" si="1009"/>
        <v>05</v>
      </c>
      <c r="S8088" s="8"/>
      <c r="T8088" s="14" t="str">
        <f t="shared" si="1010"/>
        <v>Retain</v>
      </c>
      <c r="U8088" s="14"/>
      <c r="V8088" s="8" t="str">
        <f t="shared" si="1011"/>
        <v>France</v>
      </c>
      <c r="W8088" s="8"/>
      <c r="X8088" s="8"/>
      <c r="Y8088" s="8"/>
      <c r="Z8088" s="14" t="str">
        <f t="shared" si="1012"/>
        <v>Male</v>
      </c>
      <c r="AA8088" s="14"/>
      <c r="AB8088" s="14"/>
      <c r="AC8088" s="14"/>
      <c r="AE8088" t="str">
        <f t="shared" si="1013"/>
        <v>Middle aged</v>
      </c>
      <c r="AF8088" t="str">
        <f t="shared" si="1014"/>
        <v>Fair</v>
      </c>
      <c r="AG8088" t="str">
        <f t="shared" si="1015"/>
        <v>Very high</v>
      </c>
    </row>
    <row r="8089" spans="1:33" x14ac:dyDescent="0.2">
      <c r="A8089">
        <v>8088</v>
      </c>
      <c r="B8089">
        <v>15619340</v>
      </c>
      <c r="C8089">
        <v>597</v>
      </c>
      <c r="D8089">
        <v>2</v>
      </c>
      <c r="E8089">
        <v>1</v>
      </c>
      <c r="F8089">
        <v>38</v>
      </c>
      <c r="G8089">
        <v>4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s="2" t="s">
        <v>422</v>
      </c>
      <c r="P8089" s="11" t="str">
        <f t="shared" si="1008"/>
        <v>2018</v>
      </c>
      <c r="Q8089" s="12"/>
      <c r="R8089" s="8" t="str">
        <f t="shared" si="1009"/>
        <v>09</v>
      </c>
      <c r="S8089" s="8"/>
      <c r="T8089" s="14" t="str">
        <f t="shared" si="1010"/>
        <v>Retain</v>
      </c>
      <c r="U8089" s="14"/>
      <c r="V8089" s="8" t="str">
        <f t="shared" si="1011"/>
        <v>Spain</v>
      </c>
      <c r="W8089" s="8"/>
      <c r="X8089" s="8"/>
      <c r="Y8089" s="8"/>
      <c r="Z8089" s="14" t="str">
        <f t="shared" si="1012"/>
        <v>Male</v>
      </c>
      <c r="AA8089" s="14"/>
      <c r="AB8089" s="14"/>
      <c r="AC8089" s="14"/>
      <c r="AE8089" t="str">
        <f t="shared" si="1013"/>
        <v>Adults</v>
      </c>
      <c r="AF8089" t="str">
        <f t="shared" si="1014"/>
        <v>Fair</v>
      </c>
      <c r="AG8089" t="str">
        <f t="shared" si="1015"/>
        <v>Very low</v>
      </c>
    </row>
    <row r="8090" spans="1:33" x14ac:dyDescent="0.2">
      <c r="A8090">
        <v>8089</v>
      </c>
      <c r="B8090">
        <v>15815656</v>
      </c>
      <c r="C8090">
        <v>541</v>
      </c>
      <c r="D8090">
        <v>3</v>
      </c>
      <c r="E8090">
        <v>2</v>
      </c>
      <c r="F8090">
        <v>39</v>
      </c>
      <c r="G8090">
        <v>6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s="2" t="s">
        <v>982</v>
      </c>
      <c r="P8090" s="11" t="str">
        <f t="shared" si="1008"/>
        <v>2017</v>
      </c>
      <c r="Q8090" s="12"/>
      <c r="R8090" s="8" t="str">
        <f t="shared" si="1009"/>
        <v>06</v>
      </c>
      <c r="S8090" s="8"/>
      <c r="T8090" s="14" t="str">
        <f t="shared" si="1010"/>
        <v>Exit</v>
      </c>
      <c r="U8090" s="14"/>
      <c r="V8090" s="8" t="str">
        <f t="shared" si="1011"/>
        <v>Germany</v>
      </c>
      <c r="W8090" s="8"/>
      <c r="X8090" s="8"/>
      <c r="Y8090" s="8"/>
      <c r="Z8090" s="14" t="str">
        <f t="shared" si="1012"/>
        <v>Female</v>
      </c>
      <c r="AA8090" s="14"/>
      <c r="AB8090" s="14"/>
      <c r="AC8090" s="14"/>
      <c r="AE8090" t="str">
        <f t="shared" si="1013"/>
        <v>Middle aged</v>
      </c>
      <c r="AF8090" t="str">
        <f t="shared" si="1014"/>
        <v>Poor</v>
      </c>
      <c r="AG8090" t="str">
        <f t="shared" si="1015"/>
        <v>High</v>
      </c>
    </row>
    <row r="8091" spans="1:33" x14ac:dyDescent="0.2">
      <c r="A8091">
        <v>8090</v>
      </c>
      <c r="B8091">
        <v>15623357</v>
      </c>
      <c r="C8091">
        <v>692</v>
      </c>
      <c r="D8091">
        <v>3</v>
      </c>
      <c r="E8091">
        <v>1</v>
      </c>
      <c r="F8091">
        <v>24</v>
      </c>
      <c r="G8091">
        <v>3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s="2" t="s">
        <v>1221</v>
      </c>
      <c r="P8091" s="11" t="str">
        <f t="shared" si="1008"/>
        <v>2019</v>
      </c>
      <c r="Q8091" s="12"/>
      <c r="R8091" s="8" t="str">
        <f t="shared" si="1009"/>
        <v>10</v>
      </c>
      <c r="S8091" s="8"/>
      <c r="T8091" s="14" t="str">
        <f t="shared" si="1010"/>
        <v>Retain</v>
      </c>
      <c r="U8091" s="14"/>
      <c r="V8091" s="8" t="str">
        <f t="shared" si="1011"/>
        <v>Germany</v>
      </c>
      <c r="W8091" s="8"/>
      <c r="X8091" s="8"/>
      <c r="Y8091" s="8"/>
      <c r="Z8091" s="14" t="str">
        <f t="shared" si="1012"/>
        <v>Male</v>
      </c>
      <c r="AA8091" s="14"/>
      <c r="AB8091" s="14"/>
      <c r="AC8091" s="14"/>
      <c r="AE8091" t="str">
        <f t="shared" si="1013"/>
        <v>Adults</v>
      </c>
      <c r="AF8091" t="str">
        <f t="shared" si="1014"/>
        <v>Good</v>
      </c>
      <c r="AG8091" t="str">
        <f t="shared" si="1015"/>
        <v>High</v>
      </c>
    </row>
    <row r="8092" spans="1:33" x14ac:dyDescent="0.2">
      <c r="A8092">
        <v>8091</v>
      </c>
      <c r="B8092">
        <v>15601324</v>
      </c>
      <c r="C8092">
        <v>697</v>
      </c>
      <c r="D8092">
        <v>1</v>
      </c>
      <c r="E8092">
        <v>2</v>
      </c>
      <c r="F8092">
        <v>48</v>
      </c>
      <c r="G8092">
        <v>3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s="2" t="s">
        <v>216</v>
      </c>
      <c r="P8092" s="11" t="str">
        <f t="shared" si="1008"/>
        <v>2019</v>
      </c>
      <c r="Q8092" s="12"/>
      <c r="R8092" s="8" t="str">
        <f t="shared" si="1009"/>
        <v>11</v>
      </c>
      <c r="S8092" s="8"/>
      <c r="T8092" s="14" t="str">
        <f t="shared" si="1010"/>
        <v>Retain</v>
      </c>
      <c r="U8092" s="14"/>
      <c r="V8092" s="8" t="str">
        <f t="shared" si="1011"/>
        <v>France</v>
      </c>
      <c r="W8092" s="8"/>
      <c r="X8092" s="8"/>
      <c r="Y8092" s="8"/>
      <c r="Z8092" s="14" t="str">
        <f t="shared" si="1012"/>
        <v>Female</v>
      </c>
      <c r="AA8092" s="14"/>
      <c r="AB8092" s="14"/>
      <c r="AC8092" s="14"/>
      <c r="AE8092" t="str">
        <f t="shared" si="1013"/>
        <v>Middle aged</v>
      </c>
      <c r="AF8092" t="str">
        <f t="shared" si="1014"/>
        <v>Good</v>
      </c>
      <c r="AG8092" t="str">
        <f t="shared" si="1015"/>
        <v>Very low</v>
      </c>
    </row>
    <row r="8093" spans="1:33" x14ac:dyDescent="0.2">
      <c r="A8093">
        <v>8092</v>
      </c>
      <c r="B8093">
        <v>15715510</v>
      </c>
      <c r="C8093">
        <v>768</v>
      </c>
      <c r="D8093">
        <v>1</v>
      </c>
      <c r="E8093">
        <v>1</v>
      </c>
      <c r="F8093">
        <v>29</v>
      </c>
      <c r="G8093">
        <v>6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s="2" t="s">
        <v>638</v>
      </c>
      <c r="P8093" s="11" t="str">
        <f t="shared" si="1008"/>
        <v>2016</v>
      </c>
      <c r="Q8093" s="12"/>
      <c r="R8093" s="8" t="str">
        <f t="shared" si="1009"/>
        <v>09</v>
      </c>
      <c r="S8093" s="8"/>
      <c r="T8093" s="14" t="str">
        <f t="shared" si="1010"/>
        <v>Retain</v>
      </c>
      <c r="U8093" s="14"/>
      <c r="V8093" s="8" t="str">
        <f t="shared" si="1011"/>
        <v>France</v>
      </c>
      <c r="W8093" s="8"/>
      <c r="X8093" s="8"/>
      <c r="Y8093" s="8"/>
      <c r="Z8093" s="14" t="str">
        <f t="shared" si="1012"/>
        <v>Male</v>
      </c>
      <c r="AA8093" s="14"/>
      <c r="AB8093" s="14"/>
      <c r="AC8093" s="14"/>
      <c r="AE8093" t="str">
        <f t="shared" si="1013"/>
        <v>Adults</v>
      </c>
      <c r="AF8093" t="str">
        <f t="shared" si="1014"/>
        <v>Very good</v>
      </c>
      <c r="AG8093" t="str">
        <f t="shared" si="1015"/>
        <v>Medium</v>
      </c>
    </row>
    <row r="8094" spans="1:33" x14ac:dyDescent="0.2">
      <c r="A8094">
        <v>8093</v>
      </c>
      <c r="B8094">
        <v>15663770</v>
      </c>
      <c r="C8094">
        <v>802</v>
      </c>
      <c r="D8094">
        <v>1</v>
      </c>
      <c r="E8094">
        <v>1</v>
      </c>
      <c r="F8094">
        <v>38</v>
      </c>
      <c r="G8094">
        <v>3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s="2" t="s">
        <v>942</v>
      </c>
      <c r="P8094" s="11" t="str">
        <f t="shared" si="1008"/>
        <v>2019</v>
      </c>
      <c r="Q8094" s="12"/>
      <c r="R8094" s="8" t="str">
        <f t="shared" si="1009"/>
        <v>12</v>
      </c>
      <c r="S8094" s="8"/>
      <c r="T8094" s="14" t="str">
        <f t="shared" si="1010"/>
        <v>Retain</v>
      </c>
      <c r="U8094" s="14"/>
      <c r="V8094" s="8" t="str">
        <f t="shared" si="1011"/>
        <v>France</v>
      </c>
      <c r="W8094" s="8"/>
      <c r="X8094" s="8"/>
      <c r="Y8094" s="8"/>
      <c r="Z8094" s="14" t="str">
        <f t="shared" si="1012"/>
        <v>Male</v>
      </c>
      <c r="AA8094" s="14"/>
      <c r="AB8094" s="14"/>
      <c r="AC8094" s="14"/>
      <c r="AE8094" t="str">
        <f t="shared" si="1013"/>
        <v>Adults</v>
      </c>
      <c r="AF8094" t="str">
        <f t="shared" si="1014"/>
        <v>Excellent</v>
      </c>
      <c r="AG8094" t="str">
        <f t="shared" si="1015"/>
        <v>High</v>
      </c>
    </row>
    <row r="8095" spans="1:33" x14ac:dyDescent="0.2">
      <c r="A8095">
        <v>8094</v>
      </c>
      <c r="B8095">
        <v>15779267</v>
      </c>
      <c r="C8095">
        <v>584</v>
      </c>
      <c r="D8095">
        <v>1</v>
      </c>
      <c r="E8095">
        <v>1</v>
      </c>
      <c r="F8095">
        <v>47</v>
      </c>
      <c r="G8095">
        <v>4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s="2" t="s">
        <v>16</v>
      </c>
      <c r="P8095" s="11" t="str">
        <f t="shared" si="1008"/>
        <v>2019</v>
      </c>
      <c r="Q8095" s="12"/>
      <c r="R8095" s="8" t="str">
        <f t="shared" si="1009"/>
        <v>03</v>
      </c>
      <c r="S8095" s="8"/>
      <c r="T8095" s="14" t="str">
        <f t="shared" si="1010"/>
        <v>Retain</v>
      </c>
      <c r="U8095" s="14"/>
      <c r="V8095" s="8" t="str">
        <f t="shared" si="1011"/>
        <v>France</v>
      </c>
      <c r="W8095" s="8"/>
      <c r="X8095" s="8"/>
      <c r="Y8095" s="8"/>
      <c r="Z8095" s="14" t="str">
        <f t="shared" si="1012"/>
        <v>Male</v>
      </c>
      <c r="AA8095" s="14"/>
      <c r="AB8095" s="14"/>
      <c r="AC8095" s="14"/>
      <c r="AE8095" t="str">
        <f t="shared" si="1013"/>
        <v>Middle aged</v>
      </c>
      <c r="AF8095" t="str">
        <f t="shared" si="1014"/>
        <v>Fair</v>
      </c>
      <c r="AG8095" t="str">
        <f t="shared" si="1015"/>
        <v>Very low</v>
      </c>
    </row>
    <row r="8096" spans="1:33" x14ac:dyDescent="0.2">
      <c r="A8096">
        <v>8095</v>
      </c>
      <c r="B8096">
        <v>15597957</v>
      </c>
      <c r="C8096">
        <v>614</v>
      </c>
      <c r="D8096">
        <v>2</v>
      </c>
      <c r="E8096">
        <v>1</v>
      </c>
      <c r="F8096">
        <v>66</v>
      </c>
      <c r="G8096">
        <v>3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s="2" t="s">
        <v>153</v>
      </c>
      <c r="P8096" s="11" t="str">
        <f t="shared" si="1008"/>
        <v>2019</v>
      </c>
      <c r="Q8096" s="12"/>
      <c r="R8096" s="8" t="str">
        <f t="shared" si="1009"/>
        <v>12</v>
      </c>
      <c r="S8096" s="8"/>
      <c r="T8096" s="14" t="str">
        <f t="shared" si="1010"/>
        <v>Retain</v>
      </c>
      <c r="U8096" s="14"/>
      <c r="V8096" s="8" t="str">
        <f t="shared" si="1011"/>
        <v>Spain</v>
      </c>
      <c r="W8096" s="8"/>
      <c r="X8096" s="8"/>
      <c r="Y8096" s="8"/>
      <c r="Z8096" s="14" t="str">
        <f t="shared" si="1012"/>
        <v>Male</v>
      </c>
      <c r="AA8096" s="14"/>
      <c r="AB8096" s="14"/>
      <c r="AC8096" s="14"/>
      <c r="AE8096" t="str">
        <f t="shared" si="1013"/>
        <v>Retired</v>
      </c>
      <c r="AF8096" t="str">
        <f t="shared" si="1014"/>
        <v>Fair</v>
      </c>
      <c r="AG8096" t="str">
        <f t="shared" si="1015"/>
        <v>Very low</v>
      </c>
    </row>
    <row r="8097" spans="1:33" x14ac:dyDescent="0.2">
      <c r="A8097">
        <v>8096</v>
      </c>
      <c r="B8097">
        <v>15584620</v>
      </c>
      <c r="C8097">
        <v>850</v>
      </c>
      <c r="D8097">
        <v>3</v>
      </c>
      <c r="E8097">
        <v>2</v>
      </c>
      <c r="F8097">
        <v>36</v>
      </c>
      <c r="G8097">
        <v>7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s="2" t="s">
        <v>1316</v>
      </c>
      <c r="P8097" s="11" t="str">
        <f t="shared" si="1008"/>
        <v>2016</v>
      </c>
      <c r="Q8097" s="12"/>
      <c r="R8097" s="8" t="str">
        <f t="shared" si="1009"/>
        <v>09</v>
      </c>
      <c r="S8097" s="8"/>
      <c r="T8097" s="14" t="str">
        <f t="shared" si="1010"/>
        <v>Exit</v>
      </c>
      <c r="U8097" s="14"/>
      <c r="V8097" s="8" t="str">
        <f t="shared" si="1011"/>
        <v>Germany</v>
      </c>
      <c r="W8097" s="8"/>
      <c r="X8097" s="8"/>
      <c r="Y8097" s="8"/>
      <c r="Z8097" s="14" t="str">
        <f t="shared" si="1012"/>
        <v>Female</v>
      </c>
      <c r="AA8097" s="14"/>
      <c r="AB8097" s="14"/>
      <c r="AC8097" s="14"/>
      <c r="AE8097" t="str">
        <f t="shared" si="1013"/>
        <v>Adults</v>
      </c>
      <c r="AF8097" t="str">
        <f t="shared" si="1014"/>
        <v>Excellent</v>
      </c>
      <c r="AG8097" t="str">
        <f t="shared" si="1015"/>
        <v>High</v>
      </c>
    </row>
    <row r="8098" spans="1:33" x14ac:dyDescent="0.2">
      <c r="A8098">
        <v>8097</v>
      </c>
      <c r="B8098">
        <v>15750772</v>
      </c>
      <c r="C8098">
        <v>671</v>
      </c>
      <c r="D8098">
        <v>1</v>
      </c>
      <c r="E8098">
        <v>2</v>
      </c>
      <c r="F8098">
        <v>38</v>
      </c>
      <c r="G8098">
        <v>5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s="2" t="s">
        <v>51</v>
      </c>
      <c r="P8098" s="11" t="str">
        <f t="shared" si="1008"/>
        <v>2018</v>
      </c>
      <c r="Q8098" s="12"/>
      <c r="R8098" s="8" t="str">
        <f t="shared" si="1009"/>
        <v>03</v>
      </c>
      <c r="S8098" s="8"/>
      <c r="T8098" s="14" t="str">
        <f t="shared" si="1010"/>
        <v>Retain</v>
      </c>
      <c r="U8098" s="14"/>
      <c r="V8098" s="8" t="str">
        <f t="shared" si="1011"/>
        <v>France</v>
      </c>
      <c r="W8098" s="8"/>
      <c r="X8098" s="8"/>
      <c r="Y8098" s="8"/>
      <c r="Z8098" s="14" t="str">
        <f t="shared" si="1012"/>
        <v>Female</v>
      </c>
      <c r="AA8098" s="14"/>
      <c r="AB8098" s="14"/>
      <c r="AC8098" s="14"/>
      <c r="AE8098" t="str">
        <f t="shared" si="1013"/>
        <v>Adults</v>
      </c>
      <c r="AF8098" t="str">
        <f t="shared" si="1014"/>
        <v>Good</v>
      </c>
      <c r="AG8098" t="str">
        <f t="shared" si="1015"/>
        <v>High</v>
      </c>
    </row>
    <row r="8099" spans="1:33" x14ac:dyDescent="0.2">
      <c r="A8099">
        <v>8098</v>
      </c>
      <c r="B8099">
        <v>15706557</v>
      </c>
      <c r="C8099">
        <v>626</v>
      </c>
      <c r="D8099">
        <v>1</v>
      </c>
      <c r="E8099">
        <v>2</v>
      </c>
      <c r="F8099">
        <v>52</v>
      </c>
      <c r="G8099">
        <v>4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s="2" t="s">
        <v>966</v>
      </c>
      <c r="P8099" s="11" t="str">
        <f t="shared" si="1008"/>
        <v>2019</v>
      </c>
      <c r="Q8099" s="12"/>
      <c r="R8099" s="8" t="str">
        <f t="shared" si="1009"/>
        <v>02</v>
      </c>
      <c r="S8099" s="8"/>
      <c r="T8099" s="14" t="str">
        <f t="shared" si="1010"/>
        <v>Exit</v>
      </c>
      <c r="U8099" s="14"/>
      <c r="V8099" s="8" t="str">
        <f t="shared" si="1011"/>
        <v>France</v>
      </c>
      <c r="W8099" s="8"/>
      <c r="X8099" s="8"/>
      <c r="Y8099" s="8"/>
      <c r="Z8099" s="14" t="str">
        <f t="shared" si="1012"/>
        <v>Female</v>
      </c>
      <c r="AA8099" s="14"/>
      <c r="AB8099" s="14"/>
      <c r="AC8099" s="14"/>
      <c r="AE8099" t="str">
        <f t="shared" si="1013"/>
        <v>Middle aged</v>
      </c>
      <c r="AF8099" t="str">
        <f t="shared" si="1014"/>
        <v>Fair</v>
      </c>
      <c r="AG8099" t="str">
        <f t="shared" si="1015"/>
        <v>Very low</v>
      </c>
    </row>
    <row r="8100" spans="1:33" x14ac:dyDescent="0.2">
      <c r="A8100">
        <v>8099</v>
      </c>
      <c r="B8100">
        <v>15594391</v>
      </c>
      <c r="C8100">
        <v>770</v>
      </c>
      <c r="D8100">
        <v>1</v>
      </c>
      <c r="E8100">
        <v>2</v>
      </c>
      <c r="F8100">
        <v>68</v>
      </c>
      <c r="G8100">
        <v>5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s="2" t="s">
        <v>768</v>
      </c>
      <c r="P8100" s="11" t="str">
        <f t="shared" si="1008"/>
        <v>2018</v>
      </c>
      <c r="Q8100" s="12"/>
      <c r="R8100" s="8" t="str">
        <f t="shared" si="1009"/>
        <v>02</v>
      </c>
      <c r="S8100" s="8"/>
      <c r="T8100" s="14" t="str">
        <f t="shared" si="1010"/>
        <v>Exit</v>
      </c>
      <c r="U8100" s="14"/>
      <c r="V8100" s="8" t="str">
        <f t="shared" si="1011"/>
        <v>France</v>
      </c>
      <c r="W8100" s="8"/>
      <c r="X8100" s="8"/>
      <c r="Y8100" s="8"/>
      <c r="Z8100" s="14" t="str">
        <f t="shared" si="1012"/>
        <v>Female</v>
      </c>
      <c r="AA8100" s="14"/>
      <c r="AB8100" s="14"/>
      <c r="AC8100" s="14"/>
      <c r="AE8100" t="str">
        <f t="shared" si="1013"/>
        <v>Retired</v>
      </c>
      <c r="AF8100" t="str">
        <f t="shared" si="1014"/>
        <v>Very good</v>
      </c>
      <c r="AG8100" t="str">
        <f t="shared" si="1015"/>
        <v>Very high</v>
      </c>
    </row>
    <row r="8101" spans="1:33" x14ac:dyDescent="0.2">
      <c r="A8101">
        <v>8100</v>
      </c>
      <c r="B8101">
        <v>15661656</v>
      </c>
      <c r="C8101">
        <v>633</v>
      </c>
      <c r="D8101">
        <v>1</v>
      </c>
      <c r="E8101">
        <v>1</v>
      </c>
      <c r="F8101">
        <v>38</v>
      </c>
      <c r="G8101">
        <v>5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s="2" t="s">
        <v>1147</v>
      </c>
      <c r="P8101" s="11" t="str">
        <f t="shared" si="1008"/>
        <v>2018</v>
      </c>
      <c r="Q8101" s="12"/>
      <c r="R8101" s="8" t="str">
        <f t="shared" si="1009"/>
        <v>04</v>
      </c>
      <c r="S8101" s="8"/>
      <c r="T8101" s="14" t="str">
        <f t="shared" si="1010"/>
        <v>Retain</v>
      </c>
      <c r="U8101" s="14"/>
      <c r="V8101" s="8" t="str">
        <f t="shared" si="1011"/>
        <v>France</v>
      </c>
      <c r="W8101" s="8"/>
      <c r="X8101" s="8"/>
      <c r="Y8101" s="8"/>
      <c r="Z8101" s="14" t="str">
        <f t="shared" si="1012"/>
        <v>Male</v>
      </c>
      <c r="AA8101" s="14"/>
      <c r="AB8101" s="14"/>
      <c r="AC8101" s="14"/>
      <c r="AE8101" t="str">
        <f t="shared" si="1013"/>
        <v>Adults</v>
      </c>
      <c r="AF8101" t="str">
        <f t="shared" si="1014"/>
        <v>Fair</v>
      </c>
      <c r="AG8101" t="str">
        <f t="shared" si="1015"/>
        <v>Medium</v>
      </c>
    </row>
    <row r="8102" spans="1:33" x14ac:dyDescent="0.2">
      <c r="A8102">
        <v>8101</v>
      </c>
      <c r="B8102">
        <v>15631217</v>
      </c>
      <c r="C8102">
        <v>663</v>
      </c>
      <c r="D8102">
        <v>1</v>
      </c>
      <c r="E8102">
        <v>1</v>
      </c>
      <c r="F8102">
        <v>40</v>
      </c>
      <c r="G8102">
        <v>3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s="2" t="s">
        <v>630</v>
      </c>
      <c r="P8102" s="11" t="str">
        <f t="shared" si="1008"/>
        <v>2019</v>
      </c>
      <c r="Q8102" s="12"/>
      <c r="R8102" s="8" t="str">
        <f t="shared" si="1009"/>
        <v>12</v>
      </c>
      <c r="S8102" s="8"/>
      <c r="T8102" s="14" t="str">
        <f t="shared" si="1010"/>
        <v>Retain</v>
      </c>
      <c r="U8102" s="14"/>
      <c r="V8102" s="8" t="str">
        <f t="shared" si="1011"/>
        <v>France</v>
      </c>
      <c r="W8102" s="8"/>
      <c r="X8102" s="8"/>
      <c r="Y8102" s="8"/>
      <c r="Z8102" s="14" t="str">
        <f t="shared" si="1012"/>
        <v>Male</v>
      </c>
      <c r="AA8102" s="14"/>
      <c r="AB8102" s="14"/>
      <c r="AC8102" s="14"/>
      <c r="AE8102" t="str">
        <f t="shared" si="1013"/>
        <v>Middle aged</v>
      </c>
      <c r="AF8102" t="str">
        <f t="shared" si="1014"/>
        <v>Fair</v>
      </c>
      <c r="AG8102" t="str">
        <f t="shared" si="1015"/>
        <v>Very high</v>
      </c>
    </row>
    <row r="8103" spans="1:33" x14ac:dyDescent="0.2">
      <c r="A8103">
        <v>8102</v>
      </c>
      <c r="B8103">
        <v>15588955</v>
      </c>
      <c r="C8103">
        <v>581</v>
      </c>
      <c r="D8103">
        <v>3</v>
      </c>
      <c r="E8103">
        <v>2</v>
      </c>
      <c r="F8103">
        <v>43</v>
      </c>
      <c r="G8103">
        <v>6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s="2" t="s">
        <v>172</v>
      </c>
      <c r="P8103" s="11" t="str">
        <f t="shared" si="1008"/>
        <v>2017</v>
      </c>
      <c r="Q8103" s="12"/>
      <c r="R8103" s="8" t="str">
        <f t="shared" si="1009"/>
        <v>01</v>
      </c>
      <c r="S8103" s="8"/>
      <c r="T8103" s="14" t="str">
        <f t="shared" si="1010"/>
        <v>Exit</v>
      </c>
      <c r="U8103" s="14"/>
      <c r="V8103" s="8" t="str">
        <f t="shared" si="1011"/>
        <v>Germany</v>
      </c>
      <c r="W8103" s="8"/>
      <c r="X8103" s="8"/>
      <c r="Y8103" s="8"/>
      <c r="Z8103" s="14" t="str">
        <f t="shared" si="1012"/>
        <v>Female</v>
      </c>
      <c r="AA8103" s="14"/>
      <c r="AB8103" s="14"/>
      <c r="AC8103" s="14"/>
      <c r="AE8103" t="str">
        <f t="shared" si="1013"/>
        <v>Middle aged</v>
      </c>
      <c r="AF8103" t="str">
        <f t="shared" si="1014"/>
        <v>Fair</v>
      </c>
      <c r="AG8103" t="str">
        <f t="shared" si="1015"/>
        <v>Medium</v>
      </c>
    </row>
    <row r="8104" spans="1:33" x14ac:dyDescent="0.2">
      <c r="A8104">
        <v>8103</v>
      </c>
      <c r="B8104">
        <v>15758252</v>
      </c>
      <c r="C8104">
        <v>561</v>
      </c>
      <c r="D8104">
        <v>3</v>
      </c>
      <c r="E8104">
        <v>2</v>
      </c>
      <c r="F8104">
        <v>45</v>
      </c>
      <c r="G8104">
        <v>4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s="2" t="s">
        <v>205</v>
      </c>
      <c r="P8104" s="11" t="str">
        <f t="shared" si="1008"/>
        <v>2019</v>
      </c>
      <c r="Q8104" s="12"/>
      <c r="R8104" s="8" t="str">
        <f t="shared" si="1009"/>
        <v>09</v>
      </c>
      <c r="S8104" s="8"/>
      <c r="T8104" s="14" t="str">
        <f t="shared" si="1010"/>
        <v>Retain</v>
      </c>
      <c r="U8104" s="14"/>
      <c r="V8104" s="8" t="str">
        <f t="shared" si="1011"/>
        <v>Germany</v>
      </c>
      <c r="W8104" s="8"/>
      <c r="X8104" s="8"/>
      <c r="Y8104" s="8"/>
      <c r="Z8104" s="14" t="str">
        <f t="shared" si="1012"/>
        <v>Female</v>
      </c>
      <c r="AA8104" s="14"/>
      <c r="AB8104" s="14"/>
      <c r="AC8104" s="14"/>
      <c r="AE8104" t="str">
        <f t="shared" si="1013"/>
        <v>Middle aged</v>
      </c>
      <c r="AF8104" t="str">
        <f t="shared" si="1014"/>
        <v>Poor</v>
      </c>
      <c r="AG8104" t="str">
        <f t="shared" si="1015"/>
        <v>Very high</v>
      </c>
    </row>
    <row r="8105" spans="1:33" x14ac:dyDescent="0.2">
      <c r="A8105">
        <v>8104</v>
      </c>
      <c r="B8105">
        <v>15740223</v>
      </c>
      <c r="C8105">
        <v>479</v>
      </c>
      <c r="D8105">
        <v>3</v>
      </c>
      <c r="E8105">
        <v>1</v>
      </c>
      <c r="F8105">
        <v>51</v>
      </c>
      <c r="G8105">
        <v>7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s="2" t="s">
        <v>1219</v>
      </c>
      <c r="P8105" s="11" t="str">
        <f t="shared" si="1008"/>
        <v>2016</v>
      </c>
      <c r="Q8105" s="12"/>
      <c r="R8105" s="8" t="str">
        <f t="shared" si="1009"/>
        <v>02</v>
      </c>
      <c r="S8105" s="8"/>
      <c r="T8105" s="14" t="str">
        <f t="shared" si="1010"/>
        <v>Exit</v>
      </c>
      <c r="U8105" s="14"/>
      <c r="V8105" s="8" t="str">
        <f t="shared" si="1011"/>
        <v>Germany</v>
      </c>
      <c r="W8105" s="8"/>
      <c r="X8105" s="8"/>
      <c r="Y8105" s="8"/>
      <c r="Z8105" s="14" t="str">
        <f t="shared" si="1012"/>
        <v>Male</v>
      </c>
      <c r="AA8105" s="14"/>
      <c r="AB8105" s="14"/>
      <c r="AC8105" s="14"/>
      <c r="AE8105" t="str">
        <f t="shared" si="1013"/>
        <v>Middle aged</v>
      </c>
      <c r="AF8105" t="str">
        <f t="shared" si="1014"/>
        <v>Poor</v>
      </c>
      <c r="AG8105" t="str">
        <f t="shared" si="1015"/>
        <v>High</v>
      </c>
    </row>
    <row r="8106" spans="1:33" x14ac:dyDescent="0.2">
      <c r="A8106">
        <v>8105</v>
      </c>
      <c r="B8106">
        <v>15805413</v>
      </c>
      <c r="C8106">
        <v>769</v>
      </c>
      <c r="D8106">
        <v>1</v>
      </c>
      <c r="E8106">
        <v>2</v>
      </c>
      <c r="F8106">
        <v>31</v>
      </c>
      <c r="G8106">
        <v>7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s="2" t="s">
        <v>204</v>
      </c>
      <c r="P8106" s="11" t="str">
        <f t="shared" si="1008"/>
        <v>2016</v>
      </c>
      <c r="Q8106" s="12"/>
      <c r="R8106" s="8" t="str">
        <f t="shared" si="1009"/>
        <v>03</v>
      </c>
      <c r="S8106" s="8"/>
      <c r="T8106" s="14" t="str">
        <f t="shared" si="1010"/>
        <v>Retain</v>
      </c>
      <c r="U8106" s="14"/>
      <c r="V8106" s="8" t="str">
        <f t="shared" si="1011"/>
        <v>France</v>
      </c>
      <c r="W8106" s="8"/>
      <c r="X8106" s="8"/>
      <c r="Y8106" s="8"/>
      <c r="Z8106" s="14" t="str">
        <f t="shared" si="1012"/>
        <v>Female</v>
      </c>
      <c r="AA8106" s="14"/>
      <c r="AB8106" s="14"/>
      <c r="AC8106" s="14"/>
      <c r="AE8106" t="str">
        <f t="shared" si="1013"/>
        <v>Adults</v>
      </c>
      <c r="AF8106" t="str">
        <f t="shared" si="1014"/>
        <v>Very good</v>
      </c>
      <c r="AG8106" t="str">
        <f t="shared" si="1015"/>
        <v>High</v>
      </c>
    </row>
    <row r="8107" spans="1:33" x14ac:dyDescent="0.2">
      <c r="A8107">
        <v>8106</v>
      </c>
      <c r="B8107">
        <v>15635116</v>
      </c>
      <c r="C8107">
        <v>659</v>
      </c>
      <c r="D8107">
        <v>2</v>
      </c>
      <c r="E8107">
        <v>1</v>
      </c>
      <c r="F8107">
        <v>60</v>
      </c>
      <c r="G8107">
        <v>7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s="2" t="s">
        <v>357</v>
      </c>
      <c r="P8107" s="11" t="str">
        <f t="shared" si="1008"/>
        <v>2016</v>
      </c>
      <c r="Q8107" s="12"/>
      <c r="R8107" s="8" t="str">
        <f t="shared" si="1009"/>
        <v>04</v>
      </c>
      <c r="S8107" s="8"/>
      <c r="T8107" s="14" t="str">
        <f t="shared" si="1010"/>
        <v>Exit</v>
      </c>
      <c r="U8107" s="14"/>
      <c r="V8107" s="8" t="str">
        <f t="shared" si="1011"/>
        <v>Spain</v>
      </c>
      <c r="W8107" s="8"/>
      <c r="X8107" s="8"/>
      <c r="Y8107" s="8"/>
      <c r="Z8107" s="14" t="str">
        <f t="shared" si="1012"/>
        <v>Male</v>
      </c>
      <c r="AA8107" s="14"/>
      <c r="AB8107" s="14"/>
      <c r="AC8107" s="14"/>
      <c r="AE8107" t="str">
        <f t="shared" si="1013"/>
        <v>Middle aged</v>
      </c>
      <c r="AF8107" t="str">
        <f t="shared" si="1014"/>
        <v>Fair</v>
      </c>
      <c r="AG8107" t="str">
        <f t="shared" si="1015"/>
        <v>Very low</v>
      </c>
    </row>
    <row r="8108" spans="1:33" x14ac:dyDescent="0.2">
      <c r="A8108">
        <v>8107</v>
      </c>
      <c r="B8108">
        <v>15764892</v>
      </c>
      <c r="C8108">
        <v>590</v>
      </c>
      <c r="D8108">
        <v>2</v>
      </c>
      <c r="E8108">
        <v>2</v>
      </c>
      <c r="F8108">
        <v>51</v>
      </c>
      <c r="G8108">
        <v>7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s="2" t="s">
        <v>50</v>
      </c>
      <c r="P8108" s="11" t="str">
        <f t="shared" si="1008"/>
        <v>2016</v>
      </c>
      <c r="Q8108" s="12"/>
      <c r="R8108" s="8" t="str">
        <f t="shared" si="1009"/>
        <v>04</v>
      </c>
      <c r="S8108" s="8"/>
      <c r="T8108" s="14" t="str">
        <f t="shared" si="1010"/>
        <v>Retain</v>
      </c>
      <c r="U8108" s="14"/>
      <c r="V8108" s="8" t="str">
        <f t="shared" si="1011"/>
        <v>Spain</v>
      </c>
      <c r="W8108" s="8"/>
      <c r="X8108" s="8"/>
      <c r="Y8108" s="8"/>
      <c r="Z8108" s="14" t="str">
        <f t="shared" si="1012"/>
        <v>Female</v>
      </c>
      <c r="AA8108" s="14"/>
      <c r="AB8108" s="14"/>
      <c r="AC8108" s="14"/>
      <c r="AE8108" t="str">
        <f t="shared" si="1013"/>
        <v>Middle aged</v>
      </c>
      <c r="AF8108" t="str">
        <f t="shared" si="1014"/>
        <v>Fair</v>
      </c>
      <c r="AG8108" t="str">
        <f t="shared" si="1015"/>
        <v>Medium</v>
      </c>
    </row>
    <row r="8109" spans="1:33" x14ac:dyDescent="0.2">
      <c r="A8109">
        <v>8108</v>
      </c>
      <c r="B8109">
        <v>15795936</v>
      </c>
      <c r="C8109">
        <v>560</v>
      </c>
      <c r="D8109">
        <v>1</v>
      </c>
      <c r="E8109">
        <v>1</v>
      </c>
      <c r="F8109">
        <v>50</v>
      </c>
      <c r="G8109">
        <v>7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s="2" t="s">
        <v>650</v>
      </c>
      <c r="P8109" s="11" t="str">
        <f t="shared" si="1008"/>
        <v>2016</v>
      </c>
      <c r="Q8109" s="12"/>
      <c r="R8109" s="8" t="str">
        <f t="shared" si="1009"/>
        <v>05</v>
      </c>
      <c r="S8109" s="8"/>
      <c r="T8109" s="14" t="str">
        <f t="shared" si="1010"/>
        <v>Retain</v>
      </c>
      <c r="U8109" s="14"/>
      <c r="V8109" s="8" t="str">
        <f t="shared" si="1011"/>
        <v>France</v>
      </c>
      <c r="W8109" s="8"/>
      <c r="X8109" s="8"/>
      <c r="Y8109" s="8"/>
      <c r="Z8109" s="14" t="str">
        <f t="shared" si="1012"/>
        <v>Male</v>
      </c>
      <c r="AA8109" s="14"/>
      <c r="AB8109" s="14"/>
      <c r="AC8109" s="14"/>
      <c r="AE8109" t="str">
        <f t="shared" si="1013"/>
        <v>Middle aged</v>
      </c>
      <c r="AF8109" t="str">
        <f t="shared" si="1014"/>
        <v>Poor</v>
      </c>
      <c r="AG8109" t="str">
        <f t="shared" si="1015"/>
        <v>Very low</v>
      </c>
    </row>
    <row r="8110" spans="1:33" x14ac:dyDescent="0.2">
      <c r="A8110">
        <v>8109</v>
      </c>
      <c r="B8110">
        <v>15655232</v>
      </c>
      <c r="C8110">
        <v>437</v>
      </c>
      <c r="D8110">
        <v>3</v>
      </c>
      <c r="E8110">
        <v>1</v>
      </c>
      <c r="F8110">
        <v>35</v>
      </c>
      <c r="G8110">
        <v>7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s="2" t="s">
        <v>25</v>
      </c>
      <c r="P8110" s="11" t="str">
        <f t="shared" si="1008"/>
        <v>2016</v>
      </c>
      <c r="Q8110" s="12"/>
      <c r="R8110" s="8" t="str">
        <f t="shared" si="1009"/>
        <v>09</v>
      </c>
      <c r="S8110" s="8"/>
      <c r="T8110" s="14" t="str">
        <f t="shared" si="1010"/>
        <v>Retain</v>
      </c>
      <c r="U8110" s="14"/>
      <c r="V8110" s="8" t="str">
        <f t="shared" si="1011"/>
        <v>Germany</v>
      </c>
      <c r="W8110" s="8"/>
      <c r="X8110" s="8"/>
      <c r="Y8110" s="8"/>
      <c r="Z8110" s="14" t="str">
        <f t="shared" si="1012"/>
        <v>Male</v>
      </c>
      <c r="AA8110" s="14"/>
      <c r="AB8110" s="14"/>
      <c r="AC8110" s="14"/>
      <c r="AE8110" t="str">
        <f t="shared" si="1013"/>
        <v>Adults</v>
      </c>
      <c r="AF8110" t="str">
        <f t="shared" si="1014"/>
        <v>Poor</v>
      </c>
      <c r="AG8110" t="str">
        <f t="shared" si="1015"/>
        <v>High</v>
      </c>
    </row>
    <row r="8111" spans="1:33" x14ac:dyDescent="0.2">
      <c r="A8111">
        <v>8110</v>
      </c>
      <c r="B8111">
        <v>15640133</v>
      </c>
      <c r="C8111">
        <v>661</v>
      </c>
      <c r="D8111">
        <v>1</v>
      </c>
      <c r="E8111">
        <v>2</v>
      </c>
      <c r="F8111">
        <v>34</v>
      </c>
      <c r="G8111">
        <v>6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s="2" t="s">
        <v>371</v>
      </c>
      <c r="P8111" s="11" t="str">
        <f t="shared" si="1008"/>
        <v>2016</v>
      </c>
      <c r="Q8111" s="12"/>
      <c r="R8111" s="8" t="str">
        <f t="shared" si="1009"/>
        <v>11</v>
      </c>
      <c r="S8111" s="8"/>
      <c r="T8111" s="14" t="str">
        <f t="shared" si="1010"/>
        <v>Retain</v>
      </c>
      <c r="U8111" s="14"/>
      <c r="V8111" s="8" t="str">
        <f t="shared" si="1011"/>
        <v>France</v>
      </c>
      <c r="W8111" s="8"/>
      <c r="X8111" s="8"/>
      <c r="Y8111" s="8"/>
      <c r="Z8111" s="14" t="str">
        <f t="shared" si="1012"/>
        <v>Female</v>
      </c>
      <c r="AA8111" s="14"/>
      <c r="AB8111" s="14"/>
      <c r="AC8111" s="14"/>
      <c r="AE8111" t="str">
        <f t="shared" si="1013"/>
        <v>Adults</v>
      </c>
      <c r="AF8111" t="str">
        <f t="shared" si="1014"/>
        <v>Fair</v>
      </c>
      <c r="AG8111" t="str">
        <f t="shared" si="1015"/>
        <v>Very low</v>
      </c>
    </row>
    <row r="8112" spans="1:33" x14ac:dyDescent="0.2">
      <c r="A8112">
        <v>8111</v>
      </c>
      <c r="B8112">
        <v>15751524</v>
      </c>
      <c r="C8112">
        <v>677</v>
      </c>
      <c r="D8112">
        <v>3</v>
      </c>
      <c r="E8112">
        <v>2</v>
      </c>
      <c r="F8112">
        <v>36</v>
      </c>
      <c r="G8112">
        <v>6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s="2" t="s">
        <v>600</v>
      </c>
      <c r="P8112" s="11" t="str">
        <f t="shared" si="1008"/>
        <v>2016</v>
      </c>
      <c r="Q8112" s="12"/>
      <c r="R8112" s="8" t="str">
        <f t="shared" si="1009"/>
        <v>11</v>
      </c>
      <c r="S8112" s="8"/>
      <c r="T8112" s="14" t="str">
        <f t="shared" si="1010"/>
        <v>Retain</v>
      </c>
      <c r="U8112" s="14"/>
      <c r="V8112" s="8" t="str">
        <f t="shared" si="1011"/>
        <v>Germany</v>
      </c>
      <c r="W8112" s="8"/>
      <c r="X8112" s="8"/>
      <c r="Y8112" s="8"/>
      <c r="Z8112" s="14" t="str">
        <f t="shared" si="1012"/>
        <v>Female</v>
      </c>
      <c r="AA8112" s="14"/>
      <c r="AB8112" s="14"/>
      <c r="AC8112" s="14"/>
      <c r="AE8112" t="str">
        <f t="shared" si="1013"/>
        <v>Adults</v>
      </c>
      <c r="AF8112" t="str">
        <f t="shared" si="1014"/>
        <v>Good</v>
      </c>
      <c r="AG8112" t="str">
        <f t="shared" si="1015"/>
        <v>Medium</v>
      </c>
    </row>
    <row r="8113" spans="1:33" x14ac:dyDescent="0.2">
      <c r="A8113">
        <v>8112</v>
      </c>
      <c r="B8113">
        <v>15670552</v>
      </c>
      <c r="C8113">
        <v>560</v>
      </c>
      <c r="D8113">
        <v>1</v>
      </c>
      <c r="E8113">
        <v>2</v>
      </c>
      <c r="F8113">
        <v>31</v>
      </c>
      <c r="G8113">
        <v>6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s="2" t="s">
        <v>1076</v>
      </c>
      <c r="P8113" s="11" t="str">
        <f t="shared" si="1008"/>
        <v>2017</v>
      </c>
      <c r="Q8113" s="12"/>
      <c r="R8113" s="8" t="str">
        <f t="shared" si="1009"/>
        <v>02</v>
      </c>
      <c r="S8113" s="8"/>
      <c r="T8113" s="14" t="str">
        <f t="shared" si="1010"/>
        <v>Retain</v>
      </c>
      <c r="U8113" s="14"/>
      <c r="V8113" s="8" t="str">
        <f t="shared" si="1011"/>
        <v>France</v>
      </c>
      <c r="W8113" s="8"/>
      <c r="X8113" s="8"/>
      <c r="Y8113" s="8"/>
      <c r="Z8113" s="14" t="str">
        <f t="shared" si="1012"/>
        <v>Female</v>
      </c>
      <c r="AA8113" s="14"/>
      <c r="AB8113" s="14"/>
      <c r="AC8113" s="14"/>
      <c r="AE8113" t="str">
        <f t="shared" si="1013"/>
        <v>Adults</v>
      </c>
      <c r="AF8113" t="str">
        <f t="shared" si="1014"/>
        <v>Poor</v>
      </c>
      <c r="AG8113" t="str">
        <f t="shared" si="1015"/>
        <v>High</v>
      </c>
    </row>
    <row r="8114" spans="1:33" x14ac:dyDescent="0.2">
      <c r="A8114">
        <v>8113</v>
      </c>
      <c r="B8114">
        <v>15623966</v>
      </c>
      <c r="C8114">
        <v>578</v>
      </c>
      <c r="D8114">
        <v>1</v>
      </c>
      <c r="E8114">
        <v>2</v>
      </c>
      <c r="F8114">
        <v>35</v>
      </c>
      <c r="G8114">
        <v>6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s="2" t="s">
        <v>897</v>
      </c>
      <c r="P8114" s="11" t="str">
        <f t="shared" si="1008"/>
        <v>2017</v>
      </c>
      <c r="Q8114" s="12"/>
      <c r="R8114" s="8" t="str">
        <f t="shared" si="1009"/>
        <v>02</v>
      </c>
      <c r="S8114" s="8"/>
      <c r="T8114" s="14" t="str">
        <f t="shared" si="1010"/>
        <v>Retain</v>
      </c>
      <c r="U8114" s="14"/>
      <c r="V8114" s="8" t="str">
        <f t="shared" si="1011"/>
        <v>France</v>
      </c>
      <c r="W8114" s="8"/>
      <c r="X8114" s="8"/>
      <c r="Y8114" s="8"/>
      <c r="Z8114" s="14" t="str">
        <f t="shared" si="1012"/>
        <v>Female</v>
      </c>
      <c r="AA8114" s="14"/>
      <c r="AB8114" s="14"/>
      <c r="AC8114" s="14"/>
      <c r="AE8114" t="str">
        <f t="shared" si="1013"/>
        <v>Adults</v>
      </c>
      <c r="AF8114" t="str">
        <f t="shared" si="1014"/>
        <v>Poor</v>
      </c>
      <c r="AG8114" t="str">
        <f t="shared" si="1015"/>
        <v>Very low</v>
      </c>
    </row>
    <row r="8115" spans="1:33" x14ac:dyDescent="0.2">
      <c r="A8115">
        <v>8114</v>
      </c>
      <c r="B8115">
        <v>15752193</v>
      </c>
      <c r="C8115">
        <v>421</v>
      </c>
      <c r="D8115">
        <v>2</v>
      </c>
      <c r="E8115">
        <v>1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s="2" t="s">
        <v>627</v>
      </c>
      <c r="P8115" s="11" t="str">
        <f t="shared" si="1008"/>
        <v>2017</v>
      </c>
      <c r="Q8115" s="12"/>
      <c r="R8115" s="8" t="str">
        <f t="shared" si="1009"/>
        <v>04</v>
      </c>
      <c r="S8115" s="8"/>
      <c r="T8115" s="14" t="str">
        <f t="shared" si="1010"/>
        <v>Retain</v>
      </c>
      <c r="U8115" s="14"/>
      <c r="V8115" s="8" t="str">
        <f t="shared" si="1011"/>
        <v>Spain</v>
      </c>
      <c r="W8115" s="8"/>
      <c r="X8115" s="8"/>
      <c r="Y8115" s="8"/>
      <c r="Z8115" s="14" t="str">
        <f t="shared" si="1012"/>
        <v>Male</v>
      </c>
      <c r="AA8115" s="14"/>
      <c r="AB8115" s="14"/>
      <c r="AC8115" s="14"/>
      <c r="AE8115" t="str">
        <f t="shared" si="1013"/>
        <v>Adults</v>
      </c>
      <c r="AF8115" t="str">
        <f t="shared" si="1014"/>
        <v>Poor</v>
      </c>
      <c r="AG8115" t="str">
        <f t="shared" si="1015"/>
        <v>Medium</v>
      </c>
    </row>
    <row r="8116" spans="1:33" x14ac:dyDescent="0.2">
      <c r="A8116">
        <v>8115</v>
      </c>
      <c r="B8116">
        <v>15607269</v>
      </c>
      <c r="C8116">
        <v>492</v>
      </c>
      <c r="D8116">
        <v>3</v>
      </c>
      <c r="E8116">
        <v>2</v>
      </c>
      <c r="F8116">
        <v>49</v>
      </c>
      <c r="G8116">
        <v>6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s="2" t="s">
        <v>1319</v>
      </c>
      <c r="P8116" s="11" t="str">
        <f t="shared" si="1008"/>
        <v>2017</v>
      </c>
      <c r="Q8116" s="12"/>
      <c r="R8116" s="8" t="str">
        <f t="shared" si="1009"/>
        <v>06</v>
      </c>
      <c r="S8116" s="8"/>
      <c r="T8116" s="14" t="str">
        <f t="shared" si="1010"/>
        <v>Retain</v>
      </c>
      <c r="U8116" s="14"/>
      <c r="V8116" s="8" t="str">
        <f t="shared" si="1011"/>
        <v>Germany</v>
      </c>
      <c r="W8116" s="8"/>
      <c r="X8116" s="8"/>
      <c r="Y8116" s="8"/>
      <c r="Z8116" s="14" t="str">
        <f t="shared" si="1012"/>
        <v>Female</v>
      </c>
      <c r="AA8116" s="14"/>
      <c r="AB8116" s="14"/>
      <c r="AC8116" s="14"/>
      <c r="AE8116" t="str">
        <f t="shared" si="1013"/>
        <v>Middle aged</v>
      </c>
      <c r="AF8116" t="str">
        <f t="shared" si="1014"/>
        <v>Poor</v>
      </c>
      <c r="AG8116" t="str">
        <f t="shared" si="1015"/>
        <v>Very high</v>
      </c>
    </row>
    <row r="8117" spans="1:33" x14ac:dyDescent="0.2">
      <c r="A8117">
        <v>8116</v>
      </c>
      <c r="B8117">
        <v>15700752</v>
      </c>
      <c r="C8117">
        <v>545</v>
      </c>
      <c r="D8117">
        <v>1</v>
      </c>
      <c r="E8117">
        <v>2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s="2" t="s">
        <v>417</v>
      </c>
      <c r="P8117" s="11" t="str">
        <f t="shared" si="1008"/>
        <v>2017</v>
      </c>
      <c r="Q8117" s="12"/>
      <c r="R8117" s="8" t="str">
        <f t="shared" si="1009"/>
        <v>07</v>
      </c>
      <c r="S8117" s="8"/>
      <c r="T8117" s="14" t="str">
        <f t="shared" si="1010"/>
        <v>Retain</v>
      </c>
      <c r="U8117" s="14"/>
      <c r="V8117" s="8" t="str">
        <f t="shared" si="1011"/>
        <v>France</v>
      </c>
      <c r="W8117" s="8"/>
      <c r="X8117" s="8"/>
      <c r="Y8117" s="8"/>
      <c r="Z8117" s="14" t="str">
        <f t="shared" si="1012"/>
        <v>Female</v>
      </c>
      <c r="AA8117" s="14"/>
      <c r="AB8117" s="14"/>
      <c r="AC8117" s="14"/>
      <c r="AE8117" t="str">
        <f t="shared" si="1013"/>
        <v>Adults</v>
      </c>
      <c r="AF8117" t="str">
        <f t="shared" si="1014"/>
        <v>Poor</v>
      </c>
      <c r="AG8117" t="str">
        <f t="shared" si="1015"/>
        <v>Very low</v>
      </c>
    </row>
    <row r="8118" spans="1:33" x14ac:dyDescent="0.2">
      <c r="A8118">
        <v>8117</v>
      </c>
      <c r="B8118">
        <v>15777901</v>
      </c>
      <c r="C8118">
        <v>640</v>
      </c>
      <c r="D8118">
        <v>3</v>
      </c>
      <c r="E8118">
        <v>2</v>
      </c>
      <c r="F8118">
        <v>43</v>
      </c>
      <c r="G8118">
        <v>6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s="2" t="s">
        <v>218</v>
      </c>
      <c r="P8118" s="11" t="str">
        <f t="shared" si="1008"/>
        <v>2017</v>
      </c>
      <c r="Q8118" s="12"/>
      <c r="R8118" s="8" t="str">
        <f t="shared" si="1009"/>
        <v>09</v>
      </c>
      <c r="S8118" s="8"/>
      <c r="T8118" s="14" t="str">
        <f t="shared" si="1010"/>
        <v>Exit</v>
      </c>
      <c r="U8118" s="14"/>
      <c r="V8118" s="8" t="str">
        <f t="shared" si="1011"/>
        <v>Germany</v>
      </c>
      <c r="W8118" s="8"/>
      <c r="X8118" s="8"/>
      <c r="Y8118" s="8"/>
      <c r="Z8118" s="14" t="str">
        <f t="shared" si="1012"/>
        <v>Female</v>
      </c>
      <c r="AA8118" s="14"/>
      <c r="AB8118" s="14"/>
      <c r="AC8118" s="14"/>
      <c r="AE8118" t="str">
        <f t="shared" si="1013"/>
        <v>Middle aged</v>
      </c>
      <c r="AF8118" t="str">
        <f t="shared" si="1014"/>
        <v>Fair</v>
      </c>
      <c r="AG8118" t="str">
        <f t="shared" si="1015"/>
        <v>Medium</v>
      </c>
    </row>
    <row r="8119" spans="1:33" x14ac:dyDescent="0.2">
      <c r="A8119">
        <v>8118</v>
      </c>
      <c r="B8119">
        <v>15639117</v>
      </c>
      <c r="C8119">
        <v>624</v>
      </c>
      <c r="D8119">
        <v>2</v>
      </c>
      <c r="E8119">
        <v>2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s="2" t="s">
        <v>354</v>
      </c>
      <c r="P8119" s="11" t="str">
        <f t="shared" si="1008"/>
        <v>2017</v>
      </c>
      <c r="Q8119" s="12"/>
      <c r="R8119" s="8" t="str">
        <f t="shared" si="1009"/>
        <v>09</v>
      </c>
      <c r="S8119" s="8"/>
      <c r="T8119" s="14" t="str">
        <f t="shared" si="1010"/>
        <v>Exit</v>
      </c>
      <c r="U8119" s="14"/>
      <c r="V8119" s="8" t="str">
        <f t="shared" si="1011"/>
        <v>Spain</v>
      </c>
      <c r="W8119" s="8"/>
      <c r="X8119" s="8"/>
      <c r="Y8119" s="8"/>
      <c r="Z8119" s="14" t="str">
        <f t="shared" si="1012"/>
        <v>Female</v>
      </c>
      <c r="AA8119" s="14"/>
      <c r="AB8119" s="14"/>
      <c r="AC8119" s="14"/>
      <c r="AE8119" t="str">
        <f t="shared" si="1013"/>
        <v>Adults</v>
      </c>
      <c r="AF8119" t="str">
        <f t="shared" si="1014"/>
        <v>Fair</v>
      </c>
      <c r="AG8119" t="str">
        <f t="shared" si="1015"/>
        <v>Very low</v>
      </c>
    </row>
    <row r="8120" spans="1:33" x14ac:dyDescent="0.2">
      <c r="A8120">
        <v>8119</v>
      </c>
      <c r="B8120">
        <v>15720203</v>
      </c>
      <c r="C8120">
        <v>577</v>
      </c>
      <c r="D8120">
        <v>2</v>
      </c>
      <c r="E8120">
        <v>1</v>
      </c>
      <c r="F8120">
        <v>28</v>
      </c>
      <c r="G8120">
        <v>5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s="2" t="s">
        <v>1080</v>
      </c>
      <c r="P8120" s="11" t="str">
        <f t="shared" si="1008"/>
        <v>2017</v>
      </c>
      <c r="Q8120" s="12"/>
      <c r="R8120" s="8" t="str">
        <f t="shared" si="1009"/>
        <v>09</v>
      </c>
      <c r="S8120" s="8"/>
      <c r="T8120" s="14" t="str">
        <f t="shared" si="1010"/>
        <v>Retain</v>
      </c>
      <c r="U8120" s="14"/>
      <c r="V8120" s="8" t="str">
        <f t="shared" si="1011"/>
        <v>Spain</v>
      </c>
      <c r="W8120" s="8"/>
      <c r="X8120" s="8"/>
      <c r="Y8120" s="8"/>
      <c r="Z8120" s="14" t="str">
        <f t="shared" si="1012"/>
        <v>Male</v>
      </c>
      <c r="AA8120" s="14"/>
      <c r="AB8120" s="14"/>
      <c r="AC8120" s="14"/>
      <c r="AE8120" t="str">
        <f t="shared" si="1013"/>
        <v>Adults</v>
      </c>
      <c r="AF8120" t="str">
        <f t="shared" si="1014"/>
        <v>Poor</v>
      </c>
      <c r="AG8120" t="str">
        <f t="shared" si="1015"/>
        <v>Very low</v>
      </c>
    </row>
    <row r="8121" spans="1:33" x14ac:dyDescent="0.2">
      <c r="A8121">
        <v>8120</v>
      </c>
      <c r="B8121">
        <v>15586236</v>
      </c>
      <c r="C8121">
        <v>704</v>
      </c>
      <c r="D8121">
        <v>1</v>
      </c>
      <c r="E8121">
        <v>1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s="2" t="s">
        <v>201</v>
      </c>
      <c r="P8121" s="11" t="str">
        <f t="shared" si="1008"/>
        <v>2017</v>
      </c>
      <c r="Q8121" s="12"/>
      <c r="R8121" s="8" t="str">
        <f t="shared" si="1009"/>
        <v>12</v>
      </c>
      <c r="S8121" s="8"/>
      <c r="T8121" s="14" t="str">
        <f t="shared" si="1010"/>
        <v>Exit</v>
      </c>
      <c r="U8121" s="14"/>
      <c r="V8121" s="8" t="str">
        <f t="shared" si="1011"/>
        <v>France</v>
      </c>
      <c r="W8121" s="8"/>
      <c r="X8121" s="8"/>
      <c r="Y8121" s="8"/>
      <c r="Z8121" s="14" t="str">
        <f t="shared" si="1012"/>
        <v>Male</v>
      </c>
      <c r="AA8121" s="14"/>
      <c r="AB8121" s="14"/>
      <c r="AC8121" s="14"/>
      <c r="AE8121" t="str">
        <f t="shared" si="1013"/>
        <v>Adults</v>
      </c>
      <c r="AF8121" t="str">
        <f t="shared" si="1014"/>
        <v>Good</v>
      </c>
      <c r="AG8121" t="str">
        <f t="shared" si="1015"/>
        <v>High</v>
      </c>
    </row>
    <row r="8122" spans="1:33" x14ac:dyDescent="0.2">
      <c r="A8122">
        <v>8121</v>
      </c>
      <c r="B8122">
        <v>15676645</v>
      </c>
      <c r="C8122">
        <v>523</v>
      </c>
      <c r="D8122">
        <v>1</v>
      </c>
      <c r="E8122">
        <v>1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s="2" t="s">
        <v>667</v>
      </c>
      <c r="P8122" s="11" t="str">
        <f t="shared" si="1008"/>
        <v>2017</v>
      </c>
      <c r="Q8122" s="12"/>
      <c r="R8122" s="8" t="str">
        <f t="shared" si="1009"/>
        <v>12</v>
      </c>
      <c r="S8122" s="8"/>
      <c r="T8122" s="14" t="str">
        <f t="shared" si="1010"/>
        <v>Retain</v>
      </c>
      <c r="U8122" s="14"/>
      <c r="V8122" s="8" t="str">
        <f t="shared" si="1011"/>
        <v>France</v>
      </c>
      <c r="W8122" s="8"/>
      <c r="X8122" s="8"/>
      <c r="Y8122" s="8"/>
      <c r="Z8122" s="14" t="str">
        <f t="shared" si="1012"/>
        <v>Male</v>
      </c>
      <c r="AA8122" s="14"/>
      <c r="AB8122" s="14"/>
      <c r="AC8122" s="14"/>
      <c r="AE8122" t="str">
        <f t="shared" si="1013"/>
        <v>Middle aged</v>
      </c>
      <c r="AF8122" t="str">
        <f t="shared" si="1014"/>
        <v>Poor</v>
      </c>
      <c r="AG8122" t="str">
        <f t="shared" si="1015"/>
        <v>Very low</v>
      </c>
    </row>
    <row r="8123" spans="1:33" x14ac:dyDescent="0.2">
      <c r="A8123">
        <v>8122</v>
      </c>
      <c r="B8123">
        <v>15715988</v>
      </c>
      <c r="C8123">
        <v>793</v>
      </c>
      <c r="D8123">
        <v>1</v>
      </c>
      <c r="E8123">
        <v>1</v>
      </c>
      <c r="F8123">
        <v>35</v>
      </c>
      <c r="G8123">
        <v>5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s="2" t="s">
        <v>592</v>
      </c>
      <c r="P8123" s="11" t="str">
        <f t="shared" si="1008"/>
        <v>2017</v>
      </c>
      <c r="Q8123" s="12"/>
      <c r="R8123" s="8" t="str">
        <f t="shared" si="1009"/>
        <v>12</v>
      </c>
      <c r="S8123" s="8"/>
      <c r="T8123" s="14" t="str">
        <f t="shared" si="1010"/>
        <v>Retain</v>
      </c>
      <c r="U8123" s="14"/>
      <c r="V8123" s="8" t="str">
        <f t="shared" si="1011"/>
        <v>France</v>
      </c>
      <c r="W8123" s="8"/>
      <c r="X8123" s="8"/>
      <c r="Y8123" s="8"/>
      <c r="Z8123" s="14" t="str">
        <f t="shared" si="1012"/>
        <v>Male</v>
      </c>
      <c r="AA8123" s="14"/>
      <c r="AB8123" s="14"/>
      <c r="AC8123" s="14"/>
      <c r="AE8123" t="str">
        <f t="shared" si="1013"/>
        <v>Adults</v>
      </c>
      <c r="AF8123" t="str">
        <f t="shared" si="1014"/>
        <v>Very good</v>
      </c>
      <c r="AG8123" t="str">
        <f t="shared" si="1015"/>
        <v>Very low</v>
      </c>
    </row>
    <row r="8124" spans="1:33" x14ac:dyDescent="0.2">
      <c r="A8124">
        <v>8123</v>
      </c>
      <c r="B8124">
        <v>15603749</v>
      </c>
      <c r="C8124">
        <v>564</v>
      </c>
      <c r="D8124">
        <v>1</v>
      </c>
      <c r="E8124">
        <v>2</v>
      </c>
      <c r="F8124">
        <v>53</v>
      </c>
      <c r="G8124">
        <v>5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s="2" t="s">
        <v>210</v>
      </c>
      <c r="P8124" s="11" t="str">
        <f t="shared" si="1008"/>
        <v>2018</v>
      </c>
      <c r="Q8124" s="12"/>
      <c r="R8124" s="8" t="str">
        <f t="shared" si="1009"/>
        <v>01</v>
      </c>
      <c r="S8124" s="8"/>
      <c r="T8124" s="14" t="str">
        <f t="shared" si="1010"/>
        <v>Exit</v>
      </c>
      <c r="U8124" s="14"/>
      <c r="V8124" s="8" t="str">
        <f t="shared" si="1011"/>
        <v>France</v>
      </c>
      <c r="W8124" s="8"/>
      <c r="X8124" s="8"/>
      <c r="Y8124" s="8"/>
      <c r="Z8124" s="14" t="str">
        <f t="shared" si="1012"/>
        <v>Female</v>
      </c>
      <c r="AA8124" s="14"/>
      <c r="AB8124" s="14"/>
      <c r="AC8124" s="14"/>
      <c r="AE8124" t="str">
        <f t="shared" si="1013"/>
        <v>Middle aged</v>
      </c>
      <c r="AF8124" t="str">
        <f t="shared" si="1014"/>
        <v>Poor</v>
      </c>
      <c r="AG8124" t="str">
        <f t="shared" si="1015"/>
        <v>Low</v>
      </c>
    </row>
    <row r="8125" spans="1:33" x14ac:dyDescent="0.2">
      <c r="A8125">
        <v>8124</v>
      </c>
      <c r="B8125">
        <v>15608956</v>
      </c>
      <c r="C8125">
        <v>711</v>
      </c>
      <c r="D8125">
        <v>1</v>
      </c>
      <c r="E8125">
        <v>1</v>
      </c>
      <c r="F8125">
        <v>33</v>
      </c>
      <c r="G8125">
        <v>5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s="2" t="s">
        <v>855</v>
      </c>
      <c r="P8125" s="11" t="str">
        <f t="shared" si="1008"/>
        <v>2018</v>
      </c>
      <c r="Q8125" s="12"/>
      <c r="R8125" s="8" t="str">
        <f t="shared" si="1009"/>
        <v>03</v>
      </c>
      <c r="S8125" s="8"/>
      <c r="T8125" s="14" t="str">
        <f t="shared" si="1010"/>
        <v>Retain</v>
      </c>
      <c r="U8125" s="14"/>
      <c r="V8125" s="8" t="str">
        <f t="shared" si="1011"/>
        <v>France</v>
      </c>
      <c r="W8125" s="8"/>
      <c r="X8125" s="8"/>
      <c r="Y8125" s="8"/>
      <c r="Z8125" s="14" t="str">
        <f t="shared" si="1012"/>
        <v>Male</v>
      </c>
      <c r="AA8125" s="14"/>
      <c r="AB8125" s="14"/>
      <c r="AC8125" s="14"/>
      <c r="AE8125" t="str">
        <f t="shared" si="1013"/>
        <v>Adults</v>
      </c>
      <c r="AF8125" t="str">
        <f t="shared" si="1014"/>
        <v>Good</v>
      </c>
      <c r="AG8125" t="str">
        <f t="shared" si="1015"/>
        <v>Very low</v>
      </c>
    </row>
    <row r="8126" spans="1:33" x14ac:dyDescent="0.2">
      <c r="A8126">
        <v>8125</v>
      </c>
      <c r="B8126">
        <v>15733872</v>
      </c>
      <c r="C8126">
        <v>791</v>
      </c>
      <c r="D8126">
        <v>3</v>
      </c>
      <c r="E8126">
        <v>2</v>
      </c>
      <c r="F8126">
        <v>33</v>
      </c>
      <c r="G8126">
        <v>5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s="2" t="s">
        <v>395</v>
      </c>
      <c r="P8126" s="11" t="str">
        <f t="shared" si="1008"/>
        <v>2018</v>
      </c>
      <c r="Q8126" s="12"/>
      <c r="R8126" s="8" t="str">
        <f t="shared" si="1009"/>
        <v>03</v>
      </c>
      <c r="S8126" s="8"/>
      <c r="T8126" s="14" t="str">
        <f t="shared" si="1010"/>
        <v>Exit</v>
      </c>
      <c r="U8126" s="14"/>
      <c r="V8126" s="8" t="str">
        <f t="shared" si="1011"/>
        <v>Germany</v>
      </c>
      <c r="W8126" s="8"/>
      <c r="X8126" s="8"/>
      <c r="Y8126" s="8"/>
      <c r="Z8126" s="14" t="str">
        <f t="shared" si="1012"/>
        <v>Female</v>
      </c>
      <c r="AA8126" s="14"/>
      <c r="AB8126" s="14"/>
      <c r="AC8126" s="14"/>
      <c r="AE8126" t="str">
        <f t="shared" si="1013"/>
        <v>Adults</v>
      </c>
      <c r="AF8126" t="str">
        <f t="shared" si="1014"/>
        <v>Very good</v>
      </c>
      <c r="AG8126" t="str">
        <f t="shared" si="1015"/>
        <v>High</v>
      </c>
    </row>
    <row r="8127" spans="1:33" x14ac:dyDescent="0.2">
      <c r="A8127">
        <v>8126</v>
      </c>
      <c r="B8127">
        <v>15666982</v>
      </c>
      <c r="C8127">
        <v>629</v>
      </c>
      <c r="D8127">
        <v>3</v>
      </c>
      <c r="E8127">
        <v>2</v>
      </c>
      <c r="F8127">
        <v>38</v>
      </c>
      <c r="G8127">
        <v>5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s="2" t="s">
        <v>340</v>
      </c>
      <c r="P8127" s="11" t="str">
        <f t="shared" si="1008"/>
        <v>2018</v>
      </c>
      <c r="Q8127" s="12"/>
      <c r="R8127" s="8" t="str">
        <f t="shared" si="1009"/>
        <v>04</v>
      </c>
      <c r="S8127" s="8"/>
      <c r="T8127" s="14" t="str">
        <f t="shared" si="1010"/>
        <v>Retain</v>
      </c>
      <c r="U8127" s="14"/>
      <c r="V8127" s="8" t="str">
        <f t="shared" si="1011"/>
        <v>Germany</v>
      </c>
      <c r="W8127" s="8"/>
      <c r="X8127" s="8"/>
      <c r="Y8127" s="8"/>
      <c r="Z8127" s="14" t="str">
        <f t="shared" si="1012"/>
        <v>Female</v>
      </c>
      <c r="AA8127" s="14"/>
      <c r="AB8127" s="14"/>
      <c r="AC8127" s="14"/>
      <c r="AE8127" t="str">
        <f t="shared" si="1013"/>
        <v>Adults</v>
      </c>
      <c r="AF8127" t="str">
        <f t="shared" si="1014"/>
        <v>Fair</v>
      </c>
      <c r="AG8127" t="str">
        <f t="shared" si="1015"/>
        <v>High</v>
      </c>
    </row>
    <row r="8128" spans="1:33" x14ac:dyDescent="0.2">
      <c r="A8128">
        <v>8127</v>
      </c>
      <c r="B8128">
        <v>15602647</v>
      </c>
      <c r="C8128">
        <v>729</v>
      </c>
      <c r="D8128">
        <v>3</v>
      </c>
      <c r="E8128">
        <v>1</v>
      </c>
      <c r="F8128">
        <v>39</v>
      </c>
      <c r="G8128">
        <v>5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s="2" t="s">
        <v>591</v>
      </c>
      <c r="P8128" s="11" t="str">
        <f t="shared" si="1008"/>
        <v>2018</v>
      </c>
      <c r="Q8128" s="12"/>
      <c r="R8128" s="8" t="str">
        <f t="shared" si="1009"/>
        <v>04</v>
      </c>
      <c r="S8128" s="8"/>
      <c r="T8128" s="14" t="str">
        <f t="shared" si="1010"/>
        <v>Exit</v>
      </c>
      <c r="U8128" s="14"/>
      <c r="V8128" s="8" t="str">
        <f t="shared" si="1011"/>
        <v>Germany</v>
      </c>
      <c r="W8128" s="8"/>
      <c r="X8128" s="8"/>
      <c r="Y8128" s="8"/>
      <c r="Z8128" s="14" t="str">
        <f t="shared" si="1012"/>
        <v>Male</v>
      </c>
      <c r="AA8128" s="14"/>
      <c r="AB8128" s="14"/>
      <c r="AC8128" s="14"/>
      <c r="AE8128" t="str">
        <f t="shared" si="1013"/>
        <v>Middle aged</v>
      </c>
      <c r="AF8128" t="str">
        <f t="shared" si="1014"/>
        <v>Good</v>
      </c>
      <c r="AG8128" t="str">
        <f t="shared" si="1015"/>
        <v>High</v>
      </c>
    </row>
    <row r="8129" spans="1:33" x14ac:dyDescent="0.2">
      <c r="A8129">
        <v>8128</v>
      </c>
      <c r="B8129">
        <v>15623063</v>
      </c>
      <c r="C8129">
        <v>651</v>
      </c>
      <c r="D8129">
        <v>3</v>
      </c>
      <c r="E8129">
        <v>1</v>
      </c>
      <c r="F8129">
        <v>35</v>
      </c>
      <c r="G8129">
        <v>5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s="2" t="s">
        <v>535</v>
      </c>
      <c r="P8129" s="11" t="str">
        <f t="shared" si="1008"/>
        <v>2018</v>
      </c>
      <c r="Q8129" s="12"/>
      <c r="R8129" s="8" t="str">
        <f t="shared" si="1009"/>
        <v>06</v>
      </c>
      <c r="S8129" s="8"/>
      <c r="T8129" s="14" t="str">
        <f t="shared" si="1010"/>
        <v>Exit</v>
      </c>
      <c r="U8129" s="14"/>
      <c r="V8129" s="8" t="str">
        <f t="shared" si="1011"/>
        <v>Germany</v>
      </c>
      <c r="W8129" s="8"/>
      <c r="X8129" s="8"/>
      <c r="Y8129" s="8"/>
      <c r="Z8129" s="14" t="str">
        <f t="shared" si="1012"/>
        <v>Male</v>
      </c>
      <c r="AA8129" s="14"/>
      <c r="AB8129" s="14"/>
      <c r="AC8129" s="14"/>
      <c r="AE8129" t="str">
        <f t="shared" si="1013"/>
        <v>Adults</v>
      </c>
      <c r="AF8129" t="str">
        <f t="shared" si="1014"/>
        <v>Fair</v>
      </c>
      <c r="AG8129" t="str">
        <f t="shared" si="1015"/>
        <v>High</v>
      </c>
    </row>
    <row r="8130" spans="1:33" x14ac:dyDescent="0.2">
      <c r="A8130">
        <v>8129</v>
      </c>
      <c r="B8130">
        <v>15682928</v>
      </c>
      <c r="C8130">
        <v>695</v>
      </c>
      <c r="D8130">
        <v>2</v>
      </c>
      <c r="E8130">
        <v>1</v>
      </c>
      <c r="F8130">
        <v>39</v>
      </c>
      <c r="G8130">
        <v>5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s="2" t="s">
        <v>421</v>
      </c>
      <c r="P8130" s="11" t="str">
        <f t="shared" si="1008"/>
        <v>2018</v>
      </c>
      <c r="Q8130" s="12"/>
      <c r="R8130" s="8" t="str">
        <f t="shared" si="1009"/>
        <v>06</v>
      </c>
      <c r="S8130" s="8"/>
      <c r="T8130" s="14" t="str">
        <f t="shared" si="1010"/>
        <v>Retain</v>
      </c>
      <c r="U8130" s="14"/>
      <c r="V8130" s="8" t="str">
        <f t="shared" si="1011"/>
        <v>Spain</v>
      </c>
      <c r="W8130" s="8"/>
      <c r="X8130" s="8"/>
      <c r="Y8130" s="8"/>
      <c r="Z8130" s="14" t="str">
        <f t="shared" si="1012"/>
        <v>Male</v>
      </c>
      <c r="AA8130" s="14"/>
      <c r="AB8130" s="14"/>
      <c r="AC8130" s="14"/>
      <c r="AE8130" t="str">
        <f t="shared" si="1013"/>
        <v>Middle aged</v>
      </c>
      <c r="AF8130" t="str">
        <f t="shared" si="1014"/>
        <v>Good</v>
      </c>
      <c r="AG8130" t="str">
        <f t="shared" si="1015"/>
        <v>Medium</v>
      </c>
    </row>
    <row r="8131" spans="1:33" x14ac:dyDescent="0.2">
      <c r="A8131">
        <v>8130</v>
      </c>
      <c r="B8131">
        <v>15729246</v>
      </c>
      <c r="C8131">
        <v>847</v>
      </c>
      <c r="D8131">
        <v>2</v>
      </c>
      <c r="E8131">
        <v>1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s="2" t="s">
        <v>678</v>
      </c>
      <c r="P8131" s="11" t="str">
        <f t="shared" ref="P8131:P8194" si="1016">RIGHT($N8131,4)</f>
        <v>2018</v>
      </c>
      <c r="Q8131" s="12"/>
      <c r="R8131" s="8" t="str">
        <f t="shared" ref="R8131:R8194" si="1017">MID(N8131,4,2)</f>
        <v>07</v>
      </c>
      <c r="S8131" s="8"/>
      <c r="T8131" s="14" t="str">
        <f t="shared" ref="T8131:T8194" si="1018">IF(M8131=1,"Exit","Retain")</f>
        <v>Retain</v>
      </c>
      <c r="U8131" s="14"/>
      <c r="V8131" s="8" t="str">
        <f t="shared" ref="V8131:V8194" si="1019">IF(D8131=1,"France",IF(D8131=2,"Spain",IF(D8131=3,"Germany","NONE")))</f>
        <v>Spain</v>
      </c>
      <c r="W8131" s="8"/>
      <c r="X8131" s="8"/>
      <c r="Y8131" s="8"/>
      <c r="Z8131" s="14" t="str">
        <f t="shared" ref="Z8131:Z8194" si="1020">IF(E8131=1,"Male","Female")</f>
        <v>Male</v>
      </c>
      <c r="AA8131" s="14"/>
      <c r="AB8131" s="14"/>
      <c r="AC8131" s="14"/>
      <c r="AE8131" t="str">
        <f t="shared" ref="AE8131:AE8194" si="1021">IF(F8131&lt;18,"Kids",IF(AND(F8131&gt;=18,F8131&lt;24),"Young Adults",IF(AND(F8131&gt;=24,F8131&lt;39),"Adults",IF(AND(F8131&gt;=39,F8131&lt;64),"Middle aged","Retired"))))</f>
        <v>Adults</v>
      </c>
      <c r="AF8131" t="str">
        <f t="shared" ref="AF8131:AF8194" si="1022">IF(AND(C8131&gt;=800,C8131&lt;=850),"Excellent",IF(AND(C8131&gt;=740,C8131&lt;=799),"Very good",IF(AND(C8131&gt;=670,C8131&lt;=739),"Good",IF(AND(C8131&gt;=580,C8131&lt;=669),"Fair",IF(AND(C8131&gt;=300,C8131&lt;=579),"Poor","None")))))</f>
        <v>Excellent</v>
      </c>
      <c r="AG8131" t="str">
        <f t="shared" ref="AG8131:AG8194" si="1023">IF(H8131&lt;25000,"Very low",IF(AND(H8131&gt;25000,H8131&lt;=50000),"Low",IF(AND(H8131&gt;50000,H8131&lt;=100000),"Medium",IF(AND(H8131&gt;100000,H8131&lt;=150000),"High",IF(AND(H8131&gt;150000,H8131&lt;=200000),"Very high",IF(H8131&gt;200000,"Extreme","None"))))))</f>
        <v>Very low</v>
      </c>
    </row>
    <row r="8132" spans="1:33" x14ac:dyDescent="0.2">
      <c r="A8132">
        <v>8131</v>
      </c>
      <c r="B8132">
        <v>15588928</v>
      </c>
      <c r="C8132">
        <v>704</v>
      </c>
      <c r="D8132">
        <v>1</v>
      </c>
      <c r="E8132">
        <v>1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s="2" t="s">
        <v>281</v>
      </c>
      <c r="P8132" s="11" t="str">
        <f t="shared" si="1016"/>
        <v>2018</v>
      </c>
      <c r="Q8132" s="12"/>
      <c r="R8132" s="8" t="str">
        <f t="shared" si="1017"/>
        <v>07</v>
      </c>
      <c r="S8132" s="8"/>
      <c r="T8132" s="14" t="str">
        <f t="shared" si="1018"/>
        <v>Retain</v>
      </c>
      <c r="U8132" s="14"/>
      <c r="V8132" s="8" t="str">
        <f t="shared" si="1019"/>
        <v>France</v>
      </c>
      <c r="W8132" s="8"/>
      <c r="X8132" s="8"/>
      <c r="Y8132" s="8"/>
      <c r="Z8132" s="14" t="str">
        <f t="shared" si="1020"/>
        <v>Male</v>
      </c>
      <c r="AA8132" s="14"/>
      <c r="AB8132" s="14"/>
      <c r="AC8132" s="14"/>
      <c r="AE8132" t="str">
        <f t="shared" si="1021"/>
        <v>Middle aged</v>
      </c>
      <c r="AF8132" t="str">
        <f t="shared" si="1022"/>
        <v>Good</v>
      </c>
      <c r="AG8132" t="str">
        <f t="shared" si="1023"/>
        <v>Very low</v>
      </c>
    </row>
    <row r="8133" spans="1:33" x14ac:dyDescent="0.2">
      <c r="A8133">
        <v>8132</v>
      </c>
      <c r="B8133">
        <v>15803352</v>
      </c>
      <c r="C8133">
        <v>613</v>
      </c>
      <c r="D8133">
        <v>3</v>
      </c>
      <c r="E8133">
        <v>1</v>
      </c>
      <c r="F8133">
        <v>33</v>
      </c>
      <c r="G8133">
        <v>5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s="2" t="s">
        <v>804</v>
      </c>
      <c r="P8133" s="11" t="str">
        <f t="shared" si="1016"/>
        <v>2018</v>
      </c>
      <c r="Q8133" s="12"/>
      <c r="R8133" s="8" t="str">
        <f t="shared" si="1017"/>
        <v>07</v>
      </c>
      <c r="S8133" s="8"/>
      <c r="T8133" s="14" t="str">
        <f t="shared" si="1018"/>
        <v>Retain</v>
      </c>
      <c r="U8133" s="14"/>
      <c r="V8133" s="8" t="str">
        <f t="shared" si="1019"/>
        <v>Germany</v>
      </c>
      <c r="W8133" s="8"/>
      <c r="X8133" s="8"/>
      <c r="Y8133" s="8"/>
      <c r="Z8133" s="14" t="str">
        <f t="shared" si="1020"/>
        <v>Male</v>
      </c>
      <c r="AA8133" s="14"/>
      <c r="AB8133" s="14"/>
      <c r="AC8133" s="14"/>
      <c r="AE8133" t="str">
        <f t="shared" si="1021"/>
        <v>Adults</v>
      </c>
      <c r="AF8133" t="str">
        <f t="shared" si="1022"/>
        <v>Fair</v>
      </c>
      <c r="AG8133" t="str">
        <f t="shared" si="1023"/>
        <v>Very high</v>
      </c>
    </row>
    <row r="8134" spans="1:33" x14ac:dyDescent="0.2">
      <c r="A8134">
        <v>8133</v>
      </c>
      <c r="B8134">
        <v>15607485</v>
      </c>
      <c r="C8134">
        <v>692</v>
      </c>
      <c r="D8134">
        <v>2</v>
      </c>
      <c r="E8134">
        <v>2</v>
      </c>
      <c r="F8134">
        <v>29</v>
      </c>
      <c r="G8134">
        <v>5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s="2" t="s">
        <v>571</v>
      </c>
      <c r="P8134" s="11" t="str">
        <f t="shared" si="1016"/>
        <v>2018</v>
      </c>
      <c r="Q8134" s="12"/>
      <c r="R8134" s="8" t="str">
        <f t="shared" si="1017"/>
        <v>07</v>
      </c>
      <c r="S8134" s="8"/>
      <c r="T8134" s="14" t="str">
        <f t="shared" si="1018"/>
        <v>Retain</v>
      </c>
      <c r="U8134" s="14"/>
      <c r="V8134" s="8" t="str">
        <f t="shared" si="1019"/>
        <v>Spain</v>
      </c>
      <c r="W8134" s="8"/>
      <c r="X8134" s="8"/>
      <c r="Y8134" s="8"/>
      <c r="Z8134" s="14" t="str">
        <f t="shared" si="1020"/>
        <v>Female</v>
      </c>
      <c r="AA8134" s="14"/>
      <c r="AB8134" s="14"/>
      <c r="AC8134" s="14"/>
      <c r="AE8134" t="str">
        <f t="shared" si="1021"/>
        <v>Adults</v>
      </c>
      <c r="AF8134" t="str">
        <f t="shared" si="1022"/>
        <v>Good</v>
      </c>
      <c r="AG8134" t="str">
        <f t="shared" si="1023"/>
        <v>Very low</v>
      </c>
    </row>
    <row r="8135" spans="1:33" x14ac:dyDescent="0.2">
      <c r="A8135">
        <v>8134</v>
      </c>
      <c r="B8135">
        <v>15656249</v>
      </c>
      <c r="C8135">
        <v>720</v>
      </c>
      <c r="D8135">
        <v>1</v>
      </c>
      <c r="E8135">
        <v>2</v>
      </c>
      <c r="F8135">
        <v>34</v>
      </c>
      <c r="G8135">
        <v>5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s="2" t="s">
        <v>80</v>
      </c>
      <c r="P8135" s="11" t="str">
        <f t="shared" si="1016"/>
        <v>2018</v>
      </c>
      <c r="Q8135" s="12"/>
      <c r="R8135" s="8" t="str">
        <f t="shared" si="1017"/>
        <v>08</v>
      </c>
      <c r="S8135" s="8"/>
      <c r="T8135" s="14" t="str">
        <f t="shared" si="1018"/>
        <v>Retain</v>
      </c>
      <c r="U8135" s="14"/>
      <c r="V8135" s="8" t="str">
        <f t="shared" si="1019"/>
        <v>France</v>
      </c>
      <c r="W8135" s="8"/>
      <c r="X8135" s="8"/>
      <c r="Y8135" s="8"/>
      <c r="Z8135" s="14" t="str">
        <f t="shared" si="1020"/>
        <v>Female</v>
      </c>
      <c r="AA8135" s="14"/>
      <c r="AB8135" s="14"/>
      <c r="AC8135" s="14"/>
      <c r="AE8135" t="str">
        <f t="shared" si="1021"/>
        <v>Adults</v>
      </c>
      <c r="AF8135" t="str">
        <f t="shared" si="1022"/>
        <v>Good</v>
      </c>
      <c r="AG8135" t="str">
        <f t="shared" si="1023"/>
        <v>High</v>
      </c>
    </row>
    <row r="8136" spans="1:33" x14ac:dyDescent="0.2">
      <c r="A8136">
        <v>8135</v>
      </c>
      <c r="B8136">
        <v>15761783</v>
      </c>
      <c r="C8136">
        <v>577</v>
      </c>
      <c r="D8136">
        <v>1</v>
      </c>
      <c r="E8136">
        <v>1</v>
      </c>
      <c r="F8136">
        <v>41</v>
      </c>
      <c r="G8136">
        <v>5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s="2" t="s">
        <v>439</v>
      </c>
      <c r="P8136" s="11" t="str">
        <f t="shared" si="1016"/>
        <v>2018</v>
      </c>
      <c r="Q8136" s="12"/>
      <c r="R8136" s="8" t="str">
        <f t="shared" si="1017"/>
        <v>09</v>
      </c>
      <c r="S8136" s="8"/>
      <c r="T8136" s="14" t="str">
        <f t="shared" si="1018"/>
        <v>Retain</v>
      </c>
      <c r="U8136" s="14"/>
      <c r="V8136" s="8" t="str">
        <f t="shared" si="1019"/>
        <v>France</v>
      </c>
      <c r="W8136" s="8"/>
      <c r="X8136" s="8"/>
      <c r="Y8136" s="8"/>
      <c r="Z8136" s="14" t="str">
        <f t="shared" si="1020"/>
        <v>Male</v>
      </c>
      <c r="AA8136" s="14"/>
      <c r="AB8136" s="14"/>
      <c r="AC8136" s="14"/>
      <c r="AE8136" t="str">
        <f t="shared" si="1021"/>
        <v>Middle aged</v>
      </c>
      <c r="AF8136" t="str">
        <f t="shared" si="1022"/>
        <v>Poor</v>
      </c>
      <c r="AG8136" t="str">
        <f t="shared" si="1023"/>
        <v>Very low</v>
      </c>
    </row>
    <row r="8137" spans="1:33" x14ac:dyDescent="0.2">
      <c r="A8137">
        <v>8136</v>
      </c>
      <c r="B8137">
        <v>15716605</v>
      </c>
      <c r="C8137">
        <v>710</v>
      </c>
      <c r="D8137">
        <v>3</v>
      </c>
      <c r="E8137">
        <v>2</v>
      </c>
      <c r="F8137">
        <v>24</v>
      </c>
      <c r="G8137">
        <v>4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s="2" t="s">
        <v>706</v>
      </c>
      <c r="P8137" s="11" t="str">
        <f t="shared" si="1016"/>
        <v>2018</v>
      </c>
      <c r="Q8137" s="12"/>
      <c r="R8137" s="8" t="str">
        <f t="shared" si="1017"/>
        <v>09</v>
      </c>
      <c r="S8137" s="8"/>
      <c r="T8137" s="14" t="str">
        <f t="shared" si="1018"/>
        <v>Retain</v>
      </c>
      <c r="U8137" s="14"/>
      <c r="V8137" s="8" t="str">
        <f t="shared" si="1019"/>
        <v>Germany</v>
      </c>
      <c r="W8137" s="8"/>
      <c r="X8137" s="8"/>
      <c r="Y8137" s="8"/>
      <c r="Z8137" s="14" t="str">
        <f t="shared" si="1020"/>
        <v>Female</v>
      </c>
      <c r="AA8137" s="14"/>
      <c r="AB8137" s="14"/>
      <c r="AC8137" s="14"/>
      <c r="AE8137" t="str">
        <f t="shared" si="1021"/>
        <v>Adults</v>
      </c>
      <c r="AF8137" t="str">
        <f t="shared" si="1022"/>
        <v>Good</v>
      </c>
      <c r="AG8137" t="str">
        <f t="shared" si="1023"/>
        <v>High</v>
      </c>
    </row>
    <row r="8138" spans="1:33" x14ac:dyDescent="0.2">
      <c r="A8138">
        <v>8137</v>
      </c>
      <c r="B8138">
        <v>15757425</v>
      </c>
      <c r="C8138">
        <v>716</v>
      </c>
      <c r="D8138">
        <v>1</v>
      </c>
      <c r="E8138">
        <v>2</v>
      </c>
      <c r="F8138">
        <v>38</v>
      </c>
      <c r="G8138">
        <v>4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s="2" t="s">
        <v>150</v>
      </c>
      <c r="P8138" s="11" t="str">
        <f t="shared" si="1016"/>
        <v>2018</v>
      </c>
      <c r="Q8138" s="12"/>
      <c r="R8138" s="8" t="str">
        <f t="shared" si="1017"/>
        <v>10</v>
      </c>
      <c r="S8138" s="8"/>
      <c r="T8138" s="14" t="str">
        <f t="shared" si="1018"/>
        <v>Retain</v>
      </c>
      <c r="U8138" s="14"/>
      <c r="V8138" s="8" t="str">
        <f t="shared" si="1019"/>
        <v>France</v>
      </c>
      <c r="W8138" s="8"/>
      <c r="X8138" s="8"/>
      <c r="Y8138" s="8"/>
      <c r="Z8138" s="14" t="str">
        <f t="shared" si="1020"/>
        <v>Female</v>
      </c>
      <c r="AA8138" s="14"/>
      <c r="AB8138" s="14"/>
      <c r="AC8138" s="14"/>
      <c r="AE8138" t="str">
        <f t="shared" si="1021"/>
        <v>Adults</v>
      </c>
      <c r="AF8138" t="str">
        <f t="shared" si="1022"/>
        <v>Good</v>
      </c>
      <c r="AG8138" t="str">
        <f t="shared" si="1023"/>
        <v>Very low</v>
      </c>
    </row>
    <row r="8139" spans="1:33" x14ac:dyDescent="0.2">
      <c r="A8139">
        <v>8138</v>
      </c>
      <c r="B8139">
        <v>15603096</v>
      </c>
      <c r="C8139">
        <v>410</v>
      </c>
      <c r="D8139">
        <v>1</v>
      </c>
      <c r="E8139">
        <v>1</v>
      </c>
      <c r="F8139">
        <v>33</v>
      </c>
      <c r="G8139">
        <v>4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s="2" t="s">
        <v>405</v>
      </c>
      <c r="P8139" s="11" t="str">
        <f t="shared" si="1016"/>
        <v>2018</v>
      </c>
      <c r="Q8139" s="12"/>
      <c r="R8139" s="8" t="str">
        <f t="shared" si="1017"/>
        <v>11</v>
      </c>
      <c r="S8139" s="8"/>
      <c r="T8139" s="14" t="str">
        <f t="shared" si="1018"/>
        <v>Exit</v>
      </c>
      <c r="U8139" s="14"/>
      <c r="V8139" s="8" t="str">
        <f t="shared" si="1019"/>
        <v>France</v>
      </c>
      <c r="W8139" s="8"/>
      <c r="X8139" s="8"/>
      <c r="Y8139" s="8"/>
      <c r="Z8139" s="14" t="str">
        <f t="shared" si="1020"/>
        <v>Male</v>
      </c>
      <c r="AA8139" s="14"/>
      <c r="AB8139" s="14"/>
      <c r="AC8139" s="14"/>
      <c r="AE8139" t="str">
        <f t="shared" si="1021"/>
        <v>Adults</v>
      </c>
      <c r="AF8139" t="str">
        <f t="shared" si="1022"/>
        <v>Poor</v>
      </c>
      <c r="AG8139" t="str">
        <f t="shared" si="1023"/>
        <v>High</v>
      </c>
    </row>
    <row r="8140" spans="1:33" x14ac:dyDescent="0.2">
      <c r="A8140">
        <v>8139</v>
      </c>
      <c r="B8140">
        <v>15588580</v>
      </c>
      <c r="C8140">
        <v>584</v>
      </c>
      <c r="D8140">
        <v>3</v>
      </c>
      <c r="E8140">
        <v>2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s="2" t="s">
        <v>577</v>
      </c>
      <c r="P8140" s="11" t="str">
        <f t="shared" si="1016"/>
        <v>2018</v>
      </c>
      <c r="Q8140" s="12"/>
      <c r="R8140" s="8" t="str">
        <f t="shared" si="1017"/>
        <v>11</v>
      </c>
      <c r="S8140" s="8"/>
      <c r="T8140" s="14" t="str">
        <f t="shared" si="1018"/>
        <v>Retain</v>
      </c>
      <c r="U8140" s="14"/>
      <c r="V8140" s="8" t="str">
        <f t="shared" si="1019"/>
        <v>Germany</v>
      </c>
      <c r="W8140" s="8"/>
      <c r="X8140" s="8"/>
      <c r="Y8140" s="8"/>
      <c r="Z8140" s="14" t="str">
        <f t="shared" si="1020"/>
        <v>Female</v>
      </c>
      <c r="AA8140" s="14"/>
      <c r="AB8140" s="14"/>
      <c r="AC8140" s="14"/>
      <c r="AE8140" t="str">
        <f t="shared" si="1021"/>
        <v>Adults</v>
      </c>
      <c r="AF8140" t="str">
        <f t="shared" si="1022"/>
        <v>Fair</v>
      </c>
      <c r="AG8140" t="str">
        <f t="shared" si="1023"/>
        <v>High</v>
      </c>
    </row>
    <row r="8141" spans="1:33" x14ac:dyDescent="0.2">
      <c r="A8141">
        <v>8140</v>
      </c>
      <c r="B8141">
        <v>15770539</v>
      </c>
      <c r="C8141">
        <v>792</v>
      </c>
      <c r="D8141">
        <v>1</v>
      </c>
      <c r="E8141">
        <v>1</v>
      </c>
      <c r="F8141">
        <v>30</v>
      </c>
      <c r="G8141">
        <v>4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s="2" t="s">
        <v>79</v>
      </c>
      <c r="P8141" s="11" t="str">
        <f t="shared" si="1016"/>
        <v>2019</v>
      </c>
      <c r="Q8141" s="12"/>
      <c r="R8141" s="8" t="str">
        <f t="shared" si="1017"/>
        <v>01</v>
      </c>
      <c r="S8141" s="8"/>
      <c r="T8141" s="14" t="str">
        <f t="shared" si="1018"/>
        <v>Retain</v>
      </c>
      <c r="U8141" s="14"/>
      <c r="V8141" s="8" t="str">
        <f t="shared" si="1019"/>
        <v>France</v>
      </c>
      <c r="W8141" s="8"/>
      <c r="X8141" s="8"/>
      <c r="Y8141" s="8"/>
      <c r="Z8141" s="14" t="str">
        <f t="shared" si="1020"/>
        <v>Male</v>
      </c>
      <c r="AA8141" s="14"/>
      <c r="AB8141" s="14"/>
      <c r="AC8141" s="14"/>
      <c r="AE8141" t="str">
        <f t="shared" si="1021"/>
        <v>Adults</v>
      </c>
      <c r="AF8141" t="str">
        <f t="shared" si="1022"/>
        <v>Very good</v>
      </c>
      <c r="AG8141" t="str">
        <f t="shared" si="1023"/>
        <v>High</v>
      </c>
    </row>
    <row r="8142" spans="1:33" x14ac:dyDescent="0.2">
      <c r="A8142">
        <v>8141</v>
      </c>
      <c r="B8142">
        <v>15572022</v>
      </c>
      <c r="C8142">
        <v>605</v>
      </c>
      <c r="D8142">
        <v>1</v>
      </c>
      <c r="E8142">
        <v>2</v>
      </c>
      <c r="F8142">
        <v>36</v>
      </c>
      <c r="G8142">
        <v>4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s="2" t="s">
        <v>215</v>
      </c>
      <c r="P8142" s="11" t="str">
        <f t="shared" si="1016"/>
        <v>2019</v>
      </c>
      <c r="Q8142" s="12"/>
      <c r="R8142" s="8" t="str">
        <f t="shared" si="1017"/>
        <v>03</v>
      </c>
      <c r="S8142" s="8"/>
      <c r="T8142" s="14" t="str">
        <f t="shared" si="1018"/>
        <v>Retain</v>
      </c>
      <c r="U8142" s="14"/>
      <c r="V8142" s="8" t="str">
        <f t="shared" si="1019"/>
        <v>France</v>
      </c>
      <c r="W8142" s="8"/>
      <c r="X8142" s="8"/>
      <c r="Y8142" s="8"/>
      <c r="Z8142" s="14" t="str">
        <f t="shared" si="1020"/>
        <v>Female</v>
      </c>
      <c r="AA8142" s="14"/>
      <c r="AB8142" s="14"/>
      <c r="AC8142" s="14"/>
      <c r="AE8142" t="str">
        <f t="shared" si="1021"/>
        <v>Adults</v>
      </c>
      <c r="AF8142" t="str">
        <f t="shared" si="1022"/>
        <v>Fair</v>
      </c>
      <c r="AG8142" t="str">
        <f t="shared" si="1023"/>
        <v>Very low</v>
      </c>
    </row>
    <row r="8143" spans="1:33" x14ac:dyDescent="0.2">
      <c r="A8143">
        <v>8142</v>
      </c>
      <c r="B8143">
        <v>15571843</v>
      </c>
      <c r="C8143">
        <v>486</v>
      </c>
      <c r="D8143">
        <v>2</v>
      </c>
      <c r="E8143">
        <v>1</v>
      </c>
      <c r="F8143">
        <v>24</v>
      </c>
      <c r="G8143">
        <v>4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s="2" t="s">
        <v>704</v>
      </c>
      <c r="P8143" s="11" t="str">
        <f t="shared" si="1016"/>
        <v>2019</v>
      </c>
      <c r="Q8143" s="12"/>
      <c r="R8143" s="8" t="str">
        <f t="shared" si="1017"/>
        <v>04</v>
      </c>
      <c r="S8143" s="8"/>
      <c r="T8143" s="14" t="str">
        <f t="shared" si="1018"/>
        <v>Retain</v>
      </c>
      <c r="U8143" s="14"/>
      <c r="V8143" s="8" t="str">
        <f t="shared" si="1019"/>
        <v>Spain</v>
      </c>
      <c r="W8143" s="8"/>
      <c r="X8143" s="8"/>
      <c r="Y8143" s="8"/>
      <c r="Z8143" s="14" t="str">
        <f t="shared" si="1020"/>
        <v>Male</v>
      </c>
      <c r="AA8143" s="14"/>
      <c r="AB8143" s="14"/>
      <c r="AC8143" s="14"/>
      <c r="AE8143" t="str">
        <f t="shared" si="1021"/>
        <v>Adults</v>
      </c>
      <c r="AF8143" t="str">
        <f t="shared" si="1022"/>
        <v>Poor</v>
      </c>
      <c r="AG8143" t="str">
        <f t="shared" si="1023"/>
        <v>Very low</v>
      </c>
    </row>
    <row r="8144" spans="1:33" x14ac:dyDescent="0.2">
      <c r="A8144">
        <v>8143</v>
      </c>
      <c r="B8144">
        <v>15752502</v>
      </c>
      <c r="C8144">
        <v>615</v>
      </c>
      <c r="D8144">
        <v>1</v>
      </c>
      <c r="E8144">
        <v>1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s="2" t="s">
        <v>971</v>
      </c>
      <c r="P8144" s="11" t="str">
        <f t="shared" si="1016"/>
        <v>2019</v>
      </c>
      <c r="Q8144" s="12"/>
      <c r="R8144" s="8" t="str">
        <f t="shared" si="1017"/>
        <v>05</v>
      </c>
      <c r="S8144" s="8"/>
      <c r="T8144" s="14" t="str">
        <f t="shared" si="1018"/>
        <v>Retain</v>
      </c>
      <c r="U8144" s="14"/>
      <c r="V8144" s="8" t="str">
        <f t="shared" si="1019"/>
        <v>France</v>
      </c>
      <c r="W8144" s="8"/>
      <c r="X8144" s="8"/>
      <c r="Y8144" s="8"/>
      <c r="Z8144" s="14" t="str">
        <f t="shared" si="1020"/>
        <v>Male</v>
      </c>
      <c r="AA8144" s="14"/>
      <c r="AB8144" s="14"/>
      <c r="AC8144" s="14"/>
      <c r="AE8144" t="str">
        <f t="shared" si="1021"/>
        <v>Middle aged</v>
      </c>
      <c r="AF8144" t="str">
        <f t="shared" si="1022"/>
        <v>Fair</v>
      </c>
      <c r="AG8144" t="str">
        <f t="shared" si="1023"/>
        <v>High</v>
      </c>
    </row>
    <row r="8145" spans="1:33" x14ac:dyDescent="0.2">
      <c r="A8145">
        <v>8144</v>
      </c>
      <c r="B8145">
        <v>15609058</v>
      </c>
      <c r="C8145">
        <v>676</v>
      </c>
      <c r="D8145">
        <v>1</v>
      </c>
      <c r="E8145">
        <v>1</v>
      </c>
      <c r="F8145">
        <v>23</v>
      </c>
      <c r="G8145">
        <v>4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s="2" t="s">
        <v>1049</v>
      </c>
      <c r="P8145" s="11" t="str">
        <f t="shared" si="1016"/>
        <v>2019</v>
      </c>
      <c r="Q8145" s="12"/>
      <c r="R8145" s="8" t="str">
        <f t="shared" si="1017"/>
        <v>07</v>
      </c>
      <c r="S8145" s="8"/>
      <c r="T8145" s="14" t="str">
        <f t="shared" si="1018"/>
        <v>Retain</v>
      </c>
      <c r="U8145" s="14"/>
      <c r="V8145" s="8" t="str">
        <f t="shared" si="1019"/>
        <v>France</v>
      </c>
      <c r="W8145" s="8"/>
      <c r="X8145" s="8"/>
      <c r="Y8145" s="8"/>
      <c r="Z8145" s="14" t="str">
        <f t="shared" si="1020"/>
        <v>Male</v>
      </c>
      <c r="AA8145" s="14"/>
      <c r="AB8145" s="14"/>
      <c r="AC8145" s="14"/>
      <c r="AE8145" t="str">
        <f t="shared" si="1021"/>
        <v>Young Adults</v>
      </c>
      <c r="AF8145" t="str">
        <f t="shared" si="1022"/>
        <v>Good</v>
      </c>
      <c r="AG8145" t="str">
        <f t="shared" si="1023"/>
        <v>High</v>
      </c>
    </row>
    <row r="8146" spans="1:33" x14ac:dyDescent="0.2">
      <c r="A8146">
        <v>8145</v>
      </c>
      <c r="B8146">
        <v>15775108</v>
      </c>
      <c r="C8146">
        <v>571</v>
      </c>
      <c r="D8146">
        <v>1</v>
      </c>
      <c r="E8146">
        <v>1</v>
      </c>
      <c r="F8146">
        <v>34</v>
      </c>
      <c r="G8146">
        <v>4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s="2" t="s">
        <v>445</v>
      </c>
      <c r="P8146" s="11" t="str">
        <f t="shared" si="1016"/>
        <v>2019</v>
      </c>
      <c r="Q8146" s="12"/>
      <c r="R8146" s="8" t="str">
        <f t="shared" si="1017"/>
        <v>07</v>
      </c>
      <c r="S8146" s="8"/>
      <c r="T8146" s="14" t="str">
        <f t="shared" si="1018"/>
        <v>Retain</v>
      </c>
      <c r="U8146" s="14"/>
      <c r="V8146" s="8" t="str">
        <f t="shared" si="1019"/>
        <v>France</v>
      </c>
      <c r="W8146" s="8"/>
      <c r="X8146" s="8"/>
      <c r="Y8146" s="8"/>
      <c r="Z8146" s="14" t="str">
        <f t="shared" si="1020"/>
        <v>Male</v>
      </c>
      <c r="AA8146" s="14"/>
      <c r="AB8146" s="14"/>
      <c r="AC8146" s="14"/>
      <c r="AE8146" t="str">
        <f t="shared" si="1021"/>
        <v>Adults</v>
      </c>
      <c r="AF8146" t="str">
        <f t="shared" si="1022"/>
        <v>Poor</v>
      </c>
      <c r="AG8146" t="str">
        <f t="shared" si="1023"/>
        <v>Medium</v>
      </c>
    </row>
    <row r="8147" spans="1:33" x14ac:dyDescent="0.2">
      <c r="A8147">
        <v>8146</v>
      </c>
      <c r="B8147">
        <v>15708904</v>
      </c>
      <c r="C8147">
        <v>850</v>
      </c>
      <c r="D8147">
        <v>1</v>
      </c>
      <c r="E8147">
        <v>2</v>
      </c>
      <c r="F8147">
        <v>37</v>
      </c>
      <c r="G8147">
        <v>4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s="2" t="s">
        <v>186</v>
      </c>
      <c r="P8147" s="11" t="str">
        <f t="shared" si="1016"/>
        <v>2019</v>
      </c>
      <c r="Q8147" s="12"/>
      <c r="R8147" s="8" t="str">
        <f t="shared" si="1017"/>
        <v>08</v>
      </c>
      <c r="S8147" s="8"/>
      <c r="T8147" s="14" t="str">
        <f t="shared" si="1018"/>
        <v>Retain</v>
      </c>
      <c r="U8147" s="14"/>
      <c r="V8147" s="8" t="str">
        <f t="shared" si="1019"/>
        <v>France</v>
      </c>
      <c r="W8147" s="8"/>
      <c r="X8147" s="8"/>
      <c r="Y8147" s="8"/>
      <c r="Z8147" s="14" t="str">
        <f t="shared" si="1020"/>
        <v>Female</v>
      </c>
      <c r="AA8147" s="14"/>
      <c r="AB8147" s="14"/>
      <c r="AC8147" s="14"/>
      <c r="AE8147" t="str">
        <f t="shared" si="1021"/>
        <v>Adults</v>
      </c>
      <c r="AF8147" t="str">
        <f t="shared" si="1022"/>
        <v>Excellent</v>
      </c>
      <c r="AG8147" t="str">
        <f t="shared" si="1023"/>
        <v>Very low</v>
      </c>
    </row>
    <row r="8148" spans="1:33" x14ac:dyDescent="0.2">
      <c r="A8148">
        <v>8147</v>
      </c>
      <c r="B8148">
        <v>15600086</v>
      </c>
      <c r="C8148">
        <v>717</v>
      </c>
      <c r="D8148">
        <v>1</v>
      </c>
      <c r="E8148">
        <v>1</v>
      </c>
      <c r="F8148">
        <v>48</v>
      </c>
      <c r="G8148">
        <v>4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s="2" t="s">
        <v>574</v>
      </c>
      <c r="P8148" s="11" t="str">
        <f t="shared" si="1016"/>
        <v>2019</v>
      </c>
      <c r="Q8148" s="12"/>
      <c r="R8148" s="8" t="str">
        <f t="shared" si="1017"/>
        <v>09</v>
      </c>
      <c r="S8148" s="8"/>
      <c r="T8148" s="14" t="str">
        <f t="shared" si="1018"/>
        <v>Retain</v>
      </c>
      <c r="U8148" s="14"/>
      <c r="V8148" s="8" t="str">
        <f t="shared" si="1019"/>
        <v>France</v>
      </c>
      <c r="W8148" s="8"/>
      <c r="X8148" s="8"/>
      <c r="Y8148" s="8"/>
      <c r="Z8148" s="14" t="str">
        <f t="shared" si="1020"/>
        <v>Male</v>
      </c>
      <c r="AA8148" s="14"/>
      <c r="AB8148" s="14"/>
      <c r="AC8148" s="14"/>
      <c r="AE8148" t="str">
        <f t="shared" si="1021"/>
        <v>Middle aged</v>
      </c>
      <c r="AF8148" t="str">
        <f t="shared" si="1022"/>
        <v>Good</v>
      </c>
      <c r="AG8148" t="str">
        <f t="shared" si="1023"/>
        <v>High</v>
      </c>
    </row>
    <row r="8149" spans="1:33" x14ac:dyDescent="0.2">
      <c r="A8149">
        <v>8148</v>
      </c>
      <c r="B8149">
        <v>15814675</v>
      </c>
      <c r="C8149">
        <v>642</v>
      </c>
      <c r="D8149">
        <v>3</v>
      </c>
      <c r="E8149">
        <v>2</v>
      </c>
      <c r="F8149">
        <v>39</v>
      </c>
      <c r="G8149">
        <v>4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s="2" t="s">
        <v>136</v>
      </c>
      <c r="P8149" s="11" t="str">
        <f t="shared" si="1016"/>
        <v>2019</v>
      </c>
      <c r="Q8149" s="12"/>
      <c r="R8149" s="8" t="str">
        <f t="shared" si="1017"/>
        <v>09</v>
      </c>
      <c r="S8149" s="8"/>
      <c r="T8149" s="14" t="str">
        <f t="shared" si="1018"/>
        <v>Exit</v>
      </c>
      <c r="U8149" s="14"/>
      <c r="V8149" s="8" t="str">
        <f t="shared" si="1019"/>
        <v>Germany</v>
      </c>
      <c r="W8149" s="8"/>
      <c r="X8149" s="8"/>
      <c r="Y8149" s="8"/>
      <c r="Z8149" s="14" t="str">
        <f t="shared" si="1020"/>
        <v>Female</v>
      </c>
      <c r="AA8149" s="14"/>
      <c r="AB8149" s="14"/>
      <c r="AC8149" s="14"/>
      <c r="AE8149" t="str">
        <f t="shared" si="1021"/>
        <v>Middle aged</v>
      </c>
      <c r="AF8149" t="str">
        <f t="shared" si="1022"/>
        <v>Fair</v>
      </c>
      <c r="AG8149" t="str">
        <f t="shared" si="1023"/>
        <v>High</v>
      </c>
    </row>
    <row r="8150" spans="1:33" x14ac:dyDescent="0.2">
      <c r="A8150">
        <v>8149</v>
      </c>
      <c r="B8150">
        <v>15572777</v>
      </c>
      <c r="C8150">
        <v>780</v>
      </c>
      <c r="D8150">
        <v>2</v>
      </c>
      <c r="E8150">
        <v>1</v>
      </c>
      <c r="F8150">
        <v>47</v>
      </c>
      <c r="G8150">
        <v>4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s="2" t="s">
        <v>409</v>
      </c>
      <c r="P8150" s="11" t="str">
        <f t="shared" si="1016"/>
        <v>2019</v>
      </c>
      <c r="Q8150" s="12"/>
      <c r="R8150" s="8" t="str">
        <f t="shared" si="1017"/>
        <v>09</v>
      </c>
      <c r="S8150" s="8"/>
      <c r="T8150" s="14" t="str">
        <f t="shared" si="1018"/>
        <v>Retain</v>
      </c>
      <c r="U8150" s="14"/>
      <c r="V8150" s="8" t="str">
        <f t="shared" si="1019"/>
        <v>Spain</v>
      </c>
      <c r="W8150" s="8"/>
      <c r="X8150" s="8"/>
      <c r="Y8150" s="8"/>
      <c r="Z8150" s="14" t="str">
        <f t="shared" si="1020"/>
        <v>Male</v>
      </c>
      <c r="AA8150" s="14"/>
      <c r="AB8150" s="14"/>
      <c r="AC8150" s="14"/>
      <c r="AE8150" t="str">
        <f t="shared" si="1021"/>
        <v>Middle aged</v>
      </c>
      <c r="AF8150" t="str">
        <f t="shared" si="1022"/>
        <v>Very good</v>
      </c>
      <c r="AG8150" t="str">
        <f t="shared" si="1023"/>
        <v>Medium</v>
      </c>
    </row>
    <row r="8151" spans="1:33" x14ac:dyDescent="0.2">
      <c r="A8151">
        <v>8150</v>
      </c>
      <c r="B8151">
        <v>15585106</v>
      </c>
      <c r="C8151">
        <v>492</v>
      </c>
      <c r="D8151">
        <v>3</v>
      </c>
      <c r="E8151">
        <v>2</v>
      </c>
      <c r="F8151">
        <v>38</v>
      </c>
      <c r="G8151">
        <v>3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s="2" t="s">
        <v>1120</v>
      </c>
      <c r="P8151" s="11" t="str">
        <f t="shared" si="1016"/>
        <v>2019</v>
      </c>
      <c r="Q8151" s="12"/>
      <c r="R8151" s="8" t="str">
        <f t="shared" si="1017"/>
        <v>09</v>
      </c>
      <c r="S8151" s="8"/>
      <c r="T8151" s="14" t="str">
        <f t="shared" si="1018"/>
        <v>Retain</v>
      </c>
      <c r="U8151" s="14"/>
      <c r="V8151" s="8" t="str">
        <f t="shared" si="1019"/>
        <v>Germany</v>
      </c>
      <c r="W8151" s="8"/>
      <c r="X8151" s="8"/>
      <c r="Y8151" s="8"/>
      <c r="Z8151" s="14" t="str">
        <f t="shared" si="1020"/>
        <v>Female</v>
      </c>
      <c r="AA8151" s="14"/>
      <c r="AB8151" s="14"/>
      <c r="AC8151" s="14"/>
      <c r="AE8151" t="str">
        <f t="shared" si="1021"/>
        <v>Adults</v>
      </c>
      <c r="AF8151" t="str">
        <f t="shared" si="1022"/>
        <v>Poor</v>
      </c>
      <c r="AG8151" t="str">
        <f t="shared" si="1023"/>
        <v>Medium</v>
      </c>
    </row>
    <row r="8152" spans="1:33" x14ac:dyDescent="0.2">
      <c r="A8152">
        <v>8151</v>
      </c>
      <c r="B8152">
        <v>15738936</v>
      </c>
      <c r="C8152">
        <v>760</v>
      </c>
      <c r="D8152">
        <v>3</v>
      </c>
      <c r="E8152">
        <v>1</v>
      </c>
      <c r="F8152">
        <v>29</v>
      </c>
      <c r="G8152">
        <v>3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s="2" t="s">
        <v>741</v>
      </c>
      <c r="P8152" s="11" t="str">
        <f t="shared" si="1016"/>
        <v>2019</v>
      </c>
      <c r="Q8152" s="12"/>
      <c r="R8152" s="8" t="str">
        <f t="shared" si="1017"/>
        <v>09</v>
      </c>
      <c r="S8152" s="8"/>
      <c r="T8152" s="14" t="str">
        <f t="shared" si="1018"/>
        <v>Retain</v>
      </c>
      <c r="U8152" s="14"/>
      <c r="V8152" s="8" t="str">
        <f t="shared" si="1019"/>
        <v>Germany</v>
      </c>
      <c r="W8152" s="8"/>
      <c r="X8152" s="8"/>
      <c r="Y8152" s="8"/>
      <c r="Z8152" s="14" t="str">
        <f t="shared" si="1020"/>
        <v>Male</v>
      </c>
      <c r="AA8152" s="14"/>
      <c r="AB8152" s="14"/>
      <c r="AC8152" s="14"/>
      <c r="AE8152" t="str">
        <f t="shared" si="1021"/>
        <v>Adults</v>
      </c>
      <c r="AF8152" t="str">
        <f t="shared" si="1022"/>
        <v>Very good</v>
      </c>
      <c r="AG8152" t="str">
        <f t="shared" si="1023"/>
        <v>High</v>
      </c>
    </row>
    <row r="8153" spans="1:33" x14ac:dyDescent="0.2">
      <c r="A8153">
        <v>8152</v>
      </c>
      <c r="B8153">
        <v>15750970</v>
      </c>
      <c r="C8153">
        <v>500</v>
      </c>
      <c r="D8153">
        <v>2</v>
      </c>
      <c r="E8153">
        <v>1</v>
      </c>
      <c r="F8153">
        <v>40</v>
      </c>
      <c r="G8153">
        <v>3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s="2" t="s">
        <v>1221</v>
      </c>
      <c r="P8153" s="11" t="str">
        <f t="shared" si="1016"/>
        <v>2019</v>
      </c>
      <c r="Q8153" s="12"/>
      <c r="R8153" s="8" t="str">
        <f t="shared" si="1017"/>
        <v>10</v>
      </c>
      <c r="S8153" s="8"/>
      <c r="T8153" s="14" t="str">
        <f t="shared" si="1018"/>
        <v>Retain</v>
      </c>
      <c r="U8153" s="14"/>
      <c r="V8153" s="8" t="str">
        <f t="shared" si="1019"/>
        <v>Spain</v>
      </c>
      <c r="W8153" s="8"/>
      <c r="X8153" s="8"/>
      <c r="Y8153" s="8"/>
      <c r="Z8153" s="14" t="str">
        <f t="shared" si="1020"/>
        <v>Male</v>
      </c>
      <c r="AA8153" s="14"/>
      <c r="AB8153" s="14"/>
      <c r="AC8153" s="14"/>
      <c r="AE8153" t="str">
        <f t="shared" si="1021"/>
        <v>Middle aged</v>
      </c>
      <c r="AF8153" t="str">
        <f t="shared" si="1022"/>
        <v>Poor</v>
      </c>
      <c r="AG8153" t="str">
        <f t="shared" si="1023"/>
        <v>Medium</v>
      </c>
    </row>
    <row r="8154" spans="1:33" x14ac:dyDescent="0.2">
      <c r="A8154">
        <v>8153</v>
      </c>
      <c r="B8154">
        <v>15725772</v>
      </c>
      <c r="C8154">
        <v>654</v>
      </c>
      <c r="D8154">
        <v>2</v>
      </c>
      <c r="E8154">
        <v>2</v>
      </c>
      <c r="F8154">
        <v>36</v>
      </c>
      <c r="G8154">
        <v>3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s="2" t="s">
        <v>707</v>
      </c>
      <c r="P8154" s="11" t="str">
        <f t="shared" si="1016"/>
        <v>2019</v>
      </c>
      <c r="Q8154" s="12"/>
      <c r="R8154" s="8" t="str">
        <f t="shared" si="1017"/>
        <v>11</v>
      </c>
      <c r="S8154" s="8"/>
      <c r="T8154" s="14" t="str">
        <f t="shared" si="1018"/>
        <v>Retain</v>
      </c>
      <c r="U8154" s="14"/>
      <c r="V8154" s="8" t="str">
        <f t="shared" si="1019"/>
        <v>Spain</v>
      </c>
      <c r="W8154" s="8"/>
      <c r="X8154" s="8"/>
      <c r="Y8154" s="8"/>
      <c r="Z8154" s="14" t="str">
        <f t="shared" si="1020"/>
        <v>Female</v>
      </c>
      <c r="AA8154" s="14"/>
      <c r="AB8154" s="14"/>
      <c r="AC8154" s="14"/>
      <c r="AE8154" t="str">
        <f t="shared" si="1021"/>
        <v>Adults</v>
      </c>
      <c r="AF8154" t="str">
        <f t="shared" si="1022"/>
        <v>Fair</v>
      </c>
      <c r="AG8154" t="str">
        <f t="shared" si="1023"/>
        <v>Very low</v>
      </c>
    </row>
    <row r="8155" spans="1:33" x14ac:dyDescent="0.2">
      <c r="A8155">
        <v>8154</v>
      </c>
      <c r="B8155">
        <v>15692106</v>
      </c>
      <c r="C8155">
        <v>606</v>
      </c>
      <c r="D8155">
        <v>2</v>
      </c>
      <c r="E8155">
        <v>2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s="2" t="s">
        <v>711</v>
      </c>
      <c r="P8155" s="11" t="str">
        <f t="shared" si="1016"/>
        <v>2019</v>
      </c>
      <c r="Q8155" s="12"/>
      <c r="R8155" s="8" t="str">
        <f t="shared" si="1017"/>
        <v>11</v>
      </c>
      <c r="S8155" s="8"/>
      <c r="T8155" s="14" t="str">
        <f t="shared" si="1018"/>
        <v>Exit</v>
      </c>
      <c r="U8155" s="14"/>
      <c r="V8155" s="8" t="str">
        <f t="shared" si="1019"/>
        <v>Spain</v>
      </c>
      <c r="W8155" s="8"/>
      <c r="X8155" s="8"/>
      <c r="Y8155" s="8"/>
      <c r="Z8155" s="14" t="str">
        <f t="shared" si="1020"/>
        <v>Female</v>
      </c>
      <c r="AA8155" s="14"/>
      <c r="AB8155" s="14"/>
      <c r="AC8155" s="14"/>
      <c r="AE8155" t="str">
        <f t="shared" si="1021"/>
        <v>Adults</v>
      </c>
      <c r="AF8155" t="str">
        <f t="shared" si="1022"/>
        <v>Fair</v>
      </c>
      <c r="AG8155" t="str">
        <f t="shared" si="1023"/>
        <v>High</v>
      </c>
    </row>
    <row r="8156" spans="1:33" x14ac:dyDescent="0.2">
      <c r="A8156">
        <v>8155</v>
      </c>
      <c r="B8156">
        <v>15791533</v>
      </c>
      <c r="C8156">
        <v>367</v>
      </c>
      <c r="D8156">
        <v>2</v>
      </c>
      <c r="E8156">
        <v>1</v>
      </c>
      <c r="F8156">
        <v>42</v>
      </c>
      <c r="G8156">
        <v>3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s="2" t="s">
        <v>156</v>
      </c>
      <c r="P8156" s="11" t="str">
        <f t="shared" si="1016"/>
        <v>2019</v>
      </c>
      <c r="Q8156" s="12"/>
      <c r="R8156" s="8" t="str">
        <f t="shared" si="1017"/>
        <v>12</v>
      </c>
      <c r="S8156" s="8"/>
      <c r="T8156" s="14" t="str">
        <f t="shared" si="1018"/>
        <v>Exit</v>
      </c>
      <c r="U8156" s="14"/>
      <c r="V8156" s="8" t="str">
        <f t="shared" si="1019"/>
        <v>Spain</v>
      </c>
      <c r="W8156" s="8"/>
      <c r="X8156" s="8"/>
      <c r="Y8156" s="8"/>
      <c r="Z8156" s="14" t="str">
        <f t="shared" si="1020"/>
        <v>Male</v>
      </c>
      <c r="AA8156" s="14"/>
      <c r="AB8156" s="14"/>
      <c r="AC8156" s="14"/>
      <c r="AE8156" t="str">
        <f t="shared" si="1021"/>
        <v>Middle aged</v>
      </c>
      <c r="AF8156" t="str">
        <f t="shared" si="1022"/>
        <v>Poor</v>
      </c>
      <c r="AG8156" t="str">
        <f t="shared" si="1023"/>
        <v>Medium</v>
      </c>
    </row>
    <row r="8157" spans="1:33" x14ac:dyDescent="0.2">
      <c r="A8157">
        <v>8156</v>
      </c>
      <c r="B8157">
        <v>15715715</v>
      </c>
      <c r="C8157">
        <v>799</v>
      </c>
      <c r="D8157">
        <v>2</v>
      </c>
      <c r="E8157">
        <v>1</v>
      </c>
      <c r="F8157">
        <v>38</v>
      </c>
      <c r="G8157">
        <v>3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s="2" t="s">
        <v>153</v>
      </c>
      <c r="P8157" s="11" t="str">
        <f t="shared" si="1016"/>
        <v>2019</v>
      </c>
      <c r="Q8157" s="12"/>
      <c r="R8157" s="8" t="str">
        <f t="shared" si="1017"/>
        <v>12</v>
      </c>
      <c r="S8157" s="8"/>
      <c r="T8157" s="14" t="str">
        <f t="shared" si="1018"/>
        <v>Retain</v>
      </c>
      <c r="U8157" s="14"/>
      <c r="V8157" s="8" t="str">
        <f t="shared" si="1019"/>
        <v>Spain</v>
      </c>
      <c r="W8157" s="8"/>
      <c r="X8157" s="8"/>
      <c r="Y8157" s="8"/>
      <c r="Z8157" s="14" t="str">
        <f t="shared" si="1020"/>
        <v>Male</v>
      </c>
      <c r="AA8157" s="14"/>
      <c r="AB8157" s="14"/>
      <c r="AC8157" s="14"/>
      <c r="AE8157" t="str">
        <f t="shared" si="1021"/>
        <v>Adults</v>
      </c>
      <c r="AF8157" t="str">
        <f t="shared" si="1022"/>
        <v>Very good</v>
      </c>
      <c r="AG8157" t="str">
        <f t="shared" si="1023"/>
        <v>Very low</v>
      </c>
    </row>
    <row r="8158" spans="1:33" x14ac:dyDescent="0.2">
      <c r="A8158">
        <v>8157</v>
      </c>
      <c r="B8158">
        <v>15785576</v>
      </c>
      <c r="C8158">
        <v>434</v>
      </c>
      <c r="D8158">
        <v>3</v>
      </c>
      <c r="E8158">
        <v>1</v>
      </c>
      <c r="F8158">
        <v>71</v>
      </c>
      <c r="G8158">
        <v>3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s="2" t="s">
        <v>245</v>
      </c>
      <c r="P8158" s="11" t="str">
        <f t="shared" si="1016"/>
        <v>2019</v>
      </c>
      <c r="Q8158" s="12"/>
      <c r="R8158" s="8" t="str">
        <f t="shared" si="1017"/>
        <v>12</v>
      </c>
      <c r="S8158" s="8"/>
      <c r="T8158" s="14" t="str">
        <f t="shared" si="1018"/>
        <v>Retain</v>
      </c>
      <c r="U8158" s="14"/>
      <c r="V8158" s="8" t="str">
        <f t="shared" si="1019"/>
        <v>Germany</v>
      </c>
      <c r="W8158" s="8"/>
      <c r="X8158" s="8"/>
      <c r="Y8158" s="8"/>
      <c r="Z8158" s="14" t="str">
        <f t="shared" si="1020"/>
        <v>Male</v>
      </c>
      <c r="AA8158" s="14"/>
      <c r="AB8158" s="14"/>
      <c r="AC8158" s="14"/>
      <c r="AE8158" t="str">
        <f t="shared" si="1021"/>
        <v>Retired</v>
      </c>
      <c r="AF8158" t="str">
        <f t="shared" si="1022"/>
        <v>Poor</v>
      </c>
      <c r="AG8158" t="str">
        <f t="shared" si="1023"/>
        <v>High</v>
      </c>
    </row>
    <row r="8159" spans="1:33" x14ac:dyDescent="0.2">
      <c r="A8159">
        <v>8158</v>
      </c>
      <c r="B8159">
        <v>15798834</v>
      </c>
      <c r="C8159">
        <v>719</v>
      </c>
      <c r="D8159">
        <v>2</v>
      </c>
      <c r="E8159">
        <v>2</v>
      </c>
      <c r="F8159">
        <v>32</v>
      </c>
      <c r="G8159">
        <v>3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s="2" t="s">
        <v>304</v>
      </c>
      <c r="P8159" s="11" t="str">
        <f t="shared" si="1016"/>
        <v>2019</v>
      </c>
      <c r="Q8159" s="12"/>
      <c r="R8159" s="8" t="str">
        <f t="shared" si="1017"/>
        <v>12</v>
      </c>
      <c r="S8159" s="8"/>
      <c r="T8159" s="14" t="str">
        <f t="shared" si="1018"/>
        <v>Retain</v>
      </c>
      <c r="U8159" s="14"/>
      <c r="V8159" s="8" t="str">
        <f t="shared" si="1019"/>
        <v>Spain</v>
      </c>
      <c r="W8159" s="8"/>
      <c r="X8159" s="8"/>
      <c r="Y8159" s="8"/>
      <c r="Z8159" s="14" t="str">
        <f t="shared" si="1020"/>
        <v>Female</v>
      </c>
      <c r="AA8159" s="14"/>
      <c r="AB8159" s="14"/>
      <c r="AC8159" s="14"/>
      <c r="AE8159" t="str">
        <f t="shared" si="1021"/>
        <v>Adults</v>
      </c>
      <c r="AF8159" t="str">
        <f t="shared" si="1022"/>
        <v>Good</v>
      </c>
      <c r="AG8159" t="str">
        <f t="shared" si="1023"/>
        <v>Very low</v>
      </c>
    </row>
    <row r="8160" spans="1:33" x14ac:dyDescent="0.2">
      <c r="A8160">
        <v>8159</v>
      </c>
      <c r="B8160">
        <v>15744127</v>
      </c>
      <c r="C8160">
        <v>641</v>
      </c>
      <c r="D8160">
        <v>1</v>
      </c>
      <c r="E8160">
        <v>2</v>
      </c>
      <c r="F8160">
        <v>37</v>
      </c>
      <c r="G8160">
        <v>3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s="2" t="s">
        <v>393</v>
      </c>
      <c r="P8160" s="11" t="str">
        <f t="shared" si="1016"/>
        <v>2019</v>
      </c>
      <c r="Q8160" s="12"/>
      <c r="R8160" s="8" t="str">
        <f t="shared" si="1017"/>
        <v>12</v>
      </c>
      <c r="S8160" s="8"/>
      <c r="T8160" s="14" t="str">
        <f t="shared" si="1018"/>
        <v>Retain</v>
      </c>
      <c r="U8160" s="14"/>
      <c r="V8160" s="8" t="str">
        <f t="shared" si="1019"/>
        <v>France</v>
      </c>
      <c r="W8160" s="8"/>
      <c r="X8160" s="8"/>
      <c r="Y8160" s="8"/>
      <c r="Z8160" s="14" t="str">
        <f t="shared" si="1020"/>
        <v>Female</v>
      </c>
      <c r="AA8160" s="14"/>
      <c r="AB8160" s="14"/>
      <c r="AC8160" s="14"/>
      <c r="AE8160" t="str">
        <f t="shared" si="1021"/>
        <v>Adults</v>
      </c>
      <c r="AF8160" t="str">
        <f t="shared" si="1022"/>
        <v>Fair</v>
      </c>
      <c r="AG8160" t="str">
        <f t="shared" si="1023"/>
        <v>Very low</v>
      </c>
    </row>
    <row r="8161" spans="1:33" x14ac:dyDescent="0.2">
      <c r="A8161">
        <v>8160</v>
      </c>
      <c r="B8161">
        <v>15637427</v>
      </c>
      <c r="C8161">
        <v>461</v>
      </c>
      <c r="D8161">
        <v>2</v>
      </c>
      <c r="E8161">
        <v>2</v>
      </c>
      <c r="F8161">
        <v>25</v>
      </c>
      <c r="G8161">
        <v>4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s="2" t="s">
        <v>396</v>
      </c>
      <c r="P8161" s="11" t="str">
        <f t="shared" si="1016"/>
        <v>2018</v>
      </c>
      <c r="Q8161" s="12"/>
      <c r="R8161" s="8" t="str">
        <f t="shared" si="1017"/>
        <v>12</v>
      </c>
      <c r="S8161" s="8"/>
      <c r="T8161" s="14" t="str">
        <f t="shared" si="1018"/>
        <v>Retain</v>
      </c>
      <c r="U8161" s="14"/>
      <c r="V8161" s="8" t="str">
        <f t="shared" si="1019"/>
        <v>Spain</v>
      </c>
      <c r="W8161" s="8"/>
      <c r="X8161" s="8"/>
      <c r="Y8161" s="8"/>
      <c r="Z8161" s="14" t="str">
        <f t="shared" si="1020"/>
        <v>Female</v>
      </c>
      <c r="AA8161" s="14"/>
      <c r="AB8161" s="14"/>
      <c r="AC8161" s="14"/>
      <c r="AE8161" t="str">
        <f t="shared" si="1021"/>
        <v>Adults</v>
      </c>
      <c r="AF8161" t="str">
        <f t="shared" si="1022"/>
        <v>Poor</v>
      </c>
      <c r="AG8161" t="str">
        <f t="shared" si="1023"/>
        <v>Very low</v>
      </c>
    </row>
    <row r="8162" spans="1:33" x14ac:dyDescent="0.2">
      <c r="A8162">
        <v>8161</v>
      </c>
      <c r="B8162">
        <v>15576990</v>
      </c>
      <c r="C8162">
        <v>790</v>
      </c>
      <c r="D8162">
        <v>3</v>
      </c>
      <c r="E8162">
        <v>2</v>
      </c>
      <c r="F8162">
        <v>25</v>
      </c>
      <c r="G8162">
        <v>6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s="2" t="s">
        <v>20</v>
      </c>
      <c r="P8162" s="11" t="str">
        <f t="shared" si="1016"/>
        <v>2016</v>
      </c>
      <c r="Q8162" s="12"/>
      <c r="R8162" s="8" t="str">
        <f t="shared" si="1017"/>
        <v>09</v>
      </c>
      <c r="S8162" s="8"/>
      <c r="T8162" s="14" t="str">
        <f t="shared" si="1018"/>
        <v>Retain</v>
      </c>
      <c r="U8162" s="14"/>
      <c r="V8162" s="8" t="str">
        <f t="shared" si="1019"/>
        <v>Germany</v>
      </c>
      <c r="W8162" s="8"/>
      <c r="X8162" s="8"/>
      <c r="Y8162" s="8"/>
      <c r="Z8162" s="14" t="str">
        <f t="shared" si="1020"/>
        <v>Female</v>
      </c>
      <c r="AA8162" s="14"/>
      <c r="AB8162" s="14"/>
      <c r="AC8162" s="14"/>
      <c r="AE8162" t="str">
        <f t="shared" si="1021"/>
        <v>Adults</v>
      </c>
      <c r="AF8162" t="str">
        <f t="shared" si="1022"/>
        <v>Very good</v>
      </c>
      <c r="AG8162" t="str">
        <f t="shared" si="1023"/>
        <v>Very high</v>
      </c>
    </row>
    <row r="8163" spans="1:33" x14ac:dyDescent="0.2">
      <c r="A8163">
        <v>8162</v>
      </c>
      <c r="B8163">
        <v>15615352</v>
      </c>
      <c r="C8163">
        <v>588</v>
      </c>
      <c r="D8163">
        <v>1</v>
      </c>
      <c r="E8163">
        <v>1</v>
      </c>
      <c r="F8163">
        <v>31</v>
      </c>
      <c r="G8163">
        <v>6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s="2" t="s">
        <v>600</v>
      </c>
      <c r="P8163" s="11" t="str">
        <f t="shared" si="1016"/>
        <v>2016</v>
      </c>
      <c r="Q8163" s="12"/>
      <c r="R8163" s="8" t="str">
        <f t="shared" si="1017"/>
        <v>11</v>
      </c>
      <c r="S8163" s="8"/>
      <c r="T8163" s="14" t="str">
        <f t="shared" si="1018"/>
        <v>Retain</v>
      </c>
      <c r="U8163" s="14"/>
      <c r="V8163" s="8" t="str">
        <f t="shared" si="1019"/>
        <v>France</v>
      </c>
      <c r="W8163" s="8"/>
      <c r="X8163" s="8"/>
      <c r="Y8163" s="8"/>
      <c r="Z8163" s="14" t="str">
        <f t="shared" si="1020"/>
        <v>Male</v>
      </c>
      <c r="AA8163" s="14"/>
      <c r="AB8163" s="14"/>
      <c r="AC8163" s="14"/>
      <c r="AE8163" t="str">
        <f t="shared" si="1021"/>
        <v>Adults</v>
      </c>
      <c r="AF8163" t="str">
        <f t="shared" si="1022"/>
        <v>Fair</v>
      </c>
      <c r="AG8163" t="str">
        <f t="shared" si="1023"/>
        <v>Medium</v>
      </c>
    </row>
    <row r="8164" spans="1:33" x14ac:dyDescent="0.2">
      <c r="A8164">
        <v>8163</v>
      </c>
      <c r="B8164">
        <v>15647333</v>
      </c>
      <c r="C8164">
        <v>621</v>
      </c>
      <c r="D8164">
        <v>1</v>
      </c>
      <c r="E8164">
        <v>1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s="2" t="s">
        <v>199</v>
      </c>
      <c r="P8164" s="11" t="str">
        <f t="shared" si="1016"/>
        <v>2018</v>
      </c>
      <c r="Q8164" s="12"/>
      <c r="R8164" s="8" t="str">
        <f t="shared" si="1017"/>
        <v>11</v>
      </c>
      <c r="S8164" s="8"/>
      <c r="T8164" s="14" t="str">
        <f t="shared" si="1018"/>
        <v>Retain</v>
      </c>
      <c r="U8164" s="14"/>
      <c r="V8164" s="8" t="str">
        <f t="shared" si="1019"/>
        <v>France</v>
      </c>
      <c r="W8164" s="8"/>
      <c r="X8164" s="8"/>
      <c r="Y8164" s="8"/>
      <c r="Z8164" s="14" t="str">
        <f t="shared" si="1020"/>
        <v>Male</v>
      </c>
      <c r="AA8164" s="14"/>
      <c r="AB8164" s="14"/>
      <c r="AC8164" s="14"/>
      <c r="AE8164" t="str">
        <f t="shared" si="1021"/>
        <v>Adults</v>
      </c>
      <c r="AF8164" t="str">
        <f t="shared" si="1022"/>
        <v>Fair</v>
      </c>
      <c r="AG8164" t="str">
        <f t="shared" si="1023"/>
        <v>High</v>
      </c>
    </row>
    <row r="8165" spans="1:33" x14ac:dyDescent="0.2">
      <c r="A8165">
        <v>8164</v>
      </c>
      <c r="B8165">
        <v>15572050</v>
      </c>
      <c r="C8165">
        <v>768</v>
      </c>
      <c r="D8165">
        <v>3</v>
      </c>
      <c r="E8165">
        <v>1</v>
      </c>
      <c r="F8165">
        <v>48</v>
      </c>
      <c r="G8165">
        <v>6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s="2" t="s">
        <v>805</v>
      </c>
      <c r="P8165" s="11" t="str">
        <f t="shared" si="1016"/>
        <v>2017</v>
      </c>
      <c r="Q8165" s="12"/>
      <c r="R8165" s="8" t="str">
        <f t="shared" si="1017"/>
        <v>04</v>
      </c>
      <c r="S8165" s="8"/>
      <c r="T8165" s="14" t="str">
        <f t="shared" si="1018"/>
        <v>Exit</v>
      </c>
      <c r="U8165" s="14"/>
      <c r="V8165" s="8" t="str">
        <f t="shared" si="1019"/>
        <v>Germany</v>
      </c>
      <c r="W8165" s="8"/>
      <c r="X8165" s="8"/>
      <c r="Y8165" s="8"/>
      <c r="Z8165" s="14" t="str">
        <f t="shared" si="1020"/>
        <v>Male</v>
      </c>
      <c r="AA8165" s="14"/>
      <c r="AB8165" s="14"/>
      <c r="AC8165" s="14"/>
      <c r="AE8165" t="str">
        <f t="shared" si="1021"/>
        <v>Middle aged</v>
      </c>
      <c r="AF8165" t="str">
        <f t="shared" si="1022"/>
        <v>Very good</v>
      </c>
      <c r="AG8165" t="str">
        <f t="shared" si="1023"/>
        <v>High</v>
      </c>
    </row>
    <row r="8166" spans="1:33" x14ac:dyDescent="0.2">
      <c r="A8166">
        <v>8165</v>
      </c>
      <c r="B8166">
        <v>15581370</v>
      </c>
      <c r="C8166">
        <v>681</v>
      </c>
      <c r="D8166">
        <v>2</v>
      </c>
      <c r="E8166">
        <v>1</v>
      </c>
      <c r="F8166">
        <v>38</v>
      </c>
      <c r="G8166">
        <v>4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s="2" t="s">
        <v>736</v>
      </c>
      <c r="P8166" s="11" t="str">
        <f t="shared" si="1016"/>
        <v>2019</v>
      </c>
      <c r="Q8166" s="12"/>
      <c r="R8166" s="8" t="str">
        <f t="shared" si="1017"/>
        <v>08</v>
      </c>
      <c r="S8166" s="8"/>
      <c r="T8166" s="14" t="str">
        <f t="shared" si="1018"/>
        <v>Retain</v>
      </c>
      <c r="U8166" s="14"/>
      <c r="V8166" s="8" t="str">
        <f t="shared" si="1019"/>
        <v>Spain</v>
      </c>
      <c r="W8166" s="8"/>
      <c r="X8166" s="8"/>
      <c r="Y8166" s="8"/>
      <c r="Z8166" s="14" t="str">
        <f t="shared" si="1020"/>
        <v>Male</v>
      </c>
      <c r="AA8166" s="14"/>
      <c r="AB8166" s="14"/>
      <c r="AC8166" s="14"/>
      <c r="AE8166" t="str">
        <f t="shared" si="1021"/>
        <v>Adults</v>
      </c>
      <c r="AF8166" t="str">
        <f t="shared" si="1022"/>
        <v>Good</v>
      </c>
      <c r="AG8166" t="str">
        <f t="shared" si="1023"/>
        <v>Medium</v>
      </c>
    </row>
    <row r="8167" spans="1:33" x14ac:dyDescent="0.2">
      <c r="A8167">
        <v>8166</v>
      </c>
      <c r="B8167">
        <v>15813503</v>
      </c>
      <c r="C8167">
        <v>606</v>
      </c>
      <c r="D8167">
        <v>2</v>
      </c>
      <c r="E8167">
        <v>1</v>
      </c>
      <c r="F8167">
        <v>37</v>
      </c>
      <c r="G8167">
        <v>6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s="2" t="s">
        <v>224</v>
      </c>
      <c r="P8167" s="11" t="str">
        <f t="shared" si="1016"/>
        <v>2017</v>
      </c>
      <c r="Q8167" s="12"/>
      <c r="R8167" s="8" t="str">
        <f t="shared" si="1017"/>
        <v>03</v>
      </c>
      <c r="S8167" s="8"/>
      <c r="T8167" s="14" t="str">
        <f t="shared" si="1018"/>
        <v>Retain</v>
      </c>
      <c r="U8167" s="14"/>
      <c r="V8167" s="8" t="str">
        <f t="shared" si="1019"/>
        <v>Spain</v>
      </c>
      <c r="W8167" s="8"/>
      <c r="X8167" s="8"/>
      <c r="Y8167" s="8"/>
      <c r="Z8167" s="14" t="str">
        <f t="shared" si="1020"/>
        <v>Male</v>
      </c>
      <c r="AA8167" s="14"/>
      <c r="AB8167" s="14"/>
      <c r="AC8167" s="14"/>
      <c r="AE8167" t="str">
        <f t="shared" si="1021"/>
        <v>Adults</v>
      </c>
      <c r="AF8167" t="str">
        <f t="shared" si="1022"/>
        <v>Fair</v>
      </c>
      <c r="AG8167" t="str">
        <f t="shared" si="1023"/>
        <v>Very high</v>
      </c>
    </row>
    <row r="8168" spans="1:33" x14ac:dyDescent="0.2">
      <c r="A8168">
        <v>8167</v>
      </c>
      <c r="B8168">
        <v>15769783</v>
      </c>
      <c r="C8168">
        <v>542</v>
      </c>
      <c r="D8168">
        <v>2</v>
      </c>
      <c r="E8168">
        <v>1</v>
      </c>
      <c r="F8168">
        <v>37</v>
      </c>
      <c r="G8168">
        <v>6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s="2" t="s">
        <v>475</v>
      </c>
      <c r="P8168" s="11" t="str">
        <f t="shared" si="1016"/>
        <v>2016</v>
      </c>
      <c r="Q8168" s="12"/>
      <c r="R8168" s="8" t="str">
        <f t="shared" si="1017"/>
        <v>11</v>
      </c>
      <c r="S8168" s="8"/>
      <c r="T8168" s="14" t="str">
        <f t="shared" si="1018"/>
        <v>Retain</v>
      </c>
      <c r="U8168" s="14"/>
      <c r="V8168" s="8" t="str">
        <f t="shared" si="1019"/>
        <v>Spain</v>
      </c>
      <c r="W8168" s="8"/>
      <c r="X8168" s="8"/>
      <c r="Y8168" s="8"/>
      <c r="Z8168" s="14" t="str">
        <f t="shared" si="1020"/>
        <v>Male</v>
      </c>
      <c r="AA8168" s="14"/>
      <c r="AB8168" s="14"/>
      <c r="AC8168" s="14"/>
      <c r="AE8168" t="str">
        <f t="shared" si="1021"/>
        <v>Adults</v>
      </c>
      <c r="AF8168" t="str">
        <f t="shared" si="1022"/>
        <v>Poor</v>
      </c>
      <c r="AG8168" t="str">
        <f t="shared" si="1023"/>
        <v>Very low</v>
      </c>
    </row>
    <row r="8169" spans="1:33" x14ac:dyDescent="0.2">
      <c r="A8169">
        <v>8168</v>
      </c>
      <c r="B8169">
        <v>15793135</v>
      </c>
      <c r="C8169">
        <v>713</v>
      </c>
      <c r="D8169">
        <v>3</v>
      </c>
      <c r="E8169">
        <v>2</v>
      </c>
      <c r="F8169">
        <v>24</v>
      </c>
      <c r="G8169">
        <v>6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s="2" t="s">
        <v>505</v>
      </c>
      <c r="P8169" s="11" t="str">
        <f t="shared" si="1016"/>
        <v>2017</v>
      </c>
      <c r="Q8169" s="12"/>
      <c r="R8169" s="8" t="str">
        <f t="shared" si="1017"/>
        <v>01</v>
      </c>
      <c r="S8169" s="8"/>
      <c r="T8169" s="14" t="str">
        <f t="shared" si="1018"/>
        <v>Retain</v>
      </c>
      <c r="U8169" s="14"/>
      <c r="V8169" s="8" t="str">
        <f t="shared" si="1019"/>
        <v>Germany</v>
      </c>
      <c r="W8169" s="8"/>
      <c r="X8169" s="8"/>
      <c r="Y8169" s="8"/>
      <c r="Z8169" s="14" t="str">
        <f t="shared" si="1020"/>
        <v>Female</v>
      </c>
      <c r="AA8169" s="14"/>
      <c r="AB8169" s="14"/>
      <c r="AC8169" s="14"/>
      <c r="AE8169" t="str">
        <f t="shared" si="1021"/>
        <v>Adults</v>
      </c>
      <c r="AF8169" t="str">
        <f t="shared" si="1022"/>
        <v>Good</v>
      </c>
      <c r="AG8169" t="str">
        <f t="shared" si="1023"/>
        <v>High</v>
      </c>
    </row>
    <row r="8170" spans="1:33" x14ac:dyDescent="0.2">
      <c r="A8170">
        <v>8169</v>
      </c>
      <c r="B8170">
        <v>15599182</v>
      </c>
      <c r="C8170">
        <v>597</v>
      </c>
      <c r="D8170">
        <v>2</v>
      </c>
      <c r="E8170">
        <v>2</v>
      </c>
      <c r="F8170">
        <v>33</v>
      </c>
      <c r="G8170">
        <v>6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s="2" t="s">
        <v>960</v>
      </c>
      <c r="P8170" s="11" t="str">
        <f t="shared" si="1016"/>
        <v>2017</v>
      </c>
      <c r="Q8170" s="12"/>
      <c r="R8170" s="8" t="str">
        <f t="shared" si="1017"/>
        <v>05</v>
      </c>
      <c r="S8170" s="8"/>
      <c r="T8170" s="14" t="str">
        <f t="shared" si="1018"/>
        <v>Retain</v>
      </c>
      <c r="U8170" s="14"/>
      <c r="V8170" s="8" t="str">
        <f t="shared" si="1019"/>
        <v>Spain</v>
      </c>
      <c r="W8170" s="8"/>
      <c r="X8170" s="8"/>
      <c r="Y8170" s="8"/>
      <c r="Z8170" s="14" t="str">
        <f t="shared" si="1020"/>
        <v>Female</v>
      </c>
      <c r="AA8170" s="14"/>
      <c r="AB8170" s="14"/>
      <c r="AC8170" s="14"/>
      <c r="AE8170" t="str">
        <f t="shared" si="1021"/>
        <v>Adults</v>
      </c>
      <c r="AF8170" t="str">
        <f t="shared" si="1022"/>
        <v>Fair</v>
      </c>
      <c r="AG8170" t="str">
        <f t="shared" si="1023"/>
        <v>Very low</v>
      </c>
    </row>
    <row r="8171" spans="1:33" x14ac:dyDescent="0.2">
      <c r="A8171">
        <v>8170</v>
      </c>
      <c r="B8171">
        <v>15689517</v>
      </c>
      <c r="C8171">
        <v>635</v>
      </c>
      <c r="D8171">
        <v>1</v>
      </c>
      <c r="E8171">
        <v>1</v>
      </c>
      <c r="F8171">
        <v>27</v>
      </c>
      <c r="G8171">
        <v>5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s="2" t="s">
        <v>211</v>
      </c>
      <c r="P8171" s="11" t="str">
        <f t="shared" si="1016"/>
        <v>2018</v>
      </c>
      <c r="Q8171" s="12"/>
      <c r="R8171" s="8" t="str">
        <f t="shared" si="1017"/>
        <v>04</v>
      </c>
      <c r="S8171" s="8"/>
      <c r="T8171" s="14" t="str">
        <f t="shared" si="1018"/>
        <v>Retain</v>
      </c>
      <c r="U8171" s="14"/>
      <c r="V8171" s="8" t="str">
        <f t="shared" si="1019"/>
        <v>France</v>
      </c>
      <c r="W8171" s="8"/>
      <c r="X8171" s="8"/>
      <c r="Y8171" s="8"/>
      <c r="Z8171" s="14" t="str">
        <f t="shared" si="1020"/>
        <v>Male</v>
      </c>
      <c r="AA8171" s="14"/>
      <c r="AB8171" s="14"/>
      <c r="AC8171" s="14"/>
      <c r="AE8171" t="str">
        <f t="shared" si="1021"/>
        <v>Adults</v>
      </c>
      <c r="AF8171" t="str">
        <f t="shared" si="1022"/>
        <v>Fair</v>
      </c>
      <c r="AG8171" t="str">
        <f t="shared" si="1023"/>
        <v>High</v>
      </c>
    </row>
    <row r="8172" spans="1:33" x14ac:dyDescent="0.2">
      <c r="A8172">
        <v>8171</v>
      </c>
      <c r="B8172">
        <v>15641366</v>
      </c>
      <c r="C8172">
        <v>599</v>
      </c>
      <c r="D8172">
        <v>3</v>
      </c>
      <c r="E8172">
        <v>1</v>
      </c>
      <c r="F8172">
        <v>61</v>
      </c>
      <c r="G8172">
        <v>4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s="2" t="s">
        <v>425</v>
      </c>
      <c r="P8172" s="11" t="str">
        <f t="shared" si="1016"/>
        <v>2019</v>
      </c>
      <c r="Q8172" s="12"/>
      <c r="R8172" s="8" t="str">
        <f t="shared" si="1017"/>
        <v>02</v>
      </c>
      <c r="S8172" s="8"/>
      <c r="T8172" s="14" t="str">
        <f t="shared" si="1018"/>
        <v>Exit</v>
      </c>
      <c r="U8172" s="14"/>
      <c r="V8172" s="8" t="str">
        <f t="shared" si="1019"/>
        <v>Germany</v>
      </c>
      <c r="W8172" s="8"/>
      <c r="X8172" s="8"/>
      <c r="Y8172" s="8"/>
      <c r="Z8172" s="14" t="str">
        <f t="shared" si="1020"/>
        <v>Male</v>
      </c>
      <c r="AA8172" s="14"/>
      <c r="AB8172" s="14"/>
      <c r="AC8172" s="14"/>
      <c r="AE8172" t="str">
        <f t="shared" si="1021"/>
        <v>Middle aged</v>
      </c>
      <c r="AF8172" t="str">
        <f t="shared" si="1022"/>
        <v>Fair</v>
      </c>
      <c r="AG8172" t="str">
        <f t="shared" si="1023"/>
        <v>High</v>
      </c>
    </row>
    <row r="8173" spans="1:33" x14ac:dyDescent="0.2">
      <c r="A8173">
        <v>8172</v>
      </c>
      <c r="B8173">
        <v>15588859</v>
      </c>
      <c r="C8173">
        <v>496</v>
      </c>
      <c r="D8173">
        <v>2</v>
      </c>
      <c r="E8173">
        <v>2</v>
      </c>
      <c r="F8173">
        <v>44</v>
      </c>
      <c r="G8173">
        <v>3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s="2" t="s">
        <v>233</v>
      </c>
      <c r="P8173" s="11" t="str">
        <f t="shared" si="1016"/>
        <v>2019</v>
      </c>
      <c r="Q8173" s="12"/>
      <c r="R8173" s="8" t="str">
        <f t="shared" si="1017"/>
        <v>11</v>
      </c>
      <c r="S8173" s="8"/>
      <c r="T8173" s="14" t="str">
        <f t="shared" si="1018"/>
        <v>Exit</v>
      </c>
      <c r="U8173" s="14"/>
      <c r="V8173" s="8" t="str">
        <f t="shared" si="1019"/>
        <v>Spain</v>
      </c>
      <c r="W8173" s="8"/>
      <c r="X8173" s="8"/>
      <c r="Y8173" s="8"/>
      <c r="Z8173" s="14" t="str">
        <f t="shared" si="1020"/>
        <v>Female</v>
      </c>
      <c r="AA8173" s="14"/>
      <c r="AB8173" s="14"/>
      <c r="AC8173" s="14"/>
      <c r="AE8173" t="str">
        <f t="shared" si="1021"/>
        <v>Middle aged</v>
      </c>
      <c r="AF8173" t="str">
        <f t="shared" si="1022"/>
        <v>Poor</v>
      </c>
      <c r="AG8173" t="str">
        <f t="shared" si="1023"/>
        <v>Very high</v>
      </c>
    </row>
    <row r="8174" spans="1:33" x14ac:dyDescent="0.2">
      <c r="A8174">
        <v>8173</v>
      </c>
      <c r="B8174">
        <v>15732293</v>
      </c>
      <c r="C8174">
        <v>759</v>
      </c>
      <c r="D8174">
        <v>2</v>
      </c>
      <c r="E8174">
        <v>1</v>
      </c>
      <c r="F8174">
        <v>31</v>
      </c>
      <c r="G8174">
        <v>6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s="2" t="s">
        <v>805</v>
      </c>
      <c r="P8174" s="11" t="str">
        <f t="shared" si="1016"/>
        <v>2017</v>
      </c>
      <c r="Q8174" s="12"/>
      <c r="R8174" s="8" t="str">
        <f t="shared" si="1017"/>
        <v>04</v>
      </c>
      <c r="S8174" s="8"/>
      <c r="T8174" s="14" t="str">
        <f t="shared" si="1018"/>
        <v>Retain</v>
      </c>
      <c r="U8174" s="14"/>
      <c r="V8174" s="8" t="str">
        <f t="shared" si="1019"/>
        <v>Spain</v>
      </c>
      <c r="W8174" s="8"/>
      <c r="X8174" s="8"/>
      <c r="Y8174" s="8"/>
      <c r="Z8174" s="14" t="str">
        <f t="shared" si="1020"/>
        <v>Male</v>
      </c>
      <c r="AA8174" s="14"/>
      <c r="AB8174" s="14"/>
      <c r="AC8174" s="14"/>
      <c r="AE8174" t="str">
        <f t="shared" si="1021"/>
        <v>Adults</v>
      </c>
      <c r="AF8174" t="str">
        <f t="shared" si="1022"/>
        <v>Very good</v>
      </c>
      <c r="AG8174" t="str">
        <f t="shared" si="1023"/>
        <v>Very low</v>
      </c>
    </row>
    <row r="8175" spans="1:33" x14ac:dyDescent="0.2">
      <c r="A8175">
        <v>8174</v>
      </c>
      <c r="B8175">
        <v>15568032</v>
      </c>
      <c r="C8175">
        <v>757</v>
      </c>
      <c r="D8175">
        <v>3</v>
      </c>
      <c r="E8175">
        <v>1</v>
      </c>
      <c r="F8175">
        <v>31</v>
      </c>
      <c r="G8175">
        <v>6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s="2" t="s">
        <v>569</v>
      </c>
      <c r="P8175" s="11" t="str">
        <f t="shared" si="1016"/>
        <v>2017</v>
      </c>
      <c r="Q8175" s="12"/>
      <c r="R8175" s="8" t="str">
        <f t="shared" si="1017"/>
        <v>08</v>
      </c>
      <c r="S8175" s="8"/>
      <c r="T8175" s="14" t="str">
        <f t="shared" si="1018"/>
        <v>Retain</v>
      </c>
      <c r="U8175" s="14"/>
      <c r="V8175" s="8" t="str">
        <f t="shared" si="1019"/>
        <v>Germany</v>
      </c>
      <c r="W8175" s="8"/>
      <c r="X8175" s="8"/>
      <c r="Y8175" s="8"/>
      <c r="Z8175" s="14" t="str">
        <f t="shared" si="1020"/>
        <v>Male</v>
      </c>
      <c r="AA8175" s="14"/>
      <c r="AB8175" s="14"/>
      <c r="AC8175" s="14"/>
      <c r="AE8175" t="str">
        <f t="shared" si="1021"/>
        <v>Adults</v>
      </c>
      <c r="AF8175" t="str">
        <f t="shared" si="1022"/>
        <v>Very good</v>
      </c>
      <c r="AG8175" t="str">
        <f t="shared" si="1023"/>
        <v>High</v>
      </c>
    </row>
    <row r="8176" spans="1:33" x14ac:dyDescent="0.2">
      <c r="A8176">
        <v>8175</v>
      </c>
      <c r="B8176">
        <v>15623525</v>
      </c>
      <c r="C8176">
        <v>564</v>
      </c>
      <c r="D8176">
        <v>2</v>
      </c>
      <c r="E8176">
        <v>1</v>
      </c>
      <c r="F8176">
        <v>31</v>
      </c>
      <c r="G8176">
        <v>5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s="2" t="s">
        <v>709</v>
      </c>
      <c r="P8176" s="11" t="str">
        <f t="shared" si="1016"/>
        <v>2017</v>
      </c>
      <c r="Q8176" s="12"/>
      <c r="R8176" s="8" t="str">
        <f t="shared" si="1017"/>
        <v>12</v>
      </c>
      <c r="S8176" s="8"/>
      <c r="T8176" s="14" t="str">
        <f t="shared" si="1018"/>
        <v>Retain</v>
      </c>
      <c r="U8176" s="14"/>
      <c r="V8176" s="8" t="str">
        <f t="shared" si="1019"/>
        <v>Spain</v>
      </c>
      <c r="W8176" s="8"/>
      <c r="X8176" s="8"/>
      <c r="Y8176" s="8"/>
      <c r="Z8176" s="14" t="str">
        <f t="shared" si="1020"/>
        <v>Male</v>
      </c>
      <c r="AA8176" s="14"/>
      <c r="AB8176" s="14"/>
      <c r="AC8176" s="14"/>
      <c r="AE8176" t="str">
        <f t="shared" si="1021"/>
        <v>Adults</v>
      </c>
      <c r="AF8176" t="str">
        <f t="shared" si="1022"/>
        <v>Poor</v>
      </c>
      <c r="AG8176" t="str">
        <f t="shared" si="1023"/>
        <v>High</v>
      </c>
    </row>
    <row r="8177" spans="1:33" x14ac:dyDescent="0.2">
      <c r="A8177">
        <v>8176</v>
      </c>
      <c r="B8177">
        <v>15606601</v>
      </c>
      <c r="C8177">
        <v>561</v>
      </c>
      <c r="D8177">
        <v>1</v>
      </c>
      <c r="E8177">
        <v>2</v>
      </c>
      <c r="F8177">
        <v>22</v>
      </c>
      <c r="G8177">
        <v>5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s="2" t="s">
        <v>789</v>
      </c>
      <c r="P8177" s="11" t="str">
        <f t="shared" si="1016"/>
        <v>2018</v>
      </c>
      <c r="Q8177" s="12"/>
      <c r="R8177" s="8" t="str">
        <f t="shared" si="1017"/>
        <v>07</v>
      </c>
      <c r="S8177" s="8"/>
      <c r="T8177" s="14" t="str">
        <f t="shared" si="1018"/>
        <v>Retain</v>
      </c>
      <c r="U8177" s="14"/>
      <c r="V8177" s="8" t="str">
        <f t="shared" si="1019"/>
        <v>France</v>
      </c>
      <c r="W8177" s="8"/>
      <c r="X8177" s="8"/>
      <c r="Y8177" s="8"/>
      <c r="Z8177" s="14" t="str">
        <f t="shared" si="1020"/>
        <v>Female</v>
      </c>
      <c r="AA8177" s="14"/>
      <c r="AB8177" s="14"/>
      <c r="AC8177" s="14"/>
      <c r="AE8177" t="str">
        <f t="shared" si="1021"/>
        <v>Young Adults</v>
      </c>
      <c r="AF8177" t="str">
        <f t="shared" si="1022"/>
        <v>Poor</v>
      </c>
      <c r="AG8177" t="str">
        <f t="shared" si="1023"/>
        <v>Very high</v>
      </c>
    </row>
    <row r="8178" spans="1:33" x14ac:dyDescent="0.2">
      <c r="A8178">
        <v>8177</v>
      </c>
      <c r="B8178">
        <v>15800811</v>
      </c>
      <c r="C8178">
        <v>702</v>
      </c>
      <c r="D8178">
        <v>1</v>
      </c>
      <c r="E8178">
        <v>1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s="2" t="s">
        <v>219</v>
      </c>
      <c r="P8178" s="11" t="str">
        <f t="shared" si="1016"/>
        <v>2019</v>
      </c>
      <c r="Q8178" s="12"/>
      <c r="R8178" s="8" t="str">
        <f t="shared" si="1017"/>
        <v>10</v>
      </c>
      <c r="S8178" s="8"/>
      <c r="T8178" s="14" t="str">
        <f t="shared" si="1018"/>
        <v>Retain</v>
      </c>
      <c r="U8178" s="14"/>
      <c r="V8178" s="8" t="str">
        <f t="shared" si="1019"/>
        <v>France</v>
      </c>
      <c r="W8178" s="8"/>
      <c r="X8178" s="8"/>
      <c r="Y8178" s="8"/>
      <c r="Z8178" s="14" t="str">
        <f t="shared" si="1020"/>
        <v>Male</v>
      </c>
      <c r="AA8178" s="14"/>
      <c r="AB8178" s="14"/>
      <c r="AC8178" s="14"/>
      <c r="AE8178" t="str">
        <f t="shared" si="1021"/>
        <v>Middle aged</v>
      </c>
      <c r="AF8178" t="str">
        <f t="shared" si="1022"/>
        <v>Good</v>
      </c>
      <c r="AG8178" t="str">
        <f t="shared" si="1023"/>
        <v>High</v>
      </c>
    </row>
    <row r="8179" spans="1:33" x14ac:dyDescent="0.2">
      <c r="A8179">
        <v>8178</v>
      </c>
      <c r="B8179">
        <v>15610711</v>
      </c>
      <c r="C8179">
        <v>678</v>
      </c>
      <c r="D8179">
        <v>3</v>
      </c>
      <c r="E8179">
        <v>2</v>
      </c>
      <c r="F8179">
        <v>40</v>
      </c>
      <c r="G8179">
        <v>7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s="2" t="s">
        <v>1303</v>
      </c>
      <c r="P8179" s="11" t="str">
        <f t="shared" si="1016"/>
        <v>2016</v>
      </c>
      <c r="Q8179" s="12"/>
      <c r="R8179" s="8" t="str">
        <f t="shared" si="1017"/>
        <v>01</v>
      </c>
      <c r="S8179" s="8"/>
      <c r="T8179" s="14" t="str">
        <f t="shared" si="1018"/>
        <v>Retain</v>
      </c>
      <c r="U8179" s="14"/>
      <c r="V8179" s="8" t="str">
        <f t="shared" si="1019"/>
        <v>Germany</v>
      </c>
      <c r="W8179" s="8"/>
      <c r="X8179" s="8"/>
      <c r="Y8179" s="8"/>
      <c r="Z8179" s="14" t="str">
        <f t="shared" si="1020"/>
        <v>Female</v>
      </c>
      <c r="AA8179" s="14"/>
      <c r="AB8179" s="14"/>
      <c r="AC8179" s="14"/>
      <c r="AE8179" t="str">
        <f t="shared" si="1021"/>
        <v>Middle aged</v>
      </c>
      <c r="AF8179" t="str">
        <f t="shared" si="1022"/>
        <v>Good</v>
      </c>
      <c r="AG8179" t="str">
        <f t="shared" si="1023"/>
        <v>High</v>
      </c>
    </row>
    <row r="8180" spans="1:33" x14ac:dyDescent="0.2">
      <c r="A8180">
        <v>8179</v>
      </c>
      <c r="B8180">
        <v>15809654</v>
      </c>
      <c r="C8180">
        <v>707</v>
      </c>
      <c r="D8180">
        <v>1</v>
      </c>
      <c r="E8180">
        <v>2</v>
      </c>
      <c r="F8180">
        <v>46</v>
      </c>
      <c r="G8180">
        <v>5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s="2" t="s">
        <v>46</v>
      </c>
      <c r="P8180" s="11" t="str">
        <f t="shared" si="1016"/>
        <v>2018</v>
      </c>
      <c r="Q8180" s="12"/>
      <c r="R8180" s="8" t="str">
        <f t="shared" si="1017"/>
        <v>09</v>
      </c>
      <c r="S8180" s="8"/>
      <c r="T8180" s="14" t="str">
        <f t="shared" si="1018"/>
        <v>Retain</v>
      </c>
      <c r="U8180" s="14"/>
      <c r="V8180" s="8" t="str">
        <f t="shared" si="1019"/>
        <v>France</v>
      </c>
      <c r="W8180" s="8"/>
      <c r="X8180" s="8"/>
      <c r="Y8180" s="8"/>
      <c r="Z8180" s="14" t="str">
        <f t="shared" si="1020"/>
        <v>Female</v>
      </c>
      <c r="AA8180" s="14"/>
      <c r="AB8180" s="14"/>
      <c r="AC8180" s="14"/>
      <c r="AE8180" t="str">
        <f t="shared" si="1021"/>
        <v>Middle aged</v>
      </c>
      <c r="AF8180" t="str">
        <f t="shared" si="1022"/>
        <v>Good</v>
      </c>
      <c r="AG8180" t="str">
        <f t="shared" si="1023"/>
        <v>High</v>
      </c>
    </row>
    <row r="8181" spans="1:33" x14ac:dyDescent="0.2">
      <c r="A8181">
        <v>8180</v>
      </c>
      <c r="B8181">
        <v>15576077</v>
      </c>
      <c r="C8181">
        <v>610</v>
      </c>
      <c r="D8181">
        <v>1</v>
      </c>
      <c r="E8181">
        <v>2</v>
      </c>
      <c r="F8181">
        <v>27</v>
      </c>
      <c r="G8181">
        <v>6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s="2" t="s">
        <v>889</v>
      </c>
      <c r="P8181" s="11" t="str">
        <f t="shared" si="1016"/>
        <v>2016</v>
      </c>
      <c r="Q8181" s="12"/>
      <c r="R8181" s="8" t="str">
        <f t="shared" si="1017"/>
        <v>10</v>
      </c>
      <c r="S8181" s="8"/>
      <c r="T8181" s="14" t="str">
        <f t="shared" si="1018"/>
        <v>Retain</v>
      </c>
      <c r="U8181" s="14"/>
      <c r="V8181" s="8" t="str">
        <f t="shared" si="1019"/>
        <v>France</v>
      </c>
      <c r="W8181" s="8"/>
      <c r="X8181" s="8"/>
      <c r="Y8181" s="8"/>
      <c r="Z8181" s="14" t="str">
        <f t="shared" si="1020"/>
        <v>Female</v>
      </c>
      <c r="AA8181" s="14"/>
      <c r="AB8181" s="14"/>
      <c r="AC8181" s="14"/>
      <c r="AE8181" t="str">
        <f t="shared" si="1021"/>
        <v>Adults</v>
      </c>
      <c r="AF8181" t="str">
        <f t="shared" si="1022"/>
        <v>Fair</v>
      </c>
      <c r="AG8181" t="str">
        <f t="shared" si="1023"/>
        <v>Very high</v>
      </c>
    </row>
    <row r="8182" spans="1:33" x14ac:dyDescent="0.2">
      <c r="A8182">
        <v>8181</v>
      </c>
      <c r="B8182">
        <v>15643378</v>
      </c>
      <c r="C8182">
        <v>744</v>
      </c>
      <c r="D8182">
        <v>1</v>
      </c>
      <c r="E8182">
        <v>1</v>
      </c>
      <c r="F8182">
        <v>42</v>
      </c>
      <c r="G8182">
        <v>4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s="2" t="s">
        <v>893</v>
      </c>
      <c r="P8182" s="11" t="str">
        <f t="shared" si="1016"/>
        <v>2018</v>
      </c>
      <c r="Q8182" s="12"/>
      <c r="R8182" s="8" t="str">
        <f t="shared" si="1017"/>
        <v>10</v>
      </c>
      <c r="S8182" s="8"/>
      <c r="T8182" s="14" t="str">
        <f t="shared" si="1018"/>
        <v>Retain</v>
      </c>
      <c r="U8182" s="14"/>
      <c r="V8182" s="8" t="str">
        <f t="shared" si="1019"/>
        <v>France</v>
      </c>
      <c r="W8182" s="8"/>
      <c r="X8182" s="8"/>
      <c r="Y8182" s="8"/>
      <c r="Z8182" s="14" t="str">
        <f t="shared" si="1020"/>
        <v>Male</v>
      </c>
      <c r="AA8182" s="14"/>
      <c r="AB8182" s="14"/>
      <c r="AC8182" s="14"/>
      <c r="AE8182" t="str">
        <f t="shared" si="1021"/>
        <v>Middle aged</v>
      </c>
      <c r="AF8182" t="str">
        <f t="shared" si="1022"/>
        <v>Very good</v>
      </c>
      <c r="AG8182" t="str">
        <f t="shared" si="1023"/>
        <v>High</v>
      </c>
    </row>
    <row r="8183" spans="1:33" x14ac:dyDescent="0.2">
      <c r="A8183">
        <v>8182</v>
      </c>
      <c r="B8183">
        <v>15566790</v>
      </c>
      <c r="C8183">
        <v>598</v>
      </c>
      <c r="D8183">
        <v>1</v>
      </c>
      <c r="E8183">
        <v>1</v>
      </c>
      <c r="F8183">
        <v>28</v>
      </c>
      <c r="G8183">
        <v>4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s="2" t="s">
        <v>16</v>
      </c>
      <c r="P8183" s="11" t="str">
        <f t="shared" si="1016"/>
        <v>2019</v>
      </c>
      <c r="Q8183" s="12"/>
      <c r="R8183" s="8" t="str">
        <f t="shared" si="1017"/>
        <v>03</v>
      </c>
      <c r="S8183" s="8"/>
      <c r="T8183" s="14" t="str">
        <f t="shared" si="1018"/>
        <v>Retain</v>
      </c>
      <c r="U8183" s="14"/>
      <c r="V8183" s="8" t="str">
        <f t="shared" si="1019"/>
        <v>France</v>
      </c>
      <c r="W8183" s="8"/>
      <c r="X8183" s="8"/>
      <c r="Y8183" s="8"/>
      <c r="Z8183" s="14" t="str">
        <f t="shared" si="1020"/>
        <v>Male</v>
      </c>
      <c r="AA8183" s="14"/>
      <c r="AB8183" s="14"/>
      <c r="AC8183" s="14"/>
      <c r="AE8183" t="str">
        <f t="shared" si="1021"/>
        <v>Adults</v>
      </c>
      <c r="AF8183" t="str">
        <f t="shared" si="1022"/>
        <v>Fair</v>
      </c>
      <c r="AG8183" t="str">
        <f t="shared" si="1023"/>
        <v>High</v>
      </c>
    </row>
    <row r="8184" spans="1:33" x14ac:dyDescent="0.2">
      <c r="A8184">
        <v>8183</v>
      </c>
      <c r="B8184">
        <v>15774402</v>
      </c>
      <c r="C8184">
        <v>562</v>
      </c>
      <c r="D8184">
        <v>2</v>
      </c>
      <c r="E8184">
        <v>1</v>
      </c>
      <c r="F8184">
        <v>36</v>
      </c>
      <c r="G8184">
        <v>6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s="2" t="s">
        <v>585</v>
      </c>
      <c r="P8184" s="11" t="str">
        <f t="shared" si="1016"/>
        <v>2017</v>
      </c>
      <c r="Q8184" s="12"/>
      <c r="R8184" s="8" t="str">
        <f t="shared" si="1017"/>
        <v>04</v>
      </c>
      <c r="S8184" s="8"/>
      <c r="T8184" s="14" t="str">
        <f t="shared" si="1018"/>
        <v>Retain</v>
      </c>
      <c r="U8184" s="14"/>
      <c r="V8184" s="8" t="str">
        <f t="shared" si="1019"/>
        <v>Spain</v>
      </c>
      <c r="W8184" s="8"/>
      <c r="X8184" s="8"/>
      <c r="Y8184" s="8"/>
      <c r="Z8184" s="14" t="str">
        <f t="shared" si="1020"/>
        <v>Male</v>
      </c>
      <c r="AA8184" s="14"/>
      <c r="AB8184" s="14"/>
      <c r="AC8184" s="14"/>
      <c r="AE8184" t="str">
        <f t="shared" si="1021"/>
        <v>Adults</v>
      </c>
      <c r="AF8184" t="str">
        <f t="shared" si="1022"/>
        <v>Poor</v>
      </c>
      <c r="AG8184" t="str">
        <f t="shared" si="1023"/>
        <v>Very low</v>
      </c>
    </row>
    <row r="8185" spans="1:33" x14ac:dyDescent="0.2">
      <c r="A8185">
        <v>8184</v>
      </c>
      <c r="B8185">
        <v>15694641</v>
      </c>
      <c r="C8185">
        <v>621</v>
      </c>
      <c r="D8185">
        <v>2</v>
      </c>
      <c r="E8185">
        <v>2</v>
      </c>
      <c r="F8185">
        <v>59</v>
      </c>
      <c r="G8185">
        <v>5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s="2" t="s">
        <v>253</v>
      </c>
      <c r="P8185" s="11" t="str">
        <f t="shared" si="1016"/>
        <v>2018</v>
      </c>
      <c r="Q8185" s="12"/>
      <c r="R8185" s="8" t="str">
        <f t="shared" si="1017"/>
        <v>09</v>
      </c>
      <c r="S8185" s="8"/>
      <c r="T8185" s="14" t="str">
        <f t="shared" si="1018"/>
        <v>Retain</v>
      </c>
      <c r="U8185" s="14"/>
      <c r="V8185" s="8" t="str">
        <f t="shared" si="1019"/>
        <v>Spain</v>
      </c>
      <c r="W8185" s="8"/>
      <c r="X8185" s="8"/>
      <c r="Y8185" s="8"/>
      <c r="Z8185" s="14" t="str">
        <f t="shared" si="1020"/>
        <v>Female</v>
      </c>
      <c r="AA8185" s="14"/>
      <c r="AB8185" s="14"/>
      <c r="AC8185" s="14"/>
      <c r="AE8185" t="str">
        <f t="shared" si="1021"/>
        <v>Middle aged</v>
      </c>
      <c r="AF8185" t="str">
        <f t="shared" si="1022"/>
        <v>Fair</v>
      </c>
      <c r="AG8185" t="str">
        <f t="shared" si="1023"/>
        <v>Very low</v>
      </c>
    </row>
    <row r="8186" spans="1:33" x14ac:dyDescent="0.2">
      <c r="A8186">
        <v>8185</v>
      </c>
      <c r="B8186">
        <v>15605916</v>
      </c>
      <c r="C8186">
        <v>659</v>
      </c>
      <c r="D8186">
        <v>1</v>
      </c>
      <c r="E8186">
        <v>2</v>
      </c>
      <c r="F8186">
        <v>50</v>
      </c>
      <c r="G8186">
        <v>4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s="2" t="s">
        <v>142</v>
      </c>
      <c r="P8186" s="11" t="str">
        <f t="shared" si="1016"/>
        <v>2019</v>
      </c>
      <c r="Q8186" s="12"/>
      <c r="R8186" s="8" t="str">
        <f t="shared" si="1017"/>
        <v>02</v>
      </c>
      <c r="S8186" s="8"/>
      <c r="T8186" s="14" t="str">
        <f t="shared" si="1018"/>
        <v>Exit</v>
      </c>
      <c r="U8186" s="14"/>
      <c r="V8186" s="8" t="str">
        <f t="shared" si="1019"/>
        <v>France</v>
      </c>
      <c r="W8186" s="8"/>
      <c r="X8186" s="8"/>
      <c r="Y8186" s="8"/>
      <c r="Z8186" s="14" t="str">
        <f t="shared" si="1020"/>
        <v>Female</v>
      </c>
      <c r="AA8186" s="14"/>
      <c r="AB8186" s="14"/>
      <c r="AC8186" s="14"/>
      <c r="AE8186" t="str">
        <f t="shared" si="1021"/>
        <v>Middle aged</v>
      </c>
      <c r="AF8186" t="str">
        <f t="shared" si="1022"/>
        <v>Fair</v>
      </c>
      <c r="AG8186" t="str">
        <f t="shared" si="1023"/>
        <v>Very low</v>
      </c>
    </row>
    <row r="8187" spans="1:33" x14ac:dyDescent="0.2">
      <c r="A8187">
        <v>8186</v>
      </c>
      <c r="B8187">
        <v>15812356</v>
      </c>
      <c r="C8187">
        <v>722</v>
      </c>
      <c r="D8187">
        <v>3</v>
      </c>
      <c r="E8187">
        <v>2</v>
      </c>
      <c r="F8187">
        <v>40</v>
      </c>
      <c r="G8187">
        <v>4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s="2" t="s">
        <v>740</v>
      </c>
      <c r="P8187" s="11" t="str">
        <f t="shared" si="1016"/>
        <v>2019</v>
      </c>
      <c r="Q8187" s="12"/>
      <c r="R8187" s="8" t="str">
        <f t="shared" si="1017"/>
        <v>01</v>
      </c>
      <c r="S8187" s="8"/>
      <c r="T8187" s="14" t="str">
        <f t="shared" si="1018"/>
        <v>Retain</v>
      </c>
      <c r="U8187" s="14"/>
      <c r="V8187" s="8" t="str">
        <f t="shared" si="1019"/>
        <v>Germany</v>
      </c>
      <c r="W8187" s="8"/>
      <c r="X8187" s="8"/>
      <c r="Y8187" s="8"/>
      <c r="Z8187" s="14" t="str">
        <f t="shared" si="1020"/>
        <v>Female</v>
      </c>
      <c r="AA8187" s="14"/>
      <c r="AB8187" s="14"/>
      <c r="AC8187" s="14"/>
      <c r="AE8187" t="str">
        <f t="shared" si="1021"/>
        <v>Middle aged</v>
      </c>
      <c r="AF8187" t="str">
        <f t="shared" si="1022"/>
        <v>Good</v>
      </c>
      <c r="AG8187" t="str">
        <f t="shared" si="1023"/>
        <v>Medium</v>
      </c>
    </row>
    <row r="8188" spans="1:33" x14ac:dyDescent="0.2">
      <c r="A8188">
        <v>8187</v>
      </c>
      <c r="B8188">
        <v>15644179</v>
      </c>
      <c r="C8188">
        <v>606</v>
      </c>
      <c r="D8188">
        <v>1</v>
      </c>
      <c r="E8188">
        <v>2</v>
      </c>
      <c r="F8188">
        <v>39</v>
      </c>
      <c r="G8188">
        <v>6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s="2" t="s">
        <v>504</v>
      </c>
      <c r="P8188" s="11" t="str">
        <f t="shared" si="1016"/>
        <v>2016</v>
      </c>
      <c r="Q8188" s="12"/>
      <c r="R8188" s="8" t="str">
        <f t="shared" si="1017"/>
        <v>11</v>
      </c>
      <c r="S8188" s="8"/>
      <c r="T8188" s="14" t="str">
        <f t="shared" si="1018"/>
        <v>Exit</v>
      </c>
      <c r="U8188" s="14"/>
      <c r="V8188" s="8" t="str">
        <f t="shared" si="1019"/>
        <v>France</v>
      </c>
      <c r="W8188" s="8"/>
      <c r="X8188" s="8"/>
      <c r="Y8188" s="8"/>
      <c r="Z8188" s="14" t="str">
        <f t="shared" si="1020"/>
        <v>Female</v>
      </c>
      <c r="AA8188" s="14"/>
      <c r="AB8188" s="14"/>
      <c r="AC8188" s="14"/>
      <c r="AE8188" t="str">
        <f t="shared" si="1021"/>
        <v>Middle aged</v>
      </c>
      <c r="AF8188" t="str">
        <f t="shared" si="1022"/>
        <v>Fair</v>
      </c>
      <c r="AG8188" t="str">
        <f t="shared" si="1023"/>
        <v>Very low</v>
      </c>
    </row>
    <row r="8189" spans="1:33" x14ac:dyDescent="0.2">
      <c r="A8189">
        <v>8188</v>
      </c>
      <c r="B8189">
        <v>15771674</v>
      </c>
      <c r="C8189">
        <v>603</v>
      </c>
      <c r="D8189">
        <v>2</v>
      </c>
      <c r="E8189">
        <v>2</v>
      </c>
      <c r="F8189">
        <v>39</v>
      </c>
      <c r="G8189">
        <v>3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s="2" t="s">
        <v>311</v>
      </c>
      <c r="P8189" s="11" t="str">
        <f t="shared" si="1016"/>
        <v>2019</v>
      </c>
      <c r="Q8189" s="12"/>
      <c r="R8189" s="8" t="str">
        <f t="shared" si="1017"/>
        <v>09</v>
      </c>
      <c r="S8189" s="8"/>
      <c r="T8189" s="14" t="str">
        <f t="shared" si="1018"/>
        <v>Retain</v>
      </c>
      <c r="U8189" s="14"/>
      <c r="V8189" s="8" t="str">
        <f t="shared" si="1019"/>
        <v>Spain</v>
      </c>
      <c r="W8189" s="8"/>
      <c r="X8189" s="8"/>
      <c r="Y8189" s="8"/>
      <c r="Z8189" s="14" t="str">
        <f t="shared" si="1020"/>
        <v>Female</v>
      </c>
      <c r="AA8189" s="14"/>
      <c r="AB8189" s="14"/>
      <c r="AC8189" s="14"/>
      <c r="AE8189" t="str">
        <f t="shared" si="1021"/>
        <v>Middle aged</v>
      </c>
      <c r="AF8189" t="str">
        <f t="shared" si="1022"/>
        <v>Fair</v>
      </c>
      <c r="AG8189" t="str">
        <f t="shared" si="1023"/>
        <v>Very high</v>
      </c>
    </row>
    <row r="8190" spans="1:33" x14ac:dyDescent="0.2">
      <c r="A8190">
        <v>8189</v>
      </c>
      <c r="B8190">
        <v>15623314</v>
      </c>
      <c r="C8190">
        <v>506</v>
      </c>
      <c r="D8190">
        <v>3</v>
      </c>
      <c r="E8190">
        <v>2</v>
      </c>
      <c r="F8190">
        <v>59</v>
      </c>
      <c r="G8190">
        <v>5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s="2" t="s">
        <v>389</v>
      </c>
      <c r="P8190" s="11" t="str">
        <f t="shared" si="1016"/>
        <v>2018</v>
      </c>
      <c r="Q8190" s="12"/>
      <c r="R8190" s="8" t="str">
        <f t="shared" si="1017"/>
        <v>06</v>
      </c>
      <c r="S8190" s="8"/>
      <c r="T8190" s="14" t="str">
        <f t="shared" si="1018"/>
        <v>Retain</v>
      </c>
      <c r="U8190" s="14"/>
      <c r="V8190" s="8" t="str">
        <f t="shared" si="1019"/>
        <v>Germany</v>
      </c>
      <c r="W8190" s="8"/>
      <c r="X8190" s="8"/>
      <c r="Y8190" s="8"/>
      <c r="Z8190" s="14" t="str">
        <f t="shared" si="1020"/>
        <v>Female</v>
      </c>
      <c r="AA8190" s="14"/>
      <c r="AB8190" s="14"/>
      <c r="AC8190" s="14"/>
      <c r="AE8190" t="str">
        <f t="shared" si="1021"/>
        <v>Middle aged</v>
      </c>
      <c r="AF8190" t="str">
        <f t="shared" si="1022"/>
        <v>Poor</v>
      </c>
      <c r="AG8190" t="str">
        <f t="shared" si="1023"/>
        <v>Very high</v>
      </c>
    </row>
    <row r="8191" spans="1:33" x14ac:dyDescent="0.2">
      <c r="A8191">
        <v>8190</v>
      </c>
      <c r="B8191">
        <v>15613292</v>
      </c>
      <c r="C8191">
        <v>715</v>
      </c>
      <c r="D8191">
        <v>1</v>
      </c>
      <c r="E8191">
        <v>1</v>
      </c>
      <c r="F8191">
        <v>21</v>
      </c>
      <c r="G8191">
        <v>4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s="2" t="s">
        <v>1071</v>
      </c>
      <c r="P8191" s="11" t="str">
        <f t="shared" si="1016"/>
        <v>2019</v>
      </c>
      <c r="Q8191" s="12"/>
      <c r="R8191" s="8" t="str">
        <f t="shared" si="1017"/>
        <v>01</v>
      </c>
      <c r="S8191" s="8"/>
      <c r="T8191" s="14" t="str">
        <f t="shared" si="1018"/>
        <v>Retain</v>
      </c>
      <c r="U8191" s="14"/>
      <c r="V8191" s="8" t="str">
        <f t="shared" si="1019"/>
        <v>France</v>
      </c>
      <c r="W8191" s="8"/>
      <c r="X8191" s="8"/>
      <c r="Y8191" s="8"/>
      <c r="Z8191" s="14" t="str">
        <f t="shared" si="1020"/>
        <v>Male</v>
      </c>
      <c r="AA8191" s="14"/>
      <c r="AB8191" s="14"/>
      <c r="AC8191" s="14"/>
      <c r="AE8191" t="str">
        <f t="shared" si="1021"/>
        <v>Young Adults</v>
      </c>
      <c r="AF8191" t="str">
        <f t="shared" si="1022"/>
        <v>Good</v>
      </c>
      <c r="AG8191" t="str">
        <f t="shared" si="1023"/>
        <v>Very low</v>
      </c>
    </row>
    <row r="8192" spans="1:33" x14ac:dyDescent="0.2">
      <c r="A8192">
        <v>8191</v>
      </c>
      <c r="B8192">
        <v>15813871</v>
      </c>
      <c r="C8192">
        <v>690</v>
      </c>
      <c r="D8192">
        <v>1</v>
      </c>
      <c r="E8192">
        <v>1</v>
      </c>
      <c r="F8192">
        <v>47</v>
      </c>
      <c r="G8192">
        <v>7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s="2" t="s">
        <v>589</v>
      </c>
      <c r="P8192" s="11" t="str">
        <f t="shared" si="1016"/>
        <v>2016</v>
      </c>
      <c r="Q8192" s="12"/>
      <c r="R8192" s="8" t="str">
        <f t="shared" si="1017"/>
        <v>08</v>
      </c>
      <c r="S8192" s="8"/>
      <c r="T8192" s="14" t="str">
        <f t="shared" si="1018"/>
        <v>Retain</v>
      </c>
      <c r="U8192" s="14"/>
      <c r="V8192" s="8" t="str">
        <f t="shared" si="1019"/>
        <v>France</v>
      </c>
      <c r="W8192" s="8"/>
      <c r="X8192" s="8"/>
      <c r="Y8192" s="8"/>
      <c r="Z8192" s="14" t="str">
        <f t="shared" si="1020"/>
        <v>Male</v>
      </c>
      <c r="AA8192" s="14"/>
      <c r="AB8192" s="14"/>
      <c r="AC8192" s="14"/>
      <c r="AE8192" t="str">
        <f t="shared" si="1021"/>
        <v>Middle aged</v>
      </c>
      <c r="AF8192" t="str">
        <f t="shared" si="1022"/>
        <v>Good</v>
      </c>
      <c r="AG8192" t="str">
        <f t="shared" si="1023"/>
        <v>Very low</v>
      </c>
    </row>
    <row r="8193" spans="1:33" x14ac:dyDescent="0.2">
      <c r="A8193">
        <v>8192</v>
      </c>
      <c r="B8193">
        <v>15759480</v>
      </c>
      <c r="C8193">
        <v>644</v>
      </c>
      <c r="D8193">
        <v>1</v>
      </c>
      <c r="E8193">
        <v>2</v>
      </c>
      <c r="F8193">
        <v>40</v>
      </c>
      <c r="G8193">
        <v>5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s="2" t="s">
        <v>955</v>
      </c>
      <c r="P8193" s="11" t="str">
        <f t="shared" si="1016"/>
        <v>2018</v>
      </c>
      <c r="Q8193" s="12"/>
      <c r="R8193" s="8" t="str">
        <f t="shared" si="1017"/>
        <v>01</v>
      </c>
      <c r="S8193" s="8"/>
      <c r="T8193" s="14" t="str">
        <f t="shared" si="1018"/>
        <v>Retain</v>
      </c>
      <c r="U8193" s="14"/>
      <c r="V8193" s="8" t="str">
        <f t="shared" si="1019"/>
        <v>France</v>
      </c>
      <c r="W8193" s="8"/>
      <c r="X8193" s="8"/>
      <c r="Y8193" s="8"/>
      <c r="Z8193" s="14" t="str">
        <f t="shared" si="1020"/>
        <v>Female</v>
      </c>
      <c r="AA8193" s="14"/>
      <c r="AB8193" s="14"/>
      <c r="AC8193" s="14"/>
      <c r="AE8193" t="str">
        <f t="shared" si="1021"/>
        <v>Middle aged</v>
      </c>
      <c r="AF8193" t="str">
        <f t="shared" si="1022"/>
        <v>Fair</v>
      </c>
      <c r="AG8193" t="str">
        <f t="shared" si="1023"/>
        <v>High</v>
      </c>
    </row>
    <row r="8194" spans="1:33" x14ac:dyDescent="0.2">
      <c r="A8194">
        <v>8193</v>
      </c>
      <c r="B8194">
        <v>15587712</v>
      </c>
      <c r="C8194">
        <v>589</v>
      </c>
      <c r="D8194">
        <v>1</v>
      </c>
      <c r="E8194">
        <v>1</v>
      </c>
      <c r="F8194">
        <v>36</v>
      </c>
      <c r="G8194">
        <v>5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s="2" t="s">
        <v>179</v>
      </c>
      <c r="P8194" s="11" t="str">
        <f t="shared" si="1016"/>
        <v>2018</v>
      </c>
      <c r="Q8194" s="12"/>
      <c r="R8194" s="8" t="str">
        <f t="shared" si="1017"/>
        <v>05</v>
      </c>
      <c r="S8194" s="8"/>
      <c r="T8194" s="14" t="str">
        <f t="shared" si="1018"/>
        <v>Retain</v>
      </c>
      <c r="U8194" s="14"/>
      <c r="V8194" s="8" t="str">
        <f t="shared" si="1019"/>
        <v>France</v>
      </c>
      <c r="W8194" s="8"/>
      <c r="X8194" s="8"/>
      <c r="Y8194" s="8"/>
      <c r="Z8194" s="14" t="str">
        <f t="shared" si="1020"/>
        <v>Male</v>
      </c>
      <c r="AA8194" s="14"/>
      <c r="AB8194" s="14"/>
      <c r="AC8194" s="14"/>
      <c r="AE8194" t="str">
        <f t="shared" si="1021"/>
        <v>Adults</v>
      </c>
      <c r="AF8194" t="str">
        <f t="shared" si="1022"/>
        <v>Fair</v>
      </c>
      <c r="AG8194" t="str">
        <f t="shared" si="1023"/>
        <v>High</v>
      </c>
    </row>
    <row r="8195" spans="1:33" x14ac:dyDescent="0.2">
      <c r="A8195">
        <v>8194</v>
      </c>
      <c r="B8195">
        <v>15671165</v>
      </c>
      <c r="C8195">
        <v>592</v>
      </c>
      <c r="D8195">
        <v>1</v>
      </c>
      <c r="E8195">
        <v>2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s="2" t="s">
        <v>80</v>
      </c>
      <c r="P8195" s="11" t="str">
        <f t="shared" ref="P8195:P8258" si="1024">RIGHT($N8195,4)</f>
        <v>2018</v>
      </c>
      <c r="Q8195" s="12"/>
      <c r="R8195" s="8" t="str">
        <f t="shared" ref="R8195:R8258" si="1025">MID(N8195,4,2)</f>
        <v>08</v>
      </c>
      <c r="S8195" s="8"/>
      <c r="T8195" s="14" t="str">
        <f t="shared" ref="T8195:T8258" si="1026">IF(M8195=1,"Exit","Retain")</f>
        <v>Retain</v>
      </c>
      <c r="U8195" s="14"/>
      <c r="V8195" s="8" t="str">
        <f t="shared" ref="V8195:V8258" si="1027">IF(D8195=1,"France",IF(D8195=2,"Spain",IF(D8195=3,"Germany","NONE")))</f>
        <v>France</v>
      </c>
      <c r="W8195" s="8"/>
      <c r="X8195" s="8"/>
      <c r="Y8195" s="8"/>
      <c r="Z8195" s="14" t="str">
        <f t="shared" ref="Z8195:Z8258" si="1028">IF(E8195=1,"Male","Female")</f>
        <v>Female</v>
      </c>
      <c r="AA8195" s="14"/>
      <c r="AB8195" s="14"/>
      <c r="AC8195" s="14"/>
      <c r="AE8195" t="str">
        <f t="shared" ref="AE8195:AE8258" si="1029">IF(F8195&lt;18,"Kids",IF(AND(F8195&gt;=18,F8195&lt;24),"Young Adults",IF(AND(F8195&gt;=24,F8195&lt;39),"Adults",IF(AND(F8195&gt;=39,F8195&lt;64),"Middle aged","Retired"))))</f>
        <v>Retired</v>
      </c>
      <c r="AF8195" t="str">
        <f t="shared" ref="AF8195:AF8258" si="1030">IF(AND(C8195&gt;=800,C8195&lt;=850),"Excellent",IF(AND(C8195&gt;=740,C8195&lt;=799),"Very good",IF(AND(C8195&gt;=670,C8195&lt;=739),"Good",IF(AND(C8195&gt;=580,C8195&lt;=669),"Fair",IF(AND(C8195&gt;=300,C8195&lt;=579),"Poor","None")))))</f>
        <v>Fair</v>
      </c>
      <c r="AG8195" t="str">
        <f t="shared" ref="AG8195:AG8258" si="1031">IF(H8195&lt;25000,"Very low",IF(AND(H8195&gt;25000,H8195&lt;=50000),"Low",IF(AND(H8195&gt;50000,H8195&lt;=100000),"Medium",IF(AND(H8195&gt;100000,H8195&lt;=150000),"High",IF(AND(H8195&gt;150000,H8195&lt;=200000),"Very high",IF(H8195&gt;200000,"Extreme","None"))))))</f>
        <v>High</v>
      </c>
    </row>
    <row r="8196" spans="1:33" x14ac:dyDescent="0.2">
      <c r="A8196">
        <v>8195</v>
      </c>
      <c r="B8196">
        <v>15620746</v>
      </c>
      <c r="C8196">
        <v>632</v>
      </c>
      <c r="D8196">
        <v>1</v>
      </c>
      <c r="E8196">
        <v>1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s="2" t="s">
        <v>499</v>
      </c>
      <c r="P8196" s="11" t="str">
        <f t="shared" si="1024"/>
        <v>2018</v>
      </c>
      <c r="Q8196" s="12"/>
      <c r="R8196" s="8" t="str">
        <f t="shared" si="1025"/>
        <v>12</v>
      </c>
      <c r="S8196" s="8"/>
      <c r="T8196" s="14" t="str">
        <f t="shared" si="1026"/>
        <v>Retain</v>
      </c>
      <c r="U8196" s="14"/>
      <c r="V8196" s="8" t="str">
        <f t="shared" si="1027"/>
        <v>France</v>
      </c>
      <c r="W8196" s="8"/>
      <c r="X8196" s="8"/>
      <c r="Y8196" s="8"/>
      <c r="Z8196" s="14" t="str">
        <f t="shared" si="1028"/>
        <v>Male</v>
      </c>
      <c r="AA8196" s="14"/>
      <c r="AB8196" s="14"/>
      <c r="AC8196" s="14"/>
      <c r="AE8196" t="str">
        <f t="shared" si="1029"/>
        <v>Middle aged</v>
      </c>
      <c r="AF8196" t="str">
        <f t="shared" si="1030"/>
        <v>Fair</v>
      </c>
      <c r="AG8196" t="str">
        <f t="shared" si="1031"/>
        <v>High</v>
      </c>
    </row>
    <row r="8197" spans="1:33" x14ac:dyDescent="0.2">
      <c r="A8197">
        <v>8196</v>
      </c>
      <c r="B8197">
        <v>15706537</v>
      </c>
      <c r="C8197">
        <v>577</v>
      </c>
      <c r="D8197">
        <v>3</v>
      </c>
      <c r="E8197">
        <v>2</v>
      </c>
      <c r="F8197">
        <v>59</v>
      </c>
      <c r="G8197">
        <v>4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s="2" t="s">
        <v>324</v>
      </c>
      <c r="P8197" s="11" t="str">
        <f t="shared" si="1024"/>
        <v>2019</v>
      </c>
      <c r="Q8197" s="12"/>
      <c r="R8197" s="8" t="str">
        <f t="shared" si="1025"/>
        <v>08</v>
      </c>
      <c r="S8197" s="8"/>
      <c r="T8197" s="14" t="str">
        <f t="shared" si="1026"/>
        <v>Retain</v>
      </c>
      <c r="U8197" s="14"/>
      <c r="V8197" s="8" t="str">
        <f t="shared" si="1027"/>
        <v>Germany</v>
      </c>
      <c r="W8197" s="8"/>
      <c r="X8197" s="8"/>
      <c r="Y8197" s="8"/>
      <c r="Z8197" s="14" t="str">
        <f t="shared" si="1028"/>
        <v>Female</v>
      </c>
      <c r="AA8197" s="14"/>
      <c r="AB8197" s="14"/>
      <c r="AC8197" s="14"/>
      <c r="AE8197" t="str">
        <f t="shared" si="1029"/>
        <v>Middle aged</v>
      </c>
      <c r="AF8197" t="str">
        <f t="shared" si="1030"/>
        <v>Poor</v>
      </c>
      <c r="AG8197" t="str">
        <f t="shared" si="1031"/>
        <v>High</v>
      </c>
    </row>
    <row r="8198" spans="1:33" x14ac:dyDescent="0.2">
      <c r="A8198">
        <v>8197</v>
      </c>
      <c r="B8198">
        <v>15589312</v>
      </c>
      <c r="C8198">
        <v>588</v>
      </c>
      <c r="D8198">
        <v>1</v>
      </c>
      <c r="E8198">
        <v>1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s="2" t="s">
        <v>993</v>
      </c>
      <c r="P8198" s="11" t="str">
        <f t="shared" si="1024"/>
        <v>2019</v>
      </c>
      <c r="Q8198" s="12"/>
      <c r="R8198" s="8" t="str">
        <f t="shared" si="1025"/>
        <v>12</v>
      </c>
      <c r="S8198" s="8"/>
      <c r="T8198" s="14" t="str">
        <f t="shared" si="1026"/>
        <v>Retain</v>
      </c>
      <c r="U8198" s="14"/>
      <c r="V8198" s="8" t="str">
        <f t="shared" si="1027"/>
        <v>France</v>
      </c>
      <c r="W8198" s="8"/>
      <c r="X8198" s="8"/>
      <c r="Y8198" s="8"/>
      <c r="Z8198" s="14" t="str">
        <f t="shared" si="1028"/>
        <v>Male</v>
      </c>
      <c r="AA8198" s="14"/>
      <c r="AB8198" s="14"/>
      <c r="AC8198" s="14"/>
      <c r="AE8198" t="str">
        <f t="shared" si="1029"/>
        <v>Adults</v>
      </c>
      <c r="AF8198" t="str">
        <f t="shared" si="1030"/>
        <v>Fair</v>
      </c>
      <c r="AG8198" t="str">
        <f t="shared" si="1031"/>
        <v>High</v>
      </c>
    </row>
    <row r="8199" spans="1:33" x14ac:dyDescent="0.2">
      <c r="A8199">
        <v>8198</v>
      </c>
      <c r="B8199">
        <v>15741180</v>
      </c>
      <c r="C8199">
        <v>617</v>
      </c>
      <c r="D8199">
        <v>1</v>
      </c>
      <c r="E8199">
        <v>1</v>
      </c>
      <c r="F8199">
        <v>54</v>
      </c>
      <c r="G8199">
        <v>7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s="2" t="s">
        <v>868</v>
      </c>
      <c r="P8199" s="11" t="str">
        <f t="shared" si="1024"/>
        <v>2016</v>
      </c>
      <c r="Q8199" s="12"/>
      <c r="R8199" s="8" t="str">
        <f t="shared" si="1025"/>
        <v>08</v>
      </c>
      <c r="S8199" s="8"/>
      <c r="T8199" s="14" t="str">
        <f t="shared" si="1026"/>
        <v>Retain</v>
      </c>
      <c r="U8199" s="14"/>
      <c r="V8199" s="8" t="str">
        <f t="shared" si="1027"/>
        <v>France</v>
      </c>
      <c r="W8199" s="8"/>
      <c r="X8199" s="8"/>
      <c r="Y8199" s="8"/>
      <c r="Z8199" s="14" t="str">
        <f t="shared" si="1028"/>
        <v>Male</v>
      </c>
      <c r="AA8199" s="14"/>
      <c r="AB8199" s="14"/>
      <c r="AC8199" s="14"/>
      <c r="AE8199" t="str">
        <f t="shared" si="1029"/>
        <v>Middle aged</v>
      </c>
      <c r="AF8199" t="str">
        <f t="shared" si="1030"/>
        <v>Fair</v>
      </c>
      <c r="AG8199" t="str">
        <f t="shared" si="1031"/>
        <v>High</v>
      </c>
    </row>
    <row r="8200" spans="1:33" x14ac:dyDescent="0.2">
      <c r="A8200">
        <v>8199</v>
      </c>
      <c r="B8200">
        <v>15733888</v>
      </c>
      <c r="C8200">
        <v>668</v>
      </c>
      <c r="D8200">
        <v>2</v>
      </c>
      <c r="E8200">
        <v>2</v>
      </c>
      <c r="F8200">
        <v>36</v>
      </c>
      <c r="G8200">
        <v>7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s="2" t="s">
        <v>319</v>
      </c>
      <c r="P8200" s="11" t="str">
        <f t="shared" si="1024"/>
        <v>2016</v>
      </c>
      <c r="Q8200" s="12"/>
      <c r="R8200" s="8" t="str">
        <f t="shared" si="1025"/>
        <v>03</v>
      </c>
      <c r="S8200" s="8"/>
      <c r="T8200" s="14" t="str">
        <f t="shared" si="1026"/>
        <v>Exit</v>
      </c>
      <c r="U8200" s="14"/>
      <c r="V8200" s="8" t="str">
        <f t="shared" si="1027"/>
        <v>Spain</v>
      </c>
      <c r="W8200" s="8"/>
      <c r="X8200" s="8"/>
      <c r="Y8200" s="8"/>
      <c r="Z8200" s="14" t="str">
        <f t="shared" si="1028"/>
        <v>Female</v>
      </c>
      <c r="AA8200" s="14"/>
      <c r="AB8200" s="14"/>
      <c r="AC8200" s="14"/>
      <c r="AE8200" t="str">
        <f t="shared" si="1029"/>
        <v>Adults</v>
      </c>
      <c r="AF8200" t="str">
        <f t="shared" si="1030"/>
        <v>Fair</v>
      </c>
      <c r="AG8200" t="str">
        <f t="shared" si="1031"/>
        <v>High</v>
      </c>
    </row>
    <row r="8201" spans="1:33" x14ac:dyDescent="0.2">
      <c r="A8201">
        <v>8200</v>
      </c>
      <c r="B8201">
        <v>15798532</v>
      </c>
      <c r="C8201">
        <v>810</v>
      </c>
      <c r="D8201">
        <v>1</v>
      </c>
      <c r="E8201">
        <v>1</v>
      </c>
      <c r="F8201">
        <v>32</v>
      </c>
      <c r="G8201">
        <v>7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s="2" t="s">
        <v>1219</v>
      </c>
      <c r="P8201" s="11" t="str">
        <f t="shared" si="1024"/>
        <v>2016</v>
      </c>
      <c r="Q8201" s="12"/>
      <c r="R8201" s="8" t="str">
        <f t="shared" si="1025"/>
        <v>02</v>
      </c>
      <c r="S8201" s="8"/>
      <c r="T8201" s="14" t="str">
        <f t="shared" si="1026"/>
        <v>Retain</v>
      </c>
      <c r="U8201" s="14"/>
      <c r="V8201" s="8" t="str">
        <f t="shared" si="1027"/>
        <v>France</v>
      </c>
      <c r="W8201" s="8"/>
      <c r="X8201" s="8"/>
      <c r="Y8201" s="8"/>
      <c r="Z8201" s="14" t="str">
        <f t="shared" si="1028"/>
        <v>Male</v>
      </c>
      <c r="AA8201" s="14"/>
      <c r="AB8201" s="14"/>
      <c r="AC8201" s="14"/>
      <c r="AE8201" t="str">
        <f t="shared" si="1029"/>
        <v>Adults</v>
      </c>
      <c r="AF8201" t="str">
        <f t="shared" si="1030"/>
        <v>Excellent</v>
      </c>
      <c r="AG8201" t="str">
        <f t="shared" si="1031"/>
        <v>High</v>
      </c>
    </row>
    <row r="8202" spans="1:33" x14ac:dyDescent="0.2">
      <c r="A8202">
        <v>8201</v>
      </c>
      <c r="B8202">
        <v>15577359</v>
      </c>
      <c r="C8202">
        <v>767</v>
      </c>
      <c r="D8202">
        <v>2</v>
      </c>
      <c r="E8202">
        <v>1</v>
      </c>
      <c r="F8202">
        <v>47</v>
      </c>
      <c r="G8202">
        <v>6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s="2" t="s">
        <v>440</v>
      </c>
      <c r="P8202" s="11" t="str">
        <f t="shared" si="1024"/>
        <v>2016</v>
      </c>
      <c r="Q8202" s="12"/>
      <c r="R8202" s="8" t="str">
        <f t="shared" si="1025"/>
        <v>12</v>
      </c>
      <c r="S8202" s="8"/>
      <c r="T8202" s="14" t="str">
        <f t="shared" si="1026"/>
        <v>Exit</v>
      </c>
      <c r="U8202" s="14"/>
      <c r="V8202" s="8" t="str">
        <f t="shared" si="1027"/>
        <v>Spain</v>
      </c>
      <c r="W8202" s="8"/>
      <c r="X8202" s="8"/>
      <c r="Y8202" s="8"/>
      <c r="Z8202" s="14" t="str">
        <f t="shared" si="1028"/>
        <v>Male</v>
      </c>
      <c r="AA8202" s="14"/>
      <c r="AB8202" s="14"/>
      <c r="AC8202" s="14"/>
      <c r="AE8202" t="str">
        <f t="shared" si="1029"/>
        <v>Middle aged</v>
      </c>
      <c r="AF8202" t="str">
        <f t="shared" si="1030"/>
        <v>Very good</v>
      </c>
      <c r="AG8202" t="str">
        <f t="shared" si="1031"/>
        <v>Very low</v>
      </c>
    </row>
    <row r="8203" spans="1:33" x14ac:dyDescent="0.2">
      <c r="A8203">
        <v>8202</v>
      </c>
      <c r="B8203">
        <v>15614936</v>
      </c>
      <c r="C8203">
        <v>718</v>
      </c>
      <c r="D8203">
        <v>2</v>
      </c>
      <c r="E8203">
        <v>2</v>
      </c>
      <c r="F8203">
        <v>49</v>
      </c>
      <c r="G8203">
        <v>3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s="2" t="s">
        <v>741</v>
      </c>
      <c r="P8203" s="11" t="str">
        <f t="shared" si="1024"/>
        <v>2019</v>
      </c>
      <c r="Q8203" s="12"/>
      <c r="R8203" s="8" t="str">
        <f t="shared" si="1025"/>
        <v>09</v>
      </c>
      <c r="S8203" s="8"/>
      <c r="T8203" s="14" t="str">
        <f t="shared" si="1026"/>
        <v>Retain</v>
      </c>
      <c r="U8203" s="14"/>
      <c r="V8203" s="8" t="str">
        <f t="shared" si="1027"/>
        <v>Spain</v>
      </c>
      <c r="W8203" s="8"/>
      <c r="X8203" s="8"/>
      <c r="Y8203" s="8"/>
      <c r="Z8203" s="14" t="str">
        <f t="shared" si="1028"/>
        <v>Female</v>
      </c>
      <c r="AA8203" s="14"/>
      <c r="AB8203" s="14"/>
      <c r="AC8203" s="14"/>
      <c r="AE8203" t="str">
        <f t="shared" si="1029"/>
        <v>Middle aged</v>
      </c>
      <c r="AF8203" t="str">
        <f t="shared" si="1030"/>
        <v>Good</v>
      </c>
      <c r="AG8203" t="str">
        <f t="shared" si="1031"/>
        <v>Medium</v>
      </c>
    </row>
    <row r="8204" spans="1:33" x14ac:dyDescent="0.2">
      <c r="A8204">
        <v>8203</v>
      </c>
      <c r="B8204">
        <v>15747647</v>
      </c>
      <c r="C8204">
        <v>589</v>
      </c>
      <c r="D8204">
        <v>2</v>
      </c>
      <c r="E8204">
        <v>2</v>
      </c>
      <c r="F8204">
        <v>27</v>
      </c>
      <c r="G8204">
        <v>5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s="2" t="s">
        <v>34</v>
      </c>
      <c r="P8204" s="11" t="str">
        <f t="shared" si="1024"/>
        <v>2017</v>
      </c>
      <c r="Q8204" s="12"/>
      <c r="R8204" s="8" t="str">
        <f t="shared" si="1025"/>
        <v>12</v>
      </c>
      <c r="S8204" s="8"/>
      <c r="T8204" s="14" t="str">
        <f t="shared" si="1026"/>
        <v>Retain</v>
      </c>
      <c r="U8204" s="14"/>
      <c r="V8204" s="8" t="str">
        <f t="shared" si="1027"/>
        <v>Spain</v>
      </c>
      <c r="W8204" s="8"/>
      <c r="X8204" s="8"/>
      <c r="Y8204" s="8"/>
      <c r="Z8204" s="14" t="str">
        <f t="shared" si="1028"/>
        <v>Female</v>
      </c>
      <c r="AA8204" s="14"/>
      <c r="AB8204" s="14"/>
      <c r="AC8204" s="14"/>
      <c r="AE8204" t="str">
        <f t="shared" si="1029"/>
        <v>Adults</v>
      </c>
      <c r="AF8204" t="str">
        <f t="shared" si="1030"/>
        <v>Fair</v>
      </c>
      <c r="AG8204" t="str">
        <f t="shared" si="1031"/>
        <v>Very low</v>
      </c>
    </row>
    <row r="8205" spans="1:33" x14ac:dyDescent="0.2">
      <c r="A8205">
        <v>8204</v>
      </c>
      <c r="B8205">
        <v>15588566</v>
      </c>
      <c r="C8205">
        <v>778</v>
      </c>
      <c r="D8205">
        <v>2</v>
      </c>
      <c r="E8205">
        <v>1</v>
      </c>
      <c r="F8205">
        <v>33</v>
      </c>
      <c r="G8205">
        <v>7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s="2" t="s">
        <v>180</v>
      </c>
      <c r="P8205" s="11" t="str">
        <f t="shared" si="1024"/>
        <v>2016</v>
      </c>
      <c r="Q8205" s="12"/>
      <c r="R8205" s="8" t="str">
        <f t="shared" si="1025"/>
        <v>04</v>
      </c>
      <c r="S8205" s="8"/>
      <c r="T8205" s="14" t="str">
        <f t="shared" si="1026"/>
        <v>Retain</v>
      </c>
      <c r="U8205" s="14"/>
      <c r="V8205" s="8" t="str">
        <f t="shared" si="1027"/>
        <v>Spain</v>
      </c>
      <c r="W8205" s="8"/>
      <c r="X8205" s="8"/>
      <c r="Y8205" s="8"/>
      <c r="Z8205" s="14" t="str">
        <f t="shared" si="1028"/>
        <v>Male</v>
      </c>
      <c r="AA8205" s="14"/>
      <c r="AB8205" s="14"/>
      <c r="AC8205" s="14"/>
      <c r="AE8205" t="str">
        <f t="shared" si="1029"/>
        <v>Adults</v>
      </c>
      <c r="AF8205" t="str">
        <f t="shared" si="1030"/>
        <v>Very good</v>
      </c>
      <c r="AG8205" t="str">
        <f t="shared" si="1031"/>
        <v>High</v>
      </c>
    </row>
    <row r="8206" spans="1:33" x14ac:dyDescent="0.2">
      <c r="A8206">
        <v>8205</v>
      </c>
      <c r="B8206">
        <v>15570141</v>
      </c>
      <c r="C8206">
        <v>724</v>
      </c>
      <c r="D8206">
        <v>1</v>
      </c>
      <c r="E8206">
        <v>2</v>
      </c>
      <c r="F8206">
        <v>34</v>
      </c>
      <c r="G8206">
        <v>6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s="2" t="s">
        <v>727</v>
      </c>
      <c r="P8206" s="11" t="str">
        <f t="shared" si="1024"/>
        <v>2017</v>
      </c>
      <c r="Q8206" s="12"/>
      <c r="R8206" s="8" t="str">
        <f t="shared" si="1025"/>
        <v>09</v>
      </c>
      <c r="S8206" s="8"/>
      <c r="T8206" s="14" t="str">
        <f t="shared" si="1026"/>
        <v>Retain</v>
      </c>
      <c r="U8206" s="14"/>
      <c r="V8206" s="8" t="str">
        <f t="shared" si="1027"/>
        <v>France</v>
      </c>
      <c r="W8206" s="8"/>
      <c r="X8206" s="8"/>
      <c r="Y8206" s="8"/>
      <c r="Z8206" s="14" t="str">
        <f t="shared" si="1028"/>
        <v>Female</v>
      </c>
      <c r="AA8206" s="14"/>
      <c r="AB8206" s="14"/>
      <c r="AC8206" s="14"/>
      <c r="AE8206" t="str">
        <f t="shared" si="1029"/>
        <v>Adults</v>
      </c>
      <c r="AF8206" t="str">
        <f t="shared" si="1030"/>
        <v>Good</v>
      </c>
      <c r="AG8206" t="str">
        <f t="shared" si="1031"/>
        <v>High</v>
      </c>
    </row>
    <row r="8207" spans="1:33" x14ac:dyDescent="0.2">
      <c r="A8207">
        <v>8206</v>
      </c>
      <c r="B8207">
        <v>15800793</v>
      </c>
      <c r="C8207">
        <v>477</v>
      </c>
      <c r="D8207">
        <v>3</v>
      </c>
      <c r="E8207">
        <v>2</v>
      </c>
      <c r="F8207">
        <v>39</v>
      </c>
      <c r="G8207">
        <v>5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s="2" t="s">
        <v>362</v>
      </c>
      <c r="P8207" s="11" t="str">
        <f t="shared" si="1024"/>
        <v>2017</v>
      </c>
      <c r="Q8207" s="12"/>
      <c r="R8207" s="8" t="str">
        <f t="shared" si="1025"/>
        <v>09</v>
      </c>
      <c r="S8207" s="8"/>
      <c r="T8207" s="14" t="str">
        <f t="shared" si="1026"/>
        <v>Retain</v>
      </c>
      <c r="U8207" s="14"/>
      <c r="V8207" s="8" t="str">
        <f t="shared" si="1027"/>
        <v>Germany</v>
      </c>
      <c r="W8207" s="8"/>
      <c r="X8207" s="8"/>
      <c r="Y8207" s="8"/>
      <c r="Z8207" s="14" t="str">
        <f t="shared" si="1028"/>
        <v>Female</v>
      </c>
      <c r="AA8207" s="14"/>
      <c r="AB8207" s="14"/>
      <c r="AC8207" s="14"/>
      <c r="AE8207" t="str">
        <f t="shared" si="1029"/>
        <v>Middle aged</v>
      </c>
      <c r="AF8207" t="str">
        <f t="shared" si="1030"/>
        <v>Poor</v>
      </c>
      <c r="AG8207" t="str">
        <f t="shared" si="1031"/>
        <v>Very high</v>
      </c>
    </row>
    <row r="8208" spans="1:33" x14ac:dyDescent="0.2">
      <c r="A8208">
        <v>8207</v>
      </c>
      <c r="B8208">
        <v>15572415</v>
      </c>
      <c r="C8208">
        <v>580</v>
      </c>
      <c r="D8208">
        <v>1</v>
      </c>
      <c r="E8208">
        <v>1</v>
      </c>
      <c r="F8208">
        <v>34</v>
      </c>
      <c r="G8208">
        <v>5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s="2" t="s">
        <v>195</v>
      </c>
      <c r="P8208" s="11" t="str">
        <f t="shared" si="1024"/>
        <v>2017</v>
      </c>
      <c r="Q8208" s="12"/>
      <c r="R8208" s="8" t="str">
        <f t="shared" si="1025"/>
        <v>12</v>
      </c>
      <c r="S8208" s="8"/>
      <c r="T8208" s="14" t="str">
        <f t="shared" si="1026"/>
        <v>Retain</v>
      </c>
      <c r="U8208" s="14"/>
      <c r="V8208" s="8" t="str">
        <f t="shared" si="1027"/>
        <v>France</v>
      </c>
      <c r="W8208" s="8"/>
      <c r="X8208" s="8"/>
      <c r="Y8208" s="8"/>
      <c r="Z8208" s="14" t="str">
        <f t="shared" si="1028"/>
        <v>Male</v>
      </c>
      <c r="AA8208" s="14"/>
      <c r="AB8208" s="14"/>
      <c r="AC8208" s="14"/>
      <c r="AE8208" t="str">
        <f t="shared" si="1029"/>
        <v>Adults</v>
      </c>
      <c r="AF8208" t="str">
        <f t="shared" si="1030"/>
        <v>Fair</v>
      </c>
      <c r="AG8208" t="str">
        <f t="shared" si="1031"/>
        <v>Very low</v>
      </c>
    </row>
    <row r="8209" spans="1:33" x14ac:dyDescent="0.2">
      <c r="A8209">
        <v>8208</v>
      </c>
      <c r="B8209">
        <v>15635125</v>
      </c>
      <c r="C8209">
        <v>566</v>
      </c>
      <c r="D8209">
        <v>2</v>
      </c>
      <c r="E8209">
        <v>1</v>
      </c>
      <c r="F8209">
        <v>63</v>
      </c>
      <c r="G8209">
        <v>4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s="2" t="s">
        <v>405</v>
      </c>
      <c r="P8209" s="11" t="str">
        <f t="shared" si="1024"/>
        <v>2018</v>
      </c>
      <c r="Q8209" s="12"/>
      <c r="R8209" s="8" t="str">
        <f t="shared" si="1025"/>
        <v>11</v>
      </c>
      <c r="S8209" s="8"/>
      <c r="T8209" s="14" t="str">
        <f t="shared" si="1026"/>
        <v>Retain</v>
      </c>
      <c r="U8209" s="14"/>
      <c r="V8209" s="8" t="str">
        <f t="shared" si="1027"/>
        <v>Spain</v>
      </c>
      <c r="W8209" s="8"/>
      <c r="X8209" s="8"/>
      <c r="Y8209" s="8"/>
      <c r="Z8209" s="14" t="str">
        <f t="shared" si="1028"/>
        <v>Male</v>
      </c>
      <c r="AA8209" s="14"/>
      <c r="AB8209" s="14"/>
      <c r="AC8209" s="14"/>
      <c r="AE8209" t="str">
        <f t="shared" si="1029"/>
        <v>Middle aged</v>
      </c>
      <c r="AF8209" t="str">
        <f t="shared" si="1030"/>
        <v>Poor</v>
      </c>
      <c r="AG8209" t="str">
        <f t="shared" si="1031"/>
        <v>High</v>
      </c>
    </row>
    <row r="8210" spans="1:33" x14ac:dyDescent="0.2">
      <c r="A8210">
        <v>8209</v>
      </c>
      <c r="B8210">
        <v>15636551</v>
      </c>
      <c r="C8210">
        <v>711</v>
      </c>
      <c r="D8210">
        <v>1</v>
      </c>
      <c r="E8210">
        <v>2</v>
      </c>
      <c r="F8210">
        <v>29</v>
      </c>
      <c r="G8210">
        <v>4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s="2" t="s">
        <v>508</v>
      </c>
      <c r="P8210" s="11" t="str">
        <f t="shared" si="1024"/>
        <v>2019</v>
      </c>
      <c r="Q8210" s="12"/>
      <c r="R8210" s="8" t="str">
        <f t="shared" si="1025"/>
        <v>09</v>
      </c>
      <c r="S8210" s="8"/>
      <c r="T8210" s="14" t="str">
        <f t="shared" si="1026"/>
        <v>Retain</v>
      </c>
      <c r="U8210" s="14"/>
      <c r="V8210" s="8" t="str">
        <f t="shared" si="1027"/>
        <v>France</v>
      </c>
      <c r="W8210" s="8"/>
      <c r="X8210" s="8"/>
      <c r="Y8210" s="8"/>
      <c r="Z8210" s="14" t="str">
        <f t="shared" si="1028"/>
        <v>Female</v>
      </c>
      <c r="AA8210" s="14"/>
      <c r="AB8210" s="14"/>
      <c r="AC8210" s="14"/>
      <c r="AE8210" t="str">
        <f t="shared" si="1029"/>
        <v>Adults</v>
      </c>
      <c r="AF8210" t="str">
        <f t="shared" si="1030"/>
        <v>Good</v>
      </c>
      <c r="AG8210" t="str">
        <f t="shared" si="1031"/>
        <v>High</v>
      </c>
    </row>
    <row r="8211" spans="1:33" x14ac:dyDescent="0.2">
      <c r="A8211">
        <v>8210</v>
      </c>
      <c r="B8211">
        <v>15600912</v>
      </c>
      <c r="C8211">
        <v>706</v>
      </c>
      <c r="D8211">
        <v>3</v>
      </c>
      <c r="E8211">
        <v>1</v>
      </c>
      <c r="F8211">
        <v>32</v>
      </c>
      <c r="G8211">
        <v>6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s="2" t="s">
        <v>232</v>
      </c>
      <c r="P8211" s="11" t="str">
        <f t="shared" si="1024"/>
        <v>2017</v>
      </c>
      <c r="Q8211" s="12"/>
      <c r="R8211" s="8" t="str">
        <f t="shared" si="1025"/>
        <v>04</v>
      </c>
      <c r="S8211" s="8"/>
      <c r="T8211" s="14" t="str">
        <f t="shared" si="1026"/>
        <v>Retain</v>
      </c>
      <c r="U8211" s="14"/>
      <c r="V8211" s="8" t="str">
        <f t="shared" si="1027"/>
        <v>Germany</v>
      </c>
      <c r="W8211" s="8"/>
      <c r="X8211" s="8"/>
      <c r="Y8211" s="8"/>
      <c r="Z8211" s="14" t="str">
        <f t="shared" si="1028"/>
        <v>Male</v>
      </c>
      <c r="AA8211" s="14"/>
      <c r="AB8211" s="14"/>
      <c r="AC8211" s="14"/>
      <c r="AE8211" t="str">
        <f t="shared" si="1029"/>
        <v>Adults</v>
      </c>
      <c r="AF8211" t="str">
        <f t="shared" si="1030"/>
        <v>Good</v>
      </c>
      <c r="AG8211" t="str">
        <f t="shared" si="1031"/>
        <v>Medium</v>
      </c>
    </row>
    <row r="8212" spans="1:33" x14ac:dyDescent="0.2">
      <c r="A8212">
        <v>8211</v>
      </c>
      <c r="B8212">
        <v>15768476</v>
      </c>
      <c r="C8212">
        <v>703</v>
      </c>
      <c r="D8212">
        <v>2</v>
      </c>
      <c r="E8212">
        <v>1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s="2" t="s">
        <v>1034</v>
      </c>
      <c r="P8212" s="11" t="str">
        <f t="shared" si="1024"/>
        <v>2017</v>
      </c>
      <c r="Q8212" s="12"/>
      <c r="R8212" s="8" t="str">
        <f t="shared" si="1025"/>
        <v>06</v>
      </c>
      <c r="S8212" s="8"/>
      <c r="T8212" s="14" t="str">
        <f t="shared" si="1026"/>
        <v>Retain</v>
      </c>
      <c r="U8212" s="14"/>
      <c r="V8212" s="8" t="str">
        <f t="shared" si="1027"/>
        <v>Spain</v>
      </c>
      <c r="W8212" s="8"/>
      <c r="X8212" s="8"/>
      <c r="Y8212" s="8"/>
      <c r="Z8212" s="14" t="str">
        <f t="shared" si="1028"/>
        <v>Male</v>
      </c>
      <c r="AA8212" s="14"/>
      <c r="AB8212" s="14"/>
      <c r="AC8212" s="14"/>
      <c r="AE8212" t="str">
        <f t="shared" si="1029"/>
        <v>Adults</v>
      </c>
      <c r="AF8212" t="str">
        <f t="shared" si="1030"/>
        <v>Good</v>
      </c>
      <c r="AG8212" t="str">
        <f t="shared" si="1031"/>
        <v>Very low</v>
      </c>
    </row>
    <row r="8213" spans="1:33" x14ac:dyDescent="0.2">
      <c r="A8213">
        <v>8212</v>
      </c>
      <c r="B8213">
        <v>15650266</v>
      </c>
      <c r="C8213">
        <v>679</v>
      </c>
      <c r="D8213">
        <v>3</v>
      </c>
      <c r="E8213">
        <v>1</v>
      </c>
      <c r="F8213">
        <v>39</v>
      </c>
      <c r="G8213">
        <v>5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s="2" t="s">
        <v>922</v>
      </c>
      <c r="P8213" s="11" t="str">
        <f t="shared" si="1024"/>
        <v>2017</v>
      </c>
      <c r="Q8213" s="12"/>
      <c r="R8213" s="8" t="str">
        <f t="shared" si="1025"/>
        <v>10</v>
      </c>
      <c r="S8213" s="8"/>
      <c r="T8213" s="14" t="str">
        <f t="shared" si="1026"/>
        <v>Retain</v>
      </c>
      <c r="U8213" s="14"/>
      <c r="V8213" s="8" t="str">
        <f t="shared" si="1027"/>
        <v>Germany</v>
      </c>
      <c r="W8213" s="8"/>
      <c r="X8213" s="8"/>
      <c r="Y8213" s="8"/>
      <c r="Z8213" s="14" t="str">
        <f t="shared" si="1028"/>
        <v>Male</v>
      </c>
      <c r="AA8213" s="14"/>
      <c r="AB8213" s="14"/>
      <c r="AC8213" s="14"/>
      <c r="AE8213" t="str">
        <f t="shared" si="1029"/>
        <v>Middle aged</v>
      </c>
      <c r="AF8213" t="str">
        <f t="shared" si="1030"/>
        <v>Good</v>
      </c>
      <c r="AG8213" t="str">
        <f t="shared" si="1031"/>
        <v>High</v>
      </c>
    </row>
    <row r="8214" spans="1:33" x14ac:dyDescent="0.2">
      <c r="A8214">
        <v>8213</v>
      </c>
      <c r="B8214">
        <v>15621004</v>
      </c>
      <c r="C8214">
        <v>603</v>
      </c>
      <c r="D8214">
        <v>1</v>
      </c>
      <c r="E8214">
        <v>1</v>
      </c>
      <c r="F8214">
        <v>32</v>
      </c>
      <c r="G8214">
        <v>5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s="2" t="s">
        <v>179</v>
      </c>
      <c r="P8214" s="11" t="str">
        <f t="shared" si="1024"/>
        <v>2018</v>
      </c>
      <c r="Q8214" s="12"/>
      <c r="R8214" s="8" t="str">
        <f t="shared" si="1025"/>
        <v>05</v>
      </c>
      <c r="S8214" s="8"/>
      <c r="T8214" s="14" t="str">
        <f t="shared" si="1026"/>
        <v>Exit</v>
      </c>
      <c r="U8214" s="14"/>
      <c r="V8214" s="8" t="str">
        <f t="shared" si="1027"/>
        <v>France</v>
      </c>
      <c r="W8214" s="8"/>
      <c r="X8214" s="8"/>
      <c r="Y8214" s="8"/>
      <c r="Z8214" s="14" t="str">
        <f t="shared" si="1028"/>
        <v>Male</v>
      </c>
      <c r="AA8214" s="14"/>
      <c r="AB8214" s="14"/>
      <c r="AC8214" s="14"/>
      <c r="AE8214" t="str">
        <f t="shared" si="1029"/>
        <v>Adults</v>
      </c>
      <c r="AF8214" t="str">
        <f t="shared" si="1030"/>
        <v>Fair</v>
      </c>
      <c r="AG8214" t="str">
        <f t="shared" si="1031"/>
        <v>Very low</v>
      </c>
    </row>
    <row r="8215" spans="1:33" x14ac:dyDescent="0.2">
      <c r="A8215">
        <v>8214</v>
      </c>
      <c r="B8215">
        <v>15748352</v>
      </c>
      <c r="C8215">
        <v>598</v>
      </c>
      <c r="D8215">
        <v>2</v>
      </c>
      <c r="E8215">
        <v>1</v>
      </c>
      <c r="F8215">
        <v>34</v>
      </c>
      <c r="G8215">
        <v>5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s="2" t="s">
        <v>1156</v>
      </c>
      <c r="P8215" s="11" t="str">
        <f t="shared" si="1024"/>
        <v>2018</v>
      </c>
      <c r="Q8215" s="12"/>
      <c r="R8215" s="8" t="str">
        <f t="shared" si="1025"/>
        <v>06</v>
      </c>
      <c r="S8215" s="8"/>
      <c r="T8215" s="14" t="str">
        <f t="shared" si="1026"/>
        <v>Retain</v>
      </c>
      <c r="U8215" s="14"/>
      <c r="V8215" s="8" t="str">
        <f t="shared" si="1027"/>
        <v>Spain</v>
      </c>
      <c r="W8215" s="8"/>
      <c r="X8215" s="8"/>
      <c r="Y8215" s="8"/>
      <c r="Z8215" s="14" t="str">
        <f t="shared" si="1028"/>
        <v>Male</v>
      </c>
      <c r="AA8215" s="14"/>
      <c r="AB8215" s="14"/>
      <c r="AC8215" s="14"/>
      <c r="AE8215" t="str">
        <f t="shared" si="1029"/>
        <v>Adults</v>
      </c>
      <c r="AF8215" t="str">
        <f t="shared" si="1030"/>
        <v>Fair</v>
      </c>
      <c r="AG8215" t="str">
        <f t="shared" si="1031"/>
        <v>High</v>
      </c>
    </row>
    <row r="8216" spans="1:33" x14ac:dyDescent="0.2">
      <c r="A8216">
        <v>8215</v>
      </c>
      <c r="B8216">
        <v>15788920</v>
      </c>
      <c r="C8216">
        <v>836</v>
      </c>
      <c r="D8216">
        <v>3</v>
      </c>
      <c r="E8216">
        <v>2</v>
      </c>
      <c r="F8216">
        <v>32</v>
      </c>
      <c r="G8216">
        <v>5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s="2" t="s">
        <v>368</v>
      </c>
      <c r="P8216" s="11" t="str">
        <f t="shared" si="1024"/>
        <v>2018</v>
      </c>
      <c r="Q8216" s="12"/>
      <c r="R8216" s="8" t="str">
        <f t="shared" si="1025"/>
        <v>08</v>
      </c>
      <c r="S8216" s="8"/>
      <c r="T8216" s="14" t="str">
        <f t="shared" si="1026"/>
        <v>Retain</v>
      </c>
      <c r="U8216" s="14"/>
      <c r="V8216" s="8" t="str">
        <f t="shared" si="1027"/>
        <v>Germany</v>
      </c>
      <c r="W8216" s="8"/>
      <c r="X8216" s="8"/>
      <c r="Y8216" s="8"/>
      <c r="Z8216" s="14" t="str">
        <f t="shared" si="1028"/>
        <v>Female</v>
      </c>
      <c r="AA8216" s="14"/>
      <c r="AB8216" s="14"/>
      <c r="AC8216" s="14"/>
      <c r="AE8216" t="str">
        <f t="shared" si="1029"/>
        <v>Adults</v>
      </c>
      <c r="AF8216" t="str">
        <f t="shared" si="1030"/>
        <v>Excellent</v>
      </c>
      <c r="AG8216" t="str">
        <f t="shared" si="1031"/>
        <v>High</v>
      </c>
    </row>
    <row r="8217" spans="1:33" x14ac:dyDescent="0.2">
      <c r="A8217">
        <v>8216</v>
      </c>
      <c r="B8217">
        <v>15743236</v>
      </c>
      <c r="C8217">
        <v>687</v>
      </c>
      <c r="D8217">
        <v>1</v>
      </c>
      <c r="E8217">
        <v>2</v>
      </c>
      <c r="F8217">
        <v>61</v>
      </c>
      <c r="G8217">
        <v>6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s="2" t="s">
        <v>348</v>
      </c>
      <c r="P8217" s="11" t="str">
        <f t="shared" si="1024"/>
        <v>2016</v>
      </c>
      <c r="Q8217" s="12"/>
      <c r="R8217" s="8" t="str">
        <f t="shared" si="1025"/>
        <v>12</v>
      </c>
      <c r="S8217" s="8"/>
      <c r="T8217" s="14" t="str">
        <f t="shared" si="1026"/>
        <v>Exit</v>
      </c>
      <c r="U8217" s="14"/>
      <c r="V8217" s="8" t="str">
        <f t="shared" si="1027"/>
        <v>France</v>
      </c>
      <c r="W8217" s="8"/>
      <c r="X8217" s="8"/>
      <c r="Y8217" s="8"/>
      <c r="Z8217" s="14" t="str">
        <f t="shared" si="1028"/>
        <v>Female</v>
      </c>
      <c r="AA8217" s="14"/>
      <c r="AB8217" s="14"/>
      <c r="AC8217" s="14"/>
      <c r="AE8217" t="str">
        <f t="shared" si="1029"/>
        <v>Middle aged</v>
      </c>
      <c r="AF8217" t="str">
        <f t="shared" si="1030"/>
        <v>Good</v>
      </c>
      <c r="AG8217" t="str">
        <f t="shared" si="1031"/>
        <v>Medium</v>
      </c>
    </row>
    <row r="8218" spans="1:33" x14ac:dyDescent="0.2">
      <c r="A8218">
        <v>8217</v>
      </c>
      <c r="B8218">
        <v>15637717</v>
      </c>
      <c r="C8218">
        <v>704</v>
      </c>
      <c r="D8218">
        <v>3</v>
      </c>
      <c r="E8218">
        <v>1</v>
      </c>
      <c r="F8218">
        <v>41</v>
      </c>
      <c r="G8218">
        <v>5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s="2" t="s">
        <v>645</v>
      </c>
      <c r="P8218" s="11" t="str">
        <f t="shared" si="1024"/>
        <v>2017</v>
      </c>
      <c r="Q8218" s="12"/>
      <c r="R8218" s="8" t="str">
        <f t="shared" si="1025"/>
        <v>10</v>
      </c>
      <c r="S8218" s="8"/>
      <c r="T8218" s="14" t="str">
        <f t="shared" si="1026"/>
        <v>Retain</v>
      </c>
      <c r="U8218" s="14"/>
      <c r="V8218" s="8" t="str">
        <f t="shared" si="1027"/>
        <v>Germany</v>
      </c>
      <c r="W8218" s="8"/>
      <c r="X8218" s="8"/>
      <c r="Y8218" s="8"/>
      <c r="Z8218" s="14" t="str">
        <f t="shared" si="1028"/>
        <v>Male</v>
      </c>
      <c r="AA8218" s="14"/>
      <c r="AB8218" s="14"/>
      <c r="AC8218" s="14"/>
      <c r="AE8218" t="str">
        <f t="shared" si="1029"/>
        <v>Middle aged</v>
      </c>
      <c r="AF8218" t="str">
        <f t="shared" si="1030"/>
        <v>Good</v>
      </c>
      <c r="AG8218" t="str">
        <f t="shared" si="1031"/>
        <v>High</v>
      </c>
    </row>
    <row r="8219" spans="1:33" x14ac:dyDescent="0.2">
      <c r="A8219">
        <v>8218</v>
      </c>
      <c r="B8219">
        <v>15635500</v>
      </c>
      <c r="C8219">
        <v>605</v>
      </c>
      <c r="D8219">
        <v>3</v>
      </c>
      <c r="E8219">
        <v>1</v>
      </c>
      <c r="F8219">
        <v>75</v>
      </c>
      <c r="G8219">
        <v>7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s="2" t="s">
        <v>302</v>
      </c>
      <c r="P8219" s="11" t="str">
        <f t="shared" si="1024"/>
        <v>2016</v>
      </c>
      <c r="Q8219" s="12"/>
      <c r="R8219" s="8" t="str">
        <f t="shared" si="1025"/>
        <v>01</v>
      </c>
      <c r="S8219" s="8"/>
      <c r="T8219" s="14" t="str">
        <f t="shared" si="1026"/>
        <v>Retain</v>
      </c>
      <c r="U8219" s="14"/>
      <c r="V8219" s="8" t="str">
        <f t="shared" si="1027"/>
        <v>Germany</v>
      </c>
      <c r="W8219" s="8"/>
      <c r="X8219" s="8"/>
      <c r="Y8219" s="8"/>
      <c r="Z8219" s="14" t="str">
        <f t="shared" si="1028"/>
        <v>Male</v>
      </c>
      <c r="AA8219" s="14"/>
      <c r="AB8219" s="14"/>
      <c r="AC8219" s="14"/>
      <c r="AE8219" t="str">
        <f t="shared" si="1029"/>
        <v>Retired</v>
      </c>
      <c r="AF8219" t="str">
        <f t="shared" si="1030"/>
        <v>Fair</v>
      </c>
      <c r="AG8219" t="str">
        <f t="shared" si="1031"/>
        <v>Medium</v>
      </c>
    </row>
    <row r="8220" spans="1:33" x14ac:dyDescent="0.2">
      <c r="A8220">
        <v>8219</v>
      </c>
      <c r="B8220">
        <v>15634792</v>
      </c>
      <c r="C8220">
        <v>516</v>
      </c>
      <c r="D8220">
        <v>1</v>
      </c>
      <c r="E8220">
        <v>2</v>
      </c>
      <c r="F8220">
        <v>40</v>
      </c>
      <c r="G8220">
        <v>5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s="2" t="s">
        <v>42</v>
      </c>
      <c r="P8220" s="11" t="str">
        <f t="shared" si="1024"/>
        <v>2018</v>
      </c>
      <c r="Q8220" s="12"/>
      <c r="R8220" s="8" t="str">
        <f t="shared" si="1025"/>
        <v>06</v>
      </c>
      <c r="S8220" s="8"/>
      <c r="T8220" s="14" t="str">
        <f t="shared" si="1026"/>
        <v>Retain</v>
      </c>
      <c r="U8220" s="14"/>
      <c r="V8220" s="8" t="str">
        <f t="shared" si="1027"/>
        <v>France</v>
      </c>
      <c r="W8220" s="8"/>
      <c r="X8220" s="8"/>
      <c r="Y8220" s="8"/>
      <c r="Z8220" s="14" t="str">
        <f t="shared" si="1028"/>
        <v>Female</v>
      </c>
      <c r="AA8220" s="14"/>
      <c r="AB8220" s="14"/>
      <c r="AC8220" s="14"/>
      <c r="AE8220" t="str">
        <f t="shared" si="1029"/>
        <v>Middle aged</v>
      </c>
      <c r="AF8220" t="str">
        <f t="shared" si="1030"/>
        <v>Poor</v>
      </c>
      <c r="AG8220" t="str">
        <f t="shared" si="1031"/>
        <v>Very low</v>
      </c>
    </row>
    <row r="8221" spans="1:33" x14ac:dyDescent="0.2">
      <c r="A8221">
        <v>8220</v>
      </c>
      <c r="B8221">
        <v>15607560</v>
      </c>
      <c r="C8221">
        <v>572</v>
      </c>
      <c r="D8221">
        <v>1</v>
      </c>
      <c r="E8221">
        <v>2</v>
      </c>
      <c r="F8221">
        <v>39</v>
      </c>
      <c r="G8221">
        <v>4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s="2" t="s">
        <v>336</v>
      </c>
      <c r="P8221" s="11" t="str">
        <f t="shared" si="1024"/>
        <v>2019</v>
      </c>
      <c r="Q8221" s="12"/>
      <c r="R8221" s="8" t="str">
        <f t="shared" si="1025"/>
        <v>06</v>
      </c>
      <c r="S8221" s="8"/>
      <c r="T8221" s="14" t="str">
        <f t="shared" si="1026"/>
        <v>Retain</v>
      </c>
      <c r="U8221" s="14"/>
      <c r="V8221" s="8" t="str">
        <f t="shared" si="1027"/>
        <v>France</v>
      </c>
      <c r="W8221" s="8"/>
      <c r="X8221" s="8"/>
      <c r="Y8221" s="8"/>
      <c r="Z8221" s="14" t="str">
        <f t="shared" si="1028"/>
        <v>Female</v>
      </c>
      <c r="AA8221" s="14"/>
      <c r="AB8221" s="14"/>
      <c r="AC8221" s="14"/>
      <c r="AE8221" t="str">
        <f t="shared" si="1029"/>
        <v>Middle aged</v>
      </c>
      <c r="AF8221" t="str">
        <f t="shared" si="1030"/>
        <v>Poor</v>
      </c>
      <c r="AG8221" t="str">
        <f t="shared" si="1031"/>
        <v>Very low</v>
      </c>
    </row>
    <row r="8222" spans="1:33" x14ac:dyDescent="0.2">
      <c r="A8222">
        <v>8221</v>
      </c>
      <c r="B8222">
        <v>15727177</v>
      </c>
      <c r="C8222">
        <v>557</v>
      </c>
      <c r="D8222">
        <v>1</v>
      </c>
      <c r="E8222">
        <v>1</v>
      </c>
      <c r="F8222">
        <v>42</v>
      </c>
      <c r="G8222">
        <v>7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s="2" t="s">
        <v>1145</v>
      </c>
      <c r="P8222" s="11" t="str">
        <f t="shared" si="1024"/>
        <v>2016</v>
      </c>
      <c r="Q8222" s="12"/>
      <c r="R8222" s="8" t="str">
        <f t="shared" si="1025"/>
        <v>06</v>
      </c>
      <c r="S8222" s="8"/>
      <c r="T8222" s="14" t="str">
        <f t="shared" si="1026"/>
        <v>Exit</v>
      </c>
      <c r="U8222" s="14"/>
      <c r="V8222" s="8" t="str">
        <f t="shared" si="1027"/>
        <v>France</v>
      </c>
      <c r="W8222" s="8"/>
      <c r="X8222" s="8"/>
      <c r="Y8222" s="8"/>
      <c r="Z8222" s="14" t="str">
        <f t="shared" si="1028"/>
        <v>Male</v>
      </c>
      <c r="AA8222" s="14"/>
      <c r="AB8222" s="14"/>
      <c r="AC8222" s="14"/>
      <c r="AE8222" t="str">
        <f t="shared" si="1029"/>
        <v>Middle aged</v>
      </c>
      <c r="AF8222" t="str">
        <f t="shared" si="1030"/>
        <v>Poor</v>
      </c>
      <c r="AG8222" t="str">
        <f t="shared" si="1031"/>
        <v>Very high</v>
      </c>
    </row>
    <row r="8223" spans="1:33" x14ac:dyDescent="0.2">
      <c r="A8223">
        <v>8222</v>
      </c>
      <c r="B8223">
        <v>15774358</v>
      </c>
      <c r="C8223">
        <v>443</v>
      </c>
      <c r="D8223">
        <v>3</v>
      </c>
      <c r="E8223">
        <v>1</v>
      </c>
      <c r="F8223">
        <v>59</v>
      </c>
      <c r="G8223">
        <v>6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s="2" t="s">
        <v>356</v>
      </c>
      <c r="P8223" s="11" t="str">
        <f t="shared" si="1024"/>
        <v>2016</v>
      </c>
      <c r="Q8223" s="12"/>
      <c r="R8223" s="8" t="str">
        <f t="shared" si="1025"/>
        <v>11</v>
      </c>
      <c r="S8223" s="8"/>
      <c r="T8223" s="14" t="str">
        <f t="shared" si="1026"/>
        <v>Exit</v>
      </c>
      <c r="U8223" s="14"/>
      <c r="V8223" s="8" t="str">
        <f t="shared" si="1027"/>
        <v>Germany</v>
      </c>
      <c r="W8223" s="8"/>
      <c r="X8223" s="8"/>
      <c r="Y8223" s="8"/>
      <c r="Z8223" s="14" t="str">
        <f t="shared" si="1028"/>
        <v>Male</v>
      </c>
      <c r="AA8223" s="14"/>
      <c r="AB8223" s="14"/>
      <c r="AC8223" s="14"/>
      <c r="AE8223" t="str">
        <f t="shared" si="1029"/>
        <v>Middle aged</v>
      </c>
      <c r="AF8223" t="str">
        <f t="shared" si="1030"/>
        <v>Poor</v>
      </c>
      <c r="AG8223" t="str">
        <f t="shared" si="1031"/>
        <v>High</v>
      </c>
    </row>
    <row r="8224" spans="1:33" x14ac:dyDescent="0.2">
      <c r="A8224">
        <v>8223</v>
      </c>
      <c r="B8224">
        <v>15791304</v>
      </c>
      <c r="C8224">
        <v>604</v>
      </c>
      <c r="D8224">
        <v>3</v>
      </c>
      <c r="E8224">
        <v>1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s="2" t="s">
        <v>715</v>
      </c>
      <c r="P8224" s="11" t="str">
        <f t="shared" si="1024"/>
        <v>2016</v>
      </c>
      <c r="Q8224" s="12"/>
      <c r="R8224" s="8" t="str">
        <f t="shared" si="1025"/>
        <v>01</v>
      </c>
      <c r="S8224" s="8"/>
      <c r="T8224" s="14" t="str">
        <f t="shared" si="1026"/>
        <v>Retain</v>
      </c>
      <c r="U8224" s="14"/>
      <c r="V8224" s="8" t="str">
        <f t="shared" si="1027"/>
        <v>Germany</v>
      </c>
      <c r="W8224" s="8"/>
      <c r="X8224" s="8"/>
      <c r="Y8224" s="8"/>
      <c r="Z8224" s="14" t="str">
        <f t="shared" si="1028"/>
        <v>Male</v>
      </c>
      <c r="AA8224" s="14"/>
      <c r="AB8224" s="14"/>
      <c r="AC8224" s="14"/>
      <c r="AE8224" t="str">
        <f t="shared" si="1029"/>
        <v>Adults</v>
      </c>
      <c r="AF8224" t="str">
        <f t="shared" si="1030"/>
        <v>Fair</v>
      </c>
      <c r="AG8224" t="str">
        <f t="shared" si="1031"/>
        <v>Very high</v>
      </c>
    </row>
    <row r="8225" spans="1:33" x14ac:dyDescent="0.2">
      <c r="A8225">
        <v>8224</v>
      </c>
      <c r="B8225">
        <v>15603328</v>
      </c>
      <c r="C8225">
        <v>483</v>
      </c>
      <c r="D8225">
        <v>1</v>
      </c>
      <c r="E8225">
        <v>1</v>
      </c>
      <c r="F8225">
        <v>27</v>
      </c>
      <c r="G8225">
        <v>5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s="2" t="s">
        <v>789</v>
      </c>
      <c r="P8225" s="11" t="str">
        <f t="shared" si="1024"/>
        <v>2018</v>
      </c>
      <c r="Q8225" s="12"/>
      <c r="R8225" s="8" t="str">
        <f t="shared" si="1025"/>
        <v>07</v>
      </c>
      <c r="S8225" s="8"/>
      <c r="T8225" s="14" t="str">
        <f t="shared" si="1026"/>
        <v>Retain</v>
      </c>
      <c r="U8225" s="14"/>
      <c r="V8225" s="8" t="str">
        <f t="shared" si="1027"/>
        <v>France</v>
      </c>
      <c r="W8225" s="8"/>
      <c r="X8225" s="8"/>
      <c r="Y8225" s="8"/>
      <c r="Z8225" s="14" t="str">
        <f t="shared" si="1028"/>
        <v>Male</v>
      </c>
      <c r="AA8225" s="14"/>
      <c r="AB8225" s="14"/>
      <c r="AC8225" s="14"/>
      <c r="AE8225" t="str">
        <f t="shared" si="1029"/>
        <v>Adults</v>
      </c>
      <c r="AF8225" t="str">
        <f t="shared" si="1030"/>
        <v>Poor</v>
      </c>
      <c r="AG8225" t="str">
        <f t="shared" si="1031"/>
        <v>Medium</v>
      </c>
    </row>
    <row r="8226" spans="1:33" x14ac:dyDescent="0.2">
      <c r="A8226">
        <v>8225</v>
      </c>
      <c r="B8226">
        <v>15804937</v>
      </c>
      <c r="C8226">
        <v>702</v>
      </c>
      <c r="D8226">
        <v>1</v>
      </c>
      <c r="E8226">
        <v>1</v>
      </c>
      <c r="F8226">
        <v>50</v>
      </c>
      <c r="G8226">
        <v>4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s="2" t="s">
        <v>909</v>
      </c>
      <c r="P8226" s="11" t="str">
        <f t="shared" si="1024"/>
        <v>2018</v>
      </c>
      <c r="Q8226" s="12"/>
      <c r="R8226" s="8" t="str">
        <f t="shared" si="1025"/>
        <v>11</v>
      </c>
      <c r="S8226" s="8"/>
      <c r="T8226" s="14" t="str">
        <f t="shared" si="1026"/>
        <v>Retain</v>
      </c>
      <c r="U8226" s="14"/>
      <c r="V8226" s="8" t="str">
        <f t="shared" si="1027"/>
        <v>France</v>
      </c>
      <c r="W8226" s="8"/>
      <c r="X8226" s="8"/>
      <c r="Y8226" s="8"/>
      <c r="Z8226" s="14" t="str">
        <f t="shared" si="1028"/>
        <v>Male</v>
      </c>
      <c r="AA8226" s="14"/>
      <c r="AB8226" s="14"/>
      <c r="AC8226" s="14"/>
      <c r="AE8226" t="str">
        <f t="shared" si="1029"/>
        <v>Middle aged</v>
      </c>
      <c r="AF8226" t="str">
        <f t="shared" si="1030"/>
        <v>Good</v>
      </c>
      <c r="AG8226" t="str">
        <f t="shared" si="1031"/>
        <v>Very low</v>
      </c>
    </row>
    <row r="8227" spans="1:33" x14ac:dyDescent="0.2">
      <c r="A8227">
        <v>8226</v>
      </c>
      <c r="B8227">
        <v>15804142</v>
      </c>
      <c r="C8227">
        <v>670</v>
      </c>
      <c r="D8227">
        <v>2</v>
      </c>
      <c r="E8227">
        <v>2</v>
      </c>
      <c r="F8227">
        <v>57</v>
      </c>
      <c r="G8227">
        <v>4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s="2" t="s">
        <v>1060</v>
      </c>
      <c r="P8227" s="11" t="str">
        <f t="shared" si="1024"/>
        <v>2019</v>
      </c>
      <c r="Q8227" s="12"/>
      <c r="R8227" s="8" t="str">
        <f t="shared" si="1025"/>
        <v>09</v>
      </c>
      <c r="S8227" s="8"/>
      <c r="T8227" s="14" t="str">
        <f t="shared" si="1026"/>
        <v>Exit</v>
      </c>
      <c r="U8227" s="14"/>
      <c r="V8227" s="8" t="str">
        <f t="shared" si="1027"/>
        <v>Spain</v>
      </c>
      <c r="W8227" s="8"/>
      <c r="X8227" s="8"/>
      <c r="Y8227" s="8"/>
      <c r="Z8227" s="14" t="str">
        <f t="shared" si="1028"/>
        <v>Female</v>
      </c>
      <c r="AA8227" s="14"/>
      <c r="AB8227" s="14"/>
      <c r="AC8227" s="14"/>
      <c r="AE8227" t="str">
        <f t="shared" si="1029"/>
        <v>Middle aged</v>
      </c>
      <c r="AF8227" t="str">
        <f t="shared" si="1030"/>
        <v>Good</v>
      </c>
      <c r="AG8227" t="str">
        <f t="shared" si="1031"/>
        <v>Very high</v>
      </c>
    </row>
    <row r="8228" spans="1:33" x14ac:dyDescent="0.2">
      <c r="A8228">
        <v>8227</v>
      </c>
      <c r="B8228">
        <v>15608845</v>
      </c>
      <c r="C8228">
        <v>804</v>
      </c>
      <c r="D8228">
        <v>2</v>
      </c>
      <c r="E8228">
        <v>2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s="2" t="s">
        <v>870</v>
      </c>
      <c r="P8228" s="11" t="str">
        <f t="shared" si="1024"/>
        <v>2019</v>
      </c>
      <c r="Q8228" s="12"/>
      <c r="R8228" s="8" t="str">
        <f t="shared" si="1025"/>
        <v>11</v>
      </c>
      <c r="S8228" s="8"/>
      <c r="T8228" s="14" t="str">
        <f t="shared" si="1026"/>
        <v>Retain</v>
      </c>
      <c r="U8228" s="14"/>
      <c r="V8228" s="8" t="str">
        <f t="shared" si="1027"/>
        <v>Spain</v>
      </c>
      <c r="W8228" s="8"/>
      <c r="X8228" s="8"/>
      <c r="Y8228" s="8"/>
      <c r="Z8228" s="14" t="str">
        <f t="shared" si="1028"/>
        <v>Female</v>
      </c>
      <c r="AA8228" s="14"/>
      <c r="AB8228" s="14"/>
      <c r="AC8228" s="14"/>
      <c r="AE8228" t="str">
        <f t="shared" si="1029"/>
        <v>Adults</v>
      </c>
      <c r="AF8228" t="str">
        <f t="shared" si="1030"/>
        <v>Excellent</v>
      </c>
      <c r="AG8228" t="str">
        <f t="shared" si="1031"/>
        <v>High</v>
      </c>
    </row>
    <row r="8229" spans="1:33" x14ac:dyDescent="0.2">
      <c r="A8229">
        <v>8228</v>
      </c>
      <c r="B8229">
        <v>15702434</v>
      </c>
      <c r="C8229">
        <v>850</v>
      </c>
      <c r="D8229">
        <v>1</v>
      </c>
      <c r="E8229">
        <v>2</v>
      </c>
      <c r="F8229">
        <v>30</v>
      </c>
      <c r="G8229">
        <v>6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s="2" t="s">
        <v>806</v>
      </c>
      <c r="P8229" s="11" t="str">
        <f t="shared" si="1024"/>
        <v>2016</v>
      </c>
      <c r="Q8229" s="12"/>
      <c r="R8229" s="8" t="str">
        <f t="shared" si="1025"/>
        <v>11</v>
      </c>
      <c r="S8229" s="8"/>
      <c r="T8229" s="14" t="str">
        <f t="shared" si="1026"/>
        <v>Retain</v>
      </c>
      <c r="U8229" s="14"/>
      <c r="V8229" s="8" t="str">
        <f t="shared" si="1027"/>
        <v>France</v>
      </c>
      <c r="W8229" s="8"/>
      <c r="X8229" s="8"/>
      <c r="Y8229" s="8"/>
      <c r="Z8229" s="14" t="str">
        <f t="shared" si="1028"/>
        <v>Female</v>
      </c>
      <c r="AA8229" s="14"/>
      <c r="AB8229" s="14"/>
      <c r="AC8229" s="14"/>
      <c r="AE8229" t="str">
        <f t="shared" si="1029"/>
        <v>Adults</v>
      </c>
      <c r="AF8229" t="str">
        <f t="shared" si="1030"/>
        <v>Excellent</v>
      </c>
      <c r="AG8229" t="str">
        <f t="shared" si="1031"/>
        <v>Very low</v>
      </c>
    </row>
    <row r="8230" spans="1:33" x14ac:dyDescent="0.2">
      <c r="A8230">
        <v>8229</v>
      </c>
      <c r="B8230">
        <v>15632609</v>
      </c>
      <c r="C8230">
        <v>554</v>
      </c>
      <c r="D8230">
        <v>1</v>
      </c>
      <c r="E8230">
        <v>2</v>
      </c>
      <c r="F8230">
        <v>39</v>
      </c>
      <c r="G8230">
        <v>6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s="2" t="s">
        <v>558</v>
      </c>
      <c r="P8230" s="11" t="str">
        <f t="shared" si="1024"/>
        <v>2016</v>
      </c>
      <c r="Q8230" s="12"/>
      <c r="R8230" s="8" t="str">
        <f t="shared" si="1025"/>
        <v>11</v>
      </c>
      <c r="S8230" s="8"/>
      <c r="T8230" s="14" t="str">
        <f t="shared" si="1026"/>
        <v>Retain</v>
      </c>
      <c r="U8230" s="14"/>
      <c r="V8230" s="8" t="str">
        <f t="shared" si="1027"/>
        <v>France</v>
      </c>
      <c r="W8230" s="8"/>
      <c r="X8230" s="8"/>
      <c r="Y8230" s="8"/>
      <c r="Z8230" s="14" t="str">
        <f t="shared" si="1028"/>
        <v>Female</v>
      </c>
      <c r="AA8230" s="14"/>
      <c r="AB8230" s="14"/>
      <c r="AC8230" s="14"/>
      <c r="AE8230" t="str">
        <f t="shared" si="1029"/>
        <v>Middle aged</v>
      </c>
      <c r="AF8230" t="str">
        <f t="shared" si="1030"/>
        <v>Poor</v>
      </c>
      <c r="AG8230" t="str">
        <f t="shared" si="1031"/>
        <v>Very high</v>
      </c>
    </row>
    <row r="8231" spans="1:33" x14ac:dyDescent="0.2">
      <c r="A8231">
        <v>8230</v>
      </c>
      <c r="B8231">
        <v>15603550</v>
      </c>
      <c r="C8231">
        <v>588</v>
      </c>
      <c r="D8231">
        <v>3</v>
      </c>
      <c r="E8231">
        <v>2</v>
      </c>
      <c r="F8231">
        <v>37</v>
      </c>
      <c r="G8231">
        <v>6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s="2" t="s">
        <v>348</v>
      </c>
      <c r="P8231" s="11" t="str">
        <f t="shared" si="1024"/>
        <v>2016</v>
      </c>
      <c r="Q8231" s="12"/>
      <c r="R8231" s="8" t="str">
        <f t="shared" si="1025"/>
        <v>12</v>
      </c>
      <c r="S8231" s="8"/>
      <c r="T8231" s="14" t="str">
        <f t="shared" si="1026"/>
        <v>Retain</v>
      </c>
      <c r="U8231" s="14"/>
      <c r="V8231" s="8" t="str">
        <f t="shared" si="1027"/>
        <v>Germany</v>
      </c>
      <c r="W8231" s="8"/>
      <c r="X8231" s="8"/>
      <c r="Y8231" s="8"/>
      <c r="Z8231" s="14" t="str">
        <f t="shared" si="1028"/>
        <v>Female</v>
      </c>
      <c r="AA8231" s="14"/>
      <c r="AB8231" s="14"/>
      <c r="AC8231" s="14"/>
      <c r="AE8231" t="str">
        <f t="shared" si="1029"/>
        <v>Adults</v>
      </c>
      <c r="AF8231" t="str">
        <f t="shared" si="1030"/>
        <v>Fair</v>
      </c>
      <c r="AG8231" t="str">
        <f t="shared" si="1031"/>
        <v>Medium</v>
      </c>
    </row>
    <row r="8232" spans="1:33" x14ac:dyDescent="0.2">
      <c r="A8232">
        <v>8231</v>
      </c>
      <c r="B8232">
        <v>15755239</v>
      </c>
      <c r="C8232">
        <v>758</v>
      </c>
      <c r="D8232">
        <v>3</v>
      </c>
      <c r="E8232">
        <v>1</v>
      </c>
      <c r="F8232">
        <v>32</v>
      </c>
      <c r="G8232">
        <v>6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s="2" t="s">
        <v>675</v>
      </c>
      <c r="P8232" s="11" t="str">
        <f t="shared" si="1024"/>
        <v>2017</v>
      </c>
      <c r="Q8232" s="12"/>
      <c r="R8232" s="8" t="str">
        <f t="shared" si="1025"/>
        <v>06</v>
      </c>
      <c r="S8232" s="8"/>
      <c r="T8232" s="14" t="str">
        <f t="shared" si="1026"/>
        <v>Retain</v>
      </c>
      <c r="U8232" s="14"/>
      <c r="V8232" s="8" t="str">
        <f t="shared" si="1027"/>
        <v>Germany</v>
      </c>
      <c r="W8232" s="8"/>
      <c r="X8232" s="8"/>
      <c r="Y8232" s="8"/>
      <c r="Z8232" s="14" t="str">
        <f t="shared" si="1028"/>
        <v>Male</v>
      </c>
      <c r="AA8232" s="14"/>
      <c r="AB8232" s="14"/>
      <c r="AC8232" s="14"/>
      <c r="AE8232" t="str">
        <f t="shared" si="1029"/>
        <v>Adults</v>
      </c>
      <c r="AF8232" t="str">
        <f t="shared" si="1030"/>
        <v>Very good</v>
      </c>
      <c r="AG8232" t="str">
        <f t="shared" si="1031"/>
        <v>Very high</v>
      </c>
    </row>
    <row r="8233" spans="1:33" x14ac:dyDescent="0.2">
      <c r="A8233">
        <v>8232</v>
      </c>
      <c r="B8233">
        <v>15670528</v>
      </c>
      <c r="C8233">
        <v>787</v>
      </c>
      <c r="D8233">
        <v>3</v>
      </c>
      <c r="E8233">
        <v>1</v>
      </c>
      <c r="F8233">
        <v>43</v>
      </c>
      <c r="G8233">
        <v>6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s="2" t="s">
        <v>755</v>
      </c>
      <c r="P8233" s="11" t="str">
        <f t="shared" si="1024"/>
        <v>2017</v>
      </c>
      <c r="Q8233" s="12"/>
      <c r="R8233" s="8" t="str">
        <f t="shared" si="1025"/>
        <v>07</v>
      </c>
      <c r="S8233" s="8"/>
      <c r="T8233" s="14" t="str">
        <f t="shared" si="1026"/>
        <v>Exit</v>
      </c>
      <c r="U8233" s="14"/>
      <c r="V8233" s="8" t="str">
        <f t="shared" si="1027"/>
        <v>Germany</v>
      </c>
      <c r="W8233" s="8"/>
      <c r="X8233" s="8"/>
      <c r="Y8233" s="8"/>
      <c r="Z8233" s="14" t="str">
        <f t="shared" si="1028"/>
        <v>Male</v>
      </c>
      <c r="AA8233" s="14"/>
      <c r="AB8233" s="14"/>
      <c r="AC8233" s="14"/>
      <c r="AE8233" t="str">
        <f t="shared" si="1029"/>
        <v>Middle aged</v>
      </c>
      <c r="AF8233" t="str">
        <f t="shared" si="1030"/>
        <v>Very good</v>
      </c>
      <c r="AG8233" t="str">
        <f t="shared" si="1031"/>
        <v>High</v>
      </c>
    </row>
    <row r="8234" spans="1:33" x14ac:dyDescent="0.2">
      <c r="A8234">
        <v>8233</v>
      </c>
      <c r="B8234">
        <v>15732704</v>
      </c>
      <c r="C8234">
        <v>582</v>
      </c>
      <c r="D8234">
        <v>2</v>
      </c>
      <c r="E8234">
        <v>1</v>
      </c>
      <c r="F8234">
        <v>25</v>
      </c>
      <c r="G8234">
        <v>4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s="2" t="s">
        <v>867</v>
      </c>
      <c r="P8234" s="11" t="str">
        <f t="shared" si="1024"/>
        <v>2018</v>
      </c>
      <c r="Q8234" s="12"/>
      <c r="R8234" s="8" t="str">
        <f t="shared" si="1025"/>
        <v>10</v>
      </c>
      <c r="S8234" s="8"/>
      <c r="T8234" s="14" t="str">
        <f t="shared" si="1026"/>
        <v>Retain</v>
      </c>
      <c r="U8234" s="14"/>
      <c r="V8234" s="8" t="str">
        <f t="shared" si="1027"/>
        <v>Spain</v>
      </c>
      <c r="W8234" s="8"/>
      <c r="X8234" s="8"/>
      <c r="Y8234" s="8"/>
      <c r="Z8234" s="14" t="str">
        <f t="shared" si="1028"/>
        <v>Male</v>
      </c>
      <c r="AA8234" s="14"/>
      <c r="AB8234" s="14"/>
      <c r="AC8234" s="14"/>
      <c r="AE8234" t="str">
        <f t="shared" si="1029"/>
        <v>Adults</v>
      </c>
      <c r="AF8234" t="str">
        <f t="shared" si="1030"/>
        <v>Fair</v>
      </c>
      <c r="AG8234" t="str">
        <f t="shared" si="1031"/>
        <v>High</v>
      </c>
    </row>
    <row r="8235" spans="1:33" x14ac:dyDescent="0.2">
      <c r="A8235">
        <v>8234</v>
      </c>
      <c r="B8235">
        <v>15589019</v>
      </c>
      <c r="C8235">
        <v>633</v>
      </c>
      <c r="D8235">
        <v>2</v>
      </c>
      <c r="E8235">
        <v>2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s="2" t="s">
        <v>244</v>
      </c>
      <c r="P8235" s="11" t="str">
        <f t="shared" si="1024"/>
        <v>2018</v>
      </c>
      <c r="Q8235" s="12"/>
      <c r="R8235" s="8" t="str">
        <f t="shared" si="1025"/>
        <v>11</v>
      </c>
      <c r="S8235" s="8"/>
      <c r="T8235" s="14" t="str">
        <f t="shared" si="1026"/>
        <v>Retain</v>
      </c>
      <c r="U8235" s="14"/>
      <c r="V8235" s="8" t="str">
        <f t="shared" si="1027"/>
        <v>Spain</v>
      </c>
      <c r="W8235" s="8"/>
      <c r="X8235" s="8"/>
      <c r="Y8235" s="8"/>
      <c r="Z8235" s="14" t="str">
        <f t="shared" si="1028"/>
        <v>Female</v>
      </c>
      <c r="AA8235" s="14"/>
      <c r="AB8235" s="14"/>
      <c r="AC8235" s="14"/>
      <c r="AE8235" t="str">
        <f t="shared" si="1029"/>
        <v>Adults</v>
      </c>
      <c r="AF8235" t="str">
        <f t="shared" si="1030"/>
        <v>Fair</v>
      </c>
      <c r="AG8235" t="str">
        <f t="shared" si="1031"/>
        <v>Medium</v>
      </c>
    </row>
    <row r="8236" spans="1:33" x14ac:dyDescent="0.2">
      <c r="A8236">
        <v>8235</v>
      </c>
      <c r="B8236">
        <v>15677796</v>
      </c>
      <c r="C8236">
        <v>766</v>
      </c>
      <c r="D8236">
        <v>3</v>
      </c>
      <c r="E8236">
        <v>1</v>
      </c>
      <c r="F8236">
        <v>47</v>
      </c>
      <c r="G8236">
        <v>4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s="2" t="s">
        <v>1110</v>
      </c>
      <c r="P8236" s="11" t="str">
        <f t="shared" si="1024"/>
        <v>2019</v>
      </c>
      <c r="Q8236" s="12"/>
      <c r="R8236" s="8" t="str">
        <f t="shared" si="1025"/>
        <v>04</v>
      </c>
      <c r="S8236" s="8"/>
      <c r="T8236" s="14" t="str">
        <f t="shared" si="1026"/>
        <v>Exit</v>
      </c>
      <c r="U8236" s="14"/>
      <c r="V8236" s="8" t="str">
        <f t="shared" si="1027"/>
        <v>Germany</v>
      </c>
      <c r="W8236" s="8"/>
      <c r="X8236" s="8"/>
      <c r="Y8236" s="8"/>
      <c r="Z8236" s="14" t="str">
        <f t="shared" si="1028"/>
        <v>Male</v>
      </c>
      <c r="AA8236" s="14"/>
      <c r="AB8236" s="14"/>
      <c r="AC8236" s="14"/>
      <c r="AE8236" t="str">
        <f t="shared" si="1029"/>
        <v>Middle aged</v>
      </c>
      <c r="AF8236" t="str">
        <f t="shared" si="1030"/>
        <v>Very good</v>
      </c>
      <c r="AG8236" t="str">
        <f t="shared" si="1031"/>
        <v>High</v>
      </c>
    </row>
    <row r="8237" spans="1:33" x14ac:dyDescent="0.2">
      <c r="A8237">
        <v>8236</v>
      </c>
      <c r="B8237">
        <v>15760177</v>
      </c>
      <c r="C8237">
        <v>564</v>
      </c>
      <c r="D8237">
        <v>2</v>
      </c>
      <c r="E8237">
        <v>1</v>
      </c>
      <c r="F8237">
        <v>37</v>
      </c>
      <c r="G8237">
        <v>3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s="2" t="s">
        <v>402</v>
      </c>
      <c r="P8237" s="11" t="str">
        <f t="shared" si="1024"/>
        <v>2019</v>
      </c>
      <c r="Q8237" s="12"/>
      <c r="R8237" s="8" t="str">
        <f t="shared" si="1025"/>
        <v>11</v>
      </c>
      <c r="S8237" s="8"/>
      <c r="T8237" s="14" t="str">
        <f t="shared" si="1026"/>
        <v>Retain</v>
      </c>
      <c r="U8237" s="14"/>
      <c r="V8237" s="8" t="str">
        <f t="shared" si="1027"/>
        <v>Spain</v>
      </c>
      <c r="W8237" s="8"/>
      <c r="X8237" s="8"/>
      <c r="Y8237" s="8"/>
      <c r="Z8237" s="14" t="str">
        <f t="shared" si="1028"/>
        <v>Male</v>
      </c>
      <c r="AA8237" s="14"/>
      <c r="AB8237" s="14"/>
      <c r="AC8237" s="14"/>
      <c r="AE8237" t="str">
        <f t="shared" si="1029"/>
        <v>Adults</v>
      </c>
      <c r="AF8237" t="str">
        <f t="shared" si="1030"/>
        <v>Poor</v>
      </c>
      <c r="AG8237" t="str">
        <f t="shared" si="1031"/>
        <v>High</v>
      </c>
    </row>
    <row r="8238" spans="1:33" x14ac:dyDescent="0.2">
      <c r="A8238">
        <v>8237</v>
      </c>
      <c r="B8238">
        <v>15636595</v>
      </c>
      <c r="C8238">
        <v>602</v>
      </c>
      <c r="D8238">
        <v>2</v>
      </c>
      <c r="E8238">
        <v>1</v>
      </c>
      <c r="F8238">
        <v>37</v>
      </c>
      <c r="G8238">
        <v>7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s="2" t="s">
        <v>303</v>
      </c>
      <c r="P8238" s="11" t="str">
        <f t="shared" si="1024"/>
        <v>2016</v>
      </c>
      <c r="Q8238" s="12"/>
      <c r="R8238" s="8" t="str">
        <f t="shared" si="1025"/>
        <v>08</v>
      </c>
      <c r="S8238" s="8"/>
      <c r="T8238" s="14" t="str">
        <f t="shared" si="1026"/>
        <v>Retain</v>
      </c>
      <c r="U8238" s="14"/>
      <c r="V8238" s="8" t="str">
        <f t="shared" si="1027"/>
        <v>Spain</v>
      </c>
      <c r="W8238" s="8"/>
      <c r="X8238" s="8"/>
      <c r="Y8238" s="8"/>
      <c r="Z8238" s="14" t="str">
        <f t="shared" si="1028"/>
        <v>Male</v>
      </c>
      <c r="AA8238" s="14"/>
      <c r="AB8238" s="14"/>
      <c r="AC8238" s="14"/>
      <c r="AE8238" t="str">
        <f t="shared" si="1029"/>
        <v>Adults</v>
      </c>
      <c r="AF8238" t="str">
        <f t="shared" si="1030"/>
        <v>Fair</v>
      </c>
      <c r="AG8238" t="str">
        <f t="shared" si="1031"/>
        <v>High</v>
      </c>
    </row>
    <row r="8239" spans="1:33" x14ac:dyDescent="0.2">
      <c r="A8239">
        <v>8238</v>
      </c>
      <c r="B8239">
        <v>15737275</v>
      </c>
      <c r="C8239">
        <v>649</v>
      </c>
      <c r="D8239">
        <v>1</v>
      </c>
      <c r="E8239">
        <v>1</v>
      </c>
      <c r="F8239">
        <v>39</v>
      </c>
      <c r="G8239">
        <v>7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s="2" t="s">
        <v>1174</v>
      </c>
      <c r="P8239" s="11" t="str">
        <f t="shared" si="1024"/>
        <v>2016</v>
      </c>
      <c r="Q8239" s="12"/>
      <c r="R8239" s="8" t="str">
        <f t="shared" si="1025"/>
        <v>02</v>
      </c>
      <c r="S8239" s="8"/>
      <c r="T8239" s="14" t="str">
        <f t="shared" si="1026"/>
        <v>Retain</v>
      </c>
      <c r="U8239" s="14"/>
      <c r="V8239" s="8" t="str">
        <f t="shared" si="1027"/>
        <v>France</v>
      </c>
      <c r="W8239" s="8"/>
      <c r="X8239" s="8"/>
      <c r="Y8239" s="8"/>
      <c r="Z8239" s="14" t="str">
        <f t="shared" si="1028"/>
        <v>Male</v>
      </c>
      <c r="AA8239" s="14"/>
      <c r="AB8239" s="14"/>
      <c r="AC8239" s="14"/>
      <c r="AE8239" t="str">
        <f t="shared" si="1029"/>
        <v>Middle aged</v>
      </c>
      <c r="AF8239" t="str">
        <f t="shared" si="1030"/>
        <v>Fair</v>
      </c>
      <c r="AG8239" t="str">
        <f t="shared" si="1031"/>
        <v>High</v>
      </c>
    </row>
    <row r="8240" spans="1:33" x14ac:dyDescent="0.2">
      <c r="A8240">
        <v>8239</v>
      </c>
      <c r="B8240">
        <v>15672905</v>
      </c>
      <c r="C8240">
        <v>679</v>
      </c>
      <c r="D8240">
        <v>2</v>
      </c>
      <c r="E8240">
        <v>2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s="2" t="s">
        <v>305</v>
      </c>
      <c r="P8240" s="11" t="str">
        <f t="shared" si="1024"/>
        <v>2016</v>
      </c>
      <c r="Q8240" s="12"/>
      <c r="R8240" s="8" t="str">
        <f t="shared" si="1025"/>
        <v>08</v>
      </c>
      <c r="S8240" s="8"/>
      <c r="T8240" s="14" t="str">
        <f t="shared" si="1026"/>
        <v>Retain</v>
      </c>
      <c r="U8240" s="14"/>
      <c r="V8240" s="8" t="str">
        <f t="shared" si="1027"/>
        <v>Spain</v>
      </c>
      <c r="W8240" s="8"/>
      <c r="X8240" s="8"/>
      <c r="Y8240" s="8"/>
      <c r="Z8240" s="14" t="str">
        <f t="shared" si="1028"/>
        <v>Female</v>
      </c>
      <c r="AA8240" s="14"/>
      <c r="AB8240" s="14"/>
      <c r="AC8240" s="14"/>
      <c r="AE8240" t="str">
        <f t="shared" si="1029"/>
        <v>Middle aged</v>
      </c>
      <c r="AF8240" t="str">
        <f t="shared" si="1030"/>
        <v>Good</v>
      </c>
      <c r="AG8240" t="str">
        <f t="shared" si="1031"/>
        <v>Very low</v>
      </c>
    </row>
    <row r="8241" spans="1:33" x14ac:dyDescent="0.2">
      <c r="A8241">
        <v>8240</v>
      </c>
      <c r="B8241">
        <v>15753955</v>
      </c>
      <c r="C8241">
        <v>639</v>
      </c>
      <c r="D8241">
        <v>2</v>
      </c>
      <c r="E8241">
        <v>1</v>
      </c>
      <c r="F8241">
        <v>34</v>
      </c>
      <c r="G8241">
        <v>4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s="2" t="s">
        <v>100</v>
      </c>
      <c r="P8241" s="11" t="str">
        <f t="shared" si="1024"/>
        <v>2019</v>
      </c>
      <c r="Q8241" s="12"/>
      <c r="R8241" s="8" t="str">
        <f t="shared" si="1025"/>
        <v>04</v>
      </c>
      <c r="S8241" s="8"/>
      <c r="T8241" s="14" t="str">
        <f t="shared" si="1026"/>
        <v>Retain</v>
      </c>
      <c r="U8241" s="14"/>
      <c r="V8241" s="8" t="str">
        <f t="shared" si="1027"/>
        <v>Spain</v>
      </c>
      <c r="W8241" s="8"/>
      <c r="X8241" s="8"/>
      <c r="Y8241" s="8"/>
      <c r="Z8241" s="14" t="str">
        <f t="shared" si="1028"/>
        <v>Male</v>
      </c>
      <c r="AA8241" s="14"/>
      <c r="AB8241" s="14"/>
      <c r="AC8241" s="14"/>
      <c r="AE8241" t="str">
        <f t="shared" si="1029"/>
        <v>Adults</v>
      </c>
      <c r="AF8241" t="str">
        <f t="shared" si="1030"/>
        <v>Fair</v>
      </c>
      <c r="AG8241" t="str">
        <f t="shared" si="1031"/>
        <v>High</v>
      </c>
    </row>
    <row r="8242" spans="1:33" x14ac:dyDescent="0.2">
      <c r="A8242">
        <v>8241</v>
      </c>
      <c r="B8242">
        <v>15708504</v>
      </c>
      <c r="C8242">
        <v>790</v>
      </c>
      <c r="D8242">
        <v>3</v>
      </c>
      <c r="E8242">
        <v>1</v>
      </c>
      <c r="F8242">
        <v>50</v>
      </c>
      <c r="G8242">
        <v>4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s="2" t="s">
        <v>422</v>
      </c>
      <c r="P8242" s="11" t="str">
        <f t="shared" si="1024"/>
        <v>2018</v>
      </c>
      <c r="Q8242" s="12"/>
      <c r="R8242" s="8" t="str">
        <f t="shared" si="1025"/>
        <v>09</v>
      </c>
      <c r="S8242" s="8"/>
      <c r="T8242" s="14" t="str">
        <f t="shared" si="1026"/>
        <v>Exit</v>
      </c>
      <c r="U8242" s="14"/>
      <c r="V8242" s="8" t="str">
        <f t="shared" si="1027"/>
        <v>Germany</v>
      </c>
      <c r="W8242" s="8"/>
      <c r="X8242" s="8"/>
      <c r="Y8242" s="8"/>
      <c r="Z8242" s="14" t="str">
        <f t="shared" si="1028"/>
        <v>Male</v>
      </c>
      <c r="AA8242" s="14"/>
      <c r="AB8242" s="14"/>
      <c r="AC8242" s="14"/>
      <c r="AE8242" t="str">
        <f t="shared" si="1029"/>
        <v>Middle aged</v>
      </c>
      <c r="AF8242" t="str">
        <f t="shared" si="1030"/>
        <v>Very good</v>
      </c>
      <c r="AG8242" t="str">
        <f t="shared" si="1031"/>
        <v>High</v>
      </c>
    </row>
    <row r="8243" spans="1:33" x14ac:dyDescent="0.2">
      <c r="A8243">
        <v>8242</v>
      </c>
      <c r="B8243">
        <v>15592451</v>
      </c>
      <c r="C8243">
        <v>565</v>
      </c>
      <c r="D8243">
        <v>1</v>
      </c>
      <c r="E8243">
        <v>1</v>
      </c>
      <c r="F8243">
        <v>32</v>
      </c>
      <c r="G8243">
        <v>3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s="2" t="s">
        <v>410</v>
      </c>
      <c r="P8243" s="11" t="str">
        <f t="shared" si="1024"/>
        <v>2019</v>
      </c>
      <c r="Q8243" s="12"/>
      <c r="R8243" s="8" t="str">
        <f t="shared" si="1025"/>
        <v>12</v>
      </c>
      <c r="S8243" s="8"/>
      <c r="T8243" s="14" t="str">
        <f t="shared" si="1026"/>
        <v>Retain</v>
      </c>
      <c r="U8243" s="14"/>
      <c r="V8243" s="8" t="str">
        <f t="shared" si="1027"/>
        <v>France</v>
      </c>
      <c r="W8243" s="8"/>
      <c r="X8243" s="8"/>
      <c r="Y8243" s="8"/>
      <c r="Z8243" s="14" t="str">
        <f t="shared" si="1028"/>
        <v>Male</v>
      </c>
      <c r="AA8243" s="14"/>
      <c r="AB8243" s="14"/>
      <c r="AC8243" s="14"/>
      <c r="AE8243" t="str">
        <f t="shared" si="1029"/>
        <v>Adults</v>
      </c>
      <c r="AF8243" t="str">
        <f t="shared" si="1030"/>
        <v>Poor</v>
      </c>
      <c r="AG8243" t="str">
        <f t="shared" si="1031"/>
        <v>Very low</v>
      </c>
    </row>
    <row r="8244" spans="1:33" x14ac:dyDescent="0.2">
      <c r="A8244">
        <v>8243</v>
      </c>
      <c r="B8244">
        <v>15790455</v>
      </c>
      <c r="C8244">
        <v>478</v>
      </c>
      <c r="D8244">
        <v>1</v>
      </c>
      <c r="E8244">
        <v>2</v>
      </c>
      <c r="F8244">
        <v>50</v>
      </c>
      <c r="G8244">
        <v>4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s="2" t="s">
        <v>502</v>
      </c>
      <c r="P8244" s="11" t="str">
        <f t="shared" si="1024"/>
        <v>2019</v>
      </c>
      <c r="Q8244" s="12"/>
      <c r="R8244" s="8" t="str">
        <f t="shared" si="1025"/>
        <v>03</v>
      </c>
      <c r="S8244" s="8"/>
      <c r="T8244" s="14" t="str">
        <f t="shared" si="1026"/>
        <v>Exit</v>
      </c>
      <c r="U8244" s="14"/>
      <c r="V8244" s="8" t="str">
        <f t="shared" si="1027"/>
        <v>France</v>
      </c>
      <c r="W8244" s="8"/>
      <c r="X8244" s="8"/>
      <c r="Y8244" s="8"/>
      <c r="Z8244" s="14" t="str">
        <f t="shared" si="1028"/>
        <v>Female</v>
      </c>
      <c r="AA8244" s="14"/>
      <c r="AB8244" s="14"/>
      <c r="AC8244" s="14"/>
      <c r="AE8244" t="str">
        <f t="shared" si="1029"/>
        <v>Middle aged</v>
      </c>
      <c r="AF8244" t="str">
        <f t="shared" si="1030"/>
        <v>Poor</v>
      </c>
      <c r="AG8244" t="str">
        <f t="shared" si="1031"/>
        <v>Very low</v>
      </c>
    </row>
    <row r="8245" spans="1:33" x14ac:dyDescent="0.2">
      <c r="A8245">
        <v>8244</v>
      </c>
      <c r="B8245">
        <v>15572174</v>
      </c>
      <c r="C8245">
        <v>825</v>
      </c>
      <c r="D8245">
        <v>1</v>
      </c>
      <c r="E8245">
        <v>1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s="2" t="s">
        <v>1120</v>
      </c>
      <c r="P8245" s="11" t="str">
        <f t="shared" si="1024"/>
        <v>2019</v>
      </c>
      <c r="Q8245" s="12"/>
      <c r="R8245" s="8" t="str">
        <f t="shared" si="1025"/>
        <v>09</v>
      </c>
      <c r="S8245" s="8"/>
      <c r="T8245" s="14" t="str">
        <f t="shared" si="1026"/>
        <v>Retain</v>
      </c>
      <c r="U8245" s="14"/>
      <c r="V8245" s="8" t="str">
        <f t="shared" si="1027"/>
        <v>France</v>
      </c>
      <c r="W8245" s="8"/>
      <c r="X8245" s="8"/>
      <c r="Y8245" s="8"/>
      <c r="Z8245" s="14" t="str">
        <f t="shared" si="1028"/>
        <v>Male</v>
      </c>
      <c r="AA8245" s="14"/>
      <c r="AB8245" s="14"/>
      <c r="AC8245" s="14"/>
      <c r="AE8245" t="str">
        <f t="shared" si="1029"/>
        <v>Adults</v>
      </c>
      <c r="AF8245" t="str">
        <f t="shared" si="1030"/>
        <v>Excellent</v>
      </c>
      <c r="AG8245" t="str">
        <f t="shared" si="1031"/>
        <v>High</v>
      </c>
    </row>
    <row r="8246" spans="1:33" x14ac:dyDescent="0.2">
      <c r="A8246">
        <v>8245</v>
      </c>
      <c r="B8246">
        <v>15656330</v>
      </c>
      <c r="C8246">
        <v>528</v>
      </c>
      <c r="D8246">
        <v>2</v>
      </c>
      <c r="E8246">
        <v>2</v>
      </c>
      <c r="F8246">
        <v>32</v>
      </c>
      <c r="G8246">
        <v>4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s="2" t="s">
        <v>673</v>
      </c>
      <c r="P8246" s="11" t="str">
        <f t="shared" si="1024"/>
        <v>2019</v>
      </c>
      <c r="Q8246" s="12"/>
      <c r="R8246" s="8" t="str">
        <f t="shared" si="1025"/>
        <v>01</v>
      </c>
      <c r="S8246" s="8"/>
      <c r="T8246" s="14" t="str">
        <f t="shared" si="1026"/>
        <v>Retain</v>
      </c>
      <c r="U8246" s="14"/>
      <c r="V8246" s="8" t="str">
        <f t="shared" si="1027"/>
        <v>Spain</v>
      </c>
      <c r="W8246" s="8"/>
      <c r="X8246" s="8"/>
      <c r="Y8246" s="8"/>
      <c r="Z8246" s="14" t="str">
        <f t="shared" si="1028"/>
        <v>Female</v>
      </c>
      <c r="AA8246" s="14"/>
      <c r="AB8246" s="14"/>
      <c r="AC8246" s="14"/>
      <c r="AE8246" t="str">
        <f t="shared" si="1029"/>
        <v>Adults</v>
      </c>
      <c r="AF8246" t="str">
        <f t="shared" si="1030"/>
        <v>Poor</v>
      </c>
      <c r="AG8246" t="str">
        <f t="shared" si="1031"/>
        <v>Medium</v>
      </c>
    </row>
    <row r="8247" spans="1:33" x14ac:dyDescent="0.2">
      <c r="A8247">
        <v>8246</v>
      </c>
      <c r="B8247">
        <v>15569626</v>
      </c>
      <c r="C8247">
        <v>577</v>
      </c>
      <c r="D8247">
        <v>2</v>
      </c>
      <c r="E8247">
        <v>1</v>
      </c>
      <c r="F8247">
        <v>35</v>
      </c>
      <c r="G8247">
        <v>3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s="2" t="s">
        <v>471</v>
      </c>
      <c r="P8247" s="11" t="str">
        <f t="shared" si="1024"/>
        <v>2019</v>
      </c>
      <c r="Q8247" s="12"/>
      <c r="R8247" s="8" t="str">
        <f t="shared" si="1025"/>
        <v>12</v>
      </c>
      <c r="S8247" s="8"/>
      <c r="T8247" s="14" t="str">
        <f t="shared" si="1026"/>
        <v>Retain</v>
      </c>
      <c r="U8247" s="14"/>
      <c r="V8247" s="8" t="str">
        <f t="shared" si="1027"/>
        <v>Spain</v>
      </c>
      <c r="W8247" s="8"/>
      <c r="X8247" s="8"/>
      <c r="Y8247" s="8"/>
      <c r="Z8247" s="14" t="str">
        <f t="shared" si="1028"/>
        <v>Male</v>
      </c>
      <c r="AA8247" s="14"/>
      <c r="AB8247" s="14"/>
      <c r="AC8247" s="14"/>
      <c r="AE8247" t="str">
        <f t="shared" si="1029"/>
        <v>Adults</v>
      </c>
      <c r="AF8247" t="str">
        <f t="shared" si="1030"/>
        <v>Poor</v>
      </c>
      <c r="AG8247" t="str">
        <f t="shared" si="1031"/>
        <v>High</v>
      </c>
    </row>
    <row r="8248" spans="1:33" x14ac:dyDescent="0.2">
      <c r="A8248">
        <v>8247</v>
      </c>
      <c r="B8248">
        <v>15608726</v>
      </c>
      <c r="C8248">
        <v>663</v>
      </c>
      <c r="D8248">
        <v>1</v>
      </c>
      <c r="E8248">
        <v>1</v>
      </c>
      <c r="F8248">
        <v>24</v>
      </c>
      <c r="G8248">
        <v>5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s="2" t="s">
        <v>122</v>
      </c>
      <c r="P8248" s="11" t="str">
        <f t="shared" si="1024"/>
        <v>2017</v>
      </c>
      <c r="Q8248" s="12"/>
      <c r="R8248" s="8" t="str">
        <f t="shared" si="1025"/>
        <v>11</v>
      </c>
      <c r="S8248" s="8"/>
      <c r="T8248" s="14" t="str">
        <f t="shared" si="1026"/>
        <v>Retain</v>
      </c>
      <c r="U8248" s="14"/>
      <c r="V8248" s="8" t="str">
        <f t="shared" si="1027"/>
        <v>France</v>
      </c>
      <c r="W8248" s="8"/>
      <c r="X8248" s="8"/>
      <c r="Y8248" s="8"/>
      <c r="Z8248" s="14" t="str">
        <f t="shared" si="1028"/>
        <v>Male</v>
      </c>
      <c r="AA8248" s="14"/>
      <c r="AB8248" s="14"/>
      <c r="AC8248" s="14"/>
      <c r="AE8248" t="str">
        <f t="shared" si="1029"/>
        <v>Adults</v>
      </c>
      <c r="AF8248" t="str">
        <f t="shared" si="1030"/>
        <v>Fair</v>
      </c>
      <c r="AG8248" t="str">
        <f t="shared" si="1031"/>
        <v>Very low</v>
      </c>
    </row>
    <row r="8249" spans="1:33" x14ac:dyDescent="0.2">
      <c r="A8249">
        <v>8248</v>
      </c>
      <c r="B8249">
        <v>15637366</v>
      </c>
      <c r="C8249">
        <v>505</v>
      </c>
      <c r="D8249">
        <v>3</v>
      </c>
      <c r="E8249">
        <v>2</v>
      </c>
      <c r="F8249">
        <v>25</v>
      </c>
      <c r="G8249">
        <v>6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s="2" t="s">
        <v>466</v>
      </c>
      <c r="P8249" s="11" t="str">
        <f t="shared" si="1024"/>
        <v>2017</v>
      </c>
      <c r="Q8249" s="12"/>
      <c r="R8249" s="8" t="str">
        <f t="shared" si="1025"/>
        <v>05</v>
      </c>
      <c r="S8249" s="8"/>
      <c r="T8249" s="14" t="str">
        <f t="shared" si="1026"/>
        <v>Retain</v>
      </c>
      <c r="U8249" s="14"/>
      <c r="V8249" s="8" t="str">
        <f t="shared" si="1027"/>
        <v>Germany</v>
      </c>
      <c r="W8249" s="8"/>
      <c r="X8249" s="8"/>
      <c r="Y8249" s="8"/>
      <c r="Z8249" s="14" t="str">
        <f t="shared" si="1028"/>
        <v>Female</v>
      </c>
      <c r="AA8249" s="14"/>
      <c r="AB8249" s="14"/>
      <c r="AC8249" s="14"/>
      <c r="AE8249" t="str">
        <f t="shared" si="1029"/>
        <v>Adults</v>
      </c>
      <c r="AF8249" t="str">
        <f t="shared" si="1030"/>
        <v>Poor</v>
      </c>
      <c r="AG8249" t="str">
        <f t="shared" si="1031"/>
        <v>High</v>
      </c>
    </row>
    <row r="8250" spans="1:33" x14ac:dyDescent="0.2">
      <c r="A8250">
        <v>8249</v>
      </c>
      <c r="B8250">
        <v>15778049</v>
      </c>
      <c r="C8250">
        <v>633</v>
      </c>
      <c r="D8250">
        <v>3</v>
      </c>
      <c r="E8250">
        <v>1</v>
      </c>
      <c r="F8250">
        <v>29</v>
      </c>
      <c r="G8250">
        <v>5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s="2" t="s">
        <v>173</v>
      </c>
      <c r="P8250" s="11" t="str">
        <f t="shared" si="1024"/>
        <v>2017</v>
      </c>
      <c r="Q8250" s="12"/>
      <c r="R8250" s="8" t="str">
        <f t="shared" si="1025"/>
        <v>12</v>
      </c>
      <c r="S8250" s="8"/>
      <c r="T8250" s="14" t="str">
        <f t="shared" si="1026"/>
        <v>Retain</v>
      </c>
      <c r="U8250" s="14"/>
      <c r="V8250" s="8" t="str">
        <f t="shared" si="1027"/>
        <v>Germany</v>
      </c>
      <c r="W8250" s="8"/>
      <c r="X8250" s="8"/>
      <c r="Y8250" s="8"/>
      <c r="Z8250" s="14" t="str">
        <f t="shared" si="1028"/>
        <v>Male</v>
      </c>
      <c r="AA8250" s="14"/>
      <c r="AB8250" s="14"/>
      <c r="AC8250" s="14"/>
      <c r="AE8250" t="str">
        <f t="shared" si="1029"/>
        <v>Adults</v>
      </c>
      <c r="AF8250" t="str">
        <f t="shared" si="1030"/>
        <v>Fair</v>
      </c>
      <c r="AG8250" t="str">
        <f t="shared" si="1031"/>
        <v>High</v>
      </c>
    </row>
    <row r="8251" spans="1:33" x14ac:dyDescent="0.2">
      <c r="A8251">
        <v>8250</v>
      </c>
      <c r="B8251">
        <v>15727421</v>
      </c>
      <c r="C8251">
        <v>586</v>
      </c>
      <c r="D8251">
        <v>1</v>
      </c>
      <c r="E8251">
        <v>2</v>
      </c>
      <c r="F8251">
        <v>38</v>
      </c>
      <c r="G8251">
        <v>4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s="2" t="s">
        <v>129</v>
      </c>
      <c r="P8251" s="11" t="str">
        <f t="shared" si="1024"/>
        <v>2019</v>
      </c>
      <c r="Q8251" s="12"/>
      <c r="R8251" s="8" t="str">
        <f t="shared" si="1025"/>
        <v>06</v>
      </c>
      <c r="S8251" s="8"/>
      <c r="T8251" s="14" t="str">
        <f t="shared" si="1026"/>
        <v>Retain</v>
      </c>
      <c r="U8251" s="14"/>
      <c r="V8251" s="8" t="str">
        <f t="shared" si="1027"/>
        <v>France</v>
      </c>
      <c r="W8251" s="8"/>
      <c r="X8251" s="8"/>
      <c r="Y8251" s="8"/>
      <c r="Z8251" s="14" t="str">
        <f t="shared" si="1028"/>
        <v>Female</v>
      </c>
      <c r="AA8251" s="14"/>
      <c r="AB8251" s="14"/>
      <c r="AC8251" s="14"/>
      <c r="AE8251" t="str">
        <f t="shared" si="1029"/>
        <v>Adults</v>
      </c>
      <c r="AF8251" t="str">
        <f t="shared" si="1030"/>
        <v>Fair</v>
      </c>
      <c r="AG8251" t="str">
        <f t="shared" si="1031"/>
        <v>Very low</v>
      </c>
    </row>
    <row r="8252" spans="1:33" x14ac:dyDescent="0.2">
      <c r="A8252">
        <v>8251</v>
      </c>
      <c r="B8252">
        <v>15688865</v>
      </c>
      <c r="C8252">
        <v>850</v>
      </c>
      <c r="D8252">
        <v>1</v>
      </c>
      <c r="E8252">
        <v>2</v>
      </c>
      <c r="F8252">
        <v>35</v>
      </c>
      <c r="G8252">
        <v>3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s="2" t="s">
        <v>114</v>
      </c>
      <c r="P8252" s="11" t="str">
        <f t="shared" si="1024"/>
        <v>2019</v>
      </c>
      <c r="Q8252" s="12"/>
      <c r="R8252" s="8" t="str">
        <f t="shared" si="1025"/>
        <v>11</v>
      </c>
      <c r="S8252" s="8"/>
      <c r="T8252" s="14" t="str">
        <f t="shared" si="1026"/>
        <v>Retain</v>
      </c>
      <c r="U8252" s="14"/>
      <c r="V8252" s="8" t="str">
        <f t="shared" si="1027"/>
        <v>France</v>
      </c>
      <c r="W8252" s="8"/>
      <c r="X8252" s="8"/>
      <c r="Y8252" s="8"/>
      <c r="Z8252" s="14" t="str">
        <f t="shared" si="1028"/>
        <v>Female</v>
      </c>
      <c r="AA8252" s="14"/>
      <c r="AB8252" s="14"/>
      <c r="AC8252" s="14"/>
      <c r="AE8252" t="str">
        <f t="shared" si="1029"/>
        <v>Adults</v>
      </c>
      <c r="AF8252" t="str">
        <f t="shared" si="1030"/>
        <v>Excellent</v>
      </c>
      <c r="AG8252" t="str">
        <f t="shared" si="1031"/>
        <v>Very low</v>
      </c>
    </row>
    <row r="8253" spans="1:33" x14ac:dyDescent="0.2">
      <c r="A8253">
        <v>8252</v>
      </c>
      <c r="B8253">
        <v>15751032</v>
      </c>
      <c r="C8253">
        <v>629</v>
      </c>
      <c r="D8253">
        <v>3</v>
      </c>
      <c r="E8253">
        <v>2</v>
      </c>
      <c r="F8253">
        <v>37</v>
      </c>
      <c r="G8253">
        <v>4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s="2" t="s">
        <v>358</v>
      </c>
      <c r="P8253" s="11" t="str">
        <f t="shared" si="1024"/>
        <v>2019</v>
      </c>
      <c r="Q8253" s="12"/>
      <c r="R8253" s="8" t="str">
        <f t="shared" si="1025"/>
        <v>03</v>
      </c>
      <c r="S8253" s="8"/>
      <c r="T8253" s="14" t="str">
        <f t="shared" si="1026"/>
        <v>Retain</v>
      </c>
      <c r="U8253" s="14"/>
      <c r="V8253" s="8" t="str">
        <f t="shared" si="1027"/>
        <v>Germany</v>
      </c>
      <c r="W8253" s="8"/>
      <c r="X8253" s="8"/>
      <c r="Y8253" s="8"/>
      <c r="Z8253" s="14" t="str">
        <f t="shared" si="1028"/>
        <v>Female</v>
      </c>
      <c r="AA8253" s="14"/>
      <c r="AB8253" s="14"/>
      <c r="AC8253" s="14"/>
      <c r="AE8253" t="str">
        <f t="shared" si="1029"/>
        <v>Adults</v>
      </c>
      <c r="AF8253" t="str">
        <f t="shared" si="1030"/>
        <v>Fair</v>
      </c>
      <c r="AG8253" t="str">
        <f t="shared" si="1031"/>
        <v>Low</v>
      </c>
    </row>
    <row r="8254" spans="1:33" x14ac:dyDescent="0.2">
      <c r="A8254">
        <v>8253</v>
      </c>
      <c r="B8254">
        <v>15734737</v>
      </c>
      <c r="C8254">
        <v>744</v>
      </c>
      <c r="D8254">
        <v>1</v>
      </c>
      <c r="E8254">
        <v>1</v>
      </c>
      <c r="F8254">
        <v>56</v>
      </c>
      <c r="G8254">
        <v>5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s="2" t="s">
        <v>747</v>
      </c>
      <c r="P8254" s="11" t="str">
        <f t="shared" si="1024"/>
        <v>2018</v>
      </c>
      <c r="Q8254" s="12"/>
      <c r="R8254" s="8" t="str">
        <f t="shared" si="1025"/>
        <v>09</v>
      </c>
      <c r="S8254" s="8"/>
      <c r="T8254" s="14" t="str">
        <f t="shared" si="1026"/>
        <v>Retain</v>
      </c>
      <c r="U8254" s="14"/>
      <c r="V8254" s="8" t="str">
        <f t="shared" si="1027"/>
        <v>France</v>
      </c>
      <c r="W8254" s="8"/>
      <c r="X8254" s="8"/>
      <c r="Y8254" s="8"/>
      <c r="Z8254" s="14" t="str">
        <f t="shared" si="1028"/>
        <v>Male</v>
      </c>
      <c r="AA8254" s="14"/>
      <c r="AB8254" s="14"/>
      <c r="AC8254" s="14"/>
      <c r="AE8254" t="str">
        <f t="shared" si="1029"/>
        <v>Middle aged</v>
      </c>
      <c r="AF8254" t="str">
        <f t="shared" si="1030"/>
        <v>Very good</v>
      </c>
      <c r="AG8254" t="str">
        <f t="shared" si="1031"/>
        <v>Very low</v>
      </c>
    </row>
    <row r="8255" spans="1:33" x14ac:dyDescent="0.2">
      <c r="A8255">
        <v>8254</v>
      </c>
      <c r="B8255">
        <v>15746515</v>
      </c>
      <c r="C8255">
        <v>750</v>
      </c>
      <c r="D8255">
        <v>1</v>
      </c>
      <c r="E8255">
        <v>1</v>
      </c>
      <c r="F8255">
        <v>36</v>
      </c>
      <c r="G8255">
        <v>4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s="2" t="s">
        <v>776</v>
      </c>
      <c r="P8255" s="11" t="str">
        <f t="shared" si="1024"/>
        <v>2018</v>
      </c>
      <c r="Q8255" s="12"/>
      <c r="R8255" s="8" t="str">
        <f t="shared" si="1025"/>
        <v>09</v>
      </c>
      <c r="S8255" s="8"/>
      <c r="T8255" s="14" t="str">
        <f t="shared" si="1026"/>
        <v>Exit</v>
      </c>
      <c r="U8255" s="14"/>
      <c r="V8255" s="8" t="str">
        <f t="shared" si="1027"/>
        <v>France</v>
      </c>
      <c r="W8255" s="8"/>
      <c r="X8255" s="8"/>
      <c r="Y8255" s="8"/>
      <c r="Z8255" s="14" t="str">
        <f t="shared" si="1028"/>
        <v>Male</v>
      </c>
      <c r="AA8255" s="14"/>
      <c r="AB8255" s="14"/>
      <c r="AC8255" s="14"/>
      <c r="AE8255" t="str">
        <f t="shared" si="1029"/>
        <v>Adults</v>
      </c>
      <c r="AF8255" t="str">
        <f t="shared" si="1030"/>
        <v>Very good</v>
      </c>
      <c r="AG8255" t="str">
        <f t="shared" si="1031"/>
        <v>High</v>
      </c>
    </row>
    <row r="8256" spans="1:33" x14ac:dyDescent="0.2">
      <c r="A8256">
        <v>8255</v>
      </c>
      <c r="B8256">
        <v>15664311</v>
      </c>
      <c r="C8256">
        <v>637</v>
      </c>
      <c r="D8256">
        <v>3</v>
      </c>
      <c r="E8256">
        <v>1</v>
      </c>
      <c r="F8256">
        <v>28</v>
      </c>
      <c r="G8256">
        <v>5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s="2" t="s">
        <v>747</v>
      </c>
      <c r="P8256" s="11" t="str">
        <f t="shared" si="1024"/>
        <v>2018</v>
      </c>
      <c r="Q8256" s="12"/>
      <c r="R8256" s="8" t="str">
        <f t="shared" si="1025"/>
        <v>09</v>
      </c>
      <c r="S8256" s="8"/>
      <c r="T8256" s="14" t="str">
        <f t="shared" si="1026"/>
        <v>Retain</v>
      </c>
      <c r="U8256" s="14"/>
      <c r="V8256" s="8" t="str">
        <f t="shared" si="1027"/>
        <v>Germany</v>
      </c>
      <c r="W8256" s="8"/>
      <c r="X8256" s="8"/>
      <c r="Y8256" s="8"/>
      <c r="Z8256" s="14" t="str">
        <f t="shared" si="1028"/>
        <v>Male</v>
      </c>
      <c r="AA8256" s="14"/>
      <c r="AB8256" s="14"/>
      <c r="AC8256" s="14"/>
      <c r="AE8256" t="str">
        <f t="shared" si="1029"/>
        <v>Adults</v>
      </c>
      <c r="AF8256" t="str">
        <f t="shared" si="1030"/>
        <v>Fair</v>
      </c>
      <c r="AG8256" t="str">
        <f t="shared" si="1031"/>
        <v>High</v>
      </c>
    </row>
    <row r="8257" spans="1:33" x14ac:dyDescent="0.2">
      <c r="A8257">
        <v>8256</v>
      </c>
      <c r="B8257">
        <v>15708139</v>
      </c>
      <c r="C8257">
        <v>575</v>
      </c>
      <c r="D8257">
        <v>1</v>
      </c>
      <c r="E8257">
        <v>2</v>
      </c>
      <c r="F8257">
        <v>40</v>
      </c>
      <c r="G8257">
        <v>4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s="2" t="s">
        <v>917</v>
      </c>
      <c r="P8257" s="11" t="str">
        <f t="shared" si="1024"/>
        <v>2018</v>
      </c>
      <c r="Q8257" s="12"/>
      <c r="R8257" s="8" t="str">
        <f t="shared" si="1025"/>
        <v>11</v>
      </c>
      <c r="S8257" s="8"/>
      <c r="T8257" s="14" t="str">
        <f t="shared" si="1026"/>
        <v>Retain</v>
      </c>
      <c r="U8257" s="14"/>
      <c r="V8257" s="8" t="str">
        <f t="shared" si="1027"/>
        <v>France</v>
      </c>
      <c r="W8257" s="8"/>
      <c r="X8257" s="8"/>
      <c r="Y8257" s="8"/>
      <c r="Z8257" s="14" t="str">
        <f t="shared" si="1028"/>
        <v>Female</v>
      </c>
      <c r="AA8257" s="14"/>
      <c r="AB8257" s="14"/>
      <c r="AC8257" s="14"/>
      <c r="AE8257" t="str">
        <f t="shared" si="1029"/>
        <v>Middle aged</v>
      </c>
      <c r="AF8257" t="str">
        <f t="shared" si="1030"/>
        <v>Poor</v>
      </c>
      <c r="AG8257" t="str">
        <f t="shared" si="1031"/>
        <v>High</v>
      </c>
    </row>
    <row r="8258" spans="1:33" x14ac:dyDescent="0.2">
      <c r="A8258">
        <v>8257</v>
      </c>
      <c r="B8258">
        <v>15768574</v>
      </c>
      <c r="C8258">
        <v>671</v>
      </c>
      <c r="D8258">
        <v>2</v>
      </c>
      <c r="E8258">
        <v>1</v>
      </c>
      <c r="F8258">
        <v>58</v>
      </c>
      <c r="G8258">
        <v>4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s="2" t="s">
        <v>205</v>
      </c>
      <c r="P8258" s="11" t="str">
        <f t="shared" si="1024"/>
        <v>2019</v>
      </c>
      <c r="Q8258" s="12"/>
      <c r="R8258" s="8" t="str">
        <f t="shared" si="1025"/>
        <v>09</v>
      </c>
      <c r="S8258" s="8"/>
      <c r="T8258" s="14" t="str">
        <f t="shared" si="1026"/>
        <v>Retain</v>
      </c>
      <c r="U8258" s="14"/>
      <c r="V8258" s="8" t="str">
        <f t="shared" si="1027"/>
        <v>Spain</v>
      </c>
      <c r="W8258" s="8"/>
      <c r="X8258" s="8"/>
      <c r="Y8258" s="8"/>
      <c r="Z8258" s="14" t="str">
        <f t="shared" si="1028"/>
        <v>Male</v>
      </c>
      <c r="AA8258" s="14"/>
      <c r="AB8258" s="14"/>
      <c r="AC8258" s="14"/>
      <c r="AE8258" t="str">
        <f t="shared" si="1029"/>
        <v>Middle aged</v>
      </c>
      <c r="AF8258" t="str">
        <f t="shared" si="1030"/>
        <v>Good</v>
      </c>
      <c r="AG8258" t="str">
        <f t="shared" si="1031"/>
        <v>Very high</v>
      </c>
    </row>
    <row r="8259" spans="1:33" x14ac:dyDescent="0.2">
      <c r="A8259">
        <v>8258</v>
      </c>
      <c r="B8259">
        <v>15738018</v>
      </c>
      <c r="C8259">
        <v>571</v>
      </c>
      <c r="D8259">
        <v>1</v>
      </c>
      <c r="E8259">
        <v>1</v>
      </c>
      <c r="F8259">
        <v>40</v>
      </c>
      <c r="G8259">
        <v>7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s="2" t="s">
        <v>1212</v>
      </c>
      <c r="P8259" s="11" t="str">
        <f t="shared" ref="P8259:P8322" si="1032">RIGHT($N8259,4)</f>
        <v>2016</v>
      </c>
      <c r="Q8259" s="12"/>
      <c r="R8259" s="8" t="str">
        <f t="shared" ref="R8259:R8322" si="1033">MID(N8259,4,2)</f>
        <v>05</v>
      </c>
      <c r="S8259" s="8"/>
      <c r="T8259" s="14" t="str">
        <f t="shared" ref="T8259:T8322" si="1034">IF(M8259=1,"Exit","Retain")</f>
        <v>Retain</v>
      </c>
      <c r="U8259" s="14"/>
      <c r="V8259" s="8" t="str">
        <f t="shared" ref="V8259:V8322" si="1035">IF(D8259=1,"France",IF(D8259=2,"Spain",IF(D8259=3,"Germany","NONE")))</f>
        <v>France</v>
      </c>
      <c r="W8259" s="8"/>
      <c r="X8259" s="8"/>
      <c r="Y8259" s="8"/>
      <c r="Z8259" s="14" t="str">
        <f t="shared" ref="Z8259:Z8322" si="1036">IF(E8259=1,"Male","Female")</f>
        <v>Male</v>
      </c>
      <c r="AA8259" s="14"/>
      <c r="AB8259" s="14"/>
      <c r="AC8259" s="14"/>
      <c r="AE8259" t="str">
        <f t="shared" ref="AE8259:AE8322" si="1037">IF(F8259&lt;18,"Kids",IF(AND(F8259&gt;=18,F8259&lt;24),"Young Adults",IF(AND(F8259&gt;=24,F8259&lt;39),"Adults",IF(AND(F8259&gt;=39,F8259&lt;64),"Middle aged","Retired"))))</f>
        <v>Middle aged</v>
      </c>
      <c r="AF8259" t="str">
        <f t="shared" ref="AF8259:AF8322" si="1038">IF(AND(C8259&gt;=800,C8259&lt;=850),"Excellent",IF(AND(C8259&gt;=740,C8259&lt;=799),"Very good",IF(AND(C8259&gt;=670,C8259&lt;=739),"Good",IF(AND(C8259&gt;=580,C8259&lt;=669),"Fair",IF(AND(C8259&gt;=300,C8259&lt;=579),"Poor","None")))))</f>
        <v>Poor</v>
      </c>
      <c r="AG8259" t="str">
        <f t="shared" ref="AG8259:AG8322" si="1039">IF(H8259&lt;25000,"Very low",IF(AND(H8259&gt;25000,H8259&lt;=50000),"Low",IF(AND(H8259&gt;50000,H8259&lt;=100000),"Medium",IF(AND(H8259&gt;100000,H8259&lt;=150000),"High",IF(AND(H8259&gt;150000,H8259&lt;=200000),"Very high",IF(H8259&gt;200000,"Extreme","None"))))))</f>
        <v>Very low</v>
      </c>
    </row>
    <row r="8260" spans="1:33" x14ac:dyDescent="0.2">
      <c r="A8260">
        <v>8259</v>
      </c>
      <c r="B8260">
        <v>15699753</v>
      </c>
      <c r="C8260">
        <v>590</v>
      </c>
      <c r="D8260">
        <v>1</v>
      </c>
      <c r="E8260">
        <v>1</v>
      </c>
      <c r="F8260">
        <v>41</v>
      </c>
      <c r="G8260">
        <v>6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s="2" t="s">
        <v>869</v>
      </c>
      <c r="P8260" s="11" t="str">
        <f t="shared" si="1032"/>
        <v>2017</v>
      </c>
      <c r="Q8260" s="12"/>
      <c r="R8260" s="8" t="str">
        <f t="shared" si="1033"/>
        <v>05</v>
      </c>
      <c r="S8260" s="8"/>
      <c r="T8260" s="14" t="str">
        <f t="shared" si="1034"/>
        <v>Retain</v>
      </c>
      <c r="U8260" s="14"/>
      <c r="V8260" s="8" t="str">
        <f t="shared" si="1035"/>
        <v>France</v>
      </c>
      <c r="W8260" s="8"/>
      <c r="X8260" s="8"/>
      <c r="Y8260" s="8"/>
      <c r="Z8260" s="14" t="str">
        <f t="shared" si="1036"/>
        <v>Male</v>
      </c>
      <c r="AA8260" s="14"/>
      <c r="AB8260" s="14"/>
      <c r="AC8260" s="14"/>
      <c r="AE8260" t="str">
        <f t="shared" si="1037"/>
        <v>Middle aged</v>
      </c>
      <c r="AF8260" t="str">
        <f t="shared" si="1038"/>
        <v>Fair</v>
      </c>
      <c r="AG8260" t="str">
        <f t="shared" si="1039"/>
        <v>Medium</v>
      </c>
    </row>
    <row r="8261" spans="1:33" x14ac:dyDescent="0.2">
      <c r="A8261">
        <v>8260</v>
      </c>
      <c r="B8261">
        <v>15703199</v>
      </c>
      <c r="C8261">
        <v>619</v>
      </c>
      <c r="D8261">
        <v>2</v>
      </c>
      <c r="E8261">
        <v>1</v>
      </c>
      <c r="F8261">
        <v>38</v>
      </c>
      <c r="G8261">
        <v>6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s="2" t="s">
        <v>1007</v>
      </c>
      <c r="P8261" s="11" t="str">
        <f t="shared" si="1032"/>
        <v>2017</v>
      </c>
      <c r="Q8261" s="12"/>
      <c r="R8261" s="8" t="str">
        <f t="shared" si="1033"/>
        <v>05</v>
      </c>
      <c r="S8261" s="8"/>
      <c r="T8261" s="14" t="str">
        <f t="shared" si="1034"/>
        <v>Retain</v>
      </c>
      <c r="U8261" s="14"/>
      <c r="V8261" s="8" t="str">
        <f t="shared" si="1035"/>
        <v>Spain</v>
      </c>
      <c r="W8261" s="8"/>
      <c r="X8261" s="8"/>
      <c r="Y8261" s="8"/>
      <c r="Z8261" s="14" t="str">
        <f t="shared" si="1036"/>
        <v>Male</v>
      </c>
      <c r="AA8261" s="14"/>
      <c r="AB8261" s="14"/>
      <c r="AC8261" s="14"/>
      <c r="AE8261" t="str">
        <f t="shared" si="1037"/>
        <v>Adults</v>
      </c>
      <c r="AF8261" t="str">
        <f t="shared" si="1038"/>
        <v>Fair</v>
      </c>
      <c r="AG8261" t="str">
        <f t="shared" si="1039"/>
        <v>Medium</v>
      </c>
    </row>
    <row r="8262" spans="1:33" x14ac:dyDescent="0.2">
      <c r="A8262">
        <v>8261</v>
      </c>
      <c r="B8262">
        <v>15627830</v>
      </c>
      <c r="C8262">
        <v>640</v>
      </c>
      <c r="D8262">
        <v>3</v>
      </c>
      <c r="E8262">
        <v>2</v>
      </c>
      <c r="F8262">
        <v>30</v>
      </c>
      <c r="G8262">
        <v>4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s="2" t="s">
        <v>698</v>
      </c>
      <c r="P8262" s="11" t="str">
        <f t="shared" si="1032"/>
        <v>2019</v>
      </c>
      <c r="Q8262" s="12"/>
      <c r="R8262" s="8" t="str">
        <f t="shared" si="1033"/>
        <v>06</v>
      </c>
      <c r="S8262" s="8"/>
      <c r="T8262" s="14" t="str">
        <f t="shared" si="1034"/>
        <v>Retain</v>
      </c>
      <c r="U8262" s="14"/>
      <c r="V8262" s="8" t="str">
        <f t="shared" si="1035"/>
        <v>Germany</v>
      </c>
      <c r="W8262" s="8"/>
      <c r="X8262" s="8"/>
      <c r="Y8262" s="8"/>
      <c r="Z8262" s="14" t="str">
        <f t="shared" si="1036"/>
        <v>Female</v>
      </c>
      <c r="AA8262" s="14"/>
      <c r="AB8262" s="14"/>
      <c r="AC8262" s="14"/>
      <c r="AE8262" t="str">
        <f t="shared" si="1037"/>
        <v>Adults</v>
      </c>
      <c r="AF8262" t="str">
        <f t="shared" si="1038"/>
        <v>Fair</v>
      </c>
      <c r="AG8262" t="str">
        <f t="shared" si="1039"/>
        <v>Low</v>
      </c>
    </row>
    <row r="8263" spans="1:33" x14ac:dyDescent="0.2">
      <c r="A8263">
        <v>8262</v>
      </c>
      <c r="B8263">
        <v>15570855</v>
      </c>
      <c r="C8263">
        <v>670</v>
      </c>
      <c r="D8263">
        <v>1</v>
      </c>
      <c r="E8263">
        <v>1</v>
      </c>
      <c r="F8263">
        <v>38</v>
      </c>
      <c r="G8263">
        <v>3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s="2" t="s">
        <v>579</v>
      </c>
      <c r="P8263" s="11" t="str">
        <f t="shared" si="1032"/>
        <v>2019</v>
      </c>
      <c r="Q8263" s="12"/>
      <c r="R8263" s="8" t="str">
        <f t="shared" si="1033"/>
        <v>12</v>
      </c>
      <c r="S8263" s="8"/>
      <c r="T8263" s="14" t="str">
        <f t="shared" si="1034"/>
        <v>Retain</v>
      </c>
      <c r="U8263" s="14"/>
      <c r="V8263" s="8" t="str">
        <f t="shared" si="1035"/>
        <v>France</v>
      </c>
      <c r="W8263" s="8"/>
      <c r="X8263" s="8"/>
      <c r="Y8263" s="8"/>
      <c r="Z8263" s="14" t="str">
        <f t="shared" si="1036"/>
        <v>Male</v>
      </c>
      <c r="AA8263" s="14"/>
      <c r="AB8263" s="14"/>
      <c r="AC8263" s="14"/>
      <c r="AE8263" t="str">
        <f t="shared" si="1037"/>
        <v>Adults</v>
      </c>
      <c r="AF8263" t="str">
        <f t="shared" si="1038"/>
        <v>Good</v>
      </c>
      <c r="AG8263" t="str">
        <f t="shared" si="1039"/>
        <v>Very low</v>
      </c>
    </row>
    <row r="8264" spans="1:33" x14ac:dyDescent="0.2">
      <c r="A8264">
        <v>8263</v>
      </c>
      <c r="B8264">
        <v>15772503</v>
      </c>
      <c r="C8264">
        <v>737</v>
      </c>
      <c r="D8264">
        <v>1</v>
      </c>
      <c r="E8264">
        <v>2</v>
      </c>
      <c r="F8264">
        <v>33</v>
      </c>
      <c r="G8264">
        <v>6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s="2" t="s">
        <v>1076</v>
      </c>
      <c r="P8264" s="11" t="str">
        <f t="shared" si="1032"/>
        <v>2017</v>
      </c>
      <c r="Q8264" s="12"/>
      <c r="R8264" s="8" t="str">
        <f t="shared" si="1033"/>
        <v>02</v>
      </c>
      <c r="S8264" s="8"/>
      <c r="T8264" s="14" t="str">
        <f t="shared" si="1034"/>
        <v>Retain</v>
      </c>
      <c r="U8264" s="14"/>
      <c r="V8264" s="8" t="str">
        <f t="shared" si="1035"/>
        <v>France</v>
      </c>
      <c r="W8264" s="8"/>
      <c r="X8264" s="8"/>
      <c r="Y8264" s="8"/>
      <c r="Z8264" s="14" t="str">
        <f t="shared" si="1036"/>
        <v>Female</v>
      </c>
      <c r="AA8264" s="14"/>
      <c r="AB8264" s="14"/>
      <c r="AC8264" s="14"/>
      <c r="AE8264" t="str">
        <f t="shared" si="1037"/>
        <v>Adults</v>
      </c>
      <c r="AF8264" t="str">
        <f t="shared" si="1038"/>
        <v>Good</v>
      </c>
      <c r="AG8264" t="str">
        <f t="shared" si="1039"/>
        <v>Very low</v>
      </c>
    </row>
    <row r="8265" spans="1:33" x14ac:dyDescent="0.2">
      <c r="A8265">
        <v>8264</v>
      </c>
      <c r="B8265">
        <v>15584453</v>
      </c>
      <c r="C8265">
        <v>555</v>
      </c>
      <c r="D8265">
        <v>2</v>
      </c>
      <c r="E8265">
        <v>1</v>
      </c>
      <c r="F8265">
        <v>32</v>
      </c>
      <c r="G8265">
        <v>5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s="2" t="s">
        <v>332</v>
      </c>
      <c r="P8265" s="11" t="str">
        <f t="shared" si="1032"/>
        <v>2017</v>
      </c>
      <c r="Q8265" s="12"/>
      <c r="R8265" s="8" t="str">
        <f t="shared" si="1033"/>
        <v>12</v>
      </c>
      <c r="S8265" s="8"/>
      <c r="T8265" s="14" t="str">
        <f t="shared" si="1034"/>
        <v>Retain</v>
      </c>
      <c r="U8265" s="14"/>
      <c r="V8265" s="8" t="str">
        <f t="shared" si="1035"/>
        <v>Spain</v>
      </c>
      <c r="W8265" s="8"/>
      <c r="X8265" s="8"/>
      <c r="Y8265" s="8"/>
      <c r="Z8265" s="14" t="str">
        <f t="shared" si="1036"/>
        <v>Male</v>
      </c>
      <c r="AA8265" s="14"/>
      <c r="AB8265" s="14"/>
      <c r="AC8265" s="14"/>
      <c r="AE8265" t="str">
        <f t="shared" si="1037"/>
        <v>Adults</v>
      </c>
      <c r="AF8265" t="str">
        <f t="shared" si="1038"/>
        <v>Poor</v>
      </c>
      <c r="AG8265" t="str">
        <f t="shared" si="1039"/>
        <v>Very low</v>
      </c>
    </row>
    <row r="8266" spans="1:33" x14ac:dyDescent="0.2">
      <c r="A8266">
        <v>8265</v>
      </c>
      <c r="B8266">
        <v>15710111</v>
      </c>
      <c r="C8266">
        <v>742</v>
      </c>
      <c r="D8266">
        <v>1</v>
      </c>
      <c r="E8266">
        <v>1</v>
      </c>
      <c r="F8266">
        <v>33</v>
      </c>
      <c r="G8266">
        <v>4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s="2" t="s">
        <v>617</v>
      </c>
      <c r="P8266" s="11" t="str">
        <f t="shared" si="1032"/>
        <v>2019</v>
      </c>
      <c r="Q8266" s="12"/>
      <c r="R8266" s="8" t="str">
        <f t="shared" si="1033"/>
        <v>02</v>
      </c>
      <c r="S8266" s="8"/>
      <c r="T8266" s="14" t="str">
        <f t="shared" si="1034"/>
        <v>Retain</v>
      </c>
      <c r="U8266" s="14"/>
      <c r="V8266" s="8" t="str">
        <f t="shared" si="1035"/>
        <v>France</v>
      </c>
      <c r="W8266" s="8"/>
      <c r="X8266" s="8"/>
      <c r="Y8266" s="8"/>
      <c r="Z8266" s="14" t="str">
        <f t="shared" si="1036"/>
        <v>Male</v>
      </c>
      <c r="AA8266" s="14"/>
      <c r="AB8266" s="14"/>
      <c r="AC8266" s="14"/>
      <c r="AE8266" t="str">
        <f t="shared" si="1037"/>
        <v>Adults</v>
      </c>
      <c r="AF8266" t="str">
        <f t="shared" si="1038"/>
        <v>Very good</v>
      </c>
      <c r="AG8266" t="str">
        <f t="shared" si="1039"/>
        <v>Very low</v>
      </c>
    </row>
    <row r="8267" spans="1:33" x14ac:dyDescent="0.2">
      <c r="A8267">
        <v>8266</v>
      </c>
      <c r="B8267">
        <v>15618562</v>
      </c>
      <c r="C8267">
        <v>618</v>
      </c>
      <c r="D8267">
        <v>3</v>
      </c>
      <c r="E8267">
        <v>2</v>
      </c>
      <c r="F8267">
        <v>40</v>
      </c>
      <c r="G8267">
        <v>4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s="2" t="s">
        <v>1066</v>
      </c>
      <c r="P8267" s="11" t="str">
        <f t="shared" si="1032"/>
        <v>2019</v>
      </c>
      <c r="Q8267" s="12"/>
      <c r="R8267" s="8" t="str">
        <f t="shared" si="1033"/>
        <v>01</v>
      </c>
      <c r="S8267" s="8"/>
      <c r="T8267" s="14" t="str">
        <f t="shared" si="1034"/>
        <v>Exit</v>
      </c>
      <c r="U8267" s="14"/>
      <c r="V8267" s="8" t="str">
        <f t="shared" si="1035"/>
        <v>Germany</v>
      </c>
      <c r="W8267" s="8"/>
      <c r="X8267" s="8"/>
      <c r="Y8267" s="8"/>
      <c r="Z8267" s="14" t="str">
        <f t="shared" si="1036"/>
        <v>Female</v>
      </c>
      <c r="AA8267" s="14"/>
      <c r="AB8267" s="14"/>
      <c r="AC8267" s="14"/>
      <c r="AE8267" t="str">
        <f t="shared" si="1037"/>
        <v>Middle aged</v>
      </c>
      <c r="AF8267" t="str">
        <f t="shared" si="1038"/>
        <v>Fair</v>
      </c>
      <c r="AG8267" t="str">
        <f t="shared" si="1039"/>
        <v>High</v>
      </c>
    </row>
    <row r="8268" spans="1:33" x14ac:dyDescent="0.2">
      <c r="A8268">
        <v>8267</v>
      </c>
      <c r="B8268">
        <v>15706764</v>
      </c>
      <c r="C8268">
        <v>560</v>
      </c>
      <c r="D8268">
        <v>1</v>
      </c>
      <c r="E8268">
        <v>2</v>
      </c>
      <c r="F8268">
        <v>35</v>
      </c>
      <c r="G8268">
        <v>6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s="2" t="s">
        <v>295</v>
      </c>
      <c r="P8268" s="11" t="str">
        <f t="shared" si="1032"/>
        <v>2016</v>
      </c>
      <c r="Q8268" s="12"/>
      <c r="R8268" s="8" t="str">
        <f t="shared" si="1033"/>
        <v>11</v>
      </c>
      <c r="S8268" s="8"/>
      <c r="T8268" s="14" t="str">
        <f t="shared" si="1034"/>
        <v>Retain</v>
      </c>
      <c r="U8268" s="14"/>
      <c r="V8268" s="8" t="str">
        <f t="shared" si="1035"/>
        <v>France</v>
      </c>
      <c r="W8268" s="8"/>
      <c r="X8268" s="8"/>
      <c r="Y8268" s="8"/>
      <c r="Z8268" s="14" t="str">
        <f t="shared" si="1036"/>
        <v>Female</v>
      </c>
      <c r="AA8268" s="14"/>
      <c r="AB8268" s="14"/>
      <c r="AC8268" s="14"/>
      <c r="AE8268" t="str">
        <f t="shared" si="1037"/>
        <v>Adults</v>
      </c>
      <c r="AF8268" t="str">
        <f t="shared" si="1038"/>
        <v>Poor</v>
      </c>
      <c r="AG8268" t="str">
        <f t="shared" si="1039"/>
        <v>Very low</v>
      </c>
    </row>
    <row r="8269" spans="1:33" x14ac:dyDescent="0.2">
      <c r="A8269">
        <v>8268</v>
      </c>
      <c r="B8269">
        <v>15798737</v>
      </c>
      <c r="C8269">
        <v>654</v>
      </c>
      <c r="D8269">
        <v>1</v>
      </c>
      <c r="E8269">
        <v>1</v>
      </c>
      <c r="F8269">
        <v>38</v>
      </c>
      <c r="G8269">
        <v>3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s="2" t="s">
        <v>352</v>
      </c>
      <c r="P8269" s="11" t="str">
        <f t="shared" si="1032"/>
        <v>2019</v>
      </c>
      <c r="Q8269" s="12"/>
      <c r="R8269" s="8" t="str">
        <f t="shared" si="1033"/>
        <v>09</v>
      </c>
      <c r="S8269" s="8"/>
      <c r="T8269" s="14" t="str">
        <f t="shared" si="1034"/>
        <v>Retain</v>
      </c>
      <c r="U8269" s="14"/>
      <c r="V8269" s="8" t="str">
        <f t="shared" si="1035"/>
        <v>France</v>
      </c>
      <c r="W8269" s="8"/>
      <c r="X8269" s="8"/>
      <c r="Y8269" s="8"/>
      <c r="Z8269" s="14" t="str">
        <f t="shared" si="1036"/>
        <v>Male</v>
      </c>
      <c r="AA8269" s="14"/>
      <c r="AB8269" s="14"/>
      <c r="AC8269" s="14"/>
      <c r="AE8269" t="str">
        <f t="shared" si="1037"/>
        <v>Adults</v>
      </c>
      <c r="AF8269" t="str">
        <f t="shared" si="1038"/>
        <v>Fair</v>
      </c>
      <c r="AG8269" t="str">
        <f t="shared" si="1039"/>
        <v>Very low</v>
      </c>
    </row>
    <row r="8270" spans="1:33" x14ac:dyDescent="0.2">
      <c r="A8270">
        <v>8269</v>
      </c>
      <c r="B8270">
        <v>15712608</v>
      </c>
      <c r="C8270">
        <v>787</v>
      </c>
      <c r="D8270">
        <v>3</v>
      </c>
      <c r="E8270">
        <v>2</v>
      </c>
      <c r="F8270">
        <v>42</v>
      </c>
      <c r="G8270">
        <v>4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s="2" t="s">
        <v>113</v>
      </c>
      <c r="P8270" s="11" t="str">
        <f t="shared" si="1032"/>
        <v>2019</v>
      </c>
      <c r="Q8270" s="12"/>
      <c r="R8270" s="8" t="str">
        <f t="shared" si="1033"/>
        <v>06</v>
      </c>
      <c r="S8270" s="8"/>
      <c r="T8270" s="14" t="str">
        <f t="shared" si="1034"/>
        <v>Retain</v>
      </c>
      <c r="U8270" s="14"/>
      <c r="V8270" s="8" t="str">
        <f t="shared" si="1035"/>
        <v>Germany</v>
      </c>
      <c r="W8270" s="8"/>
      <c r="X8270" s="8"/>
      <c r="Y8270" s="8"/>
      <c r="Z8270" s="14" t="str">
        <f t="shared" si="1036"/>
        <v>Female</v>
      </c>
      <c r="AA8270" s="14"/>
      <c r="AB8270" s="14"/>
      <c r="AC8270" s="14"/>
      <c r="AE8270" t="str">
        <f t="shared" si="1037"/>
        <v>Middle aged</v>
      </c>
      <c r="AF8270" t="str">
        <f t="shared" si="1038"/>
        <v>Very good</v>
      </c>
      <c r="AG8270" t="str">
        <f t="shared" si="1039"/>
        <v>Medium</v>
      </c>
    </row>
    <row r="8271" spans="1:33" x14ac:dyDescent="0.2">
      <c r="A8271">
        <v>8270</v>
      </c>
      <c r="B8271">
        <v>15636736</v>
      </c>
      <c r="C8271">
        <v>611</v>
      </c>
      <c r="D8271">
        <v>1</v>
      </c>
      <c r="E8271">
        <v>2</v>
      </c>
      <c r="F8271">
        <v>53</v>
      </c>
      <c r="G8271">
        <v>6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s="2" t="s">
        <v>670</v>
      </c>
      <c r="P8271" s="11" t="str">
        <f t="shared" si="1032"/>
        <v>2017</v>
      </c>
      <c r="Q8271" s="12"/>
      <c r="R8271" s="8" t="str">
        <f t="shared" si="1033"/>
        <v>08</v>
      </c>
      <c r="S8271" s="8"/>
      <c r="T8271" s="14" t="str">
        <f t="shared" si="1034"/>
        <v>Exit</v>
      </c>
      <c r="U8271" s="14"/>
      <c r="V8271" s="8" t="str">
        <f t="shared" si="1035"/>
        <v>France</v>
      </c>
      <c r="W8271" s="8"/>
      <c r="X8271" s="8"/>
      <c r="Y8271" s="8"/>
      <c r="Z8271" s="14" t="str">
        <f t="shared" si="1036"/>
        <v>Female</v>
      </c>
      <c r="AA8271" s="14"/>
      <c r="AB8271" s="14"/>
      <c r="AC8271" s="14"/>
      <c r="AE8271" t="str">
        <f t="shared" si="1037"/>
        <v>Middle aged</v>
      </c>
      <c r="AF8271" t="str">
        <f t="shared" si="1038"/>
        <v>Fair</v>
      </c>
      <c r="AG8271" t="str">
        <f t="shared" si="1039"/>
        <v>Very low</v>
      </c>
    </row>
    <row r="8272" spans="1:33" x14ac:dyDescent="0.2">
      <c r="A8272">
        <v>8271</v>
      </c>
      <c r="B8272">
        <v>15703544</v>
      </c>
      <c r="C8272">
        <v>559</v>
      </c>
      <c r="D8272">
        <v>2</v>
      </c>
      <c r="E8272">
        <v>1</v>
      </c>
      <c r="F8272">
        <v>34</v>
      </c>
      <c r="G8272">
        <v>4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s="2" t="s">
        <v>105</v>
      </c>
      <c r="P8272" s="11" t="str">
        <f t="shared" si="1032"/>
        <v>2019</v>
      </c>
      <c r="Q8272" s="12"/>
      <c r="R8272" s="8" t="str">
        <f t="shared" si="1033"/>
        <v>04</v>
      </c>
      <c r="S8272" s="8"/>
      <c r="T8272" s="14" t="str">
        <f t="shared" si="1034"/>
        <v>Retain</v>
      </c>
      <c r="U8272" s="14"/>
      <c r="V8272" s="8" t="str">
        <f t="shared" si="1035"/>
        <v>Spain</v>
      </c>
      <c r="W8272" s="8"/>
      <c r="X8272" s="8"/>
      <c r="Y8272" s="8"/>
      <c r="Z8272" s="14" t="str">
        <f t="shared" si="1036"/>
        <v>Male</v>
      </c>
      <c r="AA8272" s="14"/>
      <c r="AB8272" s="14"/>
      <c r="AC8272" s="14"/>
      <c r="AE8272" t="str">
        <f t="shared" si="1037"/>
        <v>Adults</v>
      </c>
      <c r="AF8272" t="str">
        <f t="shared" si="1038"/>
        <v>Poor</v>
      </c>
      <c r="AG8272" t="str">
        <f t="shared" si="1039"/>
        <v>Very low</v>
      </c>
    </row>
    <row r="8273" spans="1:33" x14ac:dyDescent="0.2">
      <c r="A8273">
        <v>8272</v>
      </c>
      <c r="B8273">
        <v>15815645</v>
      </c>
      <c r="C8273">
        <v>481</v>
      </c>
      <c r="D8273">
        <v>1</v>
      </c>
      <c r="E8273">
        <v>1</v>
      </c>
      <c r="F8273">
        <v>37</v>
      </c>
      <c r="G8273">
        <v>5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s="2" t="s">
        <v>177</v>
      </c>
      <c r="P8273" s="11" t="str">
        <f t="shared" si="1032"/>
        <v>2017</v>
      </c>
      <c r="Q8273" s="12"/>
      <c r="R8273" s="8" t="str">
        <f t="shared" si="1033"/>
        <v>09</v>
      </c>
      <c r="S8273" s="8"/>
      <c r="T8273" s="14" t="str">
        <f t="shared" si="1034"/>
        <v>Retain</v>
      </c>
      <c r="U8273" s="14"/>
      <c r="V8273" s="8" t="str">
        <f t="shared" si="1035"/>
        <v>France</v>
      </c>
      <c r="W8273" s="8"/>
      <c r="X8273" s="8"/>
      <c r="Y8273" s="8"/>
      <c r="Z8273" s="14" t="str">
        <f t="shared" si="1036"/>
        <v>Male</v>
      </c>
      <c r="AA8273" s="14"/>
      <c r="AB8273" s="14"/>
      <c r="AC8273" s="14"/>
      <c r="AE8273" t="str">
        <f t="shared" si="1037"/>
        <v>Adults</v>
      </c>
      <c r="AF8273" t="str">
        <f t="shared" si="1038"/>
        <v>Poor</v>
      </c>
      <c r="AG8273" t="str">
        <f t="shared" si="1039"/>
        <v>Very high</v>
      </c>
    </row>
    <row r="8274" spans="1:33" x14ac:dyDescent="0.2">
      <c r="A8274">
        <v>8273</v>
      </c>
      <c r="B8274">
        <v>15705739</v>
      </c>
      <c r="C8274">
        <v>753</v>
      </c>
      <c r="D8274">
        <v>3</v>
      </c>
      <c r="E8274">
        <v>1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s="2" t="s">
        <v>1054</v>
      </c>
      <c r="P8274" s="11" t="str">
        <f t="shared" si="1032"/>
        <v>2018</v>
      </c>
      <c r="Q8274" s="12"/>
      <c r="R8274" s="8" t="str">
        <f t="shared" si="1033"/>
        <v>03</v>
      </c>
      <c r="S8274" s="8"/>
      <c r="T8274" s="14" t="str">
        <f t="shared" si="1034"/>
        <v>Retain</v>
      </c>
      <c r="U8274" s="14"/>
      <c r="V8274" s="8" t="str">
        <f t="shared" si="1035"/>
        <v>Germany</v>
      </c>
      <c r="W8274" s="8"/>
      <c r="X8274" s="8"/>
      <c r="Y8274" s="8"/>
      <c r="Z8274" s="14" t="str">
        <f t="shared" si="1036"/>
        <v>Male</v>
      </c>
      <c r="AA8274" s="14"/>
      <c r="AB8274" s="14"/>
      <c r="AC8274" s="14"/>
      <c r="AE8274" t="str">
        <f t="shared" si="1037"/>
        <v>Adults</v>
      </c>
      <c r="AF8274" t="str">
        <f t="shared" si="1038"/>
        <v>Very good</v>
      </c>
      <c r="AG8274" t="str">
        <f t="shared" si="1039"/>
        <v>Very high</v>
      </c>
    </row>
    <row r="8275" spans="1:33" x14ac:dyDescent="0.2">
      <c r="A8275">
        <v>8274</v>
      </c>
      <c r="B8275">
        <v>15709643</v>
      </c>
      <c r="C8275">
        <v>675</v>
      </c>
      <c r="D8275">
        <v>1</v>
      </c>
      <c r="E8275">
        <v>1</v>
      </c>
      <c r="F8275">
        <v>32</v>
      </c>
      <c r="G8275">
        <v>6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s="2" t="s">
        <v>274</v>
      </c>
      <c r="P8275" s="11" t="str">
        <f t="shared" si="1032"/>
        <v>2016</v>
      </c>
      <c r="Q8275" s="12"/>
      <c r="R8275" s="8" t="str">
        <f t="shared" si="1033"/>
        <v>10</v>
      </c>
      <c r="S8275" s="8"/>
      <c r="T8275" s="14" t="str">
        <f t="shared" si="1034"/>
        <v>Retain</v>
      </c>
      <c r="U8275" s="14"/>
      <c r="V8275" s="8" t="str">
        <f t="shared" si="1035"/>
        <v>France</v>
      </c>
      <c r="W8275" s="8"/>
      <c r="X8275" s="8"/>
      <c r="Y8275" s="8"/>
      <c r="Z8275" s="14" t="str">
        <f t="shared" si="1036"/>
        <v>Male</v>
      </c>
      <c r="AA8275" s="14"/>
      <c r="AB8275" s="14"/>
      <c r="AC8275" s="14"/>
      <c r="AE8275" t="str">
        <f t="shared" si="1037"/>
        <v>Adults</v>
      </c>
      <c r="AF8275" t="str">
        <f t="shared" si="1038"/>
        <v>Good</v>
      </c>
      <c r="AG8275" t="str">
        <f t="shared" si="1039"/>
        <v>Very low</v>
      </c>
    </row>
    <row r="8276" spans="1:33" x14ac:dyDescent="0.2">
      <c r="A8276">
        <v>8275</v>
      </c>
      <c r="B8276">
        <v>15669805</v>
      </c>
      <c r="C8276">
        <v>748</v>
      </c>
      <c r="D8276">
        <v>3</v>
      </c>
      <c r="E8276">
        <v>2</v>
      </c>
      <c r="F8276">
        <v>31</v>
      </c>
      <c r="G8276">
        <v>4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s="2" t="s">
        <v>415</v>
      </c>
      <c r="P8276" s="11" t="str">
        <f t="shared" si="1032"/>
        <v>2018</v>
      </c>
      <c r="Q8276" s="12"/>
      <c r="R8276" s="8" t="str">
        <f t="shared" si="1033"/>
        <v>10</v>
      </c>
      <c r="S8276" s="8"/>
      <c r="T8276" s="14" t="str">
        <f t="shared" si="1034"/>
        <v>Retain</v>
      </c>
      <c r="U8276" s="14"/>
      <c r="V8276" s="8" t="str">
        <f t="shared" si="1035"/>
        <v>Germany</v>
      </c>
      <c r="W8276" s="8"/>
      <c r="X8276" s="8"/>
      <c r="Y8276" s="8"/>
      <c r="Z8276" s="14" t="str">
        <f t="shared" si="1036"/>
        <v>Female</v>
      </c>
      <c r="AA8276" s="14"/>
      <c r="AB8276" s="14"/>
      <c r="AC8276" s="14"/>
      <c r="AE8276" t="str">
        <f t="shared" si="1037"/>
        <v>Adults</v>
      </c>
      <c r="AF8276" t="str">
        <f t="shared" si="1038"/>
        <v>Very good</v>
      </c>
      <c r="AG8276" t="str">
        <f t="shared" si="1039"/>
        <v>Medium</v>
      </c>
    </row>
    <row r="8277" spans="1:33" x14ac:dyDescent="0.2">
      <c r="A8277">
        <v>8276</v>
      </c>
      <c r="B8277">
        <v>15737489</v>
      </c>
      <c r="C8277">
        <v>610</v>
      </c>
      <c r="D8277">
        <v>2</v>
      </c>
      <c r="E8277">
        <v>2</v>
      </c>
      <c r="F8277">
        <v>46</v>
      </c>
      <c r="G8277">
        <v>7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s="2" t="s">
        <v>682</v>
      </c>
      <c r="P8277" s="11" t="str">
        <f t="shared" si="1032"/>
        <v>2016</v>
      </c>
      <c r="Q8277" s="12"/>
      <c r="R8277" s="8" t="str">
        <f t="shared" si="1033"/>
        <v>07</v>
      </c>
      <c r="S8277" s="8"/>
      <c r="T8277" s="14" t="str">
        <f t="shared" si="1034"/>
        <v>Retain</v>
      </c>
      <c r="U8277" s="14"/>
      <c r="V8277" s="8" t="str">
        <f t="shared" si="1035"/>
        <v>Spain</v>
      </c>
      <c r="W8277" s="8"/>
      <c r="X8277" s="8"/>
      <c r="Y8277" s="8"/>
      <c r="Z8277" s="14" t="str">
        <f t="shared" si="1036"/>
        <v>Female</v>
      </c>
      <c r="AA8277" s="14"/>
      <c r="AB8277" s="14"/>
      <c r="AC8277" s="14"/>
      <c r="AE8277" t="str">
        <f t="shared" si="1037"/>
        <v>Middle aged</v>
      </c>
      <c r="AF8277" t="str">
        <f t="shared" si="1038"/>
        <v>Fair</v>
      </c>
      <c r="AG8277" t="str">
        <f t="shared" si="1039"/>
        <v>High</v>
      </c>
    </row>
    <row r="8278" spans="1:33" x14ac:dyDescent="0.2">
      <c r="A8278">
        <v>8277</v>
      </c>
      <c r="B8278">
        <v>15775131</v>
      </c>
      <c r="C8278">
        <v>580</v>
      </c>
      <c r="D8278">
        <v>2</v>
      </c>
      <c r="E8278">
        <v>1</v>
      </c>
      <c r="F8278">
        <v>32</v>
      </c>
      <c r="G8278">
        <v>6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s="2" t="s">
        <v>475</v>
      </c>
      <c r="P8278" s="11" t="str">
        <f t="shared" si="1032"/>
        <v>2016</v>
      </c>
      <c r="Q8278" s="12"/>
      <c r="R8278" s="8" t="str">
        <f t="shared" si="1033"/>
        <v>11</v>
      </c>
      <c r="S8278" s="8"/>
      <c r="T8278" s="14" t="str">
        <f t="shared" si="1034"/>
        <v>Retain</v>
      </c>
      <c r="U8278" s="14"/>
      <c r="V8278" s="8" t="str">
        <f t="shared" si="1035"/>
        <v>Spain</v>
      </c>
      <c r="W8278" s="8"/>
      <c r="X8278" s="8"/>
      <c r="Y8278" s="8"/>
      <c r="Z8278" s="14" t="str">
        <f t="shared" si="1036"/>
        <v>Male</v>
      </c>
      <c r="AA8278" s="14"/>
      <c r="AB8278" s="14"/>
      <c r="AC8278" s="14"/>
      <c r="AE8278" t="str">
        <f t="shared" si="1037"/>
        <v>Adults</v>
      </c>
      <c r="AF8278" t="str">
        <f t="shared" si="1038"/>
        <v>Fair</v>
      </c>
      <c r="AG8278" t="str">
        <f t="shared" si="1039"/>
        <v>High</v>
      </c>
    </row>
    <row r="8279" spans="1:33" x14ac:dyDescent="0.2">
      <c r="A8279">
        <v>8278</v>
      </c>
      <c r="B8279">
        <v>15765283</v>
      </c>
      <c r="C8279">
        <v>624</v>
      </c>
      <c r="D8279">
        <v>3</v>
      </c>
      <c r="E8279">
        <v>2</v>
      </c>
      <c r="F8279">
        <v>40</v>
      </c>
      <c r="G8279">
        <v>6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s="2" t="s">
        <v>224</v>
      </c>
      <c r="P8279" s="11" t="str">
        <f t="shared" si="1032"/>
        <v>2017</v>
      </c>
      <c r="Q8279" s="12"/>
      <c r="R8279" s="8" t="str">
        <f t="shared" si="1033"/>
        <v>03</v>
      </c>
      <c r="S8279" s="8"/>
      <c r="T8279" s="14" t="str">
        <f t="shared" si="1034"/>
        <v>Retain</v>
      </c>
      <c r="U8279" s="14"/>
      <c r="V8279" s="8" t="str">
        <f t="shared" si="1035"/>
        <v>Germany</v>
      </c>
      <c r="W8279" s="8"/>
      <c r="X8279" s="8"/>
      <c r="Y8279" s="8"/>
      <c r="Z8279" s="14" t="str">
        <f t="shared" si="1036"/>
        <v>Female</v>
      </c>
      <c r="AA8279" s="14"/>
      <c r="AB8279" s="14"/>
      <c r="AC8279" s="14"/>
      <c r="AE8279" t="str">
        <f t="shared" si="1037"/>
        <v>Middle aged</v>
      </c>
      <c r="AF8279" t="str">
        <f t="shared" si="1038"/>
        <v>Fair</v>
      </c>
      <c r="AG8279" t="str">
        <f t="shared" si="1039"/>
        <v>High</v>
      </c>
    </row>
    <row r="8280" spans="1:33" x14ac:dyDescent="0.2">
      <c r="A8280">
        <v>8279</v>
      </c>
      <c r="B8280">
        <v>15628715</v>
      </c>
      <c r="C8280">
        <v>709</v>
      </c>
      <c r="D8280">
        <v>1</v>
      </c>
      <c r="E8280">
        <v>2</v>
      </c>
      <c r="F8280">
        <v>36</v>
      </c>
      <c r="G8280">
        <v>6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s="2" t="s">
        <v>232</v>
      </c>
      <c r="P8280" s="11" t="str">
        <f t="shared" si="1032"/>
        <v>2017</v>
      </c>
      <c r="Q8280" s="12"/>
      <c r="R8280" s="8" t="str">
        <f t="shared" si="1033"/>
        <v>04</v>
      </c>
      <c r="S8280" s="8"/>
      <c r="T8280" s="14" t="str">
        <f t="shared" si="1034"/>
        <v>Retain</v>
      </c>
      <c r="U8280" s="14"/>
      <c r="V8280" s="8" t="str">
        <f t="shared" si="1035"/>
        <v>France</v>
      </c>
      <c r="W8280" s="8"/>
      <c r="X8280" s="8"/>
      <c r="Y8280" s="8"/>
      <c r="Z8280" s="14" t="str">
        <f t="shared" si="1036"/>
        <v>Female</v>
      </c>
      <c r="AA8280" s="14"/>
      <c r="AB8280" s="14"/>
      <c r="AC8280" s="14"/>
      <c r="AE8280" t="str">
        <f t="shared" si="1037"/>
        <v>Adults</v>
      </c>
      <c r="AF8280" t="str">
        <f t="shared" si="1038"/>
        <v>Good</v>
      </c>
      <c r="AG8280" t="str">
        <f t="shared" si="1039"/>
        <v>Very low</v>
      </c>
    </row>
    <row r="8281" spans="1:33" x14ac:dyDescent="0.2">
      <c r="A8281">
        <v>8280</v>
      </c>
      <c r="B8281">
        <v>15813283</v>
      </c>
      <c r="C8281">
        <v>605</v>
      </c>
      <c r="D8281">
        <v>1</v>
      </c>
      <c r="E8281">
        <v>2</v>
      </c>
      <c r="F8281">
        <v>34</v>
      </c>
      <c r="G8281">
        <v>6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s="2" t="s">
        <v>1094</v>
      </c>
      <c r="P8281" s="11" t="str">
        <f t="shared" si="1032"/>
        <v>2017</v>
      </c>
      <c r="Q8281" s="12"/>
      <c r="R8281" s="8" t="str">
        <f t="shared" si="1033"/>
        <v>08</v>
      </c>
      <c r="S8281" s="8"/>
      <c r="T8281" s="14" t="str">
        <f t="shared" si="1034"/>
        <v>Retain</v>
      </c>
      <c r="U8281" s="14"/>
      <c r="V8281" s="8" t="str">
        <f t="shared" si="1035"/>
        <v>France</v>
      </c>
      <c r="W8281" s="8"/>
      <c r="X8281" s="8"/>
      <c r="Y8281" s="8"/>
      <c r="Z8281" s="14" t="str">
        <f t="shared" si="1036"/>
        <v>Female</v>
      </c>
      <c r="AA8281" s="14"/>
      <c r="AB8281" s="14"/>
      <c r="AC8281" s="14"/>
      <c r="AE8281" t="str">
        <f t="shared" si="1037"/>
        <v>Adults</v>
      </c>
      <c r="AF8281" t="str">
        <f t="shared" si="1038"/>
        <v>Fair</v>
      </c>
      <c r="AG8281" t="str">
        <f t="shared" si="1039"/>
        <v>Very low</v>
      </c>
    </row>
    <row r="8282" spans="1:33" x14ac:dyDescent="0.2">
      <c r="A8282">
        <v>8281</v>
      </c>
      <c r="B8282">
        <v>15745716</v>
      </c>
      <c r="C8282">
        <v>706</v>
      </c>
      <c r="D8282">
        <v>2</v>
      </c>
      <c r="E8282">
        <v>1</v>
      </c>
      <c r="F8282">
        <v>53</v>
      </c>
      <c r="G8282">
        <v>5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s="2" t="s">
        <v>1118</v>
      </c>
      <c r="P8282" s="11" t="str">
        <f t="shared" si="1032"/>
        <v>2018</v>
      </c>
      <c r="Q8282" s="12"/>
      <c r="R8282" s="8" t="str">
        <f t="shared" si="1033"/>
        <v>05</v>
      </c>
      <c r="S8282" s="8"/>
      <c r="T8282" s="14" t="str">
        <f t="shared" si="1034"/>
        <v>Retain</v>
      </c>
      <c r="U8282" s="14"/>
      <c r="V8282" s="8" t="str">
        <f t="shared" si="1035"/>
        <v>Spain</v>
      </c>
      <c r="W8282" s="8"/>
      <c r="X8282" s="8"/>
      <c r="Y8282" s="8"/>
      <c r="Z8282" s="14" t="str">
        <f t="shared" si="1036"/>
        <v>Male</v>
      </c>
      <c r="AA8282" s="14"/>
      <c r="AB8282" s="14"/>
      <c r="AC8282" s="14"/>
      <c r="AE8282" t="str">
        <f t="shared" si="1037"/>
        <v>Middle aged</v>
      </c>
      <c r="AF8282" t="str">
        <f t="shared" si="1038"/>
        <v>Good</v>
      </c>
      <c r="AG8282" t="str">
        <f t="shared" si="1039"/>
        <v>Very low</v>
      </c>
    </row>
    <row r="8283" spans="1:33" x14ac:dyDescent="0.2">
      <c r="A8283">
        <v>8282</v>
      </c>
      <c r="B8283">
        <v>15598485</v>
      </c>
      <c r="C8283">
        <v>567</v>
      </c>
      <c r="D8283">
        <v>2</v>
      </c>
      <c r="E8283">
        <v>1</v>
      </c>
      <c r="F8283">
        <v>40</v>
      </c>
      <c r="G8283">
        <v>5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s="2" t="s">
        <v>313</v>
      </c>
      <c r="P8283" s="11" t="str">
        <f t="shared" si="1032"/>
        <v>2018</v>
      </c>
      <c r="Q8283" s="12"/>
      <c r="R8283" s="8" t="str">
        <f t="shared" si="1033"/>
        <v>09</v>
      </c>
      <c r="S8283" s="8"/>
      <c r="T8283" s="14" t="str">
        <f t="shared" si="1034"/>
        <v>Retain</v>
      </c>
      <c r="U8283" s="14"/>
      <c r="V8283" s="8" t="str">
        <f t="shared" si="1035"/>
        <v>Spain</v>
      </c>
      <c r="W8283" s="8"/>
      <c r="X8283" s="8"/>
      <c r="Y8283" s="8"/>
      <c r="Z8283" s="14" t="str">
        <f t="shared" si="1036"/>
        <v>Male</v>
      </c>
      <c r="AA8283" s="14"/>
      <c r="AB8283" s="14"/>
      <c r="AC8283" s="14"/>
      <c r="AE8283" t="str">
        <f t="shared" si="1037"/>
        <v>Middle aged</v>
      </c>
      <c r="AF8283" t="str">
        <f t="shared" si="1038"/>
        <v>Poor</v>
      </c>
      <c r="AG8283" t="str">
        <f t="shared" si="1039"/>
        <v>Low</v>
      </c>
    </row>
    <row r="8284" spans="1:33" x14ac:dyDescent="0.2">
      <c r="A8284">
        <v>8283</v>
      </c>
      <c r="B8284">
        <v>15696552</v>
      </c>
      <c r="C8284">
        <v>747</v>
      </c>
      <c r="D8284">
        <v>1</v>
      </c>
      <c r="E8284">
        <v>2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s="2" t="s">
        <v>76</v>
      </c>
      <c r="P8284" s="11" t="str">
        <f t="shared" si="1032"/>
        <v>2019</v>
      </c>
      <c r="Q8284" s="12"/>
      <c r="R8284" s="8" t="str">
        <f t="shared" si="1033"/>
        <v>01</v>
      </c>
      <c r="S8284" s="8"/>
      <c r="T8284" s="14" t="str">
        <f t="shared" si="1034"/>
        <v>Retain</v>
      </c>
      <c r="U8284" s="14"/>
      <c r="V8284" s="8" t="str">
        <f t="shared" si="1035"/>
        <v>France</v>
      </c>
      <c r="W8284" s="8"/>
      <c r="X8284" s="8"/>
      <c r="Y8284" s="8"/>
      <c r="Z8284" s="14" t="str">
        <f t="shared" si="1036"/>
        <v>Female</v>
      </c>
      <c r="AA8284" s="14"/>
      <c r="AB8284" s="14"/>
      <c r="AC8284" s="14"/>
      <c r="AE8284" t="str">
        <f t="shared" si="1037"/>
        <v>Young Adults</v>
      </c>
      <c r="AF8284" t="str">
        <f t="shared" si="1038"/>
        <v>Very good</v>
      </c>
      <c r="AG8284" t="str">
        <f t="shared" si="1039"/>
        <v>Medium</v>
      </c>
    </row>
    <row r="8285" spans="1:33" x14ac:dyDescent="0.2">
      <c r="A8285">
        <v>8284</v>
      </c>
      <c r="B8285">
        <v>15754569</v>
      </c>
      <c r="C8285">
        <v>664</v>
      </c>
      <c r="D8285">
        <v>1</v>
      </c>
      <c r="E8285">
        <v>1</v>
      </c>
      <c r="F8285">
        <v>57</v>
      </c>
      <c r="G8285">
        <v>4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s="2" t="s">
        <v>1097</v>
      </c>
      <c r="P8285" s="11" t="str">
        <f t="shared" si="1032"/>
        <v>2019</v>
      </c>
      <c r="Q8285" s="12"/>
      <c r="R8285" s="8" t="str">
        <f t="shared" si="1033"/>
        <v>06</v>
      </c>
      <c r="S8285" s="8"/>
      <c r="T8285" s="14" t="str">
        <f t="shared" si="1034"/>
        <v>Retain</v>
      </c>
      <c r="U8285" s="14"/>
      <c r="V8285" s="8" t="str">
        <f t="shared" si="1035"/>
        <v>France</v>
      </c>
      <c r="W8285" s="8"/>
      <c r="X8285" s="8"/>
      <c r="Y8285" s="8"/>
      <c r="Z8285" s="14" t="str">
        <f t="shared" si="1036"/>
        <v>Male</v>
      </c>
      <c r="AA8285" s="14"/>
      <c r="AB8285" s="14"/>
      <c r="AC8285" s="14"/>
      <c r="AE8285" t="str">
        <f t="shared" si="1037"/>
        <v>Middle aged</v>
      </c>
      <c r="AF8285" t="str">
        <f t="shared" si="1038"/>
        <v>Fair</v>
      </c>
      <c r="AG8285" t="str">
        <f t="shared" si="1039"/>
        <v>Very low</v>
      </c>
    </row>
    <row r="8286" spans="1:33" x14ac:dyDescent="0.2">
      <c r="A8286">
        <v>8285</v>
      </c>
      <c r="B8286">
        <v>15701741</v>
      </c>
      <c r="C8286">
        <v>711</v>
      </c>
      <c r="D8286">
        <v>1</v>
      </c>
      <c r="E8286">
        <v>2</v>
      </c>
      <c r="F8286">
        <v>39</v>
      </c>
      <c r="G8286">
        <v>6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s="2" t="s">
        <v>959</v>
      </c>
      <c r="P8286" s="11" t="str">
        <f t="shared" si="1032"/>
        <v>2016</v>
      </c>
      <c r="Q8286" s="12"/>
      <c r="R8286" s="8" t="str">
        <f t="shared" si="1033"/>
        <v>11</v>
      </c>
      <c r="S8286" s="8"/>
      <c r="T8286" s="14" t="str">
        <f t="shared" si="1034"/>
        <v>Retain</v>
      </c>
      <c r="U8286" s="14"/>
      <c r="V8286" s="8" t="str">
        <f t="shared" si="1035"/>
        <v>France</v>
      </c>
      <c r="W8286" s="8"/>
      <c r="X8286" s="8"/>
      <c r="Y8286" s="8"/>
      <c r="Z8286" s="14" t="str">
        <f t="shared" si="1036"/>
        <v>Female</v>
      </c>
      <c r="AA8286" s="14"/>
      <c r="AB8286" s="14"/>
      <c r="AC8286" s="14"/>
      <c r="AE8286" t="str">
        <f t="shared" si="1037"/>
        <v>Middle aged</v>
      </c>
      <c r="AF8286" t="str">
        <f t="shared" si="1038"/>
        <v>Good</v>
      </c>
      <c r="AG8286" t="str">
        <f t="shared" si="1039"/>
        <v>Very high</v>
      </c>
    </row>
    <row r="8287" spans="1:33" x14ac:dyDescent="0.2">
      <c r="A8287">
        <v>8286</v>
      </c>
      <c r="B8287">
        <v>15572631</v>
      </c>
      <c r="C8287">
        <v>609</v>
      </c>
      <c r="D8287">
        <v>1</v>
      </c>
      <c r="E8287">
        <v>1</v>
      </c>
      <c r="F8287">
        <v>25</v>
      </c>
      <c r="G8287">
        <v>6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s="2" t="s">
        <v>1034</v>
      </c>
      <c r="P8287" s="11" t="str">
        <f t="shared" si="1032"/>
        <v>2017</v>
      </c>
      <c r="Q8287" s="12"/>
      <c r="R8287" s="8" t="str">
        <f t="shared" si="1033"/>
        <v>06</v>
      </c>
      <c r="S8287" s="8"/>
      <c r="T8287" s="14" t="str">
        <f t="shared" si="1034"/>
        <v>Retain</v>
      </c>
      <c r="U8287" s="14"/>
      <c r="V8287" s="8" t="str">
        <f t="shared" si="1035"/>
        <v>France</v>
      </c>
      <c r="W8287" s="8"/>
      <c r="X8287" s="8"/>
      <c r="Y8287" s="8"/>
      <c r="Z8287" s="14" t="str">
        <f t="shared" si="1036"/>
        <v>Male</v>
      </c>
      <c r="AA8287" s="14"/>
      <c r="AB8287" s="14"/>
      <c r="AC8287" s="14"/>
      <c r="AE8287" t="str">
        <f t="shared" si="1037"/>
        <v>Adults</v>
      </c>
      <c r="AF8287" t="str">
        <f t="shared" si="1038"/>
        <v>Fair</v>
      </c>
      <c r="AG8287" t="str">
        <f t="shared" si="1039"/>
        <v>Very low</v>
      </c>
    </row>
    <row r="8288" spans="1:33" x14ac:dyDescent="0.2">
      <c r="A8288">
        <v>8287</v>
      </c>
      <c r="B8288">
        <v>15636069</v>
      </c>
      <c r="C8288">
        <v>632</v>
      </c>
      <c r="D8288">
        <v>2</v>
      </c>
      <c r="E8288">
        <v>1</v>
      </c>
      <c r="F8288">
        <v>28</v>
      </c>
      <c r="G8288">
        <v>6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s="2" t="s">
        <v>335</v>
      </c>
      <c r="P8288" s="11" t="str">
        <f t="shared" si="1032"/>
        <v>2017</v>
      </c>
      <c r="Q8288" s="12"/>
      <c r="R8288" s="8" t="str">
        <f t="shared" si="1033"/>
        <v>07</v>
      </c>
      <c r="S8288" s="8"/>
      <c r="T8288" s="14" t="str">
        <f t="shared" si="1034"/>
        <v>Retain</v>
      </c>
      <c r="U8288" s="14"/>
      <c r="V8288" s="8" t="str">
        <f t="shared" si="1035"/>
        <v>Spain</v>
      </c>
      <c r="W8288" s="8"/>
      <c r="X8288" s="8"/>
      <c r="Y8288" s="8"/>
      <c r="Z8288" s="14" t="str">
        <f t="shared" si="1036"/>
        <v>Male</v>
      </c>
      <c r="AA8288" s="14"/>
      <c r="AB8288" s="14"/>
      <c r="AC8288" s="14"/>
      <c r="AE8288" t="str">
        <f t="shared" si="1037"/>
        <v>Adults</v>
      </c>
      <c r="AF8288" t="str">
        <f t="shared" si="1038"/>
        <v>Fair</v>
      </c>
      <c r="AG8288" t="str">
        <f t="shared" si="1039"/>
        <v>Very high</v>
      </c>
    </row>
    <row r="8289" spans="1:33" x14ac:dyDescent="0.2">
      <c r="A8289">
        <v>8288</v>
      </c>
      <c r="B8289">
        <v>15682467</v>
      </c>
      <c r="C8289">
        <v>725</v>
      </c>
      <c r="D8289">
        <v>1</v>
      </c>
      <c r="E8289">
        <v>2</v>
      </c>
      <c r="F8289">
        <v>36</v>
      </c>
      <c r="G8289">
        <v>5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s="2" t="s">
        <v>367</v>
      </c>
      <c r="P8289" s="11" t="str">
        <f t="shared" si="1032"/>
        <v>2017</v>
      </c>
      <c r="Q8289" s="12"/>
      <c r="R8289" s="8" t="str">
        <f t="shared" si="1033"/>
        <v>11</v>
      </c>
      <c r="S8289" s="8"/>
      <c r="T8289" s="14" t="str">
        <f t="shared" si="1034"/>
        <v>Retain</v>
      </c>
      <c r="U8289" s="14"/>
      <c r="V8289" s="8" t="str">
        <f t="shared" si="1035"/>
        <v>France</v>
      </c>
      <c r="W8289" s="8"/>
      <c r="X8289" s="8"/>
      <c r="Y8289" s="8"/>
      <c r="Z8289" s="14" t="str">
        <f t="shared" si="1036"/>
        <v>Female</v>
      </c>
      <c r="AA8289" s="14"/>
      <c r="AB8289" s="14"/>
      <c r="AC8289" s="14"/>
      <c r="AE8289" t="str">
        <f t="shared" si="1037"/>
        <v>Adults</v>
      </c>
      <c r="AF8289" t="str">
        <f t="shared" si="1038"/>
        <v>Good</v>
      </c>
      <c r="AG8289" t="str">
        <f t="shared" si="1039"/>
        <v>High</v>
      </c>
    </row>
    <row r="8290" spans="1:33" x14ac:dyDescent="0.2">
      <c r="A8290">
        <v>8289</v>
      </c>
      <c r="B8290">
        <v>15790744</v>
      </c>
      <c r="C8290">
        <v>850</v>
      </c>
      <c r="D8290">
        <v>1</v>
      </c>
      <c r="E8290">
        <v>2</v>
      </c>
      <c r="F8290">
        <v>34</v>
      </c>
      <c r="G8290">
        <v>4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s="2" t="s">
        <v>817</v>
      </c>
      <c r="P8290" s="11" t="str">
        <f t="shared" si="1032"/>
        <v>2018</v>
      </c>
      <c r="Q8290" s="12"/>
      <c r="R8290" s="8" t="str">
        <f t="shared" si="1033"/>
        <v>09</v>
      </c>
      <c r="S8290" s="8"/>
      <c r="T8290" s="14" t="str">
        <f t="shared" si="1034"/>
        <v>Retain</v>
      </c>
      <c r="U8290" s="14"/>
      <c r="V8290" s="8" t="str">
        <f t="shared" si="1035"/>
        <v>France</v>
      </c>
      <c r="W8290" s="8"/>
      <c r="X8290" s="8"/>
      <c r="Y8290" s="8"/>
      <c r="Z8290" s="14" t="str">
        <f t="shared" si="1036"/>
        <v>Female</v>
      </c>
      <c r="AA8290" s="14"/>
      <c r="AB8290" s="14"/>
      <c r="AC8290" s="14"/>
      <c r="AE8290" t="str">
        <f t="shared" si="1037"/>
        <v>Adults</v>
      </c>
      <c r="AF8290" t="str">
        <f t="shared" si="1038"/>
        <v>Excellent</v>
      </c>
      <c r="AG8290" t="str">
        <f t="shared" si="1039"/>
        <v>Medium</v>
      </c>
    </row>
    <row r="8291" spans="1:33" x14ac:dyDescent="0.2">
      <c r="A8291">
        <v>8290</v>
      </c>
      <c r="B8291">
        <v>15625023</v>
      </c>
      <c r="C8291">
        <v>682</v>
      </c>
      <c r="D8291">
        <v>1</v>
      </c>
      <c r="E8291">
        <v>1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s="2" t="s">
        <v>776</v>
      </c>
      <c r="P8291" s="11" t="str">
        <f t="shared" si="1032"/>
        <v>2018</v>
      </c>
      <c r="Q8291" s="12"/>
      <c r="R8291" s="8" t="str">
        <f t="shared" si="1033"/>
        <v>09</v>
      </c>
      <c r="S8291" s="8"/>
      <c r="T8291" s="14" t="str">
        <f t="shared" si="1034"/>
        <v>Retain</v>
      </c>
      <c r="U8291" s="14"/>
      <c r="V8291" s="8" t="str">
        <f t="shared" si="1035"/>
        <v>France</v>
      </c>
      <c r="W8291" s="8"/>
      <c r="X8291" s="8"/>
      <c r="Y8291" s="8"/>
      <c r="Z8291" s="14" t="str">
        <f t="shared" si="1036"/>
        <v>Male</v>
      </c>
      <c r="AA8291" s="14"/>
      <c r="AB8291" s="14"/>
      <c r="AC8291" s="14"/>
      <c r="AE8291" t="str">
        <f t="shared" si="1037"/>
        <v>Middle aged</v>
      </c>
      <c r="AF8291" t="str">
        <f t="shared" si="1038"/>
        <v>Good</v>
      </c>
      <c r="AG8291" t="str">
        <f t="shared" si="1039"/>
        <v>Very low</v>
      </c>
    </row>
    <row r="8292" spans="1:33" x14ac:dyDescent="0.2">
      <c r="A8292">
        <v>8291</v>
      </c>
      <c r="B8292">
        <v>15731267</v>
      </c>
      <c r="C8292">
        <v>797</v>
      </c>
      <c r="D8292">
        <v>1</v>
      </c>
      <c r="E8292">
        <v>1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s="2" t="s">
        <v>133</v>
      </c>
      <c r="P8292" s="11" t="str">
        <f t="shared" si="1032"/>
        <v>2018</v>
      </c>
      <c r="Q8292" s="12"/>
      <c r="R8292" s="8" t="str">
        <f t="shared" si="1033"/>
        <v>12</v>
      </c>
      <c r="S8292" s="8"/>
      <c r="T8292" s="14" t="str">
        <f t="shared" si="1034"/>
        <v>Retain</v>
      </c>
      <c r="U8292" s="14"/>
      <c r="V8292" s="8" t="str">
        <f t="shared" si="1035"/>
        <v>France</v>
      </c>
      <c r="W8292" s="8"/>
      <c r="X8292" s="8"/>
      <c r="Y8292" s="8"/>
      <c r="Z8292" s="14" t="str">
        <f t="shared" si="1036"/>
        <v>Male</v>
      </c>
      <c r="AA8292" s="14"/>
      <c r="AB8292" s="14"/>
      <c r="AC8292" s="14"/>
      <c r="AE8292" t="str">
        <f t="shared" si="1037"/>
        <v>Adults</v>
      </c>
      <c r="AF8292" t="str">
        <f t="shared" si="1038"/>
        <v>Very good</v>
      </c>
      <c r="AG8292" t="str">
        <f t="shared" si="1039"/>
        <v>Medium</v>
      </c>
    </row>
    <row r="8293" spans="1:33" x14ac:dyDescent="0.2">
      <c r="A8293">
        <v>8292</v>
      </c>
      <c r="B8293">
        <v>15742879</v>
      </c>
      <c r="C8293">
        <v>668</v>
      </c>
      <c r="D8293">
        <v>2</v>
      </c>
      <c r="E8293">
        <v>1</v>
      </c>
      <c r="F8293">
        <v>38</v>
      </c>
      <c r="G8293">
        <v>4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s="2" t="s">
        <v>1059</v>
      </c>
      <c r="P8293" s="11" t="str">
        <f t="shared" si="1032"/>
        <v>2019</v>
      </c>
      <c r="Q8293" s="12"/>
      <c r="R8293" s="8" t="str">
        <f t="shared" si="1033"/>
        <v>05</v>
      </c>
      <c r="S8293" s="8"/>
      <c r="T8293" s="14" t="str">
        <f t="shared" si="1034"/>
        <v>Retain</v>
      </c>
      <c r="U8293" s="14"/>
      <c r="V8293" s="8" t="str">
        <f t="shared" si="1035"/>
        <v>Spain</v>
      </c>
      <c r="W8293" s="8"/>
      <c r="X8293" s="8"/>
      <c r="Y8293" s="8"/>
      <c r="Z8293" s="14" t="str">
        <f t="shared" si="1036"/>
        <v>Male</v>
      </c>
      <c r="AA8293" s="14"/>
      <c r="AB8293" s="14"/>
      <c r="AC8293" s="14"/>
      <c r="AE8293" t="str">
        <f t="shared" si="1037"/>
        <v>Adults</v>
      </c>
      <c r="AF8293" t="str">
        <f t="shared" si="1038"/>
        <v>Fair</v>
      </c>
      <c r="AG8293" t="str">
        <f t="shared" si="1039"/>
        <v>High</v>
      </c>
    </row>
    <row r="8294" spans="1:33" x14ac:dyDescent="0.2">
      <c r="A8294">
        <v>8293</v>
      </c>
      <c r="B8294">
        <v>15757015</v>
      </c>
      <c r="C8294">
        <v>783</v>
      </c>
      <c r="D8294">
        <v>3</v>
      </c>
      <c r="E8294">
        <v>2</v>
      </c>
      <c r="F8294">
        <v>41</v>
      </c>
      <c r="G8294">
        <v>4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s="2" t="s">
        <v>226</v>
      </c>
      <c r="P8294" s="11" t="str">
        <f t="shared" si="1032"/>
        <v>2019</v>
      </c>
      <c r="Q8294" s="12"/>
      <c r="R8294" s="8" t="str">
        <f t="shared" si="1033"/>
        <v>08</v>
      </c>
      <c r="S8294" s="8"/>
      <c r="T8294" s="14" t="str">
        <f t="shared" si="1034"/>
        <v>Retain</v>
      </c>
      <c r="U8294" s="14"/>
      <c r="V8294" s="8" t="str">
        <f t="shared" si="1035"/>
        <v>Germany</v>
      </c>
      <c r="W8294" s="8"/>
      <c r="X8294" s="8"/>
      <c r="Y8294" s="8"/>
      <c r="Z8294" s="14" t="str">
        <f t="shared" si="1036"/>
        <v>Female</v>
      </c>
      <c r="AA8294" s="14"/>
      <c r="AB8294" s="14"/>
      <c r="AC8294" s="14"/>
      <c r="AE8294" t="str">
        <f t="shared" si="1037"/>
        <v>Middle aged</v>
      </c>
      <c r="AF8294" t="str">
        <f t="shared" si="1038"/>
        <v>Very good</v>
      </c>
      <c r="AG8294" t="str">
        <f t="shared" si="1039"/>
        <v>High</v>
      </c>
    </row>
    <row r="8295" spans="1:33" x14ac:dyDescent="0.2">
      <c r="A8295">
        <v>8294</v>
      </c>
      <c r="B8295">
        <v>15770711</v>
      </c>
      <c r="C8295">
        <v>766</v>
      </c>
      <c r="D8295">
        <v>3</v>
      </c>
      <c r="E8295">
        <v>2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s="2" t="s">
        <v>215</v>
      </c>
      <c r="P8295" s="11" t="str">
        <f t="shared" si="1032"/>
        <v>2019</v>
      </c>
      <c r="Q8295" s="12"/>
      <c r="R8295" s="8" t="str">
        <f t="shared" si="1033"/>
        <v>03</v>
      </c>
      <c r="S8295" s="8"/>
      <c r="T8295" s="14" t="str">
        <f t="shared" si="1034"/>
        <v>Retain</v>
      </c>
      <c r="U8295" s="14"/>
      <c r="V8295" s="8" t="str">
        <f t="shared" si="1035"/>
        <v>Germany</v>
      </c>
      <c r="W8295" s="8"/>
      <c r="X8295" s="8"/>
      <c r="Y8295" s="8"/>
      <c r="Z8295" s="14" t="str">
        <f t="shared" si="1036"/>
        <v>Female</v>
      </c>
      <c r="AA8295" s="14"/>
      <c r="AB8295" s="14"/>
      <c r="AC8295" s="14"/>
      <c r="AE8295" t="str">
        <f t="shared" si="1037"/>
        <v>Adults</v>
      </c>
      <c r="AF8295" t="str">
        <f t="shared" si="1038"/>
        <v>Very good</v>
      </c>
      <c r="AG8295" t="str">
        <f t="shared" si="1039"/>
        <v>Medium</v>
      </c>
    </row>
    <row r="8296" spans="1:33" x14ac:dyDescent="0.2">
      <c r="A8296">
        <v>8295</v>
      </c>
      <c r="B8296">
        <v>15569430</v>
      </c>
      <c r="C8296">
        <v>704</v>
      </c>
      <c r="D8296">
        <v>2</v>
      </c>
      <c r="E8296">
        <v>2</v>
      </c>
      <c r="F8296">
        <v>36</v>
      </c>
      <c r="G8296">
        <v>6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s="2" t="s">
        <v>1149</v>
      </c>
      <c r="P8296" s="11" t="str">
        <f t="shared" si="1032"/>
        <v>2016</v>
      </c>
      <c r="Q8296" s="12"/>
      <c r="R8296" s="8" t="str">
        <f t="shared" si="1033"/>
        <v>12</v>
      </c>
      <c r="S8296" s="8"/>
      <c r="T8296" s="14" t="str">
        <f t="shared" si="1034"/>
        <v>Retain</v>
      </c>
      <c r="U8296" s="14"/>
      <c r="V8296" s="8" t="str">
        <f t="shared" si="1035"/>
        <v>Spain</v>
      </c>
      <c r="W8296" s="8"/>
      <c r="X8296" s="8"/>
      <c r="Y8296" s="8"/>
      <c r="Z8296" s="14" t="str">
        <f t="shared" si="1036"/>
        <v>Female</v>
      </c>
      <c r="AA8296" s="14"/>
      <c r="AB8296" s="14"/>
      <c r="AC8296" s="14"/>
      <c r="AE8296" t="str">
        <f t="shared" si="1037"/>
        <v>Adults</v>
      </c>
      <c r="AF8296" t="str">
        <f t="shared" si="1038"/>
        <v>Good</v>
      </c>
      <c r="AG8296" t="str">
        <f t="shared" si="1039"/>
        <v>Very high</v>
      </c>
    </row>
    <row r="8297" spans="1:33" x14ac:dyDescent="0.2">
      <c r="A8297">
        <v>8296</v>
      </c>
      <c r="B8297">
        <v>15617304</v>
      </c>
      <c r="C8297">
        <v>722</v>
      </c>
      <c r="D8297">
        <v>1</v>
      </c>
      <c r="E8297">
        <v>1</v>
      </c>
      <c r="F8297">
        <v>40</v>
      </c>
      <c r="G8297">
        <v>5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s="2" t="s">
        <v>1253</v>
      </c>
      <c r="P8297" s="11" t="str">
        <f t="shared" si="1032"/>
        <v>2018</v>
      </c>
      <c r="Q8297" s="12"/>
      <c r="R8297" s="8" t="str">
        <f t="shared" si="1033"/>
        <v>08</v>
      </c>
      <c r="S8297" s="8"/>
      <c r="T8297" s="14" t="str">
        <f t="shared" si="1034"/>
        <v>Retain</v>
      </c>
      <c r="U8297" s="14"/>
      <c r="V8297" s="8" t="str">
        <f t="shared" si="1035"/>
        <v>France</v>
      </c>
      <c r="W8297" s="8"/>
      <c r="X8297" s="8"/>
      <c r="Y8297" s="8"/>
      <c r="Z8297" s="14" t="str">
        <f t="shared" si="1036"/>
        <v>Male</v>
      </c>
      <c r="AA8297" s="14"/>
      <c r="AB8297" s="14"/>
      <c r="AC8297" s="14"/>
      <c r="AE8297" t="str">
        <f t="shared" si="1037"/>
        <v>Middle aged</v>
      </c>
      <c r="AF8297" t="str">
        <f t="shared" si="1038"/>
        <v>Good</v>
      </c>
      <c r="AG8297" t="str">
        <f t="shared" si="1039"/>
        <v>Very low</v>
      </c>
    </row>
    <row r="8298" spans="1:33" x14ac:dyDescent="0.2">
      <c r="A8298">
        <v>8297</v>
      </c>
      <c r="B8298">
        <v>15704466</v>
      </c>
      <c r="C8298">
        <v>692</v>
      </c>
      <c r="D8298">
        <v>1</v>
      </c>
      <c r="E8298">
        <v>2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s="2" t="s">
        <v>1212</v>
      </c>
      <c r="P8298" s="11" t="str">
        <f t="shared" si="1032"/>
        <v>2016</v>
      </c>
      <c r="Q8298" s="12"/>
      <c r="R8298" s="8" t="str">
        <f t="shared" si="1033"/>
        <v>05</v>
      </c>
      <c r="S8298" s="8"/>
      <c r="T8298" s="14" t="str">
        <f t="shared" si="1034"/>
        <v>Retain</v>
      </c>
      <c r="U8298" s="14"/>
      <c r="V8298" s="8" t="str">
        <f t="shared" si="1035"/>
        <v>France</v>
      </c>
      <c r="W8298" s="8"/>
      <c r="X8298" s="8"/>
      <c r="Y8298" s="8"/>
      <c r="Z8298" s="14" t="str">
        <f t="shared" si="1036"/>
        <v>Female</v>
      </c>
      <c r="AA8298" s="14"/>
      <c r="AB8298" s="14"/>
      <c r="AC8298" s="14"/>
      <c r="AE8298" t="str">
        <f t="shared" si="1037"/>
        <v>Adults</v>
      </c>
      <c r="AF8298" t="str">
        <f t="shared" si="1038"/>
        <v>Good</v>
      </c>
      <c r="AG8298" t="str">
        <f t="shared" si="1039"/>
        <v>Very low</v>
      </c>
    </row>
    <row r="8299" spans="1:33" x14ac:dyDescent="0.2">
      <c r="A8299">
        <v>8298</v>
      </c>
      <c r="B8299">
        <v>15664681</v>
      </c>
      <c r="C8299">
        <v>584</v>
      </c>
      <c r="D8299">
        <v>1</v>
      </c>
      <c r="E8299">
        <v>2</v>
      </c>
      <c r="F8299">
        <v>35</v>
      </c>
      <c r="G8299">
        <v>5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s="2" t="s">
        <v>202</v>
      </c>
      <c r="P8299" s="11" t="str">
        <f t="shared" si="1032"/>
        <v>2018</v>
      </c>
      <c r="Q8299" s="12"/>
      <c r="R8299" s="8" t="str">
        <f t="shared" si="1033"/>
        <v>01</v>
      </c>
      <c r="S8299" s="8"/>
      <c r="T8299" s="14" t="str">
        <f t="shared" si="1034"/>
        <v>Retain</v>
      </c>
      <c r="U8299" s="14"/>
      <c r="V8299" s="8" t="str">
        <f t="shared" si="1035"/>
        <v>France</v>
      </c>
      <c r="W8299" s="8"/>
      <c r="X8299" s="8"/>
      <c r="Y8299" s="8"/>
      <c r="Z8299" s="14" t="str">
        <f t="shared" si="1036"/>
        <v>Female</v>
      </c>
      <c r="AA8299" s="14"/>
      <c r="AB8299" s="14"/>
      <c r="AC8299" s="14"/>
      <c r="AE8299" t="str">
        <f t="shared" si="1037"/>
        <v>Adults</v>
      </c>
      <c r="AF8299" t="str">
        <f t="shared" si="1038"/>
        <v>Fair</v>
      </c>
      <c r="AG8299" t="str">
        <f t="shared" si="1039"/>
        <v>High</v>
      </c>
    </row>
    <row r="8300" spans="1:33" x14ac:dyDescent="0.2">
      <c r="A8300">
        <v>8299</v>
      </c>
      <c r="B8300">
        <v>15605534</v>
      </c>
      <c r="C8300">
        <v>644</v>
      </c>
      <c r="D8300">
        <v>3</v>
      </c>
      <c r="E8300">
        <v>2</v>
      </c>
      <c r="F8300">
        <v>51</v>
      </c>
      <c r="G8300">
        <v>6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s="2" t="s">
        <v>888</v>
      </c>
      <c r="P8300" s="11" t="str">
        <f t="shared" si="1032"/>
        <v>2016</v>
      </c>
      <c r="Q8300" s="12"/>
      <c r="R8300" s="8" t="str">
        <f t="shared" si="1033"/>
        <v>10</v>
      </c>
      <c r="S8300" s="8"/>
      <c r="T8300" s="14" t="str">
        <f t="shared" si="1034"/>
        <v>Exit</v>
      </c>
      <c r="U8300" s="14"/>
      <c r="V8300" s="8" t="str">
        <f t="shared" si="1035"/>
        <v>Germany</v>
      </c>
      <c r="W8300" s="8"/>
      <c r="X8300" s="8"/>
      <c r="Y8300" s="8"/>
      <c r="Z8300" s="14" t="str">
        <f t="shared" si="1036"/>
        <v>Female</v>
      </c>
      <c r="AA8300" s="14"/>
      <c r="AB8300" s="14"/>
      <c r="AC8300" s="14"/>
      <c r="AE8300" t="str">
        <f t="shared" si="1037"/>
        <v>Middle aged</v>
      </c>
      <c r="AF8300" t="str">
        <f t="shared" si="1038"/>
        <v>Fair</v>
      </c>
      <c r="AG8300" t="str">
        <f t="shared" si="1039"/>
        <v>Medium</v>
      </c>
    </row>
    <row r="8301" spans="1:33" x14ac:dyDescent="0.2">
      <c r="A8301">
        <v>8300</v>
      </c>
      <c r="B8301">
        <v>15792473</v>
      </c>
      <c r="C8301">
        <v>598</v>
      </c>
      <c r="D8301">
        <v>3</v>
      </c>
      <c r="E8301">
        <v>2</v>
      </c>
      <c r="F8301">
        <v>50</v>
      </c>
      <c r="G8301">
        <v>4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s="2" t="s">
        <v>244</v>
      </c>
      <c r="P8301" s="11" t="str">
        <f t="shared" si="1032"/>
        <v>2018</v>
      </c>
      <c r="Q8301" s="12"/>
      <c r="R8301" s="8" t="str">
        <f t="shared" si="1033"/>
        <v>11</v>
      </c>
      <c r="S8301" s="8"/>
      <c r="T8301" s="14" t="str">
        <f t="shared" si="1034"/>
        <v>Exit</v>
      </c>
      <c r="U8301" s="14"/>
      <c r="V8301" s="8" t="str">
        <f t="shared" si="1035"/>
        <v>Germany</v>
      </c>
      <c r="W8301" s="8"/>
      <c r="X8301" s="8"/>
      <c r="Y8301" s="8"/>
      <c r="Z8301" s="14" t="str">
        <f t="shared" si="1036"/>
        <v>Female</v>
      </c>
      <c r="AA8301" s="14"/>
      <c r="AB8301" s="14"/>
      <c r="AC8301" s="14"/>
      <c r="AE8301" t="str">
        <f t="shared" si="1037"/>
        <v>Middle aged</v>
      </c>
      <c r="AF8301" t="str">
        <f t="shared" si="1038"/>
        <v>Fair</v>
      </c>
      <c r="AG8301" t="str">
        <f t="shared" si="1039"/>
        <v>Medium</v>
      </c>
    </row>
    <row r="8302" spans="1:33" x14ac:dyDescent="0.2">
      <c r="A8302">
        <v>8301</v>
      </c>
      <c r="B8302">
        <v>15802625</v>
      </c>
      <c r="C8302">
        <v>733</v>
      </c>
      <c r="D8302">
        <v>3</v>
      </c>
      <c r="E8302">
        <v>1</v>
      </c>
      <c r="F8302">
        <v>48</v>
      </c>
      <c r="G8302">
        <v>4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s="2" t="s">
        <v>101</v>
      </c>
      <c r="P8302" s="11" t="str">
        <f t="shared" si="1032"/>
        <v>2018</v>
      </c>
      <c r="Q8302" s="12"/>
      <c r="R8302" s="8" t="str">
        <f t="shared" si="1033"/>
        <v>12</v>
      </c>
      <c r="S8302" s="8"/>
      <c r="T8302" s="14" t="str">
        <f t="shared" si="1034"/>
        <v>Retain</v>
      </c>
      <c r="U8302" s="14"/>
      <c r="V8302" s="8" t="str">
        <f t="shared" si="1035"/>
        <v>Germany</v>
      </c>
      <c r="W8302" s="8"/>
      <c r="X8302" s="8"/>
      <c r="Y8302" s="8"/>
      <c r="Z8302" s="14" t="str">
        <f t="shared" si="1036"/>
        <v>Male</v>
      </c>
      <c r="AA8302" s="14"/>
      <c r="AB8302" s="14"/>
      <c r="AC8302" s="14"/>
      <c r="AE8302" t="str">
        <f t="shared" si="1037"/>
        <v>Middle aged</v>
      </c>
      <c r="AF8302" t="str">
        <f t="shared" si="1038"/>
        <v>Good</v>
      </c>
      <c r="AG8302" t="str">
        <f t="shared" si="1039"/>
        <v>Medium</v>
      </c>
    </row>
    <row r="8303" spans="1:33" x14ac:dyDescent="0.2">
      <c r="A8303">
        <v>8302</v>
      </c>
      <c r="B8303">
        <v>15766017</v>
      </c>
      <c r="C8303">
        <v>615</v>
      </c>
      <c r="D8303">
        <v>3</v>
      </c>
      <c r="E8303">
        <v>1</v>
      </c>
      <c r="F8303">
        <v>58</v>
      </c>
      <c r="G8303">
        <v>4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s="2" t="s">
        <v>1104</v>
      </c>
      <c r="P8303" s="11" t="str">
        <f t="shared" si="1032"/>
        <v>2019</v>
      </c>
      <c r="Q8303" s="12"/>
      <c r="R8303" s="8" t="str">
        <f t="shared" si="1033"/>
        <v>01</v>
      </c>
      <c r="S8303" s="8"/>
      <c r="T8303" s="14" t="str">
        <f t="shared" si="1034"/>
        <v>Exit</v>
      </c>
      <c r="U8303" s="14"/>
      <c r="V8303" s="8" t="str">
        <f t="shared" si="1035"/>
        <v>Germany</v>
      </c>
      <c r="W8303" s="8"/>
      <c r="X8303" s="8"/>
      <c r="Y8303" s="8"/>
      <c r="Z8303" s="14" t="str">
        <f t="shared" si="1036"/>
        <v>Male</v>
      </c>
      <c r="AA8303" s="14"/>
      <c r="AB8303" s="14"/>
      <c r="AC8303" s="14"/>
      <c r="AE8303" t="str">
        <f t="shared" si="1037"/>
        <v>Middle aged</v>
      </c>
      <c r="AF8303" t="str">
        <f t="shared" si="1038"/>
        <v>Fair</v>
      </c>
      <c r="AG8303" t="str">
        <f t="shared" si="1039"/>
        <v>Medium</v>
      </c>
    </row>
    <row r="8304" spans="1:33" x14ac:dyDescent="0.2">
      <c r="A8304">
        <v>8303</v>
      </c>
      <c r="B8304">
        <v>15762172</v>
      </c>
      <c r="C8304">
        <v>850</v>
      </c>
      <c r="D8304">
        <v>1</v>
      </c>
      <c r="E8304">
        <v>2</v>
      </c>
      <c r="F8304">
        <v>39</v>
      </c>
      <c r="G8304">
        <v>5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s="2" t="s">
        <v>1215</v>
      </c>
      <c r="P8304" s="11" t="str">
        <f t="shared" si="1032"/>
        <v>2017</v>
      </c>
      <c r="Q8304" s="12"/>
      <c r="R8304" s="8" t="str">
        <f t="shared" si="1033"/>
        <v>10</v>
      </c>
      <c r="S8304" s="8"/>
      <c r="T8304" s="14" t="str">
        <f t="shared" si="1034"/>
        <v>Retain</v>
      </c>
      <c r="U8304" s="14"/>
      <c r="V8304" s="8" t="str">
        <f t="shared" si="1035"/>
        <v>France</v>
      </c>
      <c r="W8304" s="8"/>
      <c r="X8304" s="8"/>
      <c r="Y8304" s="8"/>
      <c r="Z8304" s="14" t="str">
        <f t="shared" si="1036"/>
        <v>Female</v>
      </c>
      <c r="AA8304" s="14"/>
      <c r="AB8304" s="14"/>
      <c r="AC8304" s="14"/>
      <c r="AE8304" t="str">
        <f t="shared" si="1037"/>
        <v>Middle aged</v>
      </c>
      <c r="AF8304" t="str">
        <f t="shared" si="1038"/>
        <v>Excellent</v>
      </c>
      <c r="AG8304" t="str">
        <f t="shared" si="1039"/>
        <v>Very low</v>
      </c>
    </row>
    <row r="8305" spans="1:33" x14ac:dyDescent="0.2">
      <c r="A8305">
        <v>8304</v>
      </c>
      <c r="B8305">
        <v>15728333</v>
      </c>
      <c r="C8305">
        <v>521</v>
      </c>
      <c r="D8305">
        <v>1</v>
      </c>
      <c r="E8305">
        <v>1</v>
      </c>
      <c r="F8305">
        <v>43</v>
      </c>
      <c r="G8305">
        <v>5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s="2" t="s">
        <v>38</v>
      </c>
      <c r="P8305" s="11" t="str">
        <f t="shared" si="1032"/>
        <v>2017</v>
      </c>
      <c r="Q8305" s="12"/>
      <c r="R8305" s="8" t="str">
        <f t="shared" si="1033"/>
        <v>11</v>
      </c>
      <c r="S8305" s="8"/>
      <c r="T8305" s="14" t="str">
        <f t="shared" si="1034"/>
        <v>Retain</v>
      </c>
      <c r="U8305" s="14"/>
      <c r="V8305" s="8" t="str">
        <f t="shared" si="1035"/>
        <v>France</v>
      </c>
      <c r="W8305" s="8"/>
      <c r="X8305" s="8"/>
      <c r="Y8305" s="8"/>
      <c r="Z8305" s="14" t="str">
        <f t="shared" si="1036"/>
        <v>Male</v>
      </c>
      <c r="AA8305" s="14"/>
      <c r="AB8305" s="14"/>
      <c r="AC8305" s="14"/>
      <c r="AE8305" t="str">
        <f t="shared" si="1037"/>
        <v>Middle aged</v>
      </c>
      <c r="AF8305" t="str">
        <f t="shared" si="1038"/>
        <v>Poor</v>
      </c>
      <c r="AG8305" t="str">
        <f t="shared" si="1039"/>
        <v>Very low</v>
      </c>
    </row>
    <row r="8306" spans="1:33" x14ac:dyDescent="0.2">
      <c r="A8306">
        <v>8305</v>
      </c>
      <c r="B8306">
        <v>15792868</v>
      </c>
      <c r="C8306">
        <v>675</v>
      </c>
      <c r="D8306">
        <v>1</v>
      </c>
      <c r="E8306">
        <v>1</v>
      </c>
      <c r="F8306">
        <v>69</v>
      </c>
      <c r="G8306">
        <v>6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s="2" t="s">
        <v>39</v>
      </c>
      <c r="P8306" s="11" t="str">
        <f t="shared" si="1032"/>
        <v>2016</v>
      </c>
      <c r="Q8306" s="12"/>
      <c r="R8306" s="8" t="str">
        <f t="shared" si="1033"/>
        <v>11</v>
      </c>
      <c r="S8306" s="8"/>
      <c r="T8306" s="14" t="str">
        <f t="shared" si="1034"/>
        <v>Retain</v>
      </c>
      <c r="U8306" s="14"/>
      <c r="V8306" s="8" t="str">
        <f t="shared" si="1035"/>
        <v>France</v>
      </c>
      <c r="W8306" s="8"/>
      <c r="X8306" s="8"/>
      <c r="Y8306" s="8"/>
      <c r="Z8306" s="14" t="str">
        <f t="shared" si="1036"/>
        <v>Male</v>
      </c>
      <c r="AA8306" s="14"/>
      <c r="AB8306" s="14"/>
      <c r="AC8306" s="14"/>
      <c r="AE8306" t="str">
        <f t="shared" si="1037"/>
        <v>Retired</v>
      </c>
      <c r="AF8306" t="str">
        <f t="shared" si="1038"/>
        <v>Good</v>
      </c>
      <c r="AG8306" t="str">
        <f t="shared" si="1039"/>
        <v>Very low</v>
      </c>
    </row>
    <row r="8307" spans="1:33" x14ac:dyDescent="0.2">
      <c r="A8307">
        <v>8306</v>
      </c>
      <c r="B8307">
        <v>15605698</v>
      </c>
      <c r="C8307">
        <v>746</v>
      </c>
      <c r="D8307">
        <v>1</v>
      </c>
      <c r="E8307">
        <v>1</v>
      </c>
      <c r="F8307">
        <v>58</v>
      </c>
      <c r="G8307">
        <v>7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s="2" t="s">
        <v>204</v>
      </c>
      <c r="P8307" s="11" t="str">
        <f t="shared" si="1032"/>
        <v>2016</v>
      </c>
      <c r="Q8307" s="12"/>
      <c r="R8307" s="8" t="str">
        <f t="shared" si="1033"/>
        <v>03</v>
      </c>
      <c r="S8307" s="8"/>
      <c r="T8307" s="14" t="str">
        <f t="shared" si="1034"/>
        <v>Exit</v>
      </c>
      <c r="U8307" s="14"/>
      <c r="V8307" s="8" t="str">
        <f t="shared" si="1035"/>
        <v>France</v>
      </c>
      <c r="W8307" s="8"/>
      <c r="X8307" s="8"/>
      <c r="Y8307" s="8"/>
      <c r="Z8307" s="14" t="str">
        <f t="shared" si="1036"/>
        <v>Male</v>
      </c>
      <c r="AA8307" s="14"/>
      <c r="AB8307" s="14"/>
      <c r="AC8307" s="14"/>
      <c r="AE8307" t="str">
        <f t="shared" si="1037"/>
        <v>Middle aged</v>
      </c>
      <c r="AF8307" t="str">
        <f t="shared" si="1038"/>
        <v>Very good</v>
      </c>
      <c r="AG8307" t="str">
        <f t="shared" si="1039"/>
        <v>Very low</v>
      </c>
    </row>
    <row r="8308" spans="1:33" x14ac:dyDescent="0.2">
      <c r="A8308">
        <v>8307</v>
      </c>
      <c r="B8308">
        <v>15777060</v>
      </c>
      <c r="C8308">
        <v>770</v>
      </c>
      <c r="D8308">
        <v>1</v>
      </c>
      <c r="E8308">
        <v>2</v>
      </c>
      <c r="F8308">
        <v>33</v>
      </c>
      <c r="G8308">
        <v>6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s="2" t="s">
        <v>148</v>
      </c>
      <c r="P8308" s="11" t="str">
        <f t="shared" si="1032"/>
        <v>2017</v>
      </c>
      <c r="Q8308" s="12"/>
      <c r="R8308" s="8" t="str">
        <f t="shared" si="1033"/>
        <v>07</v>
      </c>
      <c r="S8308" s="8"/>
      <c r="T8308" s="14" t="str">
        <f t="shared" si="1034"/>
        <v>Exit</v>
      </c>
      <c r="U8308" s="14"/>
      <c r="V8308" s="8" t="str">
        <f t="shared" si="1035"/>
        <v>France</v>
      </c>
      <c r="W8308" s="8"/>
      <c r="X8308" s="8"/>
      <c r="Y8308" s="8"/>
      <c r="Z8308" s="14" t="str">
        <f t="shared" si="1036"/>
        <v>Female</v>
      </c>
      <c r="AA8308" s="14"/>
      <c r="AB8308" s="14"/>
      <c r="AC8308" s="14"/>
      <c r="AE8308" t="str">
        <f t="shared" si="1037"/>
        <v>Adults</v>
      </c>
      <c r="AF8308" t="str">
        <f t="shared" si="1038"/>
        <v>Very good</v>
      </c>
      <c r="AG8308" t="str">
        <f t="shared" si="1039"/>
        <v>Very low</v>
      </c>
    </row>
    <row r="8309" spans="1:33" x14ac:dyDescent="0.2">
      <c r="A8309">
        <v>8308</v>
      </c>
      <c r="B8309">
        <v>15626243</v>
      </c>
      <c r="C8309">
        <v>618</v>
      </c>
      <c r="D8309">
        <v>1</v>
      </c>
      <c r="E8309">
        <v>1</v>
      </c>
      <c r="F8309">
        <v>30</v>
      </c>
      <c r="G8309">
        <v>5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s="2" t="s">
        <v>599</v>
      </c>
      <c r="P8309" s="11" t="str">
        <f t="shared" si="1032"/>
        <v>2017</v>
      </c>
      <c r="Q8309" s="12"/>
      <c r="R8309" s="8" t="str">
        <f t="shared" si="1033"/>
        <v>10</v>
      </c>
      <c r="S8309" s="8"/>
      <c r="T8309" s="14" t="str">
        <f t="shared" si="1034"/>
        <v>Retain</v>
      </c>
      <c r="U8309" s="14"/>
      <c r="V8309" s="8" t="str">
        <f t="shared" si="1035"/>
        <v>France</v>
      </c>
      <c r="W8309" s="8"/>
      <c r="X8309" s="8"/>
      <c r="Y8309" s="8"/>
      <c r="Z8309" s="14" t="str">
        <f t="shared" si="1036"/>
        <v>Male</v>
      </c>
      <c r="AA8309" s="14"/>
      <c r="AB8309" s="14"/>
      <c r="AC8309" s="14"/>
      <c r="AE8309" t="str">
        <f t="shared" si="1037"/>
        <v>Adults</v>
      </c>
      <c r="AF8309" t="str">
        <f t="shared" si="1038"/>
        <v>Fair</v>
      </c>
      <c r="AG8309" t="str">
        <f t="shared" si="1039"/>
        <v>High</v>
      </c>
    </row>
    <row r="8310" spans="1:33" x14ac:dyDescent="0.2">
      <c r="A8310">
        <v>8309</v>
      </c>
      <c r="B8310">
        <v>15719898</v>
      </c>
      <c r="C8310">
        <v>556</v>
      </c>
      <c r="D8310">
        <v>1</v>
      </c>
      <c r="E8310">
        <v>1</v>
      </c>
      <c r="F8310">
        <v>36</v>
      </c>
      <c r="G8310">
        <v>4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s="2" t="s">
        <v>269</v>
      </c>
      <c r="P8310" s="11" t="str">
        <f t="shared" si="1032"/>
        <v>2019</v>
      </c>
      <c r="Q8310" s="12"/>
      <c r="R8310" s="8" t="str">
        <f t="shared" si="1033"/>
        <v>09</v>
      </c>
      <c r="S8310" s="8"/>
      <c r="T8310" s="14" t="str">
        <f t="shared" si="1034"/>
        <v>Retain</v>
      </c>
      <c r="U8310" s="14"/>
      <c r="V8310" s="8" t="str">
        <f t="shared" si="1035"/>
        <v>France</v>
      </c>
      <c r="W8310" s="8"/>
      <c r="X8310" s="8"/>
      <c r="Y8310" s="8"/>
      <c r="Z8310" s="14" t="str">
        <f t="shared" si="1036"/>
        <v>Male</v>
      </c>
      <c r="AA8310" s="14"/>
      <c r="AB8310" s="14"/>
      <c r="AC8310" s="14"/>
      <c r="AE8310" t="str">
        <f t="shared" si="1037"/>
        <v>Adults</v>
      </c>
      <c r="AF8310" t="str">
        <f t="shared" si="1038"/>
        <v>Poor</v>
      </c>
      <c r="AG8310" t="str">
        <f t="shared" si="1039"/>
        <v>Very high</v>
      </c>
    </row>
    <row r="8311" spans="1:33" x14ac:dyDescent="0.2">
      <c r="A8311">
        <v>8310</v>
      </c>
      <c r="B8311">
        <v>15599976</v>
      </c>
      <c r="C8311">
        <v>749</v>
      </c>
      <c r="D8311">
        <v>1</v>
      </c>
      <c r="E8311">
        <v>2</v>
      </c>
      <c r="F8311">
        <v>27</v>
      </c>
      <c r="G8311">
        <v>3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s="2" t="s">
        <v>123</v>
      </c>
      <c r="P8311" s="11" t="str">
        <f t="shared" si="1032"/>
        <v>2019</v>
      </c>
      <c r="Q8311" s="12"/>
      <c r="R8311" s="8" t="str">
        <f t="shared" si="1033"/>
        <v>10</v>
      </c>
      <c r="S8311" s="8"/>
      <c r="T8311" s="14" t="str">
        <f t="shared" si="1034"/>
        <v>Retain</v>
      </c>
      <c r="U8311" s="14"/>
      <c r="V8311" s="8" t="str">
        <f t="shared" si="1035"/>
        <v>France</v>
      </c>
      <c r="W8311" s="8"/>
      <c r="X8311" s="8"/>
      <c r="Y8311" s="8"/>
      <c r="Z8311" s="14" t="str">
        <f t="shared" si="1036"/>
        <v>Female</v>
      </c>
      <c r="AA8311" s="14"/>
      <c r="AB8311" s="14"/>
      <c r="AC8311" s="14"/>
      <c r="AE8311" t="str">
        <f t="shared" si="1037"/>
        <v>Adults</v>
      </c>
      <c r="AF8311" t="str">
        <f t="shared" si="1038"/>
        <v>Very good</v>
      </c>
      <c r="AG8311" t="str">
        <f t="shared" si="1039"/>
        <v>Very low</v>
      </c>
    </row>
    <row r="8312" spans="1:33" x14ac:dyDescent="0.2">
      <c r="A8312">
        <v>8311</v>
      </c>
      <c r="B8312">
        <v>15752809</v>
      </c>
      <c r="C8312">
        <v>702</v>
      </c>
      <c r="D8312">
        <v>2</v>
      </c>
      <c r="E8312">
        <v>1</v>
      </c>
      <c r="F8312">
        <v>43</v>
      </c>
      <c r="G8312">
        <v>3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s="2" t="s">
        <v>993</v>
      </c>
      <c r="P8312" s="11" t="str">
        <f t="shared" si="1032"/>
        <v>2019</v>
      </c>
      <c r="Q8312" s="12"/>
      <c r="R8312" s="8" t="str">
        <f t="shared" si="1033"/>
        <v>12</v>
      </c>
      <c r="S8312" s="8"/>
      <c r="T8312" s="14" t="str">
        <f t="shared" si="1034"/>
        <v>Retain</v>
      </c>
      <c r="U8312" s="14"/>
      <c r="V8312" s="8" t="str">
        <f t="shared" si="1035"/>
        <v>Spain</v>
      </c>
      <c r="W8312" s="8"/>
      <c r="X8312" s="8"/>
      <c r="Y8312" s="8"/>
      <c r="Z8312" s="14" t="str">
        <f t="shared" si="1036"/>
        <v>Male</v>
      </c>
      <c r="AA8312" s="14"/>
      <c r="AB8312" s="14"/>
      <c r="AC8312" s="14"/>
      <c r="AE8312" t="str">
        <f t="shared" si="1037"/>
        <v>Middle aged</v>
      </c>
      <c r="AF8312" t="str">
        <f t="shared" si="1038"/>
        <v>Good</v>
      </c>
      <c r="AG8312" t="str">
        <f t="shared" si="1039"/>
        <v>High</v>
      </c>
    </row>
    <row r="8313" spans="1:33" x14ac:dyDescent="0.2">
      <c r="A8313">
        <v>8312</v>
      </c>
      <c r="B8313">
        <v>15589698</v>
      </c>
      <c r="C8313">
        <v>555</v>
      </c>
      <c r="D8313">
        <v>3</v>
      </c>
      <c r="E8313">
        <v>1</v>
      </c>
      <c r="F8313">
        <v>42</v>
      </c>
      <c r="G8313">
        <v>5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s="2" t="s">
        <v>470</v>
      </c>
      <c r="P8313" s="11" t="str">
        <f t="shared" si="1032"/>
        <v>2017</v>
      </c>
      <c r="Q8313" s="12"/>
      <c r="R8313" s="8" t="str">
        <f t="shared" si="1033"/>
        <v>10</v>
      </c>
      <c r="S8313" s="8"/>
      <c r="T8313" s="14" t="str">
        <f t="shared" si="1034"/>
        <v>Exit</v>
      </c>
      <c r="U8313" s="14"/>
      <c r="V8313" s="8" t="str">
        <f t="shared" si="1035"/>
        <v>Germany</v>
      </c>
      <c r="W8313" s="8"/>
      <c r="X8313" s="8"/>
      <c r="Y8313" s="8"/>
      <c r="Z8313" s="14" t="str">
        <f t="shared" si="1036"/>
        <v>Male</v>
      </c>
      <c r="AA8313" s="14"/>
      <c r="AB8313" s="14"/>
      <c r="AC8313" s="14"/>
      <c r="AE8313" t="str">
        <f t="shared" si="1037"/>
        <v>Middle aged</v>
      </c>
      <c r="AF8313" t="str">
        <f t="shared" si="1038"/>
        <v>Poor</v>
      </c>
      <c r="AG8313" t="str">
        <f t="shared" si="1039"/>
        <v>High</v>
      </c>
    </row>
    <row r="8314" spans="1:33" x14ac:dyDescent="0.2">
      <c r="A8314">
        <v>8313</v>
      </c>
      <c r="B8314">
        <v>15609977</v>
      </c>
      <c r="C8314">
        <v>587</v>
      </c>
      <c r="D8314">
        <v>1</v>
      </c>
      <c r="E8314">
        <v>1</v>
      </c>
      <c r="F8314">
        <v>47</v>
      </c>
      <c r="G8314">
        <v>7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s="2" t="s">
        <v>943</v>
      </c>
      <c r="P8314" s="11" t="str">
        <f t="shared" si="1032"/>
        <v>2016</v>
      </c>
      <c r="Q8314" s="12"/>
      <c r="R8314" s="8" t="str">
        <f t="shared" si="1033"/>
        <v>01</v>
      </c>
      <c r="S8314" s="8"/>
      <c r="T8314" s="14" t="str">
        <f t="shared" si="1034"/>
        <v>Retain</v>
      </c>
      <c r="U8314" s="14"/>
      <c r="V8314" s="8" t="str">
        <f t="shared" si="1035"/>
        <v>France</v>
      </c>
      <c r="W8314" s="8"/>
      <c r="X8314" s="8"/>
      <c r="Y8314" s="8"/>
      <c r="Z8314" s="14" t="str">
        <f t="shared" si="1036"/>
        <v>Male</v>
      </c>
      <c r="AA8314" s="14"/>
      <c r="AB8314" s="14"/>
      <c r="AC8314" s="14"/>
      <c r="AE8314" t="str">
        <f t="shared" si="1037"/>
        <v>Middle aged</v>
      </c>
      <c r="AF8314" t="str">
        <f t="shared" si="1038"/>
        <v>Fair</v>
      </c>
      <c r="AG8314" t="str">
        <f t="shared" si="1039"/>
        <v>Medium</v>
      </c>
    </row>
    <row r="8315" spans="1:33" x14ac:dyDescent="0.2">
      <c r="A8315">
        <v>8314</v>
      </c>
      <c r="B8315">
        <v>15750121</v>
      </c>
      <c r="C8315">
        <v>639</v>
      </c>
      <c r="D8315">
        <v>1</v>
      </c>
      <c r="E8315">
        <v>1</v>
      </c>
      <c r="F8315">
        <v>38</v>
      </c>
      <c r="G8315">
        <v>6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s="2" t="s">
        <v>911</v>
      </c>
      <c r="P8315" s="11" t="str">
        <f t="shared" si="1032"/>
        <v>2017</v>
      </c>
      <c r="Q8315" s="12"/>
      <c r="R8315" s="8" t="str">
        <f t="shared" si="1033"/>
        <v>07</v>
      </c>
      <c r="S8315" s="8"/>
      <c r="T8315" s="14" t="str">
        <f t="shared" si="1034"/>
        <v>Retain</v>
      </c>
      <c r="U8315" s="14"/>
      <c r="V8315" s="8" t="str">
        <f t="shared" si="1035"/>
        <v>France</v>
      </c>
      <c r="W8315" s="8"/>
      <c r="X8315" s="8"/>
      <c r="Y8315" s="8"/>
      <c r="Z8315" s="14" t="str">
        <f t="shared" si="1036"/>
        <v>Male</v>
      </c>
      <c r="AA8315" s="14"/>
      <c r="AB8315" s="14"/>
      <c r="AC8315" s="14"/>
      <c r="AE8315" t="str">
        <f t="shared" si="1037"/>
        <v>Adults</v>
      </c>
      <c r="AF8315" t="str">
        <f t="shared" si="1038"/>
        <v>Fair</v>
      </c>
      <c r="AG8315" t="str">
        <f t="shared" si="1039"/>
        <v>Very low</v>
      </c>
    </row>
    <row r="8316" spans="1:33" x14ac:dyDescent="0.2">
      <c r="A8316">
        <v>8315</v>
      </c>
      <c r="B8316">
        <v>15734177</v>
      </c>
      <c r="C8316">
        <v>643</v>
      </c>
      <c r="D8316">
        <v>1</v>
      </c>
      <c r="E8316">
        <v>1</v>
      </c>
      <c r="F8316">
        <v>33</v>
      </c>
      <c r="G8316">
        <v>5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s="2" t="s">
        <v>594</v>
      </c>
      <c r="P8316" s="11" t="str">
        <f t="shared" si="1032"/>
        <v>2018</v>
      </c>
      <c r="Q8316" s="12"/>
      <c r="R8316" s="8" t="str">
        <f t="shared" si="1033"/>
        <v>08</v>
      </c>
      <c r="S8316" s="8"/>
      <c r="T8316" s="14" t="str">
        <f t="shared" si="1034"/>
        <v>Retain</v>
      </c>
      <c r="U8316" s="14"/>
      <c r="V8316" s="8" t="str">
        <f t="shared" si="1035"/>
        <v>France</v>
      </c>
      <c r="W8316" s="8"/>
      <c r="X8316" s="8"/>
      <c r="Y8316" s="8"/>
      <c r="Z8316" s="14" t="str">
        <f t="shared" si="1036"/>
        <v>Male</v>
      </c>
      <c r="AA8316" s="14"/>
      <c r="AB8316" s="14"/>
      <c r="AC8316" s="14"/>
      <c r="AE8316" t="str">
        <f t="shared" si="1037"/>
        <v>Adults</v>
      </c>
      <c r="AF8316" t="str">
        <f t="shared" si="1038"/>
        <v>Fair</v>
      </c>
      <c r="AG8316" t="str">
        <f t="shared" si="1039"/>
        <v>Very low</v>
      </c>
    </row>
    <row r="8317" spans="1:33" x14ac:dyDescent="0.2">
      <c r="A8317">
        <v>8316</v>
      </c>
      <c r="B8317">
        <v>15781347</v>
      </c>
      <c r="C8317">
        <v>600</v>
      </c>
      <c r="D8317">
        <v>1</v>
      </c>
      <c r="E8317">
        <v>2</v>
      </c>
      <c r="F8317">
        <v>41</v>
      </c>
      <c r="G8317">
        <v>4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s="2" t="s">
        <v>120</v>
      </c>
      <c r="P8317" s="11" t="str">
        <f t="shared" si="1032"/>
        <v>2019</v>
      </c>
      <c r="Q8317" s="12"/>
      <c r="R8317" s="8" t="str">
        <f t="shared" si="1033"/>
        <v>09</v>
      </c>
      <c r="S8317" s="8"/>
      <c r="T8317" s="14" t="str">
        <f t="shared" si="1034"/>
        <v>Retain</v>
      </c>
      <c r="U8317" s="14"/>
      <c r="V8317" s="8" t="str">
        <f t="shared" si="1035"/>
        <v>France</v>
      </c>
      <c r="W8317" s="8"/>
      <c r="X8317" s="8"/>
      <c r="Y8317" s="8"/>
      <c r="Z8317" s="14" t="str">
        <f t="shared" si="1036"/>
        <v>Female</v>
      </c>
      <c r="AA8317" s="14"/>
      <c r="AB8317" s="14"/>
      <c r="AC8317" s="14"/>
      <c r="AE8317" t="str">
        <f t="shared" si="1037"/>
        <v>Middle aged</v>
      </c>
      <c r="AF8317" t="str">
        <f t="shared" si="1038"/>
        <v>Fair</v>
      </c>
      <c r="AG8317" t="str">
        <f t="shared" si="1039"/>
        <v>Very low</v>
      </c>
    </row>
    <row r="8318" spans="1:33" x14ac:dyDescent="0.2">
      <c r="A8318">
        <v>8317</v>
      </c>
      <c r="B8318">
        <v>15592025</v>
      </c>
      <c r="C8318">
        <v>651</v>
      </c>
      <c r="D8318">
        <v>1</v>
      </c>
      <c r="E8318">
        <v>1</v>
      </c>
      <c r="F8318">
        <v>53</v>
      </c>
      <c r="G8318">
        <v>3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s="2" t="s">
        <v>37</v>
      </c>
      <c r="P8318" s="11" t="str">
        <f t="shared" si="1032"/>
        <v>2019</v>
      </c>
      <c r="Q8318" s="12"/>
      <c r="R8318" s="8" t="str">
        <f t="shared" si="1033"/>
        <v>09</v>
      </c>
      <c r="S8318" s="8"/>
      <c r="T8318" s="14" t="str">
        <f t="shared" si="1034"/>
        <v>Retain</v>
      </c>
      <c r="U8318" s="14"/>
      <c r="V8318" s="8" t="str">
        <f t="shared" si="1035"/>
        <v>France</v>
      </c>
      <c r="W8318" s="8"/>
      <c r="X8318" s="8"/>
      <c r="Y8318" s="8"/>
      <c r="Z8318" s="14" t="str">
        <f t="shared" si="1036"/>
        <v>Male</v>
      </c>
      <c r="AA8318" s="14"/>
      <c r="AB8318" s="14"/>
      <c r="AC8318" s="14"/>
      <c r="AE8318" t="str">
        <f t="shared" si="1037"/>
        <v>Middle aged</v>
      </c>
      <c r="AF8318" t="str">
        <f t="shared" si="1038"/>
        <v>Fair</v>
      </c>
      <c r="AG8318" t="str">
        <f t="shared" si="1039"/>
        <v>Very low</v>
      </c>
    </row>
    <row r="8319" spans="1:33" x14ac:dyDescent="0.2">
      <c r="A8319">
        <v>8318</v>
      </c>
      <c r="B8319">
        <v>15670163</v>
      </c>
      <c r="C8319">
        <v>666</v>
      </c>
      <c r="D8319">
        <v>1</v>
      </c>
      <c r="E8319">
        <v>2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s="2" t="s">
        <v>562</v>
      </c>
      <c r="P8319" s="11" t="str">
        <f t="shared" si="1032"/>
        <v>2019</v>
      </c>
      <c r="Q8319" s="12"/>
      <c r="R8319" s="8" t="str">
        <f t="shared" si="1033"/>
        <v>04</v>
      </c>
      <c r="S8319" s="8"/>
      <c r="T8319" s="14" t="str">
        <f t="shared" si="1034"/>
        <v>Retain</v>
      </c>
      <c r="U8319" s="14"/>
      <c r="V8319" s="8" t="str">
        <f t="shared" si="1035"/>
        <v>France</v>
      </c>
      <c r="W8319" s="8"/>
      <c r="X8319" s="8"/>
      <c r="Y8319" s="8"/>
      <c r="Z8319" s="14" t="str">
        <f t="shared" si="1036"/>
        <v>Female</v>
      </c>
      <c r="AA8319" s="14"/>
      <c r="AB8319" s="14"/>
      <c r="AC8319" s="14"/>
      <c r="AE8319" t="str">
        <f t="shared" si="1037"/>
        <v>Adults</v>
      </c>
      <c r="AF8319" t="str">
        <f t="shared" si="1038"/>
        <v>Fair</v>
      </c>
      <c r="AG8319" t="str">
        <f t="shared" si="1039"/>
        <v>Very low</v>
      </c>
    </row>
    <row r="8320" spans="1:33" x14ac:dyDescent="0.2">
      <c r="A8320">
        <v>8319</v>
      </c>
      <c r="B8320">
        <v>15765402</v>
      </c>
      <c r="C8320">
        <v>520</v>
      </c>
      <c r="D8320">
        <v>1</v>
      </c>
      <c r="E8320">
        <v>2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s="2" t="s">
        <v>918</v>
      </c>
      <c r="P8320" s="11" t="str">
        <f t="shared" si="1032"/>
        <v>2016</v>
      </c>
      <c r="Q8320" s="12"/>
      <c r="R8320" s="8" t="str">
        <f t="shared" si="1033"/>
        <v>12</v>
      </c>
      <c r="S8320" s="8"/>
      <c r="T8320" s="14" t="str">
        <f t="shared" si="1034"/>
        <v>Retain</v>
      </c>
      <c r="U8320" s="14"/>
      <c r="V8320" s="8" t="str">
        <f t="shared" si="1035"/>
        <v>France</v>
      </c>
      <c r="W8320" s="8"/>
      <c r="X8320" s="8"/>
      <c r="Y8320" s="8"/>
      <c r="Z8320" s="14" t="str">
        <f t="shared" si="1036"/>
        <v>Female</v>
      </c>
      <c r="AA8320" s="14"/>
      <c r="AB8320" s="14"/>
      <c r="AC8320" s="14"/>
      <c r="AE8320" t="str">
        <f t="shared" si="1037"/>
        <v>Middle aged</v>
      </c>
      <c r="AF8320" t="str">
        <f t="shared" si="1038"/>
        <v>Poor</v>
      </c>
      <c r="AG8320" t="str">
        <f t="shared" si="1039"/>
        <v>High</v>
      </c>
    </row>
    <row r="8321" spans="1:33" x14ac:dyDescent="0.2">
      <c r="A8321">
        <v>8320</v>
      </c>
      <c r="B8321">
        <v>15624343</v>
      </c>
      <c r="C8321">
        <v>650</v>
      </c>
      <c r="D8321">
        <v>2</v>
      </c>
      <c r="E8321">
        <v>2</v>
      </c>
      <c r="F8321">
        <v>50</v>
      </c>
      <c r="G8321">
        <v>6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s="2" t="s">
        <v>1258</v>
      </c>
      <c r="P8321" s="11" t="str">
        <f t="shared" si="1032"/>
        <v>2017</v>
      </c>
      <c r="Q8321" s="12"/>
      <c r="R8321" s="8" t="str">
        <f t="shared" si="1033"/>
        <v>06</v>
      </c>
      <c r="S8321" s="8"/>
      <c r="T8321" s="14" t="str">
        <f t="shared" si="1034"/>
        <v>Retain</v>
      </c>
      <c r="U8321" s="14"/>
      <c r="V8321" s="8" t="str">
        <f t="shared" si="1035"/>
        <v>Spain</v>
      </c>
      <c r="W8321" s="8"/>
      <c r="X8321" s="8"/>
      <c r="Y8321" s="8"/>
      <c r="Z8321" s="14" t="str">
        <f t="shared" si="1036"/>
        <v>Female</v>
      </c>
      <c r="AA8321" s="14"/>
      <c r="AB8321" s="14"/>
      <c r="AC8321" s="14"/>
      <c r="AE8321" t="str">
        <f t="shared" si="1037"/>
        <v>Middle aged</v>
      </c>
      <c r="AF8321" t="str">
        <f t="shared" si="1038"/>
        <v>Fair</v>
      </c>
      <c r="AG8321" t="str">
        <f t="shared" si="1039"/>
        <v>High</v>
      </c>
    </row>
    <row r="8322" spans="1:33" x14ac:dyDescent="0.2">
      <c r="A8322">
        <v>8321</v>
      </c>
      <c r="B8322">
        <v>15602354</v>
      </c>
      <c r="C8322">
        <v>564</v>
      </c>
      <c r="D8322">
        <v>3</v>
      </c>
      <c r="E8322">
        <v>1</v>
      </c>
      <c r="F8322">
        <v>33</v>
      </c>
      <c r="G8322">
        <v>5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s="2" t="s">
        <v>441</v>
      </c>
      <c r="P8322" s="11" t="str">
        <f t="shared" si="1032"/>
        <v>2017</v>
      </c>
      <c r="Q8322" s="12"/>
      <c r="R8322" s="8" t="str">
        <f t="shared" si="1033"/>
        <v>11</v>
      </c>
      <c r="S8322" s="8"/>
      <c r="T8322" s="14" t="str">
        <f t="shared" si="1034"/>
        <v>Retain</v>
      </c>
      <c r="U8322" s="14"/>
      <c r="V8322" s="8" t="str">
        <f t="shared" si="1035"/>
        <v>Germany</v>
      </c>
      <c r="W8322" s="8"/>
      <c r="X8322" s="8"/>
      <c r="Y8322" s="8"/>
      <c r="Z8322" s="14" t="str">
        <f t="shared" si="1036"/>
        <v>Male</v>
      </c>
      <c r="AA8322" s="14"/>
      <c r="AB8322" s="14"/>
      <c r="AC8322" s="14"/>
      <c r="AE8322" t="str">
        <f t="shared" si="1037"/>
        <v>Adults</v>
      </c>
      <c r="AF8322" t="str">
        <f t="shared" si="1038"/>
        <v>Poor</v>
      </c>
      <c r="AG8322" t="str">
        <f t="shared" si="1039"/>
        <v>High</v>
      </c>
    </row>
    <row r="8323" spans="1:33" x14ac:dyDescent="0.2">
      <c r="A8323">
        <v>8322</v>
      </c>
      <c r="B8323">
        <v>15579183</v>
      </c>
      <c r="C8323">
        <v>586</v>
      </c>
      <c r="D8323">
        <v>1</v>
      </c>
      <c r="E8323">
        <v>1</v>
      </c>
      <c r="F8323">
        <v>64</v>
      </c>
      <c r="G8323">
        <v>4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s="2" t="s">
        <v>817</v>
      </c>
      <c r="P8323" s="11" t="str">
        <f t="shared" ref="P8323:P8386" si="1040">RIGHT($N8323,4)</f>
        <v>2018</v>
      </c>
      <c r="Q8323" s="12"/>
      <c r="R8323" s="8" t="str">
        <f t="shared" ref="R8323:R8386" si="1041">MID(N8323,4,2)</f>
        <v>09</v>
      </c>
      <c r="S8323" s="8"/>
      <c r="T8323" s="14" t="str">
        <f t="shared" ref="T8323:T8386" si="1042">IF(M8323=1,"Exit","Retain")</f>
        <v>Retain</v>
      </c>
      <c r="U8323" s="14"/>
      <c r="V8323" s="8" t="str">
        <f t="shared" ref="V8323:V8386" si="1043">IF(D8323=1,"France",IF(D8323=2,"Spain",IF(D8323=3,"Germany","NONE")))</f>
        <v>France</v>
      </c>
      <c r="W8323" s="8"/>
      <c r="X8323" s="8"/>
      <c r="Y8323" s="8"/>
      <c r="Z8323" s="14" t="str">
        <f t="shared" ref="Z8323:Z8386" si="1044">IF(E8323=1,"Male","Female")</f>
        <v>Male</v>
      </c>
      <c r="AA8323" s="14"/>
      <c r="AB8323" s="14"/>
      <c r="AC8323" s="14"/>
      <c r="AE8323" t="str">
        <f t="shared" ref="AE8323:AE8386" si="1045">IF(F8323&lt;18,"Kids",IF(AND(F8323&gt;=18,F8323&lt;24),"Young Adults",IF(AND(F8323&gt;=24,F8323&lt;39),"Adults",IF(AND(F8323&gt;=39,F8323&lt;64),"Middle aged","Retired"))))</f>
        <v>Retired</v>
      </c>
      <c r="AF8323" t="str">
        <f t="shared" ref="AF8323:AF8386" si="1046">IF(AND(C8323&gt;=800,C8323&lt;=850),"Excellent",IF(AND(C8323&gt;=740,C8323&lt;=799),"Very good",IF(AND(C8323&gt;=670,C8323&lt;=739),"Good",IF(AND(C8323&gt;=580,C8323&lt;=669),"Fair",IF(AND(C8323&gt;=300,C8323&lt;=579),"Poor","None")))))</f>
        <v>Fair</v>
      </c>
      <c r="AG8323" t="str">
        <f t="shared" ref="AG8323:AG8386" si="1047">IF(H8323&lt;25000,"Very low",IF(AND(H8323&gt;25000,H8323&lt;=50000),"Low",IF(AND(H8323&gt;50000,H8323&lt;=100000),"Medium",IF(AND(H8323&gt;100000,H8323&lt;=150000),"High",IF(AND(H8323&gt;150000,H8323&lt;=200000),"Very high",IF(H8323&gt;200000,"Extreme","None"))))))</f>
        <v>Very low</v>
      </c>
    </row>
    <row r="8324" spans="1:33" x14ac:dyDescent="0.2">
      <c r="A8324">
        <v>8323</v>
      </c>
      <c r="B8324">
        <v>15584899</v>
      </c>
      <c r="C8324">
        <v>617</v>
      </c>
      <c r="D8324">
        <v>1</v>
      </c>
      <c r="E8324">
        <v>2</v>
      </c>
      <c r="F8324">
        <v>35</v>
      </c>
      <c r="G8324">
        <v>4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s="2" t="s">
        <v>1005</v>
      </c>
      <c r="P8324" s="11" t="str">
        <f t="shared" si="1040"/>
        <v>2019</v>
      </c>
      <c r="Q8324" s="12"/>
      <c r="R8324" s="8" t="str">
        <f t="shared" si="1041"/>
        <v>02</v>
      </c>
      <c r="S8324" s="8"/>
      <c r="T8324" s="14" t="str">
        <f t="shared" si="1042"/>
        <v>Retain</v>
      </c>
      <c r="U8324" s="14"/>
      <c r="V8324" s="8" t="str">
        <f t="shared" si="1043"/>
        <v>France</v>
      </c>
      <c r="W8324" s="8"/>
      <c r="X8324" s="8"/>
      <c r="Y8324" s="8"/>
      <c r="Z8324" s="14" t="str">
        <f t="shared" si="1044"/>
        <v>Female</v>
      </c>
      <c r="AA8324" s="14"/>
      <c r="AB8324" s="14"/>
      <c r="AC8324" s="14"/>
      <c r="AE8324" t="str">
        <f t="shared" si="1045"/>
        <v>Adults</v>
      </c>
      <c r="AF8324" t="str">
        <f t="shared" si="1046"/>
        <v>Fair</v>
      </c>
      <c r="AG8324" t="str">
        <f t="shared" si="1047"/>
        <v>Very low</v>
      </c>
    </row>
    <row r="8325" spans="1:33" x14ac:dyDescent="0.2">
      <c r="A8325">
        <v>8324</v>
      </c>
      <c r="B8325">
        <v>15723658</v>
      </c>
      <c r="C8325">
        <v>712</v>
      </c>
      <c r="D8325">
        <v>2</v>
      </c>
      <c r="E8325">
        <v>2</v>
      </c>
      <c r="F8325">
        <v>30</v>
      </c>
      <c r="G8325">
        <v>3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s="2" t="s">
        <v>175</v>
      </c>
      <c r="P8325" s="11" t="str">
        <f t="shared" si="1040"/>
        <v>2019</v>
      </c>
      <c r="Q8325" s="12"/>
      <c r="R8325" s="8" t="str">
        <f t="shared" si="1041"/>
        <v>10</v>
      </c>
      <c r="S8325" s="8"/>
      <c r="T8325" s="14" t="str">
        <f t="shared" si="1042"/>
        <v>Retain</v>
      </c>
      <c r="U8325" s="14"/>
      <c r="V8325" s="8" t="str">
        <f t="shared" si="1043"/>
        <v>Spain</v>
      </c>
      <c r="W8325" s="8"/>
      <c r="X8325" s="8"/>
      <c r="Y8325" s="8"/>
      <c r="Z8325" s="14" t="str">
        <f t="shared" si="1044"/>
        <v>Female</v>
      </c>
      <c r="AA8325" s="14"/>
      <c r="AB8325" s="14"/>
      <c r="AC8325" s="14"/>
      <c r="AE8325" t="str">
        <f t="shared" si="1045"/>
        <v>Adults</v>
      </c>
      <c r="AF8325" t="str">
        <f t="shared" si="1046"/>
        <v>Good</v>
      </c>
      <c r="AG8325" t="str">
        <f t="shared" si="1047"/>
        <v>Very low</v>
      </c>
    </row>
    <row r="8326" spans="1:33" x14ac:dyDescent="0.2">
      <c r="A8326">
        <v>8325</v>
      </c>
      <c r="B8326">
        <v>15803965</v>
      </c>
      <c r="C8326">
        <v>654</v>
      </c>
      <c r="D8326">
        <v>1</v>
      </c>
      <c r="E8326">
        <v>1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s="2" t="s">
        <v>128</v>
      </c>
      <c r="P8326" s="11" t="str">
        <f t="shared" si="1040"/>
        <v>2019</v>
      </c>
      <c r="Q8326" s="12"/>
      <c r="R8326" s="8" t="str">
        <f t="shared" si="1041"/>
        <v>11</v>
      </c>
      <c r="S8326" s="8"/>
      <c r="T8326" s="14" t="str">
        <f t="shared" si="1042"/>
        <v>Retain</v>
      </c>
      <c r="U8326" s="14"/>
      <c r="V8326" s="8" t="str">
        <f t="shared" si="1043"/>
        <v>France</v>
      </c>
      <c r="W8326" s="8"/>
      <c r="X8326" s="8"/>
      <c r="Y8326" s="8"/>
      <c r="Z8326" s="14" t="str">
        <f t="shared" si="1044"/>
        <v>Male</v>
      </c>
      <c r="AA8326" s="14"/>
      <c r="AB8326" s="14"/>
      <c r="AC8326" s="14"/>
      <c r="AE8326" t="str">
        <f t="shared" si="1045"/>
        <v>Middle aged</v>
      </c>
      <c r="AF8326" t="str">
        <f t="shared" si="1046"/>
        <v>Fair</v>
      </c>
      <c r="AG8326" t="str">
        <f t="shared" si="1047"/>
        <v>Medium</v>
      </c>
    </row>
    <row r="8327" spans="1:33" x14ac:dyDescent="0.2">
      <c r="A8327">
        <v>8326</v>
      </c>
      <c r="B8327">
        <v>15682489</v>
      </c>
      <c r="C8327">
        <v>605</v>
      </c>
      <c r="D8327">
        <v>1</v>
      </c>
      <c r="E8327">
        <v>1</v>
      </c>
      <c r="F8327">
        <v>27</v>
      </c>
      <c r="G8327">
        <v>3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s="2" t="s">
        <v>365</v>
      </c>
      <c r="P8327" s="11" t="str">
        <f t="shared" si="1040"/>
        <v>2019</v>
      </c>
      <c r="Q8327" s="12"/>
      <c r="R8327" s="8" t="str">
        <f t="shared" si="1041"/>
        <v>11</v>
      </c>
      <c r="S8327" s="8"/>
      <c r="T8327" s="14" t="str">
        <f t="shared" si="1042"/>
        <v>Retain</v>
      </c>
      <c r="U8327" s="14"/>
      <c r="V8327" s="8" t="str">
        <f t="shared" si="1043"/>
        <v>France</v>
      </c>
      <c r="W8327" s="8"/>
      <c r="X8327" s="8"/>
      <c r="Y8327" s="8"/>
      <c r="Z8327" s="14" t="str">
        <f t="shared" si="1044"/>
        <v>Male</v>
      </c>
      <c r="AA8327" s="14"/>
      <c r="AB8327" s="14"/>
      <c r="AC8327" s="14"/>
      <c r="AE8327" t="str">
        <f t="shared" si="1045"/>
        <v>Adults</v>
      </c>
      <c r="AF8327" t="str">
        <f t="shared" si="1046"/>
        <v>Fair</v>
      </c>
      <c r="AG8327" t="str">
        <f t="shared" si="1047"/>
        <v>Very low</v>
      </c>
    </row>
    <row r="8328" spans="1:33" x14ac:dyDescent="0.2">
      <c r="A8328">
        <v>8327</v>
      </c>
      <c r="B8328">
        <v>15813645</v>
      </c>
      <c r="C8328">
        <v>491</v>
      </c>
      <c r="D8328">
        <v>1</v>
      </c>
      <c r="E8328">
        <v>2</v>
      </c>
      <c r="F8328">
        <v>36</v>
      </c>
      <c r="G8328">
        <v>3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s="2" t="s">
        <v>110</v>
      </c>
      <c r="P8328" s="11" t="str">
        <f t="shared" si="1040"/>
        <v>2019</v>
      </c>
      <c r="Q8328" s="12"/>
      <c r="R8328" s="8" t="str">
        <f t="shared" si="1041"/>
        <v>12</v>
      </c>
      <c r="S8328" s="8"/>
      <c r="T8328" s="14" t="str">
        <f t="shared" si="1042"/>
        <v>Retain</v>
      </c>
      <c r="U8328" s="14"/>
      <c r="V8328" s="8" t="str">
        <f t="shared" si="1043"/>
        <v>France</v>
      </c>
      <c r="W8328" s="8"/>
      <c r="X8328" s="8"/>
      <c r="Y8328" s="8"/>
      <c r="Z8328" s="14" t="str">
        <f t="shared" si="1044"/>
        <v>Female</v>
      </c>
      <c r="AA8328" s="14"/>
      <c r="AB8328" s="14"/>
      <c r="AC8328" s="14"/>
      <c r="AE8328" t="str">
        <f t="shared" si="1045"/>
        <v>Adults</v>
      </c>
      <c r="AF8328" t="str">
        <f t="shared" si="1046"/>
        <v>Poor</v>
      </c>
      <c r="AG8328" t="str">
        <f t="shared" si="1047"/>
        <v>Medium</v>
      </c>
    </row>
    <row r="8329" spans="1:33" x14ac:dyDescent="0.2">
      <c r="A8329">
        <v>8328</v>
      </c>
      <c r="B8329">
        <v>15766787</v>
      </c>
      <c r="C8329">
        <v>707</v>
      </c>
      <c r="D8329">
        <v>1</v>
      </c>
      <c r="E8329">
        <v>2</v>
      </c>
      <c r="F8329">
        <v>35</v>
      </c>
      <c r="G8329">
        <v>4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s="2" t="s">
        <v>909</v>
      </c>
      <c r="P8329" s="11" t="str">
        <f t="shared" si="1040"/>
        <v>2018</v>
      </c>
      <c r="Q8329" s="12"/>
      <c r="R8329" s="8" t="str">
        <f t="shared" si="1041"/>
        <v>11</v>
      </c>
      <c r="S8329" s="8"/>
      <c r="T8329" s="14" t="str">
        <f t="shared" si="1042"/>
        <v>Retain</v>
      </c>
      <c r="U8329" s="14"/>
      <c r="V8329" s="8" t="str">
        <f t="shared" si="1043"/>
        <v>France</v>
      </c>
      <c r="W8329" s="8"/>
      <c r="X8329" s="8"/>
      <c r="Y8329" s="8"/>
      <c r="Z8329" s="14" t="str">
        <f t="shared" si="1044"/>
        <v>Female</v>
      </c>
      <c r="AA8329" s="14"/>
      <c r="AB8329" s="14"/>
      <c r="AC8329" s="14"/>
      <c r="AE8329" t="str">
        <f t="shared" si="1045"/>
        <v>Adults</v>
      </c>
      <c r="AF8329" t="str">
        <f t="shared" si="1046"/>
        <v>Good</v>
      </c>
      <c r="AG8329" t="str">
        <f t="shared" si="1047"/>
        <v>Very low</v>
      </c>
    </row>
    <row r="8330" spans="1:33" x14ac:dyDescent="0.2">
      <c r="A8330">
        <v>8329</v>
      </c>
      <c r="B8330">
        <v>15687171</v>
      </c>
      <c r="C8330">
        <v>638</v>
      </c>
      <c r="D8330">
        <v>2</v>
      </c>
      <c r="E8330">
        <v>1</v>
      </c>
      <c r="F8330">
        <v>34</v>
      </c>
      <c r="G8330">
        <v>6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s="2" t="s">
        <v>1189</v>
      </c>
      <c r="P8330" s="11" t="str">
        <f t="shared" si="1040"/>
        <v>2017</v>
      </c>
      <c r="Q8330" s="12"/>
      <c r="R8330" s="8" t="str">
        <f t="shared" si="1041"/>
        <v>04</v>
      </c>
      <c r="S8330" s="8"/>
      <c r="T8330" s="14" t="str">
        <f t="shared" si="1042"/>
        <v>Retain</v>
      </c>
      <c r="U8330" s="14"/>
      <c r="V8330" s="8" t="str">
        <f t="shared" si="1043"/>
        <v>Spain</v>
      </c>
      <c r="W8330" s="8"/>
      <c r="X8330" s="8"/>
      <c r="Y8330" s="8"/>
      <c r="Z8330" s="14" t="str">
        <f t="shared" si="1044"/>
        <v>Male</v>
      </c>
      <c r="AA8330" s="14"/>
      <c r="AB8330" s="14"/>
      <c r="AC8330" s="14"/>
      <c r="AE8330" t="str">
        <f t="shared" si="1045"/>
        <v>Adults</v>
      </c>
      <c r="AF8330" t="str">
        <f t="shared" si="1046"/>
        <v>Fair</v>
      </c>
      <c r="AG8330" t="str">
        <f t="shared" si="1047"/>
        <v>High</v>
      </c>
    </row>
    <row r="8331" spans="1:33" x14ac:dyDescent="0.2">
      <c r="A8331">
        <v>8330</v>
      </c>
      <c r="B8331">
        <v>15690744</v>
      </c>
      <c r="C8331">
        <v>683</v>
      </c>
      <c r="D8331">
        <v>1</v>
      </c>
      <c r="E8331">
        <v>1</v>
      </c>
      <c r="F8331">
        <v>43</v>
      </c>
      <c r="G8331">
        <v>5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s="2" t="s">
        <v>778</v>
      </c>
      <c r="P8331" s="11" t="str">
        <f t="shared" si="1040"/>
        <v>2017</v>
      </c>
      <c r="Q8331" s="12"/>
      <c r="R8331" s="8" t="str">
        <f t="shared" si="1041"/>
        <v>11</v>
      </c>
      <c r="S8331" s="8"/>
      <c r="T8331" s="14" t="str">
        <f t="shared" si="1042"/>
        <v>Retain</v>
      </c>
      <c r="U8331" s="14"/>
      <c r="V8331" s="8" t="str">
        <f t="shared" si="1043"/>
        <v>France</v>
      </c>
      <c r="W8331" s="8"/>
      <c r="X8331" s="8"/>
      <c r="Y8331" s="8"/>
      <c r="Z8331" s="14" t="str">
        <f t="shared" si="1044"/>
        <v>Male</v>
      </c>
      <c r="AA8331" s="14"/>
      <c r="AB8331" s="14"/>
      <c r="AC8331" s="14"/>
      <c r="AE8331" t="str">
        <f t="shared" si="1045"/>
        <v>Middle aged</v>
      </c>
      <c r="AF8331" t="str">
        <f t="shared" si="1046"/>
        <v>Good</v>
      </c>
      <c r="AG8331" t="str">
        <f t="shared" si="1047"/>
        <v>High</v>
      </c>
    </row>
    <row r="8332" spans="1:33" x14ac:dyDescent="0.2">
      <c r="A8332">
        <v>8331</v>
      </c>
      <c r="B8332">
        <v>15707974</v>
      </c>
      <c r="C8332">
        <v>815</v>
      </c>
      <c r="D8332">
        <v>2</v>
      </c>
      <c r="E8332">
        <v>2</v>
      </c>
      <c r="F8332">
        <v>38</v>
      </c>
      <c r="G8332">
        <v>5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s="2" t="s">
        <v>848</v>
      </c>
      <c r="P8332" s="11" t="str">
        <f t="shared" si="1040"/>
        <v>2017</v>
      </c>
      <c r="Q8332" s="12"/>
      <c r="R8332" s="8" t="str">
        <f t="shared" si="1041"/>
        <v>12</v>
      </c>
      <c r="S8332" s="8"/>
      <c r="T8332" s="14" t="str">
        <f t="shared" si="1042"/>
        <v>Retain</v>
      </c>
      <c r="U8332" s="14"/>
      <c r="V8332" s="8" t="str">
        <f t="shared" si="1043"/>
        <v>Spain</v>
      </c>
      <c r="W8332" s="8"/>
      <c r="X8332" s="8"/>
      <c r="Y8332" s="8"/>
      <c r="Z8332" s="14" t="str">
        <f t="shared" si="1044"/>
        <v>Female</v>
      </c>
      <c r="AA8332" s="14"/>
      <c r="AB8332" s="14"/>
      <c r="AC8332" s="14"/>
      <c r="AE8332" t="str">
        <f t="shared" si="1045"/>
        <v>Adults</v>
      </c>
      <c r="AF8332" t="str">
        <f t="shared" si="1046"/>
        <v>Excellent</v>
      </c>
      <c r="AG8332" t="str">
        <f t="shared" si="1047"/>
        <v>Low</v>
      </c>
    </row>
    <row r="8333" spans="1:33" x14ac:dyDescent="0.2">
      <c r="A8333">
        <v>8332</v>
      </c>
      <c r="B8333">
        <v>15673084</v>
      </c>
      <c r="C8333">
        <v>645</v>
      </c>
      <c r="D8333">
        <v>2</v>
      </c>
      <c r="E8333">
        <v>1</v>
      </c>
      <c r="F8333">
        <v>38</v>
      </c>
      <c r="G8333">
        <v>4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s="2" t="s">
        <v>555</v>
      </c>
      <c r="P8333" s="11" t="str">
        <f t="shared" si="1040"/>
        <v>2019</v>
      </c>
      <c r="Q8333" s="12"/>
      <c r="R8333" s="8" t="str">
        <f t="shared" si="1041"/>
        <v>09</v>
      </c>
      <c r="S8333" s="8"/>
      <c r="T8333" s="14" t="str">
        <f t="shared" si="1042"/>
        <v>Retain</v>
      </c>
      <c r="U8333" s="14"/>
      <c r="V8333" s="8" t="str">
        <f t="shared" si="1043"/>
        <v>Spain</v>
      </c>
      <c r="W8333" s="8"/>
      <c r="X8333" s="8"/>
      <c r="Y8333" s="8"/>
      <c r="Z8333" s="14" t="str">
        <f t="shared" si="1044"/>
        <v>Male</v>
      </c>
      <c r="AA8333" s="14"/>
      <c r="AB8333" s="14"/>
      <c r="AC8333" s="14"/>
      <c r="AE8333" t="str">
        <f t="shared" si="1045"/>
        <v>Adults</v>
      </c>
      <c r="AF8333" t="str">
        <f t="shared" si="1046"/>
        <v>Fair</v>
      </c>
      <c r="AG8333" t="str">
        <f t="shared" si="1047"/>
        <v>Medium</v>
      </c>
    </row>
    <row r="8334" spans="1:33" x14ac:dyDescent="0.2">
      <c r="A8334">
        <v>8333</v>
      </c>
      <c r="B8334">
        <v>15814772</v>
      </c>
      <c r="C8334">
        <v>645</v>
      </c>
      <c r="D8334">
        <v>3</v>
      </c>
      <c r="E8334">
        <v>1</v>
      </c>
      <c r="F8334">
        <v>49</v>
      </c>
      <c r="G8334">
        <v>5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s="2" t="s">
        <v>794</v>
      </c>
      <c r="P8334" s="11" t="str">
        <f t="shared" si="1040"/>
        <v>2018</v>
      </c>
      <c r="Q8334" s="12"/>
      <c r="R8334" s="8" t="str">
        <f t="shared" si="1041"/>
        <v>06</v>
      </c>
      <c r="S8334" s="8"/>
      <c r="T8334" s="14" t="str">
        <f t="shared" si="1042"/>
        <v>Retain</v>
      </c>
      <c r="U8334" s="14"/>
      <c r="V8334" s="8" t="str">
        <f t="shared" si="1043"/>
        <v>Germany</v>
      </c>
      <c r="W8334" s="8"/>
      <c r="X8334" s="8"/>
      <c r="Y8334" s="8"/>
      <c r="Z8334" s="14" t="str">
        <f t="shared" si="1044"/>
        <v>Male</v>
      </c>
      <c r="AA8334" s="14"/>
      <c r="AB8334" s="14"/>
      <c r="AC8334" s="14"/>
      <c r="AE8334" t="str">
        <f t="shared" si="1045"/>
        <v>Middle aged</v>
      </c>
      <c r="AF8334" t="str">
        <f t="shared" si="1046"/>
        <v>Fair</v>
      </c>
      <c r="AG8334" t="str">
        <f t="shared" si="1047"/>
        <v>Very high</v>
      </c>
    </row>
    <row r="8335" spans="1:33" x14ac:dyDescent="0.2">
      <c r="A8335">
        <v>8334</v>
      </c>
      <c r="B8335">
        <v>15743709</v>
      </c>
      <c r="C8335">
        <v>683</v>
      </c>
      <c r="D8335">
        <v>1</v>
      </c>
      <c r="E8335">
        <v>1</v>
      </c>
      <c r="F8335">
        <v>30</v>
      </c>
      <c r="G8335">
        <v>5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s="2" t="s">
        <v>49</v>
      </c>
      <c r="P8335" s="11" t="str">
        <f t="shared" si="1040"/>
        <v>2017</v>
      </c>
      <c r="Q8335" s="12"/>
      <c r="R8335" s="8" t="str">
        <f t="shared" si="1041"/>
        <v>09</v>
      </c>
      <c r="S8335" s="8"/>
      <c r="T8335" s="14" t="str">
        <f t="shared" si="1042"/>
        <v>Retain</v>
      </c>
      <c r="U8335" s="14"/>
      <c r="V8335" s="8" t="str">
        <f t="shared" si="1043"/>
        <v>France</v>
      </c>
      <c r="W8335" s="8"/>
      <c r="X8335" s="8"/>
      <c r="Y8335" s="8"/>
      <c r="Z8335" s="14" t="str">
        <f t="shared" si="1044"/>
        <v>Male</v>
      </c>
      <c r="AA8335" s="14"/>
      <c r="AB8335" s="14"/>
      <c r="AC8335" s="14"/>
      <c r="AE8335" t="str">
        <f t="shared" si="1045"/>
        <v>Adults</v>
      </c>
      <c r="AF8335" t="str">
        <f t="shared" si="1046"/>
        <v>Good</v>
      </c>
      <c r="AG8335" t="str">
        <f t="shared" si="1047"/>
        <v>Medium</v>
      </c>
    </row>
    <row r="8336" spans="1:33" x14ac:dyDescent="0.2">
      <c r="A8336">
        <v>8335</v>
      </c>
      <c r="B8336">
        <v>15610343</v>
      </c>
      <c r="C8336">
        <v>705</v>
      </c>
      <c r="D8336">
        <v>1</v>
      </c>
      <c r="E8336">
        <v>2</v>
      </c>
      <c r="F8336">
        <v>37</v>
      </c>
      <c r="G8336">
        <v>5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s="2" t="s">
        <v>496</v>
      </c>
      <c r="P8336" s="11" t="str">
        <f t="shared" si="1040"/>
        <v>2018</v>
      </c>
      <c r="Q8336" s="12"/>
      <c r="R8336" s="8" t="str">
        <f t="shared" si="1041"/>
        <v>09</v>
      </c>
      <c r="S8336" s="8"/>
      <c r="T8336" s="14" t="str">
        <f t="shared" si="1042"/>
        <v>Exit</v>
      </c>
      <c r="U8336" s="14"/>
      <c r="V8336" s="8" t="str">
        <f t="shared" si="1043"/>
        <v>France</v>
      </c>
      <c r="W8336" s="8"/>
      <c r="X8336" s="8"/>
      <c r="Y8336" s="8"/>
      <c r="Z8336" s="14" t="str">
        <f t="shared" si="1044"/>
        <v>Female</v>
      </c>
      <c r="AA8336" s="14"/>
      <c r="AB8336" s="14"/>
      <c r="AC8336" s="14"/>
      <c r="AE8336" t="str">
        <f t="shared" si="1045"/>
        <v>Adults</v>
      </c>
      <c r="AF8336" t="str">
        <f t="shared" si="1046"/>
        <v>Good</v>
      </c>
      <c r="AG8336" t="str">
        <f t="shared" si="1047"/>
        <v>Very low</v>
      </c>
    </row>
    <row r="8337" spans="1:33" x14ac:dyDescent="0.2">
      <c r="A8337">
        <v>8336</v>
      </c>
      <c r="B8337">
        <v>15737414</v>
      </c>
      <c r="C8337">
        <v>647</v>
      </c>
      <c r="D8337">
        <v>1</v>
      </c>
      <c r="E8337">
        <v>1</v>
      </c>
      <c r="F8337">
        <v>35</v>
      </c>
      <c r="G8337">
        <v>5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s="2" t="s">
        <v>338</v>
      </c>
      <c r="P8337" s="11" t="str">
        <f t="shared" si="1040"/>
        <v>2018</v>
      </c>
      <c r="Q8337" s="12"/>
      <c r="R8337" s="8" t="str">
        <f t="shared" si="1041"/>
        <v>09</v>
      </c>
      <c r="S8337" s="8"/>
      <c r="T8337" s="14" t="str">
        <f t="shared" si="1042"/>
        <v>Retain</v>
      </c>
      <c r="U8337" s="14"/>
      <c r="V8337" s="8" t="str">
        <f t="shared" si="1043"/>
        <v>France</v>
      </c>
      <c r="W8337" s="8"/>
      <c r="X8337" s="8"/>
      <c r="Y8337" s="8"/>
      <c r="Z8337" s="14" t="str">
        <f t="shared" si="1044"/>
        <v>Male</v>
      </c>
      <c r="AA8337" s="14"/>
      <c r="AB8337" s="14"/>
      <c r="AC8337" s="14"/>
      <c r="AE8337" t="str">
        <f t="shared" si="1045"/>
        <v>Adults</v>
      </c>
      <c r="AF8337" t="str">
        <f t="shared" si="1046"/>
        <v>Fair</v>
      </c>
      <c r="AG8337" t="str">
        <f t="shared" si="1047"/>
        <v>High</v>
      </c>
    </row>
    <row r="8338" spans="1:33" x14ac:dyDescent="0.2">
      <c r="A8338">
        <v>8337</v>
      </c>
      <c r="B8338">
        <v>15788480</v>
      </c>
      <c r="C8338">
        <v>786</v>
      </c>
      <c r="D8338">
        <v>3</v>
      </c>
      <c r="E8338">
        <v>2</v>
      </c>
      <c r="F8338">
        <v>33</v>
      </c>
      <c r="G8338">
        <v>4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s="2" t="s">
        <v>344</v>
      </c>
      <c r="P8338" s="11" t="str">
        <f t="shared" si="1040"/>
        <v>2018</v>
      </c>
      <c r="Q8338" s="12"/>
      <c r="R8338" s="8" t="str">
        <f t="shared" si="1041"/>
        <v>11</v>
      </c>
      <c r="S8338" s="8"/>
      <c r="T8338" s="14" t="str">
        <f t="shared" si="1042"/>
        <v>Exit</v>
      </c>
      <c r="U8338" s="14"/>
      <c r="V8338" s="8" t="str">
        <f t="shared" si="1043"/>
        <v>Germany</v>
      </c>
      <c r="W8338" s="8"/>
      <c r="X8338" s="8"/>
      <c r="Y8338" s="8"/>
      <c r="Z8338" s="14" t="str">
        <f t="shared" si="1044"/>
        <v>Female</v>
      </c>
      <c r="AA8338" s="14"/>
      <c r="AB8338" s="14"/>
      <c r="AC8338" s="14"/>
      <c r="AE8338" t="str">
        <f t="shared" si="1045"/>
        <v>Adults</v>
      </c>
      <c r="AF8338" t="str">
        <f t="shared" si="1046"/>
        <v>Very good</v>
      </c>
      <c r="AG8338" t="str">
        <f t="shared" si="1047"/>
        <v>High</v>
      </c>
    </row>
    <row r="8339" spans="1:33" x14ac:dyDescent="0.2">
      <c r="A8339">
        <v>8338</v>
      </c>
      <c r="B8339">
        <v>15568519</v>
      </c>
      <c r="C8339">
        <v>534</v>
      </c>
      <c r="D8339">
        <v>1</v>
      </c>
      <c r="E8339">
        <v>1</v>
      </c>
      <c r="F8339">
        <v>41</v>
      </c>
      <c r="G8339">
        <v>4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s="2" t="s">
        <v>363</v>
      </c>
      <c r="P8339" s="11" t="str">
        <f t="shared" si="1040"/>
        <v>2019</v>
      </c>
      <c r="Q8339" s="12"/>
      <c r="R8339" s="8" t="str">
        <f t="shared" si="1041"/>
        <v>06</v>
      </c>
      <c r="S8339" s="8"/>
      <c r="T8339" s="14" t="str">
        <f t="shared" si="1042"/>
        <v>Retain</v>
      </c>
      <c r="U8339" s="14"/>
      <c r="V8339" s="8" t="str">
        <f t="shared" si="1043"/>
        <v>France</v>
      </c>
      <c r="W8339" s="8"/>
      <c r="X8339" s="8"/>
      <c r="Y8339" s="8"/>
      <c r="Z8339" s="14" t="str">
        <f t="shared" si="1044"/>
        <v>Male</v>
      </c>
      <c r="AA8339" s="14"/>
      <c r="AB8339" s="14"/>
      <c r="AC8339" s="14"/>
      <c r="AE8339" t="str">
        <f t="shared" si="1045"/>
        <v>Middle aged</v>
      </c>
      <c r="AF8339" t="str">
        <f t="shared" si="1046"/>
        <v>Poor</v>
      </c>
      <c r="AG8339" t="str">
        <f t="shared" si="1047"/>
        <v>Very low</v>
      </c>
    </row>
    <row r="8340" spans="1:33" x14ac:dyDescent="0.2">
      <c r="A8340">
        <v>8339</v>
      </c>
      <c r="B8340">
        <v>15792453</v>
      </c>
      <c r="C8340">
        <v>602</v>
      </c>
      <c r="D8340">
        <v>2</v>
      </c>
      <c r="E8340">
        <v>2</v>
      </c>
      <c r="F8340">
        <v>42</v>
      </c>
      <c r="G8340">
        <v>4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s="2" t="s">
        <v>194</v>
      </c>
      <c r="P8340" s="11" t="str">
        <f t="shared" si="1040"/>
        <v>2019</v>
      </c>
      <c r="Q8340" s="12"/>
      <c r="R8340" s="8" t="str">
        <f t="shared" si="1041"/>
        <v>07</v>
      </c>
      <c r="S8340" s="8"/>
      <c r="T8340" s="14" t="str">
        <f t="shared" si="1042"/>
        <v>Retain</v>
      </c>
      <c r="U8340" s="14"/>
      <c r="V8340" s="8" t="str">
        <f t="shared" si="1043"/>
        <v>Spain</v>
      </c>
      <c r="W8340" s="8"/>
      <c r="X8340" s="8"/>
      <c r="Y8340" s="8"/>
      <c r="Z8340" s="14" t="str">
        <f t="shared" si="1044"/>
        <v>Female</v>
      </c>
      <c r="AA8340" s="14"/>
      <c r="AB8340" s="14"/>
      <c r="AC8340" s="14"/>
      <c r="AE8340" t="str">
        <f t="shared" si="1045"/>
        <v>Middle aged</v>
      </c>
      <c r="AF8340" t="str">
        <f t="shared" si="1046"/>
        <v>Fair</v>
      </c>
      <c r="AG8340" t="str">
        <f t="shared" si="1047"/>
        <v>High</v>
      </c>
    </row>
    <row r="8341" spans="1:33" x14ac:dyDescent="0.2">
      <c r="A8341">
        <v>8340</v>
      </c>
      <c r="B8341">
        <v>15658100</v>
      </c>
      <c r="C8341">
        <v>695</v>
      </c>
      <c r="D8341">
        <v>1</v>
      </c>
      <c r="E8341">
        <v>2</v>
      </c>
      <c r="F8341">
        <v>42</v>
      </c>
      <c r="G8341">
        <v>4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s="2" t="s">
        <v>170</v>
      </c>
      <c r="P8341" s="11" t="str">
        <f t="shared" si="1040"/>
        <v>2019</v>
      </c>
      <c r="Q8341" s="12"/>
      <c r="R8341" s="8" t="str">
        <f t="shared" si="1041"/>
        <v>08</v>
      </c>
      <c r="S8341" s="8"/>
      <c r="T8341" s="14" t="str">
        <f t="shared" si="1042"/>
        <v>Retain</v>
      </c>
      <c r="U8341" s="14"/>
      <c r="V8341" s="8" t="str">
        <f t="shared" si="1043"/>
        <v>France</v>
      </c>
      <c r="W8341" s="8"/>
      <c r="X8341" s="8"/>
      <c r="Y8341" s="8"/>
      <c r="Z8341" s="14" t="str">
        <f t="shared" si="1044"/>
        <v>Female</v>
      </c>
      <c r="AA8341" s="14"/>
      <c r="AB8341" s="14"/>
      <c r="AC8341" s="14"/>
      <c r="AE8341" t="str">
        <f t="shared" si="1045"/>
        <v>Middle aged</v>
      </c>
      <c r="AF8341" t="str">
        <f t="shared" si="1046"/>
        <v>Good</v>
      </c>
      <c r="AG8341" t="str">
        <f t="shared" si="1047"/>
        <v>Very low</v>
      </c>
    </row>
    <row r="8342" spans="1:33" x14ac:dyDescent="0.2">
      <c r="A8342">
        <v>8341</v>
      </c>
      <c r="B8342">
        <v>15695197</v>
      </c>
      <c r="C8342">
        <v>553</v>
      </c>
      <c r="D8342">
        <v>3</v>
      </c>
      <c r="E8342">
        <v>2</v>
      </c>
      <c r="F8342">
        <v>25</v>
      </c>
      <c r="G8342">
        <v>3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s="2" t="s">
        <v>1221</v>
      </c>
      <c r="P8342" s="11" t="str">
        <f t="shared" si="1040"/>
        <v>2019</v>
      </c>
      <c r="Q8342" s="12"/>
      <c r="R8342" s="8" t="str">
        <f t="shared" si="1041"/>
        <v>10</v>
      </c>
      <c r="S8342" s="8"/>
      <c r="T8342" s="14" t="str">
        <f t="shared" si="1042"/>
        <v>Retain</v>
      </c>
      <c r="U8342" s="14"/>
      <c r="V8342" s="8" t="str">
        <f t="shared" si="1043"/>
        <v>Germany</v>
      </c>
      <c r="W8342" s="8"/>
      <c r="X8342" s="8"/>
      <c r="Y8342" s="8"/>
      <c r="Z8342" s="14" t="str">
        <f t="shared" si="1044"/>
        <v>Female</v>
      </c>
      <c r="AA8342" s="14"/>
      <c r="AB8342" s="14"/>
      <c r="AC8342" s="14"/>
      <c r="AE8342" t="str">
        <f t="shared" si="1045"/>
        <v>Adults</v>
      </c>
      <c r="AF8342" t="str">
        <f t="shared" si="1046"/>
        <v>Poor</v>
      </c>
      <c r="AG8342" t="str">
        <f t="shared" si="1047"/>
        <v>High</v>
      </c>
    </row>
    <row r="8343" spans="1:33" x14ac:dyDescent="0.2">
      <c r="A8343">
        <v>8342</v>
      </c>
      <c r="B8343">
        <v>15749807</v>
      </c>
      <c r="C8343">
        <v>516</v>
      </c>
      <c r="D8343">
        <v>2</v>
      </c>
      <c r="E8343">
        <v>2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s="2" t="s">
        <v>967</v>
      </c>
      <c r="P8343" s="11" t="str">
        <f t="shared" si="1040"/>
        <v>2019</v>
      </c>
      <c r="Q8343" s="12"/>
      <c r="R8343" s="8" t="str">
        <f t="shared" si="1041"/>
        <v>10</v>
      </c>
      <c r="S8343" s="8"/>
      <c r="T8343" s="14" t="str">
        <f t="shared" si="1042"/>
        <v>Retain</v>
      </c>
      <c r="U8343" s="14"/>
      <c r="V8343" s="8" t="str">
        <f t="shared" si="1043"/>
        <v>Spain</v>
      </c>
      <c r="W8343" s="8"/>
      <c r="X8343" s="8"/>
      <c r="Y8343" s="8"/>
      <c r="Z8343" s="14" t="str">
        <f t="shared" si="1044"/>
        <v>Female</v>
      </c>
      <c r="AA8343" s="14"/>
      <c r="AB8343" s="14"/>
      <c r="AC8343" s="14"/>
      <c r="AE8343" t="str">
        <f t="shared" si="1045"/>
        <v>Adults</v>
      </c>
      <c r="AF8343" t="str">
        <f t="shared" si="1046"/>
        <v>Poor</v>
      </c>
      <c r="AG8343" t="str">
        <f t="shared" si="1047"/>
        <v>Very low</v>
      </c>
    </row>
    <row r="8344" spans="1:33" x14ac:dyDescent="0.2">
      <c r="A8344">
        <v>8343</v>
      </c>
      <c r="B8344">
        <v>15773876</v>
      </c>
      <c r="C8344">
        <v>655</v>
      </c>
      <c r="D8344">
        <v>1</v>
      </c>
      <c r="E8344">
        <v>2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s="2" t="s">
        <v>844</v>
      </c>
      <c r="P8344" s="11" t="str">
        <f t="shared" si="1040"/>
        <v>2019</v>
      </c>
      <c r="Q8344" s="12"/>
      <c r="R8344" s="8" t="str">
        <f t="shared" si="1041"/>
        <v>11</v>
      </c>
      <c r="S8344" s="8"/>
      <c r="T8344" s="14" t="str">
        <f t="shared" si="1042"/>
        <v>Retain</v>
      </c>
      <c r="U8344" s="14"/>
      <c r="V8344" s="8" t="str">
        <f t="shared" si="1043"/>
        <v>France</v>
      </c>
      <c r="W8344" s="8"/>
      <c r="X8344" s="8"/>
      <c r="Y8344" s="8"/>
      <c r="Z8344" s="14" t="str">
        <f t="shared" si="1044"/>
        <v>Female</v>
      </c>
      <c r="AA8344" s="14"/>
      <c r="AB8344" s="14"/>
      <c r="AC8344" s="14"/>
      <c r="AE8344" t="str">
        <f t="shared" si="1045"/>
        <v>Adults</v>
      </c>
      <c r="AF8344" t="str">
        <f t="shared" si="1046"/>
        <v>Fair</v>
      </c>
      <c r="AG8344" t="str">
        <f t="shared" si="1047"/>
        <v>Very low</v>
      </c>
    </row>
    <row r="8345" spans="1:33" x14ac:dyDescent="0.2">
      <c r="A8345">
        <v>8344</v>
      </c>
      <c r="B8345">
        <v>15591698</v>
      </c>
      <c r="C8345">
        <v>849</v>
      </c>
      <c r="D8345">
        <v>3</v>
      </c>
      <c r="E8345">
        <v>2</v>
      </c>
      <c r="F8345">
        <v>49</v>
      </c>
      <c r="G8345">
        <v>3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s="2" t="s">
        <v>156</v>
      </c>
      <c r="P8345" s="11" t="str">
        <f t="shared" si="1040"/>
        <v>2019</v>
      </c>
      <c r="Q8345" s="12"/>
      <c r="R8345" s="8" t="str">
        <f t="shared" si="1041"/>
        <v>12</v>
      </c>
      <c r="S8345" s="8"/>
      <c r="T8345" s="14" t="str">
        <f t="shared" si="1042"/>
        <v>Exit</v>
      </c>
      <c r="U8345" s="14"/>
      <c r="V8345" s="8" t="str">
        <f t="shared" si="1043"/>
        <v>Germany</v>
      </c>
      <c r="W8345" s="8"/>
      <c r="X8345" s="8"/>
      <c r="Y8345" s="8"/>
      <c r="Z8345" s="14" t="str">
        <f t="shared" si="1044"/>
        <v>Female</v>
      </c>
      <c r="AA8345" s="14"/>
      <c r="AB8345" s="14"/>
      <c r="AC8345" s="14"/>
      <c r="AE8345" t="str">
        <f t="shared" si="1045"/>
        <v>Middle aged</v>
      </c>
      <c r="AF8345" t="str">
        <f t="shared" si="1046"/>
        <v>Excellent</v>
      </c>
      <c r="AG8345" t="str">
        <f t="shared" si="1047"/>
        <v>High</v>
      </c>
    </row>
    <row r="8346" spans="1:33" x14ac:dyDescent="0.2">
      <c r="A8346">
        <v>8345</v>
      </c>
      <c r="B8346">
        <v>15712813</v>
      </c>
      <c r="C8346">
        <v>520</v>
      </c>
      <c r="D8346">
        <v>3</v>
      </c>
      <c r="E8346">
        <v>1</v>
      </c>
      <c r="F8346">
        <v>43</v>
      </c>
      <c r="G8346">
        <v>6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s="2" t="s">
        <v>1237</v>
      </c>
      <c r="P8346" s="11" t="str">
        <f t="shared" si="1040"/>
        <v>2017</v>
      </c>
      <c r="Q8346" s="12"/>
      <c r="R8346" s="8" t="str">
        <f t="shared" si="1041"/>
        <v>06</v>
      </c>
      <c r="S8346" s="8"/>
      <c r="T8346" s="14" t="str">
        <f t="shared" si="1042"/>
        <v>Exit</v>
      </c>
      <c r="U8346" s="14"/>
      <c r="V8346" s="8" t="str">
        <f t="shared" si="1043"/>
        <v>Germany</v>
      </c>
      <c r="W8346" s="8"/>
      <c r="X8346" s="8"/>
      <c r="Y8346" s="8"/>
      <c r="Z8346" s="14" t="str">
        <f t="shared" si="1044"/>
        <v>Male</v>
      </c>
      <c r="AA8346" s="14"/>
      <c r="AB8346" s="14"/>
      <c r="AC8346" s="14"/>
      <c r="AE8346" t="str">
        <f t="shared" si="1045"/>
        <v>Middle aged</v>
      </c>
      <c r="AF8346" t="str">
        <f t="shared" si="1046"/>
        <v>Poor</v>
      </c>
      <c r="AG8346" t="str">
        <f t="shared" si="1047"/>
        <v>Very high</v>
      </c>
    </row>
    <row r="8347" spans="1:33" x14ac:dyDescent="0.2">
      <c r="A8347">
        <v>8346</v>
      </c>
      <c r="B8347">
        <v>15763898</v>
      </c>
      <c r="C8347">
        <v>568</v>
      </c>
      <c r="D8347">
        <v>2</v>
      </c>
      <c r="E8347">
        <v>2</v>
      </c>
      <c r="F8347">
        <v>46</v>
      </c>
      <c r="G8347">
        <v>5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s="2" t="s">
        <v>535</v>
      </c>
      <c r="P8347" s="11" t="str">
        <f t="shared" si="1040"/>
        <v>2018</v>
      </c>
      <c r="Q8347" s="12"/>
      <c r="R8347" s="8" t="str">
        <f t="shared" si="1041"/>
        <v>06</v>
      </c>
      <c r="S8347" s="8"/>
      <c r="T8347" s="14" t="str">
        <f t="shared" si="1042"/>
        <v>Retain</v>
      </c>
      <c r="U8347" s="14"/>
      <c r="V8347" s="8" t="str">
        <f t="shared" si="1043"/>
        <v>Spain</v>
      </c>
      <c r="W8347" s="8"/>
      <c r="X8347" s="8"/>
      <c r="Y8347" s="8"/>
      <c r="Z8347" s="14" t="str">
        <f t="shared" si="1044"/>
        <v>Female</v>
      </c>
      <c r="AA8347" s="14"/>
      <c r="AB8347" s="14"/>
      <c r="AC8347" s="14"/>
      <c r="AE8347" t="str">
        <f t="shared" si="1045"/>
        <v>Middle aged</v>
      </c>
      <c r="AF8347" t="str">
        <f t="shared" si="1046"/>
        <v>Poor</v>
      </c>
      <c r="AG8347" t="str">
        <f t="shared" si="1047"/>
        <v>Very low</v>
      </c>
    </row>
    <row r="8348" spans="1:33" x14ac:dyDescent="0.2">
      <c r="A8348">
        <v>8347</v>
      </c>
      <c r="B8348">
        <v>15793324</v>
      </c>
      <c r="C8348">
        <v>695</v>
      </c>
      <c r="D8348">
        <v>2</v>
      </c>
      <c r="E8348">
        <v>1</v>
      </c>
      <c r="F8348">
        <v>32</v>
      </c>
      <c r="G8348">
        <v>4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s="2" t="s">
        <v>1235</v>
      </c>
      <c r="P8348" s="11" t="str">
        <f t="shared" si="1040"/>
        <v>2018</v>
      </c>
      <c r="Q8348" s="12"/>
      <c r="R8348" s="8" t="str">
        <f t="shared" si="1041"/>
        <v>11</v>
      </c>
      <c r="S8348" s="8"/>
      <c r="T8348" s="14" t="str">
        <f t="shared" si="1042"/>
        <v>Retain</v>
      </c>
      <c r="U8348" s="14"/>
      <c r="V8348" s="8" t="str">
        <f t="shared" si="1043"/>
        <v>Spain</v>
      </c>
      <c r="W8348" s="8"/>
      <c r="X8348" s="8"/>
      <c r="Y8348" s="8"/>
      <c r="Z8348" s="14" t="str">
        <f t="shared" si="1044"/>
        <v>Male</v>
      </c>
      <c r="AA8348" s="14"/>
      <c r="AB8348" s="14"/>
      <c r="AC8348" s="14"/>
      <c r="AE8348" t="str">
        <f t="shared" si="1045"/>
        <v>Adults</v>
      </c>
      <c r="AF8348" t="str">
        <f t="shared" si="1046"/>
        <v>Good</v>
      </c>
      <c r="AG8348" t="str">
        <f t="shared" si="1047"/>
        <v>Very low</v>
      </c>
    </row>
    <row r="8349" spans="1:33" x14ac:dyDescent="0.2">
      <c r="A8349">
        <v>8348</v>
      </c>
      <c r="B8349">
        <v>15757759</v>
      </c>
      <c r="C8349">
        <v>807</v>
      </c>
      <c r="D8349">
        <v>2</v>
      </c>
      <c r="E8349">
        <v>2</v>
      </c>
      <c r="F8349">
        <v>28</v>
      </c>
      <c r="G8349">
        <v>4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s="2" t="s">
        <v>562</v>
      </c>
      <c r="P8349" s="11" t="str">
        <f t="shared" si="1040"/>
        <v>2019</v>
      </c>
      <c r="Q8349" s="12"/>
      <c r="R8349" s="8" t="str">
        <f t="shared" si="1041"/>
        <v>04</v>
      </c>
      <c r="S8349" s="8"/>
      <c r="T8349" s="14" t="str">
        <f t="shared" si="1042"/>
        <v>Exit</v>
      </c>
      <c r="U8349" s="14"/>
      <c r="V8349" s="8" t="str">
        <f t="shared" si="1043"/>
        <v>Spain</v>
      </c>
      <c r="W8349" s="8"/>
      <c r="X8349" s="8"/>
      <c r="Y8349" s="8"/>
      <c r="Z8349" s="14" t="str">
        <f t="shared" si="1044"/>
        <v>Female</v>
      </c>
      <c r="AA8349" s="14"/>
      <c r="AB8349" s="14"/>
      <c r="AC8349" s="14"/>
      <c r="AE8349" t="str">
        <f t="shared" si="1045"/>
        <v>Adults</v>
      </c>
      <c r="AF8349" t="str">
        <f t="shared" si="1046"/>
        <v>Excellent</v>
      </c>
      <c r="AG8349" t="str">
        <f t="shared" si="1047"/>
        <v>Very high</v>
      </c>
    </row>
    <row r="8350" spans="1:33" x14ac:dyDescent="0.2">
      <c r="A8350">
        <v>8349</v>
      </c>
      <c r="B8350">
        <v>15796230</v>
      </c>
      <c r="C8350">
        <v>642</v>
      </c>
      <c r="D8350">
        <v>3</v>
      </c>
      <c r="E8350">
        <v>2</v>
      </c>
      <c r="F8350">
        <v>36</v>
      </c>
      <c r="G8350">
        <v>5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s="2" t="s">
        <v>122</v>
      </c>
      <c r="P8350" s="11" t="str">
        <f t="shared" si="1040"/>
        <v>2017</v>
      </c>
      <c r="Q8350" s="12"/>
      <c r="R8350" s="8" t="str">
        <f t="shared" si="1041"/>
        <v>11</v>
      </c>
      <c r="S8350" s="8"/>
      <c r="T8350" s="14" t="str">
        <f t="shared" si="1042"/>
        <v>Exit</v>
      </c>
      <c r="U8350" s="14"/>
      <c r="V8350" s="8" t="str">
        <f t="shared" si="1043"/>
        <v>Germany</v>
      </c>
      <c r="W8350" s="8"/>
      <c r="X8350" s="8"/>
      <c r="Y8350" s="8"/>
      <c r="Z8350" s="14" t="str">
        <f t="shared" si="1044"/>
        <v>Female</v>
      </c>
      <c r="AA8350" s="14"/>
      <c r="AB8350" s="14"/>
      <c r="AC8350" s="14"/>
      <c r="AE8350" t="str">
        <f t="shared" si="1045"/>
        <v>Adults</v>
      </c>
      <c r="AF8350" t="str">
        <f t="shared" si="1046"/>
        <v>Fair</v>
      </c>
      <c r="AG8350" t="str">
        <f t="shared" si="1047"/>
        <v>High</v>
      </c>
    </row>
    <row r="8351" spans="1:33" x14ac:dyDescent="0.2">
      <c r="A8351">
        <v>8350</v>
      </c>
      <c r="B8351">
        <v>15611729</v>
      </c>
      <c r="C8351">
        <v>703</v>
      </c>
      <c r="D8351">
        <v>3</v>
      </c>
      <c r="E8351">
        <v>1</v>
      </c>
      <c r="F8351">
        <v>39</v>
      </c>
      <c r="G8351">
        <v>7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s="2" t="s">
        <v>612</v>
      </c>
      <c r="P8351" s="11" t="str">
        <f t="shared" si="1040"/>
        <v>2016</v>
      </c>
      <c r="Q8351" s="12"/>
      <c r="R8351" s="8" t="str">
        <f t="shared" si="1041"/>
        <v>06</v>
      </c>
      <c r="S8351" s="8"/>
      <c r="T8351" s="14" t="str">
        <f t="shared" si="1042"/>
        <v>Exit</v>
      </c>
      <c r="U8351" s="14"/>
      <c r="V8351" s="8" t="str">
        <f t="shared" si="1043"/>
        <v>Germany</v>
      </c>
      <c r="W8351" s="8"/>
      <c r="X8351" s="8"/>
      <c r="Y8351" s="8"/>
      <c r="Z8351" s="14" t="str">
        <f t="shared" si="1044"/>
        <v>Male</v>
      </c>
      <c r="AA8351" s="14"/>
      <c r="AB8351" s="14"/>
      <c r="AC8351" s="14"/>
      <c r="AE8351" t="str">
        <f t="shared" si="1045"/>
        <v>Middle aged</v>
      </c>
      <c r="AF8351" t="str">
        <f t="shared" si="1046"/>
        <v>Good</v>
      </c>
      <c r="AG8351" t="str">
        <f t="shared" si="1047"/>
        <v>High</v>
      </c>
    </row>
    <row r="8352" spans="1:33" x14ac:dyDescent="0.2">
      <c r="A8352">
        <v>8351</v>
      </c>
      <c r="B8352">
        <v>15709531</v>
      </c>
      <c r="C8352">
        <v>556</v>
      </c>
      <c r="D8352">
        <v>1</v>
      </c>
      <c r="E8352">
        <v>1</v>
      </c>
      <c r="F8352">
        <v>38</v>
      </c>
      <c r="G8352">
        <v>5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s="2" t="s">
        <v>894</v>
      </c>
      <c r="P8352" s="11" t="str">
        <f t="shared" si="1040"/>
        <v>2018</v>
      </c>
      <c r="Q8352" s="12"/>
      <c r="R8352" s="8" t="str">
        <f t="shared" si="1041"/>
        <v>01</v>
      </c>
      <c r="S8352" s="8"/>
      <c r="T8352" s="14" t="str">
        <f t="shared" si="1042"/>
        <v>Retain</v>
      </c>
      <c r="U8352" s="14"/>
      <c r="V8352" s="8" t="str">
        <f t="shared" si="1043"/>
        <v>France</v>
      </c>
      <c r="W8352" s="8"/>
      <c r="X8352" s="8"/>
      <c r="Y8352" s="8"/>
      <c r="Z8352" s="14" t="str">
        <f t="shared" si="1044"/>
        <v>Male</v>
      </c>
      <c r="AA8352" s="14"/>
      <c r="AB8352" s="14"/>
      <c r="AC8352" s="14"/>
      <c r="AE8352" t="str">
        <f t="shared" si="1045"/>
        <v>Adults</v>
      </c>
      <c r="AF8352" t="str">
        <f t="shared" si="1046"/>
        <v>Poor</v>
      </c>
      <c r="AG8352" t="str">
        <f t="shared" si="1047"/>
        <v>High</v>
      </c>
    </row>
    <row r="8353" spans="1:33" x14ac:dyDescent="0.2">
      <c r="A8353">
        <v>8352</v>
      </c>
      <c r="B8353">
        <v>15650751</v>
      </c>
      <c r="C8353">
        <v>585</v>
      </c>
      <c r="D8353">
        <v>1</v>
      </c>
      <c r="E8353">
        <v>2</v>
      </c>
      <c r="F8353">
        <v>30</v>
      </c>
      <c r="G8353">
        <v>5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s="2" t="s">
        <v>236</v>
      </c>
      <c r="P8353" s="11" t="str">
        <f t="shared" si="1040"/>
        <v>2018</v>
      </c>
      <c r="Q8353" s="12"/>
      <c r="R8353" s="8" t="str">
        <f t="shared" si="1041"/>
        <v>07</v>
      </c>
      <c r="S8353" s="8"/>
      <c r="T8353" s="14" t="str">
        <f t="shared" si="1042"/>
        <v>Retain</v>
      </c>
      <c r="U8353" s="14"/>
      <c r="V8353" s="8" t="str">
        <f t="shared" si="1043"/>
        <v>France</v>
      </c>
      <c r="W8353" s="8"/>
      <c r="X8353" s="8"/>
      <c r="Y8353" s="8"/>
      <c r="Z8353" s="14" t="str">
        <f t="shared" si="1044"/>
        <v>Female</v>
      </c>
      <c r="AA8353" s="14"/>
      <c r="AB8353" s="14"/>
      <c r="AC8353" s="14"/>
      <c r="AE8353" t="str">
        <f t="shared" si="1045"/>
        <v>Adults</v>
      </c>
      <c r="AF8353" t="str">
        <f t="shared" si="1046"/>
        <v>Fair</v>
      </c>
      <c r="AG8353" t="str">
        <f t="shared" si="1047"/>
        <v>Very low</v>
      </c>
    </row>
    <row r="8354" spans="1:33" x14ac:dyDescent="0.2">
      <c r="A8354">
        <v>8353</v>
      </c>
      <c r="B8354">
        <v>15641413</v>
      </c>
      <c r="C8354">
        <v>587</v>
      </c>
      <c r="D8354">
        <v>3</v>
      </c>
      <c r="E8354">
        <v>2</v>
      </c>
      <c r="F8354">
        <v>49</v>
      </c>
      <c r="G8354">
        <v>4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s="2" t="s">
        <v>19</v>
      </c>
      <c r="P8354" s="11" t="str">
        <f t="shared" si="1040"/>
        <v>2018</v>
      </c>
      <c r="Q8354" s="12"/>
      <c r="R8354" s="8" t="str">
        <f t="shared" si="1041"/>
        <v>12</v>
      </c>
      <c r="S8354" s="8"/>
      <c r="T8354" s="14" t="str">
        <f t="shared" si="1042"/>
        <v>Exit</v>
      </c>
      <c r="U8354" s="14"/>
      <c r="V8354" s="8" t="str">
        <f t="shared" si="1043"/>
        <v>Germany</v>
      </c>
      <c r="W8354" s="8"/>
      <c r="X8354" s="8"/>
      <c r="Y8354" s="8"/>
      <c r="Z8354" s="14" t="str">
        <f t="shared" si="1044"/>
        <v>Female</v>
      </c>
      <c r="AA8354" s="14"/>
      <c r="AB8354" s="14"/>
      <c r="AC8354" s="14"/>
      <c r="AE8354" t="str">
        <f t="shared" si="1045"/>
        <v>Middle aged</v>
      </c>
      <c r="AF8354" t="str">
        <f t="shared" si="1046"/>
        <v>Fair</v>
      </c>
      <c r="AG8354" t="str">
        <f t="shared" si="1047"/>
        <v>Very high</v>
      </c>
    </row>
    <row r="8355" spans="1:33" x14ac:dyDescent="0.2">
      <c r="A8355">
        <v>8354</v>
      </c>
      <c r="B8355">
        <v>15753840</v>
      </c>
      <c r="C8355">
        <v>524</v>
      </c>
      <c r="D8355">
        <v>2</v>
      </c>
      <c r="E8355">
        <v>2</v>
      </c>
      <c r="F8355">
        <v>32</v>
      </c>
      <c r="G8355">
        <v>3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s="2" t="s">
        <v>700</v>
      </c>
      <c r="P8355" s="11" t="str">
        <f t="shared" si="1040"/>
        <v>2019</v>
      </c>
      <c r="Q8355" s="12"/>
      <c r="R8355" s="8" t="str">
        <f t="shared" si="1041"/>
        <v>10</v>
      </c>
      <c r="S8355" s="8"/>
      <c r="T8355" s="14" t="str">
        <f t="shared" si="1042"/>
        <v>Exit</v>
      </c>
      <c r="U8355" s="14"/>
      <c r="V8355" s="8" t="str">
        <f t="shared" si="1043"/>
        <v>Spain</v>
      </c>
      <c r="W8355" s="8"/>
      <c r="X8355" s="8"/>
      <c r="Y8355" s="8"/>
      <c r="Z8355" s="14" t="str">
        <f t="shared" si="1044"/>
        <v>Female</v>
      </c>
      <c r="AA8355" s="14"/>
      <c r="AB8355" s="14"/>
      <c r="AC8355" s="14"/>
      <c r="AE8355" t="str">
        <f t="shared" si="1045"/>
        <v>Adults</v>
      </c>
      <c r="AF8355" t="str">
        <f t="shared" si="1046"/>
        <v>Poor</v>
      </c>
      <c r="AG8355" t="str">
        <f t="shared" si="1047"/>
        <v>Very low</v>
      </c>
    </row>
    <row r="8356" spans="1:33" x14ac:dyDescent="0.2">
      <c r="A8356">
        <v>8355</v>
      </c>
      <c r="B8356">
        <v>15669994</v>
      </c>
      <c r="C8356">
        <v>556</v>
      </c>
      <c r="D8356">
        <v>3</v>
      </c>
      <c r="E8356">
        <v>2</v>
      </c>
      <c r="F8356">
        <v>31</v>
      </c>
      <c r="G8356">
        <v>4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s="2" t="s">
        <v>132</v>
      </c>
      <c r="P8356" s="11" t="str">
        <f t="shared" si="1040"/>
        <v>2018</v>
      </c>
      <c r="Q8356" s="12"/>
      <c r="R8356" s="8" t="str">
        <f t="shared" si="1041"/>
        <v>12</v>
      </c>
      <c r="S8356" s="8"/>
      <c r="T8356" s="14" t="str">
        <f t="shared" si="1042"/>
        <v>Retain</v>
      </c>
      <c r="U8356" s="14"/>
      <c r="V8356" s="8" t="str">
        <f t="shared" si="1043"/>
        <v>Germany</v>
      </c>
      <c r="W8356" s="8"/>
      <c r="X8356" s="8"/>
      <c r="Y8356" s="8"/>
      <c r="Z8356" s="14" t="str">
        <f t="shared" si="1044"/>
        <v>Female</v>
      </c>
      <c r="AA8356" s="14"/>
      <c r="AB8356" s="14"/>
      <c r="AC8356" s="14"/>
      <c r="AE8356" t="str">
        <f t="shared" si="1045"/>
        <v>Adults</v>
      </c>
      <c r="AF8356" t="str">
        <f t="shared" si="1046"/>
        <v>Poor</v>
      </c>
      <c r="AG8356" t="str">
        <f t="shared" si="1047"/>
        <v>High</v>
      </c>
    </row>
    <row r="8357" spans="1:33" x14ac:dyDescent="0.2">
      <c r="A8357">
        <v>8356</v>
      </c>
      <c r="B8357">
        <v>15695301</v>
      </c>
      <c r="C8357">
        <v>504</v>
      </c>
      <c r="D8357">
        <v>2</v>
      </c>
      <c r="E8357">
        <v>1</v>
      </c>
      <c r="F8357">
        <v>44</v>
      </c>
      <c r="G8357">
        <v>3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s="2" t="s">
        <v>168</v>
      </c>
      <c r="P8357" s="11" t="str">
        <f t="shared" si="1040"/>
        <v>2019</v>
      </c>
      <c r="Q8357" s="12"/>
      <c r="R8357" s="8" t="str">
        <f t="shared" si="1041"/>
        <v>10</v>
      </c>
      <c r="S8357" s="8"/>
      <c r="T8357" s="14" t="str">
        <f t="shared" si="1042"/>
        <v>Retain</v>
      </c>
      <c r="U8357" s="14"/>
      <c r="V8357" s="8" t="str">
        <f t="shared" si="1043"/>
        <v>Spain</v>
      </c>
      <c r="W8357" s="8"/>
      <c r="X8357" s="8"/>
      <c r="Y8357" s="8"/>
      <c r="Z8357" s="14" t="str">
        <f t="shared" si="1044"/>
        <v>Male</v>
      </c>
      <c r="AA8357" s="14"/>
      <c r="AB8357" s="14"/>
      <c r="AC8357" s="14"/>
      <c r="AE8357" t="str">
        <f t="shared" si="1045"/>
        <v>Middle aged</v>
      </c>
      <c r="AF8357" t="str">
        <f t="shared" si="1046"/>
        <v>Poor</v>
      </c>
      <c r="AG8357" t="str">
        <f t="shared" si="1047"/>
        <v>High</v>
      </c>
    </row>
    <row r="8358" spans="1:33" x14ac:dyDescent="0.2">
      <c r="A8358">
        <v>8357</v>
      </c>
      <c r="B8358">
        <v>15792004</v>
      </c>
      <c r="C8358">
        <v>731</v>
      </c>
      <c r="D8358">
        <v>2</v>
      </c>
      <c r="E8358">
        <v>2</v>
      </c>
      <c r="F8358">
        <v>26</v>
      </c>
      <c r="G8358">
        <v>6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s="2" t="s">
        <v>926</v>
      </c>
      <c r="P8358" s="11" t="str">
        <f t="shared" si="1040"/>
        <v>2016</v>
      </c>
      <c r="Q8358" s="12"/>
      <c r="R8358" s="8" t="str">
        <f t="shared" si="1041"/>
        <v>11</v>
      </c>
      <c r="S8358" s="8"/>
      <c r="T8358" s="14" t="str">
        <f t="shared" si="1042"/>
        <v>Retain</v>
      </c>
      <c r="U8358" s="14"/>
      <c r="V8358" s="8" t="str">
        <f t="shared" si="1043"/>
        <v>Spain</v>
      </c>
      <c r="W8358" s="8"/>
      <c r="X8358" s="8"/>
      <c r="Y8358" s="8"/>
      <c r="Z8358" s="14" t="str">
        <f t="shared" si="1044"/>
        <v>Female</v>
      </c>
      <c r="AA8358" s="14"/>
      <c r="AB8358" s="14"/>
      <c r="AC8358" s="14"/>
      <c r="AE8358" t="str">
        <f t="shared" si="1045"/>
        <v>Adults</v>
      </c>
      <c r="AF8358" t="str">
        <f t="shared" si="1046"/>
        <v>Good</v>
      </c>
      <c r="AG8358" t="str">
        <f t="shared" si="1047"/>
        <v>Very low</v>
      </c>
    </row>
    <row r="8359" spans="1:33" x14ac:dyDescent="0.2">
      <c r="A8359">
        <v>8358</v>
      </c>
      <c r="B8359">
        <v>15603035</v>
      </c>
      <c r="C8359">
        <v>651</v>
      </c>
      <c r="D8359">
        <v>1</v>
      </c>
      <c r="E8359">
        <v>1</v>
      </c>
      <c r="F8359">
        <v>34</v>
      </c>
      <c r="G8359">
        <v>5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s="2" t="s">
        <v>793</v>
      </c>
      <c r="P8359" s="11" t="str">
        <f t="shared" si="1040"/>
        <v>2018</v>
      </c>
      <c r="Q8359" s="12"/>
      <c r="R8359" s="8" t="str">
        <f t="shared" si="1041"/>
        <v>07</v>
      </c>
      <c r="S8359" s="8"/>
      <c r="T8359" s="14" t="str">
        <f t="shared" si="1042"/>
        <v>Retain</v>
      </c>
      <c r="U8359" s="14"/>
      <c r="V8359" s="8" t="str">
        <f t="shared" si="1043"/>
        <v>France</v>
      </c>
      <c r="W8359" s="8"/>
      <c r="X8359" s="8"/>
      <c r="Y8359" s="8"/>
      <c r="Z8359" s="14" t="str">
        <f t="shared" si="1044"/>
        <v>Male</v>
      </c>
      <c r="AA8359" s="14"/>
      <c r="AB8359" s="14"/>
      <c r="AC8359" s="14"/>
      <c r="AE8359" t="str">
        <f t="shared" si="1045"/>
        <v>Adults</v>
      </c>
      <c r="AF8359" t="str">
        <f t="shared" si="1046"/>
        <v>Fair</v>
      </c>
      <c r="AG8359" t="str">
        <f t="shared" si="1047"/>
        <v>Very low</v>
      </c>
    </row>
    <row r="8360" spans="1:33" x14ac:dyDescent="0.2">
      <c r="A8360">
        <v>8359</v>
      </c>
      <c r="B8360">
        <v>15717286</v>
      </c>
      <c r="C8360">
        <v>675</v>
      </c>
      <c r="D8360">
        <v>2</v>
      </c>
      <c r="E8360">
        <v>2</v>
      </c>
      <c r="F8360">
        <v>40</v>
      </c>
      <c r="G8360">
        <v>7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s="2" t="s">
        <v>921</v>
      </c>
      <c r="P8360" s="11" t="str">
        <f t="shared" si="1040"/>
        <v>2016</v>
      </c>
      <c r="Q8360" s="12"/>
      <c r="R8360" s="8" t="str">
        <f t="shared" si="1041"/>
        <v>04</v>
      </c>
      <c r="S8360" s="8"/>
      <c r="T8360" s="14" t="str">
        <f t="shared" si="1042"/>
        <v>Exit</v>
      </c>
      <c r="U8360" s="14"/>
      <c r="V8360" s="8" t="str">
        <f t="shared" si="1043"/>
        <v>Spain</v>
      </c>
      <c r="W8360" s="8"/>
      <c r="X8360" s="8"/>
      <c r="Y8360" s="8"/>
      <c r="Z8360" s="14" t="str">
        <f t="shared" si="1044"/>
        <v>Female</v>
      </c>
      <c r="AA8360" s="14"/>
      <c r="AB8360" s="14"/>
      <c r="AC8360" s="14"/>
      <c r="AE8360" t="str">
        <f t="shared" si="1045"/>
        <v>Middle aged</v>
      </c>
      <c r="AF8360" t="str">
        <f t="shared" si="1046"/>
        <v>Good</v>
      </c>
      <c r="AG8360" t="str">
        <f t="shared" si="1047"/>
        <v>Medium</v>
      </c>
    </row>
    <row r="8361" spans="1:33" x14ac:dyDescent="0.2">
      <c r="A8361">
        <v>8360</v>
      </c>
      <c r="B8361">
        <v>15577107</v>
      </c>
      <c r="C8361">
        <v>657</v>
      </c>
      <c r="D8361">
        <v>2</v>
      </c>
      <c r="E8361">
        <v>2</v>
      </c>
      <c r="F8361">
        <v>22</v>
      </c>
      <c r="G8361">
        <v>5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s="2" t="s">
        <v>778</v>
      </c>
      <c r="P8361" s="11" t="str">
        <f t="shared" si="1040"/>
        <v>2017</v>
      </c>
      <c r="Q8361" s="12"/>
      <c r="R8361" s="8" t="str">
        <f t="shared" si="1041"/>
        <v>11</v>
      </c>
      <c r="S8361" s="8"/>
      <c r="T8361" s="14" t="str">
        <f t="shared" si="1042"/>
        <v>Exit</v>
      </c>
      <c r="U8361" s="14"/>
      <c r="V8361" s="8" t="str">
        <f t="shared" si="1043"/>
        <v>Spain</v>
      </c>
      <c r="W8361" s="8"/>
      <c r="X8361" s="8"/>
      <c r="Y8361" s="8"/>
      <c r="Z8361" s="14" t="str">
        <f t="shared" si="1044"/>
        <v>Female</v>
      </c>
      <c r="AA8361" s="14"/>
      <c r="AB8361" s="14"/>
      <c r="AC8361" s="14"/>
      <c r="AE8361" t="str">
        <f t="shared" si="1045"/>
        <v>Young Adults</v>
      </c>
      <c r="AF8361" t="str">
        <f t="shared" si="1046"/>
        <v>Fair</v>
      </c>
      <c r="AG8361" t="str">
        <f t="shared" si="1047"/>
        <v>Very low</v>
      </c>
    </row>
    <row r="8362" spans="1:33" x14ac:dyDescent="0.2">
      <c r="A8362">
        <v>8361</v>
      </c>
      <c r="B8362">
        <v>15754747</v>
      </c>
      <c r="C8362">
        <v>686</v>
      </c>
      <c r="D8362">
        <v>3</v>
      </c>
      <c r="E8362">
        <v>1</v>
      </c>
      <c r="F8362">
        <v>33</v>
      </c>
      <c r="G8362">
        <v>4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s="2" t="s">
        <v>30</v>
      </c>
      <c r="P8362" s="11" t="str">
        <f t="shared" si="1040"/>
        <v>2018</v>
      </c>
      <c r="Q8362" s="12"/>
      <c r="R8362" s="8" t="str">
        <f t="shared" si="1041"/>
        <v>10</v>
      </c>
      <c r="S8362" s="8"/>
      <c r="T8362" s="14" t="str">
        <f t="shared" si="1042"/>
        <v>Retain</v>
      </c>
      <c r="U8362" s="14"/>
      <c r="V8362" s="8" t="str">
        <f t="shared" si="1043"/>
        <v>Germany</v>
      </c>
      <c r="W8362" s="8"/>
      <c r="X8362" s="8"/>
      <c r="Y8362" s="8"/>
      <c r="Z8362" s="14" t="str">
        <f t="shared" si="1044"/>
        <v>Male</v>
      </c>
      <c r="AA8362" s="14"/>
      <c r="AB8362" s="14"/>
      <c r="AC8362" s="14"/>
      <c r="AE8362" t="str">
        <f t="shared" si="1045"/>
        <v>Adults</v>
      </c>
      <c r="AF8362" t="str">
        <f t="shared" si="1046"/>
        <v>Good</v>
      </c>
      <c r="AG8362" t="str">
        <f t="shared" si="1047"/>
        <v>High</v>
      </c>
    </row>
    <row r="8363" spans="1:33" x14ac:dyDescent="0.2">
      <c r="A8363">
        <v>8362</v>
      </c>
      <c r="B8363">
        <v>15705676</v>
      </c>
      <c r="C8363">
        <v>690</v>
      </c>
      <c r="D8363">
        <v>1</v>
      </c>
      <c r="E8363">
        <v>2</v>
      </c>
      <c r="F8363">
        <v>35</v>
      </c>
      <c r="G8363">
        <v>4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s="2" t="s">
        <v>718</v>
      </c>
      <c r="P8363" s="11" t="str">
        <f t="shared" si="1040"/>
        <v>2019</v>
      </c>
      <c r="Q8363" s="12"/>
      <c r="R8363" s="8" t="str">
        <f t="shared" si="1041"/>
        <v>06</v>
      </c>
      <c r="S8363" s="8"/>
      <c r="T8363" s="14" t="str">
        <f t="shared" si="1042"/>
        <v>Retain</v>
      </c>
      <c r="U8363" s="14"/>
      <c r="V8363" s="8" t="str">
        <f t="shared" si="1043"/>
        <v>France</v>
      </c>
      <c r="W8363" s="8"/>
      <c r="X8363" s="8"/>
      <c r="Y8363" s="8"/>
      <c r="Z8363" s="14" t="str">
        <f t="shared" si="1044"/>
        <v>Female</v>
      </c>
      <c r="AA8363" s="14"/>
      <c r="AB8363" s="14"/>
      <c r="AC8363" s="14"/>
      <c r="AE8363" t="str">
        <f t="shared" si="1045"/>
        <v>Adults</v>
      </c>
      <c r="AF8363" t="str">
        <f t="shared" si="1046"/>
        <v>Good</v>
      </c>
      <c r="AG8363" t="str">
        <f t="shared" si="1047"/>
        <v>High</v>
      </c>
    </row>
    <row r="8364" spans="1:33" x14ac:dyDescent="0.2">
      <c r="A8364">
        <v>8363</v>
      </c>
      <c r="B8364">
        <v>15751912</v>
      </c>
      <c r="C8364">
        <v>567</v>
      </c>
      <c r="D8364">
        <v>1</v>
      </c>
      <c r="E8364">
        <v>1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s="2" t="s">
        <v>429</v>
      </c>
      <c r="P8364" s="11" t="str">
        <f t="shared" si="1040"/>
        <v>2016</v>
      </c>
      <c r="Q8364" s="12"/>
      <c r="R8364" s="8" t="str">
        <f t="shared" si="1041"/>
        <v>08</v>
      </c>
      <c r="S8364" s="8"/>
      <c r="T8364" s="14" t="str">
        <f t="shared" si="1042"/>
        <v>Retain</v>
      </c>
      <c r="U8364" s="14"/>
      <c r="V8364" s="8" t="str">
        <f t="shared" si="1043"/>
        <v>France</v>
      </c>
      <c r="W8364" s="8"/>
      <c r="X8364" s="8"/>
      <c r="Y8364" s="8"/>
      <c r="Z8364" s="14" t="str">
        <f t="shared" si="1044"/>
        <v>Male</v>
      </c>
      <c r="AA8364" s="14"/>
      <c r="AB8364" s="14"/>
      <c r="AC8364" s="14"/>
      <c r="AE8364" t="str">
        <f t="shared" si="1045"/>
        <v>Adults</v>
      </c>
      <c r="AF8364" t="str">
        <f t="shared" si="1046"/>
        <v>Poor</v>
      </c>
      <c r="AG8364" t="str">
        <f t="shared" si="1047"/>
        <v>Very low</v>
      </c>
    </row>
    <row r="8365" spans="1:33" x14ac:dyDescent="0.2">
      <c r="A8365">
        <v>8364</v>
      </c>
      <c r="B8365">
        <v>15677336</v>
      </c>
      <c r="C8365">
        <v>557</v>
      </c>
      <c r="D8365">
        <v>3</v>
      </c>
      <c r="E8365">
        <v>1</v>
      </c>
      <c r="F8365">
        <v>57</v>
      </c>
      <c r="G8365">
        <v>6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s="2" t="s">
        <v>1149</v>
      </c>
      <c r="P8365" s="11" t="str">
        <f t="shared" si="1040"/>
        <v>2016</v>
      </c>
      <c r="Q8365" s="12"/>
      <c r="R8365" s="8" t="str">
        <f t="shared" si="1041"/>
        <v>12</v>
      </c>
      <c r="S8365" s="8"/>
      <c r="T8365" s="14" t="str">
        <f t="shared" si="1042"/>
        <v>Exit</v>
      </c>
      <c r="U8365" s="14"/>
      <c r="V8365" s="8" t="str">
        <f t="shared" si="1043"/>
        <v>Germany</v>
      </c>
      <c r="W8365" s="8"/>
      <c r="X8365" s="8"/>
      <c r="Y8365" s="8"/>
      <c r="Z8365" s="14" t="str">
        <f t="shared" si="1044"/>
        <v>Male</v>
      </c>
      <c r="AA8365" s="14"/>
      <c r="AB8365" s="14"/>
      <c r="AC8365" s="14"/>
      <c r="AE8365" t="str">
        <f t="shared" si="1045"/>
        <v>Middle aged</v>
      </c>
      <c r="AF8365" t="str">
        <f t="shared" si="1046"/>
        <v>Poor</v>
      </c>
      <c r="AG8365" t="str">
        <f t="shared" si="1047"/>
        <v>High</v>
      </c>
    </row>
    <row r="8366" spans="1:33" x14ac:dyDescent="0.2">
      <c r="A8366">
        <v>8365</v>
      </c>
      <c r="B8366">
        <v>15684395</v>
      </c>
      <c r="C8366">
        <v>446</v>
      </c>
      <c r="D8366">
        <v>2</v>
      </c>
      <c r="E8366">
        <v>2</v>
      </c>
      <c r="F8366">
        <v>45</v>
      </c>
      <c r="G8366">
        <v>5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s="2" t="s">
        <v>470</v>
      </c>
      <c r="P8366" s="11" t="str">
        <f t="shared" si="1040"/>
        <v>2017</v>
      </c>
      <c r="Q8366" s="12"/>
      <c r="R8366" s="8" t="str">
        <f t="shared" si="1041"/>
        <v>10</v>
      </c>
      <c r="S8366" s="8"/>
      <c r="T8366" s="14" t="str">
        <f t="shared" si="1042"/>
        <v>Exit</v>
      </c>
      <c r="U8366" s="14"/>
      <c r="V8366" s="8" t="str">
        <f t="shared" si="1043"/>
        <v>Spain</v>
      </c>
      <c r="W8366" s="8"/>
      <c r="X8366" s="8"/>
      <c r="Y8366" s="8"/>
      <c r="Z8366" s="14" t="str">
        <f t="shared" si="1044"/>
        <v>Female</v>
      </c>
      <c r="AA8366" s="14"/>
      <c r="AB8366" s="14"/>
      <c r="AC8366" s="14"/>
      <c r="AE8366" t="str">
        <f t="shared" si="1045"/>
        <v>Middle aged</v>
      </c>
      <c r="AF8366" t="str">
        <f t="shared" si="1046"/>
        <v>Poor</v>
      </c>
      <c r="AG8366" t="str">
        <f t="shared" si="1047"/>
        <v>High</v>
      </c>
    </row>
    <row r="8367" spans="1:33" x14ac:dyDescent="0.2">
      <c r="A8367">
        <v>8366</v>
      </c>
      <c r="B8367">
        <v>15659949</v>
      </c>
      <c r="C8367">
        <v>850</v>
      </c>
      <c r="D8367">
        <v>1</v>
      </c>
      <c r="E8367">
        <v>1</v>
      </c>
      <c r="F8367">
        <v>31</v>
      </c>
      <c r="G8367">
        <v>5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s="2" t="s">
        <v>732</v>
      </c>
      <c r="P8367" s="11" t="str">
        <f t="shared" si="1040"/>
        <v>2018</v>
      </c>
      <c r="Q8367" s="12"/>
      <c r="R8367" s="8" t="str">
        <f t="shared" si="1041"/>
        <v>09</v>
      </c>
      <c r="S8367" s="8"/>
      <c r="T8367" s="14" t="str">
        <f t="shared" si="1042"/>
        <v>Retain</v>
      </c>
      <c r="U8367" s="14"/>
      <c r="V8367" s="8" t="str">
        <f t="shared" si="1043"/>
        <v>France</v>
      </c>
      <c r="W8367" s="8"/>
      <c r="X8367" s="8"/>
      <c r="Y8367" s="8"/>
      <c r="Z8367" s="14" t="str">
        <f t="shared" si="1044"/>
        <v>Male</v>
      </c>
      <c r="AA8367" s="14"/>
      <c r="AB8367" s="14"/>
      <c r="AC8367" s="14"/>
      <c r="AE8367" t="str">
        <f t="shared" si="1045"/>
        <v>Adults</v>
      </c>
      <c r="AF8367" t="str">
        <f t="shared" si="1046"/>
        <v>Excellent</v>
      </c>
      <c r="AG8367" t="str">
        <f t="shared" si="1047"/>
        <v>Medium</v>
      </c>
    </row>
    <row r="8368" spans="1:33" x14ac:dyDescent="0.2">
      <c r="A8368">
        <v>8367</v>
      </c>
      <c r="B8368">
        <v>15812422</v>
      </c>
      <c r="C8368">
        <v>637</v>
      </c>
      <c r="D8368">
        <v>1</v>
      </c>
      <c r="E8368">
        <v>1</v>
      </c>
      <c r="F8368">
        <v>41</v>
      </c>
      <c r="G8368">
        <v>4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s="2" t="s">
        <v>917</v>
      </c>
      <c r="P8368" s="11" t="str">
        <f t="shared" si="1040"/>
        <v>2018</v>
      </c>
      <c r="Q8368" s="12"/>
      <c r="R8368" s="8" t="str">
        <f t="shared" si="1041"/>
        <v>11</v>
      </c>
      <c r="S8368" s="8"/>
      <c r="T8368" s="14" t="str">
        <f t="shared" si="1042"/>
        <v>Retain</v>
      </c>
      <c r="U8368" s="14"/>
      <c r="V8368" s="8" t="str">
        <f t="shared" si="1043"/>
        <v>France</v>
      </c>
      <c r="W8368" s="8"/>
      <c r="X8368" s="8"/>
      <c r="Y8368" s="8"/>
      <c r="Z8368" s="14" t="str">
        <f t="shared" si="1044"/>
        <v>Male</v>
      </c>
      <c r="AA8368" s="14"/>
      <c r="AB8368" s="14"/>
      <c r="AC8368" s="14"/>
      <c r="AE8368" t="str">
        <f t="shared" si="1045"/>
        <v>Middle aged</v>
      </c>
      <c r="AF8368" t="str">
        <f t="shared" si="1046"/>
        <v>Fair</v>
      </c>
      <c r="AG8368" t="str">
        <f t="shared" si="1047"/>
        <v>Very low</v>
      </c>
    </row>
    <row r="8369" spans="1:33" x14ac:dyDescent="0.2">
      <c r="A8369">
        <v>8368</v>
      </c>
      <c r="B8369">
        <v>15806941</v>
      </c>
      <c r="C8369">
        <v>499</v>
      </c>
      <c r="D8369">
        <v>1</v>
      </c>
      <c r="E8369">
        <v>1</v>
      </c>
      <c r="F8369">
        <v>60</v>
      </c>
      <c r="G8369">
        <v>4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s="2" t="s">
        <v>167</v>
      </c>
      <c r="P8369" s="11" t="str">
        <f t="shared" si="1040"/>
        <v>2018</v>
      </c>
      <c r="Q8369" s="12"/>
      <c r="R8369" s="8" t="str">
        <f t="shared" si="1041"/>
        <v>12</v>
      </c>
      <c r="S8369" s="8"/>
      <c r="T8369" s="14" t="str">
        <f t="shared" si="1042"/>
        <v>Retain</v>
      </c>
      <c r="U8369" s="14"/>
      <c r="V8369" s="8" t="str">
        <f t="shared" si="1043"/>
        <v>France</v>
      </c>
      <c r="W8369" s="8"/>
      <c r="X8369" s="8"/>
      <c r="Y8369" s="8"/>
      <c r="Z8369" s="14" t="str">
        <f t="shared" si="1044"/>
        <v>Male</v>
      </c>
      <c r="AA8369" s="14"/>
      <c r="AB8369" s="14"/>
      <c r="AC8369" s="14"/>
      <c r="AE8369" t="str">
        <f t="shared" si="1045"/>
        <v>Middle aged</v>
      </c>
      <c r="AF8369" t="str">
        <f t="shared" si="1046"/>
        <v>Poor</v>
      </c>
      <c r="AG8369" t="str">
        <f t="shared" si="1047"/>
        <v>Medium</v>
      </c>
    </row>
    <row r="8370" spans="1:33" x14ac:dyDescent="0.2">
      <c r="A8370">
        <v>8369</v>
      </c>
      <c r="B8370">
        <v>15637690</v>
      </c>
      <c r="C8370">
        <v>622</v>
      </c>
      <c r="D8370">
        <v>3</v>
      </c>
      <c r="E8370">
        <v>2</v>
      </c>
      <c r="F8370">
        <v>34</v>
      </c>
      <c r="G8370">
        <v>4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s="2" t="s">
        <v>1101</v>
      </c>
      <c r="P8370" s="11" t="str">
        <f t="shared" si="1040"/>
        <v>2019</v>
      </c>
      <c r="Q8370" s="12"/>
      <c r="R8370" s="8" t="str">
        <f t="shared" si="1041"/>
        <v>06</v>
      </c>
      <c r="S8370" s="8"/>
      <c r="T8370" s="14" t="str">
        <f t="shared" si="1042"/>
        <v>Exit</v>
      </c>
      <c r="U8370" s="14"/>
      <c r="V8370" s="8" t="str">
        <f t="shared" si="1043"/>
        <v>Germany</v>
      </c>
      <c r="W8370" s="8"/>
      <c r="X8370" s="8"/>
      <c r="Y8370" s="8"/>
      <c r="Z8370" s="14" t="str">
        <f t="shared" si="1044"/>
        <v>Female</v>
      </c>
      <c r="AA8370" s="14"/>
      <c r="AB8370" s="14"/>
      <c r="AC8370" s="14"/>
      <c r="AE8370" t="str">
        <f t="shared" si="1045"/>
        <v>Adults</v>
      </c>
      <c r="AF8370" t="str">
        <f t="shared" si="1046"/>
        <v>Fair</v>
      </c>
      <c r="AG8370" t="str">
        <f t="shared" si="1047"/>
        <v>Medium</v>
      </c>
    </row>
    <row r="8371" spans="1:33" x14ac:dyDescent="0.2">
      <c r="A8371">
        <v>8370</v>
      </c>
      <c r="B8371">
        <v>15632882</v>
      </c>
      <c r="C8371">
        <v>684</v>
      </c>
      <c r="D8371">
        <v>3</v>
      </c>
      <c r="E8371">
        <v>1</v>
      </c>
      <c r="F8371">
        <v>37</v>
      </c>
      <c r="G8371">
        <v>4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s="2" t="s">
        <v>431</v>
      </c>
      <c r="P8371" s="11" t="str">
        <f t="shared" si="1040"/>
        <v>2019</v>
      </c>
      <c r="Q8371" s="12"/>
      <c r="R8371" s="8" t="str">
        <f t="shared" si="1041"/>
        <v>09</v>
      </c>
      <c r="S8371" s="8"/>
      <c r="T8371" s="14" t="str">
        <f t="shared" si="1042"/>
        <v>Exit</v>
      </c>
      <c r="U8371" s="14"/>
      <c r="V8371" s="8" t="str">
        <f t="shared" si="1043"/>
        <v>Germany</v>
      </c>
      <c r="W8371" s="8"/>
      <c r="X8371" s="8"/>
      <c r="Y8371" s="8"/>
      <c r="Z8371" s="14" t="str">
        <f t="shared" si="1044"/>
        <v>Male</v>
      </c>
      <c r="AA8371" s="14"/>
      <c r="AB8371" s="14"/>
      <c r="AC8371" s="14"/>
      <c r="AE8371" t="str">
        <f t="shared" si="1045"/>
        <v>Adults</v>
      </c>
      <c r="AF8371" t="str">
        <f t="shared" si="1046"/>
        <v>Good</v>
      </c>
      <c r="AG8371" t="str">
        <f t="shared" si="1047"/>
        <v>High</v>
      </c>
    </row>
    <row r="8372" spans="1:33" x14ac:dyDescent="0.2">
      <c r="A8372">
        <v>8371</v>
      </c>
      <c r="B8372">
        <v>15807107</v>
      </c>
      <c r="C8372">
        <v>612</v>
      </c>
      <c r="D8372">
        <v>1</v>
      </c>
      <c r="E8372">
        <v>1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s="2" t="s">
        <v>1032</v>
      </c>
      <c r="P8372" s="11" t="str">
        <f t="shared" si="1040"/>
        <v>2019</v>
      </c>
      <c r="Q8372" s="12"/>
      <c r="R8372" s="8" t="str">
        <f t="shared" si="1041"/>
        <v>10</v>
      </c>
      <c r="S8372" s="8"/>
      <c r="T8372" s="14" t="str">
        <f t="shared" si="1042"/>
        <v>Retain</v>
      </c>
      <c r="U8372" s="14"/>
      <c r="V8372" s="8" t="str">
        <f t="shared" si="1043"/>
        <v>France</v>
      </c>
      <c r="W8372" s="8"/>
      <c r="X8372" s="8"/>
      <c r="Y8372" s="8"/>
      <c r="Z8372" s="14" t="str">
        <f t="shared" si="1044"/>
        <v>Male</v>
      </c>
      <c r="AA8372" s="14"/>
      <c r="AB8372" s="14"/>
      <c r="AC8372" s="14"/>
      <c r="AE8372" t="str">
        <f t="shared" si="1045"/>
        <v>Adults</v>
      </c>
      <c r="AF8372" t="str">
        <f t="shared" si="1046"/>
        <v>Fair</v>
      </c>
      <c r="AG8372" t="str">
        <f t="shared" si="1047"/>
        <v>High</v>
      </c>
    </row>
    <row r="8373" spans="1:33" x14ac:dyDescent="0.2">
      <c r="A8373">
        <v>8372</v>
      </c>
      <c r="B8373">
        <v>15661034</v>
      </c>
      <c r="C8373">
        <v>813</v>
      </c>
      <c r="D8373">
        <v>3</v>
      </c>
      <c r="E8373">
        <v>2</v>
      </c>
      <c r="F8373">
        <v>29</v>
      </c>
      <c r="G8373">
        <v>3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s="2" t="s">
        <v>578</v>
      </c>
      <c r="P8373" s="11" t="str">
        <f t="shared" si="1040"/>
        <v>2019</v>
      </c>
      <c r="Q8373" s="12"/>
      <c r="R8373" s="8" t="str">
        <f t="shared" si="1041"/>
        <v>11</v>
      </c>
      <c r="S8373" s="8"/>
      <c r="T8373" s="14" t="str">
        <f t="shared" si="1042"/>
        <v>Exit</v>
      </c>
      <c r="U8373" s="14"/>
      <c r="V8373" s="8" t="str">
        <f t="shared" si="1043"/>
        <v>Germany</v>
      </c>
      <c r="W8373" s="8"/>
      <c r="X8373" s="8"/>
      <c r="Y8373" s="8"/>
      <c r="Z8373" s="14" t="str">
        <f t="shared" si="1044"/>
        <v>Female</v>
      </c>
      <c r="AA8373" s="14"/>
      <c r="AB8373" s="14"/>
      <c r="AC8373" s="14"/>
      <c r="AE8373" t="str">
        <f t="shared" si="1045"/>
        <v>Adults</v>
      </c>
      <c r="AF8373" t="str">
        <f t="shared" si="1046"/>
        <v>Excellent</v>
      </c>
      <c r="AG8373" t="str">
        <f t="shared" si="1047"/>
        <v>High</v>
      </c>
    </row>
    <row r="8374" spans="1:33" x14ac:dyDescent="0.2">
      <c r="A8374">
        <v>8373</v>
      </c>
      <c r="B8374">
        <v>15811958</v>
      </c>
      <c r="C8374">
        <v>850</v>
      </c>
      <c r="D8374">
        <v>3</v>
      </c>
      <c r="E8374">
        <v>1</v>
      </c>
      <c r="F8374">
        <v>44</v>
      </c>
      <c r="G8374">
        <v>4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s="2" t="s">
        <v>892</v>
      </c>
      <c r="P8374" s="11" t="str">
        <f t="shared" si="1040"/>
        <v>2019</v>
      </c>
      <c r="Q8374" s="12"/>
      <c r="R8374" s="8" t="str">
        <f t="shared" si="1041"/>
        <v>04</v>
      </c>
      <c r="S8374" s="8"/>
      <c r="T8374" s="14" t="str">
        <f t="shared" si="1042"/>
        <v>Retain</v>
      </c>
      <c r="U8374" s="14"/>
      <c r="V8374" s="8" t="str">
        <f t="shared" si="1043"/>
        <v>Germany</v>
      </c>
      <c r="W8374" s="8"/>
      <c r="X8374" s="8"/>
      <c r="Y8374" s="8"/>
      <c r="Z8374" s="14" t="str">
        <f t="shared" si="1044"/>
        <v>Male</v>
      </c>
      <c r="AA8374" s="14"/>
      <c r="AB8374" s="14"/>
      <c r="AC8374" s="14"/>
      <c r="AE8374" t="str">
        <f t="shared" si="1045"/>
        <v>Middle aged</v>
      </c>
      <c r="AF8374" t="str">
        <f t="shared" si="1046"/>
        <v>Excellent</v>
      </c>
      <c r="AG8374" t="str">
        <f t="shared" si="1047"/>
        <v>High</v>
      </c>
    </row>
    <row r="8375" spans="1:33" x14ac:dyDescent="0.2">
      <c r="A8375">
        <v>8374</v>
      </c>
      <c r="B8375">
        <v>15785167</v>
      </c>
      <c r="C8375">
        <v>795</v>
      </c>
      <c r="D8375">
        <v>2</v>
      </c>
      <c r="E8375">
        <v>1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s="2" t="s">
        <v>345</v>
      </c>
      <c r="P8375" s="11" t="str">
        <f t="shared" si="1040"/>
        <v>2019</v>
      </c>
      <c r="Q8375" s="12"/>
      <c r="R8375" s="8" t="str">
        <f t="shared" si="1041"/>
        <v>07</v>
      </c>
      <c r="S8375" s="8"/>
      <c r="T8375" s="14" t="str">
        <f t="shared" si="1042"/>
        <v>Retain</v>
      </c>
      <c r="U8375" s="14"/>
      <c r="V8375" s="8" t="str">
        <f t="shared" si="1043"/>
        <v>Spain</v>
      </c>
      <c r="W8375" s="8"/>
      <c r="X8375" s="8"/>
      <c r="Y8375" s="8"/>
      <c r="Z8375" s="14" t="str">
        <f t="shared" si="1044"/>
        <v>Male</v>
      </c>
      <c r="AA8375" s="14"/>
      <c r="AB8375" s="14"/>
      <c r="AC8375" s="14"/>
      <c r="AE8375" t="str">
        <f t="shared" si="1045"/>
        <v>Adults</v>
      </c>
      <c r="AF8375" t="str">
        <f t="shared" si="1046"/>
        <v>Very good</v>
      </c>
      <c r="AG8375" t="str">
        <f t="shared" si="1047"/>
        <v>Very low</v>
      </c>
    </row>
    <row r="8376" spans="1:33" x14ac:dyDescent="0.2">
      <c r="A8376">
        <v>8375</v>
      </c>
      <c r="B8376">
        <v>15646720</v>
      </c>
      <c r="C8376">
        <v>628</v>
      </c>
      <c r="D8376">
        <v>2</v>
      </c>
      <c r="E8376">
        <v>2</v>
      </c>
      <c r="F8376">
        <v>55</v>
      </c>
      <c r="G8376">
        <v>4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s="2" t="s">
        <v>464</v>
      </c>
      <c r="P8376" s="11" t="str">
        <f t="shared" si="1040"/>
        <v>2019</v>
      </c>
      <c r="Q8376" s="12"/>
      <c r="R8376" s="8" t="str">
        <f t="shared" si="1041"/>
        <v>08</v>
      </c>
      <c r="S8376" s="8"/>
      <c r="T8376" s="14" t="str">
        <f t="shared" si="1042"/>
        <v>Exit</v>
      </c>
      <c r="U8376" s="14"/>
      <c r="V8376" s="8" t="str">
        <f t="shared" si="1043"/>
        <v>Spain</v>
      </c>
      <c r="W8376" s="8"/>
      <c r="X8376" s="8"/>
      <c r="Y8376" s="8"/>
      <c r="Z8376" s="14" t="str">
        <f t="shared" si="1044"/>
        <v>Female</v>
      </c>
      <c r="AA8376" s="14"/>
      <c r="AB8376" s="14"/>
      <c r="AC8376" s="14"/>
      <c r="AE8376" t="str">
        <f t="shared" si="1045"/>
        <v>Middle aged</v>
      </c>
      <c r="AF8376" t="str">
        <f t="shared" si="1046"/>
        <v>Fair</v>
      </c>
      <c r="AG8376" t="str">
        <f t="shared" si="1047"/>
        <v>Very low</v>
      </c>
    </row>
    <row r="8377" spans="1:33" x14ac:dyDescent="0.2">
      <c r="A8377">
        <v>8376</v>
      </c>
      <c r="B8377">
        <v>15658614</v>
      </c>
      <c r="C8377">
        <v>565</v>
      </c>
      <c r="D8377">
        <v>3</v>
      </c>
      <c r="E8377">
        <v>2</v>
      </c>
      <c r="F8377">
        <v>38</v>
      </c>
      <c r="G8377">
        <v>4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s="2" t="s">
        <v>205</v>
      </c>
      <c r="P8377" s="11" t="str">
        <f t="shared" si="1040"/>
        <v>2019</v>
      </c>
      <c r="Q8377" s="12"/>
      <c r="R8377" s="8" t="str">
        <f t="shared" si="1041"/>
        <v>09</v>
      </c>
      <c r="S8377" s="8"/>
      <c r="T8377" s="14" t="str">
        <f t="shared" si="1042"/>
        <v>Retain</v>
      </c>
      <c r="U8377" s="14"/>
      <c r="V8377" s="8" t="str">
        <f t="shared" si="1043"/>
        <v>Germany</v>
      </c>
      <c r="W8377" s="8"/>
      <c r="X8377" s="8"/>
      <c r="Y8377" s="8"/>
      <c r="Z8377" s="14" t="str">
        <f t="shared" si="1044"/>
        <v>Female</v>
      </c>
      <c r="AA8377" s="14"/>
      <c r="AB8377" s="14"/>
      <c r="AC8377" s="14"/>
      <c r="AE8377" t="str">
        <f t="shared" si="1045"/>
        <v>Adults</v>
      </c>
      <c r="AF8377" t="str">
        <f t="shared" si="1046"/>
        <v>Poor</v>
      </c>
      <c r="AG8377" t="str">
        <f t="shared" si="1047"/>
        <v>High</v>
      </c>
    </row>
    <row r="8378" spans="1:33" x14ac:dyDescent="0.2">
      <c r="A8378">
        <v>8377</v>
      </c>
      <c r="B8378">
        <v>15704657</v>
      </c>
      <c r="C8378">
        <v>601</v>
      </c>
      <c r="D8378">
        <v>1</v>
      </c>
      <c r="E8378">
        <v>1</v>
      </c>
      <c r="F8378">
        <v>39</v>
      </c>
      <c r="G8378">
        <v>4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s="2" t="s">
        <v>1068</v>
      </c>
      <c r="P8378" s="11" t="str">
        <f t="shared" si="1040"/>
        <v>2019</v>
      </c>
      <c r="Q8378" s="12"/>
      <c r="R8378" s="8" t="str">
        <f t="shared" si="1041"/>
        <v>09</v>
      </c>
      <c r="S8378" s="8"/>
      <c r="T8378" s="14" t="str">
        <f t="shared" si="1042"/>
        <v>Exit</v>
      </c>
      <c r="U8378" s="14"/>
      <c r="V8378" s="8" t="str">
        <f t="shared" si="1043"/>
        <v>France</v>
      </c>
      <c r="W8378" s="8"/>
      <c r="X8378" s="8"/>
      <c r="Y8378" s="8"/>
      <c r="Z8378" s="14" t="str">
        <f t="shared" si="1044"/>
        <v>Male</v>
      </c>
      <c r="AA8378" s="14"/>
      <c r="AB8378" s="14"/>
      <c r="AC8378" s="14"/>
      <c r="AE8378" t="str">
        <f t="shared" si="1045"/>
        <v>Middle aged</v>
      </c>
      <c r="AF8378" t="str">
        <f t="shared" si="1046"/>
        <v>Fair</v>
      </c>
      <c r="AG8378" t="str">
        <f t="shared" si="1047"/>
        <v>Medium</v>
      </c>
    </row>
    <row r="8379" spans="1:33" x14ac:dyDescent="0.2">
      <c r="A8379">
        <v>8378</v>
      </c>
      <c r="B8379">
        <v>15567147</v>
      </c>
      <c r="C8379">
        <v>802</v>
      </c>
      <c r="D8379">
        <v>2</v>
      </c>
      <c r="E8379">
        <v>1</v>
      </c>
      <c r="F8379">
        <v>40</v>
      </c>
      <c r="G8379">
        <v>3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s="2" t="s">
        <v>1000</v>
      </c>
      <c r="P8379" s="11" t="str">
        <f t="shared" si="1040"/>
        <v>2019</v>
      </c>
      <c r="Q8379" s="12"/>
      <c r="R8379" s="8" t="str">
        <f t="shared" si="1041"/>
        <v>11</v>
      </c>
      <c r="S8379" s="8"/>
      <c r="T8379" s="14" t="str">
        <f t="shared" si="1042"/>
        <v>Retain</v>
      </c>
      <c r="U8379" s="14"/>
      <c r="V8379" s="8" t="str">
        <f t="shared" si="1043"/>
        <v>Spain</v>
      </c>
      <c r="W8379" s="8"/>
      <c r="X8379" s="8"/>
      <c r="Y8379" s="8"/>
      <c r="Z8379" s="14" t="str">
        <f t="shared" si="1044"/>
        <v>Male</v>
      </c>
      <c r="AA8379" s="14"/>
      <c r="AB8379" s="14"/>
      <c r="AC8379" s="14"/>
      <c r="AE8379" t="str">
        <f t="shared" si="1045"/>
        <v>Middle aged</v>
      </c>
      <c r="AF8379" t="str">
        <f t="shared" si="1046"/>
        <v>Excellent</v>
      </c>
      <c r="AG8379" t="str">
        <f t="shared" si="1047"/>
        <v>Very low</v>
      </c>
    </row>
    <row r="8380" spans="1:33" x14ac:dyDescent="0.2">
      <c r="A8380">
        <v>8379</v>
      </c>
      <c r="B8380">
        <v>15701319</v>
      </c>
      <c r="C8380">
        <v>614</v>
      </c>
      <c r="D8380">
        <v>3</v>
      </c>
      <c r="E8380">
        <v>2</v>
      </c>
      <c r="F8380">
        <v>37</v>
      </c>
      <c r="G8380">
        <v>7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s="2" t="s">
        <v>388</v>
      </c>
      <c r="P8380" s="11" t="str">
        <f t="shared" si="1040"/>
        <v>2016</v>
      </c>
      <c r="Q8380" s="12"/>
      <c r="R8380" s="8" t="str">
        <f t="shared" si="1041"/>
        <v>07</v>
      </c>
      <c r="S8380" s="8"/>
      <c r="T8380" s="14" t="str">
        <f t="shared" si="1042"/>
        <v>Exit</v>
      </c>
      <c r="U8380" s="14"/>
      <c r="V8380" s="8" t="str">
        <f t="shared" si="1043"/>
        <v>Germany</v>
      </c>
      <c r="W8380" s="8"/>
      <c r="X8380" s="8"/>
      <c r="Y8380" s="8"/>
      <c r="Z8380" s="14" t="str">
        <f t="shared" si="1044"/>
        <v>Female</v>
      </c>
      <c r="AA8380" s="14"/>
      <c r="AB8380" s="14"/>
      <c r="AC8380" s="14"/>
      <c r="AE8380" t="str">
        <f t="shared" si="1045"/>
        <v>Adults</v>
      </c>
      <c r="AF8380" t="str">
        <f t="shared" si="1046"/>
        <v>Fair</v>
      </c>
      <c r="AG8380" t="str">
        <f t="shared" si="1047"/>
        <v>Medium</v>
      </c>
    </row>
    <row r="8381" spans="1:33" x14ac:dyDescent="0.2">
      <c r="A8381">
        <v>8380</v>
      </c>
      <c r="B8381">
        <v>15745266</v>
      </c>
      <c r="C8381">
        <v>434</v>
      </c>
      <c r="D8381">
        <v>2</v>
      </c>
      <c r="E8381">
        <v>1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s="2" t="s">
        <v>274</v>
      </c>
      <c r="P8381" s="11" t="str">
        <f t="shared" si="1040"/>
        <v>2016</v>
      </c>
      <c r="Q8381" s="12"/>
      <c r="R8381" s="8" t="str">
        <f t="shared" si="1041"/>
        <v>10</v>
      </c>
      <c r="S8381" s="8"/>
      <c r="T8381" s="14" t="str">
        <f t="shared" si="1042"/>
        <v>Exit</v>
      </c>
      <c r="U8381" s="14"/>
      <c r="V8381" s="8" t="str">
        <f t="shared" si="1043"/>
        <v>Spain</v>
      </c>
      <c r="W8381" s="8"/>
      <c r="X8381" s="8"/>
      <c r="Y8381" s="8"/>
      <c r="Z8381" s="14" t="str">
        <f t="shared" si="1044"/>
        <v>Male</v>
      </c>
      <c r="AA8381" s="14"/>
      <c r="AB8381" s="14"/>
      <c r="AC8381" s="14"/>
      <c r="AE8381" t="str">
        <f t="shared" si="1045"/>
        <v>Middle aged</v>
      </c>
      <c r="AF8381" t="str">
        <f t="shared" si="1046"/>
        <v>Poor</v>
      </c>
      <c r="AG8381" t="str">
        <f t="shared" si="1047"/>
        <v>Very low</v>
      </c>
    </row>
    <row r="8382" spans="1:33" x14ac:dyDescent="0.2">
      <c r="A8382">
        <v>8381</v>
      </c>
      <c r="B8382">
        <v>15650437</v>
      </c>
      <c r="C8382">
        <v>522</v>
      </c>
      <c r="D8382">
        <v>3</v>
      </c>
      <c r="E8382">
        <v>1</v>
      </c>
      <c r="F8382">
        <v>32</v>
      </c>
      <c r="G8382">
        <v>6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s="2" t="s">
        <v>504</v>
      </c>
      <c r="P8382" s="11" t="str">
        <f t="shared" si="1040"/>
        <v>2016</v>
      </c>
      <c r="Q8382" s="12"/>
      <c r="R8382" s="8" t="str">
        <f t="shared" si="1041"/>
        <v>11</v>
      </c>
      <c r="S8382" s="8"/>
      <c r="T8382" s="14" t="str">
        <f t="shared" si="1042"/>
        <v>Retain</v>
      </c>
      <c r="U8382" s="14"/>
      <c r="V8382" s="8" t="str">
        <f t="shared" si="1043"/>
        <v>Germany</v>
      </c>
      <c r="W8382" s="8"/>
      <c r="X8382" s="8"/>
      <c r="Y8382" s="8"/>
      <c r="Z8382" s="14" t="str">
        <f t="shared" si="1044"/>
        <v>Male</v>
      </c>
      <c r="AA8382" s="14"/>
      <c r="AB8382" s="14"/>
      <c r="AC8382" s="14"/>
      <c r="AE8382" t="str">
        <f t="shared" si="1045"/>
        <v>Adults</v>
      </c>
      <c r="AF8382" t="str">
        <f t="shared" si="1046"/>
        <v>Poor</v>
      </c>
      <c r="AG8382" t="str">
        <f t="shared" si="1047"/>
        <v>High</v>
      </c>
    </row>
    <row r="8383" spans="1:33" x14ac:dyDescent="0.2">
      <c r="A8383">
        <v>8382</v>
      </c>
      <c r="B8383">
        <v>15764314</v>
      </c>
      <c r="C8383">
        <v>550</v>
      </c>
      <c r="D8383">
        <v>3</v>
      </c>
      <c r="E8383">
        <v>1</v>
      </c>
      <c r="F8383">
        <v>36</v>
      </c>
      <c r="G8383">
        <v>6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s="2" t="s">
        <v>600</v>
      </c>
      <c r="P8383" s="11" t="str">
        <f t="shared" si="1040"/>
        <v>2016</v>
      </c>
      <c r="Q8383" s="12"/>
      <c r="R8383" s="8" t="str">
        <f t="shared" si="1041"/>
        <v>11</v>
      </c>
      <c r="S8383" s="8"/>
      <c r="T8383" s="14" t="str">
        <f t="shared" si="1042"/>
        <v>Retain</v>
      </c>
      <c r="U8383" s="14"/>
      <c r="V8383" s="8" t="str">
        <f t="shared" si="1043"/>
        <v>Germany</v>
      </c>
      <c r="W8383" s="8"/>
      <c r="X8383" s="8"/>
      <c r="Y8383" s="8"/>
      <c r="Z8383" s="14" t="str">
        <f t="shared" si="1044"/>
        <v>Male</v>
      </c>
      <c r="AA8383" s="14"/>
      <c r="AB8383" s="14"/>
      <c r="AC8383" s="14"/>
      <c r="AE8383" t="str">
        <f t="shared" si="1045"/>
        <v>Adults</v>
      </c>
      <c r="AF8383" t="str">
        <f t="shared" si="1046"/>
        <v>Poor</v>
      </c>
      <c r="AG8383" t="str">
        <f t="shared" si="1047"/>
        <v>High</v>
      </c>
    </row>
    <row r="8384" spans="1:33" x14ac:dyDescent="0.2">
      <c r="A8384">
        <v>8383</v>
      </c>
      <c r="B8384">
        <v>15612594</v>
      </c>
      <c r="C8384">
        <v>599</v>
      </c>
      <c r="D8384">
        <v>2</v>
      </c>
      <c r="E8384">
        <v>1</v>
      </c>
      <c r="F8384">
        <v>25</v>
      </c>
      <c r="G8384">
        <v>6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s="2" t="s">
        <v>948</v>
      </c>
      <c r="P8384" s="11" t="str">
        <f t="shared" si="1040"/>
        <v>2016</v>
      </c>
      <c r="Q8384" s="12"/>
      <c r="R8384" s="8" t="str">
        <f t="shared" si="1041"/>
        <v>12</v>
      </c>
      <c r="S8384" s="8"/>
      <c r="T8384" s="14" t="str">
        <f t="shared" si="1042"/>
        <v>Retain</v>
      </c>
      <c r="U8384" s="14"/>
      <c r="V8384" s="8" t="str">
        <f t="shared" si="1043"/>
        <v>Spain</v>
      </c>
      <c r="W8384" s="8"/>
      <c r="X8384" s="8"/>
      <c r="Y8384" s="8"/>
      <c r="Z8384" s="14" t="str">
        <f t="shared" si="1044"/>
        <v>Male</v>
      </c>
      <c r="AA8384" s="14"/>
      <c r="AB8384" s="14"/>
      <c r="AC8384" s="14"/>
      <c r="AE8384" t="str">
        <f t="shared" si="1045"/>
        <v>Adults</v>
      </c>
      <c r="AF8384" t="str">
        <f t="shared" si="1046"/>
        <v>Fair</v>
      </c>
      <c r="AG8384" t="str">
        <f t="shared" si="1047"/>
        <v>Very low</v>
      </c>
    </row>
    <row r="8385" spans="1:33" x14ac:dyDescent="0.2">
      <c r="A8385">
        <v>8384</v>
      </c>
      <c r="B8385">
        <v>15593501</v>
      </c>
      <c r="C8385">
        <v>493</v>
      </c>
      <c r="D8385">
        <v>1</v>
      </c>
      <c r="E8385">
        <v>2</v>
      </c>
      <c r="F8385">
        <v>36</v>
      </c>
      <c r="G8385">
        <v>6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s="2" t="s">
        <v>674</v>
      </c>
      <c r="P8385" s="11" t="str">
        <f t="shared" si="1040"/>
        <v>2017</v>
      </c>
      <c r="Q8385" s="12"/>
      <c r="R8385" s="8" t="str">
        <f t="shared" si="1041"/>
        <v>02</v>
      </c>
      <c r="S8385" s="8"/>
      <c r="T8385" s="14" t="str">
        <f t="shared" si="1042"/>
        <v>Retain</v>
      </c>
      <c r="U8385" s="14"/>
      <c r="V8385" s="8" t="str">
        <f t="shared" si="1043"/>
        <v>France</v>
      </c>
      <c r="W8385" s="8"/>
      <c r="X8385" s="8"/>
      <c r="Y8385" s="8"/>
      <c r="Z8385" s="14" t="str">
        <f t="shared" si="1044"/>
        <v>Female</v>
      </c>
      <c r="AA8385" s="14"/>
      <c r="AB8385" s="14"/>
      <c r="AC8385" s="14"/>
      <c r="AE8385" t="str">
        <f t="shared" si="1045"/>
        <v>Adults</v>
      </c>
      <c r="AF8385" t="str">
        <f t="shared" si="1046"/>
        <v>Poor</v>
      </c>
      <c r="AG8385" t="str">
        <f t="shared" si="1047"/>
        <v>High</v>
      </c>
    </row>
    <row r="8386" spans="1:33" x14ac:dyDescent="0.2">
      <c r="A8386">
        <v>8385</v>
      </c>
      <c r="B8386">
        <v>15804150</v>
      </c>
      <c r="C8386">
        <v>755</v>
      </c>
      <c r="D8386">
        <v>1</v>
      </c>
      <c r="E8386">
        <v>1</v>
      </c>
      <c r="F8386">
        <v>34</v>
      </c>
      <c r="G8386">
        <v>6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s="2" t="s">
        <v>989</v>
      </c>
      <c r="P8386" s="11" t="str">
        <f t="shared" si="1040"/>
        <v>2017</v>
      </c>
      <c r="Q8386" s="12"/>
      <c r="R8386" s="8" t="str">
        <f t="shared" si="1041"/>
        <v>07</v>
      </c>
      <c r="S8386" s="8"/>
      <c r="T8386" s="14" t="str">
        <f t="shared" si="1042"/>
        <v>Retain</v>
      </c>
      <c r="U8386" s="14"/>
      <c r="V8386" s="8" t="str">
        <f t="shared" si="1043"/>
        <v>France</v>
      </c>
      <c r="W8386" s="8"/>
      <c r="X8386" s="8"/>
      <c r="Y8386" s="8"/>
      <c r="Z8386" s="14" t="str">
        <f t="shared" si="1044"/>
        <v>Male</v>
      </c>
      <c r="AA8386" s="14"/>
      <c r="AB8386" s="14"/>
      <c r="AC8386" s="14"/>
      <c r="AE8386" t="str">
        <f t="shared" si="1045"/>
        <v>Adults</v>
      </c>
      <c r="AF8386" t="str">
        <f t="shared" si="1046"/>
        <v>Very good</v>
      </c>
      <c r="AG8386" t="str">
        <f t="shared" si="1047"/>
        <v>Very low</v>
      </c>
    </row>
    <row r="8387" spans="1:33" x14ac:dyDescent="0.2">
      <c r="A8387">
        <v>8386</v>
      </c>
      <c r="B8387">
        <v>15649297</v>
      </c>
      <c r="C8387">
        <v>605</v>
      </c>
      <c r="D8387">
        <v>1</v>
      </c>
      <c r="E8387">
        <v>2</v>
      </c>
      <c r="F8387">
        <v>62</v>
      </c>
      <c r="G8387">
        <v>5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s="2" t="s">
        <v>290</v>
      </c>
      <c r="P8387" s="11" t="str">
        <f t="shared" ref="P8387:P8450" si="1048">RIGHT($N8387,4)</f>
        <v>2017</v>
      </c>
      <c r="Q8387" s="12"/>
      <c r="R8387" s="8" t="str">
        <f t="shared" ref="R8387:R8450" si="1049">MID(N8387,4,2)</f>
        <v>11</v>
      </c>
      <c r="S8387" s="8"/>
      <c r="T8387" s="14" t="str">
        <f t="shared" ref="T8387:T8450" si="1050">IF(M8387=1,"Exit","Retain")</f>
        <v>Retain</v>
      </c>
      <c r="U8387" s="14"/>
      <c r="V8387" s="8" t="str">
        <f t="shared" ref="V8387:V8450" si="1051">IF(D8387=1,"France",IF(D8387=2,"Spain",IF(D8387=3,"Germany","NONE")))</f>
        <v>France</v>
      </c>
      <c r="W8387" s="8"/>
      <c r="X8387" s="8"/>
      <c r="Y8387" s="8"/>
      <c r="Z8387" s="14" t="str">
        <f t="shared" ref="Z8387:Z8450" si="1052">IF(E8387=1,"Male","Female")</f>
        <v>Female</v>
      </c>
      <c r="AA8387" s="14"/>
      <c r="AB8387" s="14"/>
      <c r="AC8387" s="14"/>
      <c r="AE8387" t="str">
        <f t="shared" ref="AE8387:AE8450" si="1053">IF(F8387&lt;18,"Kids",IF(AND(F8387&gt;=18,F8387&lt;24),"Young Adults",IF(AND(F8387&gt;=24,F8387&lt;39),"Adults",IF(AND(F8387&gt;=39,F8387&lt;64),"Middle aged","Retired"))))</f>
        <v>Middle aged</v>
      </c>
      <c r="AF8387" t="str">
        <f t="shared" ref="AF8387:AF8450" si="1054">IF(AND(C8387&gt;=800,C8387&lt;=850),"Excellent",IF(AND(C8387&gt;=740,C8387&lt;=799),"Very good",IF(AND(C8387&gt;=670,C8387&lt;=739),"Good",IF(AND(C8387&gt;=580,C8387&lt;=669),"Fair",IF(AND(C8387&gt;=300,C8387&lt;=579),"Poor","None")))))</f>
        <v>Fair</v>
      </c>
      <c r="AG8387" t="str">
        <f t="shared" ref="AG8387:AG8450" si="1055">IF(H8387&lt;25000,"Very low",IF(AND(H8387&gt;25000,H8387&lt;=50000),"Low",IF(AND(H8387&gt;50000,H8387&lt;=100000),"Medium",IF(AND(H8387&gt;100000,H8387&lt;=150000),"High",IF(AND(H8387&gt;150000,H8387&lt;=200000),"Very high",IF(H8387&gt;200000,"Extreme","None"))))))</f>
        <v>High</v>
      </c>
    </row>
    <row r="8388" spans="1:33" x14ac:dyDescent="0.2">
      <c r="A8388">
        <v>8387</v>
      </c>
      <c r="B8388">
        <v>15641110</v>
      </c>
      <c r="C8388">
        <v>708</v>
      </c>
      <c r="D8388">
        <v>1</v>
      </c>
      <c r="E8388">
        <v>1</v>
      </c>
      <c r="F8388">
        <v>41</v>
      </c>
      <c r="G8388">
        <v>4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s="2" t="s">
        <v>187</v>
      </c>
      <c r="P8388" s="11" t="str">
        <f t="shared" si="1048"/>
        <v>2018</v>
      </c>
      <c r="Q8388" s="12"/>
      <c r="R8388" s="8" t="str">
        <f t="shared" si="1049"/>
        <v>10</v>
      </c>
      <c r="S8388" s="8"/>
      <c r="T8388" s="14" t="str">
        <f t="shared" si="1050"/>
        <v>Retain</v>
      </c>
      <c r="U8388" s="14"/>
      <c r="V8388" s="8" t="str">
        <f t="shared" si="1051"/>
        <v>France</v>
      </c>
      <c r="W8388" s="8"/>
      <c r="X8388" s="8"/>
      <c r="Y8388" s="8"/>
      <c r="Z8388" s="14" t="str">
        <f t="shared" si="1052"/>
        <v>Male</v>
      </c>
      <c r="AA8388" s="14"/>
      <c r="AB8388" s="14"/>
      <c r="AC8388" s="14"/>
      <c r="AE8388" t="str">
        <f t="shared" si="1053"/>
        <v>Middle aged</v>
      </c>
      <c r="AF8388" t="str">
        <f t="shared" si="1054"/>
        <v>Good</v>
      </c>
      <c r="AG8388" t="str">
        <f t="shared" si="1055"/>
        <v>Very low</v>
      </c>
    </row>
    <row r="8389" spans="1:33" x14ac:dyDescent="0.2">
      <c r="A8389">
        <v>8388</v>
      </c>
      <c r="B8389">
        <v>15660608</v>
      </c>
      <c r="C8389">
        <v>699</v>
      </c>
      <c r="D8389">
        <v>1</v>
      </c>
      <c r="E8389">
        <v>1</v>
      </c>
      <c r="F8389">
        <v>44</v>
      </c>
      <c r="G8389">
        <v>4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s="2" t="s">
        <v>1320</v>
      </c>
      <c r="P8389" s="11" t="str">
        <f t="shared" si="1048"/>
        <v>2019</v>
      </c>
      <c r="Q8389" s="12"/>
      <c r="R8389" s="8" t="str">
        <f t="shared" si="1049"/>
        <v>01</v>
      </c>
      <c r="S8389" s="8"/>
      <c r="T8389" s="14" t="str">
        <f t="shared" si="1050"/>
        <v>Retain</v>
      </c>
      <c r="U8389" s="14"/>
      <c r="V8389" s="8" t="str">
        <f t="shared" si="1051"/>
        <v>France</v>
      </c>
      <c r="W8389" s="8"/>
      <c r="X8389" s="8"/>
      <c r="Y8389" s="8"/>
      <c r="Z8389" s="14" t="str">
        <f t="shared" si="1052"/>
        <v>Male</v>
      </c>
      <c r="AA8389" s="14"/>
      <c r="AB8389" s="14"/>
      <c r="AC8389" s="14"/>
      <c r="AE8389" t="str">
        <f t="shared" si="1053"/>
        <v>Middle aged</v>
      </c>
      <c r="AF8389" t="str">
        <f t="shared" si="1054"/>
        <v>Good</v>
      </c>
      <c r="AG8389" t="str">
        <f t="shared" si="1055"/>
        <v>Very high</v>
      </c>
    </row>
    <row r="8390" spans="1:33" x14ac:dyDescent="0.2">
      <c r="A8390">
        <v>8389</v>
      </c>
      <c r="B8390">
        <v>15806570</v>
      </c>
      <c r="C8390">
        <v>763</v>
      </c>
      <c r="D8390">
        <v>1</v>
      </c>
      <c r="E8390">
        <v>2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s="2" t="s">
        <v>923</v>
      </c>
      <c r="P8390" s="11" t="str">
        <f t="shared" si="1048"/>
        <v>2019</v>
      </c>
      <c r="Q8390" s="12"/>
      <c r="R8390" s="8" t="str">
        <f t="shared" si="1049"/>
        <v>03</v>
      </c>
      <c r="S8390" s="8"/>
      <c r="T8390" s="14" t="str">
        <f t="shared" si="1050"/>
        <v>Exit</v>
      </c>
      <c r="U8390" s="14"/>
      <c r="V8390" s="8" t="str">
        <f t="shared" si="1051"/>
        <v>France</v>
      </c>
      <c r="W8390" s="8"/>
      <c r="X8390" s="8"/>
      <c r="Y8390" s="8"/>
      <c r="Z8390" s="14" t="str">
        <f t="shared" si="1052"/>
        <v>Female</v>
      </c>
      <c r="AA8390" s="14"/>
      <c r="AB8390" s="14"/>
      <c r="AC8390" s="14"/>
      <c r="AE8390" t="str">
        <f t="shared" si="1053"/>
        <v>Middle aged</v>
      </c>
      <c r="AF8390" t="str">
        <f t="shared" si="1054"/>
        <v>Very good</v>
      </c>
      <c r="AG8390" t="str">
        <f t="shared" si="1055"/>
        <v>Very low</v>
      </c>
    </row>
    <row r="8391" spans="1:33" x14ac:dyDescent="0.2">
      <c r="A8391">
        <v>8390</v>
      </c>
      <c r="B8391">
        <v>15715345</v>
      </c>
      <c r="C8391">
        <v>743</v>
      </c>
      <c r="D8391">
        <v>2</v>
      </c>
      <c r="E8391">
        <v>1</v>
      </c>
      <c r="F8391">
        <v>25</v>
      </c>
      <c r="G8391">
        <v>3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s="2" t="s">
        <v>705</v>
      </c>
      <c r="P8391" s="11" t="str">
        <f t="shared" si="1048"/>
        <v>2019</v>
      </c>
      <c r="Q8391" s="12"/>
      <c r="R8391" s="8" t="str">
        <f t="shared" si="1049"/>
        <v>11</v>
      </c>
      <c r="S8391" s="8"/>
      <c r="T8391" s="14" t="str">
        <f t="shared" si="1050"/>
        <v>Retain</v>
      </c>
      <c r="U8391" s="14"/>
      <c r="V8391" s="8" t="str">
        <f t="shared" si="1051"/>
        <v>Spain</v>
      </c>
      <c r="W8391" s="8"/>
      <c r="X8391" s="8"/>
      <c r="Y8391" s="8"/>
      <c r="Z8391" s="14" t="str">
        <f t="shared" si="1052"/>
        <v>Male</v>
      </c>
      <c r="AA8391" s="14"/>
      <c r="AB8391" s="14"/>
      <c r="AC8391" s="14"/>
      <c r="AE8391" t="str">
        <f t="shared" si="1053"/>
        <v>Adults</v>
      </c>
      <c r="AF8391" t="str">
        <f t="shared" si="1054"/>
        <v>Very good</v>
      </c>
      <c r="AG8391" t="str">
        <f t="shared" si="1055"/>
        <v>Very low</v>
      </c>
    </row>
    <row r="8392" spans="1:33" x14ac:dyDescent="0.2">
      <c r="A8392">
        <v>8391</v>
      </c>
      <c r="B8392">
        <v>15755521</v>
      </c>
      <c r="C8392">
        <v>660</v>
      </c>
      <c r="D8392">
        <v>1</v>
      </c>
      <c r="E8392">
        <v>2</v>
      </c>
      <c r="F8392">
        <v>48</v>
      </c>
      <c r="G8392">
        <v>7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s="2" t="s">
        <v>204</v>
      </c>
      <c r="P8392" s="11" t="str">
        <f t="shared" si="1048"/>
        <v>2016</v>
      </c>
      <c r="Q8392" s="12"/>
      <c r="R8392" s="8" t="str">
        <f t="shared" si="1049"/>
        <v>03</v>
      </c>
      <c r="S8392" s="8"/>
      <c r="T8392" s="14" t="str">
        <f t="shared" si="1050"/>
        <v>Exit</v>
      </c>
      <c r="U8392" s="14"/>
      <c r="V8392" s="8" t="str">
        <f t="shared" si="1051"/>
        <v>France</v>
      </c>
      <c r="W8392" s="8"/>
      <c r="X8392" s="8"/>
      <c r="Y8392" s="8"/>
      <c r="Z8392" s="14" t="str">
        <f t="shared" si="1052"/>
        <v>Female</v>
      </c>
      <c r="AA8392" s="14"/>
      <c r="AB8392" s="14"/>
      <c r="AC8392" s="14"/>
      <c r="AE8392" t="str">
        <f t="shared" si="1053"/>
        <v>Middle aged</v>
      </c>
      <c r="AF8392" t="str">
        <f t="shared" si="1054"/>
        <v>Fair</v>
      </c>
      <c r="AG8392" t="str">
        <f t="shared" si="1055"/>
        <v>Medium</v>
      </c>
    </row>
    <row r="8393" spans="1:33" x14ac:dyDescent="0.2">
      <c r="A8393">
        <v>8392</v>
      </c>
      <c r="B8393">
        <v>15579074</v>
      </c>
      <c r="C8393">
        <v>619</v>
      </c>
      <c r="D8393">
        <v>3</v>
      </c>
      <c r="E8393">
        <v>1</v>
      </c>
      <c r="F8393">
        <v>38</v>
      </c>
      <c r="G8393">
        <v>3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s="2" t="s">
        <v>37</v>
      </c>
      <c r="P8393" s="11" t="str">
        <f t="shared" si="1048"/>
        <v>2019</v>
      </c>
      <c r="Q8393" s="12"/>
      <c r="R8393" s="8" t="str">
        <f t="shared" si="1049"/>
        <v>09</v>
      </c>
      <c r="S8393" s="8"/>
      <c r="T8393" s="14" t="str">
        <f t="shared" si="1050"/>
        <v>Retain</v>
      </c>
      <c r="U8393" s="14"/>
      <c r="V8393" s="8" t="str">
        <f t="shared" si="1051"/>
        <v>Germany</v>
      </c>
      <c r="W8393" s="8"/>
      <c r="X8393" s="8"/>
      <c r="Y8393" s="8"/>
      <c r="Z8393" s="14" t="str">
        <f t="shared" si="1052"/>
        <v>Male</v>
      </c>
      <c r="AA8393" s="14"/>
      <c r="AB8393" s="14"/>
      <c r="AC8393" s="14"/>
      <c r="AE8393" t="str">
        <f t="shared" si="1053"/>
        <v>Adults</v>
      </c>
      <c r="AF8393" t="str">
        <f t="shared" si="1054"/>
        <v>Fair</v>
      </c>
      <c r="AG8393" t="str">
        <f t="shared" si="1055"/>
        <v>Medium</v>
      </c>
    </row>
    <row r="8394" spans="1:33" x14ac:dyDescent="0.2">
      <c r="A8394">
        <v>8393</v>
      </c>
      <c r="B8394">
        <v>15641158</v>
      </c>
      <c r="C8394">
        <v>739</v>
      </c>
      <c r="D8394">
        <v>3</v>
      </c>
      <c r="E8394">
        <v>1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s="2" t="s">
        <v>711</v>
      </c>
      <c r="P8394" s="11" t="str">
        <f t="shared" si="1048"/>
        <v>2019</v>
      </c>
      <c r="Q8394" s="12"/>
      <c r="R8394" s="8" t="str">
        <f t="shared" si="1049"/>
        <v>11</v>
      </c>
      <c r="S8394" s="8"/>
      <c r="T8394" s="14" t="str">
        <f t="shared" si="1050"/>
        <v>Exit</v>
      </c>
      <c r="U8394" s="14"/>
      <c r="V8394" s="8" t="str">
        <f t="shared" si="1051"/>
        <v>Germany</v>
      </c>
      <c r="W8394" s="8"/>
      <c r="X8394" s="8"/>
      <c r="Y8394" s="8"/>
      <c r="Z8394" s="14" t="str">
        <f t="shared" si="1052"/>
        <v>Male</v>
      </c>
      <c r="AA8394" s="14"/>
      <c r="AB8394" s="14"/>
      <c r="AC8394" s="14"/>
      <c r="AE8394" t="str">
        <f t="shared" si="1053"/>
        <v>Adults</v>
      </c>
      <c r="AF8394" t="str">
        <f t="shared" si="1054"/>
        <v>Good</v>
      </c>
      <c r="AG8394" t="str">
        <f t="shared" si="1055"/>
        <v>High</v>
      </c>
    </row>
    <row r="8395" spans="1:33" x14ac:dyDescent="0.2">
      <c r="A8395">
        <v>8394</v>
      </c>
      <c r="B8395">
        <v>15752507</v>
      </c>
      <c r="C8395">
        <v>769</v>
      </c>
      <c r="D8395">
        <v>3</v>
      </c>
      <c r="E8395">
        <v>1</v>
      </c>
      <c r="F8395">
        <v>60</v>
      </c>
      <c r="G8395">
        <v>4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s="2" t="s">
        <v>639</v>
      </c>
      <c r="P8395" s="11" t="str">
        <f t="shared" si="1048"/>
        <v>2018</v>
      </c>
      <c r="Q8395" s="12"/>
      <c r="R8395" s="8" t="str">
        <f t="shared" si="1049"/>
        <v>12</v>
      </c>
      <c r="S8395" s="8"/>
      <c r="T8395" s="14" t="str">
        <f t="shared" si="1050"/>
        <v>Exit</v>
      </c>
      <c r="U8395" s="14"/>
      <c r="V8395" s="8" t="str">
        <f t="shared" si="1051"/>
        <v>Germany</v>
      </c>
      <c r="W8395" s="8"/>
      <c r="X8395" s="8"/>
      <c r="Y8395" s="8"/>
      <c r="Z8395" s="14" t="str">
        <f t="shared" si="1052"/>
        <v>Male</v>
      </c>
      <c r="AA8395" s="14"/>
      <c r="AB8395" s="14"/>
      <c r="AC8395" s="14"/>
      <c r="AE8395" t="str">
        <f t="shared" si="1053"/>
        <v>Middle aged</v>
      </c>
      <c r="AF8395" t="str">
        <f t="shared" si="1054"/>
        <v>Very good</v>
      </c>
      <c r="AG8395" t="str">
        <f t="shared" si="1055"/>
        <v>High</v>
      </c>
    </row>
    <row r="8396" spans="1:33" x14ac:dyDescent="0.2">
      <c r="A8396">
        <v>8395</v>
      </c>
      <c r="B8396">
        <v>15597983</v>
      </c>
      <c r="C8396">
        <v>692</v>
      </c>
      <c r="D8396">
        <v>1</v>
      </c>
      <c r="E8396">
        <v>1</v>
      </c>
      <c r="F8396">
        <v>69</v>
      </c>
      <c r="G8396">
        <v>5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s="2" t="s">
        <v>236</v>
      </c>
      <c r="P8396" s="11" t="str">
        <f t="shared" si="1048"/>
        <v>2018</v>
      </c>
      <c r="Q8396" s="12"/>
      <c r="R8396" s="8" t="str">
        <f t="shared" si="1049"/>
        <v>07</v>
      </c>
      <c r="S8396" s="8"/>
      <c r="T8396" s="14" t="str">
        <f t="shared" si="1050"/>
        <v>Retain</v>
      </c>
      <c r="U8396" s="14"/>
      <c r="V8396" s="8" t="str">
        <f t="shared" si="1051"/>
        <v>France</v>
      </c>
      <c r="W8396" s="8"/>
      <c r="X8396" s="8"/>
      <c r="Y8396" s="8"/>
      <c r="Z8396" s="14" t="str">
        <f t="shared" si="1052"/>
        <v>Male</v>
      </c>
      <c r="AA8396" s="14"/>
      <c r="AB8396" s="14"/>
      <c r="AC8396" s="14"/>
      <c r="AE8396" t="str">
        <f t="shared" si="1053"/>
        <v>Retired</v>
      </c>
      <c r="AF8396" t="str">
        <f t="shared" si="1054"/>
        <v>Good</v>
      </c>
      <c r="AG8396" t="str">
        <f t="shared" si="1055"/>
        <v>Very high</v>
      </c>
    </row>
    <row r="8397" spans="1:33" x14ac:dyDescent="0.2">
      <c r="A8397">
        <v>8396</v>
      </c>
      <c r="B8397">
        <v>15586069</v>
      </c>
      <c r="C8397">
        <v>560</v>
      </c>
      <c r="D8397">
        <v>1</v>
      </c>
      <c r="E8397">
        <v>2</v>
      </c>
      <c r="F8397">
        <v>30</v>
      </c>
      <c r="G8397">
        <v>4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s="2" t="s">
        <v>669</v>
      </c>
      <c r="P8397" s="11" t="str">
        <f t="shared" si="1048"/>
        <v>2019</v>
      </c>
      <c r="Q8397" s="12"/>
      <c r="R8397" s="8" t="str">
        <f t="shared" si="1049"/>
        <v>07</v>
      </c>
      <c r="S8397" s="8"/>
      <c r="T8397" s="14" t="str">
        <f t="shared" si="1050"/>
        <v>Retain</v>
      </c>
      <c r="U8397" s="14"/>
      <c r="V8397" s="8" t="str">
        <f t="shared" si="1051"/>
        <v>France</v>
      </c>
      <c r="W8397" s="8"/>
      <c r="X8397" s="8"/>
      <c r="Y8397" s="8"/>
      <c r="Z8397" s="14" t="str">
        <f t="shared" si="1052"/>
        <v>Female</v>
      </c>
      <c r="AA8397" s="14"/>
      <c r="AB8397" s="14"/>
      <c r="AC8397" s="14"/>
      <c r="AE8397" t="str">
        <f t="shared" si="1053"/>
        <v>Adults</v>
      </c>
      <c r="AF8397" t="str">
        <f t="shared" si="1054"/>
        <v>Poor</v>
      </c>
      <c r="AG8397" t="str">
        <f t="shared" si="1055"/>
        <v>High</v>
      </c>
    </row>
    <row r="8398" spans="1:33" x14ac:dyDescent="0.2">
      <c r="A8398">
        <v>8397</v>
      </c>
      <c r="B8398">
        <v>15655082</v>
      </c>
      <c r="C8398">
        <v>607</v>
      </c>
      <c r="D8398">
        <v>1</v>
      </c>
      <c r="E8398">
        <v>2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s="2" t="s">
        <v>469</v>
      </c>
      <c r="P8398" s="11" t="str">
        <f t="shared" si="1048"/>
        <v>2018</v>
      </c>
      <c r="Q8398" s="12"/>
      <c r="R8398" s="8" t="str">
        <f t="shared" si="1049"/>
        <v>11</v>
      </c>
      <c r="S8398" s="8"/>
      <c r="T8398" s="14" t="str">
        <f t="shared" si="1050"/>
        <v>Exit</v>
      </c>
      <c r="U8398" s="14"/>
      <c r="V8398" s="8" t="str">
        <f t="shared" si="1051"/>
        <v>France</v>
      </c>
      <c r="W8398" s="8"/>
      <c r="X8398" s="8"/>
      <c r="Y8398" s="8"/>
      <c r="Z8398" s="14" t="str">
        <f t="shared" si="1052"/>
        <v>Female</v>
      </c>
      <c r="AA8398" s="14"/>
      <c r="AB8398" s="14"/>
      <c r="AC8398" s="14"/>
      <c r="AE8398" t="str">
        <f t="shared" si="1053"/>
        <v>Middle aged</v>
      </c>
      <c r="AF8398" t="str">
        <f t="shared" si="1054"/>
        <v>Fair</v>
      </c>
      <c r="AG8398" t="str">
        <f t="shared" si="1055"/>
        <v>High</v>
      </c>
    </row>
    <row r="8399" spans="1:33" x14ac:dyDescent="0.2">
      <c r="A8399">
        <v>8398</v>
      </c>
      <c r="B8399">
        <v>15720155</v>
      </c>
      <c r="C8399">
        <v>630</v>
      </c>
      <c r="D8399">
        <v>3</v>
      </c>
      <c r="E8399">
        <v>1</v>
      </c>
      <c r="F8399">
        <v>29</v>
      </c>
      <c r="G8399">
        <v>5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s="2" t="s">
        <v>478</v>
      </c>
      <c r="P8399" s="11" t="str">
        <f t="shared" si="1048"/>
        <v>2017</v>
      </c>
      <c r="Q8399" s="12"/>
      <c r="R8399" s="8" t="str">
        <f t="shared" si="1049"/>
        <v>11</v>
      </c>
      <c r="S8399" s="8"/>
      <c r="T8399" s="14" t="str">
        <f t="shared" si="1050"/>
        <v>Exit</v>
      </c>
      <c r="U8399" s="14"/>
      <c r="V8399" s="8" t="str">
        <f t="shared" si="1051"/>
        <v>Germany</v>
      </c>
      <c r="W8399" s="8"/>
      <c r="X8399" s="8"/>
      <c r="Y8399" s="8"/>
      <c r="Z8399" s="14" t="str">
        <f t="shared" si="1052"/>
        <v>Male</v>
      </c>
      <c r="AA8399" s="14"/>
      <c r="AB8399" s="14"/>
      <c r="AC8399" s="14"/>
      <c r="AE8399" t="str">
        <f t="shared" si="1053"/>
        <v>Adults</v>
      </c>
      <c r="AF8399" t="str">
        <f t="shared" si="1054"/>
        <v>Fair</v>
      </c>
      <c r="AG8399" t="str">
        <f t="shared" si="1055"/>
        <v>High</v>
      </c>
    </row>
    <row r="8400" spans="1:33" x14ac:dyDescent="0.2">
      <c r="A8400">
        <v>8399</v>
      </c>
      <c r="B8400">
        <v>15582116</v>
      </c>
      <c r="C8400">
        <v>767</v>
      </c>
      <c r="D8400">
        <v>3</v>
      </c>
      <c r="E8400">
        <v>2</v>
      </c>
      <c r="F8400">
        <v>45</v>
      </c>
      <c r="G8400">
        <v>4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s="2" t="s">
        <v>737</v>
      </c>
      <c r="P8400" s="11" t="str">
        <f t="shared" si="1048"/>
        <v>2019</v>
      </c>
      <c r="Q8400" s="12"/>
      <c r="R8400" s="8" t="str">
        <f t="shared" si="1049"/>
        <v>04</v>
      </c>
      <c r="S8400" s="8"/>
      <c r="T8400" s="14" t="str">
        <f t="shared" si="1050"/>
        <v>Exit</v>
      </c>
      <c r="U8400" s="14"/>
      <c r="V8400" s="8" t="str">
        <f t="shared" si="1051"/>
        <v>Germany</v>
      </c>
      <c r="W8400" s="8"/>
      <c r="X8400" s="8"/>
      <c r="Y8400" s="8"/>
      <c r="Z8400" s="14" t="str">
        <f t="shared" si="1052"/>
        <v>Female</v>
      </c>
      <c r="AA8400" s="14"/>
      <c r="AB8400" s="14"/>
      <c r="AC8400" s="14"/>
      <c r="AE8400" t="str">
        <f t="shared" si="1053"/>
        <v>Middle aged</v>
      </c>
      <c r="AF8400" t="str">
        <f t="shared" si="1054"/>
        <v>Very good</v>
      </c>
      <c r="AG8400" t="str">
        <f t="shared" si="1055"/>
        <v>High</v>
      </c>
    </row>
    <row r="8401" spans="1:33" x14ac:dyDescent="0.2">
      <c r="A8401">
        <v>8400</v>
      </c>
      <c r="B8401">
        <v>15749365</v>
      </c>
      <c r="C8401">
        <v>543</v>
      </c>
      <c r="D8401">
        <v>1</v>
      </c>
      <c r="E8401">
        <v>2</v>
      </c>
      <c r="F8401">
        <v>34</v>
      </c>
      <c r="G8401">
        <v>7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s="2" t="s">
        <v>583</v>
      </c>
      <c r="P8401" s="11" t="str">
        <f t="shared" si="1048"/>
        <v>2016</v>
      </c>
      <c r="Q8401" s="12"/>
      <c r="R8401" s="8" t="str">
        <f t="shared" si="1049"/>
        <v>01</v>
      </c>
      <c r="S8401" s="8"/>
      <c r="T8401" s="14" t="str">
        <f t="shared" si="1050"/>
        <v>Retain</v>
      </c>
      <c r="U8401" s="14"/>
      <c r="V8401" s="8" t="str">
        <f t="shared" si="1051"/>
        <v>France</v>
      </c>
      <c r="W8401" s="8"/>
      <c r="X8401" s="8"/>
      <c r="Y8401" s="8"/>
      <c r="Z8401" s="14" t="str">
        <f t="shared" si="1052"/>
        <v>Female</v>
      </c>
      <c r="AA8401" s="14"/>
      <c r="AB8401" s="14"/>
      <c r="AC8401" s="14"/>
      <c r="AE8401" t="str">
        <f t="shared" si="1053"/>
        <v>Adults</v>
      </c>
      <c r="AF8401" t="str">
        <f t="shared" si="1054"/>
        <v>Poor</v>
      </c>
      <c r="AG8401" t="str">
        <f t="shared" si="1055"/>
        <v>Very low</v>
      </c>
    </row>
    <row r="8402" spans="1:33" x14ac:dyDescent="0.2">
      <c r="A8402">
        <v>8401</v>
      </c>
      <c r="B8402">
        <v>15632069</v>
      </c>
      <c r="C8402">
        <v>776</v>
      </c>
      <c r="D8402">
        <v>1</v>
      </c>
      <c r="E8402">
        <v>1</v>
      </c>
      <c r="F8402">
        <v>39</v>
      </c>
      <c r="G8402">
        <v>7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s="2" t="s">
        <v>731</v>
      </c>
      <c r="P8402" s="11" t="str">
        <f t="shared" si="1048"/>
        <v>2016</v>
      </c>
      <c r="Q8402" s="12"/>
      <c r="R8402" s="8" t="str">
        <f t="shared" si="1049"/>
        <v>03</v>
      </c>
      <c r="S8402" s="8"/>
      <c r="T8402" s="14" t="str">
        <f t="shared" si="1050"/>
        <v>Retain</v>
      </c>
      <c r="U8402" s="14"/>
      <c r="V8402" s="8" t="str">
        <f t="shared" si="1051"/>
        <v>France</v>
      </c>
      <c r="W8402" s="8"/>
      <c r="X8402" s="8"/>
      <c r="Y8402" s="8"/>
      <c r="Z8402" s="14" t="str">
        <f t="shared" si="1052"/>
        <v>Male</v>
      </c>
      <c r="AA8402" s="14"/>
      <c r="AB8402" s="14"/>
      <c r="AC8402" s="14"/>
      <c r="AE8402" t="str">
        <f t="shared" si="1053"/>
        <v>Middle aged</v>
      </c>
      <c r="AF8402" t="str">
        <f t="shared" si="1054"/>
        <v>Very good</v>
      </c>
      <c r="AG8402" t="str">
        <f t="shared" si="1055"/>
        <v>High</v>
      </c>
    </row>
    <row r="8403" spans="1:33" x14ac:dyDescent="0.2">
      <c r="A8403">
        <v>8402</v>
      </c>
      <c r="B8403">
        <v>15663134</v>
      </c>
      <c r="C8403">
        <v>535</v>
      </c>
      <c r="D8403">
        <v>2</v>
      </c>
      <c r="E8403">
        <v>1</v>
      </c>
      <c r="F8403">
        <v>58</v>
      </c>
      <c r="G8403">
        <v>6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s="2" t="s">
        <v>504</v>
      </c>
      <c r="P8403" s="11" t="str">
        <f t="shared" si="1048"/>
        <v>2016</v>
      </c>
      <c r="Q8403" s="12"/>
      <c r="R8403" s="8" t="str">
        <f t="shared" si="1049"/>
        <v>11</v>
      </c>
      <c r="S8403" s="8"/>
      <c r="T8403" s="14" t="str">
        <f t="shared" si="1050"/>
        <v>Exit</v>
      </c>
      <c r="U8403" s="14"/>
      <c r="V8403" s="8" t="str">
        <f t="shared" si="1051"/>
        <v>Spain</v>
      </c>
      <c r="W8403" s="8"/>
      <c r="X8403" s="8"/>
      <c r="Y8403" s="8"/>
      <c r="Z8403" s="14" t="str">
        <f t="shared" si="1052"/>
        <v>Male</v>
      </c>
      <c r="AA8403" s="14"/>
      <c r="AB8403" s="14"/>
      <c r="AC8403" s="14"/>
      <c r="AE8403" t="str">
        <f t="shared" si="1053"/>
        <v>Middle aged</v>
      </c>
      <c r="AF8403" t="str">
        <f t="shared" si="1054"/>
        <v>Poor</v>
      </c>
      <c r="AG8403" t="str">
        <f t="shared" si="1055"/>
        <v>Very low</v>
      </c>
    </row>
    <row r="8404" spans="1:33" x14ac:dyDescent="0.2">
      <c r="A8404">
        <v>8403</v>
      </c>
      <c r="B8404">
        <v>15766683</v>
      </c>
      <c r="C8404">
        <v>549</v>
      </c>
      <c r="D8404">
        <v>3</v>
      </c>
      <c r="E8404">
        <v>1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s="2" t="s">
        <v>561</v>
      </c>
      <c r="P8404" s="11" t="str">
        <f t="shared" si="1048"/>
        <v>2016</v>
      </c>
      <c r="Q8404" s="12"/>
      <c r="R8404" s="8" t="str">
        <f t="shared" si="1049"/>
        <v>11</v>
      </c>
      <c r="S8404" s="8"/>
      <c r="T8404" s="14" t="str">
        <f t="shared" si="1050"/>
        <v>Exit</v>
      </c>
      <c r="U8404" s="14"/>
      <c r="V8404" s="8" t="str">
        <f t="shared" si="1051"/>
        <v>Germany</v>
      </c>
      <c r="W8404" s="8"/>
      <c r="X8404" s="8"/>
      <c r="Y8404" s="8"/>
      <c r="Z8404" s="14" t="str">
        <f t="shared" si="1052"/>
        <v>Male</v>
      </c>
      <c r="AA8404" s="14"/>
      <c r="AB8404" s="14"/>
      <c r="AC8404" s="14"/>
      <c r="AE8404" t="str">
        <f t="shared" si="1053"/>
        <v>Adults</v>
      </c>
      <c r="AF8404" t="str">
        <f t="shared" si="1054"/>
        <v>Poor</v>
      </c>
      <c r="AG8404" t="str">
        <f t="shared" si="1055"/>
        <v>High</v>
      </c>
    </row>
    <row r="8405" spans="1:33" x14ac:dyDescent="0.2">
      <c r="A8405">
        <v>8404</v>
      </c>
      <c r="B8405">
        <v>15707219</v>
      </c>
      <c r="C8405">
        <v>844</v>
      </c>
      <c r="D8405">
        <v>1</v>
      </c>
      <c r="E8405">
        <v>2</v>
      </c>
      <c r="F8405">
        <v>28</v>
      </c>
      <c r="G8405">
        <v>6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s="2" t="s">
        <v>348</v>
      </c>
      <c r="P8405" s="11" t="str">
        <f t="shared" si="1048"/>
        <v>2016</v>
      </c>
      <c r="Q8405" s="12"/>
      <c r="R8405" s="8" t="str">
        <f t="shared" si="1049"/>
        <v>12</v>
      </c>
      <c r="S8405" s="8"/>
      <c r="T8405" s="14" t="str">
        <f t="shared" si="1050"/>
        <v>Retain</v>
      </c>
      <c r="U8405" s="14"/>
      <c r="V8405" s="8" t="str">
        <f t="shared" si="1051"/>
        <v>France</v>
      </c>
      <c r="W8405" s="8"/>
      <c r="X8405" s="8"/>
      <c r="Y8405" s="8"/>
      <c r="Z8405" s="14" t="str">
        <f t="shared" si="1052"/>
        <v>Female</v>
      </c>
      <c r="AA8405" s="14"/>
      <c r="AB8405" s="14"/>
      <c r="AC8405" s="14"/>
      <c r="AE8405" t="str">
        <f t="shared" si="1053"/>
        <v>Adults</v>
      </c>
      <c r="AF8405" t="str">
        <f t="shared" si="1054"/>
        <v>Excellent</v>
      </c>
      <c r="AG8405" t="str">
        <f t="shared" si="1055"/>
        <v>Very low</v>
      </c>
    </row>
    <row r="8406" spans="1:33" x14ac:dyDescent="0.2">
      <c r="A8406">
        <v>8405</v>
      </c>
      <c r="B8406">
        <v>15709232</v>
      </c>
      <c r="C8406">
        <v>586</v>
      </c>
      <c r="D8406">
        <v>3</v>
      </c>
      <c r="E8406">
        <v>2</v>
      </c>
      <c r="F8406">
        <v>47</v>
      </c>
      <c r="G8406">
        <v>6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s="2" t="s">
        <v>1321</v>
      </c>
      <c r="P8406" s="11" t="str">
        <f t="shared" si="1048"/>
        <v>2017</v>
      </c>
      <c r="Q8406" s="12"/>
      <c r="R8406" s="8" t="str">
        <f t="shared" si="1049"/>
        <v>08</v>
      </c>
      <c r="S8406" s="8"/>
      <c r="T8406" s="14" t="str">
        <f t="shared" si="1050"/>
        <v>Retain</v>
      </c>
      <c r="U8406" s="14"/>
      <c r="V8406" s="8" t="str">
        <f t="shared" si="1051"/>
        <v>Germany</v>
      </c>
      <c r="W8406" s="8"/>
      <c r="X8406" s="8"/>
      <c r="Y8406" s="8"/>
      <c r="Z8406" s="14" t="str">
        <f t="shared" si="1052"/>
        <v>Female</v>
      </c>
      <c r="AA8406" s="14"/>
      <c r="AB8406" s="14"/>
      <c r="AC8406" s="14"/>
      <c r="AE8406" t="str">
        <f t="shared" si="1053"/>
        <v>Middle aged</v>
      </c>
      <c r="AF8406" t="str">
        <f t="shared" si="1054"/>
        <v>Fair</v>
      </c>
      <c r="AG8406" t="str">
        <f t="shared" si="1055"/>
        <v>Very high</v>
      </c>
    </row>
    <row r="8407" spans="1:33" x14ac:dyDescent="0.2">
      <c r="A8407">
        <v>8406</v>
      </c>
      <c r="B8407">
        <v>15801351</v>
      </c>
      <c r="C8407">
        <v>583</v>
      </c>
      <c r="D8407">
        <v>1</v>
      </c>
      <c r="E8407">
        <v>1</v>
      </c>
      <c r="F8407">
        <v>40</v>
      </c>
      <c r="G8407">
        <v>4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s="2" t="s">
        <v>405</v>
      </c>
      <c r="P8407" s="11" t="str">
        <f t="shared" si="1048"/>
        <v>2018</v>
      </c>
      <c r="Q8407" s="12"/>
      <c r="R8407" s="8" t="str">
        <f t="shared" si="1049"/>
        <v>11</v>
      </c>
      <c r="S8407" s="8"/>
      <c r="T8407" s="14" t="str">
        <f t="shared" si="1050"/>
        <v>Retain</v>
      </c>
      <c r="U8407" s="14"/>
      <c r="V8407" s="8" t="str">
        <f t="shared" si="1051"/>
        <v>France</v>
      </c>
      <c r="W8407" s="8"/>
      <c r="X8407" s="8"/>
      <c r="Y8407" s="8"/>
      <c r="Z8407" s="14" t="str">
        <f t="shared" si="1052"/>
        <v>Male</v>
      </c>
      <c r="AA8407" s="14"/>
      <c r="AB8407" s="14"/>
      <c r="AC8407" s="14"/>
      <c r="AE8407" t="str">
        <f t="shared" si="1053"/>
        <v>Middle aged</v>
      </c>
      <c r="AF8407" t="str">
        <f t="shared" si="1054"/>
        <v>Fair</v>
      </c>
      <c r="AG8407" t="str">
        <f t="shared" si="1055"/>
        <v>Very low</v>
      </c>
    </row>
    <row r="8408" spans="1:33" x14ac:dyDescent="0.2">
      <c r="A8408">
        <v>8407</v>
      </c>
      <c r="B8408">
        <v>15578747</v>
      </c>
      <c r="C8408">
        <v>701</v>
      </c>
      <c r="D8408">
        <v>2</v>
      </c>
      <c r="E8408">
        <v>1</v>
      </c>
      <c r="F8408">
        <v>26</v>
      </c>
      <c r="G8408">
        <v>6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s="2" t="s">
        <v>98</v>
      </c>
      <c r="P8408" s="11" t="str">
        <f t="shared" si="1048"/>
        <v>2016</v>
      </c>
      <c r="Q8408" s="12"/>
      <c r="R8408" s="8" t="str">
        <f t="shared" si="1049"/>
        <v>09</v>
      </c>
      <c r="S8408" s="8"/>
      <c r="T8408" s="14" t="str">
        <f t="shared" si="1050"/>
        <v>Retain</v>
      </c>
      <c r="U8408" s="14"/>
      <c r="V8408" s="8" t="str">
        <f t="shared" si="1051"/>
        <v>Spain</v>
      </c>
      <c r="W8408" s="8"/>
      <c r="X8408" s="8"/>
      <c r="Y8408" s="8"/>
      <c r="Z8408" s="14" t="str">
        <f t="shared" si="1052"/>
        <v>Male</v>
      </c>
      <c r="AA8408" s="14"/>
      <c r="AB8408" s="14"/>
      <c r="AC8408" s="14"/>
      <c r="AE8408" t="str">
        <f t="shared" si="1053"/>
        <v>Adults</v>
      </c>
      <c r="AF8408" t="str">
        <f t="shared" si="1054"/>
        <v>Good</v>
      </c>
      <c r="AG8408" t="str">
        <f t="shared" si="1055"/>
        <v>Medium</v>
      </c>
    </row>
    <row r="8409" spans="1:33" x14ac:dyDescent="0.2">
      <c r="A8409">
        <v>8408</v>
      </c>
      <c r="B8409">
        <v>15675626</v>
      </c>
      <c r="C8409">
        <v>726</v>
      </c>
      <c r="D8409">
        <v>1</v>
      </c>
      <c r="E8409">
        <v>1</v>
      </c>
      <c r="F8409">
        <v>28</v>
      </c>
      <c r="G8409">
        <v>5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s="2" t="s">
        <v>534</v>
      </c>
      <c r="P8409" s="11" t="str">
        <f t="shared" si="1048"/>
        <v>2017</v>
      </c>
      <c r="Q8409" s="12"/>
      <c r="R8409" s="8" t="str">
        <f t="shared" si="1049"/>
        <v>11</v>
      </c>
      <c r="S8409" s="8"/>
      <c r="T8409" s="14" t="str">
        <f t="shared" si="1050"/>
        <v>Retain</v>
      </c>
      <c r="U8409" s="14"/>
      <c r="V8409" s="8" t="str">
        <f t="shared" si="1051"/>
        <v>France</v>
      </c>
      <c r="W8409" s="8"/>
      <c r="X8409" s="8"/>
      <c r="Y8409" s="8"/>
      <c r="Z8409" s="14" t="str">
        <f t="shared" si="1052"/>
        <v>Male</v>
      </c>
      <c r="AA8409" s="14"/>
      <c r="AB8409" s="14"/>
      <c r="AC8409" s="14"/>
      <c r="AE8409" t="str">
        <f t="shared" si="1053"/>
        <v>Adults</v>
      </c>
      <c r="AF8409" t="str">
        <f t="shared" si="1054"/>
        <v>Good</v>
      </c>
      <c r="AG8409" t="str">
        <f t="shared" si="1055"/>
        <v>Very low</v>
      </c>
    </row>
    <row r="8410" spans="1:33" x14ac:dyDescent="0.2">
      <c r="A8410">
        <v>8409</v>
      </c>
      <c r="B8410">
        <v>15583736</v>
      </c>
      <c r="C8410">
        <v>829</v>
      </c>
      <c r="D8410">
        <v>3</v>
      </c>
      <c r="E8410">
        <v>1</v>
      </c>
      <c r="F8410">
        <v>36</v>
      </c>
      <c r="G8410">
        <v>3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s="2" t="s">
        <v>542</v>
      </c>
      <c r="P8410" s="11" t="str">
        <f t="shared" si="1048"/>
        <v>2019</v>
      </c>
      <c r="Q8410" s="12"/>
      <c r="R8410" s="8" t="str">
        <f t="shared" si="1049"/>
        <v>12</v>
      </c>
      <c r="S8410" s="8"/>
      <c r="T8410" s="14" t="str">
        <f t="shared" si="1050"/>
        <v>Retain</v>
      </c>
      <c r="U8410" s="14"/>
      <c r="V8410" s="8" t="str">
        <f t="shared" si="1051"/>
        <v>Germany</v>
      </c>
      <c r="W8410" s="8"/>
      <c r="X8410" s="8"/>
      <c r="Y8410" s="8"/>
      <c r="Z8410" s="14" t="str">
        <f t="shared" si="1052"/>
        <v>Male</v>
      </c>
      <c r="AA8410" s="14"/>
      <c r="AB8410" s="14"/>
      <c r="AC8410" s="14"/>
      <c r="AE8410" t="str">
        <f t="shared" si="1053"/>
        <v>Adults</v>
      </c>
      <c r="AF8410" t="str">
        <f t="shared" si="1054"/>
        <v>Excellent</v>
      </c>
      <c r="AG8410" t="str">
        <f t="shared" si="1055"/>
        <v>Medium</v>
      </c>
    </row>
    <row r="8411" spans="1:33" x14ac:dyDescent="0.2">
      <c r="A8411">
        <v>8410</v>
      </c>
      <c r="B8411">
        <v>15590011</v>
      </c>
      <c r="C8411">
        <v>749</v>
      </c>
      <c r="D8411">
        <v>2</v>
      </c>
      <c r="E8411">
        <v>1</v>
      </c>
      <c r="F8411">
        <v>38</v>
      </c>
      <c r="G8411">
        <v>6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s="2" t="s">
        <v>806</v>
      </c>
      <c r="P8411" s="11" t="str">
        <f t="shared" si="1048"/>
        <v>2016</v>
      </c>
      <c r="Q8411" s="12"/>
      <c r="R8411" s="8" t="str">
        <f t="shared" si="1049"/>
        <v>11</v>
      </c>
      <c r="S8411" s="8"/>
      <c r="T8411" s="14" t="str">
        <f t="shared" si="1050"/>
        <v>Retain</v>
      </c>
      <c r="U8411" s="14"/>
      <c r="V8411" s="8" t="str">
        <f t="shared" si="1051"/>
        <v>Spain</v>
      </c>
      <c r="W8411" s="8"/>
      <c r="X8411" s="8"/>
      <c r="Y8411" s="8"/>
      <c r="Z8411" s="14" t="str">
        <f t="shared" si="1052"/>
        <v>Male</v>
      </c>
      <c r="AA8411" s="14"/>
      <c r="AB8411" s="14"/>
      <c r="AC8411" s="14"/>
      <c r="AE8411" t="str">
        <f t="shared" si="1053"/>
        <v>Adults</v>
      </c>
      <c r="AF8411" t="str">
        <f t="shared" si="1054"/>
        <v>Very good</v>
      </c>
      <c r="AG8411" t="str">
        <f t="shared" si="1055"/>
        <v>High</v>
      </c>
    </row>
    <row r="8412" spans="1:33" x14ac:dyDescent="0.2">
      <c r="A8412">
        <v>8411</v>
      </c>
      <c r="B8412">
        <v>15609913</v>
      </c>
      <c r="C8412">
        <v>743</v>
      </c>
      <c r="D8412">
        <v>1</v>
      </c>
      <c r="E8412">
        <v>2</v>
      </c>
      <c r="F8412">
        <v>46</v>
      </c>
      <c r="G8412">
        <v>5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s="2" t="s">
        <v>1322</v>
      </c>
      <c r="P8412" s="11" t="str">
        <f t="shared" si="1048"/>
        <v>2018</v>
      </c>
      <c r="Q8412" s="12"/>
      <c r="R8412" s="8" t="str">
        <f t="shared" si="1049"/>
        <v>04</v>
      </c>
      <c r="S8412" s="8"/>
      <c r="T8412" s="14" t="str">
        <f t="shared" si="1050"/>
        <v>Retain</v>
      </c>
      <c r="U8412" s="14"/>
      <c r="V8412" s="8" t="str">
        <f t="shared" si="1051"/>
        <v>France</v>
      </c>
      <c r="W8412" s="8"/>
      <c r="X8412" s="8"/>
      <c r="Y8412" s="8"/>
      <c r="Z8412" s="14" t="str">
        <f t="shared" si="1052"/>
        <v>Female</v>
      </c>
      <c r="AA8412" s="14"/>
      <c r="AB8412" s="14"/>
      <c r="AC8412" s="14"/>
      <c r="AE8412" t="str">
        <f t="shared" si="1053"/>
        <v>Middle aged</v>
      </c>
      <c r="AF8412" t="str">
        <f t="shared" si="1054"/>
        <v>Very good</v>
      </c>
      <c r="AG8412" t="str">
        <f t="shared" si="1055"/>
        <v>Very low</v>
      </c>
    </row>
    <row r="8413" spans="1:33" x14ac:dyDescent="0.2">
      <c r="A8413">
        <v>8412</v>
      </c>
      <c r="B8413">
        <v>15719479</v>
      </c>
      <c r="C8413">
        <v>619</v>
      </c>
      <c r="D8413">
        <v>2</v>
      </c>
      <c r="E8413">
        <v>2</v>
      </c>
      <c r="F8413">
        <v>56</v>
      </c>
      <c r="G8413">
        <v>5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s="2" t="s">
        <v>66</v>
      </c>
      <c r="P8413" s="11" t="str">
        <f t="shared" si="1048"/>
        <v>2018</v>
      </c>
      <c r="Q8413" s="12"/>
      <c r="R8413" s="8" t="str">
        <f t="shared" si="1049"/>
        <v>09</v>
      </c>
      <c r="S8413" s="8"/>
      <c r="T8413" s="14" t="str">
        <f t="shared" si="1050"/>
        <v>Retain</v>
      </c>
      <c r="U8413" s="14"/>
      <c r="V8413" s="8" t="str">
        <f t="shared" si="1051"/>
        <v>Spain</v>
      </c>
      <c r="W8413" s="8"/>
      <c r="X8413" s="8"/>
      <c r="Y8413" s="8"/>
      <c r="Z8413" s="14" t="str">
        <f t="shared" si="1052"/>
        <v>Female</v>
      </c>
      <c r="AA8413" s="14"/>
      <c r="AB8413" s="14"/>
      <c r="AC8413" s="14"/>
      <c r="AE8413" t="str">
        <f t="shared" si="1053"/>
        <v>Middle aged</v>
      </c>
      <c r="AF8413" t="str">
        <f t="shared" si="1054"/>
        <v>Fair</v>
      </c>
      <c r="AG8413" t="str">
        <f t="shared" si="1055"/>
        <v>Very low</v>
      </c>
    </row>
    <row r="8414" spans="1:33" x14ac:dyDescent="0.2">
      <c r="A8414">
        <v>8413</v>
      </c>
      <c r="B8414">
        <v>15575147</v>
      </c>
      <c r="C8414">
        <v>699</v>
      </c>
      <c r="D8414">
        <v>1</v>
      </c>
      <c r="E8414">
        <v>1</v>
      </c>
      <c r="F8414">
        <v>22</v>
      </c>
      <c r="G8414">
        <v>4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s="2" t="s">
        <v>1066</v>
      </c>
      <c r="P8414" s="11" t="str">
        <f t="shared" si="1048"/>
        <v>2019</v>
      </c>
      <c r="Q8414" s="12"/>
      <c r="R8414" s="8" t="str">
        <f t="shared" si="1049"/>
        <v>01</v>
      </c>
      <c r="S8414" s="8"/>
      <c r="T8414" s="14" t="str">
        <f t="shared" si="1050"/>
        <v>Exit</v>
      </c>
      <c r="U8414" s="14"/>
      <c r="V8414" s="8" t="str">
        <f t="shared" si="1051"/>
        <v>France</v>
      </c>
      <c r="W8414" s="8"/>
      <c r="X8414" s="8"/>
      <c r="Y8414" s="8"/>
      <c r="Z8414" s="14" t="str">
        <f t="shared" si="1052"/>
        <v>Male</v>
      </c>
      <c r="AA8414" s="14"/>
      <c r="AB8414" s="14"/>
      <c r="AC8414" s="14"/>
      <c r="AE8414" t="str">
        <f t="shared" si="1053"/>
        <v>Young Adults</v>
      </c>
      <c r="AF8414" t="str">
        <f t="shared" si="1054"/>
        <v>Good</v>
      </c>
      <c r="AG8414" t="str">
        <f t="shared" si="1055"/>
        <v>Medium</v>
      </c>
    </row>
    <row r="8415" spans="1:33" x14ac:dyDescent="0.2">
      <c r="A8415">
        <v>8414</v>
      </c>
      <c r="B8415">
        <v>15597309</v>
      </c>
      <c r="C8415">
        <v>749</v>
      </c>
      <c r="D8415">
        <v>2</v>
      </c>
      <c r="E8415">
        <v>1</v>
      </c>
      <c r="F8415">
        <v>36</v>
      </c>
      <c r="G8415">
        <v>4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s="2" t="s">
        <v>1027</v>
      </c>
      <c r="P8415" s="11" t="str">
        <f t="shared" si="1048"/>
        <v>2018</v>
      </c>
      <c r="Q8415" s="12"/>
      <c r="R8415" s="8" t="str">
        <f t="shared" si="1049"/>
        <v>12</v>
      </c>
      <c r="S8415" s="8"/>
      <c r="T8415" s="14" t="str">
        <f t="shared" si="1050"/>
        <v>Retain</v>
      </c>
      <c r="U8415" s="14"/>
      <c r="V8415" s="8" t="str">
        <f t="shared" si="1051"/>
        <v>Spain</v>
      </c>
      <c r="W8415" s="8"/>
      <c r="X8415" s="8"/>
      <c r="Y8415" s="8"/>
      <c r="Z8415" s="14" t="str">
        <f t="shared" si="1052"/>
        <v>Male</v>
      </c>
      <c r="AA8415" s="14"/>
      <c r="AB8415" s="14"/>
      <c r="AC8415" s="14"/>
      <c r="AE8415" t="str">
        <f t="shared" si="1053"/>
        <v>Adults</v>
      </c>
      <c r="AF8415" t="str">
        <f t="shared" si="1054"/>
        <v>Very good</v>
      </c>
      <c r="AG8415" t="str">
        <f t="shared" si="1055"/>
        <v>Very low</v>
      </c>
    </row>
    <row r="8416" spans="1:33" x14ac:dyDescent="0.2">
      <c r="A8416">
        <v>8415</v>
      </c>
      <c r="B8416">
        <v>15648367</v>
      </c>
      <c r="C8416">
        <v>600</v>
      </c>
      <c r="D8416">
        <v>3</v>
      </c>
      <c r="E8416">
        <v>2</v>
      </c>
      <c r="F8416">
        <v>29</v>
      </c>
      <c r="G8416">
        <v>4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s="2" t="s">
        <v>590</v>
      </c>
      <c r="P8416" s="11" t="str">
        <f t="shared" si="1048"/>
        <v>2019</v>
      </c>
      <c r="Q8416" s="12"/>
      <c r="R8416" s="8" t="str">
        <f t="shared" si="1049"/>
        <v>07</v>
      </c>
      <c r="S8416" s="8"/>
      <c r="T8416" s="14" t="str">
        <f t="shared" si="1050"/>
        <v>Retain</v>
      </c>
      <c r="U8416" s="14"/>
      <c r="V8416" s="8" t="str">
        <f t="shared" si="1051"/>
        <v>Germany</v>
      </c>
      <c r="W8416" s="8"/>
      <c r="X8416" s="8"/>
      <c r="Y8416" s="8"/>
      <c r="Z8416" s="14" t="str">
        <f t="shared" si="1052"/>
        <v>Female</v>
      </c>
      <c r="AA8416" s="14"/>
      <c r="AB8416" s="14"/>
      <c r="AC8416" s="14"/>
      <c r="AE8416" t="str">
        <f t="shared" si="1053"/>
        <v>Adults</v>
      </c>
      <c r="AF8416" t="str">
        <f t="shared" si="1054"/>
        <v>Fair</v>
      </c>
      <c r="AG8416" t="str">
        <f t="shared" si="1055"/>
        <v>Medium</v>
      </c>
    </row>
    <row r="8417" spans="1:33" x14ac:dyDescent="0.2">
      <c r="A8417">
        <v>8416</v>
      </c>
      <c r="B8417">
        <v>15758031</v>
      </c>
      <c r="C8417">
        <v>760</v>
      </c>
      <c r="D8417">
        <v>2</v>
      </c>
      <c r="E8417">
        <v>1</v>
      </c>
      <c r="F8417">
        <v>38</v>
      </c>
      <c r="G8417">
        <v>5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s="2" t="s">
        <v>925</v>
      </c>
      <c r="P8417" s="11" t="str">
        <f t="shared" si="1048"/>
        <v>2018</v>
      </c>
      <c r="Q8417" s="12"/>
      <c r="R8417" s="8" t="str">
        <f t="shared" si="1049"/>
        <v>06</v>
      </c>
      <c r="S8417" s="8"/>
      <c r="T8417" s="14" t="str">
        <f t="shared" si="1050"/>
        <v>Retain</v>
      </c>
      <c r="U8417" s="14"/>
      <c r="V8417" s="8" t="str">
        <f t="shared" si="1051"/>
        <v>Spain</v>
      </c>
      <c r="W8417" s="8"/>
      <c r="X8417" s="8"/>
      <c r="Y8417" s="8"/>
      <c r="Z8417" s="14" t="str">
        <f t="shared" si="1052"/>
        <v>Male</v>
      </c>
      <c r="AA8417" s="14"/>
      <c r="AB8417" s="14"/>
      <c r="AC8417" s="14"/>
      <c r="AE8417" t="str">
        <f t="shared" si="1053"/>
        <v>Adults</v>
      </c>
      <c r="AF8417" t="str">
        <f t="shared" si="1054"/>
        <v>Very good</v>
      </c>
      <c r="AG8417" t="str">
        <f t="shared" si="1055"/>
        <v>Medium</v>
      </c>
    </row>
    <row r="8418" spans="1:33" x14ac:dyDescent="0.2">
      <c r="A8418">
        <v>8417</v>
      </c>
      <c r="B8418">
        <v>15751771</v>
      </c>
      <c r="C8418">
        <v>528</v>
      </c>
      <c r="D8418">
        <v>3</v>
      </c>
      <c r="E8418">
        <v>1</v>
      </c>
      <c r="F8418">
        <v>32</v>
      </c>
      <c r="G8418">
        <v>7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s="2" t="s">
        <v>954</v>
      </c>
      <c r="P8418" s="11" t="str">
        <f t="shared" si="1048"/>
        <v>2016</v>
      </c>
      <c r="Q8418" s="12"/>
      <c r="R8418" s="8" t="str">
        <f t="shared" si="1049"/>
        <v>07</v>
      </c>
      <c r="S8418" s="8"/>
      <c r="T8418" s="14" t="str">
        <f t="shared" si="1050"/>
        <v>Retain</v>
      </c>
      <c r="U8418" s="14"/>
      <c r="V8418" s="8" t="str">
        <f t="shared" si="1051"/>
        <v>Germany</v>
      </c>
      <c r="W8418" s="8"/>
      <c r="X8418" s="8"/>
      <c r="Y8418" s="8"/>
      <c r="Z8418" s="14" t="str">
        <f t="shared" si="1052"/>
        <v>Male</v>
      </c>
      <c r="AA8418" s="14"/>
      <c r="AB8418" s="14"/>
      <c r="AC8418" s="14"/>
      <c r="AE8418" t="str">
        <f t="shared" si="1053"/>
        <v>Adults</v>
      </c>
      <c r="AF8418" t="str">
        <f t="shared" si="1054"/>
        <v>Poor</v>
      </c>
      <c r="AG8418" t="str">
        <f t="shared" si="1055"/>
        <v>Medium</v>
      </c>
    </row>
    <row r="8419" spans="1:33" x14ac:dyDescent="0.2">
      <c r="A8419">
        <v>8418</v>
      </c>
      <c r="B8419">
        <v>15689288</v>
      </c>
      <c r="C8419">
        <v>630</v>
      </c>
      <c r="D8419">
        <v>1</v>
      </c>
      <c r="E8419">
        <v>2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s="2" t="s">
        <v>421</v>
      </c>
      <c r="P8419" s="11" t="str">
        <f t="shared" si="1048"/>
        <v>2018</v>
      </c>
      <c r="Q8419" s="12"/>
      <c r="R8419" s="8" t="str">
        <f t="shared" si="1049"/>
        <v>06</v>
      </c>
      <c r="S8419" s="8"/>
      <c r="T8419" s="14" t="str">
        <f t="shared" si="1050"/>
        <v>Retain</v>
      </c>
      <c r="U8419" s="14"/>
      <c r="V8419" s="8" t="str">
        <f t="shared" si="1051"/>
        <v>France</v>
      </c>
      <c r="W8419" s="8"/>
      <c r="X8419" s="8"/>
      <c r="Y8419" s="8"/>
      <c r="Z8419" s="14" t="str">
        <f t="shared" si="1052"/>
        <v>Female</v>
      </c>
      <c r="AA8419" s="14"/>
      <c r="AB8419" s="14"/>
      <c r="AC8419" s="14"/>
      <c r="AE8419" t="str">
        <f t="shared" si="1053"/>
        <v>Adults</v>
      </c>
      <c r="AF8419" t="str">
        <f t="shared" si="1054"/>
        <v>Fair</v>
      </c>
      <c r="AG8419" t="str">
        <f t="shared" si="1055"/>
        <v>Very low</v>
      </c>
    </row>
    <row r="8420" spans="1:33" x14ac:dyDescent="0.2">
      <c r="A8420">
        <v>8419</v>
      </c>
      <c r="B8420">
        <v>15731026</v>
      </c>
      <c r="C8420">
        <v>683</v>
      </c>
      <c r="D8420">
        <v>3</v>
      </c>
      <c r="E8420">
        <v>2</v>
      </c>
      <c r="F8420">
        <v>39</v>
      </c>
      <c r="G8420">
        <v>5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s="2" t="s">
        <v>789</v>
      </c>
      <c r="P8420" s="11" t="str">
        <f t="shared" si="1048"/>
        <v>2018</v>
      </c>
      <c r="Q8420" s="12"/>
      <c r="R8420" s="8" t="str">
        <f t="shared" si="1049"/>
        <v>07</v>
      </c>
      <c r="S8420" s="8"/>
      <c r="T8420" s="14" t="str">
        <f t="shared" si="1050"/>
        <v>Retain</v>
      </c>
      <c r="U8420" s="14"/>
      <c r="V8420" s="8" t="str">
        <f t="shared" si="1051"/>
        <v>Germany</v>
      </c>
      <c r="W8420" s="8"/>
      <c r="X8420" s="8"/>
      <c r="Y8420" s="8"/>
      <c r="Z8420" s="14" t="str">
        <f t="shared" si="1052"/>
        <v>Female</v>
      </c>
      <c r="AA8420" s="14"/>
      <c r="AB8420" s="14"/>
      <c r="AC8420" s="14"/>
      <c r="AE8420" t="str">
        <f t="shared" si="1053"/>
        <v>Middle aged</v>
      </c>
      <c r="AF8420" t="str">
        <f t="shared" si="1054"/>
        <v>Good</v>
      </c>
      <c r="AG8420" t="str">
        <f t="shared" si="1055"/>
        <v>High</v>
      </c>
    </row>
    <row r="8421" spans="1:33" x14ac:dyDescent="0.2">
      <c r="A8421">
        <v>8420</v>
      </c>
      <c r="B8421">
        <v>15775809</v>
      </c>
      <c r="C8421">
        <v>677</v>
      </c>
      <c r="D8421">
        <v>3</v>
      </c>
      <c r="E8421">
        <v>2</v>
      </c>
      <c r="F8421">
        <v>26</v>
      </c>
      <c r="G8421">
        <v>5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s="2" t="s">
        <v>203</v>
      </c>
      <c r="P8421" s="11" t="str">
        <f t="shared" si="1048"/>
        <v>2018</v>
      </c>
      <c r="Q8421" s="12"/>
      <c r="R8421" s="8" t="str">
        <f t="shared" si="1049"/>
        <v>08</v>
      </c>
      <c r="S8421" s="8"/>
      <c r="T8421" s="14" t="str">
        <f t="shared" si="1050"/>
        <v>Retain</v>
      </c>
      <c r="U8421" s="14"/>
      <c r="V8421" s="8" t="str">
        <f t="shared" si="1051"/>
        <v>Germany</v>
      </c>
      <c r="W8421" s="8"/>
      <c r="X8421" s="8"/>
      <c r="Y8421" s="8"/>
      <c r="Z8421" s="14" t="str">
        <f t="shared" si="1052"/>
        <v>Female</v>
      </c>
      <c r="AA8421" s="14"/>
      <c r="AB8421" s="14"/>
      <c r="AC8421" s="14"/>
      <c r="AE8421" t="str">
        <f t="shared" si="1053"/>
        <v>Adults</v>
      </c>
      <c r="AF8421" t="str">
        <f t="shared" si="1054"/>
        <v>Good</v>
      </c>
      <c r="AG8421" t="str">
        <f t="shared" si="1055"/>
        <v>Medium</v>
      </c>
    </row>
    <row r="8422" spans="1:33" x14ac:dyDescent="0.2">
      <c r="A8422">
        <v>8421</v>
      </c>
      <c r="B8422">
        <v>15743076</v>
      </c>
      <c r="C8422">
        <v>669</v>
      </c>
      <c r="D8422">
        <v>2</v>
      </c>
      <c r="E8422">
        <v>1</v>
      </c>
      <c r="F8422">
        <v>29</v>
      </c>
      <c r="G8422">
        <v>5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s="2" t="s">
        <v>1045</v>
      </c>
      <c r="P8422" s="11" t="str">
        <f t="shared" si="1048"/>
        <v>2018</v>
      </c>
      <c r="Q8422" s="12"/>
      <c r="R8422" s="8" t="str">
        <f t="shared" si="1049"/>
        <v>06</v>
      </c>
      <c r="S8422" s="8"/>
      <c r="T8422" s="14" t="str">
        <f t="shared" si="1050"/>
        <v>Retain</v>
      </c>
      <c r="U8422" s="14"/>
      <c r="V8422" s="8" t="str">
        <f t="shared" si="1051"/>
        <v>Spain</v>
      </c>
      <c r="W8422" s="8"/>
      <c r="X8422" s="8"/>
      <c r="Y8422" s="8"/>
      <c r="Z8422" s="14" t="str">
        <f t="shared" si="1052"/>
        <v>Male</v>
      </c>
      <c r="AA8422" s="14"/>
      <c r="AB8422" s="14"/>
      <c r="AC8422" s="14"/>
      <c r="AE8422" t="str">
        <f t="shared" si="1053"/>
        <v>Adults</v>
      </c>
      <c r="AF8422" t="str">
        <f t="shared" si="1054"/>
        <v>Fair</v>
      </c>
      <c r="AG8422" t="str">
        <f t="shared" si="1055"/>
        <v>Very low</v>
      </c>
    </row>
    <row r="8423" spans="1:33" x14ac:dyDescent="0.2">
      <c r="A8423">
        <v>8422</v>
      </c>
      <c r="B8423">
        <v>15658258</v>
      </c>
      <c r="C8423">
        <v>693</v>
      </c>
      <c r="D8423">
        <v>1</v>
      </c>
      <c r="E8423">
        <v>1</v>
      </c>
      <c r="F8423">
        <v>43</v>
      </c>
      <c r="G8423">
        <v>4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s="2" t="s">
        <v>512</v>
      </c>
      <c r="P8423" s="11" t="str">
        <f t="shared" si="1048"/>
        <v>2019</v>
      </c>
      <c r="Q8423" s="12"/>
      <c r="R8423" s="8" t="str">
        <f t="shared" si="1049"/>
        <v>01</v>
      </c>
      <c r="S8423" s="8"/>
      <c r="T8423" s="14" t="str">
        <f t="shared" si="1050"/>
        <v>Retain</v>
      </c>
      <c r="U8423" s="14"/>
      <c r="V8423" s="8" t="str">
        <f t="shared" si="1051"/>
        <v>France</v>
      </c>
      <c r="W8423" s="8"/>
      <c r="X8423" s="8"/>
      <c r="Y8423" s="8"/>
      <c r="Z8423" s="14" t="str">
        <f t="shared" si="1052"/>
        <v>Male</v>
      </c>
      <c r="AA8423" s="14"/>
      <c r="AB8423" s="14"/>
      <c r="AC8423" s="14"/>
      <c r="AE8423" t="str">
        <f t="shared" si="1053"/>
        <v>Middle aged</v>
      </c>
      <c r="AF8423" t="str">
        <f t="shared" si="1054"/>
        <v>Good</v>
      </c>
      <c r="AG8423" t="str">
        <f t="shared" si="1055"/>
        <v>High</v>
      </c>
    </row>
    <row r="8424" spans="1:33" x14ac:dyDescent="0.2">
      <c r="A8424">
        <v>8423</v>
      </c>
      <c r="B8424">
        <v>15756321</v>
      </c>
      <c r="C8424">
        <v>612</v>
      </c>
      <c r="D8424">
        <v>2</v>
      </c>
      <c r="E8424">
        <v>2</v>
      </c>
      <c r="F8424">
        <v>52</v>
      </c>
      <c r="G8424">
        <v>3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s="2" t="s">
        <v>1120</v>
      </c>
      <c r="P8424" s="11" t="str">
        <f t="shared" si="1048"/>
        <v>2019</v>
      </c>
      <c r="Q8424" s="12"/>
      <c r="R8424" s="8" t="str">
        <f t="shared" si="1049"/>
        <v>09</v>
      </c>
      <c r="S8424" s="8"/>
      <c r="T8424" s="14" t="str">
        <f t="shared" si="1050"/>
        <v>Exit</v>
      </c>
      <c r="U8424" s="14"/>
      <c r="V8424" s="8" t="str">
        <f t="shared" si="1051"/>
        <v>Spain</v>
      </c>
      <c r="W8424" s="8"/>
      <c r="X8424" s="8"/>
      <c r="Y8424" s="8"/>
      <c r="Z8424" s="14" t="str">
        <f t="shared" si="1052"/>
        <v>Female</v>
      </c>
      <c r="AA8424" s="14"/>
      <c r="AB8424" s="14"/>
      <c r="AC8424" s="14"/>
      <c r="AE8424" t="str">
        <f t="shared" si="1053"/>
        <v>Middle aged</v>
      </c>
      <c r="AF8424" t="str">
        <f t="shared" si="1054"/>
        <v>Fair</v>
      </c>
      <c r="AG8424" t="str">
        <f t="shared" si="1055"/>
        <v>High</v>
      </c>
    </row>
    <row r="8425" spans="1:33" x14ac:dyDescent="0.2">
      <c r="A8425">
        <v>8424</v>
      </c>
      <c r="B8425">
        <v>15706799</v>
      </c>
      <c r="C8425">
        <v>719</v>
      </c>
      <c r="D8425">
        <v>2</v>
      </c>
      <c r="E8425">
        <v>1</v>
      </c>
      <c r="F8425">
        <v>44</v>
      </c>
      <c r="G8425">
        <v>3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s="2" t="s">
        <v>578</v>
      </c>
      <c r="P8425" s="11" t="str">
        <f t="shared" si="1048"/>
        <v>2019</v>
      </c>
      <c r="Q8425" s="12"/>
      <c r="R8425" s="8" t="str">
        <f t="shared" si="1049"/>
        <v>11</v>
      </c>
      <c r="S8425" s="8"/>
      <c r="T8425" s="14" t="str">
        <f t="shared" si="1050"/>
        <v>Exit</v>
      </c>
      <c r="U8425" s="14"/>
      <c r="V8425" s="8" t="str">
        <f t="shared" si="1051"/>
        <v>Spain</v>
      </c>
      <c r="W8425" s="8"/>
      <c r="X8425" s="8"/>
      <c r="Y8425" s="8"/>
      <c r="Z8425" s="14" t="str">
        <f t="shared" si="1052"/>
        <v>Male</v>
      </c>
      <c r="AA8425" s="14"/>
      <c r="AB8425" s="14"/>
      <c r="AC8425" s="14"/>
      <c r="AE8425" t="str">
        <f t="shared" si="1053"/>
        <v>Middle aged</v>
      </c>
      <c r="AF8425" t="str">
        <f t="shared" si="1054"/>
        <v>Good</v>
      </c>
      <c r="AG8425" t="str">
        <f t="shared" si="1055"/>
        <v>Very low</v>
      </c>
    </row>
    <row r="8426" spans="1:33" x14ac:dyDescent="0.2">
      <c r="A8426">
        <v>8425</v>
      </c>
      <c r="B8426">
        <v>15775703</v>
      </c>
      <c r="C8426">
        <v>702</v>
      </c>
      <c r="D8426">
        <v>1</v>
      </c>
      <c r="E8426">
        <v>1</v>
      </c>
      <c r="F8426">
        <v>26</v>
      </c>
      <c r="G8426">
        <v>4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s="2" t="s">
        <v>1005</v>
      </c>
      <c r="P8426" s="11" t="str">
        <f t="shared" si="1048"/>
        <v>2019</v>
      </c>
      <c r="Q8426" s="12"/>
      <c r="R8426" s="8" t="str">
        <f t="shared" si="1049"/>
        <v>02</v>
      </c>
      <c r="S8426" s="8"/>
      <c r="T8426" s="14" t="str">
        <f t="shared" si="1050"/>
        <v>Exit</v>
      </c>
      <c r="U8426" s="14"/>
      <c r="V8426" s="8" t="str">
        <f t="shared" si="1051"/>
        <v>France</v>
      </c>
      <c r="W8426" s="8"/>
      <c r="X8426" s="8"/>
      <c r="Y8426" s="8"/>
      <c r="Z8426" s="14" t="str">
        <f t="shared" si="1052"/>
        <v>Male</v>
      </c>
      <c r="AA8426" s="14"/>
      <c r="AB8426" s="14"/>
      <c r="AC8426" s="14"/>
      <c r="AE8426" t="str">
        <f t="shared" si="1053"/>
        <v>Adults</v>
      </c>
      <c r="AF8426" t="str">
        <f t="shared" si="1054"/>
        <v>Good</v>
      </c>
      <c r="AG8426" t="str">
        <f t="shared" si="1055"/>
        <v>Medium</v>
      </c>
    </row>
    <row r="8427" spans="1:33" x14ac:dyDescent="0.2">
      <c r="A8427">
        <v>8426</v>
      </c>
      <c r="B8427">
        <v>15642636</v>
      </c>
      <c r="C8427">
        <v>755</v>
      </c>
      <c r="D8427">
        <v>1</v>
      </c>
      <c r="E8427">
        <v>1</v>
      </c>
      <c r="F8427">
        <v>29</v>
      </c>
      <c r="G8427">
        <v>5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s="2" t="s">
        <v>596</v>
      </c>
      <c r="P8427" s="11" t="str">
        <f t="shared" si="1048"/>
        <v>2017</v>
      </c>
      <c r="Q8427" s="12"/>
      <c r="R8427" s="8" t="str">
        <f t="shared" si="1049"/>
        <v>10</v>
      </c>
      <c r="S8427" s="8"/>
      <c r="T8427" s="14" t="str">
        <f t="shared" si="1050"/>
        <v>Retain</v>
      </c>
      <c r="U8427" s="14"/>
      <c r="V8427" s="8" t="str">
        <f t="shared" si="1051"/>
        <v>France</v>
      </c>
      <c r="W8427" s="8"/>
      <c r="X8427" s="8"/>
      <c r="Y8427" s="8"/>
      <c r="Z8427" s="14" t="str">
        <f t="shared" si="1052"/>
        <v>Male</v>
      </c>
      <c r="AA8427" s="14"/>
      <c r="AB8427" s="14"/>
      <c r="AC8427" s="14"/>
      <c r="AE8427" t="str">
        <f t="shared" si="1053"/>
        <v>Adults</v>
      </c>
      <c r="AF8427" t="str">
        <f t="shared" si="1054"/>
        <v>Very good</v>
      </c>
      <c r="AG8427" t="str">
        <f t="shared" si="1055"/>
        <v>High</v>
      </c>
    </row>
    <row r="8428" spans="1:33" x14ac:dyDescent="0.2">
      <c r="A8428">
        <v>8427</v>
      </c>
      <c r="B8428">
        <v>15704651</v>
      </c>
      <c r="C8428">
        <v>514</v>
      </c>
      <c r="D8428">
        <v>1</v>
      </c>
      <c r="E8428">
        <v>1</v>
      </c>
      <c r="F8428">
        <v>26</v>
      </c>
      <c r="G8428">
        <v>6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s="2" t="s">
        <v>751</v>
      </c>
      <c r="P8428" s="11" t="str">
        <f t="shared" si="1048"/>
        <v>2017</v>
      </c>
      <c r="Q8428" s="12"/>
      <c r="R8428" s="8" t="str">
        <f t="shared" si="1049"/>
        <v>03</v>
      </c>
      <c r="S8428" s="8"/>
      <c r="T8428" s="14" t="str">
        <f t="shared" si="1050"/>
        <v>Retain</v>
      </c>
      <c r="U8428" s="14"/>
      <c r="V8428" s="8" t="str">
        <f t="shared" si="1051"/>
        <v>France</v>
      </c>
      <c r="W8428" s="8"/>
      <c r="X8428" s="8"/>
      <c r="Y8428" s="8"/>
      <c r="Z8428" s="14" t="str">
        <f t="shared" si="1052"/>
        <v>Male</v>
      </c>
      <c r="AA8428" s="14"/>
      <c r="AB8428" s="14"/>
      <c r="AC8428" s="14"/>
      <c r="AE8428" t="str">
        <f t="shared" si="1053"/>
        <v>Adults</v>
      </c>
      <c r="AF8428" t="str">
        <f t="shared" si="1054"/>
        <v>Poor</v>
      </c>
      <c r="AG8428" t="str">
        <f t="shared" si="1055"/>
        <v>Very low</v>
      </c>
    </row>
    <row r="8429" spans="1:33" x14ac:dyDescent="0.2">
      <c r="A8429">
        <v>8428</v>
      </c>
      <c r="B8429">
        <v>15806771</v>
      </c>
      <c r="C8429">
        <v>753</v>
      </c>
      <c r="D8429">
        <v>1</v>
      </c>
      <c r="E8429">
        <v>2</v>
      </c>
      <c r="F8429">
        <v>40</v>
      </c>
      <c r="G8429">
        <v>5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s="2" t="s">
        <v>855</v>
      </c>
      <c r="P8429" s="11" t="str">
        <f t="shared" si="1048"/>
        <v>2018</v>
      </c>
      <c r="Q8429" s="12"/>
      <c r="R8429" s="8" t="str">
        <f t="shared" si="1049"/>
        <v>03</v>
      </c>
      <c r="S8429" s="8"/>
      <c r="T8429" s="14" t="str">
        <f t="shared" si="1050"/>
        <v>Exit</v>
      </c>
      <c r="U8429" s="14"/>
      <c r="V8429" s="8" t="str">
        <f t="shared" si="1051"/>
        <v>France</v>
      </c>
      <c r="W8429" s="8"/>
      <c r="X8429" s="8"/>
      <c r="Y8429" s="8"/>
      <c r="Z8429" s="14" t="str">
        <f t="shared" si="1052"/>
        <v>Female</v>
      </c>
      <c r="AA8429" s="14"/>
      <c r="AB8429" s="14"/>
      <c r="AC8429" s="14"/>
      <c r="AE8429" t="str">
        <f t="shared" si="1053"/>
        <v>Middle aged</v>
      </c>
      <c r="AF8429" t="str">
        <f t="shared" si="1054"/>
        <v>Very good</v>
      </c>
      <c r="AG8429" t="str">
        <f t="shared" si="1055"/>
        <v>Very low</v>
      </c>
    </row>
    <row r="8430" spans="1:33" x14ac:dyDescent="0.2">
      <c r="A8430">
        <v>8429</v>
      </c>
      <c r="B8430">
        <v>15566735</v>
      </c>
      <c r="C8430">
        <v>548</v>
      </c>
      <c r="D8430">
        <v>3</v>
      </c>
      <c r="E8430">
        <v>2</v>
      </c>
      <c r="F8430">
        <v>36</v>
      </c>
      <c r="G8430">
        <v>5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s="2" t="s">
        <v>640</v>
      </c>
      <c r="P8430" s="11" t="str">
        <f t="shared" si="1048"/>
        <v>2018</v>
      </c>
      <c r="Q8430" s="12"/>
      <c r="R8430" s="8" t="str">
        <f t="shared" si="1049"/>
        <v>07</v>
      </c>
      <c r="S8430" s="8"/>
      <c r="T8430" s="14" t="str">
        <f t="shared" si="1050"/>
        <v>Retain</v>
      </c>
      <c r="U8430" s="14"/>
      <c r="V8430" s="8" t="str">
        <f t="shared" si="1051"/>
        <v>Germany</v>
      </c>
      <c r="W8430" s="8"/>
      <c r="X8430" s="8"/>
      <c r="Y8430" s="8"/>
      <c r="Z8430" s="14" t="str">
        <f t="shared" si="1052"/>
        <v>Female</v>
      </c>
      <c r="AA8430" s="14"/>
      <c r="AB8430" s="14"/>
      <c r="AC8430" s="14"/>
      <c r="AE8430" t="str">
        <f t="shared" si="1053"/>
        <v>Adults</v>
      </c>
      <c r="AF8430" t="str">
        <f t="shared" si="1054"/>
        <v>Poor</v>
      </c>
      <c r="AG8430" t="str">
        <f t="shared" si="1055"/>
        <v>High</v>
      </c>
    </row>
    <row r="8431" spans="1:33" x14ac:dyDescent="0.2">
      <c r="A8431">
        <v>8430</v>
      </c>
      <c r="B8431">
        <v>15681671</v>
      </c>
      <c r="C8431">
        <v>850</v>
      </c>
      <c r="D8431">
        <v>3</v>
      </c>
      <c r="E8431">
        <v>1</v>
      </c>
      <c r="F8431">
        <v>28</v>
      </c>
      <c r="G8431">
        <v>3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s="2" t="s">
        <v>114</v>
      </c>
      <c r="P8431" s="11" t="str">
        <f t="shared" si="1048"/>
        <v>2019</v>
      </c>
      <c r="Q8431" s="12"/>
      <c r="R8431" s="8" t="str">
        <f t="shared" si="1049"/>
        <v>11</v>
      </c>
      <c r="S8431" s="8"/>
      <c r="T8431" s="14" t="str">
        <f t="shared" si="1050"/>
        <v>Retain</v>
      </c>
      <c r="U8431" s="14"/>
      <c r="V8431" s="8" t="str">
        <f t="shared" si="1051"/>
        <v>Germany</v>
      </c>
      <c r="W8431" s="8"/>
      <c r="X8431" s="8"/>
      <c r="Y8431" s="8"/>
      <c r="Z8431" s="14" t="str">
        <f t="shared" si="1052"/>
        <v>Male</v>
      </c>
      <c r="AA8431" s="14"/>
      <c r="AB8431" s="14"/>
      <c r="AC8431" s="14"/>
      <c r="AE8431" t="str">
        <f t="shared" si="1053"/>
        <v>Adults</v>
      </c>
      <c r="AF8431" t="str">
        <f t="shared" si="1054"/>
        <v>Excellent</v>
      </c>
      <c r="AG8431" t="str">
        <f t="shared" si="1055"/>
        <v>High</v>
      </c>
    </row>
    <row r="8432" spans="1:33" x14ac:dyDescent="0.2">
      <c r="A8432">
        <v>8431</v>
      </c>
      <c r="B8432">
        <v>15775949</v>
      </c>
      <c r="C8432">
        <v>612</v>
      </c>
      <c r="D8432">
        <v>1</v>
      </c>
      <c r="E8432">
        <v>2</v>
      </c>
      <c r="F8432">
        <v>38</v>
      </c>
      <c r="G8432">
        <v>4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s="2" t="s">
        <v>370</v>
      </c>
      <c r="P8432" s="11" t="str">
        <f t="shared" si="1048"/>
        <v>2018</v>
      </c>
      <c r="Q8432" s="12"/>
      <c r="R8432" s="8" t="str">
        <f t="shared" si="1049"/>
        <v>12</v>
      </c>
      <c r="S8432" s="8"/>
      <c r="T8432" s="14" t="str">
        <f t="shared" si="1050"/>
        <v>Retain</v>
      </c>
      <c r="U8432" s="14"/>
      <c r="V8432" s="8" t="str">
        <f t="shared" si="1051"/>
        <v>France</v>
      </c>
      <c r="W8432" s="8"/>
      <c r="X8432" s="8"/>
      <c r="Y8432" s="8"/>
      <c r="Z8432" s="14" t="str">
        <f t="shared" si="1052"/>
        <v>Female</v>
      </c>
      <c r="AA8432" s="14"/>
      <c r="AB8432" s="14"/>
      <c r="AC8432" s="14"/>
      <c r="AE8432" t="str">
        <f t="shared" si="1053"/>
        <v>Adults</v>
      </c>
      <c r="AF8432" t="str">
        <f t="shared" si="1054"/>
        <v>Fair</v>
      </c>
      <c r="AG8432" t="str">
        <f t="shared" si="1055"/>
        <v>High</v>
      </c>
    </row>
    <row r="8433" spans="1:33" x14ac:dyDescent="0.2">
      <c r="A8433">
        <v>8432</v>
      </c>
      <c r="B8433">
        <v>15586752</v>
      </c>
      <c r="C8433">
        <v>628</v>
      </c>
      <c r="D8433">
        <v>3</v>
      </c>
      <c r="E8433">
        <v>1</v>
      </c>
      <c r="F8433">
        <v>33</v>
      </c>
      <c r="G8433">
        <v>4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s="2" t="s">
        <v>773</v>
      </c>
      <c r="P8433" s="11" t="str">
        <f t="shared" si="1048"/>
        <v>2019</v>
      </c>
      <c r="Q8433" s="12"/>
      <c r="R8433" s="8" t="str">
        <f t="shared" si="1049"/>
        <v>06</v>
      </c>
      <c r="S8433" s="8"/>
      <c r="T8433" s="14" t="str">
        <f t="shared" si="1050"/>
        <v>Retain</v>
      </c>
      <c r="U8433" s="14"/>
      <c r="V8433" s="8" t="str">
        <f t="shared" si="1051"/>
        <v>Germany</v>
      </c>
      <c r="W8433" s="8"/>
      <c r="X8433" s="8"/>
      <c r="Y8433" s="8"/>
      <c r="Z8433" s="14" t="str">
        <f t="shared" si="1052"/>
        <v>Male</v>
      </c>
      <c r="AA8433" s="14"/>
      <c r="AB8433" s="14"/>
      <c r="AC8433" s="14"/>
      <c r="AE8433" t="str">
        <f t="shared" si="1053"/>
        <v>Adults</v>
      </c>
      <c r="AF8433" t="str">
        <f t="shared" si="1054"/>
        <v>Fair</v>
      </c>
      <c r="AG8433" t="str">
        <f t="shared" si="1055"/>
        <v>Very high</v>
      </c>
    </row>
    <row r="8434" spans="1:33" x14ac:dyDescent="0.2">
      <c r="A8434">
        <v>8433</v>
      </c>
      <c r="B8434">
        <v>15582519</v>
      </c>
      <c r="C8434">
        <v>479</v>
      </c>
      <c r="D8434">
        <v>1</v>
      </c>
      <c r="E8434">
        <v>1</v>
      </c>
      <c r="F8434">
        <v>47</v>
      </c>
      <c r="G8434">
        <v>4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s="2" t="s">
        <v>508</v>
      </c>
      <c r="P8434" s="11" t="str">
        <f t="shared" si="1048"/>
        <v>2019</v>
      </c>
      <c r="Q8434" s="12"/>
      <c r="R8434" s="8" t="str">
        <f t="shared" si="1049"/>
        <v>09</v>
      </c>
      <c r="S8434" s="8"/>
      <c r="T8434" s="14" t="str">
        <f t="shared" si="1050"/>
        <v>Exit</v>
      </c>
      <c r="U8434" s="14"/>
      <c r="V8434" s="8" t="str">
        <f t="shared" si="1051"/>
        <v>France</v>
      </c>
      <c r="W8434" s="8"/>
      <c r="X8434" s="8"/>
      <c r="Y8434" s="8"/>
      <c r="Z8434" s="14" t="str">
        <f t="shared" si="1052"/>
        <v>Male</v>
      </c>
      <c r="AA8434" s="14"/>
      <c r="AB8434" s="14"/>
      <c r="AC8434" s="14"/>
      <c r="AE8434" t="str">
        <f t="shared" si="1053"/>
        <v>Middle aged</v>
      </c>
      <c r="AF8434" t="str">
        <f t="shared" si="1054"/>
        <v>Poor</v>
      </c>
      <c r="AG8434" t="str">
        <f t="shared" si="1055"/>
        <v>High</v>
      </c>
    </row>
    <row r="8435" spans="1:33" x14ac:dyDescent="0.2">
      <c r="A8435">
        <v>8434</v>
      </c>
      <c r="B8435">
        <v>15658233</v>
      </c>
      <c r="C8435">
        <v>724</v>
      </c>
      <c r="D8435">
        <v>1</v>
      </c>
      <c r="E8435">
        <v>2</v>
      </c>
      <c r="F8435">
        <v>41</v>
      </c>
      <c r="G8435">
        <v>6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s="2" t="s">
        <v>780</v>
      </c>
      <c r="P8435" s="11" t="str">
        <f t="shared" si="1048"/>
        <v>2017</v>
      </c>
      <c r="Q8435" s="12"/>
      <c r="R8435" s="8" t="str">
        <f t="shared" si="1049"/>
        <v>07</v>
      </c>
      <c r="S8435" s="8"/>
      <c r="T8435" s="14" t="str">
        <f t="shared" si="1050"/>
        <v>Retain</v>
      </c>
      <c r="U8435" s="14"/>
      <c r="V8435" s="8" t="str">
        <f t="shared" si="1051"/>
        <v>France</v>
      </c>
      <c r="W8435" s="8"/>
      <c r="X8435" s="8"/>
      <c r="Y8435" s="8"/>
      <c r="Z8435" s="14" t="str">
        <f t="shared" si="1052"/>
        <v>Female</v>
      </c>
      <c r="AA8435" s="14"/>
      <c r="AB8435" s="14"/>
      <c r="AC8435" s="14"/>
      <c r="AE8435" t="str">
        <f t="shared" si="1053"/>
        <v>Middle aged</v>
      </c>
      <c r="AF8435" t="str">
        <f t="shared" si="1054"/>
        <v>Good</v>
      </c>
      <c r="AG8435" t="str">
        <f t="shared" si="1055"/>
        <v>High</v>
      </c>
    </row>
    <row r="8436" spans="1:33" x14ac:dyDescent="0.2">
      <c r="A8436">
        <v>8435</v>
      </c>
      <c r="B8436">
        <v>15755330</v>
      </c>
      <c r="C8436">
        <v>512</v>
      </c>
      <c r="D8436">
        <v>3</v>
      </c>
      <c r="E8436">
        <v>1</v>
      </c>
      <c r="F8436">
        <v>41</v>
      </c>
      <c r="G8436">
        <v>5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s="2" t="s">
        <v>1220</v>
      </c>
      <c r="P8436" s="11" t="str">
        <f t="shared" si="1048"/>
        <v>2018</v>
      </c>
      <c r="Q8436" s="12"/>
      <c r="R8436" s="8" t="str">
        <f t="shared" si="1049"/>
        <v>08</v>
      </c>
      <c r="S8436" s="8"/>
      <c r="T8436" s="14" t="str">
        <f t="shared" si="1050"/>
        <v>Exit</v>
      </c>
      <c r="U8436" s="14"/>
      <c r="V8436" s="8" t="str">
        <f t="shared" si="1051"/>
        <v>Germany</v>
      </c>
      <c r="W8436" s="8"/>
      <c r="X8436" s="8"/>
      <c r="Y8436" s="8"/>
      <c r="Z8436" s="14" t="str">
        <f t="shared" si="1052"/>
        <v>Male</v>
      </c>
      <c r="AA8436" s="14"/>
      <c r="AB8436" s="14"/>
      <c r="AC8436" s="14"/>
      <c r="AE8436" t="str">
        <f t="shared" si="1053"/>
        <v>Middle aged</v>
      </c>
      <c r="AF8436" t="str">
        <f t="shared" si="1054"/>
        <v>Poor</v>
      </c>
      <c r="AG8436" t="str">
        <f t="shared" si="1055"/>
        <v>High</v>
      </c>
    </row>
    <row r="8437" spans="1:33" x14ac:dyDescent="0.2">
      <c r="A8437">
        <v>8436</v>
      </c>
      <c r="B8437">
        <v>15605072</v>
      </c>
      <c r="C8437">
        <v>638</v>
      </c>
      <c r="D8437">
        <v>1</v>
      </c>
      <c r="E8437">
        <v>2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s="2" t="s">
        <v>96</v>
      </c>
      <c r="P8437" s="11" t="str">
        <f t="shared" si="1048"/>
        <v>2019</v>
      </c>
      <c r="Q8437" s="12"/>
      <c r="R8437" s="8" t="str">
        <f t="shared" si="1049"/>
        <v>11</v>
      </c>
      <c r="S8437" s="8"/>
      <c r="T8437" s="14" t="str">
        <f t="shared" si="1050"/>
        <v>Exit</v>
      </c>
      <c r="U8437" s="14"/>
      <c r="V8437" s="8" t="str">
        <f t="shared" si="1051"/>
        <v>France</v>
      </c>
      <c r="W8437" s="8"/>
      <c r="X8437" s="8"/>
      <c r="Y8437" s="8"/>
      <c r="Z8437" s="14" t="str">
        <f t="shared" si="1052"/>
        <v>Female</v>
      </c>
      <c r="AA8437" s="14"/>
      <c r="AB8437" s="14"/>
      <c r="AC8437" s="14"/>
      <c r="AE8437" t="str">
        <f t="shared" si="1053"/>
        <v>Middle aged</v>
      </c>
      <c r="AF8437" t="str">
        <f t="shared" si="1054"/>
        <v>Fair</v>
      </c>
      <c r="AG8437" t="str">
        <f t="shared" si="1055"/>
        <v>High</v>
      </c>
    </row>
    <row r="8438" spans="1:33" x14ac:dyDescent="0.2">
      <c r="A8438">
        <v>8437</v>
      </c>
      <c r="B8438">
        <v>15617538</v>
      </c>
      <c r="C8438">
        <v>834</v>
      </c>
      <c r="D8438">
        <v>2</v>
      </c>
      <c r="E8438">
        <v>1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s="2" t="s">
        <v>357</v>
      </c>
      <c r="P8438" s="11" t="str">
        <f t="shared" si="1048"/>
        <v>2016</v>
      </c>
      <c r="Q8438" s="12"/>
      <c r="R8438" s="8" t="str">
        <f t="shared" si="1049"/>
        <v>04</v>
      </c>
      <c r="S8438" s="8"/>
      <c r="T8438" s="14" t="str">
        <f t="shared" si="1050"/>
        <v>Retain</v>
      </c>
      <c r="U8438" s="14"/>
      <c r="V8438" s="8" t="str">
        <f t="shared" si="1051"/>
        <v>Spain</v>
      </c>
      <c r="W8438" s="8"/>
      <c r="X8438" s="8"/>
      <c r="Y8438" s="8"/>
      <c r="Z8438" s="14" t="str">
        <f t="shared" si="1052"/>
        <v>Male</v>
      </c>
      <c r="AA8438" s="14"/>
      <c r="AB8438" s="14"/>
      <c r="AC8438" s="14"/>
      <c r="AE8438" t="str">
        <f t="shared" si="1053"/>
        <v>Middle aged</v>
      </c>
      <c r="AF8438" t="str">
        <f t="shared" si="1054"/>
        <v>Excellent</v>
      </c>
      <c r="AG8438" t="str">
        <f t="shared" si="1055"/>
        <v>Very low</v>
      </c>
    </row>
    <row r="8439" spans="1:33" x14ac:dyDescent="0.2">
      <c r="A8439">
        <v>8438</v>
      </c>
      <c r="B8439">
        <v>15591428</v>
      </c>
      <c r="C8439">
        <v>781</v>
      </c>
      <c r="D8439">
        <v>1</v>
      </c>
      <c r="E8439">
        <v>1</v>
      </c>
      <c r="F8439">
        <v>29</v>
      </c>
      <c r="G8439">
        <v>6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s="2" t="s">
        <v>1133</v>
      </c>
      <c r="P8439" s="11" t="str">
        <f t="shared" si="1048"/>
        <v>2017</v>
      </c>
      <c r="Q8439" s="12"/>
      <c r="R8439" s="8" t="str">
        <f t="shared" si="1049"/>
        <v>04</v>
      </c>
      <c r="S8439" s="8"/>
      <c r="T8439" s="14" t="str">
        <f t="shared" si="1050"/>
        <v>Retain</v>
      </c>
      <c r="U8439" s="14"/>
      <c r="V8439" s="8" t="str">
        <f t="shared" si="1051"/>
        <v>France</v>
      </c>
      <c r="W8439" s="8"/>
      <c r="X8439" s="8"/>
      <c r="Y8439" s="8"/>
      <c r="Z8439" s="14" t="str">
        <f t="shared" si="1052"/>
        <v>Male</v>
      </c>
      <c r="AA8439" s="14"/>
      <c r="AB8439" s="14"/>
      <c r="AC8439" s="14"/>
      <c r="AE8439" t="str">
        <f t="shared" si="1053"/>
        <v>Adults</v>
      </c>
      <c r="AF8439" t="str">
        <f t="shared" si="1054"/>
        <v>Very good</v>
      </c>
      <c r="AG8439" t="str">
        <f t="shared" si="1055"/>
        <v>Very low</v>
      </c>
    </row>
    <row r="8440" spans="1:33" x14ac:dyDescent="0.2">
      <c r="A8440">
        <v>8439</v>
      </c>
      <c r="B8440">
        <v>15692142</v>
      </c>
      <c r="C8440">
        <v>707</v>
      </c>
      <c r="D8440">
        <v>3</v>
      </c>
      <c r="E8440">
        <v>2</v>
      </c>
      <c r="F8440">
        <v>48</v>
      </c>
      <c r="G8440">
        <v>5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s="2" t="s">
        <v>840</v>
      </c>
      <c r="P8440" s="11" t="str">
        <f t="shared" si="1048"/>
        <v>2018</v>
      </c>
      <c r="Q8440" s="12"/>
      <c r="R8440" s="8" t="str">
        <f t="shared" si="1049"/>
        <v>05</v>
      </c>
      <c r="S8440" s="8"/>
      <c r="T8440" s="14" t="str">
        <f t="shared" si="1050"/>
        <v>Exit</v>
      </c>
      <c r="U8440" s="14"/>
      <c r="V8440" s="8" t="str">
        <f t="shared" si="1051"/>
        <v>Germany</v>
      </c>
      <c r="W8440" s="8"/>
      <c r="X8440" s="8"/>
      <c r="Y8440" s="8"/>
      <c r="Z8440" s="14" t="str">
        <f t="shared" si="1052"/>
        <v>Female</v>
      </c>
      <c r="AA8440" s="14"/>
      <c r="AB8440" s="14"/>
      <c r="AC8440" s="14"/>
      <c r="AE8440" t="str">
        <f t="shared" si="1053"/>
        <v>Middle aged</v>
      </c>
      <c r="AF8440" t="str">
        <f t="shared" si="1054"/>
        <v>Good</v>
      </c>
      <c r="AG8440" t="str">
        <f t="shared" si="1055"/>
        <v>High</v>
      </c>
    </row>
    <row r="8441" spans="1:33" x14ac:dyDescent="0.2">
      <c r="A8441">
        <v>8440</v>
      </c>
      <c r="B8441">
        <v>15692931</v>
      </c>
      <c r="C8441">
        <v>670</v>
      </c>
      <c r="D8441">
        <v>1</v>
      </c>
      <c r="E8441">
        <v>1</v>
      </c>
      <c r="F8441">
        <v>22</v>
      </c>
      <c r="G8441">
        <v>5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s="2" t="s">
        <v>75</v>
      </c>
      <c r="P8441" s="11" t="str">
        <f t="shared" si="1048"/>
        <v>2018</v>
      </c>
      <c r="Q8441" s="12"/>
      <c r="R8441" s="8" t="str">
        <f t="shared" si="1049"/>
        <v>06</v>
      </c>
      <c r="S8441" s="8"/>
      <c r="T8441" s="14" t="str">
        <f t="shared" si="1050"/>
        <v>Retain</v>
      </c>
      <c r="U8441" s="14"/>
      <c r="V8441" s="8" t="str">
        <f t="shared" si="1051"/>
        <v>France</v>
      </c>
      <c r="W8441" s="8"/>
      <c r="X8441" s="8"/>
      <c r="Y8441" s="8"/>
      <c r="Z8441" s="14" t="str">
        <f t="shared" si="1052"/>
        <v>Male</v>
      </c>
      <c r="AA8441" s="14"/>
      <c r="AB8441" s="14"/>
      <c r="AC8441" s="14"/>
      <c r="AE8441" t="str">
        <f t="shared" si="1053"/>
        <v>Young Adults</v>
      </c>
      <c r="AF8441" t="str">
        <f t="shared" si="1054"/>
        <v>Good</v>
      </c>
      <c r="AG8441" t="str">
        <f t="shared" si="1055"/>
        <v>High</v>
      </c>
    </row>
    <row r="8442" spans="1:33" x14ac:dyDescent="0.2">
      <c r="A8442">
        <v>8441</v>
      </c>
      <c r="B8442">
        <v>15781127</v>
      </c>
      <c r="C8442">
        <v>663</v>
      </c>
      <c r="D8442">
        <v>2</v>
      </c>
      <c r="E8442">
        <v>2</v>
      </c>
      <c r="F8442">
        <v>33</v>
      </c>
      <c r="G8442">
        <v>3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s="2" t="s">
        <v>153</v>
      </c>
      <c r="P8442" s="11" t="str">
        <f t="shared" si="1048"/>
        <v>2019</v>
      </c>
      <c r="Q8442" s="12"/>
      <c r="R8442" s="8" t="str">
        <f t="shared" si="1049"/>
        <v>12</v>
      </c>
      <c r="S8442" s="8"/>
      <c r="T8442" s="14" t="str">
        <f t="shared" si="1050"/>
        <v>Retain</v>
      </c>
      <c r="U8442" s="14"/>
      <c r="V8442" s="8" t="str">
        <f t="shared" si="1051"/>
        <v>Spain</v>
      </c>
      <c r="W8442" s="8"/>
      <c r="X8442" s="8"/>
      <c r="Y8442" s="8"/>
      <c r="Z8442" s="14" t="str">
        <f t="shared" si="1052"/>
        <v>Female</v>
      </c>
      <c r="AA8442" s="14"/>
      <c r="AB8442" s="14"/>
      <c r="AC8442" s="14"/>
      <c r="AE8442" t="str">
        <f t="shared" si="1053"/>
        <v>Adults</v>
      </c>
      <c r="AF8442" t="str">
        <f t="shared" si="1054"/>
        <v>Fair</v>
      </c>
      <c r="AG8442" t="str">
        <f t="shared" si="1055"/>
        <v>Medium</v>
      </c>
    </row>
    <row r="8443" spans="1:33" x14ac:dyDescent="0.2">
      <c r="A8443">
        <v>8442</v>
      </c>
      <c r="B8443">
        <v>15677136</v>
      </c>
      <c r="C8443">
        <v>624</v>
      </c>
      <c r="D8443">
        <v>1</v>
      </c>
      <c r="E8443">
        <v>2</v>
      </c>
      <c r="F8443">
        <v>23</v>
      </c>
      <c r="G8443">
        <v>6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s="2" t="s">
        <v>163</v>
      </c>
      <c r="P8443" s="11" t="str">
        <f t="shared" si="1048"/>
        <v>2016</v>
      </c>
      <c r="Q8443" s="12"/>
      <c r="R8443" s="8" t="str">
        <f t="shared" si="1049"/>
        <v>09</v>
      </c>
      <c r="S8443" s="8"/>
      <c r="T8443" s="14" t="str">
        <f t="shared" si="1050"/>
        <v>Retain</v>
      </c>
      <c r="U8443" s="14"/>
      <c r="V8443" s="8" t="str">
        <f t="shared" si="1051"/>
        <v>France</v>
      </c>
      <c r="W8443" s="8"/>
      <c r="X8443" s="8"/>
      <c r="Y8443" s="8"/>
      <c r="Z8443" s="14" t="str">
        <f t="shared" si="1052"/>
        <v>Female</v>
      </c>
      <c r="AA8443" s="14"/>
      <c r="AB8443" s="14"/>
      <c r="AC8443" s="14"/>
      <c r="AE8443" t="str">
        <f t="shared" si="1053"/>
        <v>Young Adults</v>
      </c>
      <c r="AF8443" t="str">
        <f t="shared" si="1054"/>
        <v>Fair</v>
      </c>
      <c r="AG8443" t="str">
        <f t="shared" si="1055"/>
        <v>Very low</v>
      </c>
    </row>
    <row r="8444" spans="1:33" x14ac:dyDescent="0.2">
      <c r="A8444">
        <v>8443</v>
      </c>
      <c r="B8444">
        <v>15677828</v>
      </c>
      <c r="C8444">
        <v>598</v>
      </c>
      <c r="D8444">
        <v>1</v>
      </c>
      <c r="E8444">
        <v>2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s="2" t="s">
        <v>865</v>
      </c>
      <c r="P8444" s="11" t="str">
        <f t="shared" si="1048"/>
        <v>2019</v>
      </c>
      <c r="Q8444" s="12"/>
      <c r="R8444" s="8" t="str">
        <f t="shared" si="1049"/>
        <v>05</v>
      </c>
      <c r="S8444" s="8"/>
      <c r="T8444" s="14" t="str">
        <f t="shared" si="1050"/>
        <v>Retain</v>
      </c>
      <c r="U8444" s="14"/>
      <c r="V8444" s="8" t="str">
        <f t="shared" si="1051"/>
        <v>France</v>
      </c>
      <c r="W8444" s="8"/>
      <c r="X8444" s="8"/>
      <c r="Y8444" s="8"/>
      <c r="Z8444" s="14" t="str">
        <f t="shared" si="1052"/>
        <v>Female</v>
      </c>
      <c r="AA8444" s="14"/>
      <c r="AB8444" s="14"/>
      <c r="AC8444" s="14"/>
      <c r="AE8444" t="str">
        <f t="shared" si="1053"/>
        <v>Adults</v>
      </c>
      <c r="AF8444" t="str">
        <f t="shared" si="1054"/>
        <v>Fair</v>
      </c>
      <c r="AG8444" t="str">
        <f t="shared" si="1055"/>
        <v>Very low</v>
      </c>
    </row>
    <row r="8445" spans="1:33" x14ac:dyDescent="0.2">
      <c r="A8445">
        <v>8444</v>
      </c>
      <c r="B8445">
        <v>15567897</v>
      </c>
      <c r="C8445">
        <v>619</v>
      </c>
      <c r="D8445">
        <v>3</v>
      </c>
      <c r="E8445">
        <v>1</v>
      </c>
      <c r="F8445">
        <v>23</v>
      </c>
      <c r="G8445">
        <v>6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s="2" t="s">
        <v>636</v>
      </c>
      <c r="P8445" s="11" t="str">
        <f t="shared" si="1048"/>
        <v>2016</v>
      </c>
      <c r="Q8445" s="12"/>
      <c r="R8445" s="8" t="str">
        <f t="shared" si="1049"/>
        <v>09</v>
      </c>
      <c r="S8445" s="8"/>
      <c r="T8445" s="14" t="str">
        <f t="shared" si="1050"/>
        <v>Retain</v>
      </c>
      <c r="U8445" s="14"/>
      <c r="V8445" s="8" t="str">
        <f t="shared" si="1051"/>
        <v>Germany</v>
      </c>
      <c r="W8445" s="8"/>
      <c r="X8445" s="8"/>
      <c r="Y8445" s="8"/>
      <c r="Z8445" s="14" t="str">
        <f t="shared" si="1052"/>
        <v>Male</v>
      </c>
      <c r="AA8445" s="14"/>
      <c r="AB8445" s="14"/>
      <c r="AC8445" s="14"/>
      <c r="AE8445" t="str">
        <f t="shared" si="1053"/>
        <v>Young Adults</v>
      </c>
      <c r="AF8445" t="str">
        <f t="shared" si="1054"/>
        <v>Fair</v>
      </c>
      <c r="AG8445" t="str">
        <f t="shared" si="1055"/>
        <v>High</v>
      </c>
    </row>
    <row r="8446" spans="1:33" x14ac:dyDescent="0.2">
      <c r="A8446">
        <v>8445</v>
      </c>
      <c r="B8446">
        <v>15793641</v>
      </c>
      <c r="C8446">
        <v>792</v>
      </c>
      <c r="D8446">
        <v>1</v>
      </c>
      <c r="E8446">
        <v>2</v>
      </c>
      <c r="F8446">
        <v>70</v>
      </c>
      <c r="G8446">
        <v>6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s="2" t="s">
        <v>532</v>
      </c>
      <c r="P8446" s="11" t="str">
        <f t="shared" si="1048"/>
        <v>2017</v>
      </c>
      <c r="Q8446" s="12"/>
      <c r="R8446" s="8" t="str">
        <f t="shared" si="1049"/>
        <v>07</v>
      </c>
      <c r="S8446" s="8"/>
      <c r="T8446" s="14" t="str">
        <f t="shared" si="1050"/>
        <v>Retain</v>
      </c>
      <c r="U8446" s="14"/>
      <c r="V8446" s="8" t="str">
        <f t="shared" si="1051"/>
        <v>France</v>
      </c>
      <c r="W8446" s="8"/>
      <c r="X8446" s="8"/>
      <c r="Y8446" s="8"/>
      <c r="Z8446" s="14" t="str">
        <f t="shared" si="1052"/>
        <v>Female</v>
      </c>
      <c r="AA8446" s="14"/>
      <c r="AB8446" s="14"/>
      <c r="AC8446" s="14"/>
      <c r="AE8446" t="str">
        <f t="shared" si="1053"/>
        <v>Retired</v>
      </c>
      <c r="AF8446" t="str">
        <f t="shared" si="1054"/>
        <v>Very good</v>
      </c>
      <c r="AG8446" t="str">
        <f t="shared" si="1055"/>
        <v>Very low</v>
      </c>
    </row>
    <row r="8447" spans="1:33" x14ac:dyDescent="0.2">
      <c r="A8447">
        <v>8446</v>
      </c>
      <c r="B8447">
        <v>15678333</v>
      </c>
      <c r="C8447">
        <v>683</v>
      </c>
      <c r="D8447">
        <v>1</v>
      </c>
      <c r="E8447">
        <v>2</v>
      </c>
      <c r="F8447">
        <v>26</v>
      </c>
      <c r="G8447">
        <v>6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s="2" t="s">
        <v>866</v>
      </c>
      <c r="P8447" s="11" t="str">
        <f t="shared" si="1048"/>
        <v>2017</v>
      </c>
      <c r="Q8447" s="12"/>
      <c r="R8447" s="8" t="str">
        <f t="shared" si="1049"/>
        <v>07</v>
      </c>
      <c r="S8447" s="8"/>
      <c r="T8447" s="14" t="str">
        <f t="shared" si="1050"/>
        <v>Retain</v>
      </c>
      <c r="U8447" s="14"/>
      <c r="V8447" s="8" t="str">
        <f t="shared" si="1051"/>
        <v>France</v>
      </c>
      <c r="W8447" s="8"/>
      <c r="X8447" s="8"/>
      <c r="Y8447" s="8"/>
      <c r="Z8447" s="14" t="str">
        <f t="shared" si="1052"/>
        <v>Female</v>
      </c>
      <c r="AA8447" s="14"/>
      <c r="AB8447" s="14"/>
      <c r="AC8447" s="14"/>
      <c r="AE8447" t="str">
        <f t="shared" si="1053"/>
        <v>Adults</v>
      </c>
      <c r="AF8447" t="str">
        <f t="shared" si="1054"/>
        <v>Good</v>
      </c>
      <c r="AG8447" t="str">
        <f t="shared" si="1055"/>
        <v>Very low</v>
      </c>
    </row>
    <row r="8448" spans="1:33" x14ac:dyDescent="0.2">
      <c r="A8448">
        <v>8447</v>
      </c>
      <c r="B8448">
        <v>15630511</v>
      </c>
      <c r="C8448">
        <v>691</v>
      </c>
      <c r="D8448">
        <v>1</v>
      </c>
      <c r="E8448">
        <v>2</v>
      </c>
      <c r="F8448">
        <v>33</v>
      </c>
      <c r="G8448">
        <v>4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s="2" t="s">
        <v>980</v>
      </c>
      <c r="P8448" s="11" t="str">
        <f t="shared" si="1048"/>
        <v>2019</v>
      </c>
      <c r="Q8448" s="12"/>
      <c r="R8448" s="8" t="str">
        <f t="shared" si="1049"/>
        <v>04</v>
      </c>
      <c r="S8448" s="8"/>
      <c r="T8448" s="14" t="str">
        <f t="shared" si="1050"/>
        <v>Retain</v>
      </c>
      <c r="U8448" s="14"/>
      <c r="V8448" s="8" t="str">
        <f t="shared" si="1051"/>
        <v>France</v>
      </c>
      <c r="W8448" s="8"/>
      <c r="X8448" s="8"/>
      <c r="Y8448" s="8"/>
      <c r="Z8448" s="14" t="str">
        <f t="shared" si="1052"/>
        <v>Female</v>
      </c>
      <c r="AA8448" s="14"/>
      <c r="AB8448" s="14"/>
      <c r="AC8448" s="14"/>
      <c r="AE8448" t="str">
        <f t="shared" si="1053"/>
        <v>Adults</v>
      </c>
      <c r="AF8448" t="str">
        <f t="shared" si="1054"/>
        <v>Good</v>
      </c>
      <c r="AG8448" t="str">
        <f t="shared" si="1055"/>
        <v>Very low</v>
      </c>
    </row>
    <row r="8449" spans="1:33" x14ac:dyDescent="0.2">
      <c r="A8449">
        <v>8448</v>
      </c>
      <c r="B8449">
        <v>15792627</v>
      </c>
      <c r="C8449">
        <v>765</v>
      </c>
      <c r="D8449">
        <v>2</v>
      </c>
      <c r="E8449">
        <v>2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s="2" t="s">
        <v>200</v>
      </c>
      <c r="P8449" s="11" t="str">
        <f t="shared" si="1048"/>
        <v>2018</v>
      </c>
      <c r="Q8449" s="12"/>
      <c r="R8449" s="8" t="str">
        <f t="shared" si="1049"/>
        <v>09</v>
      </c>
      <c r="S8449" s="8"/>
      <c r="T8449" s="14" t="str">
        <f t="shared" si="1050"/>
        <v>Retain</v>
      </c>
      <c r="U8449" s="14"/>
      <c r="V8449" s="8" t="str">
        <f t="shared" si="1051"/>
        <v>Spain</v>
      </c>
      <c r="W8449" s="8"/>
      <c r="X8449" s="8"/>
      <c r="Y8449" s="8"/>
      <c r="Z8449" s="14" t="str">
        <f t="shared" si="1052"/>
        <v>Female</v>
      </c>
      <c r="AA8449" s="14"/>
      <c r="AB8449" s="14"/>
      <c r="AC8449" s="14"/>
      <c r="AE8449" t="str">
        <f t="shared" si="1053"/>
        <v>Adults</v>
      </c>
      <c r="AF8449" t="str">
        <f t="shared" si="1054"/>
        <v>Very good</v>
      </c>
      <c r="AG8449" t="str">
        <f t="shared" si="1055"/>
        <v>Medium</v>
      </c>
    </row>
    <row r="8450" spans="1:33" x14ac:dyDescent="0.2">
      <c r="A8450">
        <v>8449</v>
      </c>
      <c r="B8450">
        <v>15717191</v>
      </c>
      <c r="C8450">
        <v>508</v>
      </c>
      <c r="D8450">
        <v>1</v>
      </c>
      <c r="E8450">
        <v>1</v>
      </c>
      <c r="F8450">
        <v>49</v>
      </c>
      <c r="G8450">
        <v>7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s="2" t="s">
        <v>67</v>
      </c>
      <c r="P8450" s="11" t="str">
        <f t="shared" si="1048"/>
        <v>2016</v>
      </c>
      <c r="Q8450" s="12"/>
      <c r="R8450" s="8" t="str">
        <f t="shared" si="1049"/>
        <v>06</v>
      </c>
      <c r="S8450" s="8"/>
      <c r="T8450" s="14" t="str">
        <f t="shared" si="1050"/>
        <v>Exit</v>
      </c>
      <c r="U8450" s="14"/>
      <c r="V8450" s="8" t="str">
        <f t="shared" si="1051"/>
        <v>France</v>
      </c>
      <c r="W8450" s="8"/>
      <c r="X8450" s="8"/>
      <c r="Y8450" s="8"/>
      <c r="Z8450" s="14" t="str">
        <f t="shared" si="1052"/>
        <v>Male</v>
      </c>
      <c r="AA8450" s="14"/>
      <c r="AB8450" s="14"/>
      <c r="AC8450" s="14"/>
      <c r="AE8450" t="str">
        <f t="shared" si="1053"/>
        <v>Middle aged</v>
      </c>
      <c r="AF8450" t="str">
        <f t="shared" si="1054"/>
        <v>Poor</v>
      </c>
      <c r="AG8450" t="str">
        <f t="shared" si="1055"/>
        <v>Medium</v>
      </c>
    </row>
    <row r="8451" spans="1:33" x14ac:dyDescent="0.2">
      <c r="A8451">
        <v>8450</v>
      </c>
      <c r="B8451">
        <v>15625716</v>
      </c>
      <c r="C8451">
        <v>637</v>
      </c>
      <c r="D8451">
        <v>1</v>
      </c>
      <c r="E8451">
        <v>2</v>
      </c>
      <c r="F8451">
        <v>33</v>
      </c>
      <c r="G8451">
        <v>5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s="2" t="s">
        <v>626</v>
      </c>
      <c r="P8451" s="11" t="str">
        <f t="shared" ref="P8451:P8514" si="1056">RIGHT($N8451,4)</f>
        <v>2018</v>
      </c>
      <c r="Q8451" s="12"/>
      <c r="R8451" s="8" t="str">
        <f t="shared" ref="R8451:R8514" si="1057">MID(N8451,4,2)</f>
        <v>07</v>
      </c>
      <c r="S8451" s="8"/>
      <c r="T8451" s="14" t="str">
        <f t="shared" ref="T8451:T8514" si="1058">IF(M8451=1,"Exit","Retain")</f>
        <v>Retain</v>
      </c>
      <c r="U8451" s="14"/>
      <c r="V8451" s="8" t="str">
        <f t="shared" ref="V8451:V8514" si="1059">IF(D8451=1,"France",IF(D8451=2,"Spain",IF(D8451=3,"Germany","NONE")))</f>
        <v>France</v>
      </c>
      <c r="W8451" s="8"/>
      <c r="X8451" s="8"/>
      <c r="Y8451" s="8"/>
      <c r="Z8451" s="14" t="str">
        <f t="shared" ref="Z8451:Z8514" si="1060">IF(E8451=1,"Male","Female")</f>
        <v>Female</v>
      </c>
      <c r="AA8451" s="14"/>
      <c r="AB8451" s="14"/>
      <c r="AC8451" s="14"/>
      <c r="AE8451" t="str">
        <f t="shared" ref="AE8451:AE8514" si="1061">IF(F8451&lt;18,"Kids",IF(AND(F8451&gt;=18,F8451&lt;24),"Young Adults",IF(AND(F8451&gt;=24,F8451&lt;39),"Adults",IF(AND(F8451&gt;=39,F8451&lt;64),"Middle aged","Retired"))))</f>
        <v>Adults</v>
      </c>
      <c r="AF8451" t="str">
        <f t="shared" ref="AF8451:AF8514" si="1062">IF(AND(C8451&gt;=800,C8451&lt;=850),"Excellent",IF(AND(C8451&gt;=740,C8451&lt;=799),"Very good",IF(AND(C8451&gt;=670,C8451&lt;=739),"Good",IF(AND(C8451&gt;=580,C8451&lt;=669),"Fair",IF(AND(C8451&gt;=300,C8451&lt;=579),"Poor","None")))))</f>
        <v>Fair</v>
      </c>
      <c r="AG8451" t="str">
        <f t="shared" ref="AG8451:AG8514" si="1063">IF(H8451&lt;25000,"Very low",IF(AND(H8451&gt;25000,H8451&lt;=50000),"Low",IF(AND(H8451&gt;50000,H8451&lt;=100000),"Medium",IF(AND(H8451&gt;100000,H8451&lt;=150000),"High",IF(AND(H8451&gt;150000,H8451&lt;=200000),"Very high",IF(H8451&gt;200000,"Extreme","None"))))))</f>
        <v>High</v>
      </c>
    </row>
    <row r="8452" spans="1:33" x14ac:dyDescent="0.2">
      <c r="A8452">
        <v>8451</v>
      </c>
      <c r="B8452">
        <v>15710053</v>
      </c>
      <c r="C8452">
        <v>667</v>
      </c>
      <c r="D8452">
        <v>3</v>
      </c>
      <c r="E8452">
        <v>2</v>
      </c>
      <c r="F8452">
        <v>44</v>
      </c>
      <c r="G8452">
        <v>3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s="2" t="s">
        <v>623</v>
      </c>
      <c r="P8452" s="11" t="str">
        <f t="shared" si="1056"/>
        <v>2019</v>
      </c>
      <c r="Q8452" s="12"/>
      <c r="R8452" s="8" t="str">
        <f t="shared" si="1057"/>
        <v>12</v>
      </c>
      <c r="S8452" s="8"/>
      <c r="T8452" s="14" t="str">
        <f t="shared" si="1058"/>
        <v>Retain</v>
      </c>
      <c r="U8452" s="14"/>
      <c r="V8452" s="8" t="str">
        <f t="shared" si="1059"/>
        <v>Germany</v>
      </c>
      <c r="W8452" s="8"/>
      <c r="X8452" s="8"/>
      <c r="Y8452" s="8"/>
      <c r="Z8452" s="14" t="str">
        <f t="shared" si="1060"/>
        <v>Female</v>
      </c>
      <c r="AA8452" s="14"/>
      <c r="AB8452" s="14"/>
      <c r="AC8452" s="14"/>
      <c r="AE8452" t="str">
        <f t="shared" si="1061"/>
        <v>Middle aged</v>
      </c>
      <c r="AF8452" t="str">
        <f t="shared" si="1062"/>
        <v>Fair</v>
      </c>
      <c r="AG8452" t="str">
        <f t="shared" si="1063"/>
        <v>High</v>
      </c>
    </row>
    <row r="8453" spans="1:33" x14ac:dyDescent="0.2">
      <c r="A8453">
        <v>8452</v>
      </c>
      <c r="B8453">
        <v>15580043</v>
      </c>
      <c r="C8453">
        <v>575</v>
      </c>
      <c r="D8453">
        <v>2</v>
      </c>
      <c r="E8453">
        <v>2</v>
      </c>
      <c r="F8453">
        <v>22</v>
      </c>
      <c r="G8453">
        <v>7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s="2" t="s">
        <v>438</v>
      </c>
      <c r="P8453" s="11" t="str">
        <f t="shared" si="1056"/>
        <v>2016</v>
      </c>
      <c r="Q8453" s="12"/>
      <c r="R8453" s="8" t="str">
        <f t="shared" si="1057"/>
        <v>09</v>
      </c>
      <c r="S8453" s="8"/>
      <c r="T8453" s="14" t="str">
        <f t="shared" si="1058"/>
        <v>Retain</v>
      </c>
      <c r="U8453" s="14"/>
      <c r="V8453" s="8" t="str">
        <f t="shared" si="1059"/>
        <v>Spain</v>
      </c>
      <c r="W8453" s="8"/>
      <c r="X8453" s="8"/>
      <c r="Y8453" s="8"/>
      <c r="Z8453" s="14" t="str">
        <f t="shared" si="1060"/>
        <v>Female</v>
      </c>
      <c r="AA8453" s="14"/>
      <c r="AB8453" s="14"/>
      <c r="AC8453" s="14"/>
      <c r="AE8453" t="str">
        <f t="shared" si="1061"/>
        <v>Young Adults</v>
      </c>
      <c r="AF8453" t="str">
        <f t="shared" si="1062"/>
        <v>Poor</v>
      </c>
      <c r="AG8453" t="str">
        <f t="shared" si="1063"/>
        <v>High</v>
      </c>
    </row>
    <row r="8454" spans="1:33" x14ac:dyDescent="0.2">
      <c r="A8454">
        <v>8453</v>
      </c>
      <c r="B8454">
        <v>15601410</v>
      </c>
      <c r="C8454">
        <v>744</v>
      </c>
      <c r="D8454">
        <v>2</v>
      </c>
      <c r="E8454">
        <v>2</v>
      </c>
      <c r="F8454">
        <v>46</v>
      </c>
      <c r="G8454">
        <v>5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s="2" t="s">
        <v>200</v>
      </c>
      <c r="P8454" s="11" t="str">
        <f t="shared" si="1056"/>
        <v>2018</v>
      </c>
      <c r="Q8454" s="12"/>
      <c r="R8454" s="8" t="str">
        <f t="shared" si="1057"/>
        <v>09</v>
      </c>
      <c r="S8454" s="8"/>
      <c r="T8454" s="14" t="str">
        <f t="shared" si="1058"/>
        <v>Exit</v>
      </c>
      <c r="U8454" s="14"/>
      <c r="V8454" s="8" t="str">
        <f t="shared" si="1059"/>
        <v>Spain</v>
      </c>
      <c r="W8454" s="8"/>
      <c r="X8454" s="8"/>
      <c r="Y8454" s="8"/>
      <c r="Z8454" s="14" t="str">
        <f t="shared" si="1060"/>
        <v>Female</v>
      </c>
      <c r="AA8454" s="14"/>
      <c r="AB8454" s="14"/>
      <c r="AC8454" s="14"/>
      <c r="AE8454" t="str">
        <f t="shared" si="1061"/>
        <v>Middle aged</v>
      </c>
      <c r="AF8454" t="str">
        <f t="shared" si="1062"/>
        <v>Very good</v>
      </c>
      <c r="AG8454" t="str">
        <f t="shared" si="1063"/>
        <v>Very low</v>
      </c>
    </row>
    <row r="8455" spans="1:33" x14ac:dyDescent="0.2">
      <c r="A8455">
        <v>8454</v>
      </c>
      <c r="B8455">
        <v>15684669</v>
      </c>
      <c r="C8455">
        <v>567</v>
      </c>
      <c r="D8455">
        <v>1</v>
      </c>
      <c r="E8455">
        <v>2</v>
      </c>
      <c r="F8455">
        <v>41</v>
      </c>
      <c r="G8455">
        <v>3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s="2" t="s">
        <v>219</v>
      </c>
      <c r="P8455" s="11" t="str">
        <f t="shared" si="1056"/>
        <v>2019</v>
      </c>
      <c r="Q8455" s="12"/>
      <c r="R8455" s="8" t="str">
        <f t="shared" si="1057"/>
        <v>10</v>
      </c>
      <c r="S8455" s="8"/>
      <c r="T8455" s="14" t="str">
        <f t="shared" si="1058"/>
        <v>Exit</v>
      </c>
      <c r="U8455" s="14"/>
      <c r="V8455" s="8" t="str">
        <f t="shared" si="1059"/>
        <v>France</v>
      </c>
      <c r="W8455" s="8"/>
      <c r="X8455" s="8"/>
      <c r="Y8455" s="8"/>
      <c r="Z8455" s="14" t="str">
        <f t="shared" si="1060"/>
        <v>Female</v>
      </c>
      <c r="AA8455" s="14"/>
      <c r="AB8455" s="14"/>
      <c r="AC8455" s="14"/>
      <c r="AE8455" t="str">
        <f t="shared" si="1061"/>
        <v>Middle aged</v>
      </c>
      <c r="AF8455" t="str">
        <f t="shared" si="1062"/>
        <v>Poor</v>
      </c>
      <c r="AG8455" t="str">
        <f t="shared" si="1063"/>
        <v>High</v>
      </c>
    </row>
    <row r="8456" spans="1:33" x14ac:dyDescent="0.2">
      <c r="A8456">
        <v>8455</v>
      </c>
      <c r="B8456">
        <v>15619083</v>
      </c>
      <c r="C8456">
        <v>502</v>
      </c>
      <c r="D8456">
        <v>1</v>
      </c>
      <c r="E8456">
        <v>2</v>
      </c>
      <c r="F8456">
        <v>35</v>
      </c>
      <c r="G8456">
        <v>3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s="2" t="s">
        <v>813</v>
      </c>
      <c r="P8456" s="11" t="str">
        <f t="shared" si="1056"/>
        <v>2019</v>
      </c>
      <c r="Q8456" s="12"/>
      <c r="R8456" s="8" t="str">
        <f t="shared" si="1057"/>
        <v>12</v>
      </c>
      <c r="S8456" s="8"/>
      <c r="T8456" s="14" t="str">
        <f t="shared" si="1058"/>
        <v>Retain</v>
      </c>
      <c r="U8456" s="14"/>
      <c r="V8456" s="8" t="str">
        <f t="shared" si="1059"/>
        <v>France</v>
      </c>
      <c r="W8456" s="8"/>
      <c r="X8456" s="8"/>
      <c r="Y8456" s="8"/>
      <c r="Z8456" s="14" t="str">
        <f t="shared" si="1060"/>
        <v>Female</v>
      </c>
      <c r="AA8456" s="14"/>
      <c r="AB8456" s="14"/>
      <c r="AC8456" s="14"/>
      <c r="AE8456" t="str">
        <f t="shared" si="1061"/>
        <v>Adults</v>
      </c>
      <c r="AF8456" t="str">
        <f t="shared" si="1062"/>
        <v>Poor</v>
      </c>
      <c r="AG8456" t="str">
        <f t="shared" si="1063"/>
        <v>Very low</v>
      </c>
    </row>
    <row r="8457" spans="1:33" x14ac:dyDescent="0.2">
      <c r="A8457">
        <v>8456</v>
      </c>
      <c r="B8457">
        <v>15692207</v>
      </c>
      <c r="C8457">
        <v>609</v>
      </c>
      <c r="D8457">
        <v>1</v>
      </c>
      <c r="E8457">
        <v>2</v>
      </c>
      <c r="F8457">
        <v>53</v>
      </c>
      <c r="G8457">
        <v>4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s="2" t="s">
        <v>228</v>
      </c>
      <c r="P8457" s="11" t="str">
        <f t="shared" si="1056"/>
        <v>2019</v>
      </c>
      <c r="Q8457" s="12"/>
      <c r="R8457" s="8" t="str">
        <f t="shared" si="1057"/>
        <v>05</v>
      </c>
      <c r="S8457" s="8"/>
      <c r="T8457" s="14" t="str">
        <f t="shared" si="1058"/>
        <v>Retain</v>
      </c>
      <c r="U8457" s="14"/>
      <c r="V8457" s="8" t="str">
        <f t="shared" si="1059"/>
        <v>France</v>
      </c>
      <c r="W8457" s="8"/>
      <c r="X8457" s="8"/>
      <c r="Y8457" s="8"/>
      <c r="Z8457" s="14" t="str">
        <f t="shared" si="1060"/>
        <v>Female</v>
      </c>
      <c r="AA8457" s="14"/>
      <c r="AB8457" s="14"/>
      <c r="AC8457" s="14"/>
      <c r="AE8457" t="str">
        <f t="shared" si="1061"/>
        <v>Middle aged</v>
      </c>
      <c r="AF8457" t="str">
        <f t="shared" si="1062"/>
        <v>Fair</v>
      </c>
      <c r="AG8457" t="str">
        <f t="shared" si="1063"/>
        <v>Very low</v>
      </c>
    </row>
    <row r="8458" spans="1:33" x14ac:dyDescent="0.2">
      <c r="A8458">
        <v>8457</v>
      </c>
      <c r="B8458">
        <v>15730705</v>
      </c>
      <c r="C8458">
        <v>715</v>
      </c>
      <c r="D8458">
        <v>1</v>
      </c>
      <c r="E8458">
        <v>1</v>
      </c>
      <c r="F8458">
        <v>37</v>
      </c>
      <c r="G8458">
        <v>4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s="2" t="s">
        <v>215</v>
      </c>
      <c r="P8458" s="11" t="str">
        <f t="shared" si="1056"/>
        <v>2019</v>
      </c>
      <c r="Q8458" s="12"/>
      <c r="R8458" s="8" t="str">
        <f t="shared" si="1057"/>
        <v>03</v>
      </c>
      <c r="S8458" s="8"/>
      <c r="T8458" s="14" t="str">
        <f t="shared" si="1058"/>
        <v>Retain</v>
      </c>
      <c r="U8458" s="14"/>
      <c r="V8458" s="8" t="str">
        <f t="shared" si="1059"/>
        <v>France</v>
      </c>
      <c r="W8458" s="8"/>
      <c r="X8458" s="8"/>
      <c r="Y8458" s="8"/>
      <c r="Z8458" s="14" t="str">
        <f t="shared" si="1060"/>
        <v>Male</v>
      </c>
      <c r="AA8458" s="14"/>
      <c r="AB8458" s="14"/>
      <c r="AC8458" s="14"/>
      <c r="AE8458" t="str">
        <f t="shared" si="1061"/>
        <v>Adults</v>
      </c>
      <c r="AF8458" t="str">
        <f t="shared" si="1062"/>
        <v>Good</v>
      </c>
      <c r="AG8458" t="str">
        <f t="shared" si="1063"/>
        <v>Very high</v>
      </c>
    </row>
    <row r="8459" spans="1:33" x14ac:dyDescent="0.2">
      <c r="A8459">
        <v>8458</v>
      </c>
      <c r="B8459">
        <v>15749688</v>
      </c>
      <c r="C8459">
        <v>541</v>
      </c>
      <c r="D8459">
        <v>1</v>
      </c>
      <c r="E8459">
        <v>1</v>
      </c>
      <c r="F8459">
        <v>32</v>
      </c>
      <c r="G8459">
        <v>5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s="2" t="s">
        <v>645</v>
      </c>
      <c r="P8459" s="11" t="str">
        <f t="shared" si="1056"/>
        <v>2017</v>
      </c>
      <c r="Q8459" s="12"/>
      <c r="R8459" s="8" t="str">
        <f t="shared" si="1057"/>
        <v>10</v>
      </c>
      <c r="S8459" s="8"/>
      <c r="T8459" s="14" t="str">
        <f t="shared" si="1058"/>
        <v>Retain</v>
      </c>
      <c r="U8459" s="14"/>
      <c r="V8459" s="8" t="str">
        <f t="shared" si="1059"/>
        <v>France</v>
      </c>
      <c r="W8459" s="8"/>
      <c r="X8459" s="8"/>
      <c r="Y8459" s="8"/>
      <c r="Z8459" s="14" t="str">
        <f t="shared" si="1060"/>
        <v>Male</v>
      </c>
      <c r="AA8459" s="14"/>
      <c r="AB8459" s="14"/>
      <c r="AC8459" s="14"/>
      <c r="AE8459" t="str">
        <f t="shared" si="1061"/>
        <v>Adults</v>
      </c>
      <c r="AF8459" t="str">
        <f t="shared" si="1062"/>
        <v>Poor</v>
      </c>
      <c r="AG8459" t="str">
        <f t="shared" si="1063"/>
        <v>Very low</v>
      </c>
    </row>
    <row r="8460" spans="1:33" x14ac:dyDescent="0.2">
      <c r="A8460">
        <v>8459</v>
      </c>
      <c r="B8460">
        <v>15728542</v>
      </c>
      <c r="C8460">
        <v>850</v>
      </c>
      <c r="D8460">
        <v>1</v>
      </c>
      <c r="E8460">
        <v>2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s="2" t="s">
        <v>464</v>
      </c>
      <c r="P8460" s="11" t="str">
        <f t="shared" si="1056"/>
        <v>2019</v>
      </c>
      <c r="Q8460" s="12"/>
      <c r="R8460" s="8" t="str">
        <f t="shared" si="1057"/>
        <v>08</v>
      </c>
      <c r="S8460" s="8"/>
      <c r="T8460" s="14" t="str">
        <f t="shared" si="1058"/>
        <v>Retain</v>
      </c>
      <c r="U8460" s="14"/>
      <c r="V8460" s="8" t="str">
        <f t="shared" si="1059"/>
        <v>France</v>
      </c>
      <c r="W8460" s="8"/>
      <c r="X8460" s="8"/>
      <c r="Y8460" s="8"/>
      <c r="Z8460" s="14" t="str">
        <f t="shared" si="1060"/>
        <v>Female</v>
      </c>
      <c r="AA8460" s="14"/>
      <c r="AB8460" s="14"/>
      <c r="AC8460" s="14"/>
      <c r="AE8460" t="str">
        <f t="shared" si="1061"/>
        <v>Retired</v>
      </c>
      <c r="AF8460" t="str">
        <f t="shared" si="1062"/>
        <v>Excellent</v>
      </c>
      <c r="AG8460" t="str">
        <f t="shared" si="1063"/>
        <v>Very low</v>
      </c>
    </row>
    <row r="8461" spans="1:33" x14ac:dyDescent="0.2">
      <c r="A8461">
        <v>8460</v>
      </c>
      <c r="B8461">
        <v>15760063</v>
      </c>
      <c r="C8461">
        <v>595</v>
      </c>
      <c r="D8461">
        <v>2</v>
      </c>
      <c r="E8461">
        <v>1</v>
      </c>
      <c r="F8461">
        <v>23</v>
      </c>
      <c r="G8461">
        <v>6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s="2" t="s">
        <v>475</v>
      </c>
      <c r="P8461" s="11" t="str">
        <f t="shared" si="1056"/>
        <v>2016</v>
      </c>
      <c r="Q8461" s="12"/>
      <c r="R8461" s="8" t="str">
        <f t="shared" si="1057"/>
        <v>11</v>
      </c>
      <c r="S8461" s="8"/>
      <c r="T8461" s="14" t="str">
        <f t="shared" si="1058"/>
        <v>Retain</v>
      </c>
      <c r="U8461" s="14"/>
      <c r="V8461" s="8" t="str">
        <f t="shared" si="1059"/>
        <v>Spain</v>
      </c>
      <c r="W8461" s="8"/>
      <c r="X8461" s="8"/>
      <c r="Y8461" s="8"/>
      <c r="Z8461" s="14" t="str">
        <f t="shared" si="1060"/>
        <v>Male</v>
      </c>
      <c r="AA8461" s="14"/>
      <c r="AB8461" s="14"/>
      <c r="AC8461" s="14"/>
      <c r="AE8461" t="str">
        <f t="shared" si="1061"/>
        <v>Young Adults</v>
      </c>
      <c r="AF8461" t="str">
        <f t="shared" si="1062"/>
        <v>Fair</v>
      </c>
      <c r="AG8461" t="str">
        <f t="shared" si="1063"/>
        <v>Very low</v>
      </c>
    </row>
    <row r="8462" spans="1:33" x14ac:dyDescent="0.2">
      <c r="A8462">
        <v>8461</v>
      </c>
      <c r="B8462">
        <v>15658982</v>
      </c>
      <c r="C8462">
        <v>650</v>
      </c>
      <c r="D8462">
        <v>3</v>
      </c>
      <c r="E8462">
        <v>2</v>
      </c>
      <c r="F8462">
        <v>28</v>
      </c>
      <c r="G8462">
        <v>6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s="2" t="s">
        <v>430</v>
      </c>
      <c r="P8462" s="11" t="str">
        <f t="shared" si="1056"/>
        <v>2016</v>
      </c>
      <c r="Q8462" s="12"/>
      <c r="R8462" s="8" t="str">
        <f t="shared" si="1057"/>
        <v>11</v>
      </c>
      <c r="S8462" s="8"/>
      <c r="T8462" s="14" t="str">
        <f t="shared" si="1058"/>
        <v>Exit</v>
      </c>
      <c r="U8462" s="14"/>
      <c r="V8462" s="8" t="str">
        <f t="shared" si="1059"/>
        <v>Germany</v>
      </c>
      <c r="W8462" s="8"/>
      <c r="X8462" s="8"/>
      <c r="Y8462" s="8"/>
      <c r="Z8462" s="14" t="str">
        <f t="shared" si="1060"/>
        <v>Female</v>
      </c>
      <c r="AA8462" s="14"/>
      <c r="AB8462" s="14"/>
      <c r="AC8462" s="14"/>
      <c r="AE8462" t="str">
        <f t="shared" si="1061"/>
        <v>Adults</v>
      </c>
      <c r="AF8462" t="str">
        <f t="shared" si="1062"/>
        <v>Fair</v>
      </c>
      <c r="AG8462" t="str">
        <f t="shared" si="1063"/>
        <v>High</v>
      </c>
    </row>
    <row r="8463" spans="1:33" x14ac:dyDescent="0.2">
      <c r="A8463">
        <v>8462</v>
      </c>
      <c r="B8463">
        <v>15758769</v>
      </c>
      <c r="C8463">
        <v>625</v>
      </c>
      <c r="D8463">
        <v>1</v>
      </c>
      <c r="E8463">
        <v>2</v>
      </c>
      <c r="F8463">
        <v>44</v>
      </c>
      <c r="G8463">
        <v>6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s="2" t="s">
        <v>406</v>
      </c>
      <c r="P8463" s="11" t="str">
        <f t="shared" si="1056"/>
        <v>2016</v>
      </c>
      <c r="Q8463" s="12"/>
      <c r="R8463" s="8" t="str">
        <f t="shared" si="1057"/>
        <v>12</v>
      </c>
      <c r="S8463" s="8"/>
      <c r="T8463" s="14" t="str">
        <f t="shared" si="1058"/>
        <v>Retain</v>
      </c>
      <c r="U8463" s="14"/>
      <c r="V8463" s="8" t="str">
        <f t="shared" si="1059"/>
        <v>France</v>
      </c>
      <c r="W8463" s="8"/>
      <c r="X8463" s="8"/>
      <c r="Y8463" s="8"/>
      <c r="Z8463" s="14" t="str">
        <f t="shared" si="1060"/>
        <v>Female</v>
      </c>
      <c r="AA8463" s="14"/>
      <c r="AB8463" s="14"/>
      <c r="AC8463" s="14"/>
      <c r="AE8463" t="str">
        <f t="shared" si="1061"/>
        <v>Middle aged</v>
      </c>
      <c r="AF8463" t="str">
        <f t="shared" si="1062"/>
        <v>Fair</v>
      </c>
      <c r="AG8463" t="str">
        <f t="shared" si="1063"/>
        <v>Very low</v>
      </c>
    </row>
    <row r="8464" spans="1:33" x14ac:dyDescent="0.2">
      <c r="A8464">
        <v>8463</v>
      </c>
      <c r="B8464">
        <v>15778481</v>
      </c>
      <c r="C8464">
        <v>817</v>
      </c>
      <c r="D8464">
        <v>1</v>
      </c>
      <c r="E8464">
        <v>1</v>
      </c>
      <c r="F8464">
        <v>59</v>
      </c>
      <c r="G8464">
        <v>5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s="2" t="s">
        <v>1118</v>
      </c>
      <c r="P8464" s="11" t="str">
        <f t="shared" si="1056"/>
        <v>2018</v>
      </c>
      <c r="Q8464" s="12"/>
      <c r="R8464" s="8" t="str">
        <f t="shared" si="1057"/>
        <v>05</v>
      </c>
      <c r="S8464" s="8"/>
      <c r="T8464" s="14" t="str">
        <f t="shared" si="1058"/>
        <v>Retain</v>
      </c>
      <c r="U8464" s="14"/>
      <c r="V8464" s="8" t="str">
        <f t="shared" si="1059"/>
        <v>France</v>
      </c>
      <c r="W8464" s="8"/>
      <c r="X8464" s="8"/>
      <c r="Y8464" s="8"/>
      <c r="Z8464" s="14" t="str">
        <f t="shared" si="1060"/>
        <v>Male</v>
      </c>
      <c r="AA8464" s="14"/>
      <c r="AB8464" s="14"/>
      <c r="AC8464" s="14"/>
      <c r="AE8464" t="str">
        <f t="shared" si="1061"/>
        <v>Middle aged</v>
      </c>
      <c r="AF8464" t="str">
        <f t="shared" si="1062"/>
        <v>Excellent</v>
      </c>
      <c r="AG8464" t="str">
        <f t="shared" si="1063"/>
        <v>High</v>
      </c>
    </row>
    <row r="8465" spans="1:33" x14ac:dyDescent="0.2">
      <c r="A8465">
        <v>8464</v>
      </c>
      <c r="B8465">
        <v>15661162</v>
      </c>
      <c r="C8465">
        <v>526</v>
      </c>
      <c r="D8465">
        <v>2</v>
      </c>
      <c r="E8465">
        <v>1</v>
      </c>
      <c r="F8465">
        <v>49</v>
      </c>
      <c r="G8465">
        <v>6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s="2" t="s">
        <v>995</v>
      </c>
      <c r="P8465" s="11" t="str">
        <f t="shared" si="1056"/>
        <v>2016</v>
      </c>
      <c r="Q8465" s="12"/>
      <c r="R8465" s="8" t="str">
        <f t="shared" si="1057"/>
        <v>11</v>
      </c>
      <c r="S8465" s="8"/>
      <c r="T8465" s="14" t="str">
        <f t="shared" si="1058"/>
        <v>Exit</v>
      </c>
      <c r="U8465" s="14"/>
      <c r="V8465" s="8" t="str">
        <f t="shared" si="1059"/>
        <v>Spain</v>
      </c>
      <c r="W8465" s="8"/>
      <c r="X8465" s="8"/>
      <c r="Y8465" s="8"/>
      <c r="Z8465" s="14" t="str">
        <f t="shared" si="1060"/>
        <v>Male</v>
      </c>
      <c r="AA8465" s="14"/>
      <c r="AB8465" s="14"/>
      <c r="AC8465" s="14"/>
      <c r="AE8465" t="str">
        <f t="shared" si="1061"/>
        <v>Middle aged</v>
      </c>
      <c r="AF8465" t="str">
        <f t="shared" si="1062"/>
        <v>Poor</v>
      </c>
      <c r="AG8465" t="str">
        <f t="shared" si="1063"/>
        <v>Very low</v>
      </c>
    </row>
    <row r="8466" spans="1:33" x14ac:dyDescent="0.2">
      <c r="A8466">
        <v>8465</v>
      </c>
      <c r="B8466">
        <v>15568164</v>
      </c>
      <c r="C8466">
        <v>850</v>
      </c>
      <c r="D8466">
        <v>1</v>
      </c>
      <c r="E8466">
        <v>2</v>
      </c>
      <c r="F8466">
        <v>34</v>
      </c>
      <c r="G8466">
        <v>6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s="2" t="s">
        <v>585</v>
      </c>
      <c r="P8466" s="11" t="str">
        <f t="shared" si="1056"/>
        <v>2017</v>
      </c>
      <c r="Q8466" s="12"/>
      <c r="R8466" s="8" t="str">
        <f t="shared" si="1057"/>
        <v>04</v>
      </c>
      <c r="S8466" s="8"/>
      <c r="T8466" s="14" t="str">
        <f t="shared" si="1058"/>
        <v>Retain</v>
      </c>
      <c r="U8466" s="14"/>
      <c r="V8466" s="8" t="str">
        <f t="shared" si="1059"/>
        <v>France</v>
      </c>
      <c r="W8466" s="8"/>
      <c r="X8466" s="8"/>
      <c r="Y8466" s="8"/>
      <c r="Z8466" s="14" t="str">
        <f t="shared" si="1060"/>
        <v>Female</v>
      </c>
      <c r="AA8466" s="14"/>
      <c r="AB8466" s="14"/>
      <c r="AC8466" s="14"/>
      <c r="AE8466" t="str">
        <f t="shared" si="1061"/>
        <v>Adults</v>
      </c>
      <c r="AF8466" t="str">
        <f t="shared" si="1062"/>
        <v>Excellent</v>
      </c>
      <c r="AG8466" t="str">
        <f t="shared" si="1063"/>
        <v>Medium</v>
      </c>
    </row>
    <row r="8467" spans="1:33" x14ac:dyDescent="0.2">
      <c r="A8467">
        <v>8466</v>
      </c>
      <c r="B8467">
        <v>15601569</v>
      </c>
      <c r="C8467">
        <v>598</v>
      </c>
      <c r="D8467">
        <v>1</v>
      </c>
      <c r="E8467">
        <v>2</v>
      </c>
      <c r="F8467">
        <v>40</v>
      </c>
      <c r="G8467">
        <v>5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s="2" t="s">
        <v>552</v>
      </c>
      <c r="P8467" s="11" t="str">
        <f t="shared" si="1056"/>
        <v>2017</v>
      </c>
      <c r="Q8467" s="12"/>
      <c r="R8467" s="8" t="str">
        <f t="shared" si="1057"/>
        <v>11</v>
      </c>
      <c r="S8467" s="8"/>
      <c r="T8467" s="14" t="str">
        <f t="shared" si="1058"/>
        <v>Exit</v>
      </c>
      <c r="U8467" s="14"/>
      <c r="V8467" s="8" t="str">
        <f t="shared" si="1059"/>
        <v>France</v>
      </c>
      <c r="W8467" s="8"/>
      <c r="X8467" s="8"/>
      <c r="Y8467" s="8"/>
      <c r="Z8467" s="14" t="str">
        <f t="shared" si="1060"/>
        <v>Female</v>
      </c>
      <c r="AA8467" s="14"/>
      <c r="AB8467" s="14"/>
      <c r="AC8467" s="14"/>
      <c r="AE8467" t="str">
        <f t="shared" si="1061"/>
        <v>Middle aged</v>
      </c>
      <c r="AF8467" t="str">
        <f t="shared" si="1062"/>
        <v>Fair</v>
      </c>
      <c r="AG8467" t="str">
        <f t="shared" si="1063"/>
        <v>Very high</v>
      </c>
    </row>
    <row r="8468" spans="1:33" x14ac:dyDescent="0.2">
      <c r="A8468">
        <v>8467</v>
      </c>
      <c r="B8468">
        <v>15772383</v>
      </c>
      <c r="C8468">
        <v>613</v>
      </c>
      <c r="D8468">
        <v>1</v>
      </c>
      <c r="E8468">
        <v>1</v>
      </c>
      <c r="F8468">
        <v>36</v>
      </c>
      <c r="G8468">
        <v>5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s="2" t="s">
        <v>272</v>
      </c>
      <c r="P8468" s="11" t="str">
        <f t="shared" si="1056"/>
        <v>2018</v>
      </c>
      <c r="Q8468" s="12"/>
      <c r="R8468" s="8" t="str">
        <f t="shared" si="1057"/>
        <v>04</v>
      </c>
      <c r="S8468" s="8"/>
      <c r="T8468" s="14" t="str">
        <f t="shared" si="1058"/>
        <v>Retain</v>
      </c>
      <c r="U8468" s="14"/>
      <c r="V8468" s="8" t="str">
        <f t="shared" si="1059"/>
        <v>France</v>
      </c>
      <c r="W8468" s="8"/>
      <c r="X8468" s="8"/>
      <c r="Y8468" s="8"/>
      <c r="Z8468" s="14" t="str">
        <f t="shared" si="1060"/>
        <v>Male</v>
      </c>
      <c r="AA8468" s="14"/>
      <c r="AB8468" s="14"/>
      <c r="AC8468" s="14"/>
      <c r="AE8468" t="str">
        <f t="shared" si="1061"/>
        <v>Adults</v>
      </c>
      <c r="AF8468" t="str">
        <f t="shared" si="1062"/>
        <v>Fair</v>
      </c>
      <c r="AG8468" t="str">
        <f t="shared" si="1063"/>
        <v>High</v>
      </c>
    </row>
    <row r="8469" spans="1:33" x14ac:dyDescent="0.2">
      <c r="A8469">
        <v>8468</v>
      </c>
      <c r="B8469">
        <v>15667456</v>
      </c>
      <c r="C8469">
        <v>709</v>
      </c>
      <c r="D8469">
        <v>2</v>
      </c>
      <c r="E8469">
        <v>1</v>
      </c>
      <c r="F8469">
        <v>62</v>
      </c>
      <c r="G8469">
        <v>5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s="2" t="s">
        <v>747</v>
      </c>
      <c r="P8469" s="11" t="str">
        <f t="shared" si="1056"/>
        <v>2018</v>
      </c>
      <c r="Q8469" s="12"/>
      <c r="R8469" s="8" t="str">
        <f t="shared" si="1057"/>
        <v>09</v>
      </c>
      <c r="S8469" s="8"/>
      <c r="T8469" s="14" t="str">
        <f t="shared" si="1058"/>
        <v>Retain</v>
      </c>
      <c r="U8469" s="14"/>
      <c r="V8469" s="8" t="str">
        <f t="shared" si="1059"/>
        <v>Spain</v>
      </c>
      <c r="W8469" s="8"/>
      <c r="X8469" s="8"/>
      <c r="Y8469" s="8"/>
      <c r="Z8469" s="14" t="str">
        <f t="shared" si="1060"/>
        <v>Male</v>
      </c>
      <c r="AA8469" s="14"/>
      <c r="AB8469" s="14"/>
      <c r="AC8469" s="14"/>
      <c r="AE8469" t="str">
        <f t="shared" si="1061"/>
        <v>Middle aged</v>
      </c>
      <c r="AF8469" t="str">
        <f t="shared" si="1062"/>
        <v>Good</v>
      </c>
      <c r="AG8469" t="str">
        <f t="shared" si="1063"/>
        <v>Very low</v>
      </c>
    </row>
    <row r="8470" spans="1:33" x14ac:dyDescent="0.2">
      <c r="A8470">
        <v>8469</v>
      </c>
      <c r="B8470">
        <v>15672983</v>
      </c>
      <c r="C8470">
        <v>678</v>
      </c>
      <c r="D8470">
        <v>2</v>
      </c>
      <c r="E8470">
        <v>2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s="2" t="s">
        <v>946</v>
      </c>
      <c r="P8470" s="11" t="str">
        <f t="shared" si="1056"/>
        <v>2017</v>
      </c>
      <c r="Q8470" s="12"/>
      <c r="R8470" s="8" t="str">
        <f t="shared" si="1057"/>
        <v>10</v>
      </c>
      <c r="S8470" s="8"/>
      <c r="T8470" s="14" t="str">
        <f t="shared" si="1058"/>
        <v>Retain</v>
      </c>
      <c r="U8470" s="14"/>
      <c r="V8470" s="8" t="str">
        <f t="shared" si="1059"/>
        <v>Spain</v>
      </c>
      <c r="W8470" s="8"/>
      <c r="X8470" s="8"/>
      <c r="Y8470" s="8"/>
      <c r="Z8470" s="14" t="str">
        <f t="shared" si="1060"/>
        <v>Female</v>
      </c>
      <c r="AA8470" s="14"/>
      <c r="AB8470" s="14"/>
      <c r="AC8470" s="14"/>
      <c r="AE8470" t="str">
        <f t="shared" si="1061"/>
        <v>Adults</v>
      </c>
      <c r="AF8470" t="str">
        <f t="shared" si="1062"/>
        <v>Good</v>
      </c>
      <c r="AG8470" t="str">
        <f t="shared" si="1063"/>
        <v>Medium</v>
      </c>
    </row>
    <row r="8471" spans="1:33" x14ac:dyDescent="0.2">
      <c r="A8471">
        <v>8470</v>
      </c>
      <c r="B8471">
        <v>15799534</v>
      </c>
      <c r="C8471">
        <v>720</v>
      </c>
      <c r="D8471">
        <v>1</v>
      </c>
      <c r="E8471">
        <v>1</v>
      </c>
      <c r="F8471">
        <v>71</v>
      </c>
      <c r="G8471">
        <v>6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s="2" t="s">
        <v>124</v>
      </c>
      <c r="P8471" s="11" t="str">
        <f t="shared" si="1056"/>
        <v>2017</v>
      </c>
      <c r="Q8471" s="12"/>
      <c r="R8471" s="8" t="str">
        <f t="shared" si="1057"/>
        <v>07</v>
      </c>
      <c r="S8471" s="8"/>
      <c r="T8471" s="14" t="str">
        <f t="shared" si="1058"/>
        <v>Retain</v>
      </c>
      <c r="U8471" s="14"/>
      <c r="V8471" s="8" t="str">
        <f t="shared" si="1059"/>
        <v>France</v>
      </c>
      <c r="W8471" s="8"/>
      <c r="X8471" s="8"/>
      <c r="Y8471" s="8"/>
      <c r="Z8471" s="14" t="str">
        <f t="shared" si="1060"/>
        <v>Male</v>
      </c>
      <c r="AA8471" s="14"/>
      <c r="AB8471" s="14"/>
      <c r="AC8471" s="14"/>
      <c r="AE8471" t="str">
        <f t="shared" si="1061"/>
        <v>Retired</v>
      </c>
      <c r="AF8471" t="str">
        <f t="shared" si="1062"/>
        <v>Good</v>
      </c>
      <c r="AG8471" t="str">
        <f t="shared" si="1063"/>
        <v>Very high</v>
      </c>
    </row>
    <row r="8472" spans="1:33" x14ac:dyDescent="0.2">
      <c r="A8472">
        <v>8471</v>
      </c>
      <c r="B8472">
        <v>15582847</v>
      </c>
      <c r="C8472">
        <v>662</v>
      </c>
      <c r="D8472">
        <v>1</v>
      </c>
      <c r="E8472">
        <v>1</v>
      </c>
      <c r="F8472">
        <v>26</v>
      </c>
      <c r="G8472">
        <v>5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s="2" t="s">
        <v>816</v>
      </c>
      <c r="P8472" s="11" t="str">
        <f t="shared" si="1056"/>
        <v>2017</v>
      </c>
      <c r="Q8472" s="12"/>
      <c r="R8472" s="8" t="str">
        <f t="shared" si="1057"/>
        <v>11</v>
      </c>
      <c r="S8472" s="8"/>
      <c r="T8472" s="14" t="str">
        <f t="shared" si="1058"/>
        <v>Retain</v>
      </c>
      <c r="U8472" s="14"/>
      <c r="V8472" s="8" t="str">
        <f t="shared" si="1059"/>
        <v>France</v>
      </c>
      <c r="W8472" s="8"/>
      <c r="X8472" s="8"/>
      <c r="Y8472" s="8"/>
      <c r="Z8472" s="14" t="str">
        <f t="shared" si="1060"/>
        <v>Male</v>
      </c>
      <c r="AA8472" s="14"/>
      <c r="AB8472" s="14"/>
      <c r="AC8472" s="14"/>
      <c r="AE8472" t="str">
        <f t="shared" si="1061"/>
        <v>Adults</v>
      </c>
      <c r="AF8472" t="str">
        <f t="shared" si="1062"/>
        <v>Fair</v>
      </c>
      <c r="AG8472" t="str">
        <f t="shared" si="1063"/>
        <v>Very low</v>
      </c>
    </row>
    <row r="8473" spans="1:33" x14ac:dyDescent="0.2">
      <c r="A8473">
        <v>8472</v>
      </c>
      <c r="B8473">
        <v>15612478</v>
      </c>
      <c r="C8473">
        <v>525</v>
      </c>
      <c r="D8473">
        <v>1</v>
      </c>
      <c r="E8473">
        <v>1</v>
      </c>
      <c r="F8473">
        <v>51</v>
      </c>
      <c r="G8473">
        <v>6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s="2" t="s">
        <v>68</v>
      </c>
      <c r="P8473" s="11" t="str">
        <f t="shared" si="1056"/>
        <v>2017</v>
      </c>
      <c r="Q8473" s="12"/>
      <c r="R8473" s="8" t="str">
        <f t="shared" si="1057"/>
        <v>03</v>
      </c>
      <c r="S8473" s="8"/>
      <c r="T8473" s="14" t="str">
        <f t="shared" si="1058"/>
        <v>Exit</v>
      </c>
      <c r="U8473" s="14"/>
      <c r="V8473" s="8" t="str">
        <f t="shared" si="1059"/>
        <v>France</v>
      </c>
      <c r="W8473" s="8"/>
      <c r="X8473" s="8"/>
      <c r="Y8473" s="8"/>
      <c r="Z8473" s="14" t="str">
        <f t="shared" si="1060"/>
        <v>Male</v>
      </c>
      <c r="AA8473" s="14"/>
      <c r="AB8473" s="14"/>
      <c r="AC8473" s="14"/>
      <c r="AE8473" t="str">
        <f t="shared" si="1061"/>
        <v>Middle aged</v>
      </c>
      <c r="AF8473" t="str">
        <f t="shared" si="1062"/>
        <v>Poor</v>
      </c>
      <c r="AG8473" t="str">
        <f t="shared" si="1063"/>
        <v>Very low</v>
      </c>
    </row>
    <row r="8474" spans="1:33" x14ac:dyDescent="0.2">
      <c r="A8474">
        <v>8473</v>
      </c>
      <c r="B8474">
        <v>15709621</v>
      </c>
      <c r="C8474">
        <v>662</v>
      </c>
      <c r="D8474">
        <v>1</v>
      </c>
      <c r="E8474">
        <v>1</v>
      </c>
      <c r="F8474">
        <v>31</v>
      </c>
      <c r="G8474">
        <v>4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s="2" t="s">
        <v>517</v>
      </c>
      <c r="P8474" s="11" t="str">
        <f t="shared" si="1056"/>
        <v>2018</v>
      </c>
      <c r="Q8474" s="12"/>
      <c r="R8474" s="8" t="str">
        <f t="shared" si="1057"/>
        <v>10</v>
      </c>
      <c r="S8474" s="8"/>
      <c r="T8474" s="14" t="str">
        <f t="shared" si="1058"/>
        <v>Retain</v>
      </c>
      <c r="U8474" s="14"/>
      <c r="V8474" s="8" t="str">
        <f t="shared" si="1059"/>
        <v>France</v>
      </c>
      <c r="W8474" s="8"/>
      <c r="X8474" s="8"/>
      <c r="Y8474" s="8"/>
      <c r="Z8474" s="14" t="str">
        <f t="shared" si="1060"/>
        <v>Male</v>
      </c>
      <c r="AA8474" s="14"/>
      <c r="AB8474" s="14"/>
      <c r="AC8474" s="14"/>
      <c r="AE8474" t="str">
        <f t="shared" si="1061"/>
        <v>Adults</v>
      </c>
      <c r="AF8474" t="str">
        <f t="shared" si="1062"/>
        <v>Fair</v>
      </c>
      <c r="AG8474" t="str">
        <f t="shared" si="1063"/>
        <v>Very low</v>
      </c>
    </row>
    <row r="8475" spans="1:33" x14ac:dyDescent="0.2">
      <c r="A8475">
        <v>8474</v>
      </c>
      <c r="B8475">
        <v>15802009</v>
      </c>
      <c r="C8475">
        <v>770</v>
      </c>
      <c r="D8475">
        <v>1</v>
      </c>
      <c r="E8475">
        <v>2</v>
      </c>
      <c r="F8475">
        <v>33</v>
      </c>
      <c r="G8475">
        <v>4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s="2" t="s">
        <v>808</v>
      </c>
      <c r="P8475" s="11" t="str">
        <f t="shared" si="1056"/>
        <v>2018</v>
      </c>
      <c r="Q8475" s="12"/>
      <c r="R8475" s="8" t="str">
        <f t="shared" si="1057"/>
        <v>12</v>
      </c>
      <c r="S8475" s="8"/>
      <c r="T8475" s="14" t="str">
        <f t="shared" si="1058"/>
        <v>Retain</v>
      </c>
      <c r="U8475" s="14"/>
      <c r="V8475" s="8" t="str">
        <f t="shared" si="1059"/>
        <v>France</v>
      </c>
      <c r="W8475" s="8"/>
      <c r="X8475" s="8"/>
      <c r="Y8475" s="8"/>
      <c r="Z8475" s="14" t="str">
        <f t="shared" si="1060"/>
        <v>Female</v>
      </c>
      <c r="AA8475" s="14"/>
      <c r="AB8475" s="14"/>
      <c r="AC8475" s="14"/>
      <c r="AE8475" t="str">
        <f t="shared" si="1061"/>
        <v>Adults</v>
      </c>
      <c r="AF8475" t="str">
        <f t="shared" si="1062"/>
        <v>Very good</v>
      </c>
      <c r="AG8475" t="str">
        <f t="shared" si="1063"/>
        <v>Very low</v>
      </c>
    </row>
    <row r="8476" spans="1:33" x14ac:dyDescent="0.2">
      <c r="A8476">
        <v>8475</v>
      </c>
      <c r="B8476">
        <v>15698816</v>
      </c>
      <c r="C8476">
        <v>721</v>
      </c>
      <c r="D8476">
        <v>2</v>
      </c>
      <c r="E8476">
        <v>2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s="2" t="s">
        <v>939</v>
      </c>
      <c r="P8476" s="11" t="str">
        <f t="shared" si="1056"/>
        <v>2019</v>
      </c>
      <c r="Q8476" s="12"/>
      <c r="R8476" s="8" t="str">
        <f t="shared" si="1057"/>
        <v>04</v>
      </c>
      <c r="S8476" s="8"/>
      <c r="T8476" s="14" t="str">
        <f t="shared" si="1058"/>
        <v>Retain</v>
      </c>
      <c r="U8476" s="14"/>
      <c r="V8476" s="8" t="str">
        <f t="shared" si="1059"/>
        <v>Spain</v>
      </c>
      <c r="W8476" s="8"/>
      <c r="X8476" s="8"/>
      <c r="Y8476" s="8"/>
      <c r="Z8476" s="14" t="str">
        <f t="shared" si="1060"/>
        <v>Female</v>
      </c>
      <c r="AA8476" s="14"/>
      <c r="AB8476" s="14"/>
      <c r="AC8476" s="14"/>
      <c r="AE8476" t="str">
        <f t="shared" si="1061"/>
        <v>Adults</v>
      </c>
      <c r="AF8476" t="str">
        <f t="shared" si="1062"/>
        <v>Good</v>
      </c>
      <c r="AG8476" t="str">
        <f t="shared" si="1063"/>
        <v>Medium</v>
      </c>
    </row>
    <row r="8477" spans="1:33" x14ac:dyDescent="0.2">
      <c r="A8477">
        <v>8476</v>
      </c>
      <c r="B8477">
        <v>15574830</v>
      </c>
      <c r="C8477">
        <v>633</v>
      </c>
      <c r="D8477">
        <v>3</v>
      </c>
      <c r="E8477">
        <v>1</v>
      </c>
      <c r="F8477">
        <v>58</v>
      </c>
      <c r="G8477">
        <v>4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s="2" t="s">
        <v>149</v>
      </c>
      <c r="P8477" s="11" t="str">
        <f t="shared" si="1056"/>
        <v>2019</v>
      </c>
      <c r="Q8477" s="12"/>
      <c r="R8477" s="8" t="str">
        <f t="shared" si="1057"/>
        <v>09</v>
      </c>
      <c r="S8477" s="8"/>
      <c r="T8477" s="14" t="str">
        <f t="shared" si="1058"/>
        <v>Exit</v>
      </c>
      <c r="U8477" s="14"/>
      <c r="V8477" s="8" t="str">
        <f t="shared" si="1059"/>
        <v>Germany</v>
      </c>
      <c r="W8477" s="8"/>
      <c r="X8477" s="8"/>
      <c r="Y8477" s="8"/>
      <c r="Z8477" s="14" t="str">
        <f t="shared" si="1060"/>
        <v>Male</v>
      </c>
      <c r="AA8477" s="14"/>
      <c r="AB8477" s="14"/>
      <c r="AC8477" s="14"/>
      <c r="AE8477" t="str">
        <f t="shared" si="1061"/>
        <v>Middle aged</v>
      </c>
      <c r="AF8477" t="str">
        <f t="shared" si="1062"/>
        <v>Fair</v>
      </c>
      <c r="AG8477" t="str">
        <f t="shared" si="1063"/>
        <v>High</v>
      </c>
    </row>
    <row r="8478" spans="1:33" x14ac:dyDescent="0.2">
      <c r="A8478">
        <v>8477</v>
      </c>
      <c r="B8478">
        <v>15603082</v>
      </c>
      <c r="C8478">
        <v>701</v>
      </c>
      <c r="D8478">
        <v>1</v>
      </c>
      <c r="E8478">
        <v>1</v>
      </c>
      <c r="F8478">
        <v>51</v>
      </c>
      <c r="G8478">
        <v>7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s="2" t="s">
        <v>164</v>
      </c>
      <c r="P8478" s="11" t="str">
        <f t="shared" si="1056"/>
        <v>2016</v>
      </c>
      <c r="Q8478" s="12"/>
      <c r="R8478" s="8" t="str">
        <f t="shared" si="1057"/>
        <v>05</v>
      </c>
      <c r="S8478" s="8"/>
      <c r="T8478" s="14" t="str">
        <f t="shared" si="1058"/>
        <v>Retain</v>
      </c>
      <c r="U8478" s="14"/>
      <c r="V8478" s="8" t="str">
        <f t="shared" si="1059"/>
        <v>France</v>
      </c>
      <c r="W8478" s="8"/>
      <c r="X8478" s="8"/>
      <c r="Y8478" s="8"/>
      <c r="Z8478" s="14" t="str">
        <f t="shared" si="1060"/>
        <v>Male</v>
      </c>
      <c r="AA8478" s="14"/>
      <c r="AB8478" s="14"/>
      <c r="AC8478" s="14"/>
      <c r="AE8478" t="str">
        <f t="shared" si="1061"/>
        <v>Middle aged</v>
      </c>
      <c r="AF8478" t="str">
        <f t="shared" si="1062"/>
        <v>Good</v>
      </c>
      <c r="AG8478" t="str">
        <f t="shared" si="1063"/>
        <v>Very low</v>
      </c>
    </row>
    <row r="8479" spans="1:33" x14ac:dyDescent="0.2">
      <c r="A8479">
        <v>8478</v>
      </c>
      <c r="B8479">
        <v>15685947</v>
      </c>
      <c r="C8479">
        <v>556</v>
      </c>
      <c r="D8479">
        <v>3</v>
      </c>
      <c r="E8479">
        <v>1</v>
      </c>
      <c r="F8479">
        <v>42</v>
      </c>
      <c r="G8479">
        <v>7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s="2" t="s">
        <v>88</v>
      </c>
      <c r="P8479" s="11" t="str">
        <f t="shared" si="1056"/>
        <v>2016</v>
      </c>
      <c r="Q8479" s="12"/>
      <c r="R8479" s="8" t="str">
        <f t="shared" si="1057"/>
        <v>09</v>
      </c>
      <c r="S8479" s="8"/>
      <c r="T8479" s="14" t="str">
        <f t="shared" si="1058"/>
        <v>Exit</v>
      </c>
      <c r="U8479" s="14"/>
      <c r="V8479" s="8" t="str">
        <f t="shared" si="1059"/>
        <v>Germany</v>
      </c>
      <c r="W8479" s="8"/>
      <c r="X8479" s="8"/>
      <c r="Y8479" s="8"/>
      <c r="Z8479" s="14" t="str">
        <f t="shared" si="1060"/>
        <v>Male</v>
      </c>
      <c r="AA8479" s="14"/>
      <c r="AB8479" s="14"/>
      <c r="AC8479" s="14"/>
      <c r="AE8479" t="str">
        <f t="shared" si="1061"/>
        <v>Middle aged</v>
      </c>
      <c r="AF8479" t="str">
        <f t="shared" si="1062"/>
        <v>Poor</v>
      </c>
      <c r="AG8479" t="str">
        <f t="shared" si="1063"/>
        <v>High</v>
      </c>
    </row>
    <row r="8480" spans="1:33" x14ac:dyDescent="0.2">
      <c r="A8480">
        <v>8479</v>
      </c>
      <c r="B8480">
        <v>15643048</v>
      </c>
      <c r="C8480">
        <v>639</v>
      </c>
      <c r="D8480">
        <v>1</v>
      </c>
      <c r="E8480">
        <v>1</v>
      </c>
      <c r="F8480">
        <v>66</v>
      </c>
      <c r="G8480">
        <v>6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s="2" t="s">
        <v>1277</v>
      </c>
      <c r="P8480" s="11" t="str">
        <f t="shared" si="1056"/>
        <v>2017</v>
      </c>
      <c r="Q8480" s="12"/>
      <c r="R8480" s="8" t="str">
        <f t="shared" si="1057"/>
        <v>02</v>
      </c>
      <c r="S8480" s="8"/>
      <c r="T8480" s="14" t="str">
        <f t="shared" si="1058"/>
        <v>Retain</v>
      </c>
      <c r="U8480" s="14"/>
      <c r="V8480" s="8" t="str">
        <f t="shared" si="1059"/>
        <v>France</v>
      </c>
      <c r="W8480" s="8"/>
      <c r="X8480" s="8"/>
      <c r="Y8480" s="8"/>
      <c r="Z8480" s="14" t="str">
        <f t="shared" si="1060"/>
        <v>Male</v>
      </c>
      <c r="AA8480" s="14"/>
      <c r="AB8480" s="14"/>
      <c r="AC8480" s="14"/>
      <c r="AE8480" t="str">
        <f t="shared" si="1061"/>
        <v>Retired</v>
      </c>
      <c r="AF8480" t="str">
        <f t="shared" si="1062"/>
        <v>Fair</v>
      </c>
      <c r="AG8480" t="str">
        <f t="shared" si="1063"/>
        <v>Very low</v>
      </c>
    </row>
    <row r="8481" spans="1:33" x14ac:dyDescent="0.2">
      <c r="A8481">
        <v>8480</v>
      </c>
      <c r="B8481">
        <v>15807568</v>
      </c>
      <c r="C8481">
        <v>632</v>
      </c>
      <c r="D8481">
        <v>1</v>
      </c>
      <c r="E8481">
        <v>1</v>
      </c>
      <c r="F8481">
        <v>50</v>
      </c>
      <c r="G8481">
        <v>4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s="2" t="s">
        <v>525</v>
      </c>
      <c r="P8481" s="11" t="str">
        <f t="shared" si="1056"/>
        <v>2019</v>
      </c>
      <c r="Q8481" s="12"/>
      <c r="R8481" s="8" t="str">
        <f t="shared" si="1057"/>
        <v>03</v>
      </c>
      <c r="S8481" s="8"/>
      <c r="T8481" s="14" t="str">
        <f t="shared" si="1058"/>
        <v>Retain</v>
      </c>
      <c r="U8481" s="14"/>
      <c r="V8481" s="8" t="str">
        <f t="shared" si="1059"/>
        <v>France</v>
      </c>
      <c r="W8481" s="8"/>
      <c r="X8481" s="8"/>
      <c r="Y8481" s="8"/>
      <c r="Z8481" s="14" t="str">
        <f t="shared" si="1060"/>
        <v>Male</v>
      </c>
      <c r="AA8481" s="14"/>
      <c r="AB8481" s="14"/>
      <c r="AC8481" s="14"/>
      <c r="AE8481" t="str">
        <f t="shared" si="1061"/>
        <v>Middle aged</v>
      </c>
      <c r="AF8481" t="str">
        <f t="shared" si="1062"/>
        <v>Fair</v>
      </c>
      <c r="AG8481" t="str">
        <f t="shared" si="1063"/>
        <v>Very low</v>
      </c>
    </row>
    <row r="8482" spans="1:33" x14ac:dyDescent="0.2">
      <c r="A8482">
        <v>8481</v>
      </c>
      <c r="B8482">
        <v>15597591</v>
      </c>
      <c r="C8482">
        <v>456</v>
      </c>
      <c r="D8482">
        <v>1</v>
      </c>
      <c r="E8482">
        <v>1</v>
      </c>
      <c r="F8482">
        <v>29</v>
      </c>
      <c r="G8482">
        <v>3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s="2" t="s">
        <v>152</v>
      </c>
      <c r="P8482" s="11" t="str">
        <f t="shared" si="1056"/>
        <v>2019</v>
      </c>
      <c r="Q8482" s="12"/>
      <c r="R8482" s="8" t="str">
        <f t="shared" si="1057"/>
        <v>11</v>
      </c>
      <c r="S8482" s="8"/>
      <c r="T8482" s="14" t="str">
        <f t="shared" si="1058"/>
        <v>Retain</v>
      </c>
      <c r="U8482" s="14"/>
      <c r="V8482" s="8" t="str">
        <f t="shared" si="1059"/>
        <v>France</v>
      </c>
      <c r="W8482" s="8"/>
      <c r="X8482" s="8"/>
      <c r="Y8482" s="8"/>
      <c r="Z8482" s="14" t="str">
        <f t="shared" si="1060"/>
        <v>Male</v>
      </c>
      <c r="AA8482" s="14"/>
      <c r="AB8482" s="14"/>
      <c r="AC8482" s="14"/>
      <c r="AE8482" t="str">
        <f t="shared" si="1061"/>
        <v>Adults</v>
      </c>
      <c r="AF8482" t="str">
        <f t="shared" si="1062"/>
        <v>Poor</v>
      </c>
      <c r="AG8482" t="str">
        <f t="shared" si="1063"/>
        <v>High</v>
      </c>
    </row>
    <row r="8483" spans="1:33" x14ac:dyDescent="0.2">
      <c r="A8483">
        <v>8482</v>
      </c>
      <c r="B8483">
        <v>15747558</v>
      </c>
      <c r="C8483">
        <v>729</v>
      </c>
      <c r="D8483">
        <v>2</v>
      </c>
      <c r="E8483">
        <v>2</v>
      </c>
      <c r="F8483">
        <v>38</v>
      </c>
      <c r="G8483">
        <v>6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s="2" t="s">
        <v>1224</v>
      </c>
      <c r="P8483" s="11" t="str">
        <f t="shared" si="1056"/>
        <v>2017</v>
      </c>
      <c r="Q8483" s="12"/>
      <c r="R8483" s="8" t="str">
        <f t="shared" si="1057"/>
        <v>05</v>
      </c>
      <c r="S8483" s="8"/>
      <c r="T8483" s="14" t="str">
        <f t="shared" si="1058"/>
        <v>Retain</v>
      </c>
      <c r="U8483" s="14"/>
      <c r="V8483" s="8" t="str">
        <f t="shared" si="1059"/>
        <v>Spain</v>
      </c>
      <c r="W8483" s="8"/>
      <c r="X8483" s="8"/>
      <c r="Y8483" s="8"/>
      <c r="Z8483" s="14" t="str">
        <f t="shared" si="1060"/>
        <v>Female</v>
      </c>
      <c r="AA8483" s="14"/>
      <c r="AB8483" s="14"/>
      <c r="AC8483" s="14"/>
      <c r="AE8483" t="str">
        <f t="shared" si="1061"/>
        <v>Adults</v>
      </c>
      <c r="AF8483" t="str">
        <f t="shared" si="1062"/>
        <v>Good</v>
      </c>
      <c r="AG8483" t="str">
        <f t="shared" si="1063"/>
        <v>Very low</v>
      </c>
    </row>
    <row r="8484" spans="1:33" x14ac:dyDescent="0.2">
      <c r="A8484">
        <v>8483</v>
      </c>
      <c r="B8484">
        <v>15756655</v>
      </c>
      <c r="C8484">
        <v>632</v>
      </c>
      <c r="D8484">
        <v>1</v>
      </c>
      <c r="E8484">
        <v>2</v>
      </c>
      <c r="F8484">
        <v>34</v>
      </c>
      <c r="G8484">
        <v>5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s="2" t="s">
        <v>539</v>
      </c>
      <c r="P8484" s="11" t="str">
        <f t="shared" si="1056"/>
        <v>2018</v>
      </c>
      <c r="Q8484" s="12"/>
      <c r="R8484" s="8" t="str">
        <f t="shared" si="1057"/>
        <v>08</v>
      </c>
      <c r="S8484" s="8"/>
      <c r="T8484" s="14" t="str">
        <f t="shared" si="1058"/>
        <v>Retain</v>
      </c>
      <c r="U8484" s="14"/>
      <c r="V8484" s="8" t="str">
        <f t="shared" si="1059"/>
        <v>France</v>
      </c>
      <c r="W8484" s="8"/>
      <c r="X8484" s="8"/>
      <c r="Y8484" s="8"/>
      <c r="Z8484" s="14" t="str">
        <f t="shared" si="1060"/>
        <v>Female</v>
      </c>
      <c r="AA8484" s="14"/>
      <c r="AB8484" s="14"/>
      <c r="AC8484" s="14"/>
      <c r="AE8484" t="str">
        <f t="shared" si="1061"/>
        <v>Adults</v>
      </c>
      <c r="AF8484" t="str">
        <f t="shared" si="1062"/>
        <v>Fair</v>
      </c>
      <c r="AG8484" t="str">
        <f t="shared" si="1063"/>
        <v>Very low</v>
      </c>
    </row>
    <row r="8485" spans="1:33" x14ac:dyDescent="0.2">
      <c r="A8485">
        <v>8484</v>
      </c>
      <c r="B8485">
        <v>15589949</v>
      </c>
      <c r="C8485">
        <v>433</v>
      </c>
      <c r="D8485">
        <v>2</v>
      </c>
      <c r="E8485">
        <v>1</v>
      </c>
      <c r="F8485">
        <v>34</v>
      </c>
      <c r="G8485">
        <v>3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s="2" t="s">
        <v>553</v>
      </c>
      <c r="P8485" s="11" t="str">
        <f t="shared" si="1056"/>
        <v>2019</v>
      </c>
      <c r="Q8485" s="12"/>
      <c r="R8485" s="8" t="str">
        <f t="shared" si="1057"/>
        <v>09</v>
      </c>
      <c r="S8485" s="8"/>
      <c r="T8485" s="14" t="str">
        <f t="shared" si="1058"/>
        <v>Retain</v>
      </c>
      <c r="U8485" s="14"/>
      <c r="V8485" s="8" t="str">
        <f t="shared" si="1059"/>
        <v>Spain</v>
      </c>
      <c r="W8485" s="8"/>
      <c r="X8485" s="8"/>
      <c r="Y8485" s="8"/>
      <c r="Z8485" s="14" t="str">
        <f t="shared" si="1060"/>
        <v>Male</v>
      </c>
      <c r="AA8485" s="14"/>
      <c r="AB8485" s="14"/>
      <c r="AC8485" s="14"/>
      <c r="AE8485" t="str">
        <f t="shared" si="1061"/>
        <v>Adults</v>
      </c>
      <c r="AF8485" t="str">
        <f t="shared" si="1062"/>
        <v>Poor</v>
      </c>
      <c r="AG8485" t="str">
        <f t="shared" si="1063"/>
        <v>Very high</v>
      </c>
    </row>
    <row r="8486" spans="1:33" x14ac:dyDescent="0.2">
      <c r="A8486">
        <v>8485</v>
      </c>
      <c r="B8486">
        <v>15601012</v>
      </c>
      <c r="C8486">
        <v>802</v>
      </c>
      <c r="D8486">
        <v>1</v>
      </c>
      <c r="E8486">
        <v>2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s="2" t="s">
        <v>350</v>
      </c>
      <c r="P8486" s="11" t="str">
        <f t="shared" si="1056"/>
        <v>2019</v>
      </c>
      <c r="Q8486" s="12"/>
      <c r="R8486" s="8" t="str">
        <f t="shared" si="1057"/>
        <v>12</v>
      </c>
      <c r="S8486" s="8"/>
      <c r="T8486" s="14" t="str">
        <f t="shared" si="1058"/>
        <v>Exit</v>
      </c>
      <c r="U8486" s="14"/>
      <c r="V8486" s="8" t="str">
        <f t="shared" si="1059"/>
        <v>France</v>
      </c>
      <c r="W8486" s="8"/>
      <c r="X8486" s="8"/>
      <c r="Y8486" s="8"/>
      <c r="Z8486" s="14" t="str">
        <f t="shared" si="1060"/>
        <v>Female</v>
      </c>
      <c r="AA8486" s="14"/>
      <c r="AB8486" s="14"/>
      <c r="AC8486" s="14"/>
      <c r="AE8486" t="str">
        <f t="shared" si="1061"/>
        <v>Middle aged</v>
      </c>
      <c r="AF8486" t="str">
        <f t="shared" si="1062"/>
        <v>Excellent</v>
      </c>
      <c r="AG8486" t="str">
        <f t="shared" si="1063"/>
        <v>Medium</v>
      </c>
    </row>
    <row r="8487" spans="1:33" x14ac:dyDescent="0.2">
      <c r="A8487">
        <v>8486</v>
      </c>
      <c r="B8487">
        <v>15724269</v>
      </c>
      <c r="C8487">
        <v>670</v>
      </c>
      <c r="D8487">
        <v>1</v>
      </c>
      <c r="E8487">
        <v>1</v>
      </c>
      <c r="F8487">
        <v>25</v>
      </c>
      <c r="G8487">
        <v>3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s="2" t="s">
        <v>630</v>
      </c>
      <c r="P8487" s="11" t="str">
        <f t="shared" si="1056"/>
        <v>2019</v>
      </c>
      <c r="Q8487" s="12"/>
      <c r="R8487" s="8" t="str">
        <f t="shared" si="1057"/>
        <v>12</v>
      </c>
      <c r="S8487" s="8"/>
      <c r="T8487" s="14" t="str">
        <f t="shared" si="1058"/>
        <v>Retain</v>
      </c>
      <c r="U8487" s="14"/>
      <c r="V8487" s="8" t="str">
        <f t="shared" si="1059"/>
        <v>France</v>
      </c>
      <c r="W8487" s="8"/>
      <c r="X8487" s="8"/>
      <c r="Y8487" s="8"/>
      <c r="Z8487" s="14" t="str">
        <f t="shared" si="1060"/>
        <v>Male</v>
      </c>
      <c r="AA8487" s="14"/>
      <c r="AB8487" s="14"/>
      <c r="AC8487" s="14"/>
      <c r="AE8487" t="str">
        <f t="shared" si="1061"/>
        <v>Adults</v>
      </c>
      <c r="AF8487" t="str">
        <f t="shared" si="1062"/>
        <v>Good</v>
      </c>
      <c r="AG8487" t="str">
        <f t="shared" si="1063"/>
        <v>Very low</v>
      </c>
    </row>
    <row r="8488" spans="1:33" x14ac:dyDescent="0.2">
      <c r="A8488">
        <v>8487</v>
      </c>
      <c r="B8488">
        <v>15567506</v>
      </c>
      <c r="C8488">
        <v>738</v>
      </c>
      <c r="D8488">
        <v>3</v>
      </c>
      <c r="E8488">
        <v>2</v>
      </c>
      <c r="F8488">
        <v>40</v>
      </c>
      <c r="G8488">
        <v>3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s="2" t="s">
        <v>811</v>
      </c>
      <c r="P8488" s="11" t="str">
        <f t="shared" si="1056"/>
        <v>2019</v>
      </c>
      <c r="Q8488" s="12"/>
      <c r="R8488" s="8" t="str">
        <f t="shared" si="1057"/>
        <v>11</v>
      </c>
      <c r="S8488" s="8"/>
      <c r="T8488" s="14" t="str">
        <f t="shared" si="1058"/>
        <v>Exit</v>
      </c>
      <c r="U8488" s="14"/>
      <c r="V8488" s="8" t="str">
        <f t="shared" si="1059"/>
        <v>Germany</v>
      </c>
      <c r="W8488" s="8"/>
      <c r="X8488" s="8"/>
      <c r="Y8488" s="8"/>
      <c r="Z8488" s="14" t="str">
        <f t="shared" si="1060"/>
        <v>Female</v>
      </c>
      <c r="AA8488" s="14"/>
      <c r="AB8488" s="14"/>
      <c r="AC8488" s="14"/>
      <c r="AE8488" t="str">
        <f t="shared" si="1061"/>
        <v>Middle aged</v>
      </c>
      <c r="AF8488" t="str">
        <f t="shared" si="1062"/>
        <v>Good</v>
      </c>
      <c r="AG8488" t="str">
        <f t="shared" si="1063"/>
        <v>High</v>
      </c>
    </row>
    <row r="8489" spans="1:33" x14ac:dyDescent="0.2">
      <c r="A8489">
        <v>8488</v>
      </c>
      <c r="B8489">
        <v>15791877</v>
      </c>
      <c r="C8489">
        <v>706</v>
      </c>
      <c r="D8489">
        <v>3</v>
      </c>
      <c r="E8489">
        <v>1</v>
      </c>
      <c r="F8489">
        <v>34</v>
      </c>
      <c r="G8489">
        <v>3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s="2" t="s">
        <v>392</v>
      </c>
      <c r="P8489" s="11" t="str">
        <f t="shared" si="1056"/>
        <v>2019</v>
      </c>
      <c r="Q8489" s="12"/>
      <c r="R8489" s="8" t="str">
        <f t="shared" si="1057"/>
        <v>11</v>
      </c>
      <c r="S8489" s="8"/>
      <c r="T8489" s="14" t="str">
        <f t="shared" si="1058"/>
        <v>Retain</v>
      </c>
      <c r="U8489" s="14"/>
      <c r="V8489" s="8" t="str">
        <f t="shared" si="1059"/>
        <v>Germany</v>
      </c>
      <c r="W8489" s="8"/>
      <c r="X8489" s="8"/>
      <c r="Y8489" s="8"/>
      <c r="Z8489" s="14" t="str">
        <f t="shared" si="1060"/>
        <v>Male</v>
      </c>
      <c r="AA8489" s="14"/>
      <c r="AB8489" s="14"/>
      <c r="AC8489" s="14"/>
      <c r="AE8489" t="str">
        <f t="shared" si="1061"/>
        <v>Adults</v>
      </c>
      <c r="AF8489" t="str">
        <f t="shared" si="1062"/>
        <v>Good</v>
      </c>
      <c r="AG8489" t="str">
        <f t="shared" si="1063"/>
        <v>High</v>
      </c>
    </row>
    <row r="8490" spans="1:33" x14ac:dyDescent="0.2">
      <c r="A8490">
        <v>8489</v>
      </c>
      <c r="B8490">
        <v>15794360</v>
      </c>
      <c r="C8490">
        <v>592</v>
      </c>
      <c r="D8490">
        <v>3</v>
      </c>
      <c r="E8490">
        <v>2</v>
      </c>
      <c r="F8490">
        <v>70</v>
      </c>
      <c r="G8490">
        <v>3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s="2" t="s">
        <v>782</v>
      </c>
      <c r="P8490" s="11" t="str">
        <f t="shared" si="1056"/>
        <v>2019</v>
      </c>
      <c r="Q8490" s="12"/>
      <c r="R8490" s="8" t="str">
        <f t="shared" si="1057"/>
        <v>10</v>
      </c>
      <c r="S8490" s="8"/>
      <c r="T8490" s="14" t="str">
        <f t="shared" si="1058"/>
        <v>Exit</v>
      </c>
      <c r="U8490" s="14"/>
      <c r="V8490" s="8" t="str">
        <f t="shared" si="1059"/>
        <v>Germany</v>
      </c>
      <c r="W8490" s="8"/>
      <c r="X8490" s="8"/>
      <c r="Y8490" s="8"/>
      <c r="Z8490" s="14" t="str">
        <f t="shared" si="1060"/>
        <v>Female</v>
      </c>
      <c r="AA8490" s="14"/>
      <c r="AB8490" s="14"/>
      <c r="AC8490" s="14"/>
      <c r="AE8490" t="str">
        <f t="shared" si="1061"/>
        <v>Retired</v>
      </c>
      <c r="AF8490" t="str">
        <f t="shared" si="1062"/>
        <v>Fair</v>
      </c>
      <c r="AG8490" t="str">
        <f t="shared" si="1063"/>
        <v>Medium</v>
      </c>
    </row>
    <row r="8491" spans="1:33" x14ac:dyDescent="0.2">
      <c r="A8491">
        <v>8490</v>
      </c>
      <c r="B8491">
        <v>15686538</v>
      </c>
      <c r="C8491">
        <v>522</v>
      </c>
      <c r="D8491">
        <v>1</v>
      </c>
      <c r="E8491">
        <v>2</v>
      </c>
      <c r="F8491">
        <v>41</v>
      </c>
      <c r="G8491">
        <v>3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s="2" t="s">
        <v>993</v>
      </c>
      <c r="P8491" s="11" t="str">
        <f t="shared" si="1056"/>
        <v>2019</v>
      </c>
      <c r="Q8491" s="12"/>
      <c r="R8491" s="8" t="str">
        <f t="shared" si="1057"/>
        <v>12</v>
      </c>
      <c r="S8491" s="8"/>
      <c r="T8491" s="14" t="str">
        <f t="shared" si="1058"/>
        <v>Retain</v>
      </c>
      <c r="U8491" s="14"/>
      <c r="V8491" s="8" t="str">
        <f t="shared" si="1059"/>
        <v>France</v>
      </c>
      <c r="W8491" s="8"/>
      <c r="X8491" s="8"/>
      <c r="Y8491" s="8"/>
      <c r="Z8491" s="14" t="str">
        <f t="shared" si="1060"/>
        <v>Female</v>
      </c>
      <c r="AA8491" s="14"/>
      <c r="AB8491" s="14"/>
      <c r="AC8491" s="14"/>
      <c r="AE8491" t="str">
        <f t="shared" si="1061"/>
        <v>Middle aged</v>
      </c>
      <c r="AF8491" t="str">
        <f t="shared" si="1062"/>
        <v>Poor</v>
      </c>
      <c r="AG8491" t="str">
        <f t="shared" si="1063"/>
        <v>Very low</v>
      </c>
    </row>
    <row r="8492" spans="1:33" x14ac:dyDescent="0.2">
      <c r="A8492">
        <v>8491</v>
      </c>
      <c r="B8492">
        <v>15585985</v>
      </c>
      <c r="C8492">
        <v>746</v>
      </c>
      <c r="D8492">
        <v>1</v>
      </c>
      <c r="E8492">
        <v>1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s="2" t="s">
        <v>253</v>
      </c>
      <c r="P8492" s="11" t="str">
        <f t="shared" si="1056"/>
        <v>2018</v>
      </c>
      <c r="Q8492" s="12"/>
      <c r="R8492" s="8" t="str">
        <f t="shared" si="1057"/>
        <v>09</v>
      </c>
      <c r="S8492" s="8"/>
      <c r="T8492" s="14" t="str">
        <f t="shared" si="1058"/>
        <v>Exit</v>
      </c>
      <c r="U8492" s="14"/>
      <c r="V8492" s="8" t="str">
        <f t="shared" si="1059"/>
        <v>France</v>
      </c>
      <c r="W8492" s="8"/>
      <c r="X8492" s="8"/>
      <c r="Y8492" s="8"/>
      <c r="Z8492" s="14" t="str">
        <f t="shared" si="1060"/>
        <v>Male</v>
      </c>
      <c r="AA8492" s="14"/>
      <c r="AB8492" s="14"/>
      <c r="AC8492" s="14"/>
      <c r="AE8492" t="str">
        <f t="shared" si="1061"/>
        <v>Middle aged</v>
      </c>
      <c r="AF8492" t="str">
        <f t="shared" si="1062"/>
        <v>Very good</v>
      </c>
      <c r="AG8492" t="str">
        <f t="shared" si="1063"/>
        <v>Very high</v>
      </c>
    </row>
    <row r="8493" spans="1:33" x14ac:dyDescent="0.2">
      <c r="A8493">
        <v>8492</v>
      </c>
      <c r="B8493">
        <v>15699257</v>
      </c>
      <c r="C8493">
        <v>651</v>
      </c>
      <c r="D8493">
        <v>2</v>
      </c>
      <c r="E8493">
        <v>1</v>
      </c>
      <c r="F8493">
        <v>42</v>
      </c>
      <c r="G8493">
        <v>4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s="2" t="s">
        <v>90</v>
      </c>
      <c r="P8493" s="11" t="str">
        <f t="shared" si="1056"/>
        <v>2019</v>
      </c>
      <c r="Q8493" s="12"/>
      <c r="R8493" s="8" t="str">
        <f t="shared" si="1057"/>
        <v>08</v>
      </c>
      <c r="S8493" s="8"/>
      <c r="T8493" s="14" t="str">
        <f t="shared" si="1058"/>
        <v>Retain</v>
      </c>
      <c r="U8493" s="14"/>
      <c r="V8493" s="8" t="str">
        <f t="shared" si="1059"/>
        <v>Spain</v>
      </c>
      <c r="W8493" s="8"/>
      <c r="X8493" s="8"/>
      <c r="Y8493" s="8"/>
      <c r="Z8493" s="14" t="str">
        <f t="shared" si="1060"/>
        <v>Male</v>
      </c>
      <c r="AA8493" s="14"/>
      <c r="AB8493" s="14"/>
      <c r="AC8493" s="14"/>
      <c r="AE8493" t="str">
        <f t="shared" si="1061"/>
        <v>Middle aged</v>
      </c>
      <c r="AF8493" t="str">
        <f t="shared" si="1062"/>
        <v>Fair</v>
      </c>
      <c r="AG8493" t="str">
        <f t="shared" si="1063"/>
        <v>High</v>
      </c>
    </row>
    <row r="8494" spans="1:33" x14ac:dyDescent="0.2">
      <c r="A8494">
        <v>8493</v>
      </c>
      <c r="B8494">
        <v>15804104</v>
      </c>
      <c r="C8494">
        <v>494</v>
      </c>
      <c r="D8494">
        <v>1</v>
      </c>
      <c r="E8494">
        <v>1</v>
      </c>
      <c r="F8494">
        <v>28</v>
      </c>
      <c r="G8494">
        <v>6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s="2" t="s">
        <v>616</v>
      </c>
      <c r="P8494" s="11" t="str">
        <f t="shared" si="1056"/>
        <v>2016</v>
      </c>
      <c r="Q8494" s="12"/>
      <c r="R8494" s="8" t="str">
        <f t="shared" si="1057"/>
        <v>10</v>
      </c>
      <c r="S8494" s="8"/>
      <c r="T8494" s="14" t="str">
        <f t="shared" si="1058"/>
        <v>Retain</v>
      </c>
      <c r="U8494" s="14"/>
      <c r="V8494" s="8" t="str">
        <f t="shared" si="1059"/>
        <v>France</v>
      </c>
      <c r="W8494" s="8"/>
      <c r="X8494" s="8"/>
      <c r="Y8494" s="8"/>
      <c r="Z8494" s="14" t="str">
        <f t="shared" si="1060"/>
        <v>Male</v>
      </c>
      <c r="AA8494" s="14"/>
      <c r="AB8494" s="14"/>
      <c r="AC8494" s="14"/>
      <c r="AE8494" t="str">
        <f t="shared" si="1061"/>
        <v>Adults</v>
      </c>
      <c r="AF8494" t="str">
        <f t="shared" si="1062"/>
        <v>Poor</v>
      </c>
      <c r="AG8494" t="str">
        <f t="shared" si="1063"/>
        <v>High</v>
      </c>
    </row>
    <row r="8495" spans="1:33" x14ac:dyDescent="0.2">
      <c r="A8495">
        <v>8494</v>
      </c>
      <c r="B8495">
        <v>15727619</v>
      </c>
      <c r="C8495">
        <v>753</v>
      </c>
      <c r="D8495">
        <v>3</v>
      </c>
      <c r="E8495">
        <v>2</v>
      </c>
      <c r="F8495">
        <v>46</v>
      </c>
      <c r="G8495">
        <v>4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s="2" t="s">
        <v>408</v>
      </c>
      <c r="P8495" s="11" t="str">
        <f t="shared" si="1056"/>
        <v>2018</v>
      </c>
      <c r="Q8495" s="12"/>
      <c r="R8495" s="8" t="str">
        <f t="shared" si="1057"/>
        <v>11</v>
      </c>
      <c r="S8495" s="8"/>
      <c r="T8495" s="14" t="str">
        <f t="shared" si="1058"/>
        <v>Exit</v>
      </c>
      <c r="U8495" s="14"/>
      <c r="V8495" s="8" t="str">
        <f t="shared" si="1059"/>
        <v>Germany</v>
      </c>
      <c r="W8495" s="8"/>
      <c r="X8495" s="8"/>
      <c r="Y8495" s="8"/>
      <c r="Z8495" s="14" t="str">
        <f t="shared" si="1060"/>
        <v>Female</v>
      </c>
      <c r="AA8495" s="14"/>
      <c r="AB8495" s="14"/>
      <c r="AC8495" s="14"/>
      <c r="AE8495" t="str">
        <f t="shared" si="1061"/>
        <v>Middle aged</v>
      </c>
      <c r="AF8495" t="str">
        <f t="shared" si="1062"/>
        <v>Very good</v>
      </c>
      <c r="AG8495" t="str">
        <f t="shared" si="1063"/>
        <v>High</v>
      </c>
    </row>
    <row r="8496" spans="1:33" x14ac:dyDescent="0.2">
      <c r="A8496">
        <v>8495</v>
      </c>
      <c r="B8496">
        <v>15740237</v>
      </c>
      <c r="C8496">
        <v>671</v>
      </c>
      <c r="D8496">
        <v>3</v>
      </c>
      <c r="E8496">
        <v>1</v>
      </c>
      <c r="F8496">
        <v>36</v>
      </c>
      <c r="G8496">
        <v>6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s="2" t="s">
        <v>331</v>
      </c>
      <c r="P8496" s="11" t="str">
        <f t="shared" si="1056"/>
        <v>2016</v>
      </c>
      <c r="Q8496" s="12"/>
      <c r="R8496" s="8" t="str">
        <f t="shared" si="1057"/>
        <v>12</v>
      </c>
      <c r="S8496" s="8"/>
      <c r="T8496" s="14" t="str">
        <f t="shared" si="1058"/>
        <v>Retain</v>
      </c>
      <c r="U8496" s="14"/>
      <c r="V8496" s="8" t="str">
        <f t="shared" si="1059"/>
        <v>Germany</v>
      </c>
      <c r="W8496" s="8"/>
      <c r="X8496" s="8"/>
      <c r="Y8496" s="8"/>
      <c r="Z8496" s="14" t="str">
        <f t="shared" si="1060"/>
        <v>Male</v>
      </c>
      <c r="AA8496" s="14"/>
      <c r="AB8496" s="14"/>
      <c r="AC8496" s="14"/>
      <c r="AE8496" t="str">
        <f t="shared" si="1061"/>
        <v>Adults</v>
      </c>
      <c r="AF8496" t="str">
        <f t="shared" si="1062"/>
        <v>Good</v>
      </c>
      <c r="AG8496" t="str">
        <f t="shared" si="1063"/>
        <v>High</v>
      </c>
    </row>
    <row r="8497" spans="1:33" x14ac:dyDescent="0.2">
      <c r="A8497">
        <v>8496</v>
      </c>
      <c r="B8497">
        <v>15801436</v>
      </c>
      <c r="C8497">
        <v>696</v>
      </c>
      <c r="D8497">
        <v>1</v>
      </c>
      <c r="E8497">
        <v>1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s="2" t="s">
        <v>628</v>
      </c>
      <c r="P8497" s="11" t="str">
        <f t="shared" si="1056"/>
        <v>2018</v>
      </c>
      <c r="Q8497" s="12"/>
      <c r="R8497" s="8" t="str">
        <f t="shared" si="1057"/>
        <v>11</v>
      </c>
      <c r="S8497" s="8"/>
      <c r="T8497" s="14" t="str">
        <f t="shared" si="1058"/>
        <v>Exit</v>
      </c>
      <c r="U8497" s="14"/>
      <c r="V8497" s="8" t="str">
        <f t="shared" si="1059"/>
        <v>France</v>
      </c>
      <c r="W8497" s="8"/>
      <c r="X8497" s="8"/>
      <c r="Y8497" s="8"/>
      <c r="Z8497" s="14" t="str">
        <f t="shared" si="1060"/>
        <v>Male</v>
      </c>
      <c r="AA8497" s="14"/>
      <c r="AB8497" s="14"/>
      <c r="AC8497" s="14"/>
      <c r="AE8497" t="str">
        <f t="shared" si="1061"/>
        <v>Middle aged</v>
      </c>
      <c r="AF8497" t="str">
        <f t="shared" si="1062"/>
        <v>Good</v>
      </c>
      <c r="AG8497" t="str">
        <f t="shared" si="1063"/>
        <v>Very low</v>
      </c>
    </row>
    <row r="8498" spans="1:33" x14ac:dyDescent="0.2">
      <c r="A8498">
        <v>8497</v>
      </c>
      <c r="B8498">
        <v>15705735</v>
      </c>
      <c r="C8498">
        <v>577</v>
      </c>
      <c r="D8498">
        <v>2</v>
      </c>
      <c r="E8498">
        <v>1</v>
      </c>
      <c r="F8498">
        <v>43</v>
      </c>
      <c r="G8498">
        <v>4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s="2" t="s">
        <v>977</v>
      </c>
      <c r="P8498" s="11" t="str">
        <f t="shared" si="1056"/>
        <v>2019</v>
      </c>
      <c r="Q8498" s="12"/>
      <c r="R8498" s="8" t="str">
        <f t="shared" si="1057"/>
        <v>04</v>
      </c>
      <c r="S8498" s="8"/>
      <c r="T8498" s="14" t="str">
        <f t="shared" si="1058"/>
        <v>Retain</v>
      </c>
      <c r="U8498" s="14"/>
      <c r="V8498" s="8" t="str">
        <f t="shared" si="1059"/>
        <v>Spain</v>
      </c>
      <c r="W8498" s="8"/>
      <c r="X8498" s="8"/>
      <c r="Y8498" s="8"/>
      <c r="Z8498" s="14" t="str">
        <f t="shared" si="1060"/>
        <v>Male</v>
      </c>
      <c r="AA8498" s="14"/>
      <c r="AB8498" s="14"/>
      <c r="AC8498" s="14"/>
      <c r="AE8498" t="str">
        <f t="shared" si="1061"/>
        <v>Middle aged</v>
      </c>
      <c r="AF8498" t="str">
        <f t="shared" si="1062"/>
        <v>Poor</v>
      </c>
      <c r="AG8498" t="str">
        <f t="shared" si="1063"/>
        <v>Very low</v>
      </c>
    </row>
    <row r="8499" spans="1:33" x14ac:dyDescent="0.2">
      <c r="A8499">
        <v>8498</v>
      </c>
      <c r="B8499">
        <v>15649359</v>
      </c>
      <c r="C8499">
        <v>587</v>
      </c>
      <c r="D8499">
        <v>1</v>
      </c>
      <c r="E8499">
        <v>1</v>
      </c>
      <c r="F8499">
        <v>36</v>
      </c>
      <c r="G8499">
        <v>4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s="2" t="s">
        <v>120</v>
      </c>
      <c r="P8499" s="11" t="str">
        <f t="shared" si="1056"/>
        <v>2019</v>
      </c>
      <c r="Q8499" s="12"/>
      <c r="R8499" s="8" t="str">
        <f t="shared" si="1057"/>
        <v>09</v>
      </c>
      <c r="S8499" s="8"/>
      <c r="T8499" s="14" t="str">
        <f t="shared" si="1058"/>
        <v>Retain</v>
      </c>
      <c r="U8499" s="14"/>
      <c r="V8499" s="8" t="str">
        <f t="shared" si="1059"/>
        <v>France</v>
      </c>
      <c r="W8499" s="8"/>
      <c r="X8499" s="8"/>
      <c r="Y8499" s="8"/>
      <c r="Z8499" s="14" t="str">
        <f t="shared" si="1060"/>
        <v>Male</v>
      </c>
      <c r="AA8499" s="14"/>
      <c r="AB8499" s="14"/>
      <c r="AC8499" s="14"/>
      <c r="AE8499" t="str">
        <f t="shared" si="1061"/>
        <v>Adults</v>
      </c>
      <c r="AF8499" t="str">
        <f t="shared" si="1062"/>
        <v>Fair</v>
      </c>
      <c r="AG8499" t="str">
        <f t="shared" si="1063"/>
        <v>Very low</v>
      </c>
    </row>
    <row r="8500" spans="1:33" x14ac:dyDescent="0.2">
      <c r="A8500">
        <v>8499</v>
      </c>
      <c r="B8500">
        <v>15624892</v>
      </c>
      <c r="C8500">
        <v>712</v>
      </c>
      <c r="D8500">
        <v>3</v>
      </c>
      <c r="E8500">
        <v>1</v>
      </c>
      <c r="F8500">
        <v>37</v>
      </c>
      <c r="G8500">
        <v>5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s="2" t="s">
        <v>1080</v>
      </c>
      <c r="P8500" s="11" t="str">
        <f t="shared" si="1056"/>
        <v>2017</v>
      </c>
      <c r="Q8500" s="12"/>
      <c r="R8500" s="8" t="str">
        <f t="shared" si="1057"/>
        <v>09</v>
      </c>
      <c r="S8500" s="8"/>
      <c r="T8500" s="14" t="str">
        <f t="shared" si="1058"/>
        <v>Retain</v>
      </c>
      <c r="U8500" s="14"/>
      <c r="V8500" s="8" t="str">
        <f t="shared" si="1059"/>
        <v>Germany</v>
      </c>
      <c r="W8500" s="8"/>
      <c r="X8500" s="8"/>
      <c r="Y8500" s="8"/>
      <c r="Z8500" s="14" t="str">
        <f t="shared" si="1060"/>
        <v>Male</v>
      </c>
      <c r="AA8500" s="14"/>
      <c r="AB8500" s="14"/>
      <c r="AC8500" s="14"/>
      <c r="AE8500" t="str">
        <f t="shared" si="1061"/>
        <v>Adults</v>
      </c>
      <c r="AF8500" t="str">
        <f t="shared" si="1062"/>
        <v>Good</v>
      </c>
      <c r="AG8500" t="str">
        <f t="shared" si="1063"/>
        <v>Medium</v>
      </c>
    </row>
    <row r="8501" spans="1:33" x14ac:dyDescent="0.2">
      <c r="A8501">
        <v>8500</v>
      </c>
      <c r="B8501">
        <v>15784918</v>
      </c>
      <c r="C8501">
        <v>498</v>
      </c>
      <c r="D8501">
        <v>3</v>
      </c>
      <c r="E8501">
        <v>1</v>
      </c>
      <c r="F8501">
        <v>35</v>
      </c>
      <c r="G8501">
        <v>5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s="2" t="s">
        <v>383</v>
      </c>
      <c r="P8501" s="11" t="str">
        <f t="shared" si="1056"/>
        <v>2017</v>
      </c>
      <c r="Q8501" s="12"/>
      <c r="R8501" s="8" t="str">
        <f t="shared" si="1057"/>
        <v>12</v>
      </c>
      <c r="S8501" s="8"/>
      <c r="T8501" s="14" t="str">
        <f t="shared" si="1058"/>
        <v>Retain</v>
      </c>
      <c r="U8501" s="14"/>
      <c r="V8501" s="8" t="str">
        <f t="shared" si="1059"/>
        <v>Germany</v>
      </c>
      <c r="W8501" s="8"/>
      <c r="X8501" s="8"/>
      <c r="Y8501" s="8"/>
      <c r="Z8501" s="14" t="str">
        <f t="shared" si="1060"/>
        <v>Male</v>
      </c>
      <c r="AA8501" s="14"/>
      <c r="AB8501" s="14"/>
      <c r="AC8501" s="14"/>
      <c r="AE8501" t="str">
        <f t="shared" si="1061"/>
        <v>Adults</v>
      </c>
      <c r="AF8501" t="str">
        <f t="shared" si="1062"/>
        <v>Poor</v>
      </c>
      <c r="AG8501" t="str">
        <f t="shared" si="1063"/>
        <v>High</v>
      </c>
    </row>
    <row r="8502" spans="1:33" x14ac:dyDescent="0.2">
      <c r="A8502">
        <v>8501</v>
      </c>
      <c r="B8502">
        <v>15584785</v>
      </c>
      <c r="C8502">
        <v>660</v>
      </c>
      <c r="D8502">
        <v>1</v>
      </c>
      <c r="E8502">
        <v>1</v>
      </c>
      <c r="F8502">
        <v>37</v>
      </c>
      <c r="G8502">
        <v>7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s="2" t="s">
        <v>921</v>
      </c>
      <c r="P8502" s="11" t="str">
        <f t="shared" si="1056"/>
        <v>2016</v>
      </c>
      <c r="Q8502" s="12"/>
      <c r="R8502" s="8" t="str">
        <f t="shared" si="1057"/>
        <v>04</v>
      </c>
      <c r="S8502" s="8"/>
      <c r="T8502" s="14" t="str">
        <f t="shared" si="1058"/>
        <v>Retain</v>
      </c>
      <c r="U8502" s="14"/>
      <c r="V8502" s="8" t="str">
        <f t="shared" si="1059"/>
        <v>France</v>
      </c>
      <c r="W8502" s="8"/>
      <c r="X8502" s="8"/>
      <c r="Y8502" s="8"/>
      <c r="Z8502" s="14" t="str">
        <f t="shared" si="1060"/>
        <v>Male</v>
      </c>
      <c r="AA8502" s="14"/>
      <c r="AB8502" s="14"/>
      <c r="AC8502" s="14"/>
      <c r="AE8502" t="str">
        <f t="shared" si="1061"/>
        <v>Adults</v>
      </c>
      <c r="AF8502" t="str">
        <f t="shared" si="1062"/>
        <v>Fair</v>
      </c>
      <c r="AG8502" t="str">
        <f t="shared" si="1063"/>
        <v>Medium</v>
      </c>
    </row>
    <row r="8503" spans="1:33" x14ac:dyDescent="0.2">
      <c r="A8503">
        <v>8502</v>
      </c>
      <c r="B8503">
        <v>15797197</v>
      </c>
      <c r="C8503">
        <v>678</v>
      </c>
      <c r="D8503">
        <v>2</v>
      </c>
      <c r="E8503">
        <v>1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s="2" t="s">
        <v>307</v>
      </c>
      <c r="P8503" s="11" t="str">
        <f t="shared" si="1056"/>
        <v>2017</v>
      </c>
      <c r="Q8503" s="12"/>
      <c r="R8503" s="8" t="str">
        <f t="shared" si="1057"/>
        <v>04</v>
      </c>
      <c r="S8503" s="8"/>
      <c r="T8503" s="14" t="str">
        <f t="shared" si="1058"/>
        <v>Retain</v>
      </c>
      <c r="U8503" s="14"/>
      <c r="V8503" s="8" t="str">
        <f t="shared" si="1059"/>
        <v>Spain</v>
      </c>
      <c r="W8503" s="8"/>
      <c r="X8503" s="8"/>
      <c r="Y8503" s="8"/>
      <c r="Z8503" s="14" t="str">
        <f t="shared" si="1060"/>
        <v>Male</v>
      </c>
      <c r="AA8503" s="14"/>
      <c r="AB8503" s="14"/>
      <c r="AC8503" s="14"/>
      <c r="AE8503" t="str">
        <f t="shared" si="1061"/>
        <v>Adults</v>
      </c>
      <c r="AF8503" t="str">
        <f t="shared" si="1062"/>
        <v>Good</v>
      </c>
      <c r="AG8503" t="str">
        <f t="shared" si="1063"/>
        <v>Very low</v>
      </c>
    </row>
    <row r="8504" spans="1:33" x14ac:dyDescent="0.2">
      <c r="A8504">
        <v>8503</v>
      </c>
      <c r="B8504">
        <v>15574858</v>
      </c>
      <c r="C8504">
        <v>530</v>
      </c>
      <c r="D8504">
        <v>1</v>
      </c>
      <c r="E8504">
        <v>1</v>
      </c>
      <c r="F8504">
        <v>37</v>
      </c>
      <c r="G8504">
        <v>4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s="2" t="s">
        <v>574</v>
      </c>
      <c r="P8504" s="11" t="str">
        <f t="shared" si="1056"/>
        <v>2019</v>
      </c>
      <c r="Q8504" s="12"/>
      <c r="R8504" s="8" t="str">
        <f t="shared" si="1057"/>
        <v>09</v>
      </c>
      <c r="S8504" s="8"/>
      <c r="T8504" s="14" t="str">
        <f t="shared" si="1058"/>
        <v>Retain</v>
      </c>
      <c r="U8504" s="14"/>
      <c r="V8504" s="8" t="str">
        <f t="shared" si="1059"/>
        <v>France</v>
      </c>
      <c r="W8504" s="8"/>
      <c r="X8504" s="8"/>
      <c r="Y8504" s="8"/>
      <c r="Z8504" s="14" t="str">
        <f t="shared" si="1060"/>
        <v>Male</v>
      </c>
      <c r="AA8504" s="14"/>
      <c r="AB8504" s="14"/>
      <c r="AC8504" s="14"/>
      <c r="AE8504" t="str">
        <f t="shared" si="1061"/>
        <v>Adults</v>
      </c>
      <c r="AF8504" t="str">
        <f t="shared" si="1062"/>
        <v>Poor</v>
      </c>
      <c r="AG8504" t="str">
        <f t="shared" si="1063"/>
        <v>Very low</v>
      </c>
    </row>
    <row r="8505" spans="1:33" x14ac:dyDescent="0.2">
      <c r="A8505">
        <v>8504</v>
      </c>
      <c r="B8505">
        <v>15794101</v>
      </c>
      <c r="C8505">
        <v>559</v>
      </c>
      <c r="D8505">
        <v>1</v>
      </c>
      <c r="E8505">
        <v>2</v>
      </c>
      <c r="F8505">
        <v>48</v>
      </c>
      <c r="G8505">
        <v>5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s="2" t="s">
        <v>534</v>
      </c>
      <c r="P8505" s="11" t="str">
        <f t="shared" si="1056"/>
        <v>2017</v>
      </c>
      <c r="Q8505" s="12"/>
      <c r="R8505" s="8" t="str">
        <f t="shared" si="1057"/>
        <v>11</v>
      </c>
      <c r="S8505" s="8"/>
      <c r="T8505" s="14" t="str">
        <f t="shared" si="1058"/>
        <v>Retain</v>
      </c>
      <c r="U8505" s="14"/>
      <c r="V8505" s="8" t="str">
        <f t="shared" si="1059"/>
        <v>France</v>
      </c>
      <c r="W8505" s="8"/>
      <c r="X8505" s="8"/>
      <c r="Y8505" s="8"/>
      <c r="Z8505" s="14" t="str">
        <f t="shared" si="1060"/>
        <v>Female</v>
      </c>
      <c r="AA8505" s="14"/>
      <c r="AB8505" s="14"/>
      <c r="AC8505" s="14"/>
      <c r="AE8505" t="str">
        <f t="shared" si="1061"/>
        <v>Middle aged</v>
      </c>
      <c r="AF8505" t="str">
        <f t="shared" si="1062"/>
        <v>Poor</v>
      </c>
      <c r="AG8505" t="str">
        <f t="shared" si="1063"/>
        <v>Very low</v>
      </c>
    </row>
    <row r="8506" spans="1:33" x14ac:dyDescent="0.2">
      <c r="A8506">
        <v>8505</v>
      </c>
      <c r="B8506">
        <v>15743245</v>
      </c>
      <c r="C8506">
        <v>624</v>
      </c>
      <c r="D8506">
        <v>1</v>
      </c>
      <c r="E8506">
        <v>1</v>
      </c>
      <c r="F8506">
        <v>42</v>
      </c>
      <c r="G8506">
        <v>4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s="2" t="s">
        <v>344</v>
      </c>
      <c r="P8506" s="11" t="str">
        <f t="shared" si="1056"/>
        <v>2018</v>
      </c>
      <c r="Q8506" s="12"/>
      <c r="R8506" s="8" t="str">
        <f t="shared" si="1057"/>
        <v>11</v>
      </c>
      <c r="S8506" s="8"/>
      <c r="T8506" s="14" t="str">
        <f t="shared" si="1058"/>
        <v>Exit</v>
      </c>
      <c r="U8506" s="14"/>
      <c r="V8506" s="8" t="str">
        <f t="shared" si="1059"/>
        <v>France</v>
      </c>
      <c r="W8506" s="8"/>
      <c r="X8506" s="8"/>
      <c r="Y8506" s="8"/>
      <c r="Z8506" s="14" t="str">
        <f t="shared" si="1060"/>
        <v>Male</v>
      </c>
      <c r="AA8506" s="14"/>
      <c r="AB8506" s="14"/>
      <c r="AC8506" s="14"/>
      <c r="AE8506" t="str">
        <f t="shared" si="1061"/>
        <v>Middle aged</v>
      </c>
      <c r="AF8506" t="str">
        <f t="shared" si="1062"/>
        <v>Fair</v>
      </c>
      <c r="AG8506" t="str">
        <f t="shared" si="1063"/>
        <v>High</v>
      </c>
    </row>
    <row r="8507" spans="1:33" x14ac:dyDescent="0.2">
      <c r="A8507">
        <v>8506</v>
      </c>
      <c r="B8507">
        <v>15791535</v>
      </c>
      <c r="C8507">
        <v>592</v>
      </c>
      <c r="D8507">
        <v>1</v>
      </c>
      <c r="E8507">
        <v>1</v>
      </c>
      <c r="F8507">
        <v>28</v>
      </c>
      <c r="G8507">
        <v>7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s="2" t="s">
        <v>1323</v>
      </c>
      <c r="P8507" s="11" t="str">
        <f t="shared" si="1056"/>
        <v>2016</v>
      </c>
      <c r="Q8507" s="12"/>
      <c r="R8507" s="8" t="str">
        <f t="shared" si="1057"/>
        <v>08</v>
      </c>
      <c r="S8507" s="8"/>
      <c r="T8507" s="14" t="str">
        <f t="shared" si="1058"/>
        <v>Retain</v>
      </c>
      <c r="U8507" s="14"/>
      <c r="V8507" s="8" t="str">
        <f t="shared" si="1059"/>
        <v>France</v>
      </c>
      <c r="W8507" s="8"/>
      <c r="X8507" s="8"/>
      <c r="Y8507" s="8"/>
      <c r="Z8507" s="14" t="str">
        <f t="shared" si="1060"/>
        <v>Male</v>
      </c>
      <c r="AA8507" s="14"/>
      <c r="AB8507" s="14"/>
      <c r="AC8507" s="14"/>
      <c r="AE8507" t="str">
        <f t="shared" si="1061"/>
        <v>Adults</v>
      </c>
      <c r="AF8507" t="str">
        <f t="shared" si="1062"/>
        <v>Fair</v>
      </c>
      <c r="AG8507" t="str">
        <f t="shared" si="1063"/>
        <v>High</v>
      </c>
    </row>
    <row r="8508" spans="1:33" x14ac:dyDescent="0.2">
      <c r="A8508">
        <v>8507</v>
      </c>
      <c r="B8508">
        <v>15605215</v>
      </c>
      <c r="C8508">
        <v>767</v>
      </c>
      <c r="D8508">
        <v>1</v>
      </c>
      <c r="E8508">
        <v>1</v>
      </c>
      <c r="F8508">
        <v>48</v>
      </c>
      <c r="G8508">
        <v>6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s="2" t="s">
        <v>1148</v>
      </c>
      <c r="P8508" s="11" t="str">
        <f t="shared" si="1056"/>
        <v>2017</v>
      </c>
      <c r="Q8508" s="12"/>
      <c r="R8508" s="8" t="str">
        <f t="shared" si="1057"/>
        <v>04</v>
      </c>
      <c r="S8508" s="8"/>
      <c r="T8508" s="14" t="str">
        <f t="shared" si="1058"/>
        <v>Retain</v>
      </c>
      <c r="U8508" s="14"/>
      <c r="V8508" s="8" t="str">
        <f t="shared" si="1059"/>
        <v>France</v>
      </c>
      <c r="W8508" s="8"/>
      <c r="X8508" s="8"/>
      <c r="Y8508" s="8"/>
      <c r="Z8508" s="14" t="str">
        <f t="shared" si="1060"/>
        <v>Male</v>
      </c>
      <c r="AA8508" s="14"/>
      <c r="AB8508" s="14"/>
      <c r="AC8508" s="14"/>
      <c r="AE8508" t="str">
        <f t="shared" si="1061"/>
        <v>Middle aged</v>
      </c>
      <c r="AF8508" t="str">
        <f t="shared" si="1062"/>
        <v>Very good</v>
      </c>
      <c r="AG8508" t="str">
        <f t="shared" si="1063"/>
        <v>Very low</v>
      </c>
    </row>
    <row r="8509" spans="1:33" x14ac:dyDescent="0.2">
      <c r="A8509">
        <v>8508</v>
      </c>
      <c r="B8509">
        <v>15771749</v>
      </c>
      <c r="C8509">
        <v>653</v>
      </c>
      <c r="D8509">
        <v>3</v>
      </c>
      <c r="E8509">
        <v>2</v>
      </c>
      <c r="F8509">
        <v>38</v>
      </c>
      <c r="G8509">
        <v>4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s="2" t="s">
        <v>425</v>
      </c>
      <c r="P8509" s="11" t="str">
        <f t="shared" si="1056"/>
        <v>2019</v>
      </c>
      <c r="Q8509" s="12"/>
      <c r="R8509" s="8" t="str">
        <f t="shared" si="1057"/>
        <v>02</v>
      </c>
      <c r="S8509" s="8"/>
      <c r="T8509" s="14" t="str">
        <f t="shared" si="1058"/>
        <v>Retain</v>
      </c>
      <c r="U8509" s="14"/>
      <c r="V8509" s="8" t="str">
        <f t="shared" si="1059"/>
        <v>Germany</v>
      </c>
      <c r="W8509" s="8"/>
      <c r="X8509" s="8"/>
      <c r="Y8509" s="8"/>
      <c r="Z8509" s="14" t="str">
        <f t="shared" si="1060"/>
        <v>Female</v>
      </c>
      <c r="AA8509" s="14"/>
      <c r="AB8509" s="14"/>
      <c r="AC8509" s="14"/>
      <c r="AE8509" t="str">
        <f t="shared" si="1061"/>
        <v>Adults</v>
      </c>
      <c r="AF8509" t="str">
        <f t="shared" si="1062"/>
        <v>Fair</v>
      </c>
      <c r="AG8509" t="str">
        <f t="shared" si="1063"/>
        <v>High</v>
      </c>
    </row>
    <row r="8510" spans="1:33" x14ac:dyDescent="0.2">
      <c r="A8510">
        <v>8509</v>
      </c>
      <c r="B8510">
        <v>15616833</v>
      </c>
      <c r="C8510">
        <v>678</v>
      </c>
      <c r="D8510">
        <v>2</v>
      </c>
      <c r="E8510">
        <v>1</v>
      </c>
      <c r="F8510">
        <v>27</v>
      </c>
      <c r="G8510">
        <v>6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s="2" t="s">
        <v>161</v>
      </c>
      <c r="P8510" s="11" t="str">
        <f t="shared" si="1056"/>
        <v>2016</v>
      </c>
      <c r="Q8510" s="12"/>
      <c r="R8510" s="8" t="str">
        <f t="shared" si="1057"/>
        <v>10</v>
      </c>
      <c r="S8510" s="8"/>
      <c r="T8510" s="14" t="str">
        <f t="shared" si="1058"/>
        <v>Retain</v>
      </c>
      <c r="U8510" s="14"/>
      <c r="V8510" s="8" t="str">
        <f t="shared" si="1059"/>
        <v>Spain</v>
      </c>
      <c r="W8510" s="8"/>
      <c r="X8510" s="8"/>
      <c r="Y8510" s="8"/>
      <c r="Z8510" s="14" t="str">
        <f t="shared" si="1060"/>
        <v>Male</v>
      </c>
      <c r="AA8510" s="14"/>
      <c r="AB8510" s="14"/>
      <c r="AC8510" s="14"/>
      <c r="AE8510" t="str">
        <f t="shared" si="1061"/>
        <v>Adults</v>
      </c>
      <c r="AF8510" t="str">
        <f t="shared" si="1062"/>
        <v>Good</v>
      </c>
      <c r="AG8510" t="str">
        <f t="shared" si="1063"/>
        <v>Very low</v>
      </c>
    </row>
    <row r="8511" spans="1:33" x14ac:dyDescent="0.2">
      <c r="A8511">
        <v>8510</v>
      </c>
      <c r="B8511">
        <v>15750728</v>
      </c>
      <c r="C8511">
        <v>586</v>
      </c>
      <c r="D8511">
        <v>2</v>
      </c>
      <c r="E8511">
        <v>2</v>
      </c>
      <c r="F8511">
        <v>42</v>
      </c>
      <c r="G8511">
        <v>6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s="2" t="s">
        <v>938</v>
      </c>
      <c r="P8511" s="11" t="str">
        <f t="shared" si="1056"/>
        <v>2016</v>
      </c>
      <c r="Q8511" s="12"/>
      <c r="R8511" s="8" t="str">
        <f t="shared" si="1057"/>
        <v>12</v>
      </c>
      <c r="S8511" s="8"/>
      <c r="T8511" s="14" t="str">
        <f t="shared" si="1058"/>
        <v>Retain</v>
      </c>
      <c r="U8511" s="14"/>
      <c r="V8511" s="8" t="str">
        <f t="shared" si="1059"/>
        <v>Spain</v>
      </c>
      <c r="W8511" s="8"/>
      <c r="X8511" s="8"/>
      <c r="Y8511" s="8"/>
      <c r="Z8511" s="14" t="str">
        <f t="shared" si="1060"/>
        <v>Female</v>
      </c>
      <c r="AA8511" s="14"/>
      <c r="AB8511" s="14"/>
      <c r="AC8511" s="14"/>
      <c r="AE8511" t="str">
        <f t="shared" si="1061"/>
        <v>Middle aged</v>
      </c>
      <c r="AF8511" t="str">
        <f t="shared" si="1062"/>
        <v>Fair</v>
      </c>
      <c r="AG8511" t="str">
        <f t="shared" si="1063"/>
        <v>Very low</v>
      </c>
    </row>
    <row r="8512" spans="1:33" x14ac:dyDescent="0.2">
      <c r="A8512">
        <v>8511</v>
      </c>
      <c r="B8512">
        <v>15769353</v>
      </c>
      <c r="C8512">
        <v>550</v>
      </c>
      <c r="D8512">
        <v>1</v>
      </c>
      <c r="E8512">
        <v>2</v>
      </c>
      <c r="F8512">
        <v>40</v>
      </c>
      <c r="G8512">
        <v>5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s="2" t="s">
        <v>1215</v>
      </c>
      <c r="P8512" s="11" t="str">
        <f t="shared" si="1056"/>
        <v>2017</v>
      </c>
      <c r="Q8512" s="12"/>
      <c r="R8512" s="8" t="str">
        <f t="shared" si="1057"/>
        <v>10</v>
      </c>
      <c r="S8512" s="8"/>
      <c r="T8512" s="14" t="str">
        <f t="shared" si="1058"/>
        <v>Exit</v>
      </c>
      <c r="U8512" s="14"/>
      <c r="V8512" s="8" t="str">
        <f t="shared" si="1059"/>
        <v>France</v>
      </c>
      <c r="W8512" s="8"/>
      <c r="X8512" s="8"/>
      <c r="Y8512" s="8"/>
      <c r="Z8512" s="14" t="str">
        <f t="shared" si="1060"/>
        <v>Female</v>
      </c>
      <c r="AA8512" s="14"/>
      <c r="AB8512" s="14"/>
      <c r="AC8512" s="14"/>
      <c r="AE8512" t="str">
        <f t="shared" si="1061"/>
        <v>Middle aged</v>
      </c>
      <c r="AF8512" t="str">
        <f t="shared" si="1062"/>
        <v>Poor</v>
      </c>
      <c r="AG8512" t="str">
        <f t="shared" si="1063"/>
        <v>Very high</v>
      </c>
    </row>
    <row r="8513" spans="1:33" x14ac:dyDescent="0.2">
      <c r="A8513">
        <v>8512</v>
      </c>
      <c r="B8513">
        <v>15770091</v>
      </c>
      <c r="C8513">
        <v>643</v>
      </c>
      <c r="D8513">
        <v>3</v>
      </c>
      <c r="E8513">
        <v>1</v>
      </c>
      <c r="F8513">
        <v>28</v>
      </c>
      <c r="G8513">
        <v>5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s="2" t="s">
        <v>379</v>
      </c>
      <c r="P8513" s="11" t="str">
        <f t="shared" si="1056"/>
        <v>2018</v>
      </c>
      <c r="Q8513" s="12"/>
      <c r="R8513" s="8" t="str">
        <f t="shared" si="1057"/>
        <v>05</v>
      </c>
      <c r="S8513" s="8"/>
      <c r="T8513" s="14" t="str">
        <f t="shared" si="1058"/>
        <v>Retain</v>
      </c>
      <c r="U8513" s="14"/>
      <c r="V8513" s="8" t="str">
        <f t="shared" si="1059"/>
        <v>Germany</v>
      </c>
      <c r="W8513" s="8"/>
      <c r="X8513" s="8"/>
      <c r="Y8513" s="8"/>
      <c r="Z8513" s="14" t="str">
        <f t="shared" si="1060"/>
        <v>Male</v>
      </c>
      <c r="AA8513" s="14"/>
      <c r="AB8513" s="14"/>
      <c r="AC8513" s="14"/>
      <c r="AE8513" t="str">
        <f t="shared" si="1061"/>
        <v>Adults</v>
      </c>
      <c r="AF8513" t="str">
        <f t="shared" si="1062"/>
        <v>Fair</v>
      </c>
      <c r="AG8513" t="str">
        <f t="shared" si="1063"/>
        <v>Very high</v>
      </c>
    </row>
    <row r="8514" spans="1:33" x14ac:dyDescent="0.2">
      <c r="A8514">
        <v>8513</v>
      </c>
      <c r="B8514">
        <v>15716420</v>
      </c>
      <c r="C8514">
        <v>612</v>
      </c>
      <c r="D8514">
        <v>2</v>
      </c>
      <c r="E8514">
        <v>1</v>
      </c>
      <c r="F8514">
        <v>39</v>
      </c>
      <c r="G8514">
        <v>4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s="2" t="s">
        <v>336</v>
      </c>
      <c r="P8514" s="11" t="str">
        <f t="shared" si="1056"/>
        <v>2019</v>
      </c>
      <c r="Q8514" s="12"/>
      <c r="R8514" s="8" t="str">
        <f t="shared" si="1057"/>
        <v>06</v>
      </c>
      <c r="S8514" s="8"/>
      <c r="T8514" s="14" t="str">
        <f t="shared" si="1058"/>
        <v>Retain</v>
      </c>
      <c r="U8514" s="14"/>
      <c r="V8514" s="8" t="str">
        <f t="shared" si="1059"/>
        <v>Spain</v>
      </c>
      <c r="W8514" s="8"/>
      <c r="X8514" s="8"/>
      <c r="Y8514" s="8"/>
      <c r="Z8514" s="14" t="str">
        <f t="shared" si="1060"/>
        <v>Male</v>
      </c>
      <c r="AA8514" s="14"/>
      <c r="AB8514" s="14"/>
      <c r="AC8514" s="14"/>
      <c r="AE8514" t="str">
        <f t="shared" si="1061"/>
        <v>Middle aged</v>
      </c>
      <c r="AF8514" t="str">
        <f t="shared" si="1062"/>
        <v>Fair</v>
      </c>
      <c r="AG8514" t="str">
        <f t="shared" si="1063"/>
        <v>Very high</v>
      </c>
    </row>
    <row r="8515" spans="1:33" x14ac:dyDescent="0.2">
      <c r="A8515">
        <v>8514</v>
      </c>
      <c r="B8515">
        <v>15740602</v>
      </c>
      <c r="C8515">
        <v>674</v>
      </c>
      <c r="D8515">
        <v>3</v>
      </c>
      <c r="E8515">
        <v>2</v>
      </c>
      <c r="F8515">
        <v>27</v>
      </c>
      <c r="G8515">
        <v>3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s="2" t="s">
        <v>402</v>
      </c>
      <c r="P8515" s="11" t="str">
        <f t="shared" ref="P8515:P8578" si="1064">RIGHT($N8515,4)</f>
        <v>2019</v>
      </c>
      <c r="Q8515" s="12"/>
      <c r="R8515" s="8" t="str">
        <f t="shared" ref="R8515:R8578" si="1065">MID(N8515,4,2)</f>
        <v>11</v>
      </c>
      <c r="S8515" s="8"/>
      <c r="T8515" s="14" t="str">
        <f t="shared" ref="T8515:T8578" si="1066">IF(M8515=1,"Exit","Retain")</f>
        <v>Retain</v>
      </c>
      <c r="U8515" s="14"/>
      <c r="V8515" s="8" t="str">
        <f t="shared" ref="V8515:V8578" si="1067">IF(D8515=1,"France",IF(D8515=2,"Spain",IF(D8515=3,"Germany","NONE")))</f>
        <v>Germany</v>
      </c>
      <c r="W8515" s="8"/>
      <c r="X8515" s="8"/>
      <c r="Y8515" s="8"/>
      <c r="Z8515" s="14" t="str">
        <f t="shared" ref="Z8515:Z8578" si="1068">IF(E8515=1,"Male","Female")</f>
        <v>Female</v>
      </c>
      <c r="AA8515" s="14"/>
      <c r="AB8515" s="14"/>
      <c r="AC8515" s="14"/>
      <c r="AE8515" t="str">
        <f t="shared" ref="AE8515:AE8578" si="1069">IF(F8515&lt;18,"Kids",IF(AND(F8515&gt;=18,F8515&lt;24),"Young Adults",IF(AND(F8515&gt;=24,F8515&lt;39),"Adults",IF(AND(F8515&gt;=39,F8515&lt;64),"Middle aged","Retired"))))</f>
        <v>Adults</v>
      </c>
      <c r="AF8515" t="str">
        <f t="shared" ref="AF8515:AF8578" si="1070">IF(AND(C8515&gt;=800,C8515&lt;=850),"Excellent",IF(AND(C8515&gt;=740,C8515&lt;=799),"Very good",IF(AND(C8515&gt;=670,C8515&lt;=739),"Good",IF(AND(C8515&gt;=580,C8515&lt;=669),"Fair",IF(AND(C8515&gt;=300,C8515&lt;=579),"Poor","None")))))</f>
        <v>Good</v>
      </c>
      <c r="AG8515" t="str">
        <f t="shared" ref="AG8515:AG8578" si="1071">IF(H8515&lt;25000,"Very low",IF(AND(H8515&gt;25000,H8515&lt;=50000),"Low",IF(AND(H8515&gt;50000,H8515&lt;=100000),"Medium",IF(AND(H8515&gt;100000,H8515&lt;=150000),"High",IF(AND(H8515&gt;150000,H8515&lt;=200000),"Very high",IF(H8515&gt;200000,"Extreme","None"))))))</f>
        <v>High</v>
      </c>
    </row>
    <row r="8516" spans="1:33" x14ac:dyDescent="0.2">
      <c r="A8516">
        <v>8515</v>
      </c>
      <c r="B8516">
        <v>15796071</v>
      </c>
      <c r="C8516">
        <v>657</v>
      </c>
      <c r="D8516">
        <v>2</v>
      </c>
      <c r="E8516">
        <v>1</v>
      </c>
      <c r="F8516">
        <v>29</v>
      </c>
      <c r="G8516">
        <v>3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s="2" t="s">
        <v>705</v>
      </c>
      <c r="P8516" s="11" t="str">
        <f t="shared" si="1064"/>
        <v>2019</v>
      </c>
      <c r="Q8516" s="12"/>
      <c r="R8516" s="8" t="str">
        <f t="shared" si="1065"/>
        <v>11</v>
      </c>
      <c r="S8516" s="8"/>
      <c r="T8516" s="14" t="str">
        <f t="shared" si="1066"/>
        <v>Retain</v>
      </c>
      <c r="U8516" s="14"/>
      <c r="V8516" s="8" t="str">
        <f t="shared" si="1067"/>
        <v>Spain</v>
      </c>
      <c r="W8516" s="8"/>
      <c r="X8516" s="8"/>
      <c r="Y8516" s="8"/>
      <c r="Z8516" s="14" t="str">
        <f t="shared" si="1068"/>
        <v>Male</v>
      </c>
      <c r="AA8516" s="14"/>
      <c r="AB8516" s="14"/>
      <c r="AC8516" s="14"/>
      <c r="AE8516" t="str">
        <f t="shared" si="1069"/>
        <v>Adults</v>
      </c>
      <c r="AF8516" t="str">
        <f t="shared" si="1070"/>
        <v>Fair</v>
      </c>
      <c r="AG8516" t="str">
        <f t="shared" si="1071"/>
        <v>Medium</v>
      </c>
    </row>
    <row r="8517" spans="1:33" x14ac:dyDescent="0.2">
      <c r="A8517">
        <v>8516</v>
      </c>
      <c r="B8517">
        <v>15811389</v>
      </c>
      <c r="C8517">
        <v>724</v>
      </c>
      <c r="D8517">
        <v>3</v>
      </c>
      <c r="E8517">
        <v>2</v>
      </c>
      <c r="F8517">
        <v>35</v>
      </c>
      <c r="G8517">
        <v>7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s="2" t="s">
        <v>1088</v>
      </c>
      <c r="P8517" s="11" t="str">
        <f t="shared" si="1064"/>
        <v>2016</v>
      </c>
      <c r="Q8517" s="12"/>
      <c r="R8517" s="8" t="str">
        <f t="shared" si="1065"/>
        <v>01</v>
      </c>
      <c r="S8517" s="8"/>
      <c r="T8517" s="14" t="str">
        <f t="shared" si="1066"/>
        <v>Retain</v>
      </c>
      <c r="U8517" s="14"/>
      <c r="V8517" s="8" t="str">
        <f t="shared" si="1067"/>
        <v>Germany</v>
      </c>
      <c r="W8517" s="8"/>
      <c r="X8517" s="8"/>
      <c r="Y8517" s="8"/>
      <c r="Z8517" s="14" t="str">
        <f t="shared" si="1068"/>
        <v>Female</v>
      </c>
      <c r="AA8517" s="14"/>
      <c r="AB8517" s="14"/>
      <c r="AC8517" s="14"/>
      <c r="AE8517" t="str">
        <f t="shared" si="1069"/>
        <v>Adults</v>
      </c>
      <c r="AF8517" t="str">
        <f t="shared" si="1070"/>
        <v>Good</v>
      </c>
      <c r="AG8517" t="str">
        <f t="shared" si="1071"/>
        <v>Very high</v>
      </c>
    </row>
    <row r="8518" spans="1:33" x14ac:dyDescent="0.2">
      <c r="A8518">
        <v>8517</v>
      </c>
      <c r="B8518">
        <v>15783875</v>
      </c>
      <c r="C8518">
        <v>500</v>
      </c>
      <c r="D8518">
        <v>1</v>
      </c>
      <c r="E8518">
        <v>2</v>
      </c>
      <c r="F8518">
        <v>34</v>
      </c>
      <c r="G8518">
        <v>7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s="2" t="s">
        <v>1006</v>
      </c>
      <c r="P8518" s="11" t="str">
        <f t="shared" si="1064"/>
        <v>2016</v>
      </c>
      <c r="Q8518" s="12"/>
      <c r="R8518" s="8" t="str">
        <f t="shared" si="1065"/>
        <v>09</v>
      </c>
      <c r="S8518" s="8"/>
      <c r="T8518" s="14" t="str">
        <f t="shared" si="1066"/>
        <v>Retain</v>
      </c>
      <c r="U8518" s="14"/>
      <c r="V8518" s="8" t="str">
        <f t="shared" si="1067"/>
        <v>France</v>
      </c>
      <c r="W8518" s="8"/>
      <c r="X8518" s="8"/>
      <c r="Y8518" s="8"/>
      <c r="Z8518" s="14" t="str">
        <f t="shared" si="1068"/>
        <v>Female</v>
      </c>
      <c r="AA8518" s="14"/>
      <c r="AB8518" s="14"/>
      <c r="AC8518" s="14"/>
      <c r="AE8518" t="str">
        <f t="shared" si="1069"/>
        <v>Adults</v>
      </c>
      <c r="AF8518" t="str">
        <f t="shared" si="1070"/>
        <v>Poor</v>
      </c>
      <c r="AG8518" t="str">
        <f t="shared" si="1071"/>
        <v>Very low</v>
      </c>
    </row>
    <row r="8519" spans="1:33" x14ac:dyDescent="0.2">
      <c r="A8519">
        <v>8518</v>
      </c>
      <c r="B8519">
        <v>15671800</v>
      </c>
      <c r="C8519">
        <v>688</v>
      </c>
      <c r="D8519">
        <v>1</v>
      </c>
      <c r="E8519">
        <v>1</v>
      </c>
      <c r="F8519">
        <v>20</v>
      </c>
      <c r="G8519">
        <v>3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s="2" t="s">
        <v>813</v>
      </c>
      <c r="P8519" s="11" t="str">
        <f t="shared" si="1064"/>
        <v>2019</v>
      </c>
      <c r="Q8519" s="12"/>
      <c r="R8519" s="8" t="str">
        <f t="shared" si="1065"/>
        <v>12</v>
      </c>
      <c r="S8519" s="8"/>
      <c r="T8519" s="14" t="str">
        <f t="shared" si="1066"/>
        <v>Retain</v>
      </c>
      <c r="U8519" s="14"/>
      <c r="V8519" s="8" t="str">
        <f t="shared" si="1067"/>
        <v>France</v>
      </c>
      <c r="W8519" s="8"/>
      <c r="X8519" s="8"/>
      <c r="Y8519" s="8"/>
      <c r="Z8519" s="14" t="str">
        <f t="shared" si="1068"/>
        <v>Male</v>
      </c>
      <c r="AA8519" s="14"/>
      <c r="AB8519" s="14"/>
      <c r="AC8519" s="14"/>
      <c r="AE8519" t="str">
        <f t="shared" si="1069"/>
        <v>Young Adults</v>
      </c>
      <c r="AF8519" t="str">
        <f t="shared" si="1070"/>
        <v>Good</v>
      </c>
      <c r="AG8519" t="str">
        <f t="shared" si="1071"/>
        <v>High</v>
      </c>
    </row>
    <row r="8520" spans="1:33" x14ac:dyDescent="0.2">
      <c r="A8520">
        <v>8519</v>
      </c>
      <c r="B8520">
        <v>15677288</v>
      </c>
      <c r="C8520">
        <v>599</v>
      </c>
      <c r="D8520">
        <v>1</v>
      </c>
      <c r="E8520">
        <v>1</v>
      </c>
      <c r="F8520">
        <v>50</v>
      </c>
      <c r="G8520">
        <v>5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s="2" t="s">
        <v>882</v>
      </c>
      <c r="P8520" s="11" t="str">
        <f t="shared" si="1064"/>
        <v>2017</v>
      </c>
      <c r="Q8520" s="12"/>
      <c r="R8520" s="8" t="str">
        <f t="shared" si="1065"/>
        <v>11</v>
      </c>
      <c r="S8520" s="8"/>
      <c r="T8520" s="14" t="str">
        <f t="shared" si="1066"/>
        <v>Exit</v>
      </c>
      <c r="U8520" s="14"/>
      <c r="V8520" s="8" t="str">
        <f t="shared" si="1067"/>
        <v>France</v>
      </c>
      <c r="W8520" s="8"/>
      <c r="X8520" s="8"/>
      <c r="Y8520" s="8"/>
      <c r="Z8520" s="14" t="str">
        <f t="shared" si="1068"/>
        <v>Male</v>
      </c>
      <c r="AA8520" s="14"/>
      <c r="AB8520" s="14"/>
      <c r="AC8520" s="14"/>
      <c r="AE8520" t="str">
        <f t="shared" si="1069"/>
        <v>Middle aged</v>
      </c>
      <c r="AF8520" t="str">
        <f t="shared" si="1070"/>
        <v>Fair</v>
      </c>
      <c r="AG8520" t="str">
        <f t="shared" si="1071"/>
        <v>High</v>
      </c>
    </row>
    <row r="8521" spans="1:33" x14ac:dyDescent="0.2">
      <c r="A8521">
        <v>8520</v>
      </c>
      <c r="B8521">
        <v>15633525</v>
      </c>
      <c r="C8521">
        <v>631</v>
      </c>
      <c r="D8521">
        <v>1</v>
      </c>
      <c r="E8521">
        <v>1</v>
      </c>
      <c r="F8521">
        <v>29</v>
      </c>
      <c r="G8521">
        <v>6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s="2" t="s">
        <v>297</v>
      </c>
      <c r="P8521" s="11" t="str">
        <f t="shared" si="1064"/>
        <v>2017</v>
      </c>
      <c r="Q8521" s="12"/>
      <c r="R8521" s="8" t="str">
        <f t="shared" si="1065"/>
        <v>08</v>
      </c>
      <c r="S8521" s="8"/>
      <c r="T8521" s="14" t="str">
        <f t="shared" si="1066"/>
        <v>Retain</v>
      </c>
      <c r="U8521" s="14"/>
      <c r="V8521" s="8" t="str">
        <f t="shared" si="1067"/>
        <v>France</v>
      </c>
      <c r="W8521" s="8"/>
      <c r="X8521" s="8"/>
      <c r="Y8521" s="8"/>
      <c r="Z8521" s="14" t="str">
        <f t="shared" si="1068"/>
        <v>Male</v>
      </c>
      <c r="AA8521" s="14"/>
      <c r="AB8521" s="14"/>
      <c r="AC8521" s="14"/>
      <c r="AE8521" t="str">
        <f t="shared" si="1069"/>
        <v>Adults</v>
      </c>
      <c r="AF8521" t="str">
        <f t="shared" si="1070"/>
        <v>Fair</v>
      </c>
      <c r="AG8521" t="str">
        <f t="shared" si="1071"/>
        <v>Very low</v>
      </c>
    </row>
    <row r="8522" spans="1:33" x14ac:dyDescent="0.2">
      <c r="A8522">
        <v>8521</v>
      </c>
      <c r="B8522">
        <v>15634606</v>
      </c>
      <c r="C8522">
        <v>634</v>
      </c>
      <c r="D8522">
        <v>2</v>
      </c>
      <c r="E8522">
        <v>1</v>
      </c>
      <c r="F8522">
        <v>52</v>
      </c>
      <c r="G8522">
        <v>5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s="2" t="s">
        <v>768</v>
      </c>
      <c r="P8522" s="11" t="str">
        <f t="shared" si="1064"/>
        <v>2018</v>
      </c>
      <c r="Q8522" s="12"/>
      <c r="R8522" s="8" t="str">
        <f t="shared" si="1065"/>
        <v>02</v>
      </c>
      <c r="S8522" s="8"/>
      <c r="T8522" s="14" t="str">
        <f t="shared" si="1066"/>
        <v>Retain</v>
      </c>
      <c r="U8522" s="14"/>
      <c r="V8522" s="8" t="str">
        <f t="shared" si="1067"/>
        <v>Spain</v>
      </c>
      <c r="W8522" s="8"/>
      <c r="X8522" s="8"/>
      <c r="Y8522" s="8"/>
      <c r="Z8522" s="14" t="str">
        <f t="shared" si="1068"/>
        <v>Male</v>
      </c>
      <c r="AA8522" s="14"/>
      <c r="AB8522" s="14"/>
      <c r="AC8522" s="14"/>
      <c r="AE8522" t="str">
        <f t="shared" si="1069"/>
        <v>Middle aged</v>
      </c>
      <c r="AF8522" t="str">
        <f t="shared" si="1070"/>
        <v>Fair</v>
      </c>
      <c r="AG8522" t="str">
        <f t="shared" si="1071"/>
        <v>Very low</v>
      </c>
    </row>
    <row r="8523" spans="1:33" x14ac:dyDescent="0.2">
      <c r="A8523">
        <v>8522</v>
      </c>
      <c r="B8523">
        <v>15579207</v>
      </c>
      <c r="C8523">
        <v>545</v>
      </c>
      <c r="D8523">
        <v>1</v>
      </c>
      <c r="E8523">
        <v>1</v>
      </c>
      <c r="F8523">
        <v>37</v>
      </c>
      <c r="G8523">
        <v>4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s="2" t="s">
        <v>825</v>
      </c>
      <c r="P8523" s="11" t="str">
        <f t="shared" si="1064"/>
        <v>2019</v>
      </c>
      <c r="Q8523" s="12"/>
      <c r="R8523" s="8" t="str">
        <f t="shared" si="1065"/>
        <v>02</v>
      </c>
      <c r="S8523" s="8"/>
      <c r="T8523" s="14" t="str">
        <f t="shared" si="1066"/>
        <v>Retain</v>
      </c>
      <c r="U8523" s="14"/>
      <c r="V8523" s="8" t="str">
        <f t="shared" si="1067"/>
        <v>France</v>
      </c>
      <c r="W8523" s="8"/>
      <c r="X8523" s="8"/>
      <c r="Y8523" s="8"/>
      <c r="Z8523" s="14" t="str">
        <f t="shared" si="1068"/>
        <v>Male</v>
      </c>
      <c r="AA8523" s="14"/>
      <c r="AB8523" s="14"/>
      <c r="AC8523" s="14"/>
      <c r="AE8523" t="str">
        <f t="shared" si="1069"/>
        <v>Adults</v>
      </c>
      <c r="AF8523" t="str">
        <f t="shared" si="1070"/>
        <v>Poor</v>
      </c>
      <c r="AG8523" t="str">
        <f t="shared" si="1071"/>
        <v>Medium</v>
      </c>
    </row>
    <row r="8524" spans="1:33" x14ac:dyDescent="0.2">
      <c r="A8524">
        <v>8523</v>
      </c>
      <c r="B8524">
        <v>15619892</v>
      </c>
      <c r="C8524">
        <v>644</v>
      </c>
      <c r="D8524">
        <v>2</v>
      </c>
      <c r="E8524">
        <v>1</v>
      </c>
      <c r="F8524">
        <v>18</v>
      </c>
      <c r="G8524">
        <v>3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s="2" t="s">
        <v>1221</v>
      </c>
      <c r="P8524" s="11" t="str">
        <f t="shared" si="1064"/>
        <v>2019</v>
      </c>
      <c r="Q8524" s="12"/>
      <c r="R8524" s="8" t="str">
        <f t="shared" si="1065"/>
        <v>10</v>
      </c>
      <c r="S8524" s="8"/>
      <c r="T8524" s="14" t="str">
        <f t="shared" si="1066"/>
        <v>Retain</v>
      </c>
      <c r="U8524" s="14"/>
      <c r="V8524" s="8" t="str">
        <f t="shared" si="1067"/>
        <v>Spain</v>
      </c>
      <c r="W8524" s="8"/>
      <c r="X8524" s="8"/>
      <c r="Y8524" s="8"/>
      <c r="Z8524" s="14" t="str">
        <f t="shared" si="1068"/>
        <v>Male</v>
      </c>
      <c r="AA8524" s="14"/>
      <c r="AB8524" s="14"/>
      <c r="AC8524" s="14"/>
      <c r="AE8524" t="str">
        <f t="shared" si="1069"/>
        <v>Young Adults</v>
      </c>
      <c r="AF8524" t="str">
        <f t="shared" si="1070"/>
        <v>Fair</v>
      </c>
      <c r="AG8524" t="str">
        <f t="shared" si="1071"/>
        <v>Very low</v>
      </c>
    </row>
    <row r="8525" spans="1:33" x14ac:dyDescent="0.2">
      <c r="A8525">
        <v>8524</v>
      </c>
      <c r="B8525">
        <v>15567778</v>
      </c>
      <c r="C8525">
        <v>690</v>
      </c>
      <c r="D8525">
        <v>3</v>
      </c>
      <c r="E8525">
        <v>2</v>
      </c>
      <c r="F8525">
        <v>54</v>
      </c>
      <c r="G8525">
        <v>3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s="2" t="s">
        <v>1120</v>
      </c>
      <c r="P8525" s="11" t="str">
        <f t="shared" si="1064"/>
        <v>2019</v>
      </c>
      <c r="Q8525" s="12"/>
      <c r="R8525" s="8" t="str">
        <f t="shared" si="1065"/>
        <v>09</v>
      </c>
      <c r="S8525" s="8"/>
      <c r="T8525" s="14" t="str">
        <f t="shared" si="1066"/>
        <v>Exit</v>
      </c>
      <c r="U8525" s="14"/>
      <c r="V8525" s="8" t="str">
        <f t="shared" si="1067"/>
        <v>Germany</v>
      </c>
      <c r="W8525" s="8"/>
      <c r="X8525" s="8"/>
      <c r="Y8525" s="8"/>
      <c r="Z8525" s="14" t="str">
        <f t="shared" si="1068"/>
        <v>Female</v>
      </c>
      <c r="AA8525" s="14"/>
      <c r="AB8525" s="14"/>
      <c r="AC8525" s="14"/>
      <c r="AE8525" t="str">
        <f t="shared" si="1069"/>
        <v>Middle aged</v>
      </c>
      <c r="AF8525" t="str">
        <f t="shared" si="1070"/>
        <v>Good</v>
      </c>
      <c r="AG8525" t="str">
        <f t="shared" si="1071"/>
        <v>High</v>
      </c>
    </row>
    <row r="8526" spans="1:33" x14ac:dyDescent="0.2">
      <c r="A8526">
        <v>8525</v>
      </c>
      <c r="B8526">
        <v>15711750</v>
      </c>
      <c r="C8526">
        <v>711</v>
      </c>
      <c r="D8526">
        <v>1</v>
      </c>
      <c r="E8526">
        <v>2</v>
      </c>
      <c r="F8526">
        <v>34</v>
      </c>
      <c r="G8526">
        <v>4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s="2" t="s">
        <v>396</v>
      </c>
      <c r="P8526" s="11" t="str">
        <f t="shared" si="1064"/>
        <v>2018</v>
      </c>
      <c r="Q8526" s="12"/>
      <c r="R8526" s="8" t="str">
        <f t="shared" si="1065"/>
        <v>12</v>
      </c>
      <c r="S8526" s="8"/>
      <c r="T8526" s="14" t="str">
        <f t="shared" si="1066"/>
        <v>Retain</v>
      </c>
      <c r="U8526" s="14"/>
      <c r="V8526" s="8" t="str">
        <f t="shared" si="1067"/>
        <v>France</v>
      </c>
      <c r="W8526" s="8"/>
      <c r="X8526" s="8"/>
      <c r="Y8526" s="8"/>
      <c r="Z8526" s="14" t="str">
        <f t="shared" si="1068"/>
        <v>Female</v>
      </c>
      <c r="AA8526" s="14"/>
      <c r="AB8526" s="14"/>
      <c r="AC8526" s="14"/>
      <c r="AE8526" t="str">
        <f t="shared" si="1069"/>
        <v>Adults</v>
      </c>
      <c r="AF8526" t="str">
        <f t="shared" si="1070"/>
        <v>Good</v>
      </c>
      <c r="AG8526" t="str">
        <f t="shared" si="1071"/>
        <v>Very low</v>
      </c>
    </row>
    <row r="8527" spans="1:33" x14ac:dyDescent="0.2">
      <c r="A8527">
        <v>8526</v>
      </c>
      <c r="B8527">
        <v>15751084</v>
      </c>
      <c r="C8527">
        <v>712</v>
      </c>
      <c r="D8527">
        <v>1</v>
      </c>
      <c r="E8527">
        <v>2</v>
      </c>
      <c r="F8527">
        <v>29</v>
      </c>
      <c r="G8527">
        <v>5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s="2" t="s">
        <v>332</v>
      </c>
      <c r="P8527" s="11" t="str">
        <f t="shared" si="1064"/>
        <v>2017</v>
      </c>
      <c r="Q8527" s="12"/>
      <c r="R8527" s="8" t="str">
        <f t="shared" si="1065"/>
        <v>12</v>
      </c>
      <c r="S8527" s="8"/>
      <c r="T8527" s="14" t="str">
        <f t="shared" si="1066"/>
        <v>Retain</v>
      </c>
      <c r="U8527" s="14"/>
      <c r="V8527" s="8" t="str">
        <f t="shared" si="1067"/>
        <v>France</v>
      </c>
      <c r="W8527" s="8"/>
      <c r="X8527" s="8"/>
      <c r="Y8527" s="8"/>
      <c r="Z8527" s="14" t="str">
        <f t="shared" si="1068"/>
        <v>Female</v>
      </c>
      <c r="AA8527" s="14"/>
      <c r="AB8527" s="14"/>
      <c r="AC8527" s="14"/>
      <c r="AE8527" t="str">
        <f t="shared" si="1069"/>
        <v>Adults</v>
      </c>
      <c r="AF8527" t="str">
        <f t="shared" si="1070"/>
        <v>Good</v>
      </c>
      <c r="AG8527" t="str">
        <f t="shared" si="1071"/>
        <v>High</v>
      </c>
    </row>
    <row r="8528" spans="1:33" x14ac:dyDescent="0.2">
      <c r="A8528">
        <v>8527</v>
      </c>
      <c r="B8528">
        <v>15768945</v>
      </c>
      <c r="C8528">
        <v>627</v>
      </c>
      <c r="D8528">
        <v>1</v>
      </c>
      <c r="E8528">
        <v>1</v>
      </c>
      <c r="F8528">
        <v>27</v>
      </c>
      <c r="G8528">
        <v>5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s="2" t="s">
        <v>46</v>
      </c>
      <c r="P8528" s="11" t="str">
        <f t="shared" si="1064"/>
        <v>2018</v>
      </c>
      <c r="Q8528" s="12"/>
      <c r="R8528" s="8" t="str">
        <f t="shared" si="1065"/>
        <v>09</v>
      </c>
      <c r="S8528" s="8"/>
      <c r="T8528" s="14" t="str">
        <f t="shared" si="1066"/>
        <v>Retain</v>
      </c>
      <c r="U8528" s="14"/>
      <c r="V8528" s="8" t="str">
        <f t="shared" si="1067"/>
        <v>France</v>
      </c>
      <c r="W8528" s="8"/>
      <c r="X8528" s="8"/>
      <c r="Y8528" s="8"/>
      <c r="Z8528" s="14" t="str">
        <f t="shared" si="1068"/>
        <v>Male</v>
      </c>
      <c r="AA8528" s="14"/>
      <c r="AB8528" s="14"/>
      <c r="AC8528" s="14"/>
      <c r="AE8528" t="str">
        <f t="shared" si="1069"/>
        <v>Adults</v>
      </c>
      <c r="AF8528" t="str">
        <f t="shared" si="1070"/>
        <v>Fair</v>
      </c>
      <c r="AG8528" t="str">
        <f t="shared" si="1071"/>
        <v>Medium</v>
      </c>
    </row>
    <row r="8529" spans="1:33" x14ac:dyDescent="0.2">
      <c r="A8529">
        <v>8528</v>
      </c>
      <c r="B8529">
        <v>15586931</v>
      </c>
      <c r="C8529">
        <v>694</v>
      </c>
      <c r="D8529">
        <v>2</v>
      </c>
      <c r="E8529">
        <v>1</v>
      </c>
      <c r="F8529">
        <v>39</v>
      </c>
      <c r="G8529">
        <v>7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s="2" t="s">
        <v>992</v>
      </c>
      <c r="P8529" s="11" t="str">
        <f t="shared" si="1064"/>
        <v>2016</v>
      </c>
      <c r="Q8529" s="12"/>
      <c r="R8529" s="8" t="str">
        <f t="shared" si="1065"/>
        <v>02</v>
      </c>
      <c r="S8529" s="8"/>
      <c r="T8529" s="14" t="str">
        <f t="shared" si="1066"/>
        <v>Retain</v>
      </c>
      <c r="U8529" s="14"/>
      <c r="V8529" s="8" t="str">
        <f t="shared" si="1067"/>
        <v>Spain</v>
      </c>
      <c r="W8529" s="8"/>
      <c r="X8529" s="8"/>
      <c r="Y8529" s="8"/>
      <c r="Z8529" s="14" t="str">
        <f t="shared" si="1068"/>
        <v>Male</v>
      </c>
      <c r="AA8529" s="14"/>
      <c r="AB8529" s="14"/>
      <c r="AC8529" s="14"/>
      <c r="AE8529" t="str">
        <f t="shared" si="1069"/>
        <v>Middle aged</v>
      </c>
      <c r="AF8529" t="str">
        <f t="shared" si="1070"/>
        <v>Good</v>
      </c>
      <c r="AG8529" t="str">
        <f t="shared" si="1071"/>
        <v>Very low</v>
      </c>
    </row>
    <row r="8530" spans="1:33" x14ac:dyDescent="0.2">
      <c r="A8530">
        <v>8529</v>
      </c>
      <c r="B8530">
        <v>15636353</v>
      </c>
      <c r="C8530">
        <v>534</v>
      </c>
      <c r="D8530">
        <v>2</v>
      </c>
      <c r="E8530">
        <v>1</v>
      </c>
      <c r="F8530">
        <v>35</v>
      </c>
      <c r="G8530">
        <v>7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s="2" t="s">
        <v>1160</v>
      </c>
      <c r="P8530" s="11" t="str">
        <f t="shared" si="1064"/>
        <v>2016</v>
      </c>
      <c r="Q8530" s="12"/>
      <c r="R8530" s="8" t="str">
        <f t="shared" si="1065"/>
        <v>03</v>
      </c>
      <c r="S8530" s="8"/>
      <c r="T8530" s="14" t="str">
        <f t="shared" si="1066"/>
        <v>Retain</v>
      </c>
      <c r="U8530" s="14"/>
      <c r="V8530" s="8" t="str">
        <f t="shared" si="1067"/>
        <v>Spain</v>
      </c>
      <c r="W8530" s="8"/>
      <c r="X8530" s="8"/>
      <c r="Y8530" s="8"/>
      <c r="Z8530" s="14" t="str">
        <f t="shared" si="1068"/>
        <v>Male</v>
      </c>
      <c r="AA8530" s="14"/>
      <c r="AB8530" s="14"/>
      <c r="AC8530" s="14"/>
      <c r="AE8530" t="str">
        <f t="shared" si="1069"/>
        <v>Adults</v>
      </c>
      <c r="AF8530" t="str">
        <f t="shared" si="1070"/>
        <v>Poor</v>
      </c>
      <c r="AG8530" t="str">
        <f t="shared" si="1071"/>
        <v>Very low</v>
      </c>
    </row>
    <row r="8531" spans="1:33" x14ac:dyDescent="0.2">
      <c r="A8531">
        <v>8530</v>
      </c>
      <c r="B8531">
        <v>15623858</v>
      </c>
      <c r="C8531">
        <v>603</v>
      </c>
      <c r="D8531">
        <v>1</v>
      </c>
      <c r="E8531">
        <v>1</v>
      </c>
      <c r="F8531">
        <v>45</v>
      </c>
      <c r="G8531">
        <v>6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s="2" t="s">
        <v>387</v>
      </c>
      <c r="P8531" s="11" t="str">
        <f t="shared" si="1064"/>
        <v>2017</v>
      </c>
      <c r="Q8531" s="12"/>
      <c r="R8531" s="8" t="str">
        <f t="shared" si="1065"/>
        <v>06</v>
      </c>
      <c r="S8531" s="8"/>
      <c r="T8531" s="14" t="str">
        <f t="shared" si="1066"/>
        <v>Retain</v>
      </c>
      <c r="U8531" s="14"/>
      <c r="V8531" s="8" t="str">
        <f t="shared" si="1067"/>
        <v>France</v>
      </c>
      <c r="W8531" s="8"/>
      <c r="X8531" s="8"/>
      <c r="Y8531" s="8"/>
      <c r="Z8531" s="14" t="str">
        <f t="shared" si="1068"/>
        <v>Male</v>
      </c>
      <c r="AA8531" s="14"/>
      <c r="AB8531" s="14"/>
      <c r="AC8531" s="14"/>
      <c r="AE8531" t="str">
        <f t="shared" si="1069"/>
        <v>Middle aged</v>
      </c>
      <c r="AF8531" t="str">
        <f t="shared" si="1070"/>
        <v>Fair</v>
      </c>
      <c r="AG8531" t="str">
        <f t="shared" si="1071"/>
        <v>Very low</v>
      </c>
    </row>
    <row r="8532" spans="1:33" x14ac:dyDescent="0.2">
      <c r="A8532">
        <v>8531</v>
      </c>
      <c r="B8532">
        <v>15703354</v>
      </c>
      <c r="C8532">
        <v>808</v>
      </c>
      <c r="D8532">
        <v>1</v>
      </c>
      <c r="E8532">
        <v>2</v>
      </c>
      <c r="F8532">
        <v>33</v>
      </c>
      <c r="G8532">
        <v>5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s="2" t="s">
        <v>664</v>
      </c>
      <c r="P8532" s="11" t="str">
        <f t="shared" si="1064"/>
        <v>2018</v>
      </c>
      <c r="Q8532" s="12"/>
      <c r="R8532" s="8" t="str">
        <f t="shared" si="1065"/>
        <v>02</v>
      </c>
      <c r="S8532" s="8"/>
      <c r="T8532" s="14" t="str">
        <f t="shared" si="1066"/>
        <v>Retain</v>
      </c>
      <c r="U8532" s="14"/>
      <c r="V8532" s="8" t="str">
        <f t="shared" si="1067"/>
        <v>France</v>
      </c>
      <c r="W8532" s="8"/>
      <c r="X8532" s="8"/>
      <c r="Y8532" s="8"/>
      <c r="Z8532" s="14" t="str">
        <f t="shared" si="1068"/>
        <v>Female</v>
      </c>
      <c r="AA8532" s="14"/>
      <c r="AB8532" s="14"/>
      <c r="AC8532" s="14"/>
      <c r="AE8532" t="str">
        <f t="shared" si="1069"/>
        <v>Adults</v>
      </c>
      <c r="AF8532" t="str">
        <f t="shared" si="1070"/>
        <v>Excellent</v>
      </c>
      <c r="AG8532" t="str">
        <f t="shared" si="1071"/>
        <v>High</v>
      </c>
    </row>
    <row r="8533" spans="1:33" x14ac:dyDescent="0.2">
      <c r="A8533">
        <v>8532</v>
      </c>
      <c r="B8533">
        <v>15663987</v>
      </c>
      <c r="C8533">
        <v>723</v>
      </c>
      <c r="D8533">
        <v>2</v>
      </c>
      <c r="E8533">
        <v>1</v>
      </c>
      <c r="F8533">
        <v>30</v>
      </c>
      <c r="G8533">
        <v>5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s="2" t="s">
        <v>1253</v>
      </c>
      <c r="P8533" s="11" t="str">
        <f t="shared" si="1064"/>
        <v>2018</v>
      </c>
      <c r="Q8533" s="12"/>
      <c r="R8533" s="8" t="str">
        <f t="shared" si="1065"/>
        <v>08</v>
      </c>
      <c r="S8533" s="8"/>
      <c r="T8533" s="14" t="str">
        <f t="shared" si="1066"/>
        <v>Exit</v>
      </c>
      <c r="U8533" s="14"/>
      <c r="V8533" s="8" t="str">
        <f t="shared" si="1067"/>
        <v>Spain</v>
      </c>
      <c r="W8533" s="8"/>
      <c r="X8533" s="8"/>
      <c r="Y8533" s="8"/>
      <c r="Z8533" s="14" t="str">
        <f t="shared" si="1068"/>
        <v>Male</v>
      </c>
      <c r="AA8533" s="14"/>
      <c r="AB8533" s="14"/>
      <c r="AC8533" s="14"/>
      <c r="AE8533" t="str">
        <f t="shared" si="1069"/>
        <v>Adults</v>
      </c>
      <c r="AF8533" t="str">
        <f t="shared" si="1070"/>
        <v>Good</v>
      </c>
      <c r="AG8533" t="str">
        <f t="shared" si="1071"/>
        <v>Very low</v>
      </c>
    </row>
    <row r="8534" spans="1:33" x14ac:dyDescent="0.2">
      <c r="A8534">
        <v>8533</v>
      </c>
      <c r="B8534">
        <v>15780805</v>
      </c>
      <c r="C8534">
        <v>585</v>
      </c>
      <c r="D8534">
        <v>1</v>
      </c>
      <c r="E8534">
        <v>2</v>
      </c>
      <c r="F8534">
        <v>35</v>
      </c>
      <c r="G8534">
        <v>4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s="2" t="s">
        <v>1115</v>
      </c>
      <c r="P8534" s="11" t="str">
        <f t="shared" si="1064"/>
        <v>2018</v>
      </c>
      <c r="Q8534" s="12"/>
      <c r="R8534" s="8" t="str">
        <f t="shared" si="1065"/>
        <v>10</v>
      </c>
      <c r="S8534" s="8"/>
      <c r="T8534" s="14" t="str">
        <f t="shared" si="1066"/>
        <v>Exit</v>
      </c>
      <c r="U8534" s="14"/>
      <c r="V8534" s="8" t="str">
        <f t="shared" si="1067"/>
        <v>France</v>
      </c>
      <c r="W8534" s="8"/>
      <c r="X8534" s="8"/>
      <c r="Y8534" s="8"/>
      <c r="Z8534" s="14" t="str">
        <f t="shared" si="1068"/>
        <v>Female</v>
      </c>
      <c r="AA8534" s="14"/>
      <c r="AB8534" s="14"/>
      <c r="AC8534" s="14"/>
      <c r="AE8534" t="str">
        <f t="shared" si="1069"/>
        <v>Adults</v>
      </c>
      <c r="AF8534" t="str">
        <f t="shared" si="1070"/>
        <v>Fair</v>
      </c>
      <c r="AG8534" t="str">
        <f t="shared" si="1071"/>
        <v>Very low</v>
      </c>
    </row>
    <row r="8535" spans="1:33" x14ac:dyDescent="0.2">
      <c r="A8535">
        <v>8534</v>
      </c>
      <c r="B8535">
        <v>15768566</v>
      </c>
      <c r="C8535">
        <v>706</v>
      </c>
      <c r="D8535">
        <v>1</v>
      </c>
      <c r="E8535">
        <v>1</v>
      </c>
      <c r="F8535">
        <v>34</v>
      </c>
      <c r="G8535">
        <v>4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s="2" t="s">
        <v>308</v>
      </c>
      <c r="P8535" s="11" t="str">
        <f t="shared" si="1064"/>
        <v>2019</v>
      </c>
      <c r="Q8535" s="12"/>
      <c r="R8535" s="8" t="str">
        <f t="shared" si="1065"/>
        <v>07</v>
      </c>
      <c r="S8535" s="8"/>
      <c r="T8535" s="14" t="str">
        <f t="shared" si="1066"/>
        <v>Retain</v>
      </c>
      <c r="U8535" s="14"/>
      <c r="V8535" s="8" t="str">
        <f t="shared" si="1067"/>
        <v>France</v>
      </c>
      <c r="W8535" s="8"/>
      <c r="X8535" s="8"/>
      <c r="Y8535" s="8"/>
      <c r="Z8535" s="14" t="str">
        <f t="shared" si="1068"/>
        <v>Male</v>
      </c>
      <c r="AA8535" s="14"/>
      <c r="AB8535" s="14"/>
      <c r="AC8535" s="14"/>
      <c r="AE8535" t="str">
        <f t="shared" si="1069"/>
        <v>Adults</v>
      </c>
      <c r="AF8535" t="str">
        <f t="shared" si="1070"/>
        <v>Good</v>
      </c>
      <c r="AG8535" t="str">
        <f t="shared" si="1071"/>
        <v>Very low</v>
      </c>
    </row>
    <row r="8536" spans="1:33" x14ac:dyDescent="0.2">
      <c r="A8536">
        <v>8535</v>
      </c>
      <c r="B8536">
        <v>15643229</v>
      </c>
      <c r="C8536">
        <v>671</v>
      </c>
      <c r="D8536">
        <v>1</v>
      </c>
      <c r="E8536">
        <v>2</v>
      </c>
      <c r="F8536">
        <v>31</v>
      </c>
      <c r="G8536">
        <v>3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s="2" t="s">
        <v>152</v>
      </c>
      <c r="P8536" s="11" t="str">
        <f t="shared" si="1064"/>
        <v>2019</v>
      </c>
      <c r="Q8536" s="12"/>
      <c r="R8536" s="8" t="str">
        <f t="shared" si="1065"/>
        <v>11</v>
      </c>
      <c r="S8536" s="8"/>
      <c r="T8536" s="14" t="str">
        <f t="shared" si="1066"/>
        <v>Retain</v>
      </c>
      <c r="U8536" s="14"/>
      <c r="V8536" s="8" t="str">
        <f t="shared" si="1067"/>
        <v>France</v>
      </c>
      <c r="W8536" s="8"/>
      <c r="X8536" s="8"/>
      <c r="Y8536" s="8"/>
      <c r="Z8536" s="14" t="str">
        <f t="shared" si="1068"/>
        <v>Female</v>
      </c>
      <c r="AA8536" s="14"/>
      <c r="AB8536" s="14"/>
      <c r="AC8536" s="14"/>
      <c r="AE8536" t="str">
        <f t="shared" si="1069"/>
        <v>Adults</v>
      </c>
      <c r="AF8536" t="str">
        <f t="shared" si="1070"/>
        <v>Good</v>
      </c>
      <c r="AG8536" t="str">
        <f t="shared" si="1071"/>
        <v>Very low</v>
      </c>
    </row>
    <row r="8537" spans="1:33" x14ac:dyDescent="0.2">
      <c r="A8537">
        <v>8536</v>
      </c>
      <c r="B8537">
        <v>15754940</v>
      </c>
      <c r="C8537">
        <v>597</v>
      </c>
      <c r="D8537">
        <v>2</v>
      </c>
      <c r="E8537">
        <v>1</v>
      </c>
      <c r="F8537">
        <v>43</v>
      </c>
      <c r="G8537">
        <v>4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s="2" t="s">
        <v>655</v>
      </c>
      <c r="P8537" s="11" t="str">
        <f t="shared" si="1064"/>
        <v>2018</v>
      </c>
      <c r="Q8537" s="12"/>
      <c r="R8537" s="8" t="str">
        <f t="shared" si="1065"/>
        <v>09</v>
      </c>
      <c r="S8537" s="8"/>
      <c r="T8537" s="14" t="str">
        <f t="shared" si="1066"/>
        <v>Exit</v>
      </c>
      <c r="U8537" s="14"/>
      <c r="V8537" s="8" t="str">
        <f t="shared" si="1067"/>
        <v>Spain</v>
      </c>
      <c r="W8537" s="8"/>
      <c r="X8537" s="8"/>
      <c r="Y8537" s="8"/>
      <c r="Z8537" s="14" t="str">
        <f t="shared" si="1068"/>
        <v>Male</v>
      </c>
      <c r="AA8537" s="14"/>
      <c r="AB8537" s="14"/>
      <c r="AC8537" s="14"/>
      <c r="AE8537" t="str">
        <f t="shared" si="1069"/>
        <v>Middle aged</v>
      </c>
      <c r="AF8537" t="str">
        <f t="shared" si="1070"/>
        <v>Fair</v>
      </c>
      <c r="AG8537" t="str">
        <f t="shared" si="1071"/>
        <v>Medium</v>
      </c>
    </row>
    <row r="8538" spans="1:33" x14ac:dyDescent="0.2">
      <c r="A8538">
        <v>8537</v>
      </c>
      <c r="B8538">
        <v>15676576</v>
      </c>
      <c r="C8538">
        <v>646</v>
      </c>
      <c r="D8538">
        <v>1</v>
      </c>
      <c r="E8538">
        <v>2</v>
      </c>
      <c r="F8538">
        <v>43</v>
      </c>
      <c r="G8538">
        <v>4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s="2" t="s">
        <v>61</v>
      </c>
      <c r="P8538" s="11" t="str">
        <f t="shared" si="1064"/>
        <v>2018</v>
      </c>
      <c r="Q8538" s="12"/>
      <c r="R8538" s="8" t="str">
        <f t="shared" si="1065"/>
        <v>11</v>
      </c>
      <c r="S8538" s="8"/>
      <c r="T8538" s="14" t="str">
        <f t="shared" si="1066"/>
        <v>Retain</v>
      </c>
      <c r="U8538" s="14"/>
      <c r="V8538" s="8" t="str">
        <f t="shared" si="1067"/>
        <v>France</v>
      </c>
      <c r="W8538" s="8"/>
      <c r="X8538" s="8"/>
      <c r="Y8538" s="8"/>
      <c r="Z8538" s="14" t="str">
        <f t="shared" si="1068"/>
        <v>Female</v>
      </c>
      <c r="AA8538" s="14"/>
      <c r="AB8538" s="14"/>
      <c r="AC8538" s="14"/>
      <c r="AE8538" t="str">
        <f t="shared" si="1069"/>
        <v>Middle aged</v>
      </c>
      <c r="AF8538" t="str">
        <f t="shared" si="1070"/>
        <v>Fair</v>
      </c>
      <c r="AG8538" t="str">
        <f t="shared" si="1071"/>
        <v>High</v>
      </c>
    </row>
    <row r="8539" spans="1:33" x14ac:dyDescent="0.2">
      <c r="A8539">
        <v>8538</v>
      </c>
      <c r="B8539">
        <v>15800068</v>
      </c>
      <c r="C8539">
        <v>801</v>
      </c>
      <c r="D8539">
        <v>2</v>
      </c>
      <c r="E8539">
        <v>2</v>
      </c>
      <c r="F8539">
        <v>46</v>
      </c>
      <c r="G8539">
        <v>4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s="2" t="s">
        <v>147</v>
      </c>
      <c r="P8539" s="11" t="str">
        <f t="shared" si="1064"/>
        <v>2019</v>
      </c>
      <c r="Q8539" s="12"/>
      <c r="R8539" s="8" t="str">
        <f t="shared" si="1065"/>
        <v>09</v>
      </c>
      <c r="S8539" s="8"/>
      <c r="T8539" s="14" t="str">
        <f t="shared" si="1066"/>
        <v>Retain</v>
      </c>
      <c r="U8539" s="14"/>
      <c r="V8539" s="8" t="str">
        <f t="shared" si="1067"/>
        <v>Spain</v>
      </c>
      <c r="W8539" s="8"/>
      <c r="X8539" s="8"/>
      <c r="Y8539" s="8"/>
      <c r="Z8539" s="14" t="str">
        <f t="shared" si="1068"/>
        <v>Female</v>
      </c>
      <c r="AA8539" s="14"/>
      <c r="AB8539" s="14"/>
      <c r="AC8539" s="14"/>
      <c r="AE8539" t="str">
        <f t="shared" si="1069"/>
        <v>Middle aged</v>
      </c>
      <c r="AF8539" t="str">
        <f t="shared" si="1070"/>
        <v>Excellent</v>
      </c>
      <c r="AG8539" t="str">
        <f t="shared" si="1071"/>
        <v>Very low</v>
      </c>
    </row>
    <row r="8540" spans="1:33" x14ac:dyDescent="0.2">
      <c r="A8540">
        <v>8539</v>
      </c>
      <c r="B8540">
        <v>15648030</v>
      </c>
      <c r="C8540">
        <v>731</v>
      </c>
      <c r="D8540">
        <v>2</v>
      </c>
      <c r="E8540">
        <v>2</v>
      </c>
      <c r="F8540">
        <v>33</v>
      </c>
      <c r="G8540">
        <v>6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s="2" t="s">
        <v>1324</v>
      </c>
      <c r="P8540" s="11" t="str">
        <f t="shared" si="1064"/>
        <v>2017</v>
      </c>
      <c r="Q8540" s="12"/>
      <c r="R8540" s="8" t="str">
        <f t="shared" si="1065"/>
        <v>07</v>
      </c>
      <c r="S8540" s="8"/>
      <c r="T8540" s="14" t="str">
        <f t="shared" si="1066"/>
        <v>Retain</v>
      </c>
      <c r="U8540" s="14"/>
      <c r="V8540" s="8" t="str">
        <f t="shared" si="1067"/>
        <v>Spain</v>
      </c>
      <c r="W8540" s="8"/>
      <c r="X8540" s="8"/>
      <c r="Y8540" s="8"/>
      <c r="Z8540" s="14" t="str">
        <f t="shared" si="1068"/>
        <v>Female</v>
      </c>
      <c r="AA8540" s="14"/>
      <c r="AB8540" s="14"/>
      <c r="AC8540" s="14"/>
      <c r="AE8540" t="str">
        <f t="shared" si="1069"/>
        <v>Adults</v>
      </c>
      <c r="AF8540" t="str">
        <f t="shared" si="1070"/>
        <v>Good</v>
      </c>
      <c r="AG8540" t="str">
        <f t="shared" si="1071"/>
        <v>High</v>
      </c>
    </row>
    <row r="8541" spans="1:33" x14ac:dyDescent="0.2">
      <c r="A8541">
        <v>8540</v>
      </c>
      <c r="B8541">
        <v>15668594</v>
      </c>
      <c r="C8541">
        <v>620</v>
      </c>
      <c r="D8541">
        <v>3</v>
      </c>
      <c r="E8541">
        <v>2</v>
      </c>
      <c r="F8541">
        <v>25</v>
      </c>
      <c r="G8541">
        <v>7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s="2" t="s">
        <v>319</v>
      </c>
      <c r="P8541" s="11" t="str">
        <f t="shared" si="1064"/>
        <v>2016</v>
      </c>
      <c r="Q8541" s="12"/>
      <c r="R8541" s="8" t="str">
        <f t="shared" si="1065"/>
        <v>03</v>
      </c>
      <c r="S8541" s="8"/>
      <c r="T8541" s="14" t="str">
        <f t="shared" si="1066"/>
        <v>Retain</v>
      </c>
      <c r="U8541" s="14"/>
      <c r="V8541" s="8" t="str">
        <f t="shared" si="1067"/>
        <v>Germany</v>
      </c>
      <c r="W8541" s="8"/>
      <c r="X8541" s="8"/>
      <c r="Y8541" s="8"/>
      <c r="Z8541" s="14" t="str">
        <f t="shared" si="1068"/>
        <v>Female</v>
      </c>
      <c r="AA8541" s="14"/>
      <c r="AB8541" s="14"/>
      <c r="AC8541" s="14"/>
      <c r="AE8541" t="str">
        <f t="shared" si="1069"/>
        <v>Adults</v>
      </c>
      <c r="AF8541" t="str">
        <f t="shared" si="1070"/>
        <v>Fair</v>
      </c>
      <c r="AG8541" t="str">
        <f t="shared" si="1071"/>
        <v>High</v>
      </c>
    </row>
    <row r="8542" spans="1:33" x14ac:dyDescent="0.2">
      <c r="A8542">
        <v>8541</v>
      </c>
      <c r="B8542">
        <v>15728709</v>
      </c>
      <c r="C8542">
        <v>484</v>
      </c>
      <c r="D8542">
        <v>3</v>
      </c>
      <c r="E8542">
        <v>1</v>
      </c>
      <c r="F8542">
        <v>40</v>
      </c>
      <c r="G8542">
        <v>4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s="2" t="s">
        <v>517</v>
      </c>
      <c r="P8542" s="11" t="str">
        <f t="shared" si="1064"/>
        <v>2018</v>
      </c>
      <c r="Q8542" s="12"/>
      <c r="R8542" s="8" t="str">
        <f t="shared" si="1065"/>
        <v>10</v>
      </c>
      <c r="S8542" s="8"/>
      <c r="T8542" s="14" t="str">
        <f t="shared" si="1066"/>
        <v>Retain</v>
      </c>
      <c r="U8542" s="14"/>
      <c r="V8542" s="8" t="str">
        <f t="shared" si="1067"/>
        <v>Germany</v>
      </c>
      <c r="W8542" s="8"/>
      <c r="X8542" s="8"/>
      <c r="Y8542" s="8"/>
      <c r="Z8542" s="14" t="str">
        <f t="shared" si="1068"/>
        <v>Male</v>
      </c>
      <c r="AA8542" s="14"/>
      <c r="AB8542" s="14"/>
      <c r="AC8542" s="14"/>
      <c r="AE8542" t="str">
        <f t="shared" si="1069"/>
        <v>Middle aged</v>
      </c>
      <c r="AF8542" t="str">
        <f t="shared" si="1070"/>
        <v>Poor</v>
      </c>
      <c r="AG8542" t="str">
        <f t="shared" si="1071"/>
        <v>High</v>
      </c>
    </row>
    <row r="8543" spans="1:33" x14ac:dyDescent="0.2">
      <c r="A8543">
        <v>8542</v>
      </c>
      <c r="B8543">
        <v>15724181</v>
      </c>
      <c r="C8543">
        <v>647</v>
      </c>
      <c r="D8543">
        <v>2</v>
      </c>
      <c r="E8543">
        <v>1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s="2" t="s">
        <v>158</v>
      </c>
      <c r="P8543" s="11" t="str">
        <f t="shared" si="1064"/>
        <v>2017</v>
      </c>
      <c r="Q8543" s="12"/>
      <c r="R8543" s="8" t="str">
        <f t="shared" si="1065"/>
        <v>10</v>
      </c>
      <c r="S8543" s="8"/>
      <c r="T8543" s="14" t="str">
        <f t="shared" si="1066"/>
        <v>Retain</v>
      </c>
      <c r="U8543" s="14"/>
      <c r="V8543" s="8" t="str">
        <f t="shared" si="1067"/>
        <v>Spain</v>
      </c>
      <c r="W8543" s="8"/>
      <c r="X8543" s="8"/>
      <c r="Y8543" s="8"/>
      <c r="Z8543" s="14" t="str">
        <f t="shared" si="1068"/>
        <v>Male</v>
      </c>
      <c r="AA8543" s="14"/>
      <c r="AB8543" s="14"/>
      <c r="AC8543" s="14"/>
      <c r="AE8543" t="str">
        <f t="shared" si="1069"/>
        <v>Middle aged</v>
      </c>
      <c r="AF8543" t="str">
        <f t="shared" si="1070"/>
        <v>Fair</v>
      </c>
      <c r="AG8543" t="str">
        <f t="shared" si="1071"/>
        <v>High</v>
      </c>
    </row>
    <row r="8544" spans="1:33" x14ac:dyDescent="0.2">
      <c r="A8544">
        <v>8543</v>
      </c>
      <c r="B8544">
        <v>15647546</v>
      </c>
      <c r="C8544">
        <v>688</v>
      </c>
      <c r="D8544">
        <v>3</v>
      </c>
      <c r="E8544">
        <v>2</v>
      </c>
      <c r="F8544">
        <v>40</v>
      </c>
      <c r="G8544">
        <v>3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s="2" t="s">
        <v>390</v>
      </c>
      <c r="P8544" s="11" t="str">
        <f t="shared" si="1064"/>
        <v>2019</v>
      </c>
      <c r="Q8544" s="12"/>
      <c r="R8544" s="8" t="str">
        <f t="shared" si="1065"/>
        <v>11</v>
      </c>
      <c r="S8544" s="8"/>
      <c r="T8544" s="14" t="str">
        <f t="shared" si="1066"/>
        <v>Retain</v>
      </c>
      <c r="U8544" s="14"/>
      <c r="V8544" s="8" t="str">
        <f t="shared" si="1067"/>
        <v>Germany</v>
      </c>
      <c r="W8544" s="8"/>
      <c r="X8544" s="8"/>
      <c r="Y8544" s="8"/>
      <c r="Z8544" s="14" t="str">
        <f t="shared" si="1068"/>
        <v>Female</v>
      </c>
      <c r="AA8544" s="14"/>
      <c r="AB8544" s="14"/>
      <c r="AC8544" s="14"/>
      <c r="AE8544" t="str">
        <f t="shared" si="1069"/>
        <v>Middle aged</v>
      </c>
      <c r="AF8544" t="str">
        <f t="shared" si="1070"/>
        <v>Good</v>
      </c>
      <c r="AG8544" t="str">
        <f t="shared" si="1071"/>
        <v>Very high</v>
      </c>
    </row>
    <row r="8545" spans="1:33" x14ac:dyDescent="0.2">
      <c r="A8545">
        <v>8544</v>
      </c>
      <c r="B8545">
        <v>15702601</v>
      </c>
      <c r="C8545">
        <v>680</v>
      </c>
      <c r="D8545">
        <v>3</v>
      </c>
      <c r="E8545">
        <v>1</v>
      </c>
      <c r="F8545">
        <v>30</v>
      </c>
      <c r="G8545">
        <v>3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s="2" t="s">
        <v>131</v>
      </c>
      <c r="P8545" s="11" t="str">
        <f t="shared" si="1064"/>
        <v>2019</v>
      </c>
      <c r="Q8545" s="12"/>
      <c r="R8545" s="8" t="str">
        <f t="shared" si="1065"/>
        <v>10</v>
      </c>
      <c r="S8545" s="8"/>
      <c r="T8545" s="14" t="str">
        <f t="shared" si="1066"/>
        <v>Exit</v>
      </c>
      <c r="U8545" s="14"/>
      <c r="V8545" s="8" t="str">
        <f t="shared" si="1067"/>
        <v>Germany</v>
      </c>
      <c r="W8545" s="8"/>
      <c r="X8545" s="8"/>
      <c r="Y8545" s="8"/>
      <c r="Z8545" s="14" t="str">
        <f t="shared" si="1068"/>
        <v>Male</v>
      </c>
      <c r="AA8545" s="14"/>
      <c r="AB8545" s="14"/>
      <c r="AC8545" s="14"/>
      <c r="AE8545" t="str">
        <f t="shared" si="1069"/>
        <v>Adults</v>
      </c>
      <c r="AF8545" t="str">
        <f t="shared" si="1070"/>
        <v>Good</v>
      </c>
      <c r="AG8545" t="str">
        <f t="shared" si="1071"/>
        <v>High</v>
      </c>
    </row>
    <row r="8546" spans="1:33" x14ac:dyDescent="0.2">
      <c r="A8546">
        <v>8545</v>
      </c>
      <c r="B8546">
        <v>15567725</v>
      </c>
      <c r="C8546">
        <v>689</v>
      </c>
      <c r="D8546">
        <v>1</v>
      </c>
      <c r="E8546">
        <v>2</v>
      </c>
      <c r="F8546">
        <v>46</v>
      </c>
      <c r="G8546">
        <v>5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s="2" t="s">
        <v>372</v>
      </c>
      <c r="P8546" s="11" t="str">
        <f t="shared" si="1064"/>
        <v>2017</v>
      </c>
      <c r="Q8546" s="12"/>
      <c r="R8546" s="8" t="str">
        <f t="shared" si="1065"/>
        <v>11</v>
      </c>
      <c r="S8546" s="8"/>
      <c r="T8546" s="14" t="str">
        <f t="shared" si="1066"/>
        <v>Retain</v>
      </c>
      <c r="U8546" s="14"/>
      <c r="V8546" s="8" t="str">
        <f t="shared" si="1067"/>
        <v>France</v>
      </c>
      <c r="W8546" s="8"/>
      <c r="X8546" s="8"/>
      <c r="Y8546" s="8"/>
      <c r="Z8546" s="14" t="str">
        <f t="shared" si="1068"/>
        <v>Female</v>
      </c>
      <c r="AA8546" s="14"/>
      <c r="AB8546" s="14"/>
      <c r="AC8546" s="14"/>
      <c r="AE8546" t="str">
        <f t="shared" si="1069"/>
        <v>Middle aged</v>
      </c>
      <c r="AF8546" t="str">
        <f t="shared" si="1070"/>
        <v>Good</v>
      </c>
      <c r="AG8546" t="str">
        <f t="shared" si="1071"/>
        <v>Medium</v>
      </c>
    </row>
    <row r="8547" spans="1:33" x14ac:dyDescent="0.2">
      <c r="A8547">
        <v>8546</v>
      </c>
      <c r="B8547">
        <v>15674179</v>
      </c>
      <c r="C8547">
        <v>513</v>
      </c>
      <c r="D8547">
        <v>3</v>
      </c>
      <c r="E8547">
        <v>1</v>
      </c>
      <c r="F8547">
        <v>34</v>
      </c>
      <c r="G8547">
        <v>5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s="2" t="s">
        <v>200</v>
      </c>
      <c r="P8547" s="11" t="str">
        <f t="shared" si="1064"/>
        <v>2018</v>
      </c>
      <c r="Q8547" s="12"/>
      <c r="R8547" s="8" t="str">
        <f t="shared" si="1065"/>
        <v>09</v>
      </c>
      <c r="S8547" s="8"/>
      <c r="T8547" s="14" t="str">
        <f t="shared" si="1066"/>
        <v>Retain</v>
      </c>
      <c r="U8547" s="14"/>
      <c r="V8547" s="8" t="str">
        <f t="shared" si="1067"/>
        <v>Germany</v>
      </c>
      <c r="W8547" s="8"/>
      <c r="X8547" s="8"/>
      <c r="Y8547" s="8"/>
      <c r="Z8547" s="14" t="str">
        <f t="shared" si="1068"/>
        <v>Male</v>
      </c>
      <c r="AA8547" s="14"/>
      <c r="AB8547" s="14"/>
      <c r="AC8547" s="14"/>
      <c r="AE8547" t="str">
        <f t="shared" si="1069"/>
        <v>Adults</v>
      </c>
      <c r="AF8547" t="str">
        <f t="shared" si="1070"/>
        <v>Poor</v>
      </c>
      <c r="AG8547" t="str">
        <f t="shared" si="1071"/>
        <v>Medium</v>
      </c>
    </row>
    <row r="8548" spans="1:33" x14ac:dyDescent="0.2">
      <c r="A8548">
        <v>8547</v>
      </c>
      <c r="B8548">
        <v>15686957</v>
      </c>
      <c r="C8548">
        <v>553</v>
      </c>
      <c r="D8548">
        <v>3</v>
      </c>
      <c r="E8548">
        <v>1</v>
      </c>
      <c r="F8548">
        <v>35</v>
      </c>
      <c r="G8548">
        <v>7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s="2" t="s">
        <v>1325</v>
      </c>
      <c r="P8548" s="11" t="str">
        <f t="shared" si="1064"/>
        <v>2016</v>
      </c>
      <c r="Q8548" s="12"/>
      <c r="R8548" s="8" t="str">
        <f t="shared" si="1065"/>
        <v>03</v>
      </c>
      <c r="S8548" s="8"/>
      <c r="T8548" s="14" t="str">
        <f t="shared" si="1066"/>
        <v>Retain</v>
      </c>
      <c r="U8548" s="14"/>
      <c r="V8548" s="8" t="str">
        <f t="shared" si="1067"/>
        <v>Germany</v>
      </c>
      <c r="W8548" s="8"/>
      <c r="X8548" s="8"/>
      <c r="Y8548" s="8"/>
      <c r="Z8548" s="14" t="str">
        <f t="shared" si="1068"/>
        <v>Male</v>
      </c>
      <c r="AA8548" s="14"/>
      <c r="AB8548" s="14"/>
      <c r="AC8548" s="14"/>
      <c r="AE8548" t="str">
        <f t="shared" si="1069"/>
        <v>Adults</v>
      </c>
      <c r="AF8548" t="str">
        <f t="shared" si="1070"/>
        <v>Poor</v>
      </c>
      <c r="AG8548" t="str">
        <f t="shared" si="1071"/>
        <v>Very high</v>
      </c>
    </row>
    <row r="8549" spans="1:33" x14ac:dyDescent="0.2">
      <c r="A8549">
        <v>8548</v>
      </c>
      <c r="B8549">
        <v>15607690</v>
      </c>
      <c r="C8549">
        <v>689</v>
      </c>
      <c r="D8549">
        <v>3</v>
      </c>
      <c r="E8549">
        <v>1</v>
      </c>
      <c r="F8549">
        <v>47</v>
      </c>
      <c r="G8549">
        <v>4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s="2" t="s">
        <v>646</v>
      </c>
      <c r="P8549" s="11" t="str">
        <f t="shared" si="1064"/>
        <v>2018</v>
      </c>
      <c r="Q8549" s="12"/>
      <c r="R8549" s="8" t="str">
        <f t="shared" si="1065"/>
        <v>12</v>
      </c>
      <c r="S8549" s="8"/>
      <c r="T8549" s="14" t="str">
        <f t="shared" si="1066"/>
        <v>Retain</v>
      </c>
      <c r="U8549" s="14"/>
      <c r="V8549" s="8" t="str">
        <f t="shared" si="1067"/>
        <v>Germany</v>
      </c>
      <c r="W8549" s="8"/>
      <c r="X8549" s="8"/>
      <c r="Y8549" s="8"/>
      <c r="Z8549" s="14" t="str">
        <f t="shared" si="1068"/>
        <v>Male</v>
      </c>
      <c r="AA8549" s="14"/>
      <c r="AB8549" s="14"/>
      <c r="AC8549" s="14"/>
      <c r="AE8549" t="str">
        <f t="shared" si="1069"/>
        <v>Middle aged</v>
      </c>
      <c r="AF8549" t="str">
        <f t="shared" si="1070"/>
        <v>Good</v>
      </c>
      <c r="AG8549" t="str">
        <f t="shared" si="1071"/>
        <v>High</v>
      </c>
    </row>
    <row r="8550" spans="1:33" x14ac:dyDescent="0.2">
      <c r="A8550">
        <v>8549</v>
      </c>
      <c r="B8550">
        <v>15806546</v>
      </c>
      <c r="C8550">
        <v>517</v>
      </c>
      <c r="D8550">
        <v>2</v>
      </c>
      <c r="E8550">
        <v>1</v>
      </c>
      <c r="F8550">
        <v>46</v>
      </c>
      <c r="G8550">
        <v>3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s="2" t="s">
        <v>137</v>
      </c>
      <c r="P8550" s="11" t="str">
        <f t="shared" si="1064"/>
        <v>2019</v>
      </c>
      <c r="Q8550" s="12"/>
      <c r="R8550" s="8" t="str">
        <f t="shared" si="1065"/>
        <v>11</v>
      </c>
      <c r="S8550" s="8"/>
      <c r="T8550" s="14" t="str">
        <f t="shared" si="1066"/>
        <v>Retain</v>
      </c>
      <c r="U8550" s="14"/>
      <c r="V8550" s="8" t="str">
        <f t="shared" si="1067"/>
        <v>Spain</v>
      </c>
      <c r="W8550" s="8"/>
      <c r="X8550" s="8"/>
      <c r="Y8550" s="8"/>
      <c r="Z8550" s="14" t="str">
        <f t="shared" si="1068"/>
        <v>Male</v>
      </c>
      <c r="AA8550" s="14"/>
      <c r="AB8550" s="14"/>
      <c r="AC8550" s="14"/>
      <c r="AE8550" t="str">
        <f t="shared" si="1069"/>
        <v>Middle aged</v>
      </c>
      <c r="AF8550" t="str">
        <f t="shared" si="1070"/>
        <v>Poor</v>
      </c>
      <c r="AG8550" t="str">
        <f t="shared" si="1071"/>
        <v>Very low</v>
      </c>
    </row>
    <row r="8551" spans="1:33" x14ac:dyDescent="0.2">
      <c r="A8551">
        <v>8550</v>
      </c>
      <c r="B8551">
        <v>15632850</v>
      </c>
      <c r="C8551">
        <v>731</v>
      </c>
      <c r="D8551">
        <v>1</v>
      </c>
      <c r="E8551">
        <v>1</v>
      </c>
      <c r="F8551">
        <v>37</v>
      </c>
      <c r="G8551">
        <v>5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s="2" t="s">
        <v>398</v>
      </c>
      <c r="P8551" s="11" t="str">
        <f t="shared" si="1064"/>
        <v>2018</v>
      </c>
      <c r="Q8551" s="12"/>
      <c r="R8551" s="8" t="str">
        <f t="shared" si="1065"/>
        <v>07</v>
      </c>
      <c r="S8551" s="8"/>
      <c r="T8551" s="14" t="str">
        <f t="shared" si="1066"/>
        <v>Retain</v>
      </c>
      <c r="U8551" s="14"/>
      <c r="V8551" s="8" t="str">
        <f t="shared" si="1067"/>
        <v>France</v>
      </c>
      <c r="W8551" s="8"/>
      <c r="X8551" s="8"/>
      <c r="Y8551" s="8"/>
      <c r="Z8551" s="14" t="str">
        <f t="shared" si="1068"/>
        <v>Male</v>
      </c>
      <c r="AA8551" s="14"/>
      <c r="AB8551" s="14"/>
      <c r="AC8551" s="14"/>
      <c r="AE8551" t="str">
        <f t="shared" si="1069"/>
        <v>Adults</v>
      </c>
      <c r="AF8551" t="str">
        <f t="shared" si="1070"/>
        <v>Good</v>
      </c>
      <c r="AG8551" t="str">
        <f t="shared" si="1071"/>
        <v>Very low</v>
      </c>
    </row>
    <row r="8552" spans="1:33" x14ac:dyDescent="0.2">
      <c r="A8552">
        <v>8551</v>
      </c>
      <c r="B8552">
        <v>15709016</v>
      </c>
      <c r="C8552">
        <v>687</v>
      </c>
      <c r="D8552">
        <v>3</v>
      </c>
      <c r="E8552">
        <v>2</v>
      </c>
      <c r="F8552">
        <v>47</v>
      </c>
      <c r="G8552">
        <v>7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s="2" t="s">
        <v>1183</v>
      </c>
      <c r="P8552" s="11" t="str">
        <f t="shared" si="1064"/>
        <v>2016</v>
      </c>
      <c r="Q8552" s="12"/>
      <c r="R8552" s="8" t="str">
        <f t="shared" si="1065"/>
        <v>01</v>
      </c>
      <c r="S8552" s="8"/>
      <c r="T8552" s="14" t="str">
        <f t="shared" si="1066"/>
        <v>Exit</v>
      </c>
      <c r="U8552" s="14"/>
      <c r="V8552" s="8" t="str">
        <f t="shared" si="1067"/>
        <v>Germany</v>
      </c>
      <c r="W8552" s="8"/>
      <c r="X8552" s="8"/>
      <c r="Y8552" s="8"/>
      <c r="Z8552" s="14" t="str">
        <f t="shared" si="1068"/>
        <v>Female</v>
      </c>
      <c r="AA8552" s="14"/>
      <c r="AB8552" s="14"/>
      <c r="AC8552" s="14"/>
      <c r="AE8552" t="str">
        <f t="shared" si="1069"/>
        <v>Middle aged</v>
      </c>
      <c r="AF8552" t="str">
        <f t="shared" si="1070"/>
        <v>Good</v>
      </c>
      <c r="AG8552" t="str">
        <f t="shared" si="1071"/>
        <v>Medium</v>
      </c>
    </row>
    <row r="8553" spans="1:33" x14ac:dyDescent="0.2">
      <c r="A8553">
        <v>8552</v>
      </c>
      <c r="B8553">
        <v>15638068</v>
      </c>
      <c r="C8553">
        <v>507</v>
      </c>
      <c r="D8553">
        <v>2</v>
      </c>
      <c r="E8553">
        <v>1</v>
      </c>
      <c r="F8553">
        <v>32</v>
      </c>
      <c r="G8553">
        <v>4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s="2" t="s">
        <v>1127</v>
      </c>
      <c r="P8553" s="11" t="str">
        <f t="shared" si="1064"/>
        <v>2019</v>
      </c>
      <c r="Q8553" s="12"/>
      <c r="R8553" s="8" t="str">
        <f t="shared" si="1065"/>
        <v>04</v>
      </c>
      <c r="S8553" s="8"/>
      <c r="T8553" s="14" t="str">
        <f t="shared" si="1066"/>
        <v>Retain</v>
      </c>
      <c r="U8553" s="14"/>
      <c r="V8553" s="8" t="str">
        <f t="shared" si="1067"/>
        <v>Spain</v>
      </c>
      <c r="W8553" s="8"/>
      <c r="X8553" s="8"/>
      <c r="Y8553" s="8"/>
      <c r="Z8553" s="14" t="str">
        <f t="shared" si="1068"/>
        <v>Male</v>
      </c>
      <c r="AA8553" s="14"/>
      <c r="AB8553" s="14"/>
      <c r="AC8553" s="14"/>
      <c r="AE8553" t="str">
        <f t="shared" si="1069"/>
        <v>Adults</v>
      </c>
      <c r="AF8553" t="str">
        <f t="shared" si="1070"/>
        <v>Poor</v>
      </c>
      <c r="AG8553" t="str">
        <f t="shared" si="1071"/>
        <v>Very low</v>
      </c>
    </row>
    <row r="8554" spans="1:33" x14ac:dyDescent="0.2">
      <c r="A8554">
        <v>8553</v>
      </c>
      <c r="B8554">
        <v>15749345</v>
      </c>
      <c r="C8554">
        <v>468</v>
      </c>
      <c r="D8554">
        <v>1</v>
      </c>
      <c r="E8554">
        <v>2</v>
      </c>
      <c r="F8554">
        <v>22</v>
      </c>
      <c r="G8554">
        <v>6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s="2" t="s">
        <v>652</v>
      </c>
      <c r="P8554" s="11" t="str">
        <f t="shared" si="1064"/>
        <v>2017</v>
      </c>
      <c r="Q8554" s="12"/>
      <c r="R8554" s="8" t="str">
        <f t="shared" si="1065"/>
        <v>04</v>
      </c>
      <c r="S8554" s="8"/>
      <c r="T8554" s="14" t="str">
        <f t="shared" si="1066"/>
        <v>Retain</v>
      </c>
      <c r="U8554" s="14"/>
      <c r="V8554" s="8" t="str">
        <f t="shared" si="1067"/>
        <v>France</v>
      </c>
      <c r="W8554" s="8"/>
      <c r="X8554" s="8"/>
      <c r="Y8554" s="8"/>
      <c r="Z8554" s="14" t="str">
        <f t="shared" si="1068"/>
        <v>Female</v>
      </c>
      <c r="AA8554" s="14"/>
      <c r="AB8554" s="14"/>
      <c r="AC8554" s="14"/>
      <c r="AE8554" t="str">
        <f t="shared" si="1069"/>
        <v>Young Adults</v>
      </c>
      <c r="AF8554" t="str">
        <f t="shared" si="1070"/>
        <v>Poor</v>
      </c>
      <c r="AG8554" t="str">
        <f t="shared" si="1071"/>
        <v>Medium</v>
      </c>
    </row>
    <row r="8555" spans="1:33" x14ac:dyDescent="0.2">
      <c r="A8555">
        <v>8554</v>
      </c>
      <c r="B8555">
        <v>15791321</v>
      </c>
      <c r="C8555">
        <v>682</v>
      </c>
      <c r="D8555">
        <v>2</v>
      </c>
      <c r="E8555">
        <v>2</v>
      </c>
      <c r="F8555">
        <v>58</v>
      </c>
      <c r="G8555">
        <v>6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s="2" t="s">
        <v>232</v>
      </c>
      <c r="P8555" s="11" t="str">
        <f t="shared" si="1064"/>
        <v>2017</v>
      </c>
      <c r="Q8555" s="12"/>
      <c r="R8555" s="8" t="str">
        <f t="shared" si="1065"/>
        <v>04</v>
      </c>
      <c r="S8555" s="8"/>
      <c r="T8555" s="14" t="str">
        <f t="shared" si="1066"/>
        <v>Retain</v>
      </c>
      <c r="U8555" s="14"/>
      <c r="V8555" s="8" t="str">
        <f t="shared" si="1067"/>
        <v>Spain</v>
      </c>
      <c r="W8555" s="8"/>
      <c r="X8555" s="8"/>
      <c r="Y8555" s="8"/>
      <c r="Z8555" s="14" t="str">
        <f t="shared" si="1068"/>
        <v>Female</v>
      </c>
      <c r="AA8555" s="14"/>
      <c r="AB8555" s="14"/>
      <c r="AC8555" s="14"/>
      <c r="AE8555" t="str">
        <f t="shared" si="1069"/>
        <v>Middle aged</v>
      </c>
      <c r="AF8555" t="str">
        <f t="shared" si="1070"/>
        <v>Good</v>
      </c>
      <c r="AG8555" t="str">
        <f t="shared" si="1071"/>
        <v>Very low</v>
      </c>
    </row>
    <row r="8556" spans="1:33" x14ac:dyDescent="0.2">
      <c r="A8556">
        <v>8555</v>
      </c>
      <c r="B8556">
        <v>15699095</v>
      </c>
      <c r="C8556">
        <v>603</v>
      </c>
      <c r="D8556">
        <v>1</v>
      </c>
      <c r="E8556">
        <v>2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s="2" t="s">
        <v>623</v>
      </c>
      <c r="P8556" s="11" t="str">
        <f t="shared" si="1064"/>
        <v>2019</v>
      </c>
      <c r="Q8556" s="12"/>
      <c r="R8556" s="8" t="str">
        <f t="shared" si="1065"/>
        <v>12</v>
      </c>
      <c r="S8556" s="8"/>
      <c r="T8556" s="14" t="str">
        <f t="shared" si="1066"/>
        <v>Exit</v>
      </c>
      <c r="U8556" s="14"/>
      <c r="V8556" s="8" t="str">
        <f t="shared" si="1067"/>
        <v>France</v>
      </c>
      <c r="W8556" s="8"/>
      <c r="X8556" s="8"/>
      <c r="Y8556" s="8"/>
      <c r="Z8556" s="14" t="str">
        <f t="shared" si="1068"/>
        <v>Female</v>
      </c>
      <c r="AA8556" s="14"/>
      <c r="AB8556" s="14"/>
      <c r="AC8556" s="14"/>
      <c r="AE8556" t="str">
        <f t="shared" si="1069"/>
        <v>Adults</v>
      </c>
      <c r="AF8556" t="str">
        <f t="shared" si="1070"/>
        <v>Fair</v>
      </c>
      <c r="AG8556" t="str">
        <f t="shared" si="1071"/>
        <v>Very low</v>
      </c>
    </row>
    <row r="8557" spans="1:33" x14ac:dyDescent="0.2">
      <c r="A8557">
        <v>8556</v>
      </c>
      <c r="B8557">
        <v>15638329</v>
      </c>
      <c r="C8557">
        <v>522</v>
      </c>
      <c r="D8557">
        <v>3</v>
      </c>
      <c r="E8557">
        <v>1</v>
      </c>
      <c r="F8557">
        <v>25</v>
      </c>
      <c r="G8557">
        <v>6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s="2" t="s">
        <v>756</v>
      </c>
      <c r="P8557" s="11" t="str">
        <f t="shared" si="1064"/>
        <v>2017</v>
      </c>
      <c r="Q8557" s="12"/>
      <c r="R8557" s="8" t="str">
        <f t="shared" si="1065"/>
        <v>01</v>
      </c>
      <c r="S8557" s="8"/>
      <c r="T8557" s="14" t="str">
        <f t="shared" si="1066"/>
        <v>Retain</v>
      </c>
      <c r="U8557" s="14"/>
      <c r="V8557" s="8" t="str">
        <f t="shared" si="1067"/>
        <v>Germany</v>
      </c>
      <c r="W8557" s="8"/>
      <c r="X8557" s="8"/>
      <c r="Y8557" s="8"/>
      <c r="Z8557" s="14" t="str">
        <f t="shared" si="1068"/>
        <v>Male</v>
      </c>
      <c r="AA8557" s="14"/>
      <c r="AB8557" s="14"/>
      <c r="AC8557" s="14"/>
      <c r="AE8557" t="str">
        <f t="shared" si="1069"/>
        <v>Adults</v>
      </c>
      <c r="AF8557" t="str">
        <f t="shared" si="1070"/>
        <v>Poor</v>
      </c>
      <c r="AG8557" t="str">
        <f t="shared" si="1071"/>
        <v>High</v>
      </c>
    </row>
    <row r="8558" spans="1:33" x14ac:dyDescent="0.2">
      <c r="A8558">
        <v>8557</v>
      </c>
      <c r="B8558">
        <v>15575445</v>
      </c>
      <c r="C8558">
        <v>629</v>
      </c>
      <c r="D8558">
        <v>2</v>
      </c>
      <c r="E8558">
        <v>1</v>
      </c>
      <c r="F8558">
        <v>41</v>
      </c>
      <c r="G8558">
        <v>5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s="2" t="s">
        <v>931</v>
      </c>
      <c r="P8558" s="11" t="str">
        <f t="shared" si="1064"/>
        <v>2018</v>
      </c>
      <c r="Q8558" s="12"/>
      <c r="R8558" s="8" t="str">
        <f t="shared" si="1065"/>
        <v>05</v>
      </c>
      <c r="S8558" s="8"/>
      <c r="T8558" s="14" t="str">
        <f t="shared" si="1066"/>
        <v>Retain</v>
      </c>
      <c r="U8558" s="14"/>
      <c r="V8558" s="8" t="str">
        <f t="shared" si="1067"/>
        <v>Spain</v>
      </c>
      <c r="W8558" s="8"/>
      <c r="X8558" s="8"/>
      <c r="Y8558" s="8"/>
      <c r="Z8558" s="14" t="str">
        <f t="shared" si="1068"/>
        <v>Male</v>
      </c>
      <c r="AA8558" s="14"/>
      <c r="AB8558" s="14"/>
      <c r="AC8558" s="14"/>
      <c r="AE8558" t="str">
        <f t="shared" si="1069"/>
        <v>Middle aged</v>
      </c>
      <c r="AF8558" t="str">
        <f t="shared" si="1070"/>
        <v>Fair</v>
      </c>
      <c r="AG8558" t="str">
        <f t="shared" si="1071"/>
        <v>Very high</v>
      </c>
    </row>
    <row r="8559" spans="1:33" x14ac:dyDescent="0.2">
      <c r="A8559">
        <v>8558</v>
      </c>
      <c r="B8559">
        <v>15752622</v>
      </c>
      <c r="C8559">
        <v>729</v>
      </c>
      <c r="D8559">
        <v>1</v>
      </c>
      <c r="E8559">
        <v>2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s="2" t="s">
        <v>828</v>
      </c>
      <c r="P8559" s="11" t="str">
        <f t="shared" si="1064"/>
        <v>2016</v>
      </c>
      <c r="Q8559" s="12"/>
      <c r="R8559" s="8" t="str">
        <f t="shared" si="1065"/>
        <v>04</v>
      </c>
      <c r="S8559" s="8"/>
      <c r="T8559" s="14" t="str">
        <f t="shared" si="1066"/>
        <v>Retain</v>
      </c>
      <c r="U8559" s="14"/>
      <c r="V8559" s="8" t="str">
        <f t="shared" si="1067"/>
        <v>France</v>
      </c>
      <c r="W8559" s="8"/>
      <c r="X8559" s="8"/>
      <c r="Y8559" s="8"/>
      <c r="Z8559" s="14" t="str">
        <f t="shared" si="1068"/>
        <v>Female</v>
      </c>
      <c r="AA8559" s="14"/>
      <c r="AB8559" s="14"/>
      <c r="AC8559" s="14"/>
      <c r="AE8559" t="str">
        <f t="shared" si="1069"/>
        <v>Adults</v>
      </c>
      <c r="AF8559" t="str">
        <f t="shared" si="1070"/>
        <v>Good</v>
      </c>
      <c r="AG8559" t="str">
        <f t="shared" si="1071"/>
        <v>Low</v>
      </c>
    </row>
    <row r="8560" spans="1:33" x14ac:dyDescent="0.2">
      <c r="A8560">
        <v>8559</v>
      </c>
      <c r="B8560">
        <v>15774507</v>
      </c>
      <c r="C8560">
        <v>574</v>
      </c>
      <c r="D8560">
        <v>1</v>
      </c>
      <c r="E8560">
        <v>2</v>
      </c>
      <c r="F8560">
        <v>39</v>
      </c>
      <c r="G8560">
        <v>7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s="2" t="s">
        <v>908</v>
      </c>
      <c r="P8560" s="11" t="str">
        <f t="shared" si="1064"/>
        <v>2016</v>
      </c>
      <c r="Q8560" s="12"/>
      <c r="R8560" s="8" t="str">
        <f t="shared" si="1065"/>
        <v>04</v>
      </c>
      <c r="S8560" s="8"/>
      <c r="T8560" s="14" t="str">
        <f t="shared" si="1066"/>
        <v>Retain</v>
      </c>
      <c r="U8560" s="14"/>
      <c r="V8560" s="8" t="str">
        <f t="shared" si="1067"/>
        <v>France</v>
      </c>
      <c r="W8560" s="8"/>
      <c r="X8560" s="8"/>
      <c r="Y8560" s="8"/>
      <c r="Z8560" s="14" t="str">
        <f t="shared" si="1068"/>
        <v>Female</v>
      </c>
      <c r="AA8560" s="14"/>
      <c r="AB8560" s="14"/>
      <c r="AC8560" s="14"/>
      <c r="AE8560" t="str">
        <f t="shared" si="1069"/>
        <v>Middle aged</v>
      </c>
      <c r="AF8560" t="str">
        <f t="shared" si="1070"/>
        <v>Poor</v>
      </c>
      <c r="AG8560" t="str">
        <f t="shared" si="1071"/>
        <v>High</v>
      </c>
    </row>
    <row r="8561" spans="1:33" x14ac:dyDescent="0.2">
      <c r="A8561">
        <v>8560</v>
      </c>
      <c r="B8561">
        <v>15570857</v>
      </c>
      <c r="C8561">
        <v>677</v>
      </c>
      <c r="D8561">
        <v>3</v>
      </c>
      <c r="E8561">
        <v>2</v>
      </c>
      <c r="F8561">
        <v>39</v>
      </c>
      <c r="G8561">
        <v>7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s="2" t="s">
        <v>1092</v>
      </c>
      <c r="P8561" s="11" t="str">
        <f t="shared" si="1064"/>
        <v>2016</v>
      </c>
      <c r="Q8561" s="12"/>
      <c r="R8561" s="8" t="str">
        <f t="shared" si="1065"/>
        <v>05</v>
      </c>
      <c r="S8561" s="8"/>
      <c r="T8561" s="14" t="str">
        <f t="shared" si="1066"/>
        <v>Retain</v>
      </c>
      <c r="U8561" s="14"/>
      <c r="V8561" s="8" t="str">
        <f t="shared" si="1067"/>
        <v>Germany</v>
      </c>
      <c r="W8561" s="8"/>
      <c r="X8561" s="8"/>
      <c r="Y8561" s="8"/>
      <c r="Z8561" s="14" t="str">
        <f t="shared" si="1068"/>
        <v>Female</v>
      </c>
      <c r="AA8561" s="14"/>
      <c r="AB8561" s="14"/>
      <c r="AC8561" s="14"/>
      <c r="AE8561" t="str">
        <f t="shared" si="1069"/>
        <v>Middle aged</v>
      </c>
      <c r="AF8561" t="str">
        <f t="shared" si="1070"/>
        <v>Good</v>
      </c>
      <c r="AG8561" t="str">
        <f t="shared" si="1071"/>
        <v>High</v>
      </c>
    </row>
    <row r="8562" spans="1:33" x14ac:dyDescent="0.2">
      <c r="A8562">
        <v>8561</v>
      </c>
      <c r="B8562">
        <v>15599386</v>
      </c>
      <c r="C8562">
        <v>627</v>
      </c>
      <c r="D8562">
        <v>3</v>
      </c>
      <c r="E8562">
        <v>1</v>
      </c>
      <c r="F8562">
        <v>28</v>
      </c>
      <c r="G8562">
        <v>7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s="2" t="s">
        <v>459</v>
      </c>
      <c r="P8562" s="11" t="str">
        <f t="shared" si="1064"/>
        <v>2016</v>
      </c>
      <c r="Q8562" s="12"/>
      <c r="R8562" s="8" t="str">
        <f t="shared" si="1065"/>
        <v>07</v>
      </c>
      <c r="S8562" s="8"/>
      <c r="T8562" s="14" t="str">
        <f t="shared" si="1066"/>
        <v>Retain</v>
      </c>
      <c r="U8562" s="14"/>
      <c r="V8562" s="8" t="str">
        <f t="shared" si="1067"/>
        <v>Germany</v>
      </c>
      <c r="W8562" s="8"/>
      <c r="X8562" s="8"/>
      <c r="Y8562" s="8"/>
      <c r="Z8562" s="14" t="str">
        <f t="shared" si="1068"/>
        <v>Male</v>
      </c>
      <c r="AA8562" s="14"/>
      <c r="AB8562" s="14"/>
      <c r="AC8562" s="14"/>
      <c r="AE8562" t="str">
        <f t="shared" si="1069"/>
        <v>Adults</v>
      </c>
      <c r="AF8562" t="str">
        <f t="shared" si="1070"/>
        <v>Fair</v>
      </c>
      <c r="AG8562" t="str">
        <f t="shared" si="1071"/>
        <v>Medium</v>
      </c>
    </row>
    <row r="8563" spans="1:33" x14ac:dyDescent="0.2">
      <c r="A8563">
        <v>8562</v>
      </c>
      <c r="B8563">
        <v>15744913</v>
      </c>
      <c r="C8563">
        <v>788</v>
      </c>
      <c r="D8563">
        <v>2</v>
      </c>
      <c r="E8563">
        <v>1</v>
      </c>
      <c r="F8563">
        <v>36</v>
      </c>
      <c r="G8563">
        <v>7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s="2" t="s">
        <v>641</v>
      </c>
      <c r="P8563" s="11" t="str">
        <f t="shared" si="1064"/>
        <v>2016</v>
      </c>
      <c r="Q8563" s="12"/>
      <c r="R8563" s="8" t="str">
        <f t="shared" si="1065"/>
        <v>07</v>
      </c>
      <c r="S8563" s="8"/>
      <c r="T8563" s="14" t="str">
        <f t="shared" si="1066"/>
        <v>Retain</v>
      </c>
      <c r="U8563" s="14"/>
      <c r="V8563" s="8" t="str">
        <f t="shared" si="1067"/>
        <v>Spain</v>
      </c>
      <c r="W8563" s="8"/>
      <c r="X8563" s="8"/>
      <c r="Y8563" s="8"/>
      <c r="Z8563" s="14" t="str">
        <f t="shared" si="1068"/>
        <v>Male</v>
      </c>
      <c r="AA8563" s="14"/>
      <c r="AB8563" s="14"/>
      <c r="AC8563" s="14"/>
      <c r="AE8563" t="str">
        <f t="shared" si="1069"/>
        <v>Adults</v>
      </c>
      <c r="AF8563" t="str">
        <f t="shared" si="1070"/>
        <v>Very good</v>
      </c>
      <c r="AG8563" t="str">
        <f t="shared" si="1071"/>
        <v>High</v>
      </c>
    </row>
    <row r="8564" spans="1:33" x14ac:dyDescent="0.2">
      <c r="A8564">
        <v>8563</v>
      </c>
      <c r="B8564">
        <v>15647292</v>
      </c>
      <c r="C8564">
        <v>697</v>
      </c>
      <c r="D8564">
        <v>1</v>
      </c>
      <c r="E8564">
        <v>1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s="2" t="s">
        <v>57</v>
      </c>
      <c r="P8564" s="11" t="str">
        <f t="shared" si="1064"/>
        <v>2016</v>
      </c>
      <c r="Q8564" s="12"/>
      <c r="R8564" s="8" t="str">
        <f t="shared" si="1065"/>
        <v>09</v>
      </c>
      <c r="S8564" s="8"/>
      <c r="T8564" s="14" t="str">
        <f t="shared" si="1066"/>
        <v>Exit</v>
      </c>
      <c r="U8564" s="14"/>
      <c r="V8564" s="8" t="str">
        <f t="shared" si="1067"/>
        <v>France</v>
      </c>
      <c r="W8564" s="8"/>
      <c r="X8564" s="8"/>
      <c r="Y8564" s="8"/>
      <c r="Z8564" s="14" t="str">
        <f t="shared" si="1068"/>
        <v>Male</v>
      </c>
      <c r="AA8564" s="14"/>
      <c r="AB8564" s="14"/>
      <c r="AC8564" s="14"/>
      <c r="AE8564" t="str">
        <f t="shared" si="1069"/>
        <v>Middle aged</v>
      </c>
      <c r="AF8564" t="str">
        <f t="shared" si="1070"/>
        <v>Good</v>
      </c>
      <c r="AG8564" t="str">
        <f t="shared" si="1071"/>
        <v>High</v>
      </c>
    </row>
    <row r="8565" spans="1:33" x14ac:dyDescent="0.2">
      <c r="A8565">
        <v>8564</v>
      </c>
      <c r="B8565">
        <v>15728838</v>
      </c>
      <c r="C8565">
        <v>578</v>
      </c>
      <c r="D8565">
        <v>1</v>
      </c>
      <c r="E8565">
        <v>1</v>
      </c>
      <c r="F8565">
        <v>45</v>
      </c>
      <c r="G8565">
        <v>6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s="2" t="s">
        <v>1240</v>
      </c>
      <c r="P8565" s="11" t="str">
        <f t="shared" si="1064"/>
        <v>2016</v>
      </c>
      <c r="Q8565" s="12"/>
      <c r="R8565" s="8" t="str">
        <f t="shared" si="1065"/>
        <v>10</v>
      </c>
      <c r="S8565" s="8"/>
      <c r="T8565" s="14" t="str">
        <f t="shared" si="1066"/>
        <v>Exit</v>
      </c>
      <c r="U8565" s="14"/>
      <c r="V8565" s="8" t="str">
        <f t="shared" si="1067"/>
        <v>France</v>
      </c>
      <c r="W8565" s="8"/>
      <c r="X8565" s="8"/>
      <c r="Y8565" s="8"/>
      <c r="Z8565" s="14" t="str">
        <f t="shared" si="1068"/>
        <v>Male</v>
      </c>
      <c r="AA8565" s="14"/>
      <c r="AB8565" s="14"/>
      <c r="AC8565" s="14"/>
      <c r="AE8565" t="str">
        <f t="shared" si="1069"/>
        <v>Middle aged</v>
      </c>
      <c r="AF8565" t="str">
        <f t="shared" si="1070"/>
        <v>Poor</v>
      </c>
      <c r="AG8565" t="str">
        <f t="shared" si="1071"/>
        <v>High</v>
      </c>
    </row>
    <row r="8566" spans="1:33" x14ac:dyDescent="0.2">
      <c r="A8566">
        <v>8565</v>
      </c>
      <c r="B8566">
        <v>15584704</v>
      </c>
      <c r="C8566">
        <v>519</v>
      </c>
      <c r="D8566">
        <v>1</v>
      </c>
      <c r="E8566">
        <v>1</v>
      </c>
      <c r="F8566">
        <v>48</v>
      </c>
      <c r="G8566">
        <v>6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s="2" t="s">
        <v>959</v>
      </c>
      <c r="P8566" s="11" t="str">
        <f t="shared" si="1064"/>
        <v>2016</v>
      </c>
      <c r="Q8566" s="12"/>
      <c r="R8566" s="8" t="str">
        <f t="shared" si="1065"/>
        <v>11</v>
      </c>
      <c r="S8566" s="8"/>
      <c r="T8566" s="14" t="str">
        <f t="shared" si="1066"/>
        <v>Retain</v>
      </c>
      <c r="U8566" s="14"/>
      <c r="V8566" s="8" t="str">
        <f t="shared" si="1067"/>
        <v>France</v>
      </c>
      <c r="W8566" s="8"/>
      <c r="X8566" s="8"/>
      <c r="Y8566" s="8"/>
      <c r="Z8566" s="14" t="str">
        <f t="shared" si="1068"/>
        <v>Male</v>
      </c>
      <c r="AA8566" s="14"/>
      <c r="AB8566" s="14"/>
      <c r="AC8566" s="14"/>
      <c r="AE8566" t="str">
        <f t="shared" si="1069"/>
        <v>Middle aged</v>
      </c>
      <c r="AF8566" t="str">
        <f t="shared" si="1070"/>
        <v>Poor</v>
      </c>
      <c r="AG8566" t="str">
        <f t="shared" si="1071"/>
        <v>Medium</v>
      </c>
    </row>
    <row r="8567" spans="1:33" x14ac:dyDescent="0.2">
      <c r="A8567">
        <v>8566</v>
      </c>
      <c r="B8567">
        <v>15749068</v>
      </c>
      <c r="C8567">
        <v>632</v>
      </c>
      <c r="D8567">
        <v>1</v>
      </c>
      <c r="E8567">
        <v>2</v>
      </c>
      <c r="F8567">
        <v>40</v>
      </c>
      <c r="G8567">
        <v>6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s="2" t="s">
        <v>948</v>
      </c>
      <c r="P8567" s="11" t="str">
        <f t="shared" si="1064"/>
        <v>2016</v>
      </c>
      <c r="Q8567" s="12"/>
      <c r="R8567" s="8" t="str">
        <f t="shared" si="1065"/>
        <v>12</v>
      </c>
      <c r="S8567" s="8"/>
      <c r="T8567" s="14" t="str">
        <f t="shared" si="1066"/>
        <v>Exit</v>
      </c>
      <c r="U8567" s="14"/>
      <c r="V8567" s="8" t="str">
        <f t="shared" si="1067"/>
        <v>France</v>
      </c>
      <c r="W8567" s="8"/>
      <c r="X8567" s="8"/>
      <c r="Y8567" s="8"/>
      <c r="Z8567" s="14" t="str">
        <f t="shared" si="1068"/>
        <v>Female</v>
      </c>
      <c r="AA8567" s="14"/>
      <c r="AB8567" s="14"/>
      <c r="AC8567" s="14"/>
      <c r="AE8567" t="str">
        <f t="shared" si="1069"/>
        <v>Middle aged</v>
      </c>
      <c r="AF8567" t="str">
        <f t="shared" si="1070"/>
        <v>Fair</v>
      </c>
      <c r="AG8567" t="str">
        <f t="shared" si="1071"/>
        <v>High</v>
      </c>
    </row>
    <row r="8568" spans="1:33" x14ac:dyDescent="0.2">
      <c r="A8568">
        <v>8567</v>
      </c>
      <c r="B8568">
        <v>15622985</v>
      </c>
      <c r="C8568">
        <v>679</v>
      </c>
      <c r="D8568">
        <v>1</v>
      </c>
      <c r="E8568">
        <v>2</v>
      </c>
      <c r="F8568">
        <v>39</v>
      </c>
      <c r="G8568">
        <v>6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s="2" t="s">
        <v>254</v>
      </c>
      <c r="P8568" s="11" t="str">
        <f t="shared" si="1064"/>
        <v>2017</v>
      </c>
      <c r="Q8568" s="12"/>
      <c r="R8568" s="8" t="str">
        <f t="shared" si="1065"/>
        <v>01</v>
      </c>
      <c r="S8568" s="8"/>
      <c r="T8568" s="14" t="str">
        <f t="shared" si="1066"/>
        <v>Exit</v>
      </c>
      <c r="U8568" s="14"/>
      <c r="V8568" s="8" t="str">
        <f t="shared" si="1067"/>
        <v>France</v>
      </c>
      <c r="W8568" s="8"/>
      <c r="X8568" s="8"/>
      <c r="Y8568" s="8"/>
      <c r="Z8568" s="14" t="str">
        <f t="shared" si="1068"/>
        <v>Female</v>
      </c>
      <c r="AA8568" s="14"/>
      <c r="AB8568" s="14"/>
      <c r="AC8568" s="14"/>
      <c r="AE8568" t="str">
        <f t="shared" si="1069"/>
        <v>Middle aged</v>
      </c>
      <c r="AF8568" t="str">
        <f t="shared" si="1070"/>
        <v>Good</v>
      </c>
      <c r="AG8568" t="str">
        <f t="shared" si="1071"/>
        <v>Very low</v>
      </c>
    </row>
    <row r="8569" spans="1:33" x14ac:dyDescent="0.2">
      <c r="A8569">
        <v>8568</v>
      </c>
      <c r="B8569">
        <v>15587676</v>
      </c>
      <c r="C8569">
        <v>699</v>
      </c>
      <c r="D8569">
        <v>1</v>
      </c>
      <c r="E8569">
        <v>1</v>
      </c>
      <c r="F8569">
        <v>30</v>
      </c>
      <c r="G8569">
        <v>6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s="2" t="s">
        <v>756</v>
      </c>
      <c r="P8569" s="11" t="str">
        <f t="shared" si="1064"/>
        <v>2017</v>
      </c>
      <c r="Q8569" s="12"/>
      <c r="R8569" s="8" t="str">
        <f t="shared" si="1065"/>
        <v>01</v>
      </c>
      <c r="S8569" s="8"/>
      <c r="T8569" s="14" t="str">
        <f t="shared" si="1066"/>
        <v>Retain</v>
      </c>
      <c r="U8569" s="14"/>
      <c r="V8569" s="8" t="str">
        <f t="shared" si="1067"/>
        <v>France</v>
      </c>
      <c r="W8569" s="8"/>
      <c r="X8569" s="8"/>
      <c r="Y8569" s="8"/>
      <c r="Z8569" s="14" t="str">
        <f t="shared" si="1068"/>
        <v>Male</v>
      </c>
      <c r="AA8569" s="14"/>
      <c r="AB8569" s="14"/>
      <c r="AC8569" s="14"/>
      <c r="AE8569" t="str">
        <f t="shared" si="1069"/>
        <v>Adults</v>
      </c>
      <c r="AF8569" t="str">
        <f t="shared" si="1070"/>
        <v>Good</v>
      </c>
      <c r="AG8569" t="str">
        <f t="shared" si="1071"/>
        <v>Very low</v>
      </c>
    </row>
    <row r="8570" spans="1:33" x14ac:dyDescent="0.2">
      <c r="A8570">
        <v>8569</v>
      </c>
      <c r="B8570">
        <v>15779496</v>
      </c>
      <c r="C8570">
        <v>615</v>
      </c>
      <c r="D8570">
        <v>1</v>
      </c>
      <c r="E8570">
        <v>1</v>
      </c>
      <c r="F8570">
        <v>64</v>
      </c>
      <c r="G8570">
        <v>6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s="2" t="s">
        <v>1324</v>
      </c>
      <c r="P8570" s="11" t="str">
        <f t="shared" si="1064"/>
        <v>2017</v>
      </c>
      <c r="Q8570" s="12"/>
      <c r="R8570" s="8" t="str">
        <f t="shared" si="1065"/>
        <v>07</v>
      </c>
      <c r="S8570" s="8"/>
      <c r="T8570" s="14" t="str">
        <f t="shared" si="1066"/>
        <v>Retain</v>
      </c>
      <c r="U8570" s="14"/>
      <c r="V8570" s="8" t="str">
        <f t="shared" si="1067"/>
        <v>France</v>
      </c>
      <c r="W8570" s="8"/>
      <c r="X8570" s="8"/>
      <c r="Y8570" s="8"/>
      <c r="Z8570" s="14" t="str">
        <f t="shared" si="1068"/>
        <v>Male</v>
      </c>
      <c r="AA8570" s="14"/>
      <c r="AB8570" s="14"/>
      <c r="AC8570" s="14"/>
      <c r="AE8570" t="str">
        <f t="shared" si="1069"/>
        <v>Retired</v>
      </c>
      <c r="AF8570" t="str">
        <f t="shared" si="1070"/>
        <v>Fair</v>
      </c>
      <c r="AG8570" t="str">
        <f t="shared" si="1071"/>
        <v>Medium</v>
      </c>
    </row>
    <row r="8571" spans="1:33" x14ac:dyDescent="0.2">
      <c r="A8571">
        <v>8570</v>
      </c>
      <c r="B8571">
        <v>15733460</v>
      </c>
      <c r="C8571">
        <v>622</v>
      </c>
      <c r="D8571">
        <v>2</v>
      </c>
      <c r="E8571">
        <v>1</v>
      </c>
      <c r="F8571">
        <v>36</v>
      </c>
      <c r="G8571">
        <v>6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s="2" t="s">
        <v>694</v>
      </c>
      <c r="P8571" s="11" t="str">
        <f t="shared" si="1064"/>
        <v>2017</v>
      </c>
      <c r="Q8571" s="12"/>
      <c r="R8571" s="8" t="str">
        <f t="shared" si="1065"/>
        <v>08</v>
      </c>
      <c r="S8571" s="8"/>
      <c r="T8571" s="14" t="str">
        <f t="shared" si="1066"/>
        <v>Retain</v>
      </c>
      <c r="U8571" s="14"/>
      <c r="V8571" s="8" t="str">
        <f t="shared" si="1067"/>
        <v>Spain</v>
      </c>
      <c r="W8571" s="8"/>
      <c r="X8571" s="8"/>
      <c r="Y8571" s="8"/>
      <c r="Z8571" s="14" t="str">
        <f t="shared" si="1068"/>
        <v>Male</v>
      </c>
      <c r="AA8571" s="14"/>
      <c r="AB8571" s="14"/>
      <c r="AC8571" s="14"/>
      <c r="AE8571" t="str">
        <f t="shared" si="1069"/>
        <v>Adults</v>
      </c>
      <c r="AF8571" t="str">
        <f t="shared" si="1070"/>
        <v>Fair</v>
      </c>
      <c r="AG8571" t="str">
        <f t="shared" si="1071"/>
        <v>Very low</v>
      </c>
    </row>
    <row r="8572" spans="1:33" x14ac:dyDescent="0.2">
      <c r="A8572">
        <v>8571</v>
      </c>
      <c r="B8572">
        <v>15711457</v>
      </c>
      <c r="C8572">
        <v>755</v>
      </c>
      <c r="D8572">
        <v>1</v>
      </c>
      <c r="E8572">
        <v>2</v>
      </c>
      <c r="F8572">
        <v>28</v>
      </c>
      <c r="G8572">
        <v>6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s="2" t="s">
        <v>670</v>
      </c>
      <c r="P8572" s="11" t="str">
        <f t="shared" si="1064"/>
        <v>2017</v>
      </c>
      <c r="Q8572" s="12"/>
      <c r="R8572" s="8" t="str">
        <f t="shared" si="1065"/>
        <v>08</v>
      </c>
      <c r="S8572" s="8"/>
      <c r="T8572" s="14" t="str">
        <f t="shared" si="1066"/>
        <v>Retain</v>
      </c>
      <c r="U8572" s="14"/>
      <c r="V8572" s="8" t="str">
        <f t="shared" si="1067"/>
        <v>France</v>
      </c>
      <c r="W8572" s="8"/>
      <c r="X8572" s="8"/>
      <c r="Y8572" s="8"/>
      <c r="Z8572" s="14" t="str">
        <f t="shared" si="1068"/>
        <v>Female</v>
      </c>
      <c r="AA8572" s="14"/>
      <c r="AB8572" s="14"/>
      <c r="AC8572" s="14"/>
      <c r="AE8572" t="str">
        <f t="shared" si="1069"/>
        <v>Adults</v>
      </c>
      <c r="AF8572" t="str">
        <f t="shared" si="1070"/>
        <v>Very good</v>
      </c>
      <c r="AG8572" t="str">
        <f t="shared" si="1071"/>
        <v>High</v>
      </c>
    </row>
    <row r="8573" spans="1:33" x14ac:dyDescent="0.2">
      <c r="A8573">
        <v>8572</v>
      </c>
      <c r="B8573">
        <v>15795290</v>
      </c>
      <c r="C8573">
        <v>767</v>
      </c>
      <c r="D8573">
        <v>1</v>
      </c>
      <c r="E8573">
        <v>2</v>
      </c>
      <c r="F8573">
        <v>42</v>
      </c>
      <c r="G8573">
        <v>5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s="2" t="s">
        <v>369</v>
      </c>
      <c r="P8573" s="11" t="str">
        <f t="shared" si="1064"/>
        <v>2017</v>
      </c>
      <c r="Q8573" s="12"/>
      <c r="R8573" s="8" t="str">
        <f t="shared" si="1065"/>
        <v>10</v>
      </c>
      <c r="S8573" s="8"/>
      <c r="T8573" s="14" t="str">
        <f t="shared" si="1066"/>
        <v>Retain</v>
      </c>
      <c r="U8573" s="14"/>
      <c r="V8573" s="8" t="str">
        <f t="shared" si="1067"/>
        <v>France</v>
      </c>
      <c r="W8573" s="8"/>
      <c r="X8573" s="8"/>
      <c r="Y8573" s="8"/>
      <c r="Z8573" s="14" t="str">
        <f t="shared" si="1068"/>
        <v>Female</v>
      </c>
      <c r="AA8573" s="14"/>
      <c r="AB8573" s="14"/>
      <c r="AC8573" s="14"/>
      <c r="AE8573" t="str">
        <f t="shared" si="1069"/>
        <v>Middle aged</v>
      </c>
      <c r="AF8573" t="str">
        <f t="shared" si="1070"/>
        <v>Very good</v>
      </c>
      <c r="AG8573" t="str">
        <f t="shared" si="1071"/>
        <v>High</v>
      </c>
    </row>
    <row r="8574" spans="1:33" x14ac:dyDescent="0.2">
      <c r="A8574">
        <v>8573</v>
      </c>
      <c r="B8574">
        <v>15611223</v>
      </c>
      <c r="C8574">
        <v>752</v>
      </c>
      <c r="D8574">
        <v>3</v>
      </c>
      <c r="E8574">
        <v>2</v>
      </c>
      <c r="F8574">
        <v>38</v>
      </c>
      <c r="G8574">
        <v>5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s="2" t="s">
        <v>213</v>
      </c>
      <c r="P8574" s="11" t="str">
        <f t="shared" si="1064"/>
        <v>2017</v>
      </c>
      <c r="Q8574" s="12"/>
      <c r="R8574" s="8" t="str">
        <f t="shared" si="1065"/>
        <v>12</v>
      </c>
      <c r="S8574" s="8"/>
      <c r="T8574" s="14" t="str">
        <f t="shared" si="1066"/>
        <v>Retain</v>
      </c>
      <c r="U8574" s="14"/>
      <c r="V8574" s="8" t="str">
        <f t="shared" si="1067"/>
        <v>Germany</v>
      </c>
      <c r="W8574" s="8"/>
      <c r="X8574" s="8"/>
      <c r="Y8574" s="8"/>
      <c r="Z8574" s="14" t="str">
        <f t="shared" si="1068"/>
        <v>Female</v>
      </c>
      <c r="AA8574" s="14"/>
      <c r="AB8574" s="14"/>
      <c r="AC8574" s="14"/>
      <c r="AE8574" t="str">
        <f t="shared" si="1069"/>
        <v>Adults</v>
      </c>
      <c r="AF8574" t="str">
        <f t="shared" si="1070"/>
        <v>Very good</v>
      </c>
      <c r="AG8574" t="str">
        <f t="shared" si="1071"/>
        <v>High</v>
      </c>
    </row>
    <row r="8575" spans="1:33" x14ac:dyDescent="0.2">
      <c r="A8575">
        <v>8574</v>
      </c>
      <c r="B8575">
        <v>15794159</v>
      </c>
      <c r="C8575">
        <v>633</v>
      </c>
      <c r="D8575">
        <v>1</v>
      </c>
      <c r="E8575">
        <v>2</v>
      </c>
      <c r="F8575">
        <v>26</v>
      </c>
      <c r="G8575">
        <v>5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s="2" t="s">
        <v>548</v>
      </c>
      <c r="P8575" s="11" t="str">
        <f t="shared" si="1064"/>
        <v>2018</v>
      </c>
      <c r="Q8575" s="12"/>
      <c r="R8575" s="8" t="str">
        <f t="shared" si="1065"/>
        <v>03</v>
      </c>
      <c r="S8575" s="8"/>
      <c r="T8575" s="14" t="str">
        <f t="shared" si="1066"/>
        <v>Retain</v>
      </c>
      <c r="U8575" s="14"/>
      <c r="V8575" s="8" t="str">
        <f t="shared" si="1067"/>
        <v>France</v>
      </c>
      <c r="W8575" s="8"/>
      <c r="X8575" s="8"/>
      <c r="Y8575" s="8"/>
      <c r="Z8575" s="14" t="str">
        <f t="shared" si="1068"/>
        <v>Female</v>
      </c>
      <c r="AA8575" s="14"/>
      <c r="AB8575" s="14"/>
      <c r="AC8575" s="14"/>
      <c r="AE8575" t="str">
        <f t="shared" si="1069"/>
        <v>Adults</v>
      </c>
      <c r="AF8575" t="str">
        <f t="shared" si="1070"/>
        <v>Fair</v>
      </c>
      <c r="AG8575" t="str">
        <f t="shared" si="1071"/>
        <v>High</v>
      </c>
    </row>
    <row r="8576" spans="1:33" x14ac:dyDescent="0.2">
      <c r="A8576">
        <v>8575</v>
      </c>
      <c r="B8576">
        <v>15780677</v>
      </c>
      <c r="C8576">
        <v>717</v>
      </c>
      <c r="D8576">
        <v>1</v>
      </c>
      <c r="E8576">
        <v>2</v>
      </c>
      <c r="F8576">
        <v>59</v>
      </c>
      <c r="G8576">
        <v>5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s="2" t="s">
        <v>379</v>
      </c>
      <c r="P8576" s="11" t="str">
        <f t="shared" si="1064"/>
        <v>2018</v>
      </c>
      <c r="Q8576" s="12"/>
      <c r="R8576" s="8" t="str">
        <f t="shared" si="1065"/>
        <v>05</v>
      </c>
      <c r="S8576" s="8"/>
      <c r="T8576" s="14" t="str">
        <f t="shared" si="1066"/>
        <v>Retain</v>
      </c>
      <c r="U8576" s="14"/>
      <c r="V8576" s="8" t="str">
        <f t="shared" si="1067"/>
        <v>France</v>
      </c>
      <c r="W8576" s="8"/>
      <c r="X8576" s="8"/>
      <c r="Y8576" s="8"/>
      <c r="Z8576" s="14" t="str">
        <f t="shared" si="1068"/>
        <v>Female</v>
      </c>
      <c r="AA8576" s="14"/>
      <c r="AB8576" s="14"/>
      <c r="AC8576" s="14"/>
      <c r="AE8576" t="str">
        <f t="shared" si="1069"/>
        <v>Middle aged</v>
      </c>
      <c r="AF8576" t="str">
        <f t="shared" si="1070"/>
        <v>Good</v>
      </c>
      <c r="AG8576" t="str">
        <f t="shared" si="1071"/>
        <v>Very low</v>
      </c>
    </row>
    <row r="8577" spans="1:33" x14ac:dyDescent="0.2">
      <c r="A8577">
        <v>8576</v>
      </c>
      <c r="B8577">
        <v>15690175</v>
      </c>
      <c r="C8577">
        <v>585</v>
      </c>
      <c r="D8577">
        <v>2</v>
      </c>
      <c r="E8577">
        <v>1</v>
      </c>
      <c r="F8577">
        <v>45</v>
      </c>
      <c r="G8577">
        <v>5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s="2" t="s">
        <v>23</v>
      </c>
      <c r="P8577" s="11" t="str">
        <f t="shared" si="1064"/>
        <v>2018</v>
      </c>
      <c r="Q8577" s="12"/>
      <c r="R8577" s="8" t="str">
        <f t="shared" si="1065"/>
        <v>05</v>
      </c>
      <c r="S8577" s="8"/>
      <c r="T8577" s="14" t="str">
        <f t="shared" si="1066"/>
        <v>Retain</v>
      </c>
      <c r="U8577" s="14"/>
      <c r="V8577" s="8" t="str">
        <f t="shared" si="1067"/>
        <v>Spain</v>
      </c>
      <c r="W8577" s="8"/>
      <c r="X8577" s="8"/>
      <c r="Y8577" s="8"/>
      <c r="Z8577" s="14" t="str">
        <f t="shared" si="1068"/>
        <v>Male</v>
      </c>
      <c r="AA8577" s="14"/>
      <c r="AB8577" s="14"/>
      <c r="AC8577" s="14"/>
      <c r="AE8577" t="str">
        <f t="shared" si="1069"/>
        <v>Middle aged</v>
      </c>
      <c r="AF8577" t="str">
        <f t="shared" si="1070"/>
        <v>Fair</v>
      </c>
      <c r="AG8577" t="str">
        <f t="shared" si="1071"/>
        <v>Very low</v>
      </c>
    </row>
    <row r="8578" spans="1:33" x14ac:dyDescent="0.2">
      <c r="A8578">
        <v>8577</v>
      </c>
      <c r="B8578">
        <v>15722599</v>
      </c>
      <c r="C8578">
        <v>751</v>
      </c>
      <c r="D8578">
        <v>1</v>
      </c>
      <c r="E8578">
        <v>2</v>
      </c>
      <c r="F8578">
        <v>37</v>
      </c>
      <c r="G8578">
        <v>5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s="2" t="s">
        <v>821</v>
      </c>
      <c r="P8578" s="11" t="str">
        <f t="shared" si="1064"/>
        <v>2018</v>
      </c>
      <c r="Q8578" s="12"/>
      <c r="R8578" s="8" t="str">
        <f t="shared" si="1065"/>
        <v>05</v>
      </c>
      <c r="S8578" s="8"/>
      <c r="T8578" s="14" t="str">
        <f t="shared" si="1066"/>
        <v>Retain</v>
      </c>
      <c r="U8578" s="14"/>
      <c r="V8578" s="8" t="str">
        <f t="shared" si="1067"/>
        <v>France</v>
      </c>
      <c r="W8578" s="8"/>
      <c r="X8578" s="8"/>
      <c r="Y8578" s="8"/>
      <c r="Z8578" s="14" t="str">
        <f t="shared" si="1068"/>
        <v>Female</v>
      </c>
      <c r="AA8578" s="14"/>
      <c r="AB8578" s="14"/>
      <c r="AC8578" s="14"/>
      <c r="AE8578" t="str">
        <f t="shared" si="1069"/>
        <v>Adults</v>
      </c>
      <c r="AF8578" t="str">
        <f t="shared" si="1070"/>
        <v>Very good</v>
      </c>
      <c r="AG8578" t="str">
        <f t="shared" si="1071"/>
        <v>Very high</v>
      </c>
    </row>
    <row r="8579" spans="1:33" x14ac:dyDescent="0.2">
      <c r="A8579">
        <v>8578</v>
      </c>
      <c r="B8579">
        <v>15569976</v>
      </c>
      <c r="C8579">
        <v>754</v>
      </c>
      <c r="D8579">
        <v>3</v>
      </c>
      <c r="E8579">
        <v>1</v>
      </c>
      <c r="F8579">
        <v>65</v>
      </c>
      <c r="G8579">
        <v>5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s="2" t="s">
        <v>257</v>
      </c>
      <c r="P8579" s="11" t="str">
        <f t="shared" ref="P8579:P8642" si="1072">RIGHT($N8579,4)</f>
        <v>2018</v>
      </c>
      <c r="Q8579" s="12"/>
      <c r="R8579" s="8" t="str">
        <f t="shared" ref="R8579:R8642" si="1073">MID(N8579,4,2)</f>
        <v>06</v>
      </c>
      <c r="S8579" s="8"/>
      <c r="T8579" s="14" t="str">
        <f t="shared" ref="T8579:T8642" si="1074">IF(M8579=1,"Exit","Retain")</f>
        <v>Exit</v>
      </c>
      <c r="U8579" s="14"/>
      <c r="V8579" s="8" t="str">
        <f t="shared" ref="V8579:V8642" si="1075">IF(D8579=1,"France",IF(D8579=2,"Spain",IF(D8579=3,"Germany","NONE")))</f>
        <v>Germany</v>
      </c>
      <c r="W8579" s="8"/>
      <c r="X8579" s="8"/>
      <c r="Y8579" s="8"/>
      <c r="Z8579" s="14" t="str">
        <f t="shared" ref="Z8579:Z8642" si="1076">IF(E8579=1,"Male","Female")</f>
        <v>Male</v>
      </c>
      <c r="AA8579" s="14"/>
      <c r="AB8579" s="14"/>
      <c r="AC8579" s="14"/>
      <c r="AE8579" t="str">
        <f t="shared" ref="AE8579:AE8642" si="1077">IF(F8579&lt;18,"Kids",IF(AND(F8579&gt;=18,F8579&lt;24),"Young Adults",IF(AND(F8579&gt;=24,F8579&lt;39),"Adults",IF(AND(F8579&gt;=39,F8579&lt;64),"Middle aged","Retired"))))</f>
        <v>Retired</v>
      </c>
      <c r="AF8579" t="str">
        <f t="shared" ref="AF8579:AF8642" si="1078">IF(AND(C8579&gt;=800,C8579&lt;=850),"Excellent",IF(AND(C8579&gt;=740,C8579&lt;=799),"Very good",IF(AND(C8579&gt;=670,C8579&lt;=739),"Good",IF(AND(C8579&gt;=580,C8579&lt;=669),"Fair",IF(AND(C8579&gt;=300,C8579&lt;=579),"Poor","None")))))</f>
        <v>Very good</v>
      </c>
      <c r="AG8579" t="str">
        <f t="shared" ref="AG8579:AG8642" si="1079">IF(H8579&lt;25000,"Very low",IF(AND(H8579&gt;25000,H8579&lt;=50000),"Low",IF(AND(H8579&gt;50000,H8579&lt;=100000),"Medium",IF(AND(H8579&gt;100000,H8579&lt;=150000),"High",IF(AND(H8579&gt;150000,H8579&lt;=200000),"Very high",IF(H8579&gt;200000,"Extreme","None"))))))</f>
        <v>High</v>
      </c>
    </row>
    <row r="8580" spans="1:33" x14ac:dyDescent="0.2">
      <c r="A8580">
        <v>8579</v>
      </c>
      <c r="B8580">
        <v>15707011</v>
      </c>
      <c r="C8580">
        <v>495</v>
      </c>
      <c r="D8580">
        <v>1</v>
      </c>
      <c r="E8580">
        <v>1</v>
      </c>
      <c r="F8580">
        <v>47</v>
      </c>
      <c r="G8580">
        <v>5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s="2" t="s">
        <v>42</v>
      </c>
      <c r="P8580" s="11" t="str">
        <f t="shared" si="1072"/>
        <v>2018</v>
      </c>
      <c r="Q8580" s="12"/>
      <c r="R8580" s="8" t="str">
        <f t="shared" si="1073"/>
        <v>06</v>
      </c>
      <c r="S8580" s="8"/>
      <c r="T8580" s="14" t="str">
        <f t="shared" si="1074"/>
        <v>Retain</v>
      </c>
      <c r="U8580" s="14"/>
      <c r="V8580" s="8" t="str">
        <f t="shared" si="1075"/>
        <v>France</v>
      </c>
      <c r="W8580" s="8"/>
      <c r="X8580" s="8"/>
      <c r="Y8580" s="8"/>
      <c r="Z8580" s="14" t="str">
        <f t="shared" si="1076"/>
        <v>Male</v>
      </c>
      <c r="AA8580" s="14"/>
      <c r="AB8580" s="14"/>
      <c r="AC8580" s="14"/>
      <c r="AE8580" t="str">
        <f t="shared" si="1077"/>
        <v>Middle aged</v>
      </c>
      <c r="AF8580" t="str">
        <f t="shared" si="1078"/>
        <v>Poor</v>
      </c>
      <c r="AG8580" t="str">
        <f t="shared" si="1079"/>
        <v>High</v>
      </c>
    </row>
    <row r="8581" spans="1:33" x14ac:dyDescent="0.2">
      <c r="A8581">
        <v>8580</v>
      </c>
      <c r="B8581">
        <v>15702277</v>
      </c>
      <c r="C8581">
        <v>650</v>
      </c>
      <c r="D8581">
        <v>1</v>
      </c>
      <c r="E8581">
        <v>1</v>
      </c>
      <c r="F8581">
        <v>34</v>
      </c>
      <c r="G8581">
        <v>5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s="2" t="s">
        <v>747</v>
      </c>
      <c r="P8581" s="11" t="str">
        <f t="shared" si="1072"/>
        <v>2018</v>
      </c>
      <c r="Q8581" s="12"/>
      <c r="R8581" s="8" t="str">
        <f t="shared" si="1073"/>
        <v>09</v>
      </c>
      <c r="S8581" s="8"/>
      <c r="T8581" s="14" t="str">
        <f t="shared" si="1074"/>
        <v>Retain</v>
      </c>
      <c r="U8581" s="14"/>
      <c r="V8581" s="8" t="str">
        <f t="shared" si="1075"/>
        <v>France</v>
      </c>
      <c r="W8581" s="8"/>
      <c r="X8581" s="8"/>
      <c r="Y8581" s="8"/>
      <c r="Z8581" s="14" t="str">
        <f t="shared" si="1076"/>
        <v>Male</v>
      </c>
      <c r="AA8581" s="14"/>
      <c r="AB8581" s="14"/>
      <c r="AC8581" s="14"/>
      <c r="AE8581" t="str">
        <f t="shared" si="1077"/>
        <v>Adults</v>
      </c>
      <c r="AF8581" t="str">
        <f t="shared" si="1078"/>
        <v>Fair</v>
      </c>
      <c r="AG8581" t="str">
        <f t="shared" si="1079"/>
        <v>High</v>
      </c>
    </row>
    <row r="8582" spans="1:33" x14ac:dyDescent="0.2">
      <c r="A8582">
        <v>8581</v>
      </c>
      <c r="B8582">
        <v>15801915</v>
      </c>
      <c r="C8582">
        <v>529</v>
      </c>
      <c r="D8582">
        <v>1</v>
      </c>
      <c r="E8582">
        <v>2</v>
      </c>
      <c r="F8582">
        <v>31</v>
      </c>
      <c r="G8582">
        <v>4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s="2" t="s">
        <v>408</v>
      </c>
      <c r="P8582" s="11" t="str">
        <f t="shared" si="1072"/>
        <v>2018</v>
      </c>
      <c r="Q8582" s="12"/>
      <c r="R8582" s="8" t="str">
        <f t="shared" si="1073"/>
        <v>11</v>
      </c>
      <c r="S8582" s="8"/>
      <c r="T8582" s="14" t="str">
        <f t="shared" si="1074"/>
        <v>Retain</v>
      </c>
      <c r="U8582" s="14"/>
      <c r="V8582" s="8" t="str">
        <f t="shared" si="1075"/>
        <v>France</v>
      </c>
      <c r="W8582" s="8"/>
      <c r="X8582" s="8"/>
      <c r="Y8582" s="8"/>
      <c r="Z8582" s="14" t="str">
        <f t="shared" si="1076"/>
        <v>Female</v>
      </c>
      <c r="AA8582" s="14"/>
      <c r="AB8582" s="14"/>
      <c r="AC8582" s="14"/>
      <c r="AE8582" t="str">
        <f t="shared" si="1077"/>
        <v>Adults</v>
      </c>
      <c r="AF8582" t="str">
        <f t="shared" si="1078"/>
        <v>Poor</v>
      </c>
      <c r="AG8582" t="str">
        <f t="shared" si="1079"/>
        <v>Very high</v>
      </c>
    </row>
    <row r="8583" spans="1:33" x14ac:dyDescent="0.2">
      <c r="A8583">
        <v>8582</v>
      </c>
      <c r="B8583">
        <v>15580213</v>
      </c>
      <c r="C8583">
        <v>585</v>
      </c>
      <c r="D8583">
        <v>1</v>
      </c>
      <c r="E8583">
        <v>2</v>
      </c>
      <c r="F8583">
        <v>43</v>
      </c>
      <c r="G8583">
        <v>4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s="2" t="s">
        <v>512</v>
      </c>
      <c r="P8583" s="11" t="str">
        <f t="shared" si="1072"/>
        <v>2019</v>
      </c>
      <c r="Q8583" s="12"/>
      <c r="R8583" s="8" t="str">
        <f t="shared" si="1073"/>
        <v>01</v>
      </c>
      <c r="S8583" s="8"/>
      <c r="T8583" s="14" t="str">
        <f t="shared" si="1074"/>
        <v>Retain</v>
      </c>
      <c r="U8583" s="14"/>
      <c r="V8583" s="8" t="str">
        <f t="shared" si="1075"/>
        <v>France</v>
      </c>
      <c r="W8583" s="8"/>
      <c r="X8583" s="8"/>
      <c r="Y8583" s="8"/>
      <c r="Z8583" s="14" t="str">
        <f t="shared" si="1076"/>
        <v>Female</v>
      </c>
      <c r="AA8583" s="14"/>
      <c r="AB8583" s="14"/>
      <c r="AC8583" s="14"/>
      <c r="AE8583" t="str">
        <f t="shared" si="1077"/>
        <v>Middle aged</v>
      </c>
      <c r="AF8583" t="str">
        <f t="shared" si="1078"/>
        <v>Fair</v>
      </c>
      <c r="AG8583" t="str">
        <f t="shared" si="1079"/>
        <v>Very low</v>
      </c>
    </row>
    <row r="8584" spans="1:33" x14ac:dyDescent="0.2">
      <c r="A8584">
        <v>8583</v>
      </c>
      <c r="B8584">
        <v>15637947</v>
      </c>
      <c r="C8584">
        <v>668</v>
      </c>
      <c r="D8584">
        <v>2</v>
      </c>
      <c r="E8584">
        <v>1</v>
      </c>
      <c r="F8584">
        <v>32</v>
      </c>
      <c r="G8584">
        <v>4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s="2" t="s">
        <v>1153</v>
      </c>
      <c r="P8584" s="11" t="str">
        <f t="shared" si="1072"/>
        <v>2019</v>
      </c>
      <c r="Q8584" s="12"/>
      <c r="R8584" s="8" t="str">
        <f t="shared" si="1073"/>
        <v>04</v>
      </c>
      <c r="S8584" s="8"/>
      <c r="T8584" s="14" t="str">
        <f t="shared" si="1074"/>
        <v>Retain</v>
      </c>
      <c r="U8584" s="14"/>
      <c r="V8584" s="8" t="str">
        <f t="shared" si="1075"/>
        <v>Spain</v>
      </c>
      <c r="W8584" s="8"/>
      <c r="X8584" s="8"/>
      <c r="Y8584" s="8"/>
      <c r="Z8584" s="14" t="str">
        <f t="shared" si="1076"/>
        <v>Male</v>
      </c>
      <c r="AA8584" s="14"/>
      <c r="AB8584" s="14"/>
      <c r="AC8584" s="14"/>
      <c r="AE8584" t="str">
        <f t="shared" si="1077"/>
        <v>Adults</v>
      </c>
      <c r="AF8584" t="str">
        <f t="shared" si="1078"/>
        <v>Fair</v>
      </c>
      <c r="AG8584" t="str">
        <f t="shared" si="1079"/>
        <v>High</v>
      </c>
    </row>
    <row r="8585" spans="1:33" x14ac:dyDescent="0.2">
      <c r="A8585">
        <v>8584</v>
      </c>
      <c r="B8585">
        <v>15715888</v>
      </c>
      <c r="C8585">
        <v>591</v>
      </c>
      <c r="D8585">
        <v>1</v>
      </c>
      <c r="E8585">
        <v>2</v>
      </c>
      <c r="F8585">
        <v>38</v>
      </c>
      <c r="G8585">
        <v>4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s="2" t="s">
        <v>84</v>
      </c>
      <c r="P8585" s="11" t="str">
        <f t="shared" si="1072"/>
        <v>2019</v>
      </c>
      <c r="Q8585" s="12"/>
      <c r="R8585" s="8" t="str">
        <f t="shared" si="1073"/>
        <v>05</v>
      </c>
      <c r="S8585" s="8"/>
      <c r="T8585" s="14" t="str">
        <f t="shared" si="1074"/>
        <v>Retain</v>
      </c>
      <c r="U8585" s="14"/>
      <c r="V8585" s="8" t="str">
        <f t="shared" si="1075"/>
        <v>France</v>
      </c>
      <c r="W8585" s="8"/>
      <c r="X8585" s="8"/>
      <c r="Y8585" s="8"/>
      <c r="Z8585" s="14" t="str">
        <f t="shared" si="1076"/>
        <v>Female</v>
      </c>
      <c r="AA8585" s="14"/>
      <c r="AB8585" s="14"/>
      <c r="AC8585" s="14"/>
      <c r="AE8585" t="str">
        <f t="shared" si="1077"/>
        <v>Adults</v>
      </c>
      <c r="AF8585" t="str">
        <f t="shared" si="1078"/>
        <v>Fair</v>
      </c>
      <c r="AG8585" t="str">
        <f t="shared" si="1079"/>
        <v>High</v>
      </c>
    </row>
    <row r="8586" spans="1:33" x14ac:dyDescent="0.2">
      <c r="A8586">
        <v>8585</v>
      </c>
      <c r="B8586">
        <v>15732967</v>
      </c>
      <c r="C8586">
        <v>731</v>
      </c>
      <c r="D8586">
        <v>1</v>
      </c>
      <c r="E8586">
        <v>1</v>
      </c>
      <c r="F8586">
        <v>19</v>
      </c>
      <c r="G8586">
        <v>4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s="2" t="s">
        <v>45</v>
      </c>
      <c r="P8586" s="11" t="str">
        <f t="shared" si="1072"/>
        <v>2019</v>
      </c>
      <c r="Q8586" s="12"/>
      <c r="R8586" s="8" t="str">
        <f t="shared" si="1073"/>
        <v>08</v>
      </c>
      <c r="S8586" s="8"/>
      <c r="T8586" s="14" t="str">
        <f t="shared" si="1074"/>
        <v>Retain</v>
      </c>
      <c r="U8586" s="14"/>
      <c r="V8586" s="8" t="str">
        <f t="shared" si="1075"/>
        <v>France</v>
      </c>
      <c r="W8586" s="8"/>
      <c r="X8586" s="8"/>
      <c r="Y8586" s="8"/>
      <c r="Z8586" s="14" t="str">
        <f t="shared" si="1076"/>
        <v>Male</v>
      </c>
      <c r="AA8586" s="14"/>
      <c r="AB8586" s="14"/>
      <c r="AC8586" s="14"/>
      <c r="AE8586" t="str">
        <f t="shared" si="1077"/>
        <v>Young Adults</v>
      </c>
      <c r="AF8586" t="str">
        <f t="shared" si="1078"/>
        <v>Good</v>
      </c>
      <c r="AG8586" t="str">
        <f t="shared" si="1079"/>
        <v>Very low</v>
      </c>
    </row>
    <row r="8587" spans="1:33" x14ac:dyDescent="0.2">
      <c r="A8587">
        <v>8586</v>
      </c>
      <c r="B8587">
        <v>15737047</v>
      </c>
      <c r="C8587">
        <v>754</v>
      </c>
      <c r="D8587">
        <v>1</v>
      </c>
      <c r="E8587">
        <v>2</v>
      </c>
      <c r="F8587">
        <v>45</v>
      </c>
      <c r="G8587">
        <v>4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s="2" t="s">
        <v>269</v>
      </c>
      <c r="P8587" s="11" t="str">
        <f t="shared" si="1072"/>
        <v>2019</v>
      </c>
      <c r="Q8587" s="12"/>
      <c r="R8587" s="8" t="str">
        <f t="shared" si="1073"/>
        <v>09</v>
      </c>
      <c r="S8587" s="8"/>
      <c r="T8587" s="14" t="str">
        <f t="shared" si="1074"/>
        <v>Exit</v>
      </c>
      <c r="U8587" s="14"/>
      <c r="V8587" s="8" t="str">
        <f t="shared" si="1075"/>
        <v>France</v>
      </c>
      <c r="W8587" s="8"/>
      <c r="X8587" s="8"/>
      <c r="Y8587" s="8"/>
      <c r="Z8587" s="14" t="str">
        <f t="shared" si="1076"/>
        <v>Female</v>
      </c>
      <c r="AA8587" s="14"/>
      <c r="AB8587" s="14"/>
      <c r="AC8587" s="14"/>
      <c r="AE8587" t="str">
        <f t="shared" si="1077"/>
        <v>Middle aged</v>
      </c>
      <c r="AF8587" t="str">
        <f t="shared" si="1078"/>
        <v>Very good</v>
      </c>
      <c r="AG8587" t="str">
        <f t="shared" si="1079"/>
        <v>Very low</v>
      </c>
    </row>
    <row r="8588" spans="1:33" x14ac:dyDescent="0.2">
      <c r="A8588">
        <v>8587</v>
      </c>
      <c r="B8588">
        <v>15694039</v>
      </c>
      <c r="C8588">
        <v>650</v>
      </c>
      <c r="D8588">
        <v>3</v>
      </c>
      <c r="E8588">
        <v>2</v>
      </c>
      <c r="F8588">
        <v>46</v>
      </c>
      <c r="G8588">
        <v>3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s="2" t="s">
        <v>978</v>
      </c>
      <c r="P8588" s="11" t="str">
        <f t="shared" si="1072"/>
        <v>2019</v>
      </c>
      <c r="Q8588" s="12"/>
      <c r="R8588" s="8" t="str">
        <f t="shared" si="1073"/>
        <v>10</v>
      </c>
      <c r="S8588" s="8"/>
      <c r="T8588" s="14" t="str">
        <f t="shared" si="1074"/>
        <v>Retain</v>
      </c>
      <c r="U8588" s="14"/>
      <c r="V8588" s="8" t="str">
        <f t="shared" si="1075"/>
        <v>Germany</v>
      </c>
      <c r="W8588" s="8"/>
      <c r="X8588" s="8"/>
      <c r="Y8588" s="8"/>
      <c r="Z8588" s="14" t="str">
        <f t="shared" si="1076"/>
        <v>Female</v>
      </c>
      <c r="AA8588" s="14"/>
      <c r="AB8588" s="14"/>
      <c r="AC8588" s="14"/>
      <c r="AE8588" t="str">
        <f t="shared" si="1077"/>
        <v>Middle aged</v>
      </c>
      <c r="AF8588" t="str">
        <f t="shared" si="1078"/>
        <v>Fair</v>
      </c>
      <c r="AG8588" t="str">
        <f t="shared" si="1079"/>
        <v>High</v>
      </c>
    </row>
    <row r="8589" spans="1:33" x14ac:dyDescent="0.2">
      <c r="A8589">
        <v>8588</v>
      </c>
      <c r="B8589">
        <v>15649457</v>
      </c>
      <c r="C8589">
        <v>588</v>
      </c>
      <c r="D8589">
        <v>3</v>
      </c>
      <c r="E8589">
        <v>1</v>
      </c>
      <c r="F8589">
        <v>41</v>
      </c>
      <c r="G8589">
        <v>3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s="2" t="s">
        <v>131</v>
      </c>
      <c r="P8589" s="11" t="str">
        <f t="shared" si="1072"/>
        <v>2019</v>
      </c>
      <c r="Q8589" s="12"/>
      <c r="R8589" s="8" t="str">
        <f t="shared" si="1073"/>
        <v>10</v>
      </c>
      <c r="S8589" s="8"/>
      <c r="T8589" s="14" t="str">
        <f t="shared" si="1074"/>
        <v>Retain</v>
      </c>
      <c r="U8589" s="14"/>
      <c r="V8589" s="8" t="str">
        <f t="shared" si="1075"/>
        <v>Germany</v>
      </c>
      <c r="W8589" s="8"/>
      <c r="X8589" s="8"/>
      <c r="Y8589" s="8"/>
      <c r="Z8589" s="14" t="str">
        <f t="shared" si="1076"/>
        <v>Male</v>
      </c>
      <c r="AA8589" s="14"/>
      <c r="AB8589" s="14"/>
      <c r="AC8589" s="14"/>
      <c r="AE8589" t="str">
        <f t="shared" si="1077"/>
        <v>Middle aged</v>
      </c>
      <c r="AF8589" t="str">
        <f t="shared" si="1078"/>
        <v>Fair</v>
      </c>
      <c r="AG8589" t="str">
        <f t="shared" si="1079"/>
        <v>High</v>
      </c>
    </row>
    <row r="8590" spans="1:33" x14ac:dyDescent="0.2">
      <c r="A8590">
        <v>8589</v>
      </c>
      <c r="B8590">
        <v>15742809</v>
      </c>
      <c r="C8590">
        <v>712</v>
      </c>
      <c r="D8590">
        <v>2</v>
      </c>
      <c r="E8590">
        <v>2</v>
      </c>
      <c r="F8590">
        <v>29</v>
      </c>
      <c r="G8590">
        <v>3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s="2" t="s">
        <v>114</v>
      </c>
      <c r="P8590" s="11" t="str">
        <f t="shared" si="1072"/>
        <v>2019</v>
      </c>
      <c r="Q8590" s="12"/>
      <c r="R8590" s="8" t="str">
        <f t="shared" si="1073"/>
        <v>11</v>
      </c>
      <c r="S8590" s="8"/>
      <c r="T8590" s="14" t="str">
        <f t="shared" si="1074"/>
        <v>Retain</v>
      </c>
      <c r="U8590" s="14"/>
      <c r="V8590" s="8" t="str">
        <f t="shared" si="1075"/>
        <v>Spain</v>
      </c>
      <c r="W8590" s="8"/>
      <c r="X8590" s="8"/>
      <c r="Y8590" s="8"/>
      <c r="Z8590" s="14" t="str">
        <f t="shared" si="1076"/>
        <v>Female</v>
      </c>
      <c r="AA8590" s="14"/>
      <c r="AB8590" s="14"/>
      <c r="AC8590" s="14"/>
      <c r="AE8590" t="str">
        <f t="shared" si="1077"/>
        <v>Adults</v>
      </c>
      <c r="AF8590" t="str">
        <f t="shared" si="1078"/>
        <v>Good</v>
      </c>
      <c r="AG8590" t="str">
        <f t="shared" si="1079"/>
        <v>Medium</v>
      </c>
    </row>
    <row r="8591" spans="1:33" x14ac:dyDescent="0.2">
      <c r="A8591">
        <v>8590</v>
      </c>
      <c r="B8591">
        <v>15637829</v>
      </c>
      <c r="C8591">
        <v>691</v>
      </c>
      <c r="D8591">
        <v>1</v>
      </c>
      <c r="E8591">
        <v>2</v>
      </c>
      <c r="F8591">
        <v>34</v>
      </c>
      <c r="G8591">
        <v>3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s="2" t="s">
        <v>813</v>
      </c>
      <c r="P8591" s="11" t="str">
        <f t="shared" si="1072"/>
        <v>2019</v>
      </c>
      <c r="Q8591" s="12"/>
      <c r="R8591" s="8" t="str">
        <f t="shared" si="1073"/>
        <v>12</v>
      </c>
      <c r="S8591" s="8"/>
      <c r="T8591" s="14" t="str">
        <f t="shared" si="1074"/>
        <v>Retain</v>
      </c>
      <c r="U8591" s="14"/>
      <c r="V8591" s="8" t="str">
        <f t="shared" si="1075"/>
        <v>France</v>
      </c>
      <c r="W8591" s="8"/>
      <c r="X8591" s="8"/>
      <c r="Y8591" s="8"/>
      <c r="Z8591" s="14" t="str">
        <f t="shared" si="1076"/>
        <v>Female</v>
      </c>
      <c r="AA8591" s="14"/>
      <c r="AB8591" s="14"/>
      <c r="AC8591" s="14"/>
      <c r="AE8591" t="str">
        <f t="shared" si="1077"/>
        <v>Adults</v>
      </c>
      <c r="AF8591" t="str">
        <f t="shared" si="1078"/>
        <v>Good</v>
      </c>
      <c r="AG8591" t="str">
        <f t="shared" si="1079"/>
        <v>Very low</v>
      </c>
    </row>
    <row r="8592" spans="1:33" x14ac:dyDescent="0.2">
      <c r="A8592">
        <v>8591</v>
      </c>
      <c r="B8592">
        <v>15633194</v>
      </c>
      <c r="C8592">
        <v>771</v>
      </c>
      <c r="D8592">
        <v>1</v>
      </c>
      <c r="E8592">
        <v>2</v>
      </c>
      <c r="F8592">
        <v>41</v>
      </c>
      <c r="G8592">
        <v>3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s="2" t="s">
        <v>110</v>
      </c>
      <c r="P8592" s="11" t="str">
        <f t="shared" si="1072"/>
        <v>2019</v>
      </c>
      <c r="Q8592" s="12"/>
      <c r="R8592" s="8" t="str">
        <f t="shared" si="1073"/>
        <v>12</v>
      </c>
      <c r="S8592" s="8"/>
      <c r="T8592" s="14" t="str">
        <f t="shared" si="1074"/>
        <v>Exit</v>
      </c>
      <c r="U8592" s="14"/>
      <c r="V8592" s="8" t="str">
        <f t="shared" si="1075"/>
        <v>France</v>
      </c>
      <c r="W8592" s="8"/>
      <c r="X8592" s="8"/>
      <c r="Y8592" s="8"/>
      <c r="Z8592" s="14" t="str">
        <f t="shared" si="1076"/>
        <v>Female</v>
      </c>
      <c r="AA8592" s="14"/>
      <c r="AB8592" s="14"/>
      <c r="AC8592" s="14"/>
      <c r="AE8592" t="str">
        <f t="shared" si="1077"/>
        <v>Middle aged</v>
      </c>
      <c r="AF8592" t="str">
        <f t="shared" si="1078"/>
        <v>Very good</v>
      </c>
      <c r="AG8592" t="str">
        <f t="shared" si="1079"/>
        <v>High</v>
      </c>
    </row>
    <row r="8593" spans="1:33" x14ac:dyDescent="0.2">
      <c r="A8593">
        <v>8592</v>
      </c>
      <c r="B8593">
        <v>15611635</v>
      </c>
      <c r="C8593">
        <v>678</v>
      </c>
      <c r="D8593">
        <v>2</v>
      </c>
      <c r="E8593">
        <v>2</v>
      </c>
      <c r="F8593">
        <v>39</v>
      </c>
      <c r="G8593">
        <v>3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s="2" t="s">
        <v>245</v>
      </c>
      <c r="P8593" s="11" t="str">
        <f t="shared" si="1072"/>
        <v>2019</v>
      </c>
      <c r="Q8593" s="12"/>
      <c r="R8593" s="8" t="str">
        <f t="shared" si="1073"/>
        <v>12</v>
      </c>
      <c r="S8593" s="8"/>
      <c r="T8593" s="14" t="str">
        <f t="shared" si="1074"/>
        <v>Retain</v>
      </c>
      <c r="U8593" s="14"/>
      <c r="V8593" s="8" t="str">
        <f t="shared" si="1075"/>
        <v>Spain</v>
      </c>
      <c r="W8593" s="8"/>
      <c r="X8593" s="8"/>
      <c r="Y8593" s="8"/>
      <c r="Z8593" s="14" t="str">
        <f t="shared" si="1076"/>
        <v>Female</v>
      </c>
      <c r="AA8593" s="14"/>
      <c r="AB8593" s="14"/>
      <c r="AC8593" s="14"/>
      <c r="AE8593" t="str">
        <f t="shared" si="1077"/>
        <v>Middle aged</v>
      </c>
      <c r="AF8593" t="str">
        <f t="shared" si="1078"/>
        <v>Good</v>
      </c>
      <c r="AG8593" t="str">
        <f t="shared" si="1079"/>
        <v>Very low</v>
      </c>
    </row>
    <row r="8594" spans="1:33" x14ac:dyDescent="0.2">
      <c r="A8594">
        <v>8593</v>
      </c>
      <c r="B8594">
        <v>15638774</v>
      </c>
      <c r="C8594">
        <v>719</v>
      </c>
      <c r="D8594">
        <v>2</v>
      </c>
      <c r="E8594">
        <v>2</v>
      </c>
      <c r="F8594">
        <v>40</v>
      </c>
      <c r="G8594">
        <v>3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s="2" t="s">
        <v>692</v>
      </c>
      <c r="P8594" s="11" t="str">
        <f t="shared" si="1072"/>
        <v>2019</v>
      </c>
      <c r="Q8594" s="12"/>
      <c r="R8594" s="8" t="str">
        <f t="shared" si="1073"/>
        <v>12</v>
      </c>
      <c r="S8594" s="8"/>
      <c r="T8594" s="14" t="str">
        <f t="shared" si="1074"/>
        <v>Retain</v>
      </c>
      <c r="U8594" s="14"/>
      <c r="V8594" s="8" t="str">
        <f t="shared" si="1075"/>
        <v>Spain</v>
      </c>
      <c r="W8594" s="8"/>
      <c r="X8594" s="8"/>
      <c r="Y8594" s="8"/>
      <c r="Z8594" s="14" t="str">
        <f t="shared" si="1076"/>
        <v>Female</v>
      </c>
      <c r="AA8594" s="14"/>
      <c r="AB8594" s="14"/>
      <c r="AC8594" s="14"/>
      <c r="AE8594" t="str">
        <f t="shared" si="1077"/>
        <v>Middle aged</v>
      </c>
      <c r="AF8594" t="str">
        <f t="shared" si="1078"/>
        <v>Good</v>
      </c>
      <c r="AG8594" t="str">
        <f t="shared" si="1079"/>
        <v>Very low</v>
      </c>
    </row>
    <row r="8595" spans="1:33" x14ac:dyDescent="0.2">
      <c r="A8595">
        <v>8594</v>
      </c>
      <c r="B8595">
        <v>15722037</v>
      </c>
      <c r="C8595">
        <v>610</v>
      </c>
      <c r="D8595">
        <v>3</v>
      </c>
      <c r="E8595">
        <v>1</v>
      </c>
      <c r="F8595">
        <v>36</v>
      </c>
      <c r="G8595">
        <v>4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s="2" t="s">
        <v>259</v>
      </c>
      <c r="P8595" s="11" t="str">
        <f t="shared" si="1072"/>
        <v>2019</v>
      </c>
      <c r="Q8595" s="12"/>
      <c r="R8595" s="8" t="str">
        <f t="shared" si="1073"/>
        <v>06</v>
      </c>
      <c r="S8595" s="8"/>
      <c r="T8595" s="14" t="str">
        <f t="shared" si="1074"/>
        <v>Retain</v>
      </c>
      <c r="U8595" s="14"/>
      <c r="V8595" s="8" t="str">
        <f t="shared" si="1075"/>
        <v>Germany</v>
      </c>
      <c r="W8595" s="8"/>
      <c r="X8595" s="8"/>
      <c r="Y8595" s="8"/>
      <c r="Z8595" s="14" t="str">
        <f t="shared" si="1076"/>
        <v>Male</v>
      </c>
      <c r="AA8595" s="14"/>
      <c r="AB8595" s="14"/>
      <c r="AC8595" s="14"/>
      <c r="AE8595" t="str">
        <f t="shared" si="1077"/>
        <v>Adults</v>
      </c>
      <c r="AF8595" t="str">
        <f t="shared" si="1078"/>
        <v>Fair</v>
      </c>
      <c r="AG8595" t="str">
        <f t="shared" si="1079"/>
        <v>High</v>
      </c>
    </row>
    <row r="8596" spans="1:33" x14ac:dyDescent="0.2">
      <c r="A8596">
        <v>8595</v>
      </c>
      <c r="B8596">
        <v>15672930</v>
      </c>
      <c r="C8596">
        <v>722</v>
      </c>
      <c r="D8596">
        <v>2</v>
      </c>
      <c r="E8596">
        <v>1</v>
      </c>
      <c r="F8596">
        <v>37</v>
      </c>
      <c r="G8596">
        <v>5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s="2" t="s">
        <v>709</v>
      </c>
      <c r="P8596" s="11" t="str">
        <f t="shared" si="1072"/>
        <v>2017</v>
      </c>
      <c r="Q8596" s="12"/>
      <c r="R8596" s="8" t="str">
        <f t="shared" si="1073"/>
        <v>12</v>
      </c>
      <c r="S8596" s="8"/>
      <c r="T8596" s="14" t="str">
        <f t="shared" si="1074"/>
        <v>Retain</v>
      </c>
      <c r="U8596" s="14"/>
      <c r="V8596" s="8" t="str">
        <f t="shared" si="1075"/>
        <v>Spain</v>
      </c>
      <c r="W8596" s="8"/>
      <c r="X8596" s="8"/>
      <c r="Y8596" s="8"/>
      <c r="Z8596" s="14" t="str">
        <f t="shared" si="1076"/>
        <v>Male</v>
      </c>
      <c r="AA8596" s="14"/>
      <c r="AB8596" s="14"/>
      <c r="AC8596" s="14"/>
      <c r="AE8596" t="str">
        <f t="shared" si="1077"/>
        <v>Adults</v>
      </c>
      <c r="AF8596" t="str">
        <f t="shared" si="1078"/>
        <v>Good</v>
      </c>
      <c r="AG8596" t="str">
        <f t="shared" si="1079"/>
        <v>Very low</v>
      </c>
    </row>
    <row r="8597" spans="1:33" x14ac:dyDescent="0.2">
      <c r="A8597">
        <v>8596</v>
      </c>
      <c r="B8597">
        <v>15668774</v>
      </c>
      <c r="C8597">
        <v>758</v>
      </c>
      <c r="D8597">
        <v>3</v>
      </c>
      <c r="E8597">
        <v>2</v>
      </c>
      <c r="F8597">
        <v>23</v>
      </c>
      <c r="G8597">
        <v>4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s="2" t="s">
        <v>1143</v>
      </c>
      <c r="P8597" s="11" t="str">
        <f t="shared" si="1072"/>
        <v>2019</v>
      </c>
      <c r="Q8597" s="12"/>
      <c r="R8597" s="8" t="str">
        <f t="shared" si="1073"/>
        <v>06</v>
      </c>
      <c r="S8597" s="8"/>
      <c r="T8597" s="14" t="str">
        <f t="shared" si="1074"/>
        <v>Exit</v>
      </c>
      <c r="U8597" s="14"/>
      <c r="V8597" s="8" t="str">
        <f t="shared" si="1075"/>
        <v>Germany</v>
      </c>
      <c r="W8597" s="8"/>
      <c r="X8597" s="8"/>
      <c r="Y8597" s="8"/>
      <c r="Z8597" s="14" t="str">
        <f t="shared" si="1076"/>
        <v>Female</v>
      </c>
      <c r="AA8597" s="14"/>
      <c r="AB8597" s="14"/>
      <c r="AC8597" s="14"/>
      <c r="AE8597" t="str">
        <f t="shared" si="1077"/>
        <v>Young Adults</v>
      </c>
      <c r="AF8597" t="str">
        <f t="shared" si="1078"/>
        <v>Very good</v>
      </c>
      <c r="AG8597" t="str">
        <f t="shared" si="1079"/>
        <v>High</v>
      </c>
    </row>
    <row r="8598" spans="1:33" x14ac:dyDescent="0.2">
      <c r="A8598">
        <v>8597</v>
      </c>
      <c r="B8598">
        <v>15780966</v>
      </c>
      <c r="C8598">
        <v>709</v>
      </c>
      <c r="D8598">
        <v>1</v>
      </c>
      <c r="E8598">
        <v>2</v>
      </c>
      <c r="F8598">
        <v>32</v>
      </c>
      <c r="G8598">
        <v>7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s="2" t="s">
        <v>1092</v>
      </c>
      <c r="P8598" s="11" t="str">
        <f t="shared" si="1072"/>
        <v>2016</v>
      </c>
      <c r="Q8598" s="12"/>
      <c r="R8598" s="8" t="str">
        <f t="shared" si="1073"/>
        <v>05</v>
      </c>
      <c r="S8598" s="8"/>
      <c r="T8598" s="14" t="str">
        <f t="shared" si="1074"/>
        <v>Retain</v>
      </c>
      <c r="U8598" s="14"/>
      <c r="V8598" s="8" t="str">
        <f t="shared" si="1075"/>
        <v>France</v>
      </c>
      <c r="W8598" s="8"/>
      <c r="X8598" s="8"/>
      <c r="Y8598" s="8"/>
      <c r="Z8598" s="14" t="str">
        <f t="shared" si="1076"/>
        <v>Female</v>
      </c>
      <c r="AA8598" s="14"/>
      <c r="AB8598" s="14"/>
      <c r="AC8598" s="14"/>
      <c r="AE8598" t="str">
        <f t="shared" si="1077"/>
        <v>Adults</v>
      </c>
      <c r="AF8598" t="str">
        <f t="shared" si="1078"/>
        <v>Good</v>
      </c>
      <c r="AG8598" t="str">
        <f t="shared" si="1079"/>
        <v>Very low</v>
      </c>
    </row>
    <row r="8599" spans="1:33" x14ac:dyDescent="0.2">
      <c r="A8599">
        <v>8598</v>
      </c>
      <c r="B8599">
        <v>15659694</v>
      </c>
      <c r="C8599">
        <v>634</v>
      </c>
      <c r="D8599">
        <v>3</v>
      </c>
      <c r="E8599">
        <v>2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s="2" t="s">
        <v>110</v>
      </c>
      <c r="P8599" s="11" t="str">
        <f t="shared" si="1072"/>
        <v>2019</v>
      </c>
      <c r="Q8599" s="12"/>
      <c r="R8599" s="8" t="str">
        <f t="shared" si="1073"/>
        <v>12</v>
      </c>
      <c r="S8599" s="8"/>
      <c r="T8599" s="14" t="str">
        <f t="shared" si="1074"/>
        <v>Exit</v>
      </c>
      <c r="U8599" s="14"/>
      <c r="V8599" s="8" t="str">
        <f t="shared" si="1075"/>
        <v>Germany</v>
      </c>
      <c r="W8599" s="8"/>
      <c r="X8599" s="8"/>
      <c r="Y8599" s="8"/>
      <c r="Z8599" s="14" t="str">
        <f t="shared" si="1076"/>
        <v>Female</v>
      </c>
      <c r="AA8599" s="14"/>
      <c r="AB8599" s="14"/>
      <c r="AC8599" s="14"/>
      <c r="AE8599" t="str">
        <f t="shared" si="1077"/>
        <v>Middle aged</v>
      </c>
      <c r="AF8599" t="str">
        <f t="shared" si="1078"/>
        <v>Fair</v>
      </c>
      <c r="AG8599" t="str">
        <f t="shared" si="1079"/>
        <v>High</v>
      </c>
    </row>
    <row r="8600" spans="1:33" x14ac:dyDescent="0.2">
      <c r="A8600">
        <v>8599</v>
      </c>
      <c r="B8600">
        <v>15624424</v>
      </c>
      <c r="C8600">
        <v>678</v>
      </c>
      <c r="D8600">
        <v>2</v>
      </c>
      <c r="E8600">
        <v>2</v>
      </c>
      <c r="F8600">
        <v>49</v>
      </c>
      <c r="G8600">
        <v>6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s="2" t="s">
        <v>751</v>
      </c>
      <c r="P8600" s="11" t="str">
        <f t="shared" si="1072"/>
        <v>2017</v>
      </c>
      <c r="Q8600" s="12"/>
      <c r="R8600" s="8" t="str">
        <f t="shared" si="1073"/>
        <v>03</v>
      </c>
      <c r="S8600" s="8"/>
      <c r="T8600" s="14" t="str">
        <f t="shared" si="1074"/>
        <v>Retain</v>
      </c>
      <c r="U8600" s="14"/>
      <c r="V8600" s="8" t="str">
        <f t="shared" si="1075"/>
        <v>Spain</v>
      </c>
      <c r="W8600" s="8"/>
      <c r="X8600" s="8"/>
      <c r="Y8600" s="8"/>
      <c r="Z8600" s="14" t="str">
        <f t="shared" si="1076"/>
        <v>Female</v>
      </c>
      <c r="AA8600" s="14"/>
      <c r="AB8600" s="14"/>
      <c r="AC8600" s="14"/>
      <c r="AE8600" t="str">
        <f t="shared" si="1077"/>
        <v>Middle aged</v>
      </c>
      <c r="AF8600" t="str">
        <f t="shared" si="1078"/>
        <v>Good</v>
      </c>
      <c r="AG8600" t="str">
        <f t="shared" si="1079"/>
        <v>Very low</v>
      </c>
    </row>
    <row r="8601" spans="1:33" x14ac:dyDescent="0.2">
      <c r="A8601">
        <v>8600</v>
      </c>
      <c r="B8601">
        <v>15708713</v>
      </c>
      <c r="C8601">
        <v>633</v>
      </c>
      <c r="D8601">
        <v>1</v>
      </c>
      <c r="E8601">
        <v>1</v>
      </c>
      <c r="F8601">
        <v>35</v>
      </c>
      <c r="G8601">
        <v>7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s="2" t="s">
        <v>357</v>
      </c>
      <c r="P8601" s="11" t="str">
        <f t="shared" si="1072"/>
        <v>2016</v>
      </c>
      <c r="Q8601" s="12"/>
      <c r="R8601" s="8" t="str">
        <f t="shared" si="1073"/>
        <v>04</v>
      </c>
      <c r="S8601" s="8"/>
      <c r="T8601" s="14" t="str">
        <f t="shared" si="1074"/>
        <v>Retain</v>
      </c>
      <c r="U8601" s="14"/>
      <c r="V8601" s="8" t="str">
        <f t="shared" si="1075"/>
        <v>France</v>
      </c>
      <c r="W8601" s="8"/>
      <c r="X8601" s="8"/>
      <c r="Y8601" s="8"/>
      <c r="Z8601" s="14" t="str">
        <f t="shared" si="1076"/>
        <v>Male</v>
      </c>
      <c r="AA8601" s="14"/>
      <c r="AB8601" s="14"/>
      <c r="AC8601" s="14"/>
      <c r="AE8601" t="str">
        <f t="shared" si="1077"/>
        <v>Adults</v>
      </c>
      <c r="AF8601" t="str">
        <f t="shared" si="1078"/>
        <v>Fair</v>
      </c>
      <c r="AG8601" t="str">
        <f t="shared" si="1079"/>
        <v>Very low</v>
      </c>
    </row>
    <row r="8602" spans="1:33" x14ac:dyDescent="0.2">
      <c r="A8602">
        <v>8601</v>
      </c>
      <c r="B8602">
        <v>15755405</v>
      </c>
      <c r="C8602">
        <v>710</v>
      </c>
      <c r="D8602">
        <v>1</v>
      </c>
      <c r="E8602">
        <v>1</v>
      </c>
      <c r="F8602">
        <v>43</v>
      </c>
      <c r="G8602">
        <v>6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s="2" t="s">
        <v>391</v>
      </c>
      <c r="P8602" s="11" t="str">
        <f t="shared" si="1072"/>
        <v>2016</v>
      </c>
      <c r="Q8602" s="12"/>
      <c r="R8602" s="8" t="str">
        <f t="shared" si="1073"/>
        <v>11</v>
      </c>
      <c r="S8602" s="8"/>
      <c r="T8602" s="14" t="str">
        <f t="shared" si="1074"/>
        <v>Exit</v>
      </c>
      <c r="U8602" s="14"/>
      <c r="V8602" s="8" t="str">
        <f t="shared" si="1075"/>
        <v>France</v>
      </c>
      <c r="W8602" s="8"/>
      <c r="X8602" s="8"/>
      <c r="Y8602" s="8"/>
      <c r="Z8602" s="14" t="str">
        <f t="shared" si="1076"/>
        <v>Male</v>
      </c>
      <c r="AA8602" s="14"/>
      <c r="AB8602" s="14"/>
      <c r="AC8602" s="14"/>
      <c r="AE8602" t="str">
        <f t="shared" si="1077"/>
        <v>Middle aged</v>
      </c>
      <c r="AF8602" t="str">
        <f t="shared" si="1078"/>
        <v>Good</v>
      </c>
      <c r="AG8602" t="str">
        <f t="shared" si="1079"/>
        <v>High</v>
      </c>
    </row>
    <row r="8603" spans="1:33" x14ac:dyDescent="0.2">
      <c r="A8603">
        <v>8602</v>
      </c>
      <c r="B8603">
        <v>15647570</v>
      </c>
      <c r="C8603">
        <v>640</v>
      </c>
      <c r="D8603">
        <v>3</v>
      </c>
      <c r="E8603">
        <v>1</v>
      </c>
      <c r="F8603">
        <v>45</v>
      </c>
      <c r="G8603">
        <v>6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s="2" t="s">
        <v>891</v>
      </c>
      <c r="P8603" s="11" t="str">
        <f t="shared" si="1072"/>
        <v>2017</v>
      </c>
      <c r="Q8603" s="12"/>
      <c r="R8603" s="8" t="str">
        <f t="shared" si="1073"/>
        <v>05</v>
      </c>
      <c r="S8603" s="8"/>
      <c r="T8603" s="14" t="str">
        <f t="shared" si="1074"/>
        <v>Retain</v>
      </c>
      <c r="U8603" s="14"/>
      <c r="V8603" s="8" t="str">
        <f t="shared" si="1075"/>
        <v>Germany</v>
      </c>
      <c r="W8603" s="8"/>
      <c r="X8603" s="8"/>
      <c r="Y8603" s="8"/>
      <c r="Z8603" s="14" t="str">
        <f t="shared" si="1076"/>
        <v>Male</v>
      </c>
      <c r="AA8603" s="14"/>
      <c r="AB8603" s="14"/>
      <c r="AC8603" s="14"/>
      <c r="AE8603" t="str">
        <f t="shared" si="1077"/>
        <v>Middle aged</v>
      </c>
      <c r="AF8603" t="str">
        <f t="shared" si="1078"/>
        <v>Fair</v>
      </c>
      <c r="AG8603" t="str">
        <f t="shared" si="1079"/>
        <v>High</v>
      </c>
    </row>
    <row r="8604" spans="1:33" x14ac:dyDescent="0.2">
      <c r="A8604">
        <v>8603</v>
      </c>
      <c r="B8604">
        <v>15684348</v>
      </c>
      <c r="C8604">
        <v>656</v>
      </c>
      <c r="D8604">
        <v>1</v>
      </c>
      <c r="E8604">
        <v>1</v>
      </c>
      <c r="F8604">
        <v>63</v>
      </c>
      <c r="G8604">
        <v>6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s="2" t="s">
        <v>694</v>
      </c>
      <c r="P8604" s="11" t="str">
        <f t="shared" si="1072"/>
        <v>2017</v>
      </c>
      <c r="Q8604" s="12"/>
      <c r="R8604" s="8" t="str">
        <f t="shared" si="1073"/>
        <v>08</v>
      </c>
      <c r="S8604" s="8"/>
      <c r="T8604" s="14" t="str">
        <f t="shared" si="1074"/>
        <v>Retain</v>
      </c>
      <c r="U8604" s="14"/>
      <c r="V8604" s="8" t="str">
        <f t="shared" si="1075"/>
        <v>France</v>
      </c>
      <c r="W8604" s="8"/>
      <c r="X8604" s="8"/>
      <c r="Y8604" s="8"/>
      <c r="Z8604" s="14" t="str">
        <f t="shared" si="1076"/>
        <v>Male</v>
      </c>
      <c r="AA8604" s="14"/>
      <c r="AB8604" s="14"/>
      <c r="AC8604" s="14"/>
      <c r="AE8604" t="str">
        <f t="shared" si="1077"/>
        <v>Middle aged</v>
      </c>
      <c r="AF8604" t="str">
        <f t="shared" si="1078"/>
        <v>Fair</v>
      </c>
      <c r="AG8604" t="str">
        <f t="shared" si="1079"/>
        <v>Very low</v>
      </c>
    </row>
    <row r="8605" spans="1:33" x14ac:dyDescent="0.2">
      <c r="A8605">
        <v>8604</v>
      </c>
      <c r="B8605">
        <v>15702541</v>
      </c>
      <c r="C8605">
        <v>551</v>
      </c>
      <c r="D8605">
        <v>1</v>
      </c>
      <c r="E8605">
        <v>2</v>
      </c>
      <c r="F8605">
        <v>59</v>
      </c>
      <c r="G8605">
        <v>6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s="2" t="s">
        <v>670</v>
      </c>
      <c r="P8605" s="11" t="str">
        <f t="shared" si="1072"/>
        <v>2017</v>
      </c>
      <c r="Q8605" s="12"/>
      <c r="R8605" s="8" t="str">
        <f t="shared" si="1073"/>
        <v>08</v>
      </c>
      <c r="S8605" s="8"/>
      <c r="T8605" s="14" t="str">
        <f t="shared" si="1074"/>
        <v>Exit</v>
      </c>
      <c r="U8605" s="14"/>
      <c r="V8605" s="8" t="str">
        <f t="shared" si="1075"/>
        <v>France</v>
      </c>
      <c r="W8605" s="8"/>
      <c r="X8605" s="8"/>
      <c r="Y8605" s="8"/>
      <c r="Z8605" s="14" t="str">
        <f t="shared" si="1076"/>
        <v>Female</v>
      </c>
      <c r="AA8605" s="14"/>
      <c r="AB8605" s="14"/>
      <c r="AC8605" s="14"/>
      <c r="AE8605" t="str">
        <f t="shared" si="1077"/>
        <v>Middle aged</v>
      </c>
      <c r="AF8605" t="str">
        <f t="shared" si="1078"/>
        <v>Poor</v>
      </c>
      <c r="AG8605" t="str">
        <f t="shared" si="1079"/>
        <v>Very high</v>
      </c>
    </row>
    <row r="8606" spans="1:33" x14ac:dyDescent="0.2">
      <c r="A8606">
        <v>8605</v>
      </c>
      <c r="B8606">
        <v>15646942</v>
      </c>
      <c r="C8606">
        <v>786</v>
      </c>
      <c r="D8606">
        <v>2</v>
      </c>
      <c r="E8606">
        <v>2</v>
      </c>
      <c r="F8606">
        <v>39</v>
      </c>
      <c r="G8606">
        <v>5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s="2" t="s">
        <v>952</v>
      </c>
      <c r="P8606" s="11" t="str">
        <f t="shared" si="1072"/>
        <v>2018</v>
      </c>
      <c r="Q8606" s="12"/>
      <c r="R8606" s="8" t="str">
        <f t="shared" si="1073"/>
        <v>04</v>
      </c>
      <c r="S8606" s="8"/>
      <c r="T8606" s="14" t="str">
        <f t="shared" si="1074"/>
        <v>Retain</v>
      </c>
      <c r="U8606" s="14"/>
      <c r="V8606" s="8" t="str">
        <f t="shared" si="1075"/>
        <v>Spain</v>
      </c>
      <c r="W8606" s="8"/>
      <c r="X8606" s="8"/>
      <c r="Y8606" s="8"/>
      <c r="Z8606" s="14" t="str">
        <f t="shared" si="1076"/>
        <v>Female</v>
      </c>
      <c r="AA8606" s="14"/>
      <c r="AB8606" s="14"/>
      <c r="AC8606" s="14"/>
      <c r="AE8606" t="str">
        <f t="shared" si="1077"/>
        <v>Middle aged</v>
      </c>
      <c r="AF8606" t="str">
        <f t="shared" si="1078"/>
        <v>Very good</v>
      </c>
      <c r="AG8606" t="str">
        <f t="shared" si="1079"/>
        <v>Very low</v>
      </c>
    </row>
    <row r="8607" spans="1:33" x14ac:dyDescent="0.2">
      <c r="A8607">
        <v>8606</v>
      </c>
      <c r="B8607">
        <v>15748920</v>
      </c>
      <c r="C8607">
        <v>561</v>
      </c>
      <c r="D8607">
        <v>1</v>
      </c>
      <c r="E8607">
        <v>2</v>
      </c>
      <c r="F8607">
        <v>49</v>
      </c>
      <c r="G8607">
        <v>5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s="2" t="s">
        <v>322</v>
      </c>
      <c r="P8607" s="11" t="str">
        <f t="shared" si="1072"/>
        <v>2018</v>
      </c>
      <c r="Q8607" s="12"/>
      <c r="R8607" s="8" t="str">
        <f t="shared" si="1073"/>
        <v>04</v>
      </c>
      <c r="S8607" s="8"/>
      <c r="T8607" s="14" t="str">
        <f t="shared" si="1074"/>
        <v>Retain</v>
      </c>
      <c r="U8607" s="14"/>
      <c r="V8607" s="8" t="str">
        <f t="shared" si="1075"/>
        <v>France</v>
      </c>
      <c r="W8607" s="8"/>
      <c r="X8607" s="8"/>
      <c r="Y8607" s="8"/>
      <c r="Z8607" s="14" t="str">
        <f t="shared" si="1076"/>
        <v>Female</v>
      </c>
      <c r="AA8607" s="14"/>
      <c r="AB8607" s="14"/>
      <c r="AC8607" s="14"/>
      <c r="AE8607" t="str">
        <f t="shared" si="1077"/>
        <v>Middle aged</v>
      </c>
      <c r="AF8607" t="str">
        <f t="shared" si="1078"/>
        <v>Poor</v>
      </c>
      <c r="AG8607" t="str">
        <f t="shared" si="1079"/>
        <v>Very low</v>
      </c>
    </row>
    <row r="8608" spans="1:33" x14ac:dyDescent="0.2">
      <c r="A8608">
        <v>8607</v>
      </c>
      <c r="B8608">
        <v>15694581</v>
      </c>
      <c r="C8608">
        <v>807</v>
      </c>
      <c r="D8608">
        <v>2</v>
      </c>
      <c r="E8608">
        <v>1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s="2" t="s">
        <v>203</v>
      </c>
      <c r="P8608" s="11" t="str">
        <f t="shared" si="1072"/>
        <v>2018</v>
      </c>
      <c r="Q8608" s="12"/>
      <c r="R8608" s="8" t="str">
        <f t="shared" si="1073"/>
        <v>08</v>
      </c>
      <c r="S8608" s="8"/>
      <c r="T8608" s="14" t="str">
        <f t="shared" si="1074"/>
        <v>Retain</v>
      </c>
      <c r="U8608" s="14"/>
      <c r="V8608" s="8" t="str">
        <f t="shared" si="1075"/>
        <v>Spain</v>
      </c>
      <c r="W8608" s="8"/>
      <c r="X8608" s="8"/>
      <c r="Y8608" s="8"/>
      <c r="Z8608" s="14" t="str">
        <f t="shared" si="1076"/>
        <v>Male</v>
      </c>
      <c r="AA8608" s="14"/>
      <c r="AB8608" s="14"/>
      <c r="AC8608" s="14"/>
      <c r="AE8608" t="str">
        <f t="shared" si="1077"/>
        <v>Middle aged</v>
      </c>
      <c r="AF8608" t="str">
        <f t="shared" si="1078"/>
        <v>Excellent</v>
      </c>
      <c r="AG8608" t="str">
        <f t="shared" si="1079"/>
        <v>Very low</v>
      </c>
    </row>
    <row r="8609" spans="1:33" x14ac:dyDescent="0.2">
      <c r="A8609">
        <v>8608</v>
      </c>
      <c r="B8609">
        <v>15643215</v>
      </c>
      <c r="C8609">
        <v>602</v>
      </c>
      <c r="D8609">
        <v>3</v>
      </c>
      <c r="E8609">
        <v>1</v>
      </c>
      <c r="F8609">
        <v>38</v>
      </c>
      <c r="G8609">
        <v>5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s="2" t="s">
        <v>747</v>
      </c>
      <c r="P8609" s="11" t="str">
        <f t="shared" si="1072"/>
        <v>2018</v>
      </c>
      <c r="Q8609" s="12"/>
      <c r="R8609" s="8" t="str">
        <f t="shared" si="1073"/>
        <v>09</v>
      </c>
      <c r="S8609" s="8"/>
      <c r="T8609" s="14" t="str">
        <f t="shared" si="1074"/>
        <v>Retain</v>
      </c>
      <c r="U8609" s="14"/>
      <c r="V8609" s="8" t="str">
        <f t="shared" si="1075"/>
        <v>Germany</v>
      </c>
      <c r="W8609" s="8"/>
      <c r="X8609" s="8"/>
      <c r="Y8609" s="8"/>
      <c r="Z8609" s="14" t="str">
        <f t="shared" si="1076"/>
        <v>Male</v>
      </c>
      <c r="AA8609" s="14"/>
      <c r="AB8609" s="14"/>
      <c r="AC8609" s="14"/>
      <c r="AE8609" t="str">
        <f t="shared" si="1077"/>
        <v>Adults</v>
      </c>
      <c r="AF8609" t="str">
        <f t="shared" si="1078"/>
        <v>Fair</v>
      </c>
      <c r="AG8609" t="str">
        <f t="shared" si="1079"/>
        <v>Medium</v>
      </c>
    </row>
    <row r="8610" spans="1:33" x14ac:dyDescent="0.2">
      <c r="A8610">
        <v>8609</v>
      </c>
      <c r="B8610">
        <v>15649060</v>
      </c>
      <c r="C8610">
        <v>727</v>
      </c>
      <c r="D8610">
        <v>3</v>
      </c>
      <c r="E8610">
        <v>2</v>
      </c>
      <c r="F8610">
        <v>31</v>
      </c>
      <c r="G8610">
        <v>4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s="2" t="s">
        <v>900</v>
      </c>
      <c r="P8610" s="11" t="str">
        <f t="shared" si="1072"/>
        <v>2019</v>
      </c>
      <c r="Q8610" s="12"/>
      <c r="R8610" s="8" t="str">
        <f t="shared" si="1073"/>
        <v>03</v>
      </c>
      <c r="S8610" s="8"/>
      <c r="T8610" s="14" t="str">
        <f t="shared" si="1074"/>
        <v>Retain</v>
      </c>
      <c r="U8610" s="14"/>
      <c r="V8610" s="8" t="str">
        <f t="shared" si="1075"/>
        <v>Germany</v>
      </c>
      <c r="W8610" s="8"/>
      <c r="X8610" s="8"/>
      <c r="Y8610" s="8"/>
      <c r="Z8610" s="14" t="str">
        <f t="shared" si="1076"/>
        <v>Female</v>
      </c>
      <c r="AA8610" s="14"/>
      <c r="AB8610" s="14"/>
      <c r="AC8610" s="14"/>
      <c r="AE8610" t="str">
        <f t="shared" si="1077"/>
        <v>Adults</v>
      </c>
      <c r="AF8610" t="str">
        <f t="shared" si="1078"/>
        <v>Good</v>
      </c>
      <c r="AG8610" t="str">
        <f t="shared" si="1079"/>
        <v>Medium</v>
      </c>
    </row>
    <row r="8611" spans="1:33" x14ac:dyDescent="0.2">
      <c r="A8611">
        <v>8610</v>
      </c>
      <c r="B8611">
        <v>15774258</v>
      </c>
      <c r="C8611">
        <v>678</v>
      </c>
      <c r="D8611">
        <v>1</v>
      </c>
      <c r="E8611">
        <v>1</v>
      </c>
      <c r="F8611">
        <v>40</v>
      </c>
      <c r="G8611">
        <v>4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s="2" t="s">
        <v>777</v>
      </c>
      <c r="P8611" s="11" t="str">
        <f t="shared" si="1072"/>
        <v>2019</v>
      </c>
      <c r="Q8611" s="12"/>
      <c r="R8611" s="8" t="str">
        <f t="shared" si="1073"/>
        <v>05</v>
      </c>
      <c r="S8611" s="8"/>
      <c r="T8611" s="14" t="str">
        <f t="shared" si="1074"/>
        <v>Retain</v>
      </c>
      <c r="U8611" s="14"/>
      <c r="V8611" s="8" t="str">
        <f t="shared" si="1075"/>
        <v>France</v>
      </c>
      <c r="W8611" s="8"/>
      <c r="X8611" s="8"/>
      <c r="Y8611" s="8"/>
      <c r="Z8611" s="14" t="str">
        <f t="shared" si="1076"/>
        <v>Male</v>
      </c>
      <c r="AA8611" s="14"/>
      <c r="AB8611" s="14"/>
      <c r="AC8611" s="14"/>
      <c r="AE8611" t="str">
        <f t="shared" si="1077"/>
        <v>Middle aged</v>
      </c>
      <c r="AF8611" t="str">
        <f t="shared" si="1078"/>
        <v>Good</v>
      </c>
      <c r="AG8611" t="str">
        <f t="shared" si="1079"/>
        <v>Very low</v>
      </c>
    </row>
    <row r="8612" spans="1:33" x14ac:dyDescent="0.2">
      <c r="A8612">
        <v>8611</v>
      </c>
      <c r="B8612">
        <v>15731553</v>
      </c>
      <c r="C8612">
        <v>730</v>
      </c>
      <c r="D8612">
        <v>1</v>
      </c>
      <c r="E8612">
        <v>1</v>
      </c>
      <c r="F8612">
        <v>23</v>
      </c>
      <c r="G8612">
        <v>4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s="2" t="s">
        <v>363</v>
      </c>
      <c r="P8612" s="11" t="str">
        <f t="shared" si="1072"/>
        <v>2019</v>
      </c>
      <c r="Q8612" s="12"/>
      <c r="R8612" s="8" t="str">
        <f t="shared" si="1073"/>
        <v>06</v>
      </c>
      <c r="S8612" s="8"/>
      <c r="T8612" s="14" t="str">
        <f t="shared" si="1074"/>
        <v>Retain</v>
      </c>
      <c r="U8612" s="14"/>
      <c r="V8612" s="8" t="str">
        <f t="shared" si="1075"/>
        <v>France</v>
      </c>
      <c r="W8612" s="8"/>
      <c r="X8612" s="8"/>
      <c r="Y8612" s="8"/>
      <c r="Z8612" s="14" t="str">
        <f t="shared" si="1076"/>
        <v>Male</v>
      </c>
      <c r="AA8612" s="14"/>
      <c r="AB8612" s="14"/>
      <c r="AC8612" s="14"/>
      <c r="AE8612" t="str">
        <f t="shared" si="1077"/>
        <v>Young Adults</v>
      </c>
      <c r="AF8612" t="str">
        <f t="shared" si="1078"/>
        <v>Good</v>
      </c>
      <c r="AG8612" t="str">
        <f t="shared" si="1079"/>
        <v>Very low</v>
      </c>
    </row>
    <row r="8613" spans="1:33" x14ac:dyDescent="0.2">
      <c r="A8613">
        <v>8612</v>
      </c>
      <c r="B8613">
        <v>15617029</v>
      </c>
      <c r="C8613">
        <v>596</v>
      </c>
      <c r="D8613">
        <v>2</v>
      </c>
      <c r="E8613">
        <v>2</v>
      </c>
      <c r="F8613">
        <v>30</v>
      </c>
      <c r="G8613">
        <v>4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s="2" t="s">
        <v>349</v>
      </c>
      <c r="P8613" s="11" t="str">
        <f t="shared" si="1072"/>
        <v>2019</v>
      </c>
      <c r="Q8613" s="12"/>
      <c r="R8613" s="8" t="str">
        <f t="shared" si="1073"/>
        <v>09</v>
      </c>
      <c r="S8613" s="8"/>
      <c r="T8613" s="14" t="str">
        <f t="shared" si="1074"/>
        <v>Retain</v>
      </c>
      <c r="U8613" s="14"/>
      <c r="V8613" s="8" t="str">
        <f t="shared" si="1075"/>
        <v>Spain</v>
      </c>
      <c r="W8613" s="8"/>
      <c r="X8613" s="8"/>
      <c r="Y8613" s="8"/>
      <c r="Z8613" s="14" t="str">
        <f t="shared" si="1076"/>
        <v>Female</v>
      </c>
      <c r="AA8613" s="14"/>
      <c r="AB8613" s="14"/>
      <c r="AC8613" s="14"/>
      <c r="AE8613" t="str">
        <f t="shared" si="1077"/>
        <v>Adults</v>
      </c>
      <c r="AF8613" t="str">
        <f t="shared" si="1078"/>
        <v>Fair</v>
      </c>
      <c r="AG8613" t="str">
        <f t="shared" si="1079"/>
        <v>Very low</v>
      </c>
    </row>
    <row r="8614" spans="1:33" x14ac:dyDescent="0.2">
      <c r="A8614">
        <v>8613</v>
      </c>
      <c r="B8614">
        <v>15780716</v>
      </c>
      <c r="C8614">
        <v>686</v>
      </c>
      <c r="D8614">
        <v>3</v>
      </c>
      <c r="E8614">
        <v>1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s="2" t="s">
        <v>482</v>
      </c>
      <c r="P8614" s="11" t="str">
        <f t="shared" si="1072"/>
        <v>2019</v>
      </c>
      <c r="Q8614" s="12"/>
      <c r="R8614" s="8" t="str">
        <f t="shared" si="1073"/>
        <v>10</v>
      </c>
      <c r="S8614" s="8"/>
      <c r="T8614" s="14" t="str">
        <f t="shared" si="1074"/>
        <v>Retain</v>
      </c>
      <c r="U8614" s="14"/>
      <c r="V8614" s="8" t="str">
        <f t="shared" si="1075"/>
        <v>Germany</v>
      </c>
      <c r="W8614" s="8"/>
      <c r="X8614" s="8"/>
      <c r="Y8614" s="8"/>
      <c r="Z8614" s="14" t="str">
        <f t="shared" si="1076"/>
        <v>Male</v>
      </c>
      <c r="AA8614" s="14"/>
      <c r="AB8614" s="14"/>
      <c r="AC8614" s="14"/>
      <c r="AE8614" t="str">
        <f t="shared" si="1077"/>
        <v>Middle aged</v>
      </c>
      <c r="AF8614" t="str">
        <f t="shared" si="1078"/>
        <v>Good</v>
      </c>
      <c r="AG8614" t="str">
        <f t="shared" si="1079"/>
        <v>High</v>
      </c>
    </row>
    <row r="8615" spans="1:33" x14ac:dyDescent="0.2">
      <c r="A8615">
        <v>8614</v>
      </c>
      <c r="B8615">
        <v>15577018</v>
      </c>
      <c r="C8615">
        <v>684</v>
      </c>
      <c r="D8615">
        <v>3</v>
      </c>
      <c r="E8615">
        <v>2</v>
      </c>
      <c r="F8615">
        <v>26</v>
      </c>
      <c r="G8615">
        <v>5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s="2" t="s">
        <v>364</v>
      </c>
      <c r="P8615" s="11" t="str">
        <f t="shared" si="1072"/>
        <v>2018</v>
      </c>
      <c r="Q8615" s="12"/>
      <c r="R8615" s="8" t="str">
        <f t="shared" si="1073"/>
        <v>08</v>
      </c>
      <c r="S8615" s="8"/>
      <c r="T8615" s="14" t="str">
        <f t="shared" si="1074"/>
        <v>Retain</v>
      </c>
      <c r="U8615" s="14"/>
      <c r="V8615" s="8" t="str">
        <f t="shared" si="1075"/>
        <v>Germany</v>
      </c>
      <c r="W8615" s="8"/>
      <c r="X8615" s="8"/>
      <c r="Y8615" s="8"/>
      <c r="Z8615" s="14" t="str">
        <f t="shared" si="1076"/>
        <v>Female</v>
      </c>
      <c r="AA8615" s="14"/>
      <c r="AB8615" s="14"/>
      <c r="AC8615" s="14"/>
      <c r="AE8615" t="str">
        <f t="shared" si="1077"/>
        <v>Adults</v>
      </c>
      <c r="AF8615" t="str">
        <f t="shared" si="1078"/>
        <v>Good</v>
      </c>
      <c r="AG8615" t="str">
        <f t="shared" si="1079"/>
        <v>High</v>
      </c>
    </row>
    <row r="8616" spans="1:33" x14ac:dyDescent="0.2">
      <c r="A8616">
        <v>8615</v>
      </c>
      <c r="B8616">
        <v>15809515</v>
      </c>
      <c r="C8616">
        <v>797</v>
      </c>
      <c r="D8616">
        <v>3</v>
      </c>
      <c r="E8616">
        <v>1</v>
      </c>
      <c r="F8616">
        <v>32</v>
      </c>
      <c r="G8616">
        <v>5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s="2" t="s">
        <v>991</v>
      </c>
      <c r="P8616" s="11" t="str">
        <f t="shared" si="1072"/>
        <v>2018</v>
      </c>
      <c r="Q8616" s="12"/>
      <c r="R8616" s="8" t="str">
        <f t="shared" si="1073"/>
        <v>07</v>
      </c>
      <c r="S8616" s="8"/>
      <c r="T8616" s="14" t="str">
        <f t="shared" si="1074"/>
        <v>Retain</v>
      </c>
      <c r="U8616" s="14"/>
      <c r="V8616" s="8" t="str">
        <f t="shared" si="1075"/>
        <v>Germany</v>
      </c>
      <c r="W8616" s="8"/>
      <c r="X8616" s="8"/>
      <c r="Y8616" s="8"/>
      <c r="Z8616" s="14" t="str">
        <f t="shared" si="1076"/>
        <v>Male</v>
      </c>
      <c r="AA8616" s="14"/>
      <c r="AB8616" s="14"/>
      <c r="AC8616" s="14"/>
      <c r="AE8616" t="str">
        <f t="shared" si="1077"/>
        <v>Adults</v>
      </c>
      <c r="AF8616" t="str">
        <f t="shared" si="1078"/>
        <v>Very good</v>
      </c>
      <c r="AG8616" t="str">
        <f t="shared" si="1079"/>
        <v>Very high</v>
      </c>
    </row>
    <row r="8617" spans="1:33" x14ac:dyDescent="0.2">
      <c r="A8617">
        <v>8616</v>
      </c>
      <c r="B8617">
        <v>15789924</v>
      </c>
      <c r="C8617">
        <v>658</v>
      </c>
      <c r="D8617">
        <v>1</v>
      </c>
      <c r="E8617">
        <v>2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s="2" t="s">
        <v>269</v>
      </c>
      <c r="P8617" s="11" t="str">
        <f t="shared" si="1072"/>
        <v>2019</v>
      </c>
      <c r="Q8617" s="12"/>
      <c r="R8617" s="8" t="str">
        <f t="shared" si="1073"/>
        <v>09</v>
      </c>
      <c r="S8617" s="8"/>
      <c r="T8617" s="14" t="str">
        <f t="shared" si="1074"/>
        <v>Retain</v>
      </c>
      <c r="U8617" s="14"/>
      <c r="V8617" s="8" t="str">
        <f t="shared" si="1075"/>
        <v>France</v>
      </c>
      <c r="W8617" s="8"/>
      <c r="X8617" s="8"/>
      <c r="Y8617" s="8"/>
      <c r="Z8617" s="14" t="str">
        <f t="shared" si="1076"/>
        <v>Female</v>
      </c>
      <c r="AA8617" s="14"/>
      <c r="AB8617" s="14"/>
      <c r="AC8617" s="14"/>
      <c r="AE8617" t="str">
        <f t="shared" si="1077"/>
        <v>Middle aged</v>
      </c>
      <c r="AF8617" t="str">
        <f t="shared" si="1078"/>
        <v>Fair</v>
      </c>
      <c r="AG8617" t="str">
        <f t="shared" si="1079"/>
        <v>Very low</v>
      </c>
    </row>
    <row r="8618" spans="1:33" x14ac:dyDescent="0.2">
      <c r="A8618">
        <v>8617</v>
      </c>
      <c r="B8618">
        <v>15725076</v>
      </c>
      <c r="C8618">
        <v>653</v>
      </c>
      <c r="D8618">
        <v>2</v>
      </c>
      <c r="E8618">
        <v>2</v>
      </c>
      <c r="F8618">
        <v>27</v>
      </c>
      <c r="G8618">
        <v>3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s="2" t="s">
        <v>393</v>
      </c>
      <c r="P8618" s="11" t="str">
        <f t="shared" si="1072"/>
        <v>2019</v>
      </c>
      <c r="Q8618" s="12"/>
      <c r="R8618" s="8" t="str">
        <f t="shared" si="1073"/>
        <v>12</v>
      </c>
      <c r="S8618" s="8"/>
      <c r="T8618" s="14" t="str">
        <f t="shared" si="1074"/>
        <v>Retain</v>
      </c>
      <c r="U8618" s="14"/>
      <c r="V8618" s="8" t="str">
        <f t="shared" si="1075"/>
        <v>Spain</v>
      </c>
      <c r="W8618" s="8"/>
      <c r="X8618" s="8"/>
      <c r="Y8618" s="8"/>
      <c r="Z8618" s="14" t="str">
        <f t="shared" si="1076"/>
        <v>Female</v>
      </c>
      <c r="AA8618" s="14"/>
      <c r="AB8618" s="14"/>
      <c r="AC8618" s="14"/>
      <c r="AE8618" t="str">
        <f t="shared" si="1077"/>
        <v>Adults</v>
      </c>
      <c r="AF8618" t="str">
        <f t="shared" si="1078"/>
        <v>Fair</v>
      </c>
      <c r="AG8618" t="str">
        <f t="shared" si="1079"/>
        <v>High</v>
      </c>
    </row>
    <row r="8619" spans="1:33" x14ac:dyDescent="0.2">
      <c r="A8619">
        <v>8618</v>
      </c>
      <c r="B8619">
        <v>15672481</v>
      </c>
      <c r="C8619">
        <v>641</v>
      </c>
      <c r="D8619">
        <v>1</v>
      </c>
      <c r="E8619">
        <v>1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s="2" t="s">
        <v>197</v>
      </c>
      <c r="P8619" s="11" t="str">
        <f t="shared" si="1072"/>
        <v>2016</v>
      </c>
      <c r="Q8619" s="12"/>
      <c r="R8619" s="8" t="str">
        <f t="shared" si="1073"/>
        <v>11</v>
      </c>
      <c r="S8619" s="8"/>
      <c r="T8619" s="14" t="str">
        <f t="shared" si="1074"/>
        <v>Retain</v>
      </c>
      <c r="U8619" s="14"/>
      <c r="V8619" s="8" t="str">
        <f t="shared" si="1075"/>
        <v>France</v>
      </c>
      <c r="W8619" s="8"/>
      <c r="X8619" s="8"/>
      <c r="Y8619" s="8"/>
      <c r="Z8619" s="14" t="str">
        <f t="shared" si="1076"/>
        <v>Male</v>
      </c>
      <c r="AA8619" s="14"/>
      <c r="AB8619" s="14"/>
      <c r="AC8619" s="14"/>
      <c r="AE8619" t="str">
        <f t="shared" si="1077"/>
        <v>Adults</v>
      </c>
      <c r="AF8619" t="str">
        <f t="shared" si="1078"/>
        <v>Fair</v>
      </c>
      <c r="AG8619" t="str">
        <f t="shared" si="1079"/>
        <v>Very low</v>
      </c>
    </row>
    <row r="8620" spans="1:33" x14ac:dyDescent="0.2">
      <c r="A8620">
        <v>8619</v>
      </c>
      <c r="B8620">
        <v>15574115</v>
      </c>
      <c r="C8620">
        <v>656</v>
      </c>
      <c r="D8620">
        <v>2</v>
      </c>
      <c r="E8620">
        <v>2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s="2" t="s">
        <v>1144</v>
      </c>
      <c r="P8620" s="11" t="str">
        <f t="shared" si="1072"/>
        <v>2017</v>
      </c>
      <c r="Q8620" s="12"/>
      <c r="R8620" s="8" t="str">
        <f t="shared" si="1073"/>
        <v>03</v>
      </c>
      <c r="S8620" s="8"/>
      <c r="T8620" s="14" t="str">
        <f t="shared" si="1074"/>
        <v>Retain</v>
      </c>
      <c r="U8620" s="14"/>
      <c r="V8620" s="8" t="str">
        <f t="shared" si="1075"/>
        <v>Spain</v>
      </c>
      <c r="W8620" s="8"/>
      <c r="X8620" s="8"/>
      <c r="Y8620" s="8"/>
      <c r="Z8620" s="14" t="str">
        <f t="shared" si="1076"/>
        <v>Female</v>
      </c>
      <c r="AA8620" s="14"/>
      <c r="AB8620" s="14"/>
      <c r="AC8620" s="14"/>
      <c r="AE8620" t="str">
        <f t="shared" si="1077"/>
        <v>Middle aged</v>
      </c>
      <c r="AF8620" t="str">
        <f t="shared" si="1078"/>
        <v>Fair</v>
      </c>
      <c r="AG8620" t="str">
        <f t="shared" si="1079"/>
        <v>High</v>
      </c>
    </row>
    <row r="8621" spans="1:33" x14ac:dyDescent="0.2">
      <c r="A8621">
        <v>8620</v>
      </c>
      <c r="B8621">
        <v>15661830</v>
      </c>
      <c r="C8621">
        <v>750</v>
      </c>
      <c r="D8621">
        <v>2</v>
      </c>
      <c r="E8621">
        <v>2</v>
      </c>
      <c r="F8621">
        <v>36</v>
      </c>
      <c r="G8621">
        <v>3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s="2" t="s">
        <v>168</v>
      </c>
      <c r="P8621" s="11" t="str">
        <f t="shared" si="1072"/>
        <v>2019</v>
      </c>
      <c r="Q8621" s="12"/>
      <c r="R8621" s="8" t="str">
        <f t="shared" si="1073"/>
        <v>10</v>
      </c>
      <c r="S8621" s="8"/>
      <c r="T8621" s="14" t="str">
        <f t="shared" si="1074"/>
        <v>Retain</v>
      </c>
      <c r="U8621" s="14"/>
      <c r="V8621" s="8" t="str">
        <f t="shared" si="1075"/>
        <v>Spain</v>
      </c>
      <c r="W8621" s="8"/>
      <c r="X8621" s="8"/>
      <c r="Y8621" s="8"/>
      <c r="Z8621" s="14" t="str">
        <f t="shared" si="1076"/>
        <v>Female</v>
      </c>
      <c r="AA8621" s="14"/>
      <c r="AB8621" s="14"/>
      <c r="AC8621" s="14"/>
      <c r="AE8621" t="str">
        <f t="shared" si="1077"/>
        <v>Adults</v>
      </c>
      <c r="AF8621" t="str">
        <f t="shared" si="1078"/>
        <v>Very good</v>
      </c>
      <c r="AG8621" t="str">
        <f t="shared" si="1079"/>
        <v>Very low</v>
      </c>
    </row>
    <row r="8622" spans="1:33" x14ac:dyDescent="0.2">
      <c r="A8622">
        <v>8621</v>
      </c>
      <c r="B8622">
        <v>15665879</v>
      </c>
      <c r="C8622">
        <v>768</v>
      </c>
      <c r="D8622">
        <v>1</v>
      </c>
      <c r="E8622">
        <v>2</v>
      </c>
      <c r="F8622">
        <v>40</v>
      </c>
      <c r="G8622">
        <v>3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s="2" t="s">
        <v>542</v>
      </c>
      <c r="P8622" s="11" t="str">
        <f t="shared" si="1072"/>
        <v>2019</v>
      </c>
      <c r="Q8622" s="12"/>
      <c r="R8622" s="8" t="str">
        <f t="shared" si="1073"/>
        <v>12</v>
      </c>
      <c r="S8622" s="8"/>
      <c r="T8622" s="14" t="str">
        <f t="shared" si="1074"/>
        <v>Retain</v>
      </c>
      <c r="U8622" s="14"/>
      <c r="V8622" s="8" t="str">
        <f t="shared" si="1075"/>
        <v>France</v>
      </c>
      <c r="W8622" s="8"/>
      <c r="X8622" s="8"/>
      <c r="Y8622" s="8"/>
      <c r="Z8622" s="14" t="str">
        <f t="shared" si="1076"/>
        <v>Female</v>
      </c>
      <c r="AA8622" s="14"/>
      <c r="AB8622" s="14"/>
      <c r="AC8622" s="14"/>
      <c r="AE8622" t="str">
        <f t="shared" si="1077"/>
        <v>Middle aged</v>
      </c>
      <c r="AF8622" t="str">
        <f t="shared" si="1078"/>
        <v>Very good</v>
      </c>
      <c r="AG8622" t="str">
        <f t="shared" si="1079"/>
        <v>Very low</v>
      </c>
    </row>
    <row r="8623" spans="1:33" x14ac:dyDescent="0.2">
      <c r="A8623">
        <v>8622</v>
      </c>
      <c r="B8623">
        <v>15673820</v>
      </c>
      <c r="C8623">
        <v>568</v>
      </c>
      <c r="D8623">
        <v>1</v>
      </c>
      <c r="E8623">
        <v>1</v>
      </c>
      <c r="F8623">
        <v>33</v>
      </c>
      <c r="G8623">
        <v>6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s="2" t="s">
        <v>504</v>
      </c>
      <c r="P8623" s="11" t="str">
        <f t="shared" si="1072"/>
        <v>2016</v>
      </c>
      <c r="Q8623" s="12"/>
      <c r="R8623" s="8" t="str">
        <f t="shared" si="1073"/>
        <v>11</v>
      </c>
      <c r="S8623" s="8"/>
      <c r="T8623" s="14" t="str">
        <f t="shared" si="1074"/>
        <v>Retain</v>
      </c>
      <c r="U8623" s="14"/>
      <c r="V8623" s="8" t="str">
        <f t="shared" si="1075"/>
        <v>France</v>
      </c>
      <c r="W8623" s="8"/>
      <c r="X8623" s="8"/>
      <c r="Y8623" s="8"/>
      <c r="Z8623" s="14" t="str">
        <f t="shared" si="1076"/>
        <v>Male</v>
      </c>
      <c r="AA8623" s="14"/>
      <c r="AB8623" s="14"/>
      <c r="AC8623" s="14"/>
      <c r="AE8623" t="str">
        <f t="shared" si="1077"/>
        <v>Adults</v>
      </c>
      <c r="AF8623" t="str">
        <f t="shared" si="1078"/>
        <v>Poor</v>
      </c>
      <c r="AG8623" t="str">
        <f t="shared" si="1079"/>
        <v>Very low</v>
      </c>
    </row>
    <row r="8624" spans="1:33" x14ac:dyDescent="0.2">
      <c r="A8624">
        <v>8623</v>
      </c>
      <c r="B8624">
        <v>15747772</v>
      </c>
      <c r="C8624">
        <v>706</v>
      </c>
      <c r="D8624">
        <v>3</v>
      </c>
      <c r="E8624">
        <v>1</v>
      </c>
      <c r="F8624">
        <v>36</v>
      </c>
      <c r="G8624">
        <v>5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s="2" t="s">
        <v>969</v>
      </c>
      <c r="P8624" s="11" t="str">
        <f t="shared" si="1072"/>
        <v>2017</v>
      </c>
      <c r="Q8624" s="12"/>
      <c r="R8624" s="8" t="str">
        <f t="shared" si="1073"/>
        <v>10</v>
      </c>
      <c r="S8624" s="8"/>
      <c r="T8624" s="14" t="str">
        <f t="shared" si="1074"/>
        <v>Retain</v>
      </c>
      <c r="U8624" s="14"/>
      <c r="V8624" s="8" t="str">
        <f t="shared" si="1075"/>
        <v>Germany</v>
      </c>
      <c r="W8624" s="8"/>
      <c r="X8624" s="8"/>
      <c r="Y8624" s="8"/>
      <c r="Z8624" s="14" t="str">
        <f t="shared" si="1076"/>
        <v>Male</v>
      </c>
      <c r="AA8624" s="14"/>
      <c r="AB8624" s="14"/>
      <c r="AC8624" s="14"/>
      <c r="AE8624" t="str">
        <f t="shared" si="1077"/>
        <v>Adults</v>
      </c>
      <c r="AF8624" t="str">
        <f t="shared" si="1078"/>
        <v>Good</v>
      </c>
      <c r="AG8624" t="str">
        <f t="shared" si="1079"/>
        <v>Medium</v>
      </c>
    </row>
    <row r="8625" spans="1:33" x14ac:dyDescent="0.2">
      <c r="A8625">
        <v>8624</v>
      </c>
      <c r="B8625">
        <v>15666197</v>
      </c>
      <c r="C8625">
        <v>430</v>
      </c>
      <c r="D8625">
        <v>3</v>
      </c>
      <c r="E8625">
        <v>2</v>
      </c>
      <c r="F8625">
        <v>38</v>
      </c>
      <c r="G8625">
        <v>4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s="2" t="s">
        <v>242</v>
      </c>
      <c r="P8625" s="11" t="str">
        <f t="shared" si="1072"/>
        <v>2019</v>
      </c>
      <c r="Q8625" s="12"/>
      <c r="R8625" s="8" t="str">
        <f t="shared" si="1073"/>
        <v>09</v>
      </c>
      <c r="S8625" s="8"/>
      <c r="T8625" s="14" t="str">
        <f t="shared" si="1074"/>
        <v>Retain</v>
      </c>
      <c r="U8625" s="14"/>
      <c r="V8625" s="8" t="str">
        <f t="shared" si="1075"/>
        <v>Germany</v>
      </c>
      <c r="W8625" s="8"/>
      <c r="X8625" s="8"/>
      <c r="Y8625" s="8"/>
      <c r="Z8625" s="14" t="str">
        <f t="shared" si="1076"/>
        <v>Female</v>
      </c>
      <c r="AA8625" s="14"/>
      <c r="AB8625" s="14"/>
      <c r="AC8625" s="14"/>
      <c r="AE8625" t="str">
        <f t="shared" si="1077"/>
        <v>Adults</v>
      </c>
      <c r="AF8625" t="str">
        <f t="shared" si="1078"/>
        <v>Poor</v>
      </c>
      <c r="AG8625" t="str">
        <f t="shared" si="1079"/>
        <v>Very high</v>
      </c>
    </row>
    <row r="8626" spans="1:33" x14ac:dyDescent="0.2">
      <c r="A8626">
        <v>8625</v>
      </c>
      <c r="B8626">
        <v>15773639</v>
      </c>
      <c r="C8626">
        <v>745</v>
      </c>
      <c r="D8626">
        <v>3</v>
      </c>
      <c r="E8626">
        <v>1</v>
      </c>
      <c r="F8626">
        <v>35</v>
      </c>
      <c r="G8626">
        <v>5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s="2" t="s">
        <v>55</v>
      </c>
      <c r="P8626" s="11" t="str">
        <f t="shared" si="1072"/>
        <v>2018</v>
      </c>
      <c r="Q8626" s="12"/>
      <c r="R8626" s="8" t="str">
        <f t="shared" si="1073"/>
        <v>03</v>
      </c>
      <c r="S8626" s="8"/>
      <c r="T8626" s="14" t="str">
        <f t="shared" si="1074"/>
        <v>Retain</v>
      </c>
      <c r="U8626" s="14"/>
      <c r="V8626" s="8" t="str">
        <f t="shared" si="1075"/>
        <v>Germany</v>
      </c>
      <c r="W8626" s="8"/>
      <c r="X8626" s="8"/>
      <c r="Y8626" s="8"/>
      <c r="Z8626" s="14" t="str">
        <f t="shared" si="1076"/>
        <v>Male</v>
      </c>
      <c r="AA8626" s="14"/>
      <c r="AB8626" s="14"/>
      <c r="AC8626" s="14"/>
      <c r="AE8626" t="str">
        <f t="shared" si="1077"/>
        <v>Adults</v>
      </c>
      <c r="AF8626" t="str">
        <f t="shared" si="1078"/>
        <v>Very good</v>
      </c>
      <c r="AG8626" t="str">
        <f t="shared" si="1079"/>
        <v>Medium</v>
      </c>
    </row>
    <row r="8627" spans="1:33" x14ac:dyDescent="0.2">
      <c r="A8627">
        <v>8626</v>
      </c>
      <c r="B8627">
        <v>15581893</v>
      </c>
      <c r="C8627">
        <v>747</v>
      </c>
      <c r="D8627">
        <v>1</v>
      </c>
      <c r="E8627">
        <v>1</v>
      </c>
      <c r="F8627">
        <v>43</v>
      </c>
      <c r="G8627">
        <v>5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s="2" t="s">
        <v>804</v>
      </c>
      <c r="P8627" s="11" t="str">
        <f t="shared" si="1072"/>
        <v>2018</v>
      </c>
      <c r="Q8627" s="12"/>
      <c r="R8627" s="8" t="str">
        <f t="shared" si="1073"/>
        <v>07</v>
      </c>
      <c r="S8627" s="8"/>
      <c r="T8627" s="14" t="str">
        <f t="shared" si="1074"/>
        <v>Exit</v>
      </c>
      <c r="U8627" s="14"/>
      <c r="V8627" s="8" t="str">
        <f t="shared" si="1075"/>
        <v>France</v>
      </c>
      <c r="W8627" s="8"/>
      <c r="X8627" s="8"/>
      <c r="Y8627" s="8"/>
      <c r="Z8627" s="14" t="str">
        <f t="shared" si="1076"/>
        <v>Male</v>
      </c>
      <c r="AA8627" s="14"/>
      <c r="AB8627" s="14"/>
      <c r="AC8627" s="14"/>
      <c r="AE8627" t="str">
        <f t="shared" si="1077"/>
        <v>Middle aged</v>
      </c>
      <c r="AF8627" t="str">
        <f t="shared" si="1078"/>
        <v>Very good</v>
      </c>
      <c r="AG8627" t="str">
        <f t="shared" si="1079"/>
        <v>High</v>
      </c>
    </row>
    <row r="8628" spans="1:33" x14ac:dyDescent="0.2">
      <c r="A8628">
        <v>8627</v>
      </c>
      <c r="B8628">
        <v>15672447</v>
      </c>
      <c r="C8628">
        <v>657</v>
      </c>
      <c r="D8628">
        <v>3</v>
      </c>
      <c r="E8628">
        <v>1</v>
      </c>
      <c r="F8628">
        <v>40</v>
      </c>
      <c r="G8628">
        <v>3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s="2" t="s">
        <v>350</v>
      </c>
      <c r="P8628" s="11" t="str">
        <f t="shared" si="1072"/>
        <v>2019</v>
      </c>
      <c r="Q8628" s="12"/>
      <c r="R8628" s="8" t="str">
        <f t="shared" si="1073"/>
        <v>12</v>
      </c>
      <c r="S8628" s="8"/>
      <c r="T8628" s="14" t="str">
        <f t="shared" si="1074"/>
        <v>Exit</v>
      </c>
      <c r="U8628" s="14"/>
      <c r="V8628" s="8" t="str">
        <f t="shared" si="1075"/>
        <v>Germany</v>
      </c>
      <c r="W8628" s="8"/>
      <c r="X8628" s="8"/>
      <c r="Y8628" s="8"/>
      <c r="Z8628" s="14" t="str">
        <f t="shared" si="1076"/>
        <v>Male</v>
      </c>
      <c r="AA8628" s="14"/>
      <c r="AB8628" s="14"/>
      <c r="AC8628" s="14"/>
      <c r="AE8628" t="str">
        <f t="shared" si="1077"/>
        <v>Middle aged</v>
      </c>
      <c r="AF8628" t="str">
        <f t="shared" si="1078"/>
        <v>Fair</v>
      </c>
      <c r="AG8628" t="str">
        <f t="shared" si="1079"/>
        <v>Medium</v>
      </c>
    </row>
    <row r="8629" spans="1:33" x14ac:dyDescent="0.2">
      <c r="A8629">
        <v>8628</v>
      </c>
      <c r="B8629">
        <v>15777830</v>
      </c>
      <c r="C8629">
        <v>639</v>
      </c>
      <c r="D8629">
        <v>1</v>
      </c>
      <c r="E8629">
        <v>2</v>
      </c>
      <c r="F8629">
        <v>42</v>
      </c>
      <c r="G8629">
        <v>6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s="2" t="s">
        <v>485</v>
      </c>
      <c r="P8629" s="11" t="str">
        <f t="shared" si="1072"/>
        <v>2016</v>
      </c>
      <c r="Q8629" s="12"/>
      <c r="R8629" s="8" t="str">
        <f t="shared" si="1073"/>
        <v>10</v>
      </c>
      <c r="S8629" s="8"/>
      <c r="T8629" s="14" t="str">
        <f t="shared" si="1074"/>
        <v>Retain</v>
      </c>
      <c r="U8629" s="14"/>
      <c r="V8629" s="8" t="str">
        <f t="shared" si="1075"/>
        <v>France</v>
      </c>
      <c r="W8629" s="8"/>
      <c r="X8629" s="8"/>
      <c r="Y8629" s="8"/>
      <c r="Z8629" s="14" t="str">
        <f t="shared" si="1076"/>
        <v>Female</v>
      </c>
      <c r="AA8629" s="14"/>
      <c r="AB8629" s="14"/>
      <c r="AC8629" s="14"/>
      <c r="AE8629" t="str">
        <f t="shared" si="1077"/>
        <v>Middle aged</v>
      </c>
      <c r="AF8629" t="str">
        <f t="shared" si="1078"/>
        <v>Fair</v>
      </c>
      <c r="AG8629" t="str">
        <f t="shared" si="1079"/>
        <v>Very low</v>
      </c>
    </row>
    <row r="8630" spans="1:33" x14ac:dyDescent="0.2">
      <c r="A8630">
        <v>8629</v>
      </c>
      <c r="B8630">
        <v>15713890</v>
      </c>
      <c r="C8630">
        <v>704</v>
      </c>
      <c r="D8630">
        <v>1</v>
      </c>
      <c r="E8630">
        <v>1</v>
      </c>
      <c r="F8630">
        <v>44</v>
      </c>
      <c r="G8630">
        <v>6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s="2" t="s">
        <v>616</v>
      </c>
      <c r="P8630" s="11" t="str">
        <f t="shared" si="1072"/>
        <v>2016</v>
      </c>
      <c r="Q8630" s="12"/>
      <c r="R8630" s="8" t="str">
        <f t="shared" si="1073"/>
        <v>10</v>
      </c>
      <c r="S8630" s="8"/>
      <c r="T8630" s="14" t="str">
        <f t="shared" si="1074"/>
        <v>Retain</v>
      </c>
      <c r="U8630" s="14"/>
      <c r="V8630" s="8" t="str">
        <f t="shared" si="1075"/>
        <v>France</v>
      </c>
      <c r="W8630" s="8"/>
      <c r="X8630" s="8"/>
      <c r="Y8630" s="8"/>
      <c r="Z8630" s="14" t="str">
        <f t="shared" si="1076"/>
        <v>Male</v>
      </c>
      <c r="AA8630" s="14"/>
      <c r="AB8630" s="14"/>
      <c r="AC8630" s="14"/>
      <c r="AE8630" t="str">
        <f t="shared" si="1077"/>
        <v>Middle aged</v>
      </c>
      <c r="AF8630" t="str">
        <f t="shared" si="1078"/>
        <v>Good</v>
      </c>
      <c r="AG8630" t="str">
        <f t="shared" si="1079"/>
        <v>Very low</v>
      </c>
    </row>
    <row r="8631" spans="1:33" x14ac:dyDescent="0.2">
      <c r="A8631">
        <v>8630</v>
      </c>
      <c r="B8631">
        <v>15577598</v>
      </c>
      <c r="C8631">
        <v>651</v>
      </c>
      <c r="D8631">
        <v>2</v>
      </c>
      <c r="E8631">
        <v>1</v>
      </c>
      <c r="F8631">
        <v>23</v>
      </c>
      <c r="G8631">
        <v>5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s="2" t="s">
        <v>968</v>
      </c>
      <c r="P8631" s="11" t="str">
        <f t="shared" si="1072"/>
        <v>2018</v>
      </c>
      <c r="Q8631" s="12"/>
      <c r="R8631" s="8" t="str">
        <f t="shared" si="1073"/>
        <v>08</v>
      </c>
      <c r="S8631" s="8"/>
      <c r="T8631" s="14" t="str">
        <f t="shared" si="1074"/>
        <v>Retain</v>
      </c>
      <c r="U8631" s="14"/>
      <c r="V8631" s="8" t="str">
        <f t="shared" si="1075"/>
        <v>Spain</v>
      </c>
      <c r="W8631" s="8"/>
      <c r="X8631" s="8"/>
      <c r="Y8631" s="8"/>
      <c r="Z8631" s="14" t="str">
        <f t="shared" si="1076"/>
        <v>Male</v>
      </c>
      <c r="AA8631" s="14"/>
      <c r="AB8631" s="14"/>
      <c r="AC8631" s="14"/>
      <c r="AE8631" t="str">
        <f t="shared" si="1077"/>
        <v>Young Adults</v>
      </c>
      <c r="AF8631" t="str">
        <f t="shared" si="1078"/>
        <v>Fair</v>
      </c>
      <c r="AG8631" t="str">
        <f t="shared" si="1079"/>
        <v>High</v>
      </c>
    </row>
    <row r="8632" spans="1:33" x14ac:dyDescent="0.2">
      <c r="A8632">
        <v>8631</v>
      </c>
      <c r="B8632">
        <v>15786042</v>
      </c>
      <c r="C8632">
        <v>706</v>
      </c>
      <c r="D8632">
        <v>3</v>
      </c>
      <c r="E8632">
        <v>2</v>
      </c>
      <c r="F8632">
        <v>44</v>
      </c>
      <c r="G8632">
        <v>6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s="2" t="s">
        <v>606</v>
      </c>
      <c r="P8632" s="11" t="str">
        <f t="shared" si="1072"/>
        <v>2017</v>
      </c>
      <c r="Q8632" s="12"/>
      <c r="R8632" s="8" t="str">
        <f t="shared" si="1073"/>
        <v>08</v>
      </c>
      <c r="S8632" s="8"/>
      <c r="T8632" s="14" t="str">
        <f t="shared" si="1074"/>
        <v>Retain</v>
      </c>
      <c r="U8632" s="14"/>
      <c r="V8632" s="8" t="str">
        <f t="shared" si="1075"/>
        <v>Germany</v>
      </c>
      <c r="W8632" s="8"/>
      <c r="X8632" s="8"/>
      <c r="Y8632" s="8"/>
      <c r="Z8632" s="14" t="str">
        <f t="shared" si="1076"/>
        <v>Female</v>
      </c>
      <c r="AA8632" s="14"/>
      <c r="AB8632" s="14"/>
      <c r="AC8632" s="14"/>
      <c r="AE8632" t="str">
        <f t="shared" si="1077"/>
        <v>Middle aged</v>
      </c>
      <c r="AF8632" t="str">
        <f t="shared" si="1078"/>
        <v>Good</v>
      </c>
      <c r="AG8632" t="str">
        <f t="shared" si="1079"/>
        <v>Very high</v>
      </c>
    </row>
    <row r="8633" spans="1:33" x14ac:dyDescent="0.2">
      <c r="A8633">
        <v>8632</v>
      </c>
      <c r="B8633">
        <v>15753462</v>
      </c>
      <c r="C8633">
        <v>632</v>
      </c>
      <c r="D8633">
        <v>3</v>
      </c>
      <c r="E8633">
        <v>1</v>
      </c>
      <c r="F8633">
        <v>30</v>
      </c>
      <c r="G8633">
        <v>5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s="2" t="s">
        <v>597</v>
      </c>
      <c r="P8633" s="11" t="str">
        <f t="shared" si="1072"/>
        <v>2018</v>
      </c>
      <c r="Q8633" s="12"/>
      <c r="R8633" s="8" t="str">
        <f t="shared" si="1073"/>
        <v>05</v>
      </c>
      <c r="S8633" s="8"/>
      <c r="T8633" s="14" t="str">
        <f t="shared" si="1074"/>
        <v>Retain</v>
      </c>
      <c r="U8633" s="14"/>
      <c r="V8633" s="8" t="str">
        <f t="shared" si="1075"/>
        <v>Germany</v>
      </c>
      <c r="W8633" s="8"/>
      <c r="X8633" s="8"/>
      <c r="Y8633" s="8"/>
      <c r="Z8633" s="14" t="str">
        <f t="shared" si="1076"/>
        <v>Male</v>
      </c>
      <c r="AA8633" s="14"/>
      <c r="AB8633" s="14"/>
      <c r="AC8633" s="14"/>
      <c r="AE8633" t="str">
        <f t="shared" si="1077"/>
        <v>Adults</v>
      </c>
      <c r="AF8633" t="str">
        <f t="shared" si="1078"/>
        <v>Fair</v>
      </c>
      <c r="AG8633" t="str">
        <f t="shared" si="1079"/>
        <v>Medium</v>
      </c>
    </row>
    <row r="8634" spans="1:33" x14ac:dyDescent="0.2">
      <c r="A8634">
        <v>8633</v>
      </c>
      <c r="B8634">
        <v>15759690</v>
      </c>
      <c r="C8634">
        <v>751</v>
      </c>
      <c r="D8634">
        <v>1</v>
      </c>
      <c r="E8634">
        <v>1</v>
      </c>
      <c r="F8634">
        <v>42</v>
      </c>
      <c r="G8634">
        <v>7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s="2" t="s">
        <v>731</v>
      </c>
      <c r="P8634" s="11" t="str">
        <f t="shared" si="1072"/>
        <v>2016</v>
      </c>
      <c r="Q8634" s="12"/>
      <c r="R8634" s="8" t="str">
        <f t="shared" si="1073"/>
        <v>03</v>
      </c>
      <c r="S8634" s="8"/>
      <c r="T8634" s="14" t="str">
        <f t="shared" si="1074"/>
        <v>Retain</v>
      </c>
      <c r="U8634" s="14"/>
      <c r="V8634" s="8" t="str">
        <f t="shared" si="1075"/>
        <v>France</v>
      </c>
      <c r="W8634" s="8"/>
      <c r="X8634" s="8"/>
      <c r="Y8634" s="8"/>
      <c r="Z8634" s="14" t="str">
        <f t="shared" si="1076"/>
        <v>Male</v>
      </c>
      <c r="AA8634" s="14"/>
      <c r="AB8634" s="14"/>
      <c r="AC8634" s="14"/>
      <c r="AE8634" t="str">
        <f t="shared" si="1077"/>
        <v>Middle aged</v>
      </c>
      <c r="AF8634" t="str">
        <f t="shared" si="1078"/>
        <v>Very good</v>
      </c>
      <c r="AG8634" t="str">
        <f t="shared" si="1079"/>
        <v>Very low</v>
      </c>
    </row>
    <row r="8635" spans="1:33" x14ac:dyDescent="0.2">
      <c r="A8635">
        <v>8634</v>
      </c>
      <c r="B8635">
        <v>15801414</v>
      </c>
      <c r="C8635">
        <v>767</v>
      </c>
      <c r="D8635">
        <v>1</v>
      </c>
      <c r="E8635">
        <v>2</v>
      </c>
      <c r="F8635">
        <v>35</v>
      </c>
      <c r="G8635">
        <v>4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s="2" t="s">
        <v>517</v>
      </c>
      <c r="P8635" s="11" t="str">
        <f t="shared" si="1072"/>
        <v>2018</v>
      </c>
      <c r="Q8635" s="12"/>
      <c r="R8635" s="8" t="str">
        <f t="shared" si="1073"/>
        <v>10</v>
      </c>
      <c r="S8635" s="8"/>
      <c r="T8635" s="14" t="str">
        <f t="shared" si="1074"/>
        <v>Retain</v>
      </c>
      <c r="U8635" s="14"/>
      <c r="V8635" s="8" t="str">
        <f t="shared" si="1075"/>
        <v>France</v>
      </c>
      <c r="W8635" s="8"/>
      <c r="X8635" s="8"/>
      <c r="Y8635" s="8"/>
      <c r="Z8635" s="14" t="str">
        <f t="shared" si="1076"/>
        <v>Female</v>
      </c>
      <c r="AA8635" s="14"/>
      <c r="AB8635" s="14"/>
      <c r="AC8635" s="14"/>
      <c r="AE8635" t="str">
        <f t="shared" si="1077"/>
        <v>Adults</v>
      </c>
      <c r="AF8635" t="str">
        <f t="shared" si="1078"/>
        <v>Very good</v>
      </c>
      <c r="AG8635" t="str">
        <f t="shared" si="1079"/>
        <v>Very low</v>
      </c>
    </row>
    <row r="8636" spans="1:33" x14ac:dyDescent="0.2">
      <c r="A8636">
        <v>8635</v>
      </c>
      <c r="B8636">
        <v>15656141</v>
      </c>
      <c r="C8636">
        <v>741</v>
      </c>
      <c r="D8636">
        <v>1</v>
      </c>
      <c r="E8636">
        <v>1</v>
      </c>
      <c r="F8636">
        <v>39</v>
      </c>
      <c r="G8636">
        <v>4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s="2" t="s">
        <v>186</v>
      </c>
      <c r="P8636" s="11" t="str">
        <f t="shared" si="1072"/>
        <v>2019</v>
      </c>
      <c r="Q8636" s="12"/>
      <c r="R8636" s="8" t="str">
        <f t="shared" si="1073"/>
        <v>08</v>
      </c>
      <c r="S8636" s="8"/>
      <c r="T8636" s="14" t="str">
        <f t="shared" si="1074"/>
        <v>Retain</v>
      </c>
      <c r="U8636" s="14"/>
      <c r="V8636" s="8" t="str">
        <f t="shared" si="1075"/>
        <v>France</v>
      </c>
      <c r="W8636" s="8"/>
      <c r="X8636" s="8"/>
      <c r="Y8636" s="8"/>
      <c r="Z8636" s="14" t="str">
        <f t="shared" si="1076"/>
        <v>Male</v>
      </c>
      <c r="AA8636" s="14"/>
      <c r="AB8636" s="14"/>
      <c r="AC8636" s="14"/>
      <c r="AE8636" t="str">
        <f t="shared" si="1077"/>
        <v>Middle aged</v>
      </c>
      <c r="AF8636" t="str">
        <f t="shared" si="1078"/>
        <v>Very good</v>
      </c>
      <c r="AG8636" t="str">
        <f t="shared" si="1079"/>
        <v>Very low</v>
      </c>
    </row>
    <row r="8637" spans="1:33" x14ac:dyDescent="0.2">
      <c r="A8637">
        <v>8636</v>
      </c>
      <c r="B8637">
        <v>15608701</v>
      </c>
      <c r="C8637">
        <v>651</v>
      </c>
      <c r="D8637">
        <v>3</v>
      </c>
      <c r="E8637">
        <v>1</v>
      </c>
      <c r="F8637">
        <v>29</v>
      </c>
      <c r="G8637">
        <v>4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s="2" t="s">
        <v>563</v>
      </c>
      <c r="P8637" s="11" t="str">
        <f t="shared" si="1072"/>
        <v>2018</v>
      </c>
      <c r="Q8637" s="12"/>
      <c r="R8637" s="8" t="str">
        <f t="shared" si="1073"/>
        <v>11</v>
      </c>
      <c r="S8637" s="8"/>
      <c r="T8637" s="14" t="str">
        <f t="shared" si="1074"/>
        <v>Exit</v>
      </c>
      <c r="U8637" s="14"/>
      <c r="V8637" s="8" t="str">
        <f t="shared" si="1075"/>
        <v>Germany</v>
      </c>
      <c r="W8637" s="8"/>
      <c r="X8637" s="8"/>
      <c r="Y8637" s="8"/>
      <c r="Z8637" s="14" t="str">
        <f t="shared" si="1076"/>
        <v>Male</v>
      </c>
      <c r="AA8637" s="14"/>
      <c r="AB8637" s="14"/>
      <c r="AC8637" s="14"/>
      <c r="AE8637" t="str">
        <f t="shared" si="1077"/>
        <v>Adults</v>
      </c>
      <c r="AF8637" t="str">
        <f t="shared" si="1078"/>
        <v>Fair</v>
      </c>
      <c r="AG8637" t="str">
        <f t="shared" si="1079"/>
        <v>High</v>
      </c>
    </row>
    <row r="8638" spans="1:33" x14ac:dyDescent="0.2">
      <c r="A8638">
        <v>8637</v>
      </c>
      <c r="B8638">
        <v>15582892</v>
      </c>
      <c r="C8638">
        <v>601</v>
      </c>
      <c r="D8638">
        <v>1</v>
      </c>
      <c r="E8638">
        <v>1</v>
      </c>
      <c r="F8638">
        <v>46</v>
      </c>
      <c r="G8638">
        <v>6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s="2" t="s">
        <v>584</v>
      </c>
      <c r="P8638" s="11" t="str">
        <f t="shared" si="1072"/>
        <v>2016</v>
      </c>
      <c r="Q8638" s="12"/>
      <c r="R8638" s="8" t="str">
        <f t="shared" si="1073"/>
        <v>11</v>
      </c>
      <c r="S8638" s="8"/>
      <c r="T8638" s="14" t="str">
        <f t="shared" si="1074"/>
        <v>Exit</v>
      </c>
      <c r="U8638" s="14"/>
      <c r="V8638" s="8" t="str">
        <f t="shared" si="1075"/>
        <v>France</v>
      </c>
      <c r="W8638" s="8"/>
      <c r="X8638" s="8"/>
      <c r="Y8638" s="8"/>
      <c r="Z8638" s="14" t="str">
        <f t="shared" si="1076"/>
        <v>Male</v>
      </c>
      <c r="AA8638" s="14"/>
      <c r="AB8638" s="14"/>
      <c r="AC8638" s="14"/>
      <c r="AE8638" t="str">
        <f t="shared" si="1077"/>
        <v>Middle aged</v>
      </c>
      <c r="AF8638" t="str">
        <f t="shared" si="1078"/>
        <v>Fair</v>
      </c>
      <c r="AG8638" t="str">
        <f t="shared" si="1079"/>
        <v>Medium</v>
      </c>
    </row>
    <row r="8639" spans="1:33" x14ac:dyDescent="0.2">
      <c r="A8639">
        <v>8638</v>
      </c>
      <c r="B8639">
        <v>15632967</v>
      </c>
      <c r="C8639">
        <v>520</v>
      </c>
      <c r="D8639">
        <v>1</v>
      </c>
      <c r="E8639">
        <v>1</v>
      </c>
      <c r="F8639">
        <v>34</v>
      </c>
      <c r="G8639">
        <v>7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s="2" t="s">
        <v>1316</v>
      </c>
      <c r="P8639" s="11" t="str">
        <f t="shared" si="1072"/>
        <v>2016</v>
      </c>
      <c r="Q8639" s="12"/>
      <c r="R8639" s="8" t="str">
        <f t="shared" si="1073"/>
        <v>09</v>
      </c>
      <c r="S8639" s="8"/>
      <c r="T8639" s="14" t="str">
        <f t="shared" si="1074"/>
        <v>Retain</v>
      </c>
      <c r="U8639" s="14"/>
      <c r="V8639" s="8" t="str">
        <f t="shared" si="1075"/>
        <v>France</v>
      </c>
      <c r="W8639" s="8"/>
      <c r="X8639" s="8"/>
      <c r="Y8639" s="8"/>
      <c r="Z8639" s="14" t="str">
        <f t="shared" si="1076"/>
        <v>Male</v>
      </c>
      <c r="AA8639" s="14"/>
      <c r="AB8639" s="14"/>
      <c r="AC8639" s="14"/>
      <c r="AE8639" t="str">
        <f t="shared" si="1077"/>
        <v>Adults</v>
      </c>
      <c r="AF8639" t="str">
        <f t="shared" si="1078"/>
        <v>Poor</v>
      </c>
      <c r="AG8639" t="str">
        <f t="shared" si="1079"/>
        <v>Very low</v>
      </c>
    </row>
    <row r="8640" spans="1:33" x14ac:dyDescent="0.2">
      <c r="A8640">
        <v>8639</v>
      </c>
      <c r="B8640">
        <v>15587573</v>
      </c>
      <c r="C8640">
        <v>626</v>
      </c>
      <c r="D8640">
        <v>3</v>
      </c>
      <c r="E8640">
        <v>1</v>
      </c>
      <c r="F8640">
        <v>27</v>
      </c>
      <c r="G8640">
        <v>6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s="2" t="s">
        <v>1234</v>
      </c>
      <c r="P8640" s="11" t="str">
        <f t="shared" si="1072"/>
        <v>2016</v>
      </c>
      <c r="Q8640" s="12"/>
      <c r="R8640" s="8" t="str">
        <f t="shared" si="1073"/>
        <v>09</v>
      </c>
      <c r="S8640" s="8"/>
      <c r="T8640" s="14" t="str">
        <f t="shared" si="1074"/>
        <v>Retain</v>
      </c>
      <c r="U8640" s="14"/>
      <c r="V8640" s="8" t="str">
        <f t="shared" si="1075"/>
        <v>Germany</v>
      </c>
      <c r="W8640" s="8"/>
      <c r="X8640" s="8"/>
      <c r="Y8640" s="8"/>
      <c r="Z8640" s="14" t="str">
        <f t="shared" si="1076"/>
        <v>Male</v>
      </c>
      <c r="AA8640" s="14"/>
      <c r="AB8640" s="14"/>
      <c r="AC8640" s="14"/>
      <c r="AE8640" t="str">
        <f t="shared" si="1077"/>
        <v>Adults</v>
      </c>
      <c r="AF8640" t="str">
        <f t="shared" si="1078"/>
        <v>Fair</v>
      </c>
      <c r="AG8640" t="str">
        <f t="shared" si="1079"/>
        <v>High</v>
      </c>
    </row>
    <row r="8641" spans="1:33" x14ac:dyDescent="0.2">
      <c r="A8641">
        <v>8640</v>
      </c>
      <c r="B8641">
        <v>15654891</v>
      </c>
      <c r="C8641">
        <v>811</v>
      </c>
      <c r="D8641">
        <v>1</v>
      </c>
      <c r="E8641">
        <v>1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s="2" t="s">
        <v>371</v>
      </c>
      <c r="P8641" s="11" t="str">
        <f t="shared" si="1072"/>
        <v>2016</v>
      </c>
      <c r="Q8641" s="12"/>
      <c r="R8641" s="8" t="str">
        <f t="shared" si="1073"/>
        <v>11</v>
      </c>
      <c r="S8641" s="8"/>
      <c r="T8641" s="14" t="str">
        <f t="shared" si="1074"/>
        <v>Retain</v>
      </c>
      <c r="U8641" s="14"/>
      <c r="V8641" s="8" t="str">
        <f t="shared" si="1075"/>
        <v>France</v>
      </c>
      <c r="W8641" s="8"/>
      <c r="X8641" s="8"/>
      <c r="Y8641" s="8"/>
      <c r="Z8641" s="14" t="str">
        <f t="shared" si="1076"/>
        <v>Male</v>
      </c>
      <c r="AA8641" s="14"/>
      <c r="AB8641" s="14"/>
      <c r="AC8641" s="14"/>
      <c r="AE8641" t="str">
        <f t="shared" si="1077"/>
        <v>Adults</v>
      </c>
      <c r="AF8641" t="str">
        <f t="shared" si="1078"/>
        <v>Excellent</v>
      </c>
      <c r="AG8641" t="str">
        <f t="shared" si="1079"/>
        <v>Very low</v>
      </c>
    </row>
    <row r="8642" spans="1:33" x14ac:dyDescent="0.2">
      <c r="A8642">
        <v>8641</v>
      </c>
      <c r="B8642">
        <v>15611365</v>
      </c>
      <c r="C8642">
        <v>730</v>
      </c>
      <c r="D8642">
        <v>1</v>
      </c>
      <c r="E8642">
        <v>2</v>
      </c>
      <c r="F8642">
        <v>32</v>
      </c>
      <c r="G8642">
        <v>6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s="2" t="s">
        <v>371</v>
      </c>
      <c r="P8642" s="11" t="str">
        <f t="shared" si="1072"/>
        <v>2016</v>
      </c>
      <c r="Q8642" s="12"/>
      <c r="R8642" s="8" t="str">
        <f t="shared" si="1073"/>
        <v>11</v>
      </c>
      <c r="S8642" s="8"/>
      <c r="T8642" s="14" t="str">
        <f t="shared" si="1074"/>
        <v>Retain</v>
      </c>
      <c r="U8642" s="14"/>
      <c r="V8642" s="8" t="str">
        <f t="shared" si="1075"/>
        <v>France</v>
      </c>
      <c r="W8642" s="8"/>
      <c r="X8642" s="8"/>
      <c r="Y8642" s="8"/>
      <c r="Z8642" s="14" t="str">
        <f t="shared" si="1076"/>
        <v>Female</v>
      </c>
      <c r="AA8642" s="14"/>
      <c r="AB8642" s="14"/>
      <c r="AC8642" s="14"/>
      <c r="AE8642" t="str">
        <f t="shared" si="1077"/>
        <v>Adults</v>
      </c>
      <c r="AF8642" t="str">
        <f t="shared" si="1078"/>
        <v>Good</v>
      </c>
      <c r="AG8642" t="str">
        <f t="shared" si="1079"/>
        <v>High</v>
      </c>
    </row>
    <row r="8643" spans="1:33" x14ac:dyDescent="0.2">
      <c r="A8643">
        <v>8642</v>
      </c>
      <c r="B8643">
        <v>15749103</v>
      </c>
      <c r="C8643">
        <v>604</v>
      </c>
      <c r="D8643">
        <v>3</v>
      </c>
      <c r="E8643">
        <v>2</v>
      </c>
      <c r="F8643">
        <v>47</v>
      </c>
      <c r="G8643">
        <v>6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s="2" t="s">
        <v>148</v>
      </c>
      <c r="P8643" s="11" t="str">
        <f t="shared" ref="P8643:P8706" si="1080">RIGHT($N8643,4)</f>
        <v>2017</v>
      </c>
      <c r="Q8643" s="12"/>
      <c r="R8643" s="8" t="str">
        <f t="shared" ref="R8643:R8706" si="1081">MID(N8643,4,2)</f>
        <v>07</v>
      </c>
      <c r="S8643" s="8"/>
      <c r="T8643" s="14" t="str">
        <f t="shared" ref="T8643:T8706" si="1082">IF(M8643=1,"Exit","Retain")</f>
        <v>Exit</v>
      </c>
      <c r="U8643" s="14"/>
      <c r="V8643" s="8" t="str">
        <f t="shared" ref="V8643:V8706" si="1083">IF(D8643=1,"France",IF(D8643=2,"Spain",IF(D8643=3,"Germany","NONE")))</f>
        <v>Germany</v>
      </c>
      <c r="W8643" s="8"/>
      <c r="X8643" s="8"/>
      <c r="Y8643" s="8"/>
      <c r="Z8643" s="14" t="str">
        <f t="shared" ref="Z8643:Z8706" si="1084">IF(E8643=1,"Male","Female")</f>
        <v>Female</v>
      </c>
      <c r="AA8643" s="14"/>
      <c r="AB8643" s="14"/>
      <c r="AC8643" s="14"/>
      <c r="AE8643" t="str">
        <f t="shared" ref="AE8643:AE8706" si="1085">IF(F8643&lt;18,"Kids",IF(AND(F8643&gt;=18,F8643&lt;24),"Young Adults",IF(AND(F8643&gt;=24,F8643&lt;39),"Adults",IF(AND(F8643&gt;=39,F8643&lt;64),"Middle aged","Retired"))))</f>
        <v>Middle aged</v>
      </c>
      <c r="AF8643" t="str">
        <f t="shared" ref="AF8643:AF8706" si="1086">IF(AND(C8643&gt;=800,C8643&lt;=850),"Excellent",IF(AND(C8643&gt;=740,C8643&lt;=799),"Very good",IF(AND(C8643&gt;=670,C8643&lt;=739),"Good",IF(AND(C8643&gt;=580,C8643&lt;=669),"Fair",IF(AND(C8643&gt;=300,C8643&lt;=579),"Poor","None")))))</f>
        <v>Fair</v>
      </c>
      <c r="AG8643" t="str">
        <f t="shared" ref="AG8643:AG8706" si="1087">IF(H8643&lt;25000,"Very low",IF(AND(H8643&gt;25000,H8643&lt;=50000),"Low",IF(AND(H8643&gt;50000,H8643&lt;=100000),"Medium",IF(AND(H8643&gt;100000,H8643&lt;=150000),"High",IF(AND(H8643&gt;150000,H8643&lt;=200000),"Very high",IF(H8643&gt;200000,"Extreme","None"))))))</f>
        <v>High</v>
      </c>
    </row>
    <row r="8644" spans="1:33" x14ac:dyDescent="0.2">
      <c r="A8644">
        <v>8643</v>
      </c>
      <c r="B8644">
        <v>15810203</v>
      </c>
      <c r="C8644">
        <v>499</v>
      </c>
      <c r="D8644">
        <v>3</v>
      </c>
      <c r="E8644">
        <v>2</v>
      </c>
      <c r="F8644">
        <v>44</v>
      </c>
      <c r="G8644">
        <v>5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s="2" t="s">
        <v>709</v>
      </c>
      <c r="P8644" s="11" t="str">
        <f t="shared" si="1080"/>
        <v>2017</v>
      </c>
      <c r="Q8644" s="12"/>
      <c r="R8644" s="8" t="str">
        <f t="shared" si="1081"/>
        <v>12</v>
      </c>
      <c r="S8644" s="8"/>
      <c r="T8644" s="14" t="str">
        <f t="shared" si="1082"/>
        <v>Retain</v>
      </c>
      <c r="U8644" s="14"/>
      <c r="V8644" s="8" t="str">
        <f t="shared" si="1083"/>
        <v>Germany</v>
      </c>
      <c r="W8644" s="8"/>
      <c r="X8644" s="8"/>
      <c r="Y8644" s="8"/>
      <c r="Z8644" s="14" t="str">
        <f t="shared" si="1084"/>
        <v>Female</v>
      </c>
      <c r="AA8644" s="14"/>
      <c r="AB8644" s="14"/>
      <c r="AC8644" s="14"/>
      <c r="AE8644" t="str">
        <f t="shared" si="1085"/>
        <v>Middle aged</v>
      </c>
      <c r="AF8644" t="str">
        <f t="shared" si="1086"/>
        <v>Poor</v>
      </c>
      <c r="AG8644" t="str">
        <f t="shared" si="1087"/>
        <v>Medium</v>
      </c>
    </row>
    <row r="8645" spans="1:33" x14ac:dyDescent="0.2">
      <c r="A8645">
        <v>8644</v>
      </c>
      <c r="B8645">
        <v>15813660</v>
      </c>
      <c r="C8645">
        <v>754</v>
      </c>
      <c r="D8645">
        <v>2</v>
      </c>
      <c r="E8645">
        <v>1</v>
      </c>
      <c r="F8645">
        <v>40</v>
      </c>
      <c r="G8645">
        <v>5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s="2" t="s">
        <v>666</v>
      </c>
      <c r="P8645" s="11" t="str">
        <f t="shared" si="1080"/>
        <v>2017</v>
      </c>
      <c r="Q8645" s="12"/>
      <c r="R8645" s="8" t="str">
        <f t="shared" si="1081"/>
        <v>12</v>
      </c>
      <c r="S8645" s="8"/>
      <c r="T8645" s="14" t="str">
        <f t="shared" si="1082"/>
        <v>Retain</v>
      </c>
      <c r="U8645" s="14"/>
      <c r="V8645" s="8" t="str">
        <f t="shared" si="1083"/>
        <v>Spain</v>
      </c>
      <c r="W8645" s="8"/>
      <c r="X8645" s="8"/>
      <c r="Y8645" s="8"/>
      <c r="Z8645" s="14" t="str">
        <f t="shared" si="1084"/>
        <v>Male</v>
      </c>
      <c r="AA8645" s="14"/>
      <c r="AB8645" s="14"/>
      <c r="AC8645" s="14"/>
      <c r="AE8645" t="str">
        <f t="shared" si="1085"/>
        <v>Middle aged</v>
      </c>
      <c r="AF8645" t="str">
        <f t="shared" si="1086"/>
        <v>Very good</v>
      </c>
      <c r="AG8645" t="str">
        <f t="shared" si="1087"/>
        <v>Very high</v>
      </c>
    </row>
    <row r="8646" spans="1:33" x14ac:dyDescent="0.2">
      <c r="A8646">
        <v>8645</v>
      </c>
      <c r="B8646">
        <v>15605673</v>
      </c>
      <c r="C8646">
        <v>716</v>
      </c>
      <c r="D8646">
        <v>2</v>
      </c>
      <c r="E8646">
        <v>2</v>
      </c>
      <c r="F8646">
        <v>29</v>
      </c>
      <c r="G8646">
        <v>5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s="2" t="s">
        <v>21</v>
      </c>
      <c r="P8646" s="11" t="str">
        <f t="shared" si="1080"/>
        <v>2018</v>
      </c>
      <c r="Q8646" s="12"/>
      <c r="R8646" s="8" t="str">
        <f t="shared" si="1081"/>
        <v>04</v>
      </c>
      <c r="S8646" s="8"/>
      <c r="T8646" s="14" t="str">
        <f t="shared" si="1082"/>
        <v>Retain</v>
      </c>
      <c r="U8646" s="14"/>
      <c r="V8646" s="8" t="str">
        <f t="shared" si="1083"/>
        <v>Spain</v>
      </c>
      <c r="W8646" s="8"/>
      <c r="X8646" s="8"/>
      <c r="Y8646" s="8"/>
      <c r="Z8646" s="14" t="str">
        <f t="shared" si="1084"/>
        <v>Female</v>
      </c>
      <c r="AA8646" s="14"/>
      <c r="AB8646" s="14"/>
      <c r="AC8646" s="14"/>
      <c r="AE8646" t="str">
        <f t="shared" si="1085"/>
        <v>Adults</v>
      </c>
      <c r="AF8646" t="str">
        <f t="shared" si="1086"/>
        <v>Good</v>
      </c>
      <c r="AG8646" t="str">
        <f t="shared" si="1087"/>
        <v>Very low</v>
      </c>
    </row>
    <row r="8647" spans="1:33" x14ac:dyDescent="0.2">
      <c r="A8647">
        <v>8646</v>
      </c>
      <c r="B8647">
        <v>15669282</v>
      </c>
      <c r="C8647">
        <v>636</v>
      </c>
      <c r="D8647">
        <v>1</v>
      </c>
      <c r="E8647">
        <v>2</v>
      </c>
      <c r="F8647">
        <v>20</v>
      </c>
      <c r="G8647">
        <v>3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s="2" t="s">
        <v>420</v>
      </c>
      <c r="P8647" s="11" t="str">
        <f t="shared" si="1080"/>
        <v>2019</v>
      </c>
      <c r="Q8647" s="12"/>
      <c r="R8647" s="8" t="str">
        <f t="shared" si="1081"/>
        <v>10</v>
      </c>
      <c r="S8647" s="8"/>
      <c r="T8647" s="14" t="str">
        <f t="shared" si="1082"/>
        <v>Retain</v>
      </c>
      <c r="U8647" s="14"/>
      <c r="V8647" s="8" t="str">
        <f t="shared" si="1083"/>
        <v>France</v>
      </c>
      <c r="W8647" s="8"/>
      <c r="X8647" s="8"/>
      <c r="Y8647" s="8"/>
      <c r="Z8647" s="14" t="str">
        <f t="shared" si="1084"/>
        <v>Female</v>
      </c>
      <c r="AA8647" s="14"/>
      <c r="AB8647" s="14"/>
      <c r="AC8647" s="14"/>
      <c r="AE8647" t="str">
        <f t="shared" si="1085"/>
        <v>Young Adults</v>
      </c>
      <c r="AF8647" t="str">
        <f t="shared" si="1086"/>
        <v>Fair</v>
      </c>
      <c r="AG8647" t="str">
        <f t="shared" si="1087"/>
        <v>High</v>
      </c>
    </row>
    <row r="8648" spans="1:33" x14ac:dyDescent="0.2">
      <c r="A8648">
        <v>8647</v>
      </c>
      <c r="B8648">
        <v>15792726</v>
      </c>
      <c r="C8648">
        <v>470</v>
      </c>
      <c r="D8648">
        <v>1</v>
      </c>
      <c r="E8648">
        <v>2</v>
      </c>
      <c r="F8648">
        <v>25</v>
      </c>
      <c r="G8648">
        <v>3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s="2" t="s">
        <v>152</v>
      </c>
      <c r="P8648" s="11" t="str">
        <f t="shared" si="1080"/>
        <v>2019</v>
      </c>
      <c r="Q8648" s="12"/>
      <c r="R8648" s="8" t="str">
        <f t="shared" si="1081"/>
        <v>11</v>
      </c>
      <c r="S8648" s="8"/>
      <c r="T8648" s="14" t="str">
        <f t="shared" si="1082"/>
        <v>Retain</v>
      </c>
      <c r="U8648" s="14"/>
      <c r="V8648" s="8" t="str">
        <f t="shared" si="1083"/>
        <v>France</v>
      </c>
      <c r="W8648" s="8"/>
      <c r="X8648" s="8"/>
      <c r="Y8648" s="8"/>
      <c r="Z8648" s="14" t="str">
        <f t="shared" si="1084"/>
        <v>Female</v>
      </c>
      <c r="AA8648" s="14"/>
      <c r="AB8648" s="14"/>
      <c r="AC8648" s="14"/>
      <c r="AE8648" t="str">
        <f t="shared" si="1085"/>
        <v>Adults</v>
      </c>
      <c r="AF8648" t="str">
        <f t="shared" si="1086"/>
        <v>Poor</v>
      </c>
      <c r="AG8648" t="str">
        <f t="shared" si="1087"/>
        <v>High</v>
      </c>
    </row>
    <row r="8649" spans="1:33" x14ac:dyDescent="0.2">
      <c r="A8649">
        <v>8648</v>
      </c>
      <c r="B8649">
        <v>15593241</v>
      </c>
      <c r="C8649">
        <v>444</v>
      </c>
      <c r="D8649">
        <v>1</v>
      </c>
      <c r="E8649">
        <v>1</v>
      </c>
      <c r="F8649">
        <v>43</v>
      </c>
      <c r="G8649">
        <v>5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s="2" t="s">
        <v>1075</v>
      </c>
      <c r="P8649" s="11" t="str">
        <f t="shared" si="1080"/>
        <v>2017</v>
      </c>
      <c r="Q8649" s="12"/>
      <c r="R8649" s="8" t="str">
        <f t="shared" si="1081"/>
        <v>10</v>
      </c>
      <c r="S8649" s="8"/>
      <c r="T8649" s="14" t="str">
        <f t="shared" si="1082"/>
        <v>Retain</v>
      </c>
      <c r="U8649" s="14"/>
      <c r="V8649" s="8" t="str">
        <f t="shared" si="1083"/>
        <v>France</v>
      </c>
      <c r="W8649" s="8"/>
      <c r="X8649" s="8"/>
      <c r="Y8649" s="8"/>
      <c r="Z8649" s="14" t="str">
        <f t="shared" si="1084"/>
        <v>Male</v>
      </c>
      <c r="AA8649" s="14"/>
      <c r="AB8649" s="14"/>
      <c r="AC8649" s="14"/>
      <c r="AE8649" t="str">
        <f t="shared" si="1085"/>
        <v>Middle aged</v>
      </c>
      <c r="AF8649" t="str">
        <f t="shared" si="1086"/>
        <v>Poor</v>
      </c>
      <c r="AG8649" t="str">
        <f t="shared" si="1087"/>
        <v>Very low</v>
      </c>
    </row>
    <row r="8650" spans="1:33" x14ac:dyDescent="0.2">
      <c r="A8650">
        <v>8649</v>
      </c>
      <c r="B8650">
        <v>15683053</v>
      </c>
      <c r="C8650">
        <v>809</v>
      </c>
      <c r="D8650">
        <v>2</v>
      </c>
      <c r="E8650">
        <v>2</v>
      </c>
      <c r="F8650">
        <v>48</v>
      </c>
      <c r="G8650">
        <v>7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s="2" t="s">
        <v>1326</v>
      </c>
      <c r="P8650" s="11" t="str">
        <f t="shared" si="1080"/>
        <v>2016</v>
      </c>
      <c r="Q8650" s="12"/>
      <c r="R8650" s="8" t="str">
        <f t="shared" si="1081"/>
        <v>01</v>
      </c>
      <c r="S8650" s="8"/>
      <c r="T8650" s="14" t="str">
        <f t="shared" si="1082"/>
        <v>Exit</v>
      </c>
      <c r="U8650" s="14"/>
      <c r="V8650" s="8" t="str">
        <f t="shared" si="1083"/>
        <v>Spain</v>
      </c>
      <c r="W8650" s="8"/>
      <c r="X8650" s="8"/>
      <c r="Y8650" s="8"/>
      <c r="Z8650" s="14" t="str">
        <f t="shared" si="1084"/>
        <v>Female</v>
      </c>
      <c r="AA8650" s="14"/>
      <c r="AB8650" s="14"/>
      <c r="AC8650" s="14"/>
      <c r="AE8650" t="str">
        <f t="shared" si="1085"/>
        <v>Middle aged</v>
      </c>
      <c r="AF8650" t="str">
        <f t="shared" si="1086"/>
        <v>Excellent</v>
      </c>
      <c r="AG8650" t="str">
        <f t="shared" si="1087"/>
        <v>Very low</v>
      </c>
    </row>
    <row r="8651" spans="1:33" x14ac:dyDescent="0.2">
      <c r="A8651">
        <v>8650</v>
      </c>
      <c r="B8651">
        <v>15632736</v>
      </c>
      <c r="C8651">
        <v>850</v>
      </c>
      <c r="D8651">
        <v>3</v>
      </c>
      <c r="E8651">
        <v>2</v>
      </c>
      <c r="F8651">
        <v>30</v>
      </c>
      <c r="G8651">
        <v>4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s="2" t="s">
        <v>287</v>
      </c>
      <c r="P8651" s="11" t="str">
        <f t="shared" si="1080"/>
        <v>2018</v>
      </c>
      <c r="Q8651" s="12"/>
      <c r="R8651" s="8" t="str">
        <f t="shared" si="1081"/>
        <v>12</v>
      </c>
      <c r="S8651" s="8"/>
      <c r="T8651" s="14" t="str">
        <f t="shared" si="1082"/>
        <v>Retain</v>
      </c>
      <c r="U8651" s="14"/>
      <c r="V8651" s="8" t="str">
        <f t="shared" si="1083"/>
        <v>Germany</v>
      </c>
      <c r="W8651" s="8"/>
      <c r="X8651" s="8"/>
      <c r="Y8651" s="8"/>
      <c r="Z8651" s="14" t="str">
        <f t="shared" si="1084"/>
        <v>Female</v>
      </c>
      <c r="AA8651" s="14"/>
      <c r="AB8651" s="14"/>
      <c r="AC8651" s="14"/>
      <c r="AE8651" t="str">
        <f t="shared" si="1085"/>
        <v>Adults</v>
      </c>
      <c r="AF8651" t="str">
        <f t="shared" si="1086"/>
        <v>Excellent</v>
      </c>
      <c r="AG8651" t="str">
        <f t="shared" si="1087"/>
        <v>High</v>
      </c>
    </row>
    <row r="8652" spans="1:33" x14ac:dyDescent="0.2">
      <c r="A8652">
        <v>8651</v>
      </c>
      <c r="B8652">
        <v>15731865</v>
      </c>
      <c r="C8652">
        <v>637</v>
      </c>
      <c r="D8652">
        <v>1</v>
      </c>
      <c r="E8652">
        <v>1</v>
      </c>
      <c r="F8652">
        <v>27</v>
      </c>
      <c r="G8652">
        <v>4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s="2" t="s">
        <v>449</v>
      </c>
      <c r="P8652" s="11" t="str">
        <f t="shared" si="1080"/>
        <v>2019</v>
      </c>
      <c r="Q8652" s="12"/>
      <c r="R8652" s="8" t="str">
        <f t="shared" si="1081"/>
        <v>08</v>
      </c>
      <c r="S8652" s="8"/>
      <c r="T8652" s="14" t="str">
        <f t="shared" si="1082"/>
        <v>Retain</v>
      </c>
      <c r="U8652" s="14"/>
      <c r="V8652" s="8" t="str">
        <f t="shared" si="1083"/>
        <v>France</v>
      </c>
      <c r="W8652" s="8"/>
      <c r="X8652" s="8"/>
      <c r="Y8652" s="8"/>
      <c r="Z8652" s="14" t="str">
        <f t="shared" si="1084"/>
        <v>Male</v>
      </c>
      <c r="AA8652" s="14"/>
      <c r="AB8652" s="14"/>
      <c r="AC8652" s="14"/>
      <c r="AE8652" t="str">
        <f t="shared" si="1085"/>
        <v>Adults</v>
      </c>
      <c r="AF8652" t="str">
        <f t="shared" si="1086"/>
        <v>Fair</v>
      </c>
      <c r="AG8652" t="str">
        <f t="shared" si="1087"/>
        <v>Very low</v>
      </c>
    </row>
    <row r="8653" spans="1:33" x14ac:dyDescent="0.2">
      <c r="A8653">
        <v>8652</v>
      </c>
      <c r="B8653">
        <v>15760450</v>
      </c>
      <c r="C8653">
        <v>512</v>
      </c>
      <c r="D8653">
        <v>1</v>
      </c>
      <c r="E8653">
        <v>1</v>
      </c>
      <c r="F8653">
        <v>43</v>
      </c>
      <c r="G8653">
        <v>7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s="2" t="s">
        <v>25</v>
      </c>
      <c r="P8653" s="11" t="str">
        <f t="shared" si="1080"/>
        <v>2016</v>
      </c>
      <c r="Q8653" s="12"/>
      <c r="R8653" s="8" t="str">
        <f t="shared" si="1081"/>
        <v>09</v>
      </c>
      <c r="S8653" s="8"/>
      <c r="T8653" s="14" t="str">
        <f t="shared" si="1082"/>
        <v>Retain</v>
      </c>
      <c r="U8653" s="14"/>
      <c r="V8653" s="8" t="str">
        <f t="shared" si="1083"/>
        <v>France</v>
      </c>
      <c r="W8653" s="8"/>
      <c r="X8653" s="8"/>
      <c r="Y8653" s="8"/>
      <c r="Z8653" s="14" t="str">
        <f t="shared" si="1084"/>
        <v>Male</v>
      </c>
      <c r="AA8653" s="14"/>
      <c r="AB8653" s="14"/>
      <c r="AC8653" s="14"/>
      <c r="AE8653" t="str">
        <f t="shared" si="1085"/>
        <v>Middle aged</v>
      </c>
      <c r="AF8653" t="str">
        <f t="shared" si="1086"/>
        <v>Poor</v>
      </c>
      <c r="AG8653" t="str">
        <f t="shared" si="1087"/>
        <v>Very low</v>
      </c>
    </row>
    <row r="8654" spans="1:33" x14ac:dyDescent="0.2">
      <c r="A8654">
        <v>8653</v>
      </c>
      <c r="B8654">
        <v>15787204</v>
      </c>
      <c r="C8654">
        <v>774</v>
      </c>
      <c r="D8654">
        <v>2</v>
      </c>
      <c r="E8654">
        <v>2</v>
      </c>
      <c r="F8654">
        <v>43</v>
      </c>
      <c r="G8654">
        <v>7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s="2" t="s">
        <v>618</v>
      </c>
      <c r="P8654" s="11" t="str">
        <f t="shared" si="1080"/>
        <v>2016</v>
      </c>
      <c r="Q8654" s="12"/>
      <c r="R8654" s="8" t="str">
        <f t="shared" si="1081"/>
        <v>03</v>
      </c>
      <c r="S8654" s="8"/>
      <c r="T8654" s="14" t="str">
        <f t="shared" si="1082"/>
        <v>Retain</v>
      </c>
      <c r="U8654" s="14"/>
      <c r="V8654" s="8" t="str">
        <f t="shared" si="1083"/>
        <v>Spain</v>
      </c>
      <c r="W8654" s="8"/>
      <c r="X8654" s="8"/>
      <c r="Y8654" s="8"/>
      <c r="Z8654" s="14" t="str">
        <f t="shared" si="1084"/>
        <v>Female</v>
      </c>
      <c r="AA8654" s="14"/>
      <c r="AB8654" s="14"/>
      <c r="AC8654" s="14"/>
      <c r="AE8654" t="str">
        <f t="shared" si="1085"/>
        <v>Middle aged</v>
      </c>
      <c r="AF8654" t="str">
        <f t="shared" si="1086"/>
        <v>Very good</v>
      </c>
      <c r="AG8654" t="str">
        <f t="shared" si="1087"/>
        <v>High</v>
      </c>
    </row>
    <row r="8655" spans="1:33" x14ac:dyDescent="0.2">
      <c r="A8655">
        <v>8654</v>
      </c>
      <c r="B8655">
        <v>15650454</v>
      </c>
      <c r="C8655">
        <v>641</v>
      </c>
      <c r="D8655">
        <v>1</v>
      </c>
      <c r="E8655">
        <v>1</v>
      </c>
      <c r="F8655">
        <v>57</v>
      </c>
      <c r="G8655">
        <v>7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s="2" t="s">
        <v>970</v>
      </c>
      <c r="P8655" s="11" t="str">
        <f t="shared" si="1080"/>
        <v>2016</v>
      </c>
      <c r="Q8655" s="12"/>
      <c r="R8655" s="8" t="str">
        <f t="shared" si="1081"/>
        <v>04</v>
      </c>
      <c r="S8655" s="8"/>
      <c r="T8655" s="14" t="str">
        <f t="shared" si="1082"/>
        <v>Retain</v>
      </c>
      <c r="U8655" s="14"/>
      <c r="V8655" s="8" t="str">
        <f t="shared" si="1083"/>
        <v>France</v>
      </c>
      <c r="W8655" s="8"/>
      <c r="X8655" s="8"/>
      <c r="Y8655" s="8"/>
      <c r="Z8655" s="14" t="str">
        <f t="shared" si="1084"/>
        <v>Male</v>
      </c>
      <c r="AA8655" s="14"/>
      <c r="AB8655" s="14"/>
      <c r="AC8655" s="14"/>
      <c r="AE8655" t="str">
        <f t="shared" si="1085"/>
        <v>Middle aged</v>
      </c>
      <c r="AF8655" t="str">
        <f t="shared" si="1086"/>
        <v>Fair</v>
      </c>
      <c r="AG8655" t="str">
        <f t="shared" si="1087"/>
        <v>Very low</v>
      </c>
    </row>
    <row r="8656" spans="1:33" x14ac:dyDescent="0.2">
      <c r="A8656">
        <v>8655</v>
      </c>
      <c r="B8656">
        <v>15573730</v>
      </c>
      <c r="C8656">
        <v>586</v>
      </c>
      <c r="D8656">
        <v>3</v>
      </c>
      <c r="E8656">
        <v>1</v>
      </c>
      <c r="F8656">
        <v>42</v>
      </c>
      <c r="G8656">
        <v>4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s="2" t="s">
        <v>799</v>
      </c>
      <c r="P8656" s="11" t="str">
        <f t="shared" si="1080"/>
        <v>2019</v>
      </c>
      <c r="Q8656" s="12"/>
      <c r="R8656" s="8" t="str">
        <f t="shared" si="1081"/>
        <v>08</v>
      </c>
      <c r="S8656" s="8"/>
      <c r="T8656" s="14" t="str">
        <f t="shared" si="1082"/>
        <v>Retain</v>
      </c>
      <c r="U8656" s="14"/>
      <c r="V8656" s="8" t="str">
        <f t="shared" si="1083"/>
        <v>Germany</v>
      </c>
      <c r="W8656" s="8"/>
      <c r="X8656" s="8"/>
      <c r="Y8656" s="8"/>
      <c r="Z8656" s="14" t="str">
        <f t="shared" si="1084"/>
        <v>Male</v>
      </c>
      <c r="AA8656" s="14"/>
      <c r="AB8656" s="14"/>
      <c r="AC8656" s="14"/>
      <c r="AE8656" t="str">
        <f t="shared" si="1085"/>
        <v>Middle aged</v>
      </c>
      <c r="AF8656" t="str">
        <f t="shared" si="1086"/>
        <v>Fair</v>
      </c>
      <c r="AG8656" t="str">
        <f t="shared" si="1087"/>
        <v>High</v>
      </c>
    </row>
    <row r="8657" spans="1:33" x14ac:dyDescent="0.2">
      <c r="A8657">
        <v>8656</v>
      </c>
      <c r="B8657">
        <v>15705050</v>
      </c>
      <c r="C8657">
        <v>611</v>
      </c>
      <c r="D8657">
        <v>1</v>
      </c>
      <c r="E8657">
        <v>1</v>
      </c>
      <c r="F8657">
        <v>30</v>
      </c>
      <c r="G8657">
        <v>4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s="2" t="s">
        <v>242</v>
      </c>
      <c r="P8657" s="11" t="str">
        <f t="shared" si="1080"/>
        <v>2019</v>
      </c>
      <c r="Q8657" s="12"/>
      <c r="R8657" s="8" t="str">
        <f t="shared" si="1081"/>
        <v>09</v>
      </c>
      <c r="S8657" s="8"/>
      <c r="T8657" s="14" t="str">
        <f t="shared" si="1082"/>
        <v>Retain</v>
      </c>
      <c r="U8657" s="14"/>
      <c r="V8657" s="8" t="str">
        <f t="shared" si="1083"/>
        <v>France</v>
      </c>
      <c r="W8657" s="8"/>
      <c r="X8657" s="8"/>
      <c r="Y8657" s="8"/>
      <c r="Z8657" s="14" t="str">
        <f t="shared" si="1084"/>
        <v>Male</v>
      </c>
      <c r="AA8657" s="14"/>
      <c r="AB8657" s="14"/>
      <c r="AC8657" s="14"/>
      <c r="AE8657" t="str">
        <f t="shared" si="1085"/>
        <v>Adults</v>
      </c>
      <c r="AF8657" t="str">
        <f t="shared" si="1086"/>
        <v>Fair</v>
      </c>
      <c r="AG8657" t="str">
        <f t="shared" si="1087"/>
        <v>Very low</v>
      </c>
    </row>
    <row r="8658" spans="1:33" x14ac:dyDescent="0.2">
      <c r="A8658">
        <v>8657</v>
      </c>
      <c r="B8658">
        <v>15791342</v>
      </c>
      <c r="C8658">
        <v>660</v>
      </c>
      <c r="D8658">
        <v>2</v>
      </c>
      <c r="E8658">
        <v>1</v>
      </c>
      <c r="F8658">
        <v>31</v>
      </c>
      <c r="G8658">
        <v>3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s="2" t="s">
        <v>128</v>
      </c>
      <c r="P8658" s="11" t="str">
        <f t="shared" si="1080"/>
        <v>2019</v>
      </c>
      <c r="Q8658" s="12"/>
      <c r="R8658" s="8" t="str">
        <f t="shared" si="1081"/>
        <v>11</v>
      </c>
      <c r="S8658" s="8"/>
      <c r="T8658" s="14" t="str">
        <f t="shared" si="1082"/>
        <v>Retain</v>
      </c>
      <c r="U8658" s="14"/>
      <c r="V8658" s="8" t="str">
        <f t="shared" si="1083"/>
        <v>Spain</v>
      </c>
      <c r="W8658" s="8"/>
      <c r="X8658" s="8"/>
      <c r="Y8658" s="8"/>
      <c r="Z8658" s="14" t="str">
        <f t="shared" si="1084"/>
        <v>Male</v>
      </c>
      <c r="AA8658" s="14"/>
      <c r="AB8658" s="14"/>
      <c r="AC8658" s="14"/>
      <c r="AE8658" t="str">
        <f t="shared" si="1085"/>
        <v>Adults</v>
      </c>
      <c r="AF8658" t="str">
        <f t="shared" si="1086"/>
        <v>Fair</v>
      </c>
      <c r="AG8658" t="str">
        <f t="shared" si="1087"/>
        <v>Medium</v>
      </c>
    </row>
    <row r="8659" spans="1:33" x14ac:dyDescent="0.2">
      <c r="A8659">
        <v>8658</v>
      </c>
      <c r="B8659">
        <v>15684316</v>
      </c>
      <c r="C8659">
        <v>532</v>
      </c>
      <c r="D8659">
        <v>1</v>
      </c>
      <c r="E8659">
        <v>1</v>
      </c>
      <c r="F8659">
        <v>43</v>
      </c>
      <c r="G8659">
        <v>4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s="2" t="s">
        <v>563</v>
      </c>
      <c r="P8659" s="11" t="str">
        <f t="shared" si="1080"/>
        <v>2018</v>
      </c>
      <c r="Q8659" s="12"/>
      <c r="R8659" s="8" t="str">
        <f t="shared" si="1081"/>
        <v>11</v>
      </c>
      <c r="S8659" s="8"/>
      <c r="T8659" s="14" t="str">
        <f t="shared" si="1082"/>
        <v>Exit</v>
      </c>
      <c r="U8659" s="14"/>
      <c r="V8659" s="8" t="str">
        <f t="shared" si="1083"/>
        <v>France</v>
      </c>
      <c r="W8659" s="8"/>
      <c r="X8659" s="8"/>
      <c r="Y8659" s="8"/>
      <c r="Z8659" s="14" t="str">
        <f t="shared" si="1084"/>
        <v>Male</v>
      </c>
      <c r="AA8659" s="14"/>
      <c r="AB8659" s="14"/>
      <c r="AC8659" s="14"/>
      <c r="AE8659" t="str">
        <f t="shared" si="1085"/>
        <v>Middle aged</v>
      </c>
      <c r="AF8659" t="str">
        <f t="shared" si="1086"/>
        <v>Poor</v>
      </c>
      <c r="AG8659" t="str">
        <f t="shared" si="1087"/>
        <v>Very low</v>
      </c>
    </row>
    <row r="8660" spans="1:33" x14ac:dyDescent="0.2">
      <c r="A8660">
        <v>8659</v>
      </c>
      <c r="B8660">
        <v>15700540</v>
      </c>
      <c r="C8660">
        <v>557</v>
      </c>
      <c r="D8660">
        <v>3</v>
      </c>
      <c r="E8660">
        <v>2</v>
      </c>
      <c r="F8660">
        <v>38</v>
      </c>
      <c r="G8660">
        <v>5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s="2" t="s">
        <v>478</v>
      </c>
      <c r="P8660" s="11" t="str">
        <f t="shared" si="1080"/>
        <v>2017</v>
      </c>
      <c r="Q8660" s="12"/>
      <c r="R8660" s="8" t="str">
        <f t="shared" si="1081"/>
        <v>11</v>
      </c>
      <c r="S8660" s="8"/>
      <c r="T8660" s="14" t="str">
        <f t="shared" si="1082"/>
        <v>Retain</v>
      </c>
      <c r="U8660" s="14"/>
      <c r="V8660" s="8" t="str">
        <f t="shared" si="1083"/>
        <v>Germany</v>
      </c>
      <c r="W8660" s="8"/>
      <c r="X8660" s="8"/>
      <c r="Y8660" s="8"/>
      <c r="Z8660" s="14" t="str">
        <f t="shared" si="1084"/>
        <v>Female</v>
      </c>
      <c r="AA8660" s="14"/>
      <c r="AB8660" s="14"/>
      <c r="AC8660" s="14"/>
      <c r="AE8660" t="str">
        <f t="shared" si="1085"/>
        <v>Adults</v>
      </c>
      <c r="AF8660" t="str">
        <f t="shared" si="1086"/>
        <v>Poor</v>
      </c>
      <c r="AG8660" t="str">
        <f t="shared" si="1087"/>
        <v>High</v>
      </c>
    </row>
    <row r="8661" spans="1:33" x14ac:dyDescent="0.2">
      <c r="A8661">
        <v>8660</v>
      </c>
      <c r="B8661">
        <v>15770631</v>
      </c>
      <c r="C8661">
        <v>730</v>
      </c>
      <c r="D8661">
        <v>2</v>
      </c>
      <c r="E8661">
        <v>1</v>
      </c>
      <c r="F8661">
        <v>25</v>
      </c>
      <c r="G8661">
        <v>6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s="2" t="s">
        <v>312</v>
      </c>
      <c r="P8661" s="11" t="str">
        <f t="shared" si="1080"/>
        <v>2017</v>
      </c>
      <c r="Q8661" s="12"/>
      <c r="R8661" s="8" t="str">
        <f t="shared" si="1081"/>
        <v>03</v>
      </c>
      <c r="S8661" s="8"/>
      <c r="T8661" s="14" t="str">
        <f t="shared" si="1082"/>
        <v>Retain</v>
      </c>
      <c r="U8661" s="14"/>
      <c r="V8661" s="8" t="str">
        <f t="shared" si="1083"/>
        <v>Spain</v>
      </c>
      <c r="W8661" s="8"/>
      <c r="X8661" s="8"/>
      <c r="Y8661" s="8"/>
      <c r="Z8661" s="14" t="str">
        <f t="shared" si="1084"/>
        <v>Male</v>
      </c>
      <c r="AA8661" s="14"/>
      <c r="AB8661" s="14"/>
      <c r="AC8661" s="14"/>
      <c r="AE8661" t="str">
        <f t="shared" si="1085"/>
        <v>Adults</v>
      </c>
      <c r="AF8661" t="str">
        <f t="shared" si="1086"/>
        <v>Good</v>
      </c>
      <c r="AG8661" t="str">
        <f t="shared" si="1087"/>
        <v>Very high</v>
      </c>
    </row>
    <row r="8662" spans="1:33" x14ac:dyDescent="0.2">
      <c r="A8662">
        <v>8661</v>
      </c>
      <c r="B8662">
        <v>15790594</v>
      </c>
      <c r="C8662">
        <v>535</v>
      </c>
      <c r="D8662">
        <v>1</v>
      </c>
      <c r="E8662">
        <v>2</v>
      </c>
      <c r="F8662">
        <v>27</v>
      </c>
      <c r="G8662">
        <v>4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s="2" t="s">
        <v>508</v>
      </c>
      <c r="P8662" s="11" t="str">
        <f t="shared" si="1080"/>
        <v>2019</v>
      </c>
      <c r="Q8662" s="12"/>
      <c r="R8662" s="8" t="str">
        <f t="shared" si="1081"/>
        <v>09</v>
      </c>
      <c r="S8662" s="8"/>
      <c r="T8662" s="14" t="str">
        <f t="shared" si="1082"/>
        <v>Retain</v>
      </c>
      <c r="U8662" s="14"/>
      <c r="V8662" s="8" t="str">
        <f t="shared" si="1083"/>
        <v>France</v>
      </c>
      <c r="W8662" s="8"/>
      <c r="X8662" s="8"/>
      <c r="Y8662" s="8"/>
      <c r="Z8662" s="14" t="str">
        <f t="shared" si="1084"/>
        <v>Female</v>
      </c>
      <c r="AA8662" s="14"/>
      <c r="AB8662" s="14"/>
      <c r="AC8662" s="14"/>
      <c r="AE8662" t="str">
        <f t="shared" si="1085"/>
        <v>Adults</v>
      </c>
      <c r="AF8662" t="str">
        <f t="shared" si="1086"/>
        <v>Poor</v>
      </c>
      <c r="AG8662" t="str">
        <f t="shared" si="1087"/>
        <v>Very low</v>
      </c>
    </row>
    <row r="8663" spans="1:33" x14ac:dyDescent="0.2">
      <c r="A8663">
        <v>8662</v>
      </c>
      <c r="B8663">
        <v>15604020</v>
      </c>
      <c r="C8663">
        <v>773</v>
      </c>
      <c r="D8663">
        <v>3</v>
      </c>
      <c r="E8663">
        <v>2</v>
      </c>
      <c r="F8663">
        <v>36</v>
      </c>
      <c r="G8663">
        <v>6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s="2" t="s">
        <v>613</v>
      </c>
      <c r="P8663" s="11" t="str">
        <f t="shared" si="1080"/>
        <v>2016</v>
      </c>
      <c r="Q8663" s="12"/>
      <c r="R8663" s="8" t="str">
        <f t="shared" si="1081"/>
        <v>09</v>
      </c>
      <c r="S8663" s="8"/>
      <c r="T8663" s="14" t="str">
        <f t="shared" si="1082"/>
        <v>Retain</v>
      </c>
      <c r="U8663" s="14"/>
      <c r="V8663" s="8" t="str">
        <f t="shared" si="1083"/>
        <v>Germany</v>
      </c>
      <c r="W8663" s="8"/>
      <c r="X8663" s="8"/>
      <c r="Y8663" s="8"/>
      <c r="Z8663" s="14" t="str">
        <f t="shared" si="1084"/>
        <v>Female</v>
      </c>
      <c r="AA8663" s="14"/>
      <c r="AB8663" s="14"/>
      <c r="AC8663" s="14"/>
      <c r="AE8663" t="str">
        <f t="shared" si="1085"/>
        <v>Adults</v>
      </c>
      <c r="AF8663" t="str">
        <f t="shared" si="1086"/>
        <v>Very good</v>
      </c>
      <c r="AG8663" t="str">
        <f t="shared" si="1087"/>
        <v>High</v>
      </c>
    </row>
    <row r="8664" spans="1:33" x14ac:dyDescent="0.2">
      <c r="A8664">
        <v>8663</v>
      </c>
      <c r="B8664">
        <v>15637599</v>
      </c>
      <c r="C8664">
        <v>510</v>
      </c>
      <c r="D8664">
        <v>3</v>
      </c>
      <c r="E8664">
        <v>2</v>
      </c>
      <c r="F8664">
        <v>44</v>
      </c>
      <c r="G8664">
        <v>6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s="2" t="s">
        <v>208</v>
      </c>
      <c r="P8664" s="11" t="str">
        <f t="shared" si="1080"/>
        <v>2017</v>
      </c>
      <c r="Q8664" s="12"/>
      <c r="R8664" s="8" t="str">
        <f t="shared" si="1081"/>
        <v>01</v>
      </c>
      <c r="S8664" s="8"/>
      <c r="T8664" s="14" t="str">
        <f t="shared" si="1082"/>
        <v>Exit</v>
      </c>
      <c r="U8664" s="14"/>
      <c r="V8664" s="8" t="str">
        <f t="shared" si="1083"/>
        <v>Germany</v>
      </c>
      <c r="W8664" s="8"/>
      <c r="X8664" s="8"/>
      <c r="Y8664" s="8"/>
      <c r="Z8664" s="14" t="str">
        <f t="shared" si="1084"/>
        <v>Female</v>
      </c>
      <c r="AA8664" s="14"/>
      <c r="AB8664" s="14"/>
      <c r="AC8664" s="14"/>
      <c r="AE8664" t="str">
        <f t="shared" si="1085"/>
        <v>Middle aged</v>
      </c>
      <c r="AF8664" t="str">
        <f t="shared" si="1086"/>
        <v>Poor</v>
      </c>
      <c r="AG8664" t="str">
        <f t="shared" si="1087"/>
        <v>High</v>
      </c>
    </row>
    <row r="8665" spans="1:33" x14ac:dyDescent="0.2">
      <c r="A8665">
        <v>8664</v>
      </c>
      <c r="B8665">
        <v>15736578</v>
      </c>
      <c r="C8665">
        <v>539</v>
      </c>
      <c r="D8665">
        <v>1</v>
      </c>
      <c r="E8665">
        <v>1</v>
      </c>
      <c r="F8665">
        <v>39</v>
      </c>
      <c r="G8665">
        <v>6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s="2" t="s">
        <v>208</v>
      </c>
      <c r="P8665" s="11" t="str">
        <f t="shared" si="1080"/>
        <v>2017</v>
      </c>
      <c r="Q8665" s="12"/>
      <c r="R8665" s="8" t="str">
        <f t="shared" si="1081"/>
        <v>01</v>
      </c>
      <c r="S8665" s="8"/>
      <c r="T8665" s="14" t="str">
        <f t="shared" si="1082"/>
        <v>Retain</v>
      </c>
      <c r="U8665" s="14"/>
      <c r="V8665" s="8" t="str">
        <f t="shared" si="1083"/>
        <v>France</v>
      </c>
      <c r="W8665" s="8"/>
      <c r="X8665" s="8"/>
      <c r="Y8665" s="8"/>
      <c r="Z8665" s="14" t="str">
        <f t="shared" si="1084"/>
        <v>Male</v>
      </c>
      <c r="AA8665" s="14"/>
      <c r="AB8665" s="14"/>
      <c r="AC8665" s="14"/>
      <c r="AE8665" t="str">
        <f t="shared" si="1085"/>
        <v>Middle aged</v>
      </c>
      <c r="AF8665" t="str">
        <f t="shared" si="1086"/>
        <v>Poor</v>
      </c>
      <c r="AG8665" t="str">
        <f t="shared" si="1087"/>
        <v>Very low</v>
      </c>
    </row>
    <row r="8666" spans="1:33" x14ac:dyDescent="0.2">
      <c r="A8666">
        <v>8665</v>
      </c>
      <c r="B8666">
        <v>15666332</v>
      </c>
      <c r="C8666">
        <v>690</v>
      </c>
      <c r="D8666">
        <v>2</v>
      </c>
      <c r="E8666">
        <v>2</v>
      </c>
      <c r="F8666">
        <v>48</v>
      </c>
      <c r="G8666">
        <v>5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s="2" t="s">
        <v>952</v>
      </c>
      <c r="P8666" s="11" t="str">
        <f t="shared" si="1080"/>
        <v>2018</v>
      </c>
      <c r="Q8666" s="12"/>
      <c r="R8666" s="8" t="str">
        <f t="shared" si="1081"/>
        <v>04</v>
      </c>
      <c r="S8666" s="8"/>
      <c r="T8666" s="14" t="str">
        <f t="shared" si="1082"/>
        <v>Retain</v>
      </c>
      <c r="U8666" s="14"/>
      <c r="V8666" s="8" t="str">
        <f t="shared" si="1083"/>
        <v>Spain</v>
      </c>
      <c r="W8666" s="8"/>
      <c r="X8666" s="8"/>
      <c r="Y8666" s="8"/>
      <c r="Z8666" s="14" t="str">
        <f t="shared" si="1084"/>
        <v>Female</v>
      </c>
      <c r="AA8666" s="14"/>
      <c r="AB8666" s="14"/>
      <c r="AC8666" s="14"/>
      <c r="AE8666" t="str">
        <f t="shared" si="1085"/>
        <v>Middle aged</v>
      </c>
      <c r="AF8666" t="str">
        <f t="shared" si="1086"/>
        <v>Good</v>
      </c>
      <c r="AG8666" t="str">
        <f t="shared" si="1087"/>
        <v>Very low</v>
      </c>
    </row>
    <row r="8667" spans="1:33" x14ac:dyDescent="0.2">
      <c r="A8667">
        <v>8666</v>
      </c>
      <c r="B8667">
        <v>15727291</v>
      </c>
      <c r="C8667">
        <v>821</v>
      </c>
      <c r="D8667">
        <v>1</v>
      </c>
      <c r="E8667">
        <v>2</v>
      </c>
      <c r="F8667">
        <v>40</v>
      </c>
      <c r="G8667">
        <v>5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s="2" t="s">
        <v>651</v>
      </c>
      <c r="P8667" s="11" t="str">
        <f t="shared" si="1080"/>
        <v>2018</v>
      </c>
      <c r="Q8667" s="12"/>
      <c r="R8667" s="8" t="str">
        <f t="shared" si="1081"/>
        <v>06</v>
      </c>
      <c r="S8667" s="8"/>
      <c r="T8667" s="14" t="str">
        <f t="shared" si="1082"/>
        <v>Retain</v>
      </c>
      <c r="U8667" s="14"/>
      <c r="V8667" s="8" t="str">
        <f t="shared" si="1083"/>
        <v>France</v>
      </c>
      <c r="W8667" s="8"/>
      <c r="X8667" s="8"/>
      <c r="Y8667" s="8"/>
      <c r="Z8667" s="14" t="str">
        <f t="shared" si="1084"/>
        <v>Female</v>
      </c>
      <c r="AA8667" s="14"/>
      <c r="AB8667" s="14"/>
      <c r="AC8667" s="14"/>
      <c r="AE8667" t="str">
        <f t="shared" si="1085"/>
        <v>Middle aged</v>
      </c>
      <c r="AF8667" t="str">
        <f t="shared" si="1086"/>
        <v>Excellent</v>
      </c>
      <c r="AG8667" t="str">
        <f t="shared" si="1087"/>
        <v>Very low</v>
      </c>
    </row>
    <row r="8668" spans="1:33" x14ac:dyDescent="0.2">
      <c r="A8668">
        <v>8667</v>
      </c>
      <c r="B8668">
        <v>15785920</v>
      </c>
      <c r="C8668">
        <v>687</v>
      </c>
      <c r="D8668">
        <v>3</v>
      </c>
      <c r="E8668">
        <v>1</v>
      </c>
      <c r="F8668">
        <v>35</v>
      </c>
      <c r="G8668">
        <v>4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s="2" t="s">
        <v>563</v>
      </c>
      <c r="P8668" s="11" t="str">
        <f t="shared" si="1080"/>
        <v>2018</v>
      </c>
      <c r="Q8668" s="12"/>
      <c r="R8668" s="8" t="str">
        <f t="shared" si="1081"/>
        <v>11</v>
      </c>
      <c r="S8668" s="8"/>
      <c r="T8668" s="14" t="str">
        <f t="shared" si="1082"/>
        <v>Retain</v>
      </c>
      <c r="U8668" s="14"/>
      <c r="V8668" s="8" t="str">
        <f t="shared" si="1083"/>
        <v>Germany</v>
      </c>
      <c r="W8668" s="8"/>
      <c r="X8668" s="8"/>
      <c r="Y8668" s="8"/>
      <c r="Z8668" s="14" t="str">
        <f t="shared" si="1084"/>
        <v>Male</v>
      </c>
      <c r="AA8668" s="14"/>
      <c r="AB8668" s="14"/>
      <c r="AC8668" s="14"/>
      <c r="AE8668" t="str">
        <f t="shared" si="1085"/>
        <v>Adults</v>
      </c>
      <c r="AF8668" t="str">
        <f t="shared" si="1086"/>
        <v>Good</v>
      </c>
      <c r="AG8668" t="str">
        <f t="shared" si="1087"/>
        <v>High</v>
      </c>
    </row>
    <row r="8669" spans="1:33" x14ac:dyDescent="0.2">
      <c r="A8669">
        <v>8668</v>
      </c>
      <c r="B8669">
        <v>15658987</v>
      </c>
      <c r="C8669">
        <v>557</v>
      </c>
      <c r="D8669">
        <v>1</v>
      </c>
      <c r="E8669">
        <v>2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s="2" t="s">
        <v>184</v>
      </c>
      <c r="P8669" s="11" t="str">
        <f t="shared" si="1080"/>
        <v>2018</v>
      </c>
      <c r="Q8669" s="12"/>
      <c r="R8669" s="8" t="str">
        <f t="shared" si="1081"/>
        <v>12</v>
      </c>
      <c r="S8669" s="8"/>
      <c r="T8669" s="14" t="str">
        <f t="shared" si="1082"/>
        <v>Retain</v>
      </c>
      <c r="U8669" s="14"/>
      <c r="V8669" s="8" t="str">
        <f t="shared" si="1083"/>
        <v>France</v>
      </c>
      <c r="W8669" s="8"/>
      <c r="X8669" s="8"/>
      <c r="Y8669" s="8"/>
      <c r="Z8669" s="14" t="str">
        <f t="shared" si="1084"/>
        <v>Female</v>
      </c>
      <c r="AA8669" s="14"/>
      <c r="AB8669" s="14"/>
      <c r="AC8669" s="14"/>
      <c r="AE8669" t="str">
        <f t="shared" si="1085"/>
        <v>Middle aged</v>
      </c>
      <c r="AF8669" t="str">
        <f t="shared" si="1086"/>
        <v>Poor</v>
      </c>
      <c r="AG8669" t="str">
        <f t="shared" si="1087"/>
        <v>Medium</v>
      </c>
    </row>
    <row r="8670" spans="1:33" x14ac:dyDescent="0.2">
      <c r="A8670">
        <v>8669</v>
      </c>
      <c r="B8670">
        <v>15687719</v>
      </c>
      <c r="C8670">
        <v>532</v>
      </c>
      <c r="D8670">
        <v>2</v>
      </c>
      <c r="E8670">
        <v>2</v>
      </c>
      <c r="F8670">
        <v>37</v>
      </c>
      <c r="G8670">
        <v>4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s="2" t="s">
        <v>1142</v>
      </c>
      <c r="P8670" s="11" t="str">
        <f t="shared" si="1080"/>
        <v>2019</v>
      </c>
      <c r="Q8670" s="12"/>
      <c r="R8670" s="8" t="str">
        <f t="shared" si="1081"/>
        <v>03</v>
      </c>
      <c r="S8670" s="8"/>
      <c r="T8670" s="14" t="str">
        <f t="shared" si="1082"/>
        <v>Retain</v>
      </c>
      <c r="U8670" s="14"/>
      <c r="V8670" s="8" t="str">
        <f t="shared" si="1083"/>
        <v>Spain</v>
      </c>
      <c r="W8670" s="8"/>
      <c r="X8670" s="8"/>
      <c r="Y8670" s="8"/>
      <c r="Z8670" s="14" t="str">
        <f t="shared" si="1084"/>
        <v>Female</v>
      </c>
      <c r="AA8670" s="14"/>
      <c r="AB8670" s="14"/>
      <c r="AC8670" s="14"/>
      <c r="AE8670" t="str">
        <f t="shared" si="1085"/>
        <v>Adults</v>
      </c>
      <c r="AF8670" t="str">
        <f t="shared" si="1086"/>
        <v>Poor</v>
      </c>
      <c r="AG8670" t="str">
        <f t="shared" si="1087"/>
        <v>Very low</v>
      </c>
    </row>
    <row r="8671" spans="1:33" x14ac:dyDescent="0.2">
      <c r="A8671">
        <v>8670</v>
      </c>
      <c r="B8671">
        <v>15799641</v>
      </c>
      <c r="C8671">
        <v>540</v>
      </c>
      <c r="D8671">
        <v>2</v>
      </c>
      <c r="E8671">
        <v>1</v>
      </c>
      <c r="F8671">
        <v>39</v>
      </c>
      <c r="G8671">
        <v>4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s="2" t="s">
        <v>321</v>
      </c>
      <c r="P8671" s="11" t="str">
        <f t="shared" si="1080"/>
        <v>2019</v>
      </c>
      <c r="Q8671" s="12"/>
      <c r="R8671" s="8" t="str">
        <f t="shared" si="1081"/>
        <v>05</v>
      </c>
      <c r="S8671" s="8"/>
      <c r="T8671" s="14" t="str">
        <f t="shared" si="1082"/>
        <v>Retain</v>
      </c>
      <c r="U8671" s="14"/>
      <c r="V8671" s="8" t="str">
        <f t="shared" si="1083"/>
        <v>Spain</v>
      </c>
      <c r="W8671" s="8"/>
      <c r="X8671" s="8"/>
      <c r="Y8671" s="8"/>
      <c r="Z8671" s="14" t="str">
        <f t="shared" si="1084"/>
        <v>Male</v>
      </c>
      <c r="AA8671" s="14"/>
      <c r="AB8671" s="14"/>
      <c r="AC8671" s="14"/>
      <c r="AE8671" t="str">
        <f t="shared" si="1085"/>
        <v>Middle aged</v>
      </c>
      <c r="AF8671" t="str">
        <f t="shared" si="1086"/>
        <v>Poor</v>
      </c>
      <c r="AG8671" t="str">
        <f t="shared" si="1087"/>
        <v>Very low</v>
      </c>
    </row>
    <row r="8672" spans="1:33" x14ac:dyDescent="0.2">
      <c r="A8672">
        <v>8671</v>
      </c>
      <c r="B8672">
        <v>15758702</v>
      </c>
      <c r="C8672">
        <v>705</v>
      </c>
      <c r="D8672">
        <v>1</v>
      </c>
      <c r="E8672">
        <v>2</v>
      </c>
      <c r="F8672">
        <v>55</v>
      </c>
      <c r="G8672">
        <v>6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s="2" t="s">
        <v>82</v>
      </c>
      <c r="P8672" s="11" t="str">
        <f t="shared" si="1080"/>
        <v>2016</v>
      </c>
      <c r="Q8672" s="12"/>
      <c r="R8672" s="8" t="str">
        <f t="shared" si="1081"/>
        <v>12</v>
      </c>
      <c r="S8672" s="8"/>
      <c r="T8672" s="14" t="str">
        <f t="shared" si="1082"/>
        <v>Retain</v>
      </c>
      <c r="U8672" s="14"/>
      <c r="V8672" s="8" t="str">
        <f t="shared" si="1083"/>
        <v>France</v>
      </c>
      <c r="W8672" s="8"/>
      <c r="X8672" s="8"/>
      <c r="Y8672" s="8"/>
      <c r="Z8672" s="14" t="str">
        <f t="shared" si="1084"/>
        <v>Female</v>
      </c>
      <c r="AA8672" s="14"/>
      <c r="AB8672" s="14"/>
      <c r="AC8672" s="14"/>
      <c r="AE8672" t="str">
        <f t="shared" si="1085"/>
        <v>Middle aged</v>
      </c>
      <c r="AF8672" t="str">
        <f t="shared" si="1086"/>
        <v>Good</v>
      </c>
      <c r="AG8672" t="str">
        <f t="shared" si="1087"/>
        <v>Very low</v>
      </c>
    </row>
    <row r="8673" spans="1:33" x14ac:dyDescent="0.2">
      <c r="A8673">
        <v>8672</v>
      </c>
      <c r="B8673">
        <v>15689526</v>
      </c>
      <c r="C8673">
        <v>542</v>
      </c>
      <c r="D8673">
        <v>3</v>
      </c>
      <c r="E8673">
        <v>2</v>
      </c>
      <c r="F8673">
        <v>35</v>
      </c>
      <c r="G8673">
        <v>6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s="2" t="s">
        <v>375</v>
      </c>
      <c r="P8673" s="11" t="str">
        <f t="shared" si="1080"/>
        <v>2017</v>
      </c>
      <c r="Q8673" s="12"/>
      <c r="R8673" s="8" t="str">
        <f t="shared" si="1081"/>
        <v>01</v>
      </c>
      <c r="S8673" s="8"/>
      <c r="T8673" s="14" t="str">
        <f t="shared" si="1082"/>
        <v>Exit</v>
      </c>
      <c r="U8673" s="14"/>
      <c r="V8673" s="8" t="str">
        <f t="shared" si="1083"/>
        <v>Germany</v>
      </c>
      <c r="W8673" s="8"/>
      <c r="X8673" s="8"/>
      <c r="Y8673" s="8"/>
      <c r="Z8673" s="14" t="str">
        <f t="shared" si="1084"/>
        <v>Female</v>
      </c>
      <c r="AA8673" s="14"/>
      <c r="AB8673" s="14"/>
      <c r="AC8673" s="14"/>
      <c r="AE8673" t="str">
        <f t="shared" si="1085"/>
        <v>Adults</v>
      </c>
      <c r="AF8673" t="str">
        <f t="shared" si="1086"/>
        <v>Poor</v>
      </c>
      <c r="AG8673" t="str">
        <f t="shared" si="1087"/>
        <v>High</v>
      </c>
    </row>
    <row r="8674" spans="1:33" x14ac:dyDescent="0.2">
      <c r="A8674">
        <v>8673</v>
      </c>
      <c r="B8674">
        <v>15586848</v>
      </c>
      <c r="C8674">
        <v>706</v>
      </c>
      <c r="D8674">
        <v>1</v>
      </c>
      <c r="E8674">
        <v>1</v>
      </c>
      <c r="F8674">
        <v>38</v>
      </c>
      <c r="G8674">
        <v>5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s="2" t="s">
        <v>1130</v>
      </c>
      <c r="P8674" s="11" t="str">
        <f t="shared" si="1080"/>
        <v>2018</v>
      </c>
      <c r="Q8674" s="12"/>
      <c r="R8674" s="8" t="str">
        <f t="shared" si="1081"/>
        <v>08</v>
      </c>
      <c r="S8674" s="8"/>
      <c r="T8674" s="14" t="str">
        <f t="shared" si="1082"/>
        <v>Retain</v>
      </c>
      <c r="U8674" s="14"/>
      <c r="V8674" s="8" t="str">
        <f t="shared" si="1083"/>
        <v>France</v>
      </c>
      <c r="W8674" s="8"/>
      <c r="X8674" s="8"/>
      <c r="Y8674" s="8"/>
      <c r="Z8674" s="14" t="str">
        <f t="shared" si="1084"/>
        <v>Male</v>
      </c>
      <c r="AA8674" s="14"/>
      <c r="AB8674" s="14"/>
      <c r="AC8674" s="14"/>
      <c r="AE8674" t="str">
        <f t="shared" si="1085"/>
        <v>Adults</v>
      </c>
      <c r="AF8674" t="str">
        <f t="shared" si="1086"/>
        <v>Good</v>
      </c>
      <c r="AG8674" t="str">
        <f t="shared" si="1087"/>
        <v>Very low</v>
      </c>
    </row>
    <row r="8675" spans="1:33" x14ac:dyDescent="0.2">
      <c r="A8675">
        <v>8674</v>
      </c>
      <c r="B8675">
        <v>15707637</v>
      </c>
      <c r="C8675">
        <v>765</v>
      </c>
      <c r="D8675">
        <v>1</v>
      </c>
      <c r="E8675">
        <v>2</v>
      </c>
      <c r="F8675">
        <v>56</v>
      </c>
      <c r="G8675">
        <v>4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s="2" t="s">
        <v>291</v>
      </c>
      <c r="P8675" s="11" t="str">
        <f t="shared" si="1080"/>
        <v>2019</v>
      </c>
      <c r="Q8675" s="12"/>
      <c r="R8675" s="8" t="str">
        <f t="shared" si="1081"/>
        <v>02</v>
      </c>
      <c r="S8675" s="8"/>
      <c r="T8675" s="14" t="str">
        <f t="shared" si="1082"/>
        <v>Exit</v>
      </c>
      <c r="U8675" s="14"/>
      <c r="V8675" s="8" t="str">
        <f t="shared" si="1083"/>
        <v>France</v>
      </c>
      <c r="W8675" s="8"/>
      <c r="X8675" s="8"/>
      <c r="Y8675" s="8"/>
      <c r="Z8675" s="14" t="str">
        <f t="shared" si="1084"/>
        <v>Female</v>
      </c>
      <c r="AA8675" s="14"/>
      <c r="AB8675" s="14"/>
      <c r="AC8675" s="14"/>
      <c r="AE8675" t="str">
        <f t="shared" si="1085"/>
        <v>Middle aged</v>
      </c>
      <c r="AF8675" t="str">
        <f t="shared" si="1086"/>
        <v>Very good</v>
      </c>
      <c r="AG8675" t="str">
        <f t="shared" si="1087"/>
        <v>Very low</v>
      </c>
    </row>
    <row r="8676" spans="1:33" x14ac:dyDescent="0.2">
      <c r="A8676">
        <v>8675</v>
      </c>
      <c r="B8676">
        <v>15719426</v>
      </c>
      <c r="C8676">
        <v>529</v>
      </c>
      <c r="D8676">
        <v>1</v>
      </c>
      <c r="E8676">
        <v>1</v>
      </c>
      <c r="F8676">
        <v>67</v>
      </c>
      <c r="G8676">
        <v>4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s="2" t="s">
        <v>704</v>
      </c>
      <c r="P8676" s="11" t="str">
        <f t="shared" si="1080"/>
        <v>2019</v>
      </c>
      <c r="Q8676" s="12"/>
      <c r="R8676" s="8" t="str">
        <f t="shared" si="1081"/>
        <v>04</v>
      </c>
      <c r="S8676" s="8"/>
      <c r="T8676" s="14" t="str">
        <f t="shared" si="1082"/>
        <v>Exit</v>
      </c>
      <c r="U8676" s="14"/>
      <c r="V8676" s="8" t="str">
        <f t="shared" si="1083"/>
        <v>France</v>
      </c>
      <c r="W8676" s="8"/>
      <c r="X8676" s="8"/>
      <c r="Y8676" s="8"/>
      <c r="Z8676" s="14" t="str">
        <f t="shared" si="1084"/>
        <v>Male</v>
      </c>
      <c r="AA8676" s="14"/>
      <c r="AB8676" s="14"/>
      <c r="AC8676" s="14"/>
      <c r="AE8676" t="str">
        <f t="shared" si="1085"/>
        <v>Retired</v>
      </c>
      <c r="AF8676" t="str">
        <f t="shared" si="1086"/>
        <v>Poor</v>
      </c>
      <c r="AG8676" t="str">
        <f t="shared" si="1087"/>
        <v>High</v>
      </c>
    </row>
    <row r="8677" spans="1:33" x14ac:dyDescent="0.2">
      <c r="A8677">
        <v>8676</v>
      </c>
      <c r="B8677">
        <v>15639265</v>
      </c>
      <c r="C8677">
        <v>714</v>
      </c>
      <c r="D8677">
        <v>1</v>
      </c>
      <c r="E8677">
        <v>1</v>
      </c>
      <c r="F8677">
        <v>54</v>
      </c>
      <c r="G8677">
        <v>4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s="2" t="s">
        <v>671</v>
      </c>
      <c r="P8677" s="11" t="str">
        <f t="shared" si="1080"/>
        <v>2019</v>
      </c>
      <c r="Q8677" s="12"/>
      <c r="R8677" s="8" t="str">
        <f t="shared" si="1081"/>
        <v>06</v>
      </c>
      <c r="S8677" s="8"/>
      <c r="T8677" s="14" t="str">
        <f t="shared" si="1082"/>
        <v>Retain</v>
      </c>
      <c r="U8677" s="14"/>
      <c r="V8677" s="8" t="str">
        <f t="shared" si="1083"/>
        <v>France</v>
      </c>
      <c r="W8677" s="8"/>
      <c r="X8677" s="8"/>
      <c r="Y8677" s="8"/>
      <c r="Z8677" s="14" t="str">
        <f t="shared" si="1084"/>
        <v>Male</v>
      </c>
      <c r="AA8677" s="14"/>
      <c r="AB8677" s="14"/>
      <c r="AC8677" s="14"/>
      <c r="AE8677" t="str">
        <f t="shared" si="1085"/>
        <v>Middle aged</v>
      </c>
      <c r="AF8677" t="str">
        <f t="shared" si="1086"/>
        <v>Good</v>
      </c>
      <c r="AG8677" t="str">
        <f t="shared" si="1087"/>
        <v>High</v>
      </c>
    </row>
    <row r="8678" spans="1:33" x14ac:dyDescent="0.2">
      <c r="A8678">
        <v>8677</v>
      </c>
      <c r="B8678">
        <v>15576124</v>
      </c>
      <c r="C8678">
        <v>582</v>
      </c>
      <c r="D8678">
        <v>1</v>
      </c>
      <c r="E8678">
        <v>1</v>
      </c>
      <c r="F8678">
        <v>41</v>
      </c>
      <c r="G8678">
        <v>3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s="2" t="s">
        <v>741</v>
      </c>
      <c r="P8678" s="11" t="str">
        <f t="shared" si="1080"/>
        <v>2019</v>
      </c>
      <c r="Q8678" s="12"/>
      <c r="R8678" s="8" t="str">
        <f t="shared" si="1081"/>
        <v>09</v>
      </c>
      <c r="S8678" s="8"/>
      <c r="T8678" s="14" t="str">
        <f t="shared" si="1082"/>
        <v>Retain</v>
      </c>
      <c r="U8678" s="14"/>
      <c r="V8678" s="8" t="str">
        <f t="shared" si="1083"/>
        <v>France</v>
      </c>
      <c r="W8678" s="8"/>
      <c r="X8678" s="8"/>
      <c r="Y8678" s="8"/>
      <c r="Z8678" s="14" t="str">
        <f t="shared" si="1084"/>
        <v>Male</v>
      </c>
      <c r="AA8678" s="14"/>
      <c r="AB8678" s="14"/>
      <c r="AC8678" s="14"/>
      <c r="AE8678" t="str">
        <f t="shared" si="1085"/>
        <v>Middle aged</v>
      </c>
      <c r="AF8678" t="str">
        <f t="shared" si="1086"/>
        <v>Fair</v>
      </c>
      <c r="AG8678" t="str">
        <f t="shared" si="1087"/>
        <v>Low</v>
      </c>
    </row>
    <row r="8679" spans="1:33" x14ac:dyDescent="0.2">
      <c r="A8679">
        <v>8678</v>
      </c>
      <c r="B8679">
        <v>15757829</v>
      </c>
      <c r="C8679">
        <v>609</v>
      </c>
      <c r="D8679">
        <v>3</v>
      </c>
      <c r="E8679">
        <v>2</v>
      </c>
      <c r="F8679">
        <v>40</v>
      </c>
      <c r="G8679">
        <v>7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s="2" t="s">
        <v>658</v>
      </c>
      <c r="P8679" s="11" t="str">
        <f t="shared" si="1080"/>
        <v>2016</v>
      </c>
      <c r="Q8679" s="12"/>
      <c r="R8679" s="8" t="str">
        <f t="shared" si="1081"/>
        <v>07</v>
      </c>
      <c r="S8679" s="8"/>
      <c r="T8679" s="14" t="str">
        <f t="shared" si="1082"/>
        <v>Retain</v>
      </c>
      <c r="U8679" s="14"/>
      <c r="V8679" s="8" t="str">
        <f t="shared" si="1083"/>
        <v>Germany</v>
      </c>
      <c r="W8679" s="8"/>
      <c r="X8679" s="8"/>
      <c r="Y8679" s="8"/>
      <c r="Z8679" s="14" t="str">
        <f t="shared" si="1084"/>
        <v>Female</v>
      </c>
      <c r="AA8679" s="14"/>
      <c r="AB8679" s="14"/>
      <c r="AC8679" s="14"/>
      <c r="AE8679" t="str">
        <f t="shared" si="1085"/>
        <v>Middle aged</v>
      </c>
      <c r="AF8679" t="str">
        <f t="shared" si="1086"/>
        <v>Fair</v>
      </c>
      <c r="AG8679" t="str">
        <f t="shared" si="1087"/>
        <v>High</v>
      </c>
    </row>
    <row r="8680" spans="1:33" x14ac:dyDescent="0.2">
      <c r="A8680">
        <v>8679</v>
      </c>
      <c r="B8680">
        <v>15633227</v>
      </c>
      <c r="C8680">
        <v>518</v>
      </c>
      <c r="D8680">
        <v>1</v>
      </c>
      <c r="E8680">
        <v>2</v>
      </c>
      <c r="F8680">
        <v>28</v>
      </c>
      <c r="G8680">
        <v>4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s="2" t="s">
        <v>509</v>
      </c>
      <c r="P8680" s="11" t="str">
        <f t="shared" si="1080"/>
        <v>2019</v>
      </c>
      <c r="Q8680" s="12"/>
      <c r="R8680" s="8" t="str">
        <f t="shared" si="1081"/>
        <v>01</v>
      </c>
      <c r="S8680" s="8"/>
      <c r="T8680" s="14" t="str">
        <f t="shared" si="1082"/>
        <v>Retain</v>
      </c>
      <c r="U8680" s="14"/>
      <c r="V8680" s="8" t="str">
        <f t="shared" si="1083"/>
        <v>France</v>
      </c>
      <c r="W8680" s="8"/>
      <c r="X8680" s="8"/>
      <c r="Y8680" s="8"/>
      <c r="Z8680" s="14" t="str">
        <f t="shared" si="1084"/>
        <v>Female</v>
      </c>
      <c r="AA8680" s="14"/>
      <c r="AB8680" s="14"/>
      <c r="AC8680" s="14"/>
      <c r="AE8680" t="str">
        <f t="shared" si="1085"/>
        <v>Adults</v>
      </c>
      <c r="AF8680" t="str">
        <f t="shared" si="1086"/>
        <v>Poor</v>
      </c>
      <c r="AG8680" t="str">
        <f t="shared" si="1087"/>
        <v>Medium</v>
      </c>
    </row>
    <row r="8681" spans="1:33" x14ac:dyDescent="0.2">
      <c r="A8681">
        <v>8680</v>
      </c>
      <c r="B8681">
        <v>15753092</v>
      </c>
      <c r="C8681">
        <v>791</v>
      </c>
      <c r="D8681">
        <v>3</v>
      </c>
      <c r="E8681">
        <v>1</v>
      </c>
      <c r="F8681">
        <v>35</v>
      </c>
      <c r="G8681">
        <v>4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s="2" t="s">
        <v>1059</v>
      </c>
      <c r="P8681" s="11" t="str">
        <f t="shared" si="1080"/>
        <v>2019</v>
      </c>
      <c r="Q8681" s="12"/>
      <c r="R8681" s="8" t="str">
        <f t="shared" si="1081"/>
        <v>05</v>
      </c>
      <c r="S8681" s="8"/>
      <c r="T8681" s="14" t="str">
        <f t="shared" si="1082"/>
        <v>Exit</v>
      </c>
      <c r="U8681" s="14"/>
      <c r="V8681" s="8" t="str">
        <f t="shared" si="1083"/>
        <v>Germany</v>
      </c>
      <c r="W8681" s="8"/>
      <c r="X8681" s="8"/>
      <c r="Y8681" s="8"/>
      <c r="Z8681" s="14" t="str">
        <f t="shared" si="1084"/>
        <v>Male</v>
      </c>
      <c r="AA8681" s="14"/>
      <c r="AB8681" s="14"/>
      <c r="AC8681" s="14"/>
      <c r="AE8681" t="str">
        <f t="shared" si="1085"/>
        <v>Adults</v>
      </c>
      <c r="AF8681" t="str">
        <f t="shared" si="1086"/>
        <v>Very good</v>
      </c>
      <c r="AG8681" t="str">
        <f t="shared" si="1087"/>
        <v>High</v>
      </c>
    </row>
    <row r="8682" spans="1:33" x14ac:dyDescent="0.2">
      <c r="A8682">
        <v>8681</v>
      </c>
      <c r="B8682">
        <v>15782939</v>
      </c>
      <c r="C8682">
        <v>747</v>
      </c>
      <c r="D8682">
        <v>1</v>
      </c>
      <c r="E8682">
        <v>1</v>
      </c>
      <c r="F8682">
        <v>42</v>
      </c>
      <c r="G8682">
        <v>6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s="2" t="s">
        <v>801</v>
      </c>
      <c r="P8682" s="11" t="str">
        <f t="shared" si="1080"/>
        <v>2017</v>
      </c>
      <c r="Q8682" s="12"/>
      <c r="R8682" s="8" t="str">
        <f t="shared" si="1081"/>
        <v>09</v>
      </c>
      <c r="S8682" s="8"/>
      <c r="T8682" s="14" t="str">
        <f t="shared" si="1082"/>
        <v>Exit</v>
      </c>
      <c r="U8682" s="14"/>
      <c r="V8682" s="8" t="str">
        <f t="shared" si="1083"/>
        <v>France</v>
      </c>
      <c r="W8682" s="8"/>
      <c r="X8682" s="8"/>
      <c r="Y8682" s="8"/>
      <c r="Z8682" s="14" t="str">
        <f t="shared" si="1084"/>
        <v>Male</v>
      </c>
      <c r="AA8682" s="14"/>
      <c r="AB8682" s="14"/>
      <c r="AC8682" s="14"/>
      <c r="AE8682" t="str">
        <f t="shared" si="1085"/>
        <v>Middle aged</v>
      </c>
      <c r="AF8682" t="str">
        <f t="shared" si="1086"/>
        <v>Very good</v>
      </c>
      <c r="AG8682" t="str">
        <f t="shared" si="1087"/>
        <v>Medium</v>
      </c>
    </row>
    <row r="8683" spans="1:33" x14ac:dyDescent="0.2">
      <c r="A8683">
        <v>8682</v>
      </c>
      <c r="B8683">
        <v>15746338</v>
      </c>
      <c r="C8683">
        <v>565</v>
      </c>
      <c r="D8683">
        <v>1</v>
      </c>
      <c r="E8683">
        <v>2</v>
      </c>
      <c r="F8683">
        <v>40</v>
      </c>
      <c r="G8683">
        <v>3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s="2" t="s">
        <v>482</v>
      </c>
      <c r="P8683" s="11" t="str">
        <f t="shared" si="1080"/>
        <v>2019</v>
      </c>
      <c r="Q8683" s="12"/>
      <c r="R8683" s="8" t="str">
        <f t="shared" si="1081"/>
        <v>10</v>
      </c>
      <c r="S8683" s="8"/>
      <c r="T8683" s="14" t="str">
        <f t="shared" si="1082"/>
        <v>Retain</v>
      </c>
      <c r="U8683" s="14"/>
      <c r="V8683" s="8" t="str">
        <f t="shared" si="1083"/>
        <v>France</v>
      </c>
      <c r="W8683" s="8"/>
      <c r="X8683" s="8"/>
      <c r="Y8683" s="8"/>
      <c r="Z8683" s="14" t="str">
        <f t="shared" si="1084"/>
        <v>Female</v>
      </c>
      <c r="AA8683" s="14"/>
      <c r="AB8683" s="14"/>
      <c r="AC8683" s="14"/>
      <c r="AE8683" t="str">
        <f t="shared" si="1085"/>
        <v>Middle aged</v>
      </c>
      <c r="AF8683" t="str">
        <f t="shared" si="1086"/>
        <v>Poor</v>
      </c>
      <c r="AG8683" t="str">
        <f t="shared" si="1087"/>
        <v>Very low</v>
      </c>
    </row>
    <row r="8684" spans="1:33" x14ac:dyDescent="0.2">
      <c r="A8684">
        <v>8683</v>
      </c>
      <c r="B8684">
        <v>15590676</v>
      </c>
      <c r="C8684">
        <v>735</v>
      </c>
      <c r="D8684">
        <v>1</v>
      </c>
      <c r="E8684">
        <v>1</v>
      </c>
      <c r="F8684">
        <v>34</v>
      </c>
      <c r="G8684">
        <v>5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s="2" t="s">
        <v>99</v>
      </c>
      <c r="P8684" s="11" t="str">
        <f t="shared" si="1080"/>
        <v>2017</v>
      </c>
      <c r="Q8684" s="12"/>
      <c r="R8684" s="8" t="str">
        <f t="shared" si="1081"/>
        <v>11</v>
      </c>
      <c r="S8684" s="8"/>
      <c r="T8684" s="14" t="str">
        <f t="shared" si="1082"/>
        <v>Retain</v>
      </c>
      <c r="U8684" s="14"/>
      <c r="V8684" s="8" t="str">
        <f t="shared" si="1083"/>
        <v>France</v>
      </c>
      <c r="W8684" s="8"/>
      <c r="X8684" s="8"/>
      <c r="Y8684" s="8"/>
      <c r="Z8684" s="14" t="str">
        <f t="shared" si="1084"/>
        <v>Male</v>
      </c>
      <c r="AA8684" s="14"/>
      <c r="AB8684" s="14"/>
      <c r="AC8684" s="14"/>
      <c r="AE8684" t="str">
        <f t="shared" si="1085"/>
        <v>Adults</v>
      </c>
      <c r="AF8684" t="str">
        <f t="shared" si="1086"/>
        <v>Good</v>
      </c>
      <c r="AG8684" t="str">
        <f t="shared" si="1087"/>
        <v>High</v>
      </c>
    </row>
    <row r="8685" spans="1:33" x14ac:dyDescent="0.2">
      <c r="A8685">
        <v>8684</v>
      </c>
      <c r="B8685">
        <v>15599329</v>
      </c>
      <c r="C8685">
        <v>697</v>
      </c>
      <c r="D8685">
        <v>1</v>
      </c>
      <c r="E8685">
        <v>2</v>
      </c>
      <c r="F8685">
        <v>49</v>
      </c>
      <c r="G8685">
        <v>4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s="2" t="s">
        <v>790</v>
      </c>
      <c r="P8685" s="11" t="str">
        <f t="shared" si="1080"/>
        <v>2018</v>
      </c>
      <c r="Q8685" s="12"/>
      <c r="R8685" s="8" t="str">
        <f t="shared" si="1081"/>
        <v>10</v>
      </c>
      <c r="S8685" s="8"/>
      <c r="T8685" s="14" t="str">
        <f t="shared" si="1082"/>
        <v>Exit</v>
      </c>
      <c r="U8685" s="14"/>
      <c r="V8685" s="8" t="str">
        <f t="shared" si="1083"/>
        <v>France</v>
      </c>
      <c r="W8685" s="8"/>
      <c r="X8685" s="8"/>
      <c r="Y8685" s="8"/>
      <c r="Z8685" s="14" t="str">
        <f t="shared" si="1084"/>
        <v>Female</v>
      </c>
      <c r="AA8685" s="14"/>
      <c r="AB8685" s="14"/>
      <c r="AC8685" s="14"/>
      <c r="AE8685" t="str">
        <f t="shared" si="1085"/>
        <v>Middle aged</v>
      </c>
      <c r="AF8685" t="str">
        <f t="shared" si="1086"/>
        <v>Good</v>
      </c>
      <c r="AG8685" t="str">
        <f t="shared" si="1087"/>
        <v>Very high</v>
      </c>
    </row>
    <row r="8686" spans="1:33" x14ac:dyDescent="0.2">
      <c r="A8686">
        <v>8685</v>
      </c>
      <c r="B8686">
        <v>15783097</v>
      </c>
      <c r="C8686">
        <v>813</v>
      </c>
      <c r="D8686">
        <v>3</v>
      </c>
      <c r="E8686">
        <v>1</v>
      </c>
      <c r="F8686">
        <v>27</v>
      </c>
      <c r="G8686">
        <v>4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s="2" t="s">
        <v>47</v>
      </c>
      <c r="P8686" s="11" t="str">
        <f t="shared" si="1080"/>
        <v>2019</v>
      </c>
      <c r="Q8686" s="12"/>
      <c r="R8686" s="8" t="str">
        <f t="shared" si="1081"/>
        <v>08</v>
      </c>
      <c r="S8686" s="8"/>
      <c r="T8686" s="14" t="str">
        <f t="shared" si="1082"/>
        <v>Retain</v>
      </c>
      <c r="U8686" s="14"/>
      <c r="V8686" s="8" t="str">
        <f t="shared" si="1083"/>
        <v>Germany</v>
      </c>
      <c r="W8686" s="8"/>
      <c r="X8686" s="8"/>
      <c r="Y8686" s="8"/>
      <c r="Z8686" s="14" t="str">
        <f t="shared" si="1084"/>
        <v>Male</v>
      </c>
      <c r="AA8686" s="14"/>
      <c r="AB8686" s="14"/>
      <c r="AC8686" s="14"/>
      <c r="AE8686" t="str">
        <f t="shared" si="1085"/>
        <v>Adults</v>
      </c>
      <c r="AF8686" t="str">
        <f t="shared" si="1086"/>
        <v>Excellent</v>
      </c>
      <c r="AG8686" t="str">
        <f t="shared" si="1087"/>
        <v>High</v>
      </c>
    </row>
    <row r="8687" spans="1:33" x14ac:dyDescent="0.2">
      <c r="A8687">
        <v>8686</v>
      </c>
      <c r="B8687">
        <v>15597885</v>
      </c>
      <c r="C8687">
        <v>772</v>
      </c>
      <c r="D8687">
        <v>1</v>
      </c>
      <c r="E8687">
        <v>1</v>
      </c>
      <c r="F8687">
        <v>43</v>
      </c>
      <c r="G8687">
        <v>3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s="2" t="s">
        <v>692</v>
      </c>
      <c r="P8687" s="11" t="str">
        <f t="shared" si="1080"/>
        <v>2019</v>
      </c>
      <c r="Q8687" s="12"/>
      <c r="R8687" s="8" t="str">
        <f t="shared" si="1081"/>
        <v>12</v>
      </c>
      <c r="S8687" s="8"/>
      <c r="T8687" s="14" t="str">
        <f t="shared" si="1082"/>
        <v>Retain</v>
      </c>
      <c r="U8687" s="14"/>
      <c r="V8687" s="8" t="str">
        <f t="shared" si="1083"/>
        <v>France</v>
      </c>
      <c r="W8687" s="8"/>
      <c r="X8687" s="8"/>
      <c r="Y8687" s="8"/>
      <c r="Z8687" s="14" t="str">
        <f t="shared" si="1084"/>
        <v>Male</v>
      </c>
      <c r="AA8687" s="14"/>
      <c r="AB8687" s="14"/>
      <c r="AC8687" s="14"/>
      <c r="AE8687" t="str">
        <f t="shared" si="1085"/>
        <v>Middle aged</v>
      </c>
      <c r="AF8687" t="str">
        <f t="shared" si="1086"/>
        <v>Very good</v>
      </c>
      <c r="AG8687" t="str">
        <f t="shared" si="1087"/>
        <v>Very low</v>
      </c>
    </row>
    <row r="8688" spans="1:33" x14ac:dyDescent="0.2">
      <c r="A8688">
        <v>8687</v>
      </c>
      <c r="B8688">
        <v>15597467</v>
      </c>
      <c r="C8688">
        <v>606</v>
      </c>
      <c r="D8688">
        <v>1</v>
      </c>
      <c r="E8688">
        <v>2</v>
      </c>
      <c r="F8688">
        <v>71</v>
      </c>
      <c r="G8688">
        <v>5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s="2" t="s">
        <v>55</v>
      </c>
      <c r="P8688" s="11" t="str">
        <f t="shared" si="1080"/>
        <v>2018</v>
      </c>
      <c r="Q8688" s="12"/>
      <c r="R8688" s="8" t="str">
        <f t="shared" si="1081"/>
        <v>03</v>
      </c>
      <c r="S8688" s="8"/>
      <c r="T8688" s="14" t="str">
        <f t="shared" si="1082"/>
        <v>Retain</v>
      </c>
      <c r="U8688" s="14"/>
      <c r="V8688" s="8" t="str">
        <f t="shared" si="1083"/>
        <v>France</v>
      </c>
      <c r="W8688" s="8"/>
      <c r="X8688" s="8"/>
      <c r="Y8688" s="8"/>
      <c r="Z8688" s="14" t="str">
        <f t="shared" si="1084"/>
        <v>Female</v>
      </c>
      <c r="AA8688" s="14"/>
      <c r="AB8688" s="14"/>
      <c r="AC8688" s="14"/>
      <c r="AE8688" t="str">
        <f t="shared" si="1085"/>
        <v>Retired</v>
      </c>
      <c r="AF8688" t="str">
        <f t="shared" si="1086"/>
        <v>Fair</v>
      </c>
      <c r="AG8688" t="str">
        <f t="shared" si="1087"/>
        <v>Very low</v>
      </c>
    </row>
    <row r="8689" spans="1:33" x14ac:dyDescent="0.2">
      <c r="A8689">
        <v>8688</v>
      </c>
      <c r="B8689">
        <v>15724764</v>
      </c>
      <c r="C8689">
        <v>667</v>
      </c>
      <c r="D8689">
        <v>3</v>
      </c>
      <c r="E8689">
        <v>2</v>
      </c>
      <c r="F8689">
        <v>42</v>
      </c>
      <c r="G8689">
        <v>5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s="2" t="s">
        <v>34</v>
      </c>
      <c r="P8689" s="11" t="str">
        <f t="shared" si="1080"/>
        <v>2017</v>
      </c>
      <c r="Q8689" s="12"/>
      <c r="R8689" s="8" t="str">
        <f t="shared" si="1081"/>
        <v>12</v>
      </c>
      <c r="S8689" s="8"/>
      <c r="T8689" s="14" t="str">
        <f t="shared" si="1082"/>
        <v>Retain</v>
      </c>
      <c r="U8689" s="14"/>
      <c r="V8689" s="8" t="str">
        <f t="shared" si="1083"/>
        <v>Germany</v>
      </c>
      <c r="W8689" s="8"/>
      <c r="X8689" s="8"/>
      <c r="Y8689" s="8"/>
      <c r="Z8689" s="14" t="str">
        <f t="shared" si="1084"/>
        <v>Female</v>
      </c>
      <c r="AA8689" s="14"/>
      <c r="AB8689" s="14"/>
      <c r="AC8689" s="14"/>
      <c r="AE8689" t="str">
        <f t="shared" si="1085"/>
        <v>Middle aged</v>
      </c>
      <c r="AF8689" t="str">
        <f t="shared" si="1086"/>
        <v>Fair</v>
      </c>
      <c r="AG8689" t="str">
        <f t="shared" si="1087"/>
        <v>Medium</v>
      </c>
    </row>
    <row r="8690" spans="1:33" x14ac:dyDescent="0.2">
      <c r="A8690">
        <v>8689</v>
      </c>
      <c r="B8690">
        <v>15778418</v>
      </c>
      <c r="C8690">
        <v>637</v>
      </c>
      <c r="D8690">
        <v>3</v>
      </c>
      <c r="E8690">
        <v>1</v>
      </c>
      <c r="F8690">
        <v>40</v>
      </c>
      <c r="G8690">
        <v>3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s="2" t="s">
        <v>245</v>
      </c>
      <c r="P8690" s="11" t="str">
        <f t="shared" si="1080"/>
        <v>2019</v>
      </c>
      <c r="Q8690" s="12"/>
      <c r="R8690" s="8" t="str">
        <f t="shared" si="1081"/>
        <v>12</v>
      </c>
      <c r="S8690" s="8"/>
      <c r="T8690" s="14" t="str">
        <f t="shared" si="1082"/>
        <v>Exit</v>
      </c>
      <c r="U8690" s="14"/>
      <c r="V8690" s="8" t="str">
        <f t="shared" si="1083"/>
        <v>Germany</v>
      </c>
      <c r="W8690" s="8"/>
      <c r="X8690" s="8"/>
      <c r="Y8690" s="8"/>
      <c r="Z8690" s="14" t="str">
        <f t="shared" si="1084"/>
        <v>Male</v>
      </c>
      <c r="AA8690" s="14"/>
      <c r="AB8690" s="14"/>
      <c r="AC8690" s="14"/>
      <c r="AE8690" t="str">
        <f t="shared" si="1085"/>
        <v>Middle aged</v>
      </c>
      <c r="AF8690" t="str">
        <f t="shared" si="1086"/>
        <v>Fair</v>
      </c>
      <c r="AG8690" t="str">
        <f t="shared" si="1087"/>
        <v>Very high</v>
      </c>
    </row>
    <row r="8691" spans="1:33" x14ac:dyDescent="0.2">
      <c r="A8691">
        <v>8690</v>
      </c>
      <c r="B8691">
        <v>15684769</v>
      </c>
      <c r="C8691">
        <v>542</v>
      </c>
      <c r="D8691">
        <v>1</v>
      </c>
      <c r="E8691">
        <v>1</v>
      </c>
      <c r="F8691">
        <v>67</v>
      </c>
      <c r="G8691">
        <v>5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s="2" t="s">
        <v>211</v>
      </c>
      <c r="P8691" s="11" t="str">
        <f t="shared" si="1080"/>
        <v>2018</v>
      </c>
      <c r="Q8691" s="12"/>
      <c r="R8691" s="8" t="str">
        <f t="shared" si="1081"/>
        <v>04</v>
      </c>
      <c r="S8691" s="8"/>
      <c r="T8691" s="14" t="str">
        <f t="shared" si="1082"/>
        <v>Retain</v>
      </c>
      <c r="U8691" s="14"/>
      <c r="V8691" s="8" t="str">
        <f t="shared" si="1083"/>
        <v>France</v>
      </c>
      <c r="W8691" s="8"/>
      <c r="X8691" s="8"/>
      <c r="Y8691" s="8"/>
      <c r="Z8691" s="14" t="str">
        <f t="shared" si="1084"/>
        <v>Male</v>
      </c>
      <c r="AA8691" s="14"/>
      <c r="AB8691" s="14"/>
      <c r="AC8691" s="14"/>
      <c r="AE8691" t="str">
        <f t="shared" si="1085"/>
        <v>Retired</v>
      </c>
      <c r="AF8691" t="str">
        <f t="shared" si="1086"/>
        <v>Poor</v>
      </c>
      <c r="AG8691" t="str">
        <f t="shared" si="1087"/>
        <v>High</v>
      </c>
    </row>
    <row r="8692" spans="1:33" x14ac:dyDescent="0.2">
      <c r="A8692">
        <v>8691</v>
      </c>
      <c r="B8692">
        <v>15756167</v>
      </c>
      <c r="C8692">
        <v>762</v>
      </c>
      <c r="D8692">
        <v>2</v>
      </c>
      <c r="E8692">
        <v>2</v>
      </c>
      <c r="F8692">
        <v>43</v>
      </c>
      <c r="G8692">
        <v>3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s="2" t="s">
        <v>428</v>
      </c>
      <c r="P8692" s="11" t="str">
        <f t="shared" si="1080"/>
        <v>2019</v>
      </c>
      <c r="Q8692" s="12"/>
      <c r="R8692" s="8" t="str">
        <f t="shared" si="1081"/>
        <v>11</v>
      </c>
      <c r="S8692" s="8"/>
      <c r="T8692" s="14" t="str">
        <f t="shared" si="1082"/>
        <v>Retain</v>
      </c>
      <c r="U8692" s="14"/>
      <c r="V8692" s="8" t="str">
        <f t="shared" si="1083"/>
        <v>Spain</v>
      </c>
      <c r="W8692" s="8"/>
      <c r="X8692" s="8"/>
      <c r="Y8692" s="8"/>
      <c r="Z8692" s="14" t="str">
        <f t="shared" si="1084"/>
        <v>Female</v>
      </c>
      <c r="AA8692" s="14"/>
      <c r="AB8692" s="14"/>
      <c r="AC8692" s="14"/>
      <c r="AE8692" t="str">
        <f t="shared" si="1085"/>
        <v>Middle aged</v>
      </c>
      <c r="AF8692" t="str">
        <f t="shared" si="1086"/>
        <v>Very good</v>
      </c>
      <c r="AG8692" t="str">
        <f t="shared" si="1087"/>
        <v>High</v>
      </c>
    </row>
    <row r="8693" spans="1:33" x14ac:dyDescent="0.2">
      <c r="A8693">
        <v>8692</v>
      </c>
      <c r="B8693">
        <v>15632439</v>
      </c>
      <c r="C8693">
        <v>698</v>
      </c>
      <c r="D8693">
        <v>1</v>
      </c>
      <c r="E8693">
        <v>2</v>
      </c>
      <c r="F8693">
        <v>39</v>
      </c>
      <c r="G8693">
        <v>3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s="2" t="s">
        <v>123</v>
      </c>
      <c r="P8693" s="11" t="str">
        <f t="shared" si="1080"/>
        <v>2019</v>
      </c>
      <c r="Q8693" s="12"/>
      <c r="R8693" s="8" t="str">
        <f t="shared" si="1081"/>
        <v>10</v>
      </c>
      <c r="S8693" s="8"/>
      <c r="T8693" s="14" t="str">
        <f t="shared" si="1082"/>
        <v>Retain</v>
      </c>
      <c r="U8693" s="14"/>
      <c r="V8693" s="8" t="str">
        <f t="shared" si="1083"/>
        <v>France</v>
      </c>
      <c r="W8693" s="8"/>
      <c r="X8693" s="8"/>
      <c r="Y8693" s="8"/>
      <c r="Z8693" s="14" t="str">
        <f t="shared" si="1084"/>
        <v>Female</v>
      </c>
      <c r="AA8693" s="14"/>
      <c r="AB8693" s="14"/>
      <c r="AC8693" s="14"/>
      <c r="AE8693" t="str">
        <f t="shared" si="1085"/>
        <v>Middle aged</v>
      </c>
      <c r="AF8693" t="str">
        <f t="shared" si="1086"/>
        <v>Good</v>
      </c>
      <c r="AG8693" t="str">
        <f t="shared" si="1087"/>
        <v>Very low</v>
      </c>
    </row>
    <row r="8694" spans="1:33" x14ac:dyDescent="0.2">
      <c r="A8694">
        <v>8693</v>
      </c>
      <c r="B8694">
        <v>15755138</v>
      </c>
      <c r="C8694">
        <v>850</v>
      </c>
      <c r="D8694">
        <v>1</v>
      </c>
      <c r="E8694">
        <v>2</v>
      </c>
      <c r="F8694">
        <v>32</v>
      </c>
      <c r="G8694">
        <v>5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s="2" t="s">
        <v>75</v>
      </c>
      <c r="P8694" s="11" t="str">
        <f t="shared" si="1080"/>
        <v>2018</v>
      </c>
      <c r="Q8694" s="12"/>
      <c r="R8694" s="8" t="str">
        <f t="shared" si="1081"/>
        <v>06</v>
      </c>
      <c r="S8694" s="8"/>
      <c r="T8694" s="14" t="str">
        <f t="shared" si="1082"/>
        <v>Retain</v>
      </c>
      <c r="U8694" s="14"/>
      <c r="V8694" s="8" t="str">
        <f t="shared" si="1083"/>
        <v>France</v>
      </c>
      <c r="W8694" s="8"/>
      <c r="X8694" s="8"/>
      <c r="Y8694" s="8"/>
      <c r="Z8694" s="14" t="str">
        <f t="shared" si="1084"/>
        <v>Female</v>
      </c>
      <c r="AA8694" s="14"/>
      <c r="AB8694" s="14"/>
      <c r="AC8694" s="14"/>
      <c r="AE8694" t="str">
        <f t="shared" si="1085"/>
        <v>Adults</v>
      </c>
      <c r="AF8694" t="str">
        <f t="shared" si="1086"/>
        <v>Excellent</v>
      </c>
      <c r="AG8694" t="str">
        <f t="shared" si="1087"/>
        <v>Very low</v>
      </c>
    </row>
    <row r="8695" spans="1:33" x14ac:dyDescent="0.2">
      <c r="A8695">
        <v>8694</v>
      </c>
      <c r="B8695">
        <v>15659092</v>
      </c>
      <c r="C8695">
        <v>621</v>
      </c>
      <c r="D8695">
        <v>1</v>
      </c>
      <c r="E8695">
        <v>2</v>
      </c>
      <c r="F8695">
        <v>50</v>
      </c>
      <c r="G8695">
        <v>6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s="2" t="s">
        <v>652</v>
      </c>
      <c r="P8695" s="11" t="str">
        <f t="shared" si="1080"/>
        <v>2017</v>
      </c>
      <c r="Q8695" s="12"/>
      <c r="R8695" s="8" t="str">
        <f t="shared" si="1081"/>
        <v>04</v>
      </c>
      <c r="S8695" s="8"/>
      <c r="T8695" s="14" t="str">
        <f t="shared" si="1082"/>
        <v>Exit</v>
      </c>
      <c r="U8695" s="14"/>
      <c r="V8695" s="8" t="str">
        <f t="shared" si="1083"/>
        <v>France</v>
      </c>
      <c r="W8695" s="8"/>
      <c r="X8695" s="8"/>
      <c r="Y8695" s="8"/>
      <c r="Z8695" s="14" t="str">
        <f t="shared" si="1084"/>
        <v>Female</v>
      </c>
      <c r="AA8695" s="14"/>
      <c r="AB8695" s="14"/>
      <c r="AC8695" s="14"/>
      <c r="AE8695" t="str">
        <f t="shared" si="1085"/>
        <v>Middle aged</v>
      </c>
      <c r="AF8695" t="str">
        <f t="shared" si="1086"/>
        <v>Fair</v>
      </c>
      <c r="AG8695" t="str">
        <f t="shared" si="1087"/>
        <v>Very low</v>
      </c>
    </row>
    <row r="8696" spans="1:33" x14ac:dyDescent="0.2">
      <c r="A8696">
        <v>8695</v>
      </c>
      <c r="B8696">
        <v>15742116</v>
      </c>
      <c r="C8696">
        <v>671</v>
      </c>
      <c r="D8696">
        <v>3</v>
      </c>
      <c r="E8696">
        <v>2</v>
      </c>
      <c r="F8696">
        <v>48</v>
      </c>
      <c r="G8696">
        <v>7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s="2" t="s">
        <v>289</v>
      </c>
      <c r="P8696" s="11" t="str">
        <f t="shared" si="1080"/>
        <v>2016</v>
      </c>
      <c r="Q8696" s="12"/>
      <c r="R8696" s="8" t="str">
        <f t="shared" si="1081"/>
        <v>02</v>
      </c>
      <c r="S8696" s="8"/>
      <c r="T8696" s="14" t="str">
        <f t="shared" si="1082"/>
        <v>Retain</v>
      </c>
      <c r="U8696" s="14"/>
      <c r="V8696" s="8" t="str">
        <f t="shared" si="1083"/>
        <v>Germany</v>
      </c>
      <c r="W8696" s="8"/>
      <c r="X8696" s="8"/>
      <c r="Y8696" s="8"/>
      <c r="Z8696" s="14" t="str">
        <f t="shared" si="1084"/>
        <v>Female</v>
      </c>
      <c r="AA8696" s="14"/>
      <c r="AB8696" s="14"/>
      <c r="AC8696" s="14"/>
      <c r="AE8696" t="str">
        <f t="shared" si="1085"/>
        <v>Middle aged</v>
      </c>
      <c r="AF8696" t="str">
        <f t="shared" si="1086"/>
        <v>Good</v>
      </c>
      <c r="AG8696" t="str">
        <f t="shared" si="1087"/>
        <v>High</v>
      </c>
    </row>
    <row r="8697" spans="1:33" x14ac:dyDescent="0.2">
      <c r="A8697">
        <v>8696</v>
      </c>
      <c r="B8697">
        <v>15801994</v>
      </c>
      <c r="C8697">
        <v>775</v>
      </c>
      <c r="D8697">
        <v>1</v>
      </c>
      <c r="E8697">
        <v>1</v>
      </c>
      <c r="F8697">
        <v>31</v>
      </c>
      <c r="G8697">
        <v>7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s="2" t="s">
        <v>88</v>
      </c>
      <c r="P8697" s="11" t="str">
        <f t="shared" si="1080"/>
        <v>2016</v>
      </c>
      <c r="Q8697" s="12"/>
      <c r="R8697" s="8" t="str">
        <f t="shared" si="1081"/>
        <v>09</v>
      </c>
      <c r="S8697" s="8"/>
      <c r="T8697" s="14" t="str">
        <f t="shared" si="1082"/>
        <v>Retain</v>
      </c>
      <c r="U8697" s="14"/>
      <c r="V8697" s="8" t="str">
        <f t="shared" si="1083"/>
        <v>France</v>
      </c>
      <c r="W8697" s="8"/>
      <c r="X8697" s="8"/>
      <c r="Y8697" s="8"/>
      <c r="Z8697" s="14" t="str">
        <f t="shared" si="1084"/>
        <v>Male</v>
      </c>
      <c r="AA8697" s="14"/>
      <c r="AB8697" s="14"/>
      <c r="AC8697" s="14"/>
      <c r="AE8697" t="str">
        <f t="shared" si="1085"/>
        <v>Adults</v>
      </c>
      <c r="AF8697" t="str">
        <f t="shared" si="1086"/>
        <v>Very good</v>
      </c>
      <c r="AG8697" t="str">
        <f t="shared" si="1087"/>
        <v>Very low</v>
      </c>
    </row>
    <row r="8698" spans="1:33" x14ac:dyDescent="0.2">
      <c r="A8698">
        <v>8697</v>
      </c>
      <c r="B8698">
        <v>15647572</v>
      </c>
      <c r="C8698">
        <v>504</v>
      </c>
      <c r="D8698">
        <v>2</v>
      </c>
      <c r="E8698">
        <v>1</v>
      </c>
      <c r="F8698">
        <v>34</v>
      </c>
      <c r="G8698">
        <v>5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s="2" t="s">
        <v>389</v>
      </c>
      <c r="P8698" s="11" t="str">
        <f t="shared" si="1080"/>
        <v>2018</v>
      </c>
      <c r="Q8698" s="12"/>
      <c r="R8698" s="8" t="str">
        <f t="shared" si="1081"/>
        <v>06</v>
      </c>
      <c r="S8698" s="8"/>
      <c r="T8698" s="14" t="str">
        <f t="shared" si="1082"/>
        <v>Retain</v>
      </c>
      <c r="U8698" s="14"/>
      <c r="V8698" s="8" t="str">
        <f t="shared" si="1083"/>
        <v>Spain</v>
      </c>
      <c r="W8698" s="8"/>
      <c r="X8698" s="8"/>
      <c r="Y8698" s="8"/>
      <c r="Z8698" s="14" t="str">
        <f t="shared" si="1084"/>
        <v>Male</v>
      </c>
      <c r="AA8698" s="14"/>
      <c r="AB8698" s="14"/>
      <c r="AC8698" s="14"/>
      <c r="AE8698" t="str">
        <f t="shared" si="1085"/>
        <v>Adults</v>
      </c>
      <c r="AF8698" t="str">
        <f t="shared" si="1086"/>
        <v>Poor</v>
      </c>
      <c r="AG8698" t="str">
        <f t="shared" si="1087"/>
        <v>Medium</v>
      </c>
    </row>
    <row r="8699" spans="1:33" x14ac:dyDescent="0.2">
      <c r="A8699">
        <v>8698</v>
      </c>
      <c r="B8699">
        <v>15644551</v>
      </c>
      <c r="C8699">
        <v>751</v>
      </c>
      <c r="D8699">
        <v>2</v>
      </c>
      <c r="E8699">
        <v>2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s="2" t="s">
        <v>96</v>
      </c>
      <c r="P8699" s="11" t="str">
        <f t="shared" si="1080"/>
        <v>2019</v>
      </c>
      <c r="Q8699" s="12"/>
      <c r="R8699" s="8" t="str">
        <f t="shared" si="1081"/>
        <v>11</v>
      </c>
      <c r="S8699" s="8"/>
      <c r="T8699" s="14" t="str">
        <f t="shared" si="1082"/>
        <v>Retain</v>
      </c>
      <c r="U8699" s="14"/>
      <c r="V8699" s="8" t="str">
        <f t="shared" si="1083"/>
        <v>Spain</v>
      </c>
      <c r="W8699" s="8"/>
      <c r="X8699" s="8"/>
      <c r="Y8699" s="8"/>
      <c r="Z8699" s="14" t="str">
        <f t="shared" si="1084"/>
        <v>Female</v>
      </c>
      <c r="AA8699" s="14"/>
      <c r="AB8699" s="14"/>
      <c r="AC8699" s="14"/>
      <c r="AE8699" t="str">
        <f t="shared" si="1085"/>
        <v>Adults</v>
      </c>
      <c r="AF8699" t="str">
        <f t="shared" si="1086"/>
        <v>Very good</v>
      </c>
      <c r="AG8699" t="str">
        <f t="shared" si="1087"/>
        <v>Medium</v>
      </c>
    </row>
    <row r="8700" spans="1:33" x14ac:dyDescent="0.2">
      <c r="A8700">
        <v>8699</v>
      </c>
      <c r="B8700">
        <v>15709135</v>
      </c>
      <c r="C8700">
        <v>691</v>
      </c>
      <c r="D8700">
        <v>3</v>
      </c>
      <c r="E8700">
        <v>1</v>
      </c>
      <c r="F8700">
        <v>30</v>
      </c>
      <c r="G8700">
        <v>3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s="2" t="s">
        <v>191</v>
      </c>
      <c r="P8700" s="11" t="str">
        <f t="shared" si="1080"/>
        <v>2019</v>
      </c>
      <c r="Q8700" s="12"/>
      <c r="R8700" s="8" t="str">
        <f t="shared" si="1081"/>
        <v>11</v>
      </c>
      <c r="S8700" s="8"/>
      <c r="T8700" s="14" t="str">
        <f t="shared" si="1082"/>
        <v>Retain</v>
      </c>
      <c r="U8700" s="14"/>
      <c r="V8700" s="8" t="str">
        <f t="shared" si="1083"/>
        <v>Germany</v>
      </c>
      <c r="W8700" s="8"/>
      <c r="X8700" s="8"/>
      <c r="Y8700" s="8"/>
      <c r="Z8700" s="14" t="str">
        <f t="shared" si="1084"/>
        <v>Male</v>
      </c>
      <c r="AA8700" s="14"/>
      <c r="AB8700" s="14"/>
      <c r="AC8700" s="14"/>
      <c r="AE8700" t="str">
        <f t="shared" si="1085"/>
        <v>Adults</v>
      </c>
      <c r="AF8700" t="str">
        <f t="shared" si="1086"/>
        <v>Good</v>
      </c>
      <c r="AG8700" t="str">
        <f t="shared" si="1087"/>
        <v>High</v>
      </c>
    </row>
    <row r="8701" spans="1:33" x14ac:dyDescent="0.2">
      <c r="A8701">
        <v>8700</v>
      </c>
      <c r="B8701">
        <v>15684469</v>
      </c>
      <c r="C8701">
        <v>841</v>
      </c>
      <c r="D8701">
        <v>3</v>
      </c>
      <c r="E8701">
        <v>1</v>
      </c>
      <c r="F8701">
        <v>32</v>
      </c>
      <c r="G8701">
        <v>6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s="2" t="s">
        <v>69</v>
      </c>
      <c r="P8701" s="11" t="str">
        <f t="shared" si="1080"/>
        <v>2017</v>
      </c>
      <c r="Q8701" s="12"/>
      <c r="R8701" s="8" t="str">
        <f t="shared" si="1081"/>
        <v>09</v>
      </c>
      <c r="S8701" s="8"/>
      <c r="T8701" s="14" t="str">
        <f t="shared" si="1082"/>
        <v>Retain</v>
      </c>
      <c r="U8701" s="14"/>
      <c r="V8701" s="8" t="str">
        <f t="shared" si="1083"/>
        <v>Germany</v>
      </c>
      <c r="W8701" s="8"/>
      <c r="X8701" s="8"/>
      <c r="Y8701" s="8"/>
      <c r="Z8701" s="14" t="str">
        <f t="shared" si="1084"/>
        <v>Male</v>
      </c>
      <c r="AA8701" s="14"/>
      <c r="AB8701" s="14"/>
      <c r="AC8701" s="14"/>
      <c r="AE8701" t="str">
        <f t="shared" si="1085"/>
        <v>Adults</v>
      </c>
      <c r="AF8701" t="str">
        <f t="shared" si="1086"/>
        <v>Excellent</v>
      </c>
      <c r="AG8701" t="str">
        <f t="shared" si="1087"/>
        <v>High</v>
      </c>
    </row>
    <row r="8702" spans="1:33" x14ac:dyDescent="0.2">
      <c r="A8702">
        <v>8701</v>
      </c>
      <c r="B8702">
        <v>15627637</v>
      </c>
      <c r="C8702">
        <v>709</v>
      </c>
      <c r="D8702">
        <v>3</v>
      </c>
      <c r="E8702">
        <v>1</v>
      </c>
      <c r="F8702">
        <v>23</v>
      </c>
      <c r="G8702">
        <v>5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s="2" t="s">
        <v>816</v>
      </c>
      <c r="P8702" s="11" t="str">
        <f t="shared" si="1080"/>
        <v>2017</v>
      </c>
      <c r="Q8702" s="12"/>
      <c r="R8702" s="8" t="str">
        <f t="shared" si="1081"/>
        <v>11</v>
      </c>
      <c r="S8702" s="8"/>
      <c r="T8702" s="14" t="str">
        <f t="shared" si="1082"/>
        <v>Retain</v>
      </c>
      <c r="U8702" s="14"/>
      <c r="V8702" s="8" t="str">
        <f t="shared" si="1083"/>
        <v>Germany</v>
      </c>
      <c r="W8702" s="8"/>
      <c r="X8702" s="8"/>
      <c r="Y8702" s="8"/>
      <c r="Z8702" s="14" t="str">
        <f t="shared" si="1084"/>
        <v>Male</v>
      </c>
      <c r="AA8702" s="14"/>
      <c r="AB8702" s="14"/>
      <c r="AC8702" s="14"/>
      <c r="AE8702" t="str">
        <f t="shared" si="1085"/>
        <v>Young Adults</v>
      </c>
      <c r="AF8702" t="str">
        <f t="shared" si="1086"/>
        <v>Good</v>
      </c>
      <c r="AG8702" t="str">
        <f t="shared" si="1087"/>
        <v>Medium</v>
      </c>
    </row>
    <row r="8703" spans="1:33" x14ac:dyDescent="0.2">
      <c r="A8703">
        <v>8702</v>
      </c>
      <c r="B8703">
        <v>15667093</v>
      </c>
      <c r="C8703">
        <v>673</v>
      </c>
      <c r="D8703">
        <v>1</v>
      </c>
      <c r="E8703">
        <v>1</v>
      </c>
      <c r="F8703">
        <v>37</v>
      </c>
      <c r="G8703">
        <v>6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s="2" t="s">
        <v>39</v>
      </c>
      <c r="P8703" s="11" t="str">
        <f t="shared" si="1080"/>
        <v>2016</v>
      </c>
      <c r="Q8703" s="12"/>
      <c r="R8703" s="8" t="str">
        <f t="shared" si="1081"/>
        <v>11</v>
      </c>
      <c r="S8703" s="8"/>
      <c r="T8703" s="14" t="str">
        <f t="shared" si="1082"/>
        <v>Retain</v>
      </c>
      <c r="U8703" s="14"/>
      <c r="V8703" s="8" t="str">
        <f t="shared" si="1083"/>
        <v>France</v>
      </c>
      <c r="W8703" s="8"/>
      <c r="X8703" s="8"/>
      <c r="Y8703" s="8"/>
      <c r="Z8703" s="14" t="str">
        <f t="shared" si="1084"/>
        <v>Male</v>
      </c>
      <c r="AA8703" s="14"/>
      <c r="AB8703" s="14"/>
      <c r="AC8703" s="14"/>
      <c r="AE8703" t="str">
        <f t="shared" si="1085"/>
        <v>Adults</v>
      </c>
      <c r="AF8703" t="str">
        <f t="shared" si="1086"/>
        <v>Good</v>
      </c>
      <c r="AG8703" t="str">
        <f t="shared" si="1087"/>
        <v>Very low</v>
      </c>
    </row>
    <row r="8704" spans="1:33" x14ac:dyDescent="0.2">
      <c r="A8704">
        <v>8703</v>
      </c>
      <c r="B8704">
        <v>15690589</v>
      </c>
      <c r="C8704">
        <v>541</v>
      </c>
      <c r="D8704">
        <v>1</v>
      </c>
      <c r="E8704">
        <v>1</v>
      </c>
      <c r="F8704">
        <v>37</v>
      </c>
      <c r="G8704">
        <v>7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s="2" t="s">
        <v>510</v>
      </c>
      <c r="P8704" s="11" t="str">
        <f t="shared" si="1080"/>
        <v>2016</v>
      </c>
      <c r="Q8704" s="12"/>
      <c r="R8704" s="8" t="str">
        <f t="shared" si="1081"/>
        <v>04</v>
      </c>
      <c r="S8704" s="8"/>
      <c r="T8704" s="14" t="str">
        <f t="shared" si="1082"/>
        <v>Retain</v>
      </c>
      <c r="U8704" s="14"/>
      <c r="V8704" s="8" t="str">
        <f t="shared" si="1083"/>
        <v>France</v>
      </c>
      <c r="W8704" s="8"/>
      <c r="X8704" s="8"/>
      <c r="Y8704" s="8"/>
      <c r="Z8704" s="14" t="str">
        <f t="shared" si="1084"/>
        <v>Male</v>
      </c>
      <c r="AA8704" s="14"/>
      <c r="AB8704" s="14"/>
      <c r="AC8704" s="14"/>
      <c r="AE8704" t="str">
        <f t="shared" si="1085"/>
        <v>Adults</v>
      </c>
      <c r="AF8704" t="str">
        <f t="shared" si="1086"/>
        <v>Poor</v>
      </c>
      <c r="AG8704" t="str">
        <f t="shared" si="1087"/>
        <v>Extreme</v>
      </c>
    </row>
    <row r="8705" spans="1:33" x14ac:dyDescent="0.2">
      <c r="A8705">
        <v>8704</v>
      </c>
      <c r="B8705">
        <v>15595350</v>
      </c>
      <c r="C8705">
        <v>661</v>
      </c>
      <c r="D8705">
        <v>1</v>
      </c>
      <c r="E8705">
        <v>2</v>
      </c>
      <c r="F8705">
        <v>31</v>
      </c>
      <c r="G8705">
        <v>5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s="2" t="s">
        <v>587</v>
      </c>
      <c r="P8705" s="11" t="str">
        <f t="shared" si="1080"/>
        <v>2018</v>
      </c>
      <c r="Q8705" s="12"/>
      <c r="R8705" s="8" t="str">
        <f t="shared" si="1081"/>
        <v>05</v>
      </c>
      <c r="S8705" s="8"/>
      <c r="T8705" s="14" t="str">
        <f t="shared" si="1082"/>
        <v>Retain</v>
      </c>
      <c r="U8705" s="14"/>
      <c r="V8705" s="8" t="str">
        <f t="shared" si="1083"/>
        <v>France</v>
      </c>
      <c r="W8705" s="8"/>
      <c r="X8705" s="8"/>
      <c r="Y8705" s="8"/>
      <c r="Z8705" s="14" t="str">
        <f t="shared" si="1084"/>
        <v>Female</v>
      </c>
      <c r="AA8705" s="14"/>
      <c r="AB8705" s="14"/>
      <c r="AC8705" s="14"/>
      <c r="AE8705" t="str">
        <f t="shared" si="1085"/>
        <v>Adults</v>
      </c>
      <c r="AF8705" t="str">
        <f t="shared" si="1086"/>
        <v>Fair</v>
      </c>
      <c r="AG8705" t="str">
        <f t="shared" si="1087"/>
        <v>High</v>
      </c>
    </row>
    <row r="8706" spans="1:33" x14ac:dyDescent="0.2">
      <c r="A8706">
        <v>8705</v>
      </c>
      <c r="B8706">
        <v>15777586</v>
      </c>
      <c r="C8706">
        <v>784</v>
      </c>
      <c r="D8706">
        <v>2</v>
      </c>
      <c r="E8706">
        <v>2</v>
      </c>
      <c r="F8706">
        <v>42</v>
      </c>
      <c r="G8706">
        <v>6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s="2" t="s">
        <v>918</v>
      </c>
      <c r="P8706" s="11" t="str">
        <f t="shared" si="1080"/>
        <v>2016</v>
      </c>
      <c r="Q8706" s="12"/>
      <c r="R8706" s="8" t="str">
        <f t="shared" si="1081"/>
        <v>12</v>
      </c>
      <c r="S8706" s="8"/>
      <c r="T8706" s="14" t="str">
        <f t="shared" si="1082"/>
        <v>Retain</v>
      </c>
      <c r="U8706" s="14"/>
      <c r="V8706" s="8" t="str">
        <f t="shared" si="1083"/>
        <v>Spain</v>
      </c>
      <c r="W8706" s="8"/>
      <c r="X8706" s="8"/>
      <c r="Y8706" s="8"/>
      <c r="Z8706" s="14" t="str">
        <f t="shared" si="1084"/>
        <v>Female</v>
      </c>
      <c r="AA8706" s="14"/>
      <c r="AB8706" s="14"/>
      <c r="AC8706" s="14"/>
      <c r="AE8706" t="str">
        <f t="shared" si="1085"/>
        <v>Middle aged</v>
      </c>
      <c r="AF8706" t="str">
        <f t="shared" si="1086"/>
        <v>Very good</v>
      </c>
      <c r="AG8706" t="str">
        <f t="shared" si="1087"/>
        <v>High</v>
      </c>
    </row>
    <row r="8707" spans="1:33" x14ac:dyDescent="0.2">
      <c r="A8707">
        <v>8706</v>
      </c>
      <c r="B8707">
        <v>15804064</v>
      </c>
      <c r="C8707">
        <v>742</v>
      </c>
      <c r="D8707">
        <v>1</v>
      </c>
      <c r="E8707">
        <v>2</v>
      </c>
      <c r="F8707">
        <v>35</v>
      </c>
      <c r="G8707">
        <v>6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s="2" t="s">
        <v>586</v>
      </c>
      <c r="P8707" s="11" t="str">
        <f t="shared" ref="P8707:P8770" si="1088">RIGHT($N8707,4)</f>
        <v>2017</v>
      </c>
      <c r="Q8707" s="12"/>
      <c r="R8707" s="8" t="str">
        <f t="shared" ref="R8707:R8770" si="1089">MID(N8707,4,2)</f>
        <v>06</v>
      </c>
      <c r="S8707" s="8"/>
      <c r="T8707" s="14" t="str">
        <f t="shared" ref="T8707:T8770" si="1090">IF(M8707=1,"Exit","Retain")</f>
        <v>Retain</v>
      </c>
      <c r="U8707" s="14"/>
      <c r="V8707" s="8" t="str">
        <f t="shared" ref="V8707:V8770" si="1091">IF(D8707=1,"France",IF(D8707=2,"Spain",IF(D8707=3,"Germany","NONE")))</f>
        <v>France</v>
      </c>
      <c r="W8707" s="8"/>
      <c r="X8707" s="8"/>
      <c r="Y8707" s="8"/>
      <c r="Z8707" s="14" t="str">
        <f t="shared" ref="Z8707:Z8770" si="1092">IF(E8707=1,"Male","Female")</f>
        <v>Female</v>
      </c>
      <c r="AA8707" s="14"/>
      <c r="AB8707" s="14"/>
      <c r="AC8707" s="14"/>
      <c r="AE8707" t="str">
        <f t="shared" ref="AE8707:AE8770" si="1093">IF(F8707&lt;18,"Kids",IF(AND(F8707&gt;=18,F8707&lt;24),"Young Adults",IF(AND(F8707&gt;=24,F8707&lt;39),"Adults",IF(AND(F8707&gt;=39,F8707&lt;64),"Middle aged","Retired"))))</f>
        <v>Adults</v>
      </c>
      <c r="AF8707" t="str">
        <f t="shared" ref="AF8707:AF8770" si="1094">IF(AND(C8707&gt;=800,C8707&lt;=850),"Excellent",IF(AND(C8707&gt;=740,C8707&lt;=799),"Very good",IF(AND(C8707&gt;=670,C8707&lt;=739),"Good",IF(AND(C8707&gt;=580,C8707&lt;=669),"Fair",IF(AND(C8707&gt;=300,C8707&lt;=579),"Poor","None")))))</f>
        <v>Very good</v>
      </c>
      <c r="AG8707" t="str">
        <f t="shared" ref="AG8707:AG8770" si="1095">IF(H8707&lt;25000,"Very low",IF(AND(H8707&gt;25000,H8707&lt;=50000),"Low",IF(AND(H8707&gt;50000,H8707&lt;=100000),"Medium",IF(AND(H8707&gt;100000,H8707&lt;=150000),"High",IF(AND(H8707&gt;150000,H8707&lt;=200000),"Very high",IF(H8707&gt;200000,"Extreme","None"))))))</f>
        <v>Medium</v>
      </c>
    </row>
    <row r="8708" spans="1:33" x14ac:dyDescent="0.2">
      <c r="A8708">
        <v>8707</v>
      </c>
      <c r="B8708">
        <v>15717770</v>
      </c>
      <c r="C8708">
        <v>850</v>
      </c>
      <c r="D8708">
        <v>2</v>
      </c>
      <c r="E8708">
        <v>2</v>
      </c>
      <c r="F8708">
        <v>55</v>
      </c>
      <c r="G8708">
        <v>5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s="2" t="s">
        <v>523</v>
      </c>
      <c r="P8708" s="11" t="str">
        <f t="shared" si="1088"/>
        <v>2018</v>
      </c>
      <c r="Q8708" s="12"/>
      <c r="R8708" s="8" t="str">
        <f t="shared" si="1089"/>
        <v>09</v>
      </c>
      <c r="S8708" s="8"/>
      <c r="T8708" s="14" t="str">
        <f t="shared" si="1090"/>
        <v>Exit</v>
      </c>
      <c r="U8708" s="14"/>
      <c r="V8708" s="8" t="str">
        <f t="shared" si="1091"/>
        <v>Spain</v>
      </c>
      <c r="W8708" s="8"/>
      <c r="X8708" s="8"/>
      <c r="Y8708" s="8"/>
      <c r="Z8708" s="14" t="str">
        <f t="shared" si="1092"/>
        <v>Female</v>
      </c>
      <c r="AA8708" s="14"/>
      <c r="AB8708" s="14"/>
      <c r="AC8708" s="14"/>
      <c r="AE8708" t="str">
        <f t="shared" si="1093"/>
        <v>Middle aged</v>
      </c>
      <c r="AF8708" t="str">
        <f t="shared" si="1094"/>
        <v>Excellent</v>
      </c>
      <c r="AG8708" t="str">
        <f t="shared" si="1095"/>
        <v>Very low</v>
      </c>
    </row>
    <row r="8709" spans="1:33" x14ac:dyDescent="0.2">
      <c r="A8709">
        <v>8708</v>
      </c>
      <c r="B8709">
        <v>15754443</v>
      </c>
      <c r="C8709">
        <v>443</v>
      </c>
      <c r="D8709">
        <v>1</v>
      </c>
      <c r="E8709">
        <v>2</v>
      </c>
      <c r="F8709">
        <v>35</v>
      </c>
      <c r="G8709">
        <v>5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s="2" t="s">
        <v>436</v>
      </c>
      <c r="P8709" s="11" t="str">
        <f t="shared" si="1088"/>
        <v>2018</v>
      </c>
      <c r="Q8709" s="12"/>
      <c r="R8709" s="8" t="str">
        <f t="shared" si="1089"/>
        <v>09</v>
      </c>
      <c r="S8709" s="8"/>
      <c r="T8709" s="14" t="str">
        <f t="shared" si="1090"/>
        <v>Exit</v>
      </c>
      <c r="U8709" s="14"/>
      <c r="V8709" s="8" t="str">
        <f t="shared" si="1091"/>
        <v>France</v>
      </c>
      <c r="W8709" s="8"/>
      <c r="X8709" s="8"/>
      <c r="Y8709" s="8"/>
      <c r="Z8709" s="14" t="str">
        <f t="shared" si="1092"/>
        <v>Female</v>
      </c>
      <c r="AA8709" s="14"/>
      <c r="AB8709" s="14"/>
      <c r="AC8709" s="14"/>
      <c r="AE8709" t="str">
        <f t="shared" si="1093"/>
        <v>Adults</v>
      </c>
      <c r="AF8709" t="str">
        <f t="shared" si="1094"/>
        <v>Poor</v>
      </c>
      <c r="AG8709" t="str">
        <f t="shared" si="1095"/>
        <v>High</v>
      </c>
    </row>
    <row r="8710" spans="1:33" x14ac:dyDescent="0.2">
      <c r="A8710">
        <v>8709</v>
      </c>
      <c r="B8710">
        <v>15776939</v>
      </c>
      <c r="C8710">
        <v>778</v>
      </c>
      <c r="D8710">
        <v>3</v>
      </c>
      <c r="E8710">
        <v>2</v>
      </c>
      <c r="F8710">
        <v>48</v>
      </c>
      <c r="G8710">
        <v>4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s="2" t="s">
        <v>84</v>
      </c>
      <c r="P8710" s="11" t="str">
        <f t="shared" si="1088"/>
        <v>2019</v>
      </c>
      <c r="Q8710" s="12"/>
      <c r="R8710" s="8" t="str">
        <f t="shared" si="1089"/>
        <v>05</v>
      </c>
      <c r="S8710" s="8"/>
      <c r="T8710" s="14" t="str">
        <f t="shared" si="1090"/>
        <v>Retain</v>
      </c>
      <c r="U8710" s="14"/>
      <c r="V8710" s="8" t="str">
        <f t="shared" si="1091"/>
        <v>Germany</v>
      </c>
      <c r="W8710" s="8"/>
      <c r="X8710" s="8"/>
      <c r="Y8710" s="8"/>
      <c r="Z8710" s="14" t="str">
        <f t="shared" si="1092"/>
        <v>Female</v>
      </c>
      <c r="AA8710" s="14"/>
      <c r="AB8710" s="14"/>
      <c r="AC8710" s="14"/>
      <c r="AE8710" t="str">
        <f t="shared" si="1093"/>
        <v>Middle aged</v>
      </c>
      <c r="AF8710" t="str">
        <f t="shared" si="1094"/>
        <v>Very good</v>
      </c>
      <c r="AG8710" t="str">
        <f t="shared" si="1095"/>
        <v>High</v>
      </c>
    </row>
    <row r="8711" spans="1:33" x14ac:dyDescent="0.2">
      <c r="A8711">
        <v>8710</v>
      </c>
      <c r="B8711">
        <v>15713517</v>
      </c>
      <c r="C8711">
        <v>529</v>
      </c>
      <c r="D8711">
        <v>1</v>
      </c>
      <c r="E8711">
        <v>1</v>
      </c>
      <c r="F8711">
        <v>39</v>
      </c>
      <c r="G8711">
        <v>5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s="2" t="s">
        <v>640</v>
      </c>
      <c r="P8711" s="11" t="str">
        <f t="shared" si="1088"/>
        <v>2018</v>
      </c>
      <c r="Q8711" s="12"/>
      <c r="R8711" s="8" t="str">
        <f t="shared" si="1089"/>
        <v>07</v>
      </c>
      <c r="S8711" s="8"/>
      <c r="T8711" s="14" t="str">
        <f t="shared" si="1090"/>
        <v>Retain</v>
      </c>
      <c r="U8711" s="14"/>
      <c r="V8711" s="8" t="str">
        <f t="shared" si="1091"/>
        <v>France</v>
      </c>
      <c r="W8711" s="8"/>
      <c r="X8711" s="8"/>
      <c r="Y8711" s="8"/>
      <c r="Z8711" s="14" t="str">
        <f t="shared" si="1092"/>
        <v>Male</v>
      </c>
      <c r="AA8711" s="14"/>
      <c r="AB8711" s="14"/>
      <c r="AC8711" s="14"/>
      <c r="AE8711" t="str">
        <f t="shared" si="1093"/>
        <v>Middle aged</v>
      </c>
      <c r="AF8711" t="str">
        <f t="shared" si="1094"/>
        <v>Poor</v>
      </c>
      <c r="AG8711" t="str">
        <f t="shared" si="1095"/>
        <v>High</v>
      </c>
    </row>
    <row r="8712" spans="1:33" x14ac:dyDescent="0.2">
      <c r="A8712">
        <v>8711</v>
      </c>
      <c r="B8712">
        <v>15683522</v>
      </c>
      <c r="C8712">
        <v>678</v>
      </c>
      <c r="D8712">
        <v>3</v>
      </c>
      <c r="E8712">
        <v>2</v>
      </c>
      <c r="F8712">
        <v>37</v>
      </c>
      <c r="G8712">
        <v>5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s="2" t="s">
        <v>539</v>
      </c>
      <c r="P8712" s="11" t="str">
        <f t="shared" si="1088"/>
        <v>2018</v>
      </c>
      <c r="Q8712" s="12"/>
      <c r="R8712" s="8" t="str">
        <f t="shared" si="1089"/>
        <v>08</v>
      </c>
      <c r="S8712" s="8"/>
      <c r="T8712" s="14" t="str">
        <f t="shared" si="1090"/>
        <v>Retain</v>
      </c>
      <c r="U8712" s="14"/>
      <c r="V8712" s="8" t="str">
        <f t="shared" si="1091"/>
        <v>Germany</v>
      </c>
      <c r="W8712" s="8"/>
      <c r="X8712" s="8"/>
      <c r="Y8712" s="8"/>
      <c r="Z8712" s="14" t="str">
        <f t="shared" si="1092"/>
        <v>Female</v>
      </c>
      <c r="AA8712" s="14"/>
      <c r="AB8712" s="14"/>
      <c r="AC8712" s="14"/>
      <c r="AE8712" t="str">
        <f t="shared" si="1093"/>
        <v>Adults</v>
      </c>
      <c r="AF8712" t="str">
        <f t="shared" si="1094"/>
        <v>Good</v>
      </c>
      <c r="AG8712" t="str">
        <f t="shared" si="1095"/>
        <v>High</v>
      </c>
    </row>
    <row r="8713" spans="1:33" x14ac:dyDescent="0.2">
      <c r="A8713">
        <v>8712</v>
      </c>
      <c r="B8713">
        <v>15673995</v>
      </c>
      <c r="C8713">
        <v>516</v>
      </c>
      <c r="D8713">
        <v>2</v>
      </c>
      <c r="E8713">
        <v>2</v>
      </c>
      <c r="F8713">
        <v>65</v>
      </c>
      <c r="G8713">
        <v>4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s="2" t="s">
        <v>345</v>
      </c>
      <c r="P8713" s="11" t="str">
        <f t="shared" si="1088"/>
        <v>2019</v>
      </c>
      <c r="Q8713" s="12"/>
      <c r="R8713" s="8" t="str">
        <f t="shared" si="1089"/>
        <v>07</v>
      </c>
      <c r="S8713" s="8"/>
      <c r="T8713" s="14" t="str">
        <f t="shared" si="1090"/>
        <v>Retain</v>
      </c>
      <c r="U8713" s="14"/>
      <c r="V8713" s="8" t="str">
        <f t="shared" si="1091"/>
        <v>Spain</v>
      </c>
      <c r="W8713" s="8"/>
      <c r="X8713" s="8"/>
      <c r="Y8713" s="8"/>
      <c r="Z8713" s="14" t="str">
        <f t="shared" si="1092"/>
        <v>Female</v>
      </c>
      <c r="AA8713" s="14"/>
      <c r="AB8713" s="14"/>
      <c r="AC8713" s="14"/>
      <c r="AE8713" t="str">
        <f t="shared" si="1093"/>
        <v>Retired</v>
      </c>
      <c r="AF8713" t="str">
        <f t="shared" si="1094"/>
        <v>Poor</v>
      </c>
      <c r="AG8713" t="str">
        <f t="shared" si="1095"/>
        <v>High</v>
      </c>
    </row>
    <row r="8714" spans="1:33" x14ac:dyDescent="0.2">
      <c r="A8714">
        <v>8713</v>
      </c>
      <c r="B8714">
        <v>15771054</v>
      </c>
      <c r="C8714">
        <v>469</v>
      </c>
      <c r="D8714">
        <v>2</v>
      </c>
      <c r="E8714">
        <v>1</v>
      </c>
      <c r="F8714">
        <v>35</v>
      </c>
      <c r="G8714">
        <v>4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s="2" t="s">
        <v>754</v>
      </c>
      <c r="P8714" s="11" t="str">
        <f t="shared" si="1088"/>
        <v>2019</v>
      </c>
      <c r="Q8714" s="12"/>
      <c r="R8714" s="8" t="str">
        <f t="shared" si="1089"/>
        <v>06</v>
      </c>
      <c r="S8714" s="8"/>
      <c r="T8714" s="14" t="str">
        <f t="shared" si="1090"/>
        <v>Retain</v>
      </c>
      <c r="U8714" s="14"/>
      <c r="V8714" s="8" t="str">
        <f t="shared" si="1091"/>
        <v>Spain</v>
      </c>
      <c r="W8714" s="8"/>
      <c r="X8714" s="8"/>
      <c r="Y8714" s="8"/>
      <c r="Z8714" s="14" t="str">
        <f t="shared" si="1092"/>
        <v>Male</v>
      </c>
      <c r="AA8714" s="14"/>
      <c r="AB8714" s="14"/>
      <c r="AC8714" s="14"/>
      <c r="AE8714" t="str">
        <f t="shared" si="1093"/>
        <v>Adults</v>
      </c>
      <c r="AF8714" t="str">
        <f t="shared" si="1094"/>
        <v>Poor</v>
      </c>
      <c r="AG8714" t="str">
        <f t="shared" si="1095"/>
        <v>Very low</v>
      </c>
    </row>
    <row r="8715" spans="1:33" x14ac:dyDescent="0.2">
      <c r="A8715">
        <v>8714</v>
      </c>
      <c r="B8715">
        <v>15578788</v>
      </c>
      <c r="C8715">
        <v>786</v>
      </c>
      <c r="D8715">
        <v>2</v>
      </c>
      <c r="E8715">
        <v>1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s="2" t="s">
        <v>897</v>
      </c>
      <c r="P8715" s="11" t="str">
        <f t="shared" si="1088"/>
        <v>2017</v>
      </c>
      <c r="Q8715" s="12"/>
      <c r="R8715" s="8" t="str">
        <f t="shared" si="1089"/>
        <v>02</v>
      </c>
      <c r="S8715" s="8"/>
      <c r="T8715" s="14" t="str">
        <f t="shared" si="1090"/>
        <v>Retain</v>
      </c>
      <c r="U8715" s="14"/>
      <c r="V8715" s="8" t="str">
        <f t="shared" si="1091"/>
        <v>Spain</v>
      </c>
      <c r="W8715" s="8"/>
      <c r="X8715" s="8"/>
      <c r="Y8715" s="8"/>
      <c r="Z8715" s="14" t="str">
        <f t="shared" si="1092"/>
        <v>Male</v>
      </c>
      <c r="AA8715" s="14"/>
      <c r="AB8715" s="14"/>
      <c r="AC8715" s="14"/>
      <c r="AE8715" t="str">
        <f t="shared" si="1093"/>
        <v>Middle aged</v>
      </c>
      <c r="AF8715" t="str">
        <f t="shared" si="1094"/>
        <v>Very good</v>
      </c>
      <c r="AG8715" t="str">
        <f t="shared" si="1095"/>
        <v>Very low</v>
      </c>
    </row>
    <row r="8716" spans="1:33" x14ac:dyDescent="0.2">
      <c r="A8716">
        <v>8715</v>
      </c>
      <c r="B8716">
        <v>15737408</v>
      </c>
      <c r="C8716">
        <v>703</v>
      </c>
      <c r="D8716">
        <v>1</v>
      </c>
      <c r="E8716">
        <v>2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s="2" t="s">
        <v>494</v>
      </c>
      <c r="P8716" s="11" t="str">
        <f t="shared" si="1088"/>
        <v>2017</v>
      </c>
      <c r="Q8716" s="12"/>
      <c r="R8716" s="8" t="str">
        <f t="shared" si="1089"/>
        <v>09</v>
      </c>
      <c r="S8716" s="8"/>
      <c r="T8716" s="14" t="str">
        <f t="shared" si="1090"/>
        <v>Retain</v>
      </c>
      <c r="U8716" s="14"/>
      <c r="V8716" s="8" t="str">
        <f t="shared" si="1091"/>
        <v>France</v>
      </c>
      <c r="W8716" s="8"/>
      <c r="X8716" s="8"/>
      <c r="Y8716" s="8"/>
      <c r="Z8716" s="14" t="str">
        <f t="shared" si="1092"/>
        <v>Female</v>
      </c>
      <c r="AA8716" s="14"/>
      <c r="AB8716" s="14"/>
      <c r="AC8716" s="14"/>
      <c r="AE8716" t="str">
        <f t="shared" si="1093"/>
        <v>Middle aged</v>
      </c>
      <c r="AF8716" t="str">
        <f t="shared" si="1094"/>
        <v>Good</v>
      </c>
      <c r="AG8716" t="str">
        <f t="shared" si="1095"/>
        <v>High</v>
      </c>
    </row>
    <row r="8717" spans="1:33" x14ac:dyDescent="0.2">
      <c r="A8717">
        <v>8716</v>
      </c>
      <c r="B8717">
        <v>15750837</v>
      </c>
      <c r="C8717">
        <v>579</v>
      </c>
      <c r="D8717">
        <v>3</v>
      </c>
      <c r="E8717">
        <v>1</v>
      </c>
      <c r="F8717">
        <v>41</v>
      </c>
      <c r="G8717">
        <v>6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s="2" t="s">
        <v>1014</v>
      </c>
      <c r="P8717" s="11" t="str">
        <f t="shared" si="1088"/>
        <v>2017</v>
      </c>
      <c r="Q8717" s="12"/>
      <c r="R8717" s="8" t="str">
        <f t="shared" si="1089"/>
        <v>05</v>
      </c>
      <c r="S8717" s="8"/>
      <c r="T8717" s="14" t="str">
        <f t="shared" si="1090"/>
        <v>Retain</v>
      </c>
      <c r="U8717" s="14"/>
      <c r="V8717" s="8" t="str">
        <f t="shared" si="1091"/>
        <v>Germany</v>
      </c>
      <c r="W8717" s="8"/>
      <c r="X8717" s="8"/>
      <c r="Y8717" s="8"/>
      <c r="Z8717" s="14" t="str">
        <f t="shared" si="1092"/>
        <v>Male</v>
      </c>
      <c r="AA8717" s="14"/>
      <c r="AB8717" s="14"/>
      <c r="AC8717" s="14"/>
      <c r="AE8717" t="str">
        <f t="shared" si="1093"/>
        <v>Middle aged</v>
      </c>
      <c r="AF8717" t="str">
        <f t="shared" si="1094"/>
        <v>Poor</v>
      </c>
      <c r="AG8717" t="str">
        <f t="shared" si="1095"/>
        <v>High</v>
      </c>
    </row>
    <row r="8718" spans="1:33" x14ac:dyDescent="0.2">
      <c r="A8718">
        <v>8717</v>
      </c>
      <c r="B8718">
        <v>15576022</v>
      </c>
      <c r="C8718">
        <v>565</v>
      </c>
      <c r="D8718">
        <v>1</v>
      </c>
      <c r="E8718">
        <v>1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s="2" t="s">
        <v>112</v>
      </c>
      <c r="P8718" s="11" t="str">
        <f t="shared" si="1088"/>
        <v>2018</v>
      </c>
      <c r="Q8718" s="12"/>
      <c r="R8718" s="8" t="str">
        <f t="shared" si="1089"/>
        <v>07</v>
      </c>
      <c r="S8718" s="8"/>
      <c r="T8718" s="14" t="str">
        <f t="shared" si="1090"/>
        <v>Retain</v>
      </c>
      <c r="U8718" s="14"/>
      <c r="V8718" s="8" t="str">
        <f t="shared" si="1091"/>
        <v>France</v>
      </c>
      <c r="W8718" s="8"/>
      <c r="X8718" s="8"/>
      <c r="Y8718" s="8"/>
      <c r="Z8718" s="14" t="str">
        <f t="shared" si="1092"/>
        <v>Male</v>
      </c>
      <c r="AA8718" s="14"/>
      <c r="AB8718" s="14"/>
      <c r="AC8718" s="14"/>
      <c r="AE8718" t="str">
        <f t="shared" si="1093"/>
        <v>Adults</v>
      </c>
      <c r="AF8718" t="str">
        <f t="shared" si="1094"/>
        <v>Poor</v>
      </c>
      <c r="AG8718" t="str">
        <f t="shared" si="1095"/>
        <v>Very low</v>
      </c>
    </row>
    <row r="8719" spans="1:33" x14ac:dyDescent="0.2">
      <c r="A8719">
        <v>8718</v>
      </c>
      <c r="B8719">
        <v>15635502</v>
      </c>
      <c r="C8719">
        <v>443</v>
      </c>
      <c r="D8719">
        <v>1</v>
      </c>
      <c r="E8719">
        <v>1</v>
      </c>
      <c r="F8719">
        <v>44</v>
      </c>
      <c r="G8719">
        <v>3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s="2" t="s">
        <v>700</v>
      </c>
      <c r="P8719" s="11" t="str">
        <f t="shared" si="1088"/>
        <v>2019</v>
      </c>
      <c r="Q8719" s="12"/>
      <c r="R8719" s="8" t="str">
        <f t="shared" si="1089"/>
        <v>10</v>
      </c>
      <c r="S8719" s="8"/>
      <c r="T8719" s="14" t="str">
        <f t="shared" si="1090"/>
        <v>Retain</v>
      </c>
      <c r="U8719" s="14"/>
      <c r="V8719" s="8" t="str">
        <f t="shared" si="1091"/>
        <v>France</v>
      </c>
      <c r="W8719" s="8"/>
      <c r="X8719" s="8"/>
      <c r="Y8719" s="8"/>
      <c r="Z8719" s="14" t="str">
        <f t="shared" si="1092"/>
        <v>Male</v>
      </c>
      <c r="AA8719" s="14"/>
      <c r="AB8719" s="14"/>
      <c r="AC8719" s="14"/>
      <c r="AE8719" t="str">
        <f t="shared" si="1093"/>
        <v>Middle aged</v>
      </c>
      <c r="AF8719" t="str">
        <f t="shared" si="1094"/>
        <v>Poor</v>
      </c>
      <c r="AG8719" t="str">
        <f t="shared" si="1095"/>
        <v>Very low</v>
      </c>
    </row>
    <row r="8720" spans="1:33" x14ac:dyDescent="0.2">
      <c r="A8720">
        <v>8719</v>
      </c>
      <c r="B8720">
        <v>15627298</v>
      </c>
      <c r="C8720">
        <v>589</v>
      </c>
      <c r="D8720">
        <v>1</v>
      </c>
      <c r="E8720">
        <v>1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s="2" t="s">
        <v>1175</v>
      </c>
      <c r="P8720" s="11" t="str">
        <f t="shared" si="1088"/>
        <v>2016</v>
      </c>
      <c r="Q8720" s="12"/>
      <c r="R8720" s="8" t="str">
        <f t="shared" si="1089"/>
        <v>05</v>
      </c>
      <c r="S8720" s="8"/>
      <c r="T8720" s="14" t="str">
        <f t="shared" si="1090"/>
        <v>Exit</v>
      </c>
      <c r="U8720" s="14"/>
      <c r="V8720" s="8" t="str">
        <f t="shared" si="1091"/>
        <v>France</v>
      </c>
      <c r="W8720" s="8"/>
      <c r="X8720" s="8"/>
      <c r="Y8720" s="8"/>
      <c r="Z8720" s="14" t="str">
        <f t="shared" si="1092"/>
        <v>Male</v>
      </c>
      <c r="AA8720" s="14"/>
      <c r="AB8720" s="14"/>
      <c r="AC8720" s="14"/>
      <c r="AE8720" t="str">
        <f t="shared" si="1093"/>
        <v>Adults</v>
      </c>
      <c r="AF8720" t="str">
        <f t="shared" si="1094"/>
        <v>Fair</v>
      </c>
      <c r="AG8720" t="str">
        <f t="shared" si="1095"/>
        <v>Medium</v>
      </c>
    </row>
    <row r="8721" spans="1:33" x14ac:dyDescent="0.2">
      <c r="A8721">
        <v>8720</v>
      </c>
      <c r="B8721">
        <v>15811415</v>
      </c>
      <c r="C8721">
        <v>691</v>
      </c>
      <c r="D8721">
        <v>1</v>
      </c>
      <c r="E8721">
        <v>2</v>
      </c>
      <c r="F8721">
        <v>44</v>
      </c>
      <c r="G8721">
        <v>5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s="2" t="s">
        <v>719</v>
      </c>
      <c r="P8721" s="11" t="str">
        <f t="shared" si="1088"/>
        <v>2018</v>
      </c>
      <c r="Q8721" s="12"/>
      <c r="R8721" s="8" t="str">
        <f t="shared" si="1089"/>
        <v>02</v>
      </c>
      <c r="S8721" s="8"/>
      <c r="T8721" s="14" t="str">
        <f t="shared" si="1090"/>
        <v>Retain</v>
      </c>
      <c r="U8721" s="14"/>
      <c r="V8721" s="8" t="str">
        <f t="shared" si="1091"/>
        <v>France</v>
      </c>
      <c r="W8721" s="8"/>
      <c r="X8721" s="8"/>
      <c r="Y8721" s="8"/>
      <c r="Z8721" s="14" t="str">
        <f t="shared" si="1092"/>
        <v>Female</v>
      </c>
      <c r="AA8721" s="14"/>
      <c r="AB8721" s="14"/>
      <c r="AC8721" s="14"/>
      <c r="AE8721" t="str">
        <f t="shared" si="1093"/>
        <v>Middle aged</v>
      </c>
      <c r="AF8721" t="str">
        <f t="shared" si="1094"/>
        <v>Good</v>
      </c>
      <c r="AG8721" t="str">
        <f t="shared" si="1095"/>
        <v>High</v>
      </c>
    </row>
    <row r="8722" spans="1:33" x14ac:dyDescent="0.2">
      <c r="A8722">
        <v>8721</v>
      </c>
      <c r="B8722">
        <v>15645059</v>
      </c>
      <c r="C8722">
        <v>711</v>
      </c>
      <c r="D8722">
        <v>1</v>
      </c>
      <c r="E8722">
        <v>2</v>
      </c>
      <c r="F8722">
        <v>28</v>
      </c>
      <c r="G8722">
        <v>5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s="2" t="s">
        <v>651</v>
      </c>
      <c r="P8722" s="11" t="str">
        <f t="shared" si="1088"/>
        <v>2018</v>
      </c>
      <c r="Q8722" s="12"/>
      <c r="R8722" s="8" t="str">
        <f t="shared" si="1089"/>
        <v>06</v>
      </c>
      <c r="S8722" s="8"/>
      <c r="T8722" s="14" t="str">
        <f t="shared" si="1090"/>
        <v>Retain</v>
      </c>
      <c r="U8722" s="14"/>
      <c r="V8722" s="8" t="str">
        <f t="shared" si="1091"/>
        <v>France</v>
      </c>
      <c r="W8722" s="8"/>
      <c r="X8722" s="8"/>
      <c r="Y8722" s="8"/>
      <c r="Z8722" s="14" t="str">
        <f t="shared" si="1092"/>
        <v>Female</v>
      </c>
      <c r="AA8722" s="14"/>
      <c r="AB8722" s="14"/>
      <c r="AC8722" s="14"/>
      <c r="AE8722" t="str">
        <f t="shared" si="1093"/>
        <v>Adults</v>
      </c>
      <c r="AF8722" t="str">
        <f t="shared" si="1094"/>
        <v>Good</v>
      </c>
      <c r="AG8722" t="str">
        <f t="shared" si="1095"/>
        <v>Very low</v>
      </c>
    </row>
    <row r="8723" spans="1:33" x14ac:dyDescent="0.2">
      <c r="A8723">
        <v>8722</v>
      </c>
      <c r="B8723">
        <v>15689671</v>
      </c>
      <c r="C8723">
        <v>775</v>
      </c>
      <c r="D8723">
        <v>2</v>
      </c>
      <c r="E8723">
        <v>1</v>
      </c>
      <c r="F8723">
        <v>27</v>
      </c>
      <c r="G8723">
        <v>3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s="2" t="s">
        <v>813</v>
      </c>
      <c r="P8723" s="11" t="str">
        <f t="shared" si="1088"/>
        <v>2019</v>
      </c>
      <c r="Q8723" s="12"/>
      <c r="R8723" s="8" t="str">
        <f t="shared" si="1089"/>
        <v>12</v>
      </c>
      <c r="S8723" s="8"/>
      <c r="T8723" s="14" t="str">
        <f t="shared" si="1090"/>
        <v>Retain</v>
      </c>
      <c r="U8723" s="14"/>
      <c r="V8723" s="8" t="str">
        <f t="shared" si="1091"/>
        <v>Spain</v>
      </c>
      <c r="W8723" s="8"/>
      <c r="X8723" s="8"/>
      <c r="Y8723" s="8"/>
      <c r="Z8723" s="14" t="str">
        <f t="shared" si="1092"/>
        <v>Male</v>
      </c>
      <c r="AA8723" s="14"/>
      <c r="AB8723" s="14"/>
      <c r="AC8723" s="14"/>
      <c r="AE8723" t="str">
        <f t="shared" si="1093"/>
        <v>Adults</v>
      </c>
      <c r="AF8723" t="str">
        <f t="shared" si="1094"/>
        <v>Very good</v>
      </c>
      <c r="AG8723" t="str">
        <f t="shared" si="1095"/>
        <v>Very low</v>
      </c>
    </row>
    <row r="8724" spans="1:33" x14ac:dyDescent="0.2">
      <c r="A8724">
        <v>8723</v>
      </c>
      <c r="B8724">
        <v>15718667</v>
      </c>
      <c r="C8724">
        <v>621</v>
      </c>
      <c r="D8724">
        <v>1</v>
      </c>
      <c r="E8724">
        <v>1</v>
      </c>
      <c r="F8724">
        <v>35</v>
      </c>
      <c r="G8724">
        <v>4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s="2" t="s">
        <v>1318</v>
      </c>
      <c r="P8724" s="11" t="str">
        <f t="shared" si="1088"/>
        <v>2019</v>
      </c>
      <c r="Q8724" s="12"/>
      <c r="R8724" s="8" t="str">
        <f t="shared" si="1089"/>
        <v>02</v>
      </c>
      <c r="S8724" s="8"/>
      <c r="T8724" s="14" t="str">
        <f t="shared" si="1090"/>
        <v>Retain</v>
      </c>
      <c r="U8724" s="14"/>
      <c r="V8724" s="8" t="str">
        <f t="shared" si="1091"/>
        <v>France</v>
      </c>
      <c r="W8724" s="8"/>
      <c r="X8724" s="8"/>
      <c r="Y8724" s="8"/>
      <c r="Z8724" s="14" t="str">
        <f t="shared" si="1092"/>
        <v>Male</v>
      </c>
      <c r="AA8724" s="14"/>
      <c r="AB8724" s="14"/>
      <c r="AC8724" s="14"/>
      <c r="AE8724" t="str">
        <f t="shared" si="1093"/>
        <v>Adults</v>
      </c>
      <c r="AF8724" t="str">
        <f t="shared" si="1094"/>
        <v>Fair</v>
      </c>
      <c r="AG8724" t="str">
        <f t="shared" si="1095"/>
        <v>Medium</v>
      </c>
    </row>
    <row r="8725" spans="1:33" x14ac:dyDescent="0.2">
      <c r="A8725">
        <v>8724</v>
      </c>
      <c r="B8725">
        <v>15803202</v>
      </c>
      <c r="C8725">
        <v>350</v>
      </c>
      <c r="D8725">
        <v>1</v>
      </c>
      <c r="E8725">
        <v>1</v>
      </c>
      <c r="F8725">
        <v>51</v>
      </c>
      <c r="G8725">
        <v>5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s="2" t="s">
        <v>804</v>
      </c>
      <c r="P8725" s="11" t="str">
        <f t="shared" si="1088"/>
        <v>2018</v>
      </c>
      <c r="Q8725" s="12"/>
      <c r="R8725" s="8" t="str">
        <f t="shared" si="1089"/>
        <v>07</v>
      </c>
      <c r="S8725" s="8"/>
      <c r="T8725" s="14" t="str">
        <f t="shared" si="1090"/>
        <v>Exit</v>
      </c>
      <c r="U8725" s="14"/>
      <c r="V8725" s="8" t="str">
        <f t="shared" si="1091"/>
        <v>France</v>
      </c>
      <c r="W8725" s="8"/>
      <c r="X8725" s="8"/>
      <c r="Y8725" s="8"/>
      <c r="Z8725" s="14" t="str">
        <f t="shared" si="1092"/>
        <v>Male</v>
      </c>
      <c r="AA8725" s="14"/>
      <c r="AB8725" s="14"/>
      <c r="AC8725" s="14"/>
      <c r="AE8725" t="str">
        <f t="shared" si="1093"/>
        <v>Middle aged</v>
      </c>
      <c r="AF8725" t="str">
        <f t="shared" si="1094"/>
        <v>Poor</v>
      </c>
      <c r="AG8725" t="str">
        <f t="shared" si="1095"/>
        <v>Very low</v>
      </c>
    </row>
    <row r="8726" spans="1:33" x14ac:dyDescent="0.2">
      <c r="A8726">
        <v>8725</v>
      </c>
      <c r="B8726">
        <v>15593683</v>
      </c>
      <c r="C8726">
        <v>668</v>
      </c>
      <c r="D8726">
        <v>2</v>
      </c>
      <c r="E8726">
        <v>2</v>
      </c>
      <c r="F8726">
        <v>30</v>
      </c>
      <c r="G8726">
        <v>7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s="2" t="s">
        <v>1175</v>
      </c>
      <c r="P8726" s="11" t="str">
        <f t="shared" si="1088"/>
        <v>2016</v>
      </c>
      <c r="Q8726" s="12"/>
      <c r="R8726" s="8" t="str">
        <f t="shared" si="1089"/>
        <v>05</v>
      </c>
      <c r="S8726" s="8"/>
      <c r="T8726" s="14" t="str">
        <f t="shared" si="1090"/>
        <v>Retain</v>
      </c>
      <c r="U8726" s="14"/>
      <c r="V8726" s="8" t="str">
        <f t="shared" si="1091"/>
        <v>Spain</v>
      </c>
      <c r="W8726" s="8"/>
      <c r="X8726" s="8"/>
      <c r="Y8726" s="8"/>
      <c r="Z8726" s="14" t="str">
        <f t="shared" si="1092"/>
        <v>Female</v>
      </c>
      <c r="AA8726" s="14"/>
      <c r="AB8726" s="14"/>
      <c r="AC8726" s="14"/>
      <c r="AE8726" t="str">
        <f t="shared" si="1093"/>
        <v>Adults</v>
      </c>
      <c r="AF8726" t="str">
        <f t="shared" si="1094"/>
        <v>Fair</v>
      </c>
      <c r="AG8726" t="str">
        <f t="shared" si="1095"/>
        <v>Very low</v>
      </c>
    </row>
    <row r="8727" spans="1:33" x14ac:dyDescent="0.2">
      <c r="A8727">
        <v>8726</v>
      </c>
      <c r="B8727">
        <v>15703394</v>
      </c>
      <c r="C8727">
        <v>633</v>
      </c>
      <c r="D8727">
        <v>2</v>
      </c>
      <c r="E8727">
        <v>1</v>
      </c>
      <c r="F8727">
        <v>27</v>
      </c>
      <c r="G8727">
        <v>6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s="2" t="s">
        <v>417</v>
      </c>
      <c r="P8727" s="11" t="str">
        <f t="shared" si="1088"/>
        <v>2017</v>
      </c>
      <c r="Q8727" s="12"/>
      <c r="R8727" s="8" t="str">
        <f t="shared" si="1089"/>
        <v>07</v>
      </c>
      <c r="S8727" s="8"/>
      <c r="T8727" s="14" t="str">
        <f t="shared" si="1090"/>
        <v>Retain</v>
      </c>
      <c r="U8727" s="14"/>
      <c r="V8727" s="8" t="str">
        <f t="shared" si="1091"/>
        <v>Spain</v>
      </c>
      <c r="W8727" s="8"/>
      <c r="X8727" s="8"/>
      <c r="Y8727" s="8"/>
      <c r="Z8727" s="14" t="str">
        <f t="shared" si="1092"/>
        <v>Male</v>
      </c>
      <c r="AA8727" s="14"/>
      <c r="AB8727" s="14"/>
      <c r="AC8727" s="14"/>
      <c r="AE8727" t="str">
        <f t="shared" si="1093"/>
        <v>Adults</v>
      </c>
      <c r="AF8727" t="str">
        <f t="shared" si="1094"/>
        <v>Fair</v>
      </c>
      <c r="AG8727" t="str">
        <f t="shared" si="1095"/>
        <v>Very low</v>
      </c>
    </row>
    <row r="8728" spans="1:33" x14ac:dyDescent="0.2">
      <c r="A8728">
        <v>8727</v>
      </c>
      <c r="B8728">
        <v>15570289</v>
      </c>
      <c r="C8728">
        <v>697</v>
      </c>
      <c r="D8728">
        <v>3</v>
      </c>
      <c r="E8728">
        <v>1</v>
      </c>
      <c r="F8728">
        <v>43</v>
      </c>
      <c r="G8728">
        <v>4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s="2" t="s">
        <v>315</v>
      </c>
      <c r="P8728" s="11" t="str">
        <f t="shared" si="1088"/>
        <v>2019</v>
      </c>
      <c r="Q8728" s="12"/>
      <c r="R8728" s="8" t="str">
        <f t="shared" si="1089"/>
        <v>09</v>
      </c>
      <c r="S8728" s="8"/>
      <c r="T8728" s="14" t="str">
        <f t="shared" si="1090"/>
        <v>Exit</v>
      </c>
      <c r="U8728" s="14"/>
      <c r="V8728" s="8" t="str">
        <f t="shared" si="1091"/>
        <v>Germany</v>
      </c>
      <c r="W8728" s="8"/>
      <c r="X8728" s="8"/>
      <c r="Y8728" s="8"/>
      <c r="Z8728" s="14" t="str">
        <f t="shared" si="1092"/>
        <v>Male</v>
      </c>
      <c r="AA8728" s="14"/>
      <c r="AB8728" s="14"/>
      <c r="AC8728" s="14"/>
      <c r="AE8728" t="str">
        <f t="shared" si="1093"/>
        <v>Middle aged</v>
      </c>
      <c r="AF8728" t="str">
        <f t="shared" si="1094"/>
        <v>Good</v>
      </c>
      <c r="AG8728" t="str">
        <f t="shared" si="1095"/>
        <v>High</v>
      </c>
    </row>
    <row r="8729" spans="1:33" x14ac:dyDescent="0.2">
      <c r="A8729">
        <v>8728</v>
      </c>
      <c r="B8729">
        <v>15567437</v>
      </c>
      <c r="C8729">
        <v>734</v>
      </c>
      <c r="D8729">
        <v>3</v>
      </c>
      <c r="E8729">
        <v>2</v>
      </c>
      <c r="F8729">
        <v>30</v>
      </c>
      <c r="G8729">
        <v>6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s="2" t="s">
        <v>889</v>
      </c>
      <c r="P8729" s="11" t="str">
        <f t="shared" si="1088"/>
        <v>2016</v>
      </c>
      <c r="Q8729" s="12"/>
      <c r="R8729" s="8" t="str">
        <f t="shared" si="1089"/>
        <v>10</v>
      </c>
      <c r="S8729" s="8"/>
      <c r="T8729" s="14" t="str">
        <f t="shared" si="1090"/>
        <v>Retain</v>
      </c>
      <c r="U8729" s="14"/>
      <c r="V8729" s="8" t="str">
        <f t="shared" si="1091"/>
        <v>Germany</v>
      </c>
      <c r="W8729" s="8"/>
      <c r="X8729" s="8"/>
      <c r="Y8729" s="8"/>
      <c r="Z8729" s="14" t="str">
        <f t="shared" si="1092"/>
        <v>Female</v>
      </c>
      <c r="AA8729" s="14"/>
      <c r="AB8729" s="14"/>
      <c r="AC8729" s="14"/>
      <c r="AE8729" t="str">
        <f t="shared" si="1093"/>
        <v>Adults</v>
      </c>
      <c r="AF8729" t="str">
        <f t="shared" si="1094"/>
        <v>Good</v>
      </c>
      <c r="AG8729" t="str">
        <f t="shared" si="1095"/>
        <v>High</v>
      </c>
    </row>
    <row r="8730" spans="1:33" x14ac:dyDescent="0.2">
      <c r="A8730">
        <v>8729</v>
      </c>
      <c r="B8730">
        <v>15711687</v>
      </c>
      <c r="C8730">
        <v>434</v>
      </c>
      <c r="D8730">
        <v>1</v>
      </c>
      <c r="E8730">
        <v>1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s="2" t="s">
        <v>269</v>
      </c>
      <c r="P8730" s="11" t="str">
        <f t="shared" si="1088"/>
        <v>2019</v>
      </c>
      <c r="Q8730" s="12"/>
      <c r="R8730" s="8" t="str">
        <f t="shared" si="1089"/>
        <v>09</v>
      </c>
      <c r="S8730" s="8"/>
      <c r="T8730" s="14" t="str">
        <f t="shared" si="1090"/>
        <v>Retain</v>
      </c>
      <c r="U8730" s="14"/>
      <c r="V8730" s="8" t="str">
        <f t="shared" si="1091"/>
        <v>France</v>
      </c>
      <c r="W8730" s="8"/>
      <c r="X8730" s="8"/>
      <c r="Y8730" s="8"/>
      <c r="Z8730" s="14" t="str">
        <f t="shared" si="1092"/>
        <v>Male</v>
      </c>
      <c r="AA8730" s="14"/>
      <c r="AB8730" s="14"/>
      <c r="AC8730" s="14"/>
      <c r="AE8730" t="str">
        <f t="shared" si="1093"/>
        <v>Middle aged</v>
      </c>
      <c r="AF8730" t="str">
        <f t="shared" si="1094"/>
        <v>Poor</v>
      </c>
      <c r="AG8730" t="str">
        <f t="shared" si="1095"/>
        <v>High</v>
      </c>
    </row>
    <row r="8731" spans="1:33" x14ac:dyDescent="0.2">
      <c r="A8731">
        <v>8730</v>
      </c>
      <c r="B8731">
        <v>15656592</v>
      </c>
      <c r="C8731">
        <v>646</v>
      </c>
      <c r="D8731">
        <v>3</v>
      </c>
      <c r="E8731">
        <v>1</v>
      </c>
      <c r="F8731">
        <v>48</v>
      </c>
      <c r="G8731">
        <v>4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s="2" t="s">
        <v>1017</v>
      </c>
      <c r="P8731" s="11" t="str">
        <f t="shared" si="1088"/>
        <v>2019</v>
      </c>
      <c r="Q8731" s="12"/>
      <c r="R8731" s="8" t="str">
        <f t="shared" si="1089"/>
        <v>05</v>
      </c>
      <c r="S8731" s="8"/>
      <c r="T8731" s="14" t="str">
        <f t="shared" si="1090"/>
        <v>Retain</v>
      </c>
      <c r="U8731" s="14"/>
      <c r="V8731" s="8" t="str">
        <f t="shared" si="1091"/>
        <v>Germany</v>
      </c>
      <c r="W8731" s="8"/>
      <c r="X8731" s="8"/>
      <c r="Y8731" s="8"/>
      <c r="Z8731" s="14" t="str">
        <f t="shared" si="1092"/>
        <v>Male</v>
      </c>
      <c r="AA8731" s="14"/>
      <c r="AB8731" s="14"/>
      <c r="AC8731" s="14"/>
      <c r="AE8731" t="str">
        <f t="shared" si="1093"/>
        <v>Middle aged</v>
      </c>
      <c r="AF8731" t="str">
        <f t="shared" si="1094"/>
        <v>Fair</v>
      </c>
      <c r="AG8731" t="str">
        <f t="shared" si="1095"/>
        <v>Very high</v>
      </c>
    </row>
    <row r="8732" spans="1:33" x14ac:dyDescent="0.2">
      <c r="A8732">
        <v>8731</v>
      </c>
      <c r="B8732">
        <v>15634373</v>
      </c>
      <c r="C8732">
        <v>764</v>
      </c>
      <c r="D8732">
        <v>1</v>
      </c>
      <c r="E8732">
        <v>1</v>
      </c>
      <c r="F8732">
        <v>30</v>
      </c>
      <c r="G8732">
        <v>6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s="2" t="s">
        <v>1065</v>
      </c>
      <c r="P8732" s="11" t="str">
        <f t="shared" si="1088"/>
        <v>2017</v>
      </c>
      <c r="Q8732" s="12"/>
      <c r="R8732" s="8" t="str">
        <f t="shared" si="1089"/>
        <v>07</v>
      </c>
      <c r="S8732" s="8"/>
      <c r="T8732" s="14" t="str">
        <f t="shared" si="1090"/>
        <v>Retain</v>
      </c>
      <c r="U8732" s="14"/>
      <c r="V8732" s="8" t="str">
        <f t="shared" si="1091"/>
        <v>France</v>
      </c>
      <c r="W8732" s="8"/>
      <c r="X8732" s="8"/>
      <c r="Y8732" s="8"/>
      <c r="Z8732" s="14" t="str">
        <f t="shared" si="1092"/>
        <v>Male</v>
      </c>
      <c r="AA8732" s="14"/>
      <c r="AB8732" s="14"/>
      <c r="AC8732" s="14"/>
      <c r="AE8732" t="str">
        <f t="shared" si="1093"/>
        <v>Adults</v>
      </c>
      <c r="AF8732" t="str">
        <f t="shared" si="1094"/>
        <v>Very good</v>
      </c>
      <c r="AG8732" t="str">
        <f t="shared" si="1095"/>
        <v>Very low</v>
      </c>
    </row>
    <row r="8733" spans="1:33" x14ac:dyDescent="0.2">
      <c r="A8733">
        <v>8732</v>
      </c>
      <c r="B8733">
        <v>15769125</v>
      </c>
      <c r="C8733">
        <v>727</v>
      </c>
      <c r="D8733">
        <v>2</v>
      </c>
      <c r="E8733">
        <v>2</v>
      </c>
      <c r="F8733">
        <v>41</v>
      </c>
      <c r="G8733">
        <v>4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s="2" t="s">
        <v>808</v>
      </c>
      <c r="P8733" s="11" t="str">
        <f t="shared" si="1088"/>
        <v>2018</v>
      </c>
      <c r="Q8733" s="12"/>
      <c r="R8733" s="8" t="str">
        <f t="shared" si="1089"/>
        <v>12</v>
      </c>
      <c r="S8733" s="8"/>
      <c r="T8733" s="14" t="str">
        <f t="shared" si="1090"/>
        <v>Retain</v>
      </c>
      <c r="U8733" s="14"/>
      <c r="V8733" s="8" t="str">
        <f t="shared" si="1091"/>
        <v>Spain</v>
      </c>
      <c r="W8733" s="8"/>
      <c r="X8733" s="8"/>
      <c r="Y8733" s="8"/>
      <c r="Z8733" s="14" t="str">
        <f t="shared" si="1092"/>
        <v>Female</v>
      </c>
      <c r="AA8733" s="14"/>
      <c r="AB8733" s="14"/>
      <c r="AC8733" s="14"/>
      <c r="AE8733" t="str">
        <f t="shared" si="1093"/>
        <v>Middle aged</v>
      </c>
      <c r="AF8733" t="str">
        <f t="shared" si="1094"/>
        <v>Good</v>
      </c>
      <c r="AG8733" t="str">
        <f t="shared" si="1095"/>
        <v>Very low</v>
      </c>
    </row>
    <row r="8734" spans="1:33" x14ac:dyDescent="0.2">
      <c r="A8734">
        <v>8733</v>
      </c>
      <c r="B8734">
        <v>15711386</v>
      </c>
      <c r="C8734">
        <v>724</v>
      </c>
      <c r="D8734">
        <v>1</v>
      </c>
      <c r="E8734">
        <v>2</v>
      </c>
      <c r="F8734">
        <v>29</v>
      </c>
      <c r="G8734">
        <v>4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s="2" t="s">
        <v>129</v>
      </c>
      <c r="P8734" s="11" t="str">
        <f t="shared" si="1088"/>
        <v>2019</v>
      </c>
      <c r="Q8734" s="12"/>
      <c r="R8734" s="8" t="str">
        <f t="shared" si="1089"/>
        <v>06</v>
      </c>
      <c r="S8734" s="8"/>
      <c r="T8734" s="14" t="str">
        <f t="shared" si="1090"/>
        <v>Retain</v>
      </c>
      <c r="U8734" s="14"/>
      <c r="V8734" s="8" t="str">
        <f t="shared" si="1091"/>
        <v>France</v>
      </c>
      <c r="W8734" s="8"/>
      <c r="X8734" s="8"/>
      <c r="Y8734" s="8"/>
      <c r="Z8734" s="14" t="str">
        <f t="shared" si="1092"/>
        <v>Female</v>
      </c>
      <c r="AA8734" s="14"/>
      <c r="AB8734" s="14"/>
      <c r="AC8734" s="14"/>
      <c r="AE8734" t="str">
        <f t="shared" si="1093"/>
        <v>Adults</v>
      </c>
      <c r="AF8734" t="str">
        <f t="shared" si="1094"/>
        <v>Good</v>
      </c>
      <c r="AG8734" t="str">
        <f t="shared" si="1095"/>
        <v>Very low</v>
      </c>
    </row>
    <row r="8735" spans="1:33" x14ac:dyDescent="0.2">
      <c r="A8735">
        <v>8734</v>
      </c>
      <c r="B8735">
        <v>15714241</v>
      </c>
      <c r="C8735">
        <v>749</v>
      </c>
      <c r="D8735">
        <v>2</v>
      </c>
      <c r="E8735">
        <v>1</v>
      </c>
      <c r="F8735">
        <v>42</v>
      </c>
      <c r="G8735">
        <v>7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s="2" t="s">
        <v>135</v>
      </c>
      <c r="P8735" s="11" t="str">
        <f t="shared" si="1088"/>
        <v>2016</v>
      </c>
      <c r="Q8735" s="12"/>
      <c r="R8735" s="8" t="str">
        <f t="shared" si="1089"/>
        <v>08</v>
      </c>
      <c r="S8735" s="8"/>
      <c r="T8735" s="14" t="str">
        <f t="shared" si="1090"/>
        <v>Exit</v>
      </c>
      <c r="U8735" s="14"/>
      <c r="V8735" s="8" t="str">
        <f t="shared" si="1091"/>
        <v>Spain</v>
      </c>
      <c r="W8735" s="8"/>
      <c r="X8735" s="8"/>
      <c r="Y8735" s="8"/>
      <c r="Z8735" s="14" t="str">
        <f t="shared" si="1092"/>
        <v>Male</v>
      </c>
      <c r="AA8735" s="14"/>
      <c r="AB8735" s="14"/>
      <c r="AC8735" s="14"/>
      <c r="AE8735" t="str">
        <f t="shared" si="1093"/>
        <v>Middle aged</v>
      </c>
      <c r="AF8735" t="str">
        <f t="shared" si="1094"/>
        <v>Very good</v>
      </c>
      <c r="AG8735" t="str">
        <f t="shared" si="1095"/>
        <v>Extreme</v>
      </c>
    </row>
    <row r="8736" spans="1:33" x14ac:dyDescent="0.2">
      <c r="A8736">
        <v>8735</v>
      </c>
      <c r="B8736">
        <v>15642530</v>
      </c>
      <c r="C8736">
        <v>706</v>
      </c>
      <c r="D8736">
        <v>3</v>
      </c>
      <c r="E8736">
        <v>2</v>
      </c>
      <c r="F8736">
        <v>47</v>
      </c>
      <c r="G8736">
        <v>7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s="2" t="s">
        <v>1266</v>
      </c>
      <c r="P8736" s="11" t="str">
        <f t="shared" si="1088"/>
        <v>2016</v>
      </c>
      <c r="Q8736" s="12"/>
      <c r="R8736" s="8" t="str">
        <f t="shared" si="1089"/>
        <v>01</v>
      </c>
      <c r="S8736" s="8"/>
      <c r="T8736" s="14" t="str">
        <f t="shared" si="1090"/>
        <v>Exit</v>
      </c>
      <c r="U8736" s="14"/>
      <c r="V8736" s="8" t="str">
        <f t="shared" si="1091"/>
        <v>Germany</v>
      </c>
      <c r="W8736" s="8"/>
      <c r="X8736" s="8"/>
      <c r="Y8736" s="8"/>
      <c r="Z8736" s="14" t="str">
        <f t="shared" si="1092"/>
        <v>Female</v>
      </c>
      <c r="AA8736" s="14"/>
      <c r="AB8736" s="14"/>
      <c r="AC8736" s="14"/>
      <c r="AE8736" t="str">
        <f t="shared" si="1093"/>
        <v>Middle aged</v>
      </c>
      <c r="AF8736" t="str">
        <f t="shared" si="1094"/>
        <v>Good</v>
      </c>
      <c r="AG8736" t="str">
        <f t="shared" si="1095"/>
        <v>High</v>
      </c>
    </row>
    <row r="8737" spans="1:33" x14ac:dyDescent="0.2">
      <c r="A8737">
        <v>8736</v>
      </c>
      <c r="B8737">
        <v>15713599</v>
      </c>
      <c r="C8737">
        <v>728</v>
      </c>
      <c r="D8737">
        <v>1</v>
      </c>
      <c r="E8737">
        <v>1</v>
      </c>
      <c r="F8737">
        <v>30</v>
      </c>
      <c r="G8737">
        <v>5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s="2" t="s">
        <v>201</v>
      </c>
      <c r="P8737" s="11" t="str">
        <f t="shared" si="1088"/>
        <v>2017</v>
      </c>
      <c r="Q8737" s="12"/>
      <c r="R8737" s="8" t="str">
        <f t="shared" si="1089"/>
        <v>12</v>
      </c>
      <c r="S8737" s="8"/>
      <c r="T8737" s="14" t="str">
        <f t="shared" si="1090"/>
        <v>Retain</v>
      </c>
      <c r="U8737" s="14"/>
      <c r="V8737" s="8" t="str">
        <f t="shared" si="1091"/>
        <v>France</v>
      </c>
      <c r="W8737" s="8"/>
      <c r="X8737" s="8"/>
      <c r="Y8737" s="8"/>
      <c r="Z8737" s="14" t="str">
        <f t="shared" si="1092"/>
        <v>Male</v>
      </c>
      <c r="AA8737" s="14"/>
      <c r="AB8737" s="14"/>
      <c r="AC8737" s="14"/>
      <c r="AE8737" t="str">
        <f t="shared" si="1093"/>
        <v>Adults</v>
      </c>
      <c r="AF8737" t="str">
        <f t="shared" si="1094"/>
        <v>Good</v>
      </c>
      <c r="AG8737" t="str">
        <f t="shared" si="1095"/>
        <v>High</v>
      </c>
    </row>
    <row r="8738" spans="1:33" x14ac:dyDescent="0.2">
      <c r="A8738">
        <v>8737</v>
      </c>
      <c r="B8738">
        <v>15744770</v>
      </c>
      <c r="C8738">
        <v>636</v>
      </c>
      <c r="D8738">
        <v>1</v>
      </c>
      <c r="E8738">
        <v>1</v>
      </c>
      <c r="F8738">
        <v>44</v>
      </c>
      <c r="G8738">
        <v>5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s="2" t="s">
        <v>1181</v>
      </c>
      <c r="P8738" s="11" t="str">
        <f t="shared" si="1088"/>
        <v>2018</v>
      </c>
      <c r="Q8738" s="12"/>
      <c r="R8738" s="8" t="str">
        <f t="shared" si="1089"/>
        <v>05</v>
      </c>
      <c r="S8738" s="8"/>
      <c r="T8738" s="14" t="str">
        <f t="shared" si="1090"/>
        <v>Retain</v>
      </c>
      <c r="U8738" s="14"/>
      <c r="V8738" s="8" t="str">
        <f t="shared" si="1091"/>
        <v>France</v>
      </c>
      <c r="W8738" s="8"/>
      <c r="X8738" s="8"/>
      <c r="Y8738" s="8"/>
      <c r="Z8738" s="14" t="str">
        <f t="shared" si="1092"/>
        <v>Male</v>
      </c>
      <c r="AA8738" s="14"/>
      <c r="AB8738" s="14"/>
      <c r="AC8738" s="14"/>
      <c r="AE8738" t="str">
        <f t="shared" si="1093"/>
        <v>Middle aged</v>
      </c>
      <c r="AF8738" t="str">
        <f t="shared" si="1094"/>
        <v>Fair</v>
      </c>
      <c r="AG8738" t="str">
        <f t="shared" si="1095"/>
        <v>Very low</v>
      </c>
    </row>
    <row r="8739" spans="1:33" x14ac:dyDescent="0.2">
      <c r="A8739">
        <v>8738</v>
      </c>
      <c r="B8739">
        <v>15780498</v>
      </c>
      <c r="C8739">
        <v>634</v>
      </c>
      <c r="D8739">
        <v>1</v>
      </c>
      <c r="E8739">
        <v>1</v>
      </c>
      <c r="F8739">
        <v>34</v>
      </c>
      <c r="G8739">
        <v>4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s="2" t="s">
        <v>142</v>
      </c>
      <c r="P8739" s="11" t="str">
        <f t="shared" si="1088"/>
        <v>2019</v>
      </c>
      <c r="Q8739" s="12"/>
      <c r="R8739" s="8" t="str">
        <f t="shared" si="1089"/>
        <v>02</v>
      </c>
      <c r="S8739" s="8"/>
      <c r="T8739" s="14" t="str">
        <f t="shared" si="1090"/>
        <v>Retain</v>
      </c>
      <c r="U8739" s="14"/>
      <c r="V8739" s="8" t="str">
        <f t="shared" si="1091"/>
        <v>France</v>
      </c>
      <c r="W8739" s="8"/>
      <c r="X8739" s="8"/>
      <c r="Y8739" s="8"/>
      <c r="Z8739" s="14" t="str">
        <f t="shared" si="1092"/>
        <v>Male</v>
      </c>
      <c r="AA8739" s="14"/>
      <c r="AB8739" s="14"/>
      <c r="AC8739" s="14"/>
      <c r="AE8739" t="str">
        <f t="shared" si="1093"/>
        <v>Adults</v>
      </c>
      <c r="AF8739" t="str">
        <f t="shared" si="1094"/>
        <v>Fair</v>
      </c>
      <c r="AG8739" t="str">
        <f t="shared" si="1095"/>
        <v>High</v>
      </c>
    </row>
    <row r="8740" spans="1:33" x14ac:dyDescent="0.2">
      <c r="A8740">
        <v>8739</v>
      </c>
      <c r="B8740">
        <v>15624397</v>
      </c>
      <c r="C8740">
        <v>627</v>
      </c>
      <c r="D8740">
        <v>1</v>
      </c>
      <c r="E8740">
        <v>1</v>
      </c>
      <c r="F8740">
        <v>43</v>
      </c>
      <c r="G8740">
        <v>3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s="2" t="s">
        <v>327</v>
      </c>
      <c r="P8740" s="11" t="str">
        <f t="shared" si="1088"/>
        <v>2019</v>
      </c>
      <c r="Q8740" s="12"/>
      <c r="R8740" s="8" t="str">
        <f t="shared" si="1089"/>
        <v>10</v>
      </c>
      <c r="S8740" s="8"/>
      <c r="T8740" s="14" t="str">
        <f t="shared" si="1090"/>
        <v>Retain</v>
      </c>
      <c r="U8740" s="14"/>
      <c r="V8740" s="8" t="str">
        <f t="shared" si="1091"/>
        <v>France</v>
      </c>
      <c r="W8740" s="8"/>
      <c r="X8740" s="8"/>
      <c r="Y8740" s="8"/>
      <c r="Z8740" s="14" t="str">
        <f t="shared" si="1092"/>
        <v>Male</v>
      </c>
      <c r="AA8740" s="14"/>
      <c r="AB8740" s="14"/>
      <c r="AC8740" s="14"/>
      <c r="AE8740" t="str">
        <f t="shared" si="1093"/>
        <v>Middle aged</v>
      </c>
      <c r="AF8740" t="str">
        <f t="shared" si="1094"/>
        <v>Fair</v>
      </c>
      <c r="AG8740" t="str">
        <f t="shared" si="1095"/>
        <v>Medium</v>
      </c>
    </row>
    <row r="8741" spans="1:33" x14ac:dyDescent="0.2">
      <c r="A8741">
        <v>8740</v>
      </c>
      <c r="B8741">
        <v>15615219</v>
      </c>
      <c r="C8741">
        <v>518</v>
      </c>
      <c r="D8741">
        <v>1</v>
      </c>
      <c r="E8741">
        <v>1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s="2" t="s">
        <v>1187</v>
      </c>
      <c r="P8741" s="11" t="str">
        <f t="shared" si="1088"/>
        <v>2018</v>
      </c>
      <c r="Q8741" s="12"/>
      <c r="R8741" s="8" t="str">
        <f t="shared" si="1089"/>
        <v>04</v>
      </c>
      <c r="S8741" s="8"/>
      <c r="T8741" s="14" t="str">
        <f t="shared" si="1090"/>
        <v>Retain</v>
      </c>
      <c r="U8741" s="14"/>
      <c r="V8741" s="8" t="str">
        <f t="shared" si="1091"/>
        <v>France</v>
      </c>
      <c r="W8741" s="8"/>
      <c r="X8741" s="8"/>
      <c r="Y8741" s="8"/>
      <c r="Z8741" s="14" t="str">
        <f t="shared" si="1092"/>
        <v>Male</v>
      </c>
      <c r="AA8741" s="14"/>
      <c r="AB8741" s="14"/>
      <c r="AC8741" s="14"/>
      <c r="AE8741" t="str">
        <f t="shared" si="1093"/>
        <v>Middle aged</v>
      </c>
      <c r="AF8741" t="str">
        <f t="shared" si="1094"/>
        <v>Poor</v>
      </c>
      <c r="AG8741" t="str">
        <f t="shared" si="1095"/>
        <v>High</v>
      </c>
    </row>
    <row r="8742" spans="1:33" x14ac:dyDescent="0.2">
      <c r="A8742">
        <v>8741</v>
      </c>
      <c r="B8742">
        <v>15570908</v>
      </c>
      <c r="C8742">
        <v>687</v>
      </c>
      <c r="D8742">
        <v>2</v>
      </c>
      <c r="E8742">
        <v>2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s="2" t="s">
        <v>461</v>
      </c>
      <c r="P8742" s="11" t="str">
        <f t="shared" si="1088"/>
        <v>2016</v>
      </c>
      <c r="Q8742" s="12"/>
      <c r="R8742" s="8" t="str">
        <f t="shared" si="1089"/>
        <v>06</v>
      </c>
      <c r="S8742" s="8"/>
      <c r="T8742" s="14" t="str">
        <f t="shared" si="1090"/>
        <v>Retain</v>
      </c>
      <c r="U8742" s="14"/>
      <c r="V8742" s="8" t="str">
        <f t="shared" si="1091"/>
        <v>Spain</v>
      </c>
      <c r="W8742" s="8"/>
      <c r="X8742" s="8"/>
      <c r="Y8742" s="8"/>
      <c r="Z8742" s="14" t="str">
        <f t="shared" si="1092"/>
        <v>Female</v>
      </c>
      <c r="AA8742" s="14"/>
      <c r="AB8742" s="14"/>
      <c r="AC8742" s="14"/>
      <c r="AE8742" t="str">
        <f t="shared" si="1093"/>
        <v>Adults</v>
      </c>
      <c r="AF8742" t="str">
        <f t="shared" si="1094"/>
        <v>Good</v>
      </c>
      <c r="AG8742" t="str">
        <f t="shared" si="1095"/>
        <v>Medium</v>
      </c>
    </row>
    <row r="8743" spans="1:33" x14ac:dyDescent="0.2">
      <c r="A8743">
        <v>8742</v>
      </c>
      <c r="B8743">
        <v>15762855</v>
      </c>
      <c r="C8743">
        <v>622</v>
      </c>
      <c r="D8743">
        <v>2</v>
      </c>
      <c r="E8743">
        <v>2</v>
      </c>
      <c r="F8743">
        <v>23</v>
      </c>
      <c r="G8743">
        <v>4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s="2" t="s">
        <v>808</v>
      </c>
      <c r="P8743" s="11" t="str">
        <f t="shared" si="1088"/>
        <v>2018</v>
      </c>
      <c r="Q8743" s="12"/>
      <c r="R8743" s="8" t="str">
        <f t="shared" si="1089"/>
        <v>12</v>
      </c>
      <c r="S8743" s="8"/>
      <c r="T8743" s="14" t="str">
        <f t="shared" si="1090"/>
        <v>Retain</v>
      </c>
      <c r="U8743" s="14"/>
      <c r="V8743" s="8" t="str">
        <f t="shared" si="1091"/>
        <v>Spain</v>
      </c>
      <c r="W8743" s="8"/>
      <c r="X8743" s="8"/>
      <c r="Y8743" s="8"/>
      <c r="Z8743" s="14" t="str">
        <f t="shared" si="1092"/>
        <v>Female</v>
      </c>
      <c r="AA8743" s="14"/>
      <c r="AB8743" s="14"/>
      <c r="AC8743" s="14"/>
      <c r="AE8743" t="str">
        <f t="shared" si="1093"/>
        <v>Young Adults</v>
      </c>
      <c r="AF8743" t="str">
        <f t="shared" si="1094"/>
        <v>Fair</v>
      </c>
      <c r="AG8743" t="str">
        <f t="shared" si="1095"/>
        <v>Very low</v>
      </c>
    </row>
    <row r="8744" spans="1:33" x14ac:dyDescent="0.2">
      <c r="A8744">
        <v>8743</v>
      </c>
      <c r="B8744">
        <v>15661827</v>
      </c>
      <c r="C8744">
        <v>693</v>
      </c>
      <c r="D8744">
        <v>2</v>
      </c>
      <c r="E8744">
        <v>2</v>
      </c>
      <c r="F8744">
        <v>45</v>
      </c>
      <c r="G8744">
        <v>3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s="2" t="s">
        <v>114</v>
      </c>
      <c r="P8744" s="11" t="str">
        <f t="shared" si="1088"/>
        <v>2019</v>
      </c>
      <c r="Q8744" s="12"/>
      <c r="R8744" s="8" t="str">
        <f t="shared" si="1089"/>
        <v>11</v>
      </c>
      <c r="S8744" s="8"/>
      <c r="T8744" s="14" t="str">
        <f t="shared" si="1090"/>
        <v>Retain</v>
      </c>
      <c r="U8744" s="14"/>
      <c r="V8744" s="8" t="str">
        <f t="shared" si="1091"/>
        <v>Spain</v>
      </c>
      <c r="W8744" s="8"/>
      <c r="X8744" s="8"/>
      <c r="Y8744" s="8"/>
      <c r="Z8744" s="14" t="str">
        <f t="shared" si="1092"/>
        <v>Female</v>
      </c>
      <c r="AA8744" s="14"/>
      <c r="AB8744" s="14"/>
      <c r="AC8744" s="14"/>
      <c r="AE8744" t="str">
        <f t="shared" si="1093"/>
        <v>Middle aged</v>
      </c>
      <c r="AF8744" t="str">
        <f t="shared" si="1094"/>
        <v>Good</v>
      </c>
      <c r="AG8744" t="str">
        <f t="shared" si="1095"/>
        <v>Very low</v>
      </c>
    </row>
    <row r="8745" spans="1:33" x14ac:dyDescent="0.2">
      <c r="A8745">
        <v>8744</v>
      </c>
      <c r="B8745">
        <v>15746035</v>
      </c>
      <c r="C8745">
        <v>450</v>
      </c>
      <c r="D8745">
        <v>2</v>
      </c>
      <c r="E8745">
        <v>1</v>
      </c>
      <c r="F8745">
        <v>25</v>
      </c>
      <c r="G8745">
        <v>7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s="2" t="s">
        <v>60</v>
      </c>
      <c r="P8745" s="11" t="str">
        <f t="shared" si="1088"/>
        <v>2016</v>
      </c>
      <c r="Q8745" s="12"/>
      <c r="R8745" s="8" t="str">
        <f t="shared" si="1089"/>
        <v>03</v>
      </c>
      <c r="S8745" s="8"/>
      <c r="T8745" s="14" t="str">
        <f t="shared" si="1090"/>
        <v>Retain</v>
      </c>
      <c r="U8745" s="14"/>
      <c r="V8745" s="8" t="str">
        <f t="shared" si="1091"/>
        <v>Spain</v>
      </c>
      <c r="W8745" s="8"/>
      <c r="X8745" s="8"/>
      <c r="Y8745" s="8"/>
      <c r="Z8745" s="14" t="str">
        <f t="shared" si="1092"/>
        <v>Male</v>
      </c>
      <c r="AA8745" s="14"/>
      <c r="AB8745" s="14"/>
      <c r="AC8745" s="14"/>
      <c r="AE8745" t="str">
        <f t="shared" si="1093"/>
        <v>Adults</v>
      </c>
      <c r="AF8745" t="str">
        <f t="shared" si="1094"/>
        <v>Poor</v>
      </c>
      <c r="AG8745" t="str">
        <f t="shared" si="1095"/>
        <v>Medium</v>
      </c>
    </row>
    <row r="8746" spans="1:33" x14ac:dyDescent="0.2">
      <c r="A8746">
        <v>8745</v>
      </c>
      <c r="B8746">
        <v>15691906</v>
      </c>
      <c r="C8746">
        <v>664</v>
      </c>
      <c r="D8746">
        <v>3</v>
      </c>
      <c r="E8746">
        <v>2</v>
      </c>
      <c r="F8746">
        <v>49</v>
      </c>
      <c r="G8746">
        <v>4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s="2" t="s">
        <v>1165</v>
      </c>
      <c r="P8746" s="11" t="str">
        <f t="shared" si="1088"/>
        <v>2019</v>
      </c>
      <c r="Q8746" s="12"/>
      <c r="R8746" s="8" t="str">
        <f t="shared" si="1089"/>
        <v>03</v>
      </c>
      <c r="S8746" s="8"/>
      <c r="T8746" s="14" t="str">
        <f t="shared" si="1090"/>
        <v>Exit</v>
      </c>
      <c r="U8746" s="14"/>
      <c r="V8746" s="8" t="str">
        <f t="shared" si="1091"/>
        <v>Germany</v>
      </c>
      <c r="W8746" s="8"/>
      <c r="X8746" s="8"/>
      <c r="Y8746" s="8"/>
      <c r="Z8746" s="14" t="str">
        <f t="shared" si="1092"/>
        <v>Female</v>
      </c>
      <c r="AA8746" s="14"/>
      <c r="AB8746" s="14"/>
      <c r="AC8746" s="14"/>
      <c r="AE8746" t="str">
        <f t="shared" si="1093"/>
        <v>Middle aged</v>
      </c>
      <c r="AF8746" t="str">
        <f t="shared" si="1094"/>
        <v>Fair</v>
      </c>
      <c r="AG8746" t="str">
        <f t="shared" si="1095"/>
        <v>High</v>
      </c>
    </row>
    <row r="8747" spans="1:33" x14ac:dyDescent="0.2">
      <c r="A8747">
        <v>8746</v>
      </c>
      <c r="B8747">
        <v>15793424</v>
      </c>
      <c r="C8747">
        <v>663</v>
      </c>
      <c r="D8747">
        <v>2</v>
      </c>
      <c r="E8747">
        <v>2</v>
      </c>
      <c r="F8747">
        <v>28</v>
      </c>
      <c r="G8747">
        <v>4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s="2" t="s">
        <v>469</v>
      </c>
      <c r="P8747" s="11" t="str">
        <f t="shared" si="1088"/>
        <v>2018</v>
      </c>
      <c r="Q8747" s="12"/>
      <c r="R8747" s="8" t="str">
        <f t="shared" si="1089"/>
        <v>11</v>
      </c>
      <c r="S8747" s="8"/>
      <c r="T8747" s="14" t="str">
        <f t="shared" si="1090"/>
        <v>Retain</v>
      </c>
      <c r="U8747" s="14"/>
      <c r="V8747" s="8" t="str">
        <f t="shared" si="1091"/>
        <v>Spain</v>
      </c>
      <c r="W8747" s="8"/>
      <c r="X8747" s="8"/>
      <c r="Y8747" s="8"/>
      <c r="Z8747" s="14" t="str">
        <f t="shared" si="1092"/>
        <v>Female</v>
      </c>
      <c r="AA8747" s="14"/>
      <c r="AB8747" s="14"/>
      <c r="AC8747" s="14"/>
      <c r="AE8747" t="str">
        <f t="shared" si="1093"/>
        <v>Adults</v>
      </c>
      <c r="AF8747" t="str">
        <f t="shared" si="1094"/>
        <v>Fair</v>
      </c>
      <c r="AG8747" t="str">
        <f t="shared" si="1095"/>
        <v>Medium</v>
      </c>
    </row>
    <row r="8748" spans="1:33" x14ac:dyDescent="0.2">
      <c r="A8748">
        <v>8747</v>
      </c>
      <c r="B8748">
        <v>15577905</v>
      </c>
      <c r="C8748">
        <v>660</v>
      </c>
      <c r="D8748">
        <v>1</v>
      </c>
      <c r="E8748">
        <v>1</v>
      </c>
      <c r="F8748">
        <v>34</v>
      </c>
      <c r="G8748">
        <v>3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s="2" t="s">
        <v>110</v>
      </c>
      <c r="P8748" s="11" t="str">
        <f t="shared" si="1088"/>
        <v>2019</v>
      </c>
      <c r="Q8748" s="12"/>
      <c r="R8748" s="8" t="str">
        <f t="shared" si="1089"/>
        <v>12</v>
      </c>
      <c r="S8748" s="8"/>
      <c r="T8748" s="14" t="str">
        <f t="shared" si="1090"/>
        <v>Retain</v>
      </c>
      <c r="U8748" s="14"/>
      <c r="V8748" s="8" t="str">
        <f t="shared" si="1091"/>
        <v>France</v>
      </c>
      <c r="W8748" s="8"/>
      <c r="X8748" s="8"/>
      <c r="Y8748" s="8"/>
      <c r="Z8748" s="14" t="str">
        <f t="shared" si="1092"/>
        <v>Male</v>
      </c>
      <c r="AA8748" s="14"/>
      <c r="AB8748" s="14"/>
      <c r="AC8748" s="14"/>
      <c r="AE8748" t="str">
        <f t="shared" si="1093"/>
        <v>Adults</v>
      </c>
      <c r="AF8748" t="str">
        <f t="shared" si="1094"/>
        <v>Fair</v>
      </c>
      <c r="AG8748" t="str">
        <f t="shared" si="1095"/>
        <v>High</v>
      </c>
    </row>
    <row r="8749" spans="1:33" x14ac:dyDescent="0.2">
      <c r="A8749">
        <v>8748</v>
      </c>
      <c r="B8749">
        <v>15667216</v>
      </c>
      <c r="C8749">
        <v>579</v>
      </c>
      <c r="D8749">
        <v>1</v>
      </c>
      <c r="E8749">
        <v>2</v>
      </c>
      <c r="F8749">
        <v>29</v>
      </c>
      <c r="G8749">
        <v>5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s="2" t="s">
        <v>759</v>
      </c>
      <c r="P8749" s="11" t="str">
        <f t="shared" si="1088"/>
        <v>2018</v>
      </c>
      <c r="Q8749" s="12"/>
      <c r="R8749" s="8" t="str">
        <f t="shared" si="1089"/>
        <v>04</v>
      </c>
      <c r="S8749" s="8"/>
      <c r="T8749" s="14" t="str">
        <f t="shared" si="1090"/>
        <v>Retain</v>
      </c>
      <c r="U8749" s="14"/>
      <c r="V8749" s="8" t="str">
        <f t="shared" si="1091"/>
        <v>France</v>
      </c>
      <c r="W8749" s="8"/>
      <c r="X8749" s="8"/>
      <c r="Y8749" s="8"/>
      <c r="Z8749" s="14" t="str">
        <f t="shared" si="1092"/>
        <v>Female</v>
      </c>
      <c r="AA8749" s="14"/>
      <c r="AB8749" s="14"/>
      <c r="AC8749" s="14"/>
      <c r="AE8749" t="str">
        <f t="shared" si="1093"/>
        <v>Adults</v>
      </c>
      <c r="AF8749" t="str">
        <f t="shared" si="1094"/>
        <v>Poor</v>
      </c>
      <c r="AG8749" t="str">
        <f t="shared" si="1095"/>
        <v>Medium</v>
      </c>
    </row>
    <row r="8750" spans="1:33" x14ac:dyDescent="0.2">
      <c r="A8750">
        <v>8749</v>
      </c>
      <c r="B8750">
        <v>15673971</v>
      </c>
      <c r="C8750">
        <v>655</v>
      </c>
      <c r="D8750">
        <v>3</v>
      </c>
      <c r="E8750">
        <v>2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s="2" t="s">
        <v>1260</v>
      </c>
      <c r="P8750" s="11" t="str">
        <f t="shared" si="1088"/>
        <v>2016</v>
      </c>
      <c r="Q8750" s="12"/>
      <c r="R8750" s="8" t="str">
        <f t="shared" si="1089"/>
        <v>12</v>
      </c>
      <c r="S8750" s="8"/>
      <c r="T8750" s="14" t="str">
        <f t="shared" si="1090"/>
        <v>Exit</v>
      </c>
      <c r="U8750" s="14"/>
      <c r="V8750" s="8" t="str">
        <f t="shared" si="1091"/>
        <v>Germany</v>
      </c>
      <c r="W8750" s="8"/>
      <c r="X8750" s="8"/>
      <c r="Y8750" s="8"/>
      <c r="Z8750" s="14" t="str">
        <f t="shared" si="1092"/>
        <v>Female</v>
      </c>
      <c r="AA8750" s="14"/>
      <c r="AB8750" s="14"/>
      <c r="AC8750" s="14"/>
      <c r="AE8750" t="str">
        <f t="shared" si="1093"/>
        <v>Middle aged</v>
      </c>
      <c r="AF8750" t="str">
        <f t="shared" si="1094"/>
        <v>Fair</v>
      </c>
      <c r="AG8750" t="str">
        <f t="shared" si="1095"/>
        <v>High</v>
      </c>
    </row>
    <row r="8751" spans="1:33" x14ac:dyDescent="0.2">
      <c r="A8751">
        <v>8750</v>
      </c>
      <c r="B8751">
        <v>15701238</v>
      </c>
      <c r="C8751">
        <v>683</v>
      </c>
      <c r="D8751">
        <v>1</v>
      </c>
      <c r="E8751">
        <v>1</v>
      </c>
      <c r="F8751">
        <v>47</v>
      </c>
      <c r="G8751">
        <v>5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s="2" t="s">
        <v>368</v>
      </c>
      <c r="P8751" s="11" t="str">
        <f t="shared" si="1088"/>
        <v>2018</v>
      </c>
      <c r="Q8751" s="12"/>
      <c r="R8751" s="8" t="str">
        <f t="shared" si="1089"/>
        <v>08</v>
      </c>
      <c r="S8751" s="8"/>
      <c r="T8751" s="14" t="str">
        <f t="shared" si="1090"/>
        <v>Retain</v>
      </c>
      <c r="U8751" s="14"/>
      <c r="V8751" s="8" t="str">
        <f t="shared" si="1091"/>
        <v>France</v>
      </c>
      <c r="W8751" s="8"/>
      <c r="X8751" s="8"/>
      <c r="Y8751" s="8"/>
      <c r="Z8751" s="14" t="str">
        <f t="shared" si="1092"/>
        <v>Male</v>
      </c>
      <c r="AA8751" s="14"/>
      <c r="AB8751" s="14"/>
      <c r="AC8751" s="14"/>
      <c r="AE8751" t="str">
        <f t="shared" si="1093"/>
        <v>Middle aged</v>
      </c>
      <c r="AF8751" t="str">
        <f t="shared" si="1094"/>
        <v>Good</v>
      </c>
      <c r="AG8751" t="str">
        <f t="shared" si="1095"/>
        <v>Very low</v>
      </c>
    </row>
    <row r="8752" spans="1:33" x14ac:dyDescent="0.2">
      <c r="A8752">
        <v>8751</v>
      </c>
      <c r="B8752">
        <v>15644849</v>
      </c>
      <c r="C8752">
        <v>655</v>
      </c>
      <c r="D8752">
        <v>1</v>
      </c>
      <c r="E8752">
        <v>2</v>
      </c>
      <c r="F8752">
        <v>32</v>
      </c>
      <c r="G8752">
        <v>6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s="2" t="s">
        <v>103</v>
      </c>
      <c r="P8752" s="11" t="str">
        <f t="shared" si="1088"/>
        <v>2017</v>
      </c>
      <c r="Q8752" s="12"/>
      <c r="R8752" s="8" t="str">
        <f t="shared" si="1089"/>
        <v>06</v>
      </c>
      <c r="S8752" s="8"/>
      <c r="T8752" s="14" t="str">
        <f t="shared" si="1090"/>
        <v>Retain</v>
      </c>
      <c r="U8752" s="14"/>
      <c r="V8752" s="8" t="str">
        <f t="shared" si="1091"/>
        <v>France</v>
      </c>
      <c r="W8752" s="8"/>
      <c r="X8752" s="8"/>
      <c r="Y8752" s="8"/>
      <c r="Z8752" s="14" t="str">
        <f t="shared" si="1092"/>
        <v>Female</v>
      </c>
      <c r="AA8752" s="14"/>
      <c r="AB8752" s="14"/>
      <c r="AC8752" s="14"/>
      <c r="AE8752" t="str">
        <f t="shared" si="1093"/>
        <v>Adults</v>
      </c>
      <c r="AF8752" t="str">
        <f t="shared" si="1094"/>
        <v>Fair</v>
      </c>
      <c r="AG8752" t="str">
        <f t="shared" si="1095"/>
        <v>Very low</v>
      </c>
    </row>
    <row r="8753" spans="1:33" x14ac:dyDescent="0.2">
      <c r="A8753">
        <v>8752</v>
      </c>
      <c r="B8753">
        <v>15635531</v>
      </c>
      <c r="C8753">
        <v>575</v>
      </c>
      <c r="D8753">
        <v>2</v>
      </c>
      <c r="E8753">
        <v>2</v>
      </c>
      <c r="F8753">
        <v>30</v>
      </c>
      <c r="G8753">
        <v>6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s="2" t="s">
        <v>218</v>
      </c>
      <c r="P8753" s="11" t="str">
        <f t="shared" si="1088"/>
        <v>2017</v>
      </c>
      <c r="Q8753" s="12"/>
      <c r="R8753" s="8" t="str">
        <f t="shared" si="1089"/>
        <v>09</v>
      </c>
      <c r="S8753" s="8"/>
      <c r="T8753" s="14" t="str">
        <f t="shared" si="1090"/>
        <v>Retain</v>
      </c>
      <c r="U8753" s="14"/>
      <c r="V8753" s="8" t="str">
        <f t="shared" si="1091"/>
        <v>Spain</v>
      </c>
      <c r="W8753" s="8"/>
      <c r="X8753" s="8"/>
      <c r="Y8753" s="8"/>
      <c r="Z8753" s="14" t="str">
        <f t="shared" si="1092"/>
        <v>Female</v>
      </c>
      <c r="AA8753" s="14"/>
      <c r="AB8753" s="14"/>
      <c r="AC8753" s="14"/>
      <c r="AE8753" t="str">
        <f t="shared" si="1093"/>
        <v>Adults</v>
      </c>
      <c r="AF8753" t="str">
        <f t="shared" si="1094"/>
        <v>Poor</v>
      </c>
      <c r="AG8753" t="str">
        <f t="shared" si="1095"/>
        <v>Very low</v>
      </c>
    </row>
    <row r="8754" spans="1:33" x14ac:dyDescent="0.2">
      <c r="A8754">
        <v>8753</v>
      </c>
      <c r="B8754">
        <v>15632263</v>
      </c>
      <c r="C8754">
        <v>574</v>
      </c>
      <c r="D8754">
        <v>2</v>
      </c>
      <c r="E8754">
        <v>1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s="2" t="s">
        <v>368</v>
      </c>
      <c r="P8754" s="11" t="str">
        <f t="shared" si="1088"/>
        <v>2018</v>
      </c>
      <c r="Q8754" s="12"/>
      <c r="R8754" s="8" t="str">
        <f t="shared" si="1089"/>
        <v>08</v>
      </c>
      <c r="S8754" s="8"/>
      <c r="T8754" s="14" t="str">
        <f t="shared" si="1090"/>
        <v>Retain</v>
      </c>
      <c r="U8754" s="14"/>
      <c r="V8754" s="8" t="str">
        <f t="shared" si="1091"/>
        <v>Spain</v>
      </c>
      <c r="W8754" s="8"/>
      <c r="X8754" s="8"/>
      <c r="Y8754" s="8"/>
      <c r="Z8754" s="14" t="str">
        <f t="shared" si="1092"/>
        <v>Male</v>
      </c>
      <c r="AA8754" s="14"/>
      <c r="AB8754" s="14"/>
      <c r="AC8754" s="14"/>
      <c r="AE8754" t="str">
        <f t="shared" si="1093"/>
        <v>Adults</v>
      </c>
      <c r="AF8754" t="str">
        <f t="shared" si="1094"/>
        <v>Poor</v>
      </c>
      <c r="AG8754" t="str">
        <f t="shared" si="1095"/>
        <v>High</v>
      </c>
    </row>
    <row r="8755" spans="1:33" x14ac:dyDescent="0.2">
      <c r="A8755">
        <v>8754</v>
      </c>
      <c r="B8755">
        <v>15720110</v>
      </c>
      <c r="C8755">
        <v>795</v>
      </c>
      <c r="D8755">
        <v>1</v>
      </c>
      <c r="E8755">
        <v>1</v>
      </c>
      <c r="F8755">
        <v>32</v>
      </c>
      <c r="G8755">
        <v>5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s="2" t="s">
        <v>118</v>
      </c>
      <c r="P8755" s="11" t="str">
        <f t="shared" si="1088"/>
        <v>2018</v>
      </c>
      <c r="Q8755" s="12"/>
      <c r="R8755" s="8" t="str">
        <f t="shared" si="1089"/>
        <v>09</v>
      </c>
      <c r="S8755" s="8"/>
      <c r="T8755" s="14" t="str">
        <f t="shared" si="1090"/>
        <v>Retain</v>
      </c>
      <c r="U8755" s="14"/>
      <c r="V8755" s="8" t="str">
        <f t="shared" si="1091"/>
        <v>France</v>
      </c>
      <c r="W8755" s="8"/>
      <c r="X8755" s="8"/>
      <c r="Y8755" s="8"/>
      <c r="Z8755" s="14" t="str">
        <f t="shared" si="1092"/>
        <v>Male</v>
      </c>
      <c r="AA8755" s="14"/>
      <c r="AB8755" s="14"/>
      <c r="AC8755" s="14"/>
      <c r="AE8755" t="str">
        <f t="shared" si="1093"/>
        <v>Adults</v>
      </c>
      <c r="AF8755" t="str">
        <f t="shared" si="1094"/>
        <v>Very good</v>
      </c>
      <c r="AG8755" t="str">
        <f t="shared" si="1095"/>
        <v>High</v>
      </c>
    </row>
    <row r="8756" spans="1:33" x14ac:dyDescent="0.2">
      <c r="A8756">
        <v>8755</v>
      </c>
      <c r="B8756">
        <v>15619045</v>
      </c>
      <c r="C8756">
        <v>776</v>
      </c>
      <c r="D8756">
        <v>1</v>
      </c>
      <c r="E8756">
        <v>2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s="2" t="s">
        <v>405</v>
      </c>
      <c r="P8756" s="11" t="str">
        <f t="shared" si="1088"/>
        <v>2018</v>
      </c>
      <c r="Q8756" s="12"/>
      <c r="R8756" s="8" t="str">
        <f t="shared" si="1089"/>
        <v>11</v>
      </c>
      <c r="S8756" s="8"/>
      <c r="T8756" s="14" t="str">
        <f t="shared" si="1090"/>
        <v>Retain</v>
      </c>
      <c r="U8756" s="14"/>
      <c r="V8756" s="8" t="str">
        <f t="shared" si="1091"/>
        <v>France</v>
      </c>
      <c r="W8756" s="8"/>
      <c r="X8756" s="8"/>
      <c r="Y8756" s="8"/>
      <c r="Z8756" s="14" t="str">
        <f t="shared" si="1092"/>
        <v>Female</v>
      </c>
      <c r="AA8756" s="14"/>
      <c r="AB8756" s="14"/>
      <c r="AC8756" s="14"/>
      <c r="AE8756" t="str">
        <f t="shared" si="1093"/>
        <v>Middle aged</v>
      </c>
      <c r="AF8756" t="str">
        <f t="shared" si="1094"/>
        <v>Very good</v>
      </c>
      <c r="AG8756" t="str">
        <f t="shared" si="1095"/>
        <v>Very low</v>
      </c>
    </row>
    <row r="8757" spans="1:33" x14ac:dyDescent="0.2">
      <c r="A8757">
        <v>8756</v>
      </c>
      <c r="B8757">
        <v>15697510</v>
      </c>
      <c r="C8757">
        <v>707</v>
      </c>
      <c r="D8757">
        <v>2</v>
      </c>
      <c r="E8757">
        <v>2</v>
      </c>
      <c r="F8757">
        <v>52</v>
      </c>
      <c r="G8757">
        <v>4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s="2" t="s">
        <v>154</v>
      </c>
      <c r="P8757" s="11" t="str">
        <f t="shared" si="1088"/>
        <v>2019</v>
      </c>
      <c r="Q8757" s="12"/>
      <c r="R8757" s="8" t="str">
        <f t="shared" si="1089"/>
        <v>07</v>
      </c>
      <c r="S8757" s="8"/>
      <c r="T8757" s="14" t="str">
        <f t="shared" si="1090"/>
        <v>Exit</v>
      </c>
      <c r="U8757" s="14"/>
      <c r="V8757" s="8" t="str">
        <f t="shared" si="1091"/>
        <v>Spain</v>
      </c>
      <c r="W8757" s="8"/>
      <c r="X8757" s="8"/>
      <c r="Y8757" s="8"/>
      <c r="Z8757" s="14" t="str">
        <f t="shared" si="1092"/>
        <v>Female</v>
      </c>
      <c r="AA8757" s="14"/>
      <c r="AB8757" s="14"/>
      <c r="AC8757" s="14"/>
      <c r="AE8757" t="str">
        <f t="shared" si="1093"/>
        <v>Middle aged</v>
      </c>
      <c r="AF8757" t="str">
        <f t="shared" si="1094"/>
        <v>Good</v>
      </c>
      <c r="AG8757" t="str">
        <f t="shared" si="1095"/>
        <v>Very low</v>
      </c>
    </row>
    <row r="8758" spans="1:33" x14ac:dyDescent="0.2">
      <c r="A8758">
        <v>8757</v>
      </c>
      <c r="B8758">
        <v>15784923</v>
      </c>
      <c r="C8758">
        <v>705</v>
      </c>
      <c r="D8758">
        <v>3</v>
      </c>
      <c r="E8758">
        <v>2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s="2" t="s">
        <v>741</v>
      </c>
      <c r="P8758" s="11" t="str">
        <f t="shared" si="1088"/>
        <v>2019</v>
      </c>
      <c r="Q8758" s="12"/>
      <c r="R8758" s="8" t="str">
        <f t="shared" si="1089"/>
        <v>09</v>
      </c>
      <c r="S8758" s="8"/>
      <c r="T8758" s="14" t="str">
        <f t="shared" si="1090"/>
        <v>Exit</v>
      </c>
      <c r="U8758" s="14"/>
      <c r="V8758" s="8" t="str">
        <f t="shared" si="1091"/>
        <v>Germany</v>
      </c>
      <c r="W8758" s="8"/>
      <c r="X8758" s="8"/>
      <c r="Y8758" s="8"/>
      <c r="Z8758" s="14" t="str">
        <f t="shared" si="1092"/>
        <v>Female</v>
      </c>
      <c r="AA8758" s="14"/>
      <c r="AB8758" s="14"/>
      <c r="AC8758" s="14"/>
      <c r="AE8758" t="str">
        <f t="shared" si="1093"/>
        <v>Adults</v>
      </c>
      <c r="AF8758" t="str">
        <f t="shared" si="1094"/>
        <v>Good</v>
      </c>
      <c r="AG8758" t="str">
        <f t="shared" si="1095"/>
        <v>High</v>
      </c>
    </row>
    <row r="8759" spans="1:33" x14ac:dyDescent="0.2">
      <c r="A8759">
        <v>8758</v>
      </c>
      <c r="B8759">
        <v>15567383</v>
      </c>
      <c r="C8759">
        <v>678</v>
      </c>
      <c r="D8759">
        <v>3</v>
      </c>
      <c r="E8759">
        <v>2</v>
      </c>
      <c r="F8759">
        <v>44</v>
      </c>
      <c r="G8759">
        <v>7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s="2" t="s">
        <v>24</v>
      </c>
      <c r="P8759" s="11" t="str">
        <f t="shared" si="1088"/>
        <v>2016</v>
      </c>
      <c r="Q8759" s="12"/>
      <c r="R8759" s="8" t="str">
        <f t="shared" si="1089"/>
        <v>07</v>
      </c>
      <c r="S8759" s="8"/>
      <c r="T8759" s="14" t="str">
        <f t="shared" si="1090"/>
        <v>Retain</v>
      </c>
      <c r="U8759" s="14"/>
      <c r="V8759" s="8" t="str">
        <f t="shared" si="1091"/>
        <v>Germany</v>
      </c>
      <c r="W8759" s="8"/>
      <c r="X8759" s="8"/>
      <c r="Y8759" s="8"/>
      <c r="Z8759" s="14" t="str">
        <f t="shared" si="1092"/>
        <v>Female</v>
      </c>
      <c r="AA8759" s="14"/>
      <c r="AB8759" s="14"/>
      <c r="AC8759" s="14"/>
      <c r="AE8759" t="str">
        <f t="shared" si="1093"/>
        <v>Middle aged</v>
      </c>
      <c r="AF8759" t="str">
        <f t="shared" si="1094"/>
        <v>Good</v>
      </c>
      <c r="AG8759" t="str">
        <f t="shared" si="1095"/>
        <v>Medium</v>
      </c>
    </row>
    <row r="8760" spans="1:33" x14ac:dyDescent="0.2">
      <c r="A8760">
        <v>8759</v>
      </c>
      <c r="B8760">
        <v>15732621</v>
      </c>
      <c r="C8760">
        <v>663</v>
      </c>
      <c r="D8760">
        <v>1</v>
      </c>
      <c r="E8760">
        <v>1</v>
      </c>
      <c r="F8760">
        <v>34</v>
      </c>
      <c r="G8760">
        <v>6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s="2" t="s">
        <v>348</v>
      </c>
      <c r="P8760" s="11" t="str">
        <f t="shared" si="1088"/>
        <v>2016</v>
      </c>
      <c r="Q8760" s="12"/>
      <c r="R8760" s="8" t="str">
        <f t="shared" si="1089"/>
        <v>12</v>
      </c>
      <c r="S8760" s="8"/>
      <c r="T8760" s="14" t="str">
        <f t="shared" si="1090"/>
        <v>Retain</v>
      </c>
      <c r="U8760" s="14"/>
      <c r="V8760" s="8" t="str">
        <f t="shared" si="1091"/>
        <v>France</v>
      </c>
      <c r="W8760" s="8"/>
      <c r="X8760" s="8"/>
      <c r="Y8760" s="8"/>
      <c r="Z8760" s="14" t="str">
        <f t="shared" si="1092"/>
        <v>Male</v>
      </c>
      <c r="AA8760" s="14"/>
      <c r="AB8760" s="14"/>
      <c r="AC8760" s="14"/>
      <c r="AE8760" t="str">
        <f t="shared" si="1093"/>
        <v>Adults</v>
      </c>
      <c r="AF8760" t="str">
        <f t="shared" si="1094"/>
        <v>Fair</v>
      </c>
      <c r="AG8760" t="str">
        <f t="shared" si="1095"/>
        <v>Very low</v>
      </c>
    </row>
    <row r="8761" spans="1:33" x14ac:dyDescent="0.2">
      <c r="A8761">
        <v>8760</v>
      </c>
      <c r="B8761">
        <v>15757981</v>
      </c>
      <c r="C8761">
        <v>748</v>
      </c>
      <c r="D8761">
        <v>1</v>
      </c>
      <c r="E8761">
        <v>1</v>
      </c>
      <c r="F8761">
        <v>66</v>
      </c>
      <c r="G8761">
        <v>6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s="2" t="s">
        <v>1327</v>
      </c>
      <c r="P8761" s="11" t="str">
        <f t="shared" si="1088"/>
        <v>2017</v>
      </c>
      <c r="Q8761" s="12"/>
      <c r="R8761" s="8" t="str">
        <f t="shared" si="1089"/>
        <v>02</v>
      </c>
      <c r="S8761" s="8"/>
      <c r="T8761" s="14" t="str">
        <f t="shared" si="1090"/>
        <v>Retain</v>
      </c>
      <c r="U8761" s="14"/>
      <c r="V8761" s="8" t="str">
        <f t="shared" si="1091"/>
        <v>France</v>
      </c>
      <c r="W8761" s="8"/>
      <c r="X8761" s="8"/>
      <c r="Y8761" s="8"/>
      <c r="Z8761" s="14" t="str">
        <f t="shared" si="1092"/>
        <v>Male</v>
      </c>
      <c r="AA8761" s="14"/>
      <c r="AB8761" s="14"/>
      <c r="AC8761" s="14"/>
      <c r="AE8761" t="str">
        <f t="shared" si="1093"/>
        <v>Retired</v>
      </c>
      <c r="AF8761" t="str">
        <f t="shared" si="1094"/>
        <v>Very good</v>
      </c>
      <c r="AG8761" t="str">
        <f t="shared" si="1095"/>
        <v>Very low</v>
      </c>
    </row>
    <row r="8762" spans="1:33" x14ac:dyDescent="0.2">
      <c r="A8762">
        <v>8761</v>
      </c>
      <c r="B8762">
        <v>15727819</v>
      </c>
      <c r="C8762">
        <v>677</v>
      </c>
      <c r="D8762">
        <v>2</v>
      </c>
      <c r="E8762">
        <v>2</v>
      </c>
      <c r="F8762">
        <v>34</v>
      </c>
      <c r="G8762">
        <v>3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s="2" t="s">
        <v>37</v>
      </c>
      <c r="P8762" s="11" t="str">
        <f t="shared" si="1088"/>
        <v>2019</v>
      </c>
      <c r="Q8762" s="12"/>
      <c r="R8762" s="8" t="str">
        <f t="shared" si="1089"/>
        <v>09</v>
      </c>
      <c r="S8762" s="8"/>
      <c r="T8762" s="14" t="str">
        <f t="shared" si="1090"/>
        <v>Retain</v>
      </c>
      <c r="U8762" s="14"/>
      <c r="V8762" s="8" t="str">
        <f t="shared" si="1091"/>
        <v>Spain</v>
      </c>
      <c r="W8762" s="8"/>
      <c r="X8762" s="8"/>
      <c r="Y8762" s="8"/>
      <c r="Z8762" s="14" t="str">
        <f t="shared" si="1092"/>
        <v>Female</v>
      </c>
      <c r="AA8762" s="14"/>
      <c r="AB8762" s="14"/>
      <c r="AC8762" s="14"/>
      <c r="AE8762" t="str">
        <f t="shared" si="1093"/>
        <v>Adults</v>
      </c>
      <c r="AF8762" t="str">
        <f t="shared" si="1094"/>
        <v>Good</v>
      </c>
      <c r="AG8762" t="str">
        <f t="shared" si="1095"/>
        <v>Very high</v>
      </c>
    </row>
    <row r="8763" spans="1:33" x14ac:dyDescent="0.2">
      <c r="A8763">
        <v>8762</v>
      </c>
      <c r="B8763">
        <v>15738088</v>
      </c>
      <c r="C8763">
        <v>634</v>
      </c>
      <c r="D8763">
        <v>2</v>
      </c>
      <c r="E8763">
        <v>1</v>
      </c>
      <c r="F8763">
        <v>63</v>
      </c>
      <c r="G8763">
        <v>3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s="2" t="s">
        <v>974</v>
      </c>
      <c r="P8763" s="11" t="str">
        <f t="shared" si="1088"/>
        <v>2019</v>
      </c>
      <c r="Q8763" s="12"/>
      <c r="R8763" s="8" t="str">
        <f t="shared" si="1089"/>
        <v>10</v>
      </c>
      <c r="S8763" s="8"/>
      <c r="T8763" s="14" t="str">
        <f t="shared" si="1090"/>
        <v>Exit</v>
      </c>
      <c r="U8763" s="14"/>
      <c r="V8763" s="8" t="str">
        <f t="shared" si="1091"/>
        <v>Spain</v>
      </c>
      <c r="W8763" s="8"/>
      <c r="X8763" s="8"/>
      <c r="Y8763" s="8"/>
      <c r="Z8763" s="14" t="str">
        <f t="shared" si="1092"/>
        <v>Male</v>
      </c>
      <c r="AA8763" s="14"/>
      <c r="AB8763" s="14"/>
      <c r="AC8763" s="14"/>
      <c r="AE8763" t="str">
        <f t="shared" si="1093"/>
        <v>Middle aged</v>
      </c>
      <c r="AF8763" t="str">
        <f t="shared" si="1094"/>
        <v>Fair</v>
      </c>
      <c r="AG8763" t="str">
        <f t="shared" si="1095"/>
        <v>Very low</v>
      </c>
    </row>
    <row r="8764" spans="1:33" x14ac:dyDescent="0.2">
      <c r="A8764">
        <v>8763</v>
      </c>
      <c r="B8764">
        <v>15765173</v>
      </c>
      <c r="C8764">
        <v>350</v>
      </c>
      <c r="D8764">
        <v>1</v>
      </c>
      <c r="E8764">
        <v>2</v>
      </c>
      <c r="F8764">
        <v>60</v>
      </c>
      <c r="G8764">
        <v>5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s="2" t="s">
        <v>213</v>
      </c>
      <c r="P8764" s="11" t="str">
        <f t="shared" si="1088"/>
        <v>2017</v>
      </c>
      <c r="Q8764" s="12"/>
      <c r="R8764" s="8" t="str">
        <f t="shared" si="1089"/>
        <v>12</v>
      </c>
      <c r="S8764" s="8"/>
      <c r="T8764" s="14" t="str">
        <f t="shared" si="1090"/>
        <v>Exit</v>
      </c>
      <c r="U8764" s="14"/>
      <c r="V8764" s="8" t="str">
        <f t="shared" si="1091"/>
        <v>France</v>
      </c>
      <c r="W8764" s="8"/>
      <c r="X8764" s="8"/>
      <c r="Y8764" s="8"/>
      <c r="Z8764" s="14" t="str">
        <f t="shared" si="1092"/>
        <v>Female</v>
      </c>
      <c r="AA8764" s="14"/>
      <c r="AB8764" s="14"/>
      <c r="AC8764" s="14"/>
      <c r="AE8764" t="str">
        <f t="shared" si="1093"/>
        <v>Middle aged</v>
      </c>
      <c r="AF8764" t="str">
        <f t="shared" si="1094"/>
        <v>Poor</v>
      </c>
      <c r="AG8764" t="str">
        <f t="shared" si="1095"/>
        <v>Very low</v>
      </c>
    </row>
    <row r="8765" spans="1:33" x14ac:dyDescent="0.2">
      <c r="A8765">
        <v>8764</v>
      </c>
      <c r="B8765">
        <v>15665159</v>
      </c>
      <c r="C8765">
        <v>727</v>
      </c>
      <c r="D8765">
        <v>1</v>
      </c>
      <c r="E8765">
        <v>1</v>
      </c>
      <c r="F8765">
        <v>61</v>
      </c>
      <c r="G8765">
        <v>5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s="2" t="s">
        <v>364</v>
      </c>
      <c r="P8765" s="11" t="str">
        <f t="shared" si="1088"/>
        <v>2018</v>
      </c>
      <c r="Q8765" s="12"/>
      <c r="R8765" s="8" t="str">
        <f t="shared" si="1089"/>
        <v>08</v>
      </c>
      <c r="S8765" s="8"/>
      <c r="T8765" s="14" t="str">
        <f t="shared" si="1090"/>
        <v>Exit</v>
      </c>
      <c r="U8765" s="14"/>
      <c r="V8765" s="8" t="str">
        <f t="shared" si="1091"/>
        <v>France</v>
      </c>
      <c r="W8765" s="8"/>
      <c r="X8765" s="8"/>
      <c r="Y8765" s="8"/>
      <c r="Z8765" s="14" t="str">
        <f t="shared" si="1092"/>
        <v>Male</v>
      </c>
      <c r="AA8765" s="14"/>
      <c r="AB8765" s="14"/>
      <c r="AC8765" s="14"/>
      <c r="AE8765" t="str">
        <f t="shared" si="1093"/>
        <v>Middle aged</v>
      </c>
      <c r="AF8765" t="str">
        <f t="shared" si="1094"/>
        <v>Good</v>
      </c>
      <c r="AG8765" t="str">
        <f t="shared" si="1095"/>
        <v>High</v>
      </c>
    </row>
    <row r="8766" spans="1:33" x14ac:dyDescent="0.2">
      <c r="A8766">
        <v>8765</v>
      </c>
      <c r="B8766">
        <v>15618203</v>
      </c>
      <c r="C8766">
        <v>773</v>
      </c>
      <c r="D8766">
        <v>3</v>
      </c>
      <c r="E8766">
        <v>1</v>
      </c>
      <c r="F8766">
        <v>51</v>
      </c>
      <c r="G8766">
        <v>5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s="2" t="s">
        <v>732</v>
      </c>
      <c r="P8766" s="11" t="str">
        <f t="shared" si="1088"/>
        <v>2018</v>
      </c>
      <c r="Q8766" s="12"/>
      <c r="R8766" s="8" t="str">
        <f t="shared" si="1089"/>
        <v>09</v>
      </c>
      <c r="S8766" s="8"/>
      <c r="T8766" s="14" t="str">
        <f t="shared" si="1090"/>
        <v>Retain</v>
      </c>
      <c r="U8766" s="14"/>
      <c r="V8766" s="8" t="str">
        <f t="shared" si="1091"/>
        <v>Germany</v>
      </c>
      <c r="W8766" s="8"/>
      <c r="X8766" s="8"/>
      <c r="Y8766" s="8"/>
      <c r="Z8766" s="14" t="str">
        <f t="shared" si="1092"/>
        <v>Male</v>
      </c>
      <c r="AA8766" s="14"/>
      <c r="AB8766" s="14"/>
      <c r="AC8766" s="14"/>
      <c r="AE8766" t="str">
        <f t="shared" si="1093"/>
        <v>Middle aged</v>
      </c>
      <c r="AF8766" t="str">
        <f t="shared" si="1094"/>
        <v>Very good</v>
      </c>
      <c r="AG8766" t="str">
        <f t="shared" si="1095"/>
        <v>High</v>
      </c>
    </row>
    <row r="8767" spans="1:33" x14ac:dyDescent="0.2">
      <c r="A8767">
        <v>8766</v>
      </c>
      <c r="B8767">
        <v>15791452</v>
      </c>
      <c r="C8767">
        <v>675</v>
      </c>
      <c r="D8767">
        <v>1</v>
      </c>
      <c r="E8767">
        <v>1</v>
      </c>
      <c r="F8767">
        <v>39</v>
      </c>
      <c r="G8767">
        <v>4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s="2" t="s">
        <v>443</v>
      </c>
      <c r="P8767" s="11" t="str">
        <f t="shared" si="1088"/>
        <v>2018</v>
      </c>
      <c r="Q8767" s="12"/>
      <c r="R8767" s="8" t="str">
        <f t="shared" si="1089"/>
        <v>11</v>
      </c>
      <c r="S8767" s="8"/>
      <c r="T8767" s="14" t="str">
        <f t="shared" si="1090"/>
        <v>Retain</v>
      </c>
      <c r="U8767" s="14"/>
      <c r="V8767" s="8" t="str">
        <f t="shared" si="1091"/>
        <v>France</v>
      </c>
      <c r="W8767" s="8"/>
      <c r="X8767" s="8"/>
      <c r="Y8767" s="8"/>
      <c r="Z8767" s="14" t="str">
        <f t="shared" si="1092"/>
        <v>Male</v>
      </c>
      <c r="AA8767" s="14"/>
      <c r="AB8767" s="14"/>
      <c r="AC8767" s="14"/>
      <c r="AE8767" t="str">
        <f t="shared" si="1093"/>
        <v>Middle aged</v>
      </c>
      <c r="AF8767" t="str">
        <f t="shared" si="1094"/>
        <v>Good</v>
      </c>
      <c r="AG8767" t="str">
        <f t="shared" si="1095"/>
        <v>Very low</v>
      </c>
    </row>
    <row r="8768" spans="1:33" x14ac:dyDescent="0.2">
      <c r="A8768">
        <v>8767</v>
      </c>
      <c r="B8768">
        <v>15638159</v>
      </c>
      <c r="C8768">
        <v>649</v>
      </c>
      <c r="D8768">
        <v>2</v>
      </c>
      <c r="E8768">
        <v>2</v>
      </c>
      <c r="F8768">
        <v>36</v>
      </c>
      <c r="G8768">
        <v>5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s="2" t="s">
        <v>210</v>
      </c>
      <c r="P8768" s="11" t="str">
        <f t="shared" si="1088"/>
        <v>2018</v>
      </c>
      <c r="Q8768" s="12"/>
      <c r="R8768" s="8" t="str">
        <f t="shared" si="1089"/>
        <v>01</v>
      </c>
      <c r="S8768" s="8"/>
      <c r="T8768" s="14" t="str">
        <f t="shared" si="1090"/>
        <v>Retain</v>
      </c>
      <c r="U8768" s="14"/>
      <c r="V8768" s="8" t="str">
        <f t="shared" si="1091"/>
        <v>Spain</v>
      </c>
      <c r="W8768" s="8"/>
      <c r="X8768" s="8"/>
      <c r="Y8768" s="8"/>
      <c r="Z8768" s="14" t="str">
        <f t="shared" si="1092"/>
        <v>Female</v>
      </c>
      <c r="AA8768" s="14"/>
      <c r="AB8768" s="14"/>
      <c r="AC8768" s="14"/>
      <c r="AE8768" t="str">
        <f t="shared" si="1093"/>
        <v>Adults</v>
      </c>
      <c r="AF8768" t="str">
        <f t="shared" si="1094"/>
        <v>Fair</v>
      </c>
      <c r="AG8768" t="str">
        <f t="shared" si="1095"/>
        <v>Medium</v>
      </c>
    </row>
    <row r="8769" spans="1:33" x14ac:dyDescent="0.2">
      <c r="A8769">
        <v>8768</v>
      </c>
      <c r="B8769">
        <v>15585466</v>
      </c>
      <c r="C8769">
        <v>552</v>
      </c>
      <c r="D8769">
        <v>1</v>
      </c>
      <c r="E8769">
        <v>1</v>
      </c>
      <c r="F8769">
        <v>29</v>
      </c>
      <c r="G8769">
        <v>3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s="2" t="s">
        <v>152</v>
      </c>
      <c r="P8769" s="11" t="str">
        <f t="shared" si="1088"/>
        <v>2019</v>
      </c>
      <c r="Q8769" s="12"/>
      <c r="R8769" s="8" t="str">
        <f t="shared" si="1089"/>
        <v>11</v>
      </c>
      <c r="S8769" s="8"/>
      <c r="T8769" s="14" t="str">
        <f t="shared" si="1090"/>
        <v>Retain</v>
      </c>
      <c r="U8769" s="14"/>
      <c r="V8769" s="8" t="str">
        <f t="shared" si="1091"/>
        <v>France</v>
      </c>
      <c r="W8769" s="8"/>
      <c r="X8769" s="8"/>
      <c r="Y8769" s="8"/>
      <c r="Z8769" s="14" t="str">
        <f t="shared" si="1092"/>
        <v>Male</v>
      </c>
      <c r="AA8769" s="14"/>
      <c r="AB8769" s="14"/>
      <c r="AC8769" s="14"/>
      <c r="AE8769" t="str">
        <f t="shared" si="1093"/>
        <v>Adults</v>
      </c>
      <c r="AF8769" t="str">
        <f t="shared" si="1094"/>
        <v>Poor</v>
      </c>
      <c r="AG8769" t="str">
        <f t="shared" si="1095"/>
        <v>Very low</v>
      </c>
    </row>
    <row r="8770" spans="1:33" x14ac:dyDescent="0.2">
      <c r="A8770">
        <v>8769</v>
      </c>
      <c r="B8770">
        <v>15677310</v>
      </c>
      <c r="C8770">
        <v>761</v>
      </c>
      <c r="D8770">
        <v>3</v>
      </c>
      <c r="E8770">
        <v>1</v>
      </c>
      <c r="F8770">
        <v>62</v>
      </c>
      <c r="G8770">
        <v>7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s="2" t="s">
        <v>868</v>
      </c>
      <c r="P8770" s="11" t="str">
        <f t="shared" si="1088"/>
        <v>2016</v>
      </c>
      <c r="Q8770" s="12"/>
      <c r="R8770" s="8" t="str">
        <f t="shared" si="1089"/>
        <v>08</v>
      </c>
      <c r="S8770" s="8"/>
      <c r="T8770" s="14" t="str">
        <f t="shared" si="1090"/>
        <v>Exit</v>
      </c>
      <c r="U8770" s="14"/>
      <c r="V8770" s="8" t="str">
        <f t="shared" si="1091"/>
        <v>Germany</v>
      </c>
      <c r="W8770" s="8"/>
      <c r="X8770" s="8"/>
      <c r="Y8770" s="8"/>
      <c r="Z8770" s="14" t="str">
        <f t="shared" si="1092"/>
        <v>Male</v>
      </c>
      <c r="AA8770" s="14"/>
      <c r="AB8770" s="14"/>
      <c r="AC8770" s="14"/>
      <c r="AE8770" t="str">
        <f t="shared" si="1093"/>
        <v>Middle aged</v>
      </c>
      <c r="AF8770" t="str">
        <f t="shared" si="1094"/>
        <v>Very good</v>
      </c>
      <c r="AG8770" t="str">
        <f t="shared" si="1095"/>
        <v>Medium</v>
      </c>
    </row>
    <row r="8771" spans="1:33" x14ac:dyDescent="0.2">
      <c r="A8771">
        <v>8770</v>
      </c>
      <c r="B8771">
        <v>15646262</v>
      </c>
      <c r="C8771">
        <v>622</v>
      </c>
      <c r="D8771">
        <v>1</v>
      </c>
      <c r="E8771">
        <v>1</v>
      </c>
      <c r="F8771">
        <v>31</v>
      </c>
      <c r="G8771">
        <v>4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s="2" t="s">
        <v>488</v>
      </c>
      <c r="P8771" s="11" t="str">
        <f t="shared" ref="P8771:P8834" si="1096">RIGHT($N8771,4)</f>
        <v>2019</v>
      </c>
      <c r="Q8771" s="12"/>
      <c r="R8771" s="8" t="str">
        <f t="shared" ref="R8771:R8834" si="1097">MID(N8771,4,2)</f>
        <v>07</v>
      </c>
      <c r="S8771" s="8"/>
      <c r="T8771" s="14" t="str">
        <f t="shared" ref="T8771:T8834" si="1098">IF(M8771=1,"Exit","Retain")</f>
        <v>Retain</v>
      </c>
      <c r="U8771" s="14"/>
      <c r="V8771" s="8" t="str">
        <f t="shared" ref="V8771:V8834" si="1099">IF(D8771=1,"France",IF(D8771=2,"Spain",IF(D8771=3,"Germany","NONE")))</f>
        <v>France</v>
      </c>
      <c r="W8771" s="8"/>
      <c r="X8771" s="8"/>
      <c r="Y8771" s="8"/>
      <c r="Z8771" s="14" t="str">
        <f t="shared" ref="Z8771:Z8834" si="1100">IF(E8771=1,"Male","Female")</f>
        <v>Male</v>
      </c>
      <c r="AA8771" s="14"/>
      <c r="AB8771" s="14"/>
      <c r="AC8771" s="14"/>
      <c r="AE8771" t="str">
        <f t="shared" ref="AE8771:AE8834" si="1101">IF(F8771&lt;18,"Kids",IF(AND(F8771&gt;=18,F8771&lt;24),"Young Adults",IF(AND(F8771&gt;=24,F8771&lt;39),"Adults",IF(AND(F8771&gt;=39,F8771&lt;64),"Middle aged","Retired"))))</f>
        <v>Adults</v>
      </c>
      <c r="AF8771" t="str">
        <f t="shared" ref="AF8771:AF8834" si="1102">IF(AND(C8771&gt;=800,C8771&lt;=850),"Excellent",IF(AND(C8771&gt;=740,C8771&lt;=799),"Very good",IF(AND(C8771&gt;=670,C8771&lt;=739),"Good",IF(AND(C8771&gt;=580,C8771&lt;=669),"Fair",IF(AND(C8771&gt;=300,C8771&lt;=579),"Poor","None")))))</f>
        <v>Fair</v>
      </c>
      <c r="AG8771" t="str">
        <f t="shared" ref="AG8771:AG8834" si="1103">IF(H8771&lt;25000,"Very low",IF(AND(H8771&gt;25000,H8771&lt;=50000),"Low",IF(AND(H8771&gt;50000,H8771&lt;=100000),"Medium",IF(AND(H8771&gt;100000,H8771&lt;=150000),"High",IF(AND(H8771&gt;150000,H8771&lt;=200000),"Very high",IF(H8771&gt;200000,"Extreme","None"))))))</f>
        <v>Very low</v>
      </c>
    </row>
    <row r="8772" spans="1:33" x14ac:dyDescent="0.2">
      <c r="A8772">
        <v>8771</v>
      </c>
      <c r="B8772">
        <v>15656901</v>
      </c>
      <c r="C8772">
        <v>615</v>
      </c>
      <c r="D8772">
        <v>1</v>
      </c>
      <c r="E8772">
        <v>1</v>
      </c>
      <c r="F8772">
        <v>59</v>
      </c>
      <c r="G8772">
        <v>4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s="2" t="s">
        <v>736</v>
      </c>
      <c r="P8772" s="11" t="str">
        <f t="shared" si="1096"/>
        <v>2019</v>
      </c>
      <c r="Q8772" s="12"/>
      <c r="R8772" s="8" t="str">
        <f t="shared" si="1097"/>
        <v>08</v>
      </c>
      <c r="S8772" s="8"/>
      <c r="T8772" s="14" t="str">
        <f t="shared" si="1098"/>
        <v>Retain</v>
      </c>
      <c r="U8772" s="14"/>
      <c r="V8772" s="8" t="str">
        <f t="shared" si="1099"/>
        <v>France</v>
      </c>
      <c r="W8772" s="8"/>
      <c r="X8772" s="8"/>
      <c r="Y8772" s="8"/>
      <c r="Z8772" s="14" t="str">
        <f t="shared" si="1100"/>
        <v>Male</v>
      </c>
      <c r="AA8772" s="14"/>
      <c r="AB8772" s="14"/>
      <c r="AC8772" s="14"/>
      <c r="AE8772" t="str">
        <f t="shared" si="1101"/>
        <v>Middle aged</v>
      </c>
      <c r="AF8772" t="str">
        <f t="shared" si="1102"/>
        <v>Fair</v>
      </c>
      <c r="AG8772" t="str">
        <f t="shared" si="1103"/>
        <v>Very low</v>
      </c>
    </row>
    <row r="8773" spans="1:33" x14ac:dyDescent="0.2">
      <c r="A8773">
        <v>8772</v>
      </c>
      <c r="B8773">
        <v>15621093</v>
      </c>
      <c r="C8773">
        <v>681</v>
      </c>
      <c r="D8773">
        <v>3</v>
      </c>
      <c r="E8773">
        <v>1</v>
      </c>
      <c r="F8773">
        <v>31</v>
      </c>
      <c r="G8773">
        <v>6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s="2" t="s">
        <v>1034</v>
      </c>
      <c r="P8773" s="11" t="str">
        <f t="shared" si="1096"/>
        <v>2017</v>
      </c>
      <c r="Q8773" s="12"/>
      <c r="R8773" s="8" t="str">
        <f t="shared" si="1097"/>
        <v>06</v>
      </c>
      <c r="S8773" s="8"/>
      <c r="T8773" s="14" t="str">
        <f t="shared" si="1098"/>
        <v>Retain</v>
      </c>
      <c r="U8773" s="14"/>
      <c r="V8773" s="8" t="str">
        <f t="shared" si="1099"/>
        <v>Germany</v>
      </c>
      <c r="W8773" s="8"/>
      <c r="X8773" s="8"/>
      <c r="Y8773" s="8"/>
      <c r="Z8773" s="14" t="str">
        <f t="shared" si="1100"/>
        <v>Male</v>
      </c>
      <c r="AA8773" s="14"/>
      <c r="AB8773" s="14"/>
      <c r="AC8773" s="14"/>
      <c r="AE8773" t="str">
        <f t="shared" si="1101"/>
        <v>Adults</v>
      </c>
      <c r="AF8773" t="str">
        <f t="shared" si="1102"/>
        <v>Good</v>
      </c>
      <c r="AG8773" t="str">
        <f t="shared" si="1103"/>
        <v>Medium</v>
      </c>
    </row>
    <row r="8774" spans="1:33" x14ac:dyDescent="0.2">
      <c r="A8774">
        <v>8773</v>
      </c>
      <c r="B8774">
        <v>15592123</v>
      </c>
      <c r="C8774">
        <v>768</v>
      </c>
      <c r="D8774">
        <v>1</v>
      </c>
      <c r="E8774">
        <v>1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s="2" t="s">
        <v>1168</v>
      </c>
      <c r="P8774" s="11" t="str">
        <f t="shared" si="1096"/>
        <v>2017</v>
      </c>
      <c r="Q8774" s="12"/>
      <c r="R8774" s="8" t="str">
        <f t="shared" si="1097"/>
        <v>04</v>
      </c>
      <c r="S8774" s="8"/>
      <c r="T8774" s="14" t="str">
        <f t="shared" si="1098"/>
        <v>Retain</v>
      </c>
      <c r="U8774" s="14"/>
      <c r="V8774" s="8" t="str">
        <f t="shared" si="1099"/>
        <v>France</v>
      </c>
      <c r="W8774" s="8"/>
      <c r="X8774" s="8"/>
      <c r="Y8774" s="8"/>
      <c r="Z8774" s="14" t="str">
        <f t="shared" si="1100"/>
        <v>Male</v>
      </c>
      <c r="AA8774" s="14"/>
      <c r="AB8774" s="14"/>
      <c r="AC8774" s="14"/>
      <c r="AE8774" t="str">
        <f t="shared" si="1101"/>
        <v>Adults</v>
      </c>
      <c r="AF8774" t="str">
        <f t="shared" si="1102"/>
        <v>Very good</v>
      </c>
      <c r="AG8774" t="str">
        <f t="shared" si="1103"/>
        <v>Very low</v>
      </c>
    </row>
    <row r="8775" spans="1:33" x14ac:dyDescent="0.2">
      <c r="A8775">
        <v>8774</v>
      </c>
      <c r="B8775">
        <v>15589200</v>
      </c>
      <c r="C8775">
        <v>617</v>
      </c>
      <c r="D8775">
        <v>2</v>
      </c>
      <c r="E8775">
        <v>1</v>
      </c>
      <c r="F8775">
        <v>34</v>
      </c>
      <c r="G8775">
        <v>6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s="2" t="s">
        <v>124</v>
      </c>
      <c r="P8775" s="11" t="str">
        <f t="shared" si="1096"/>
        <v>2017</v>
      </c>
      <c r="Q8775" s="12"/>
      <c r="R8775" s="8" t="str">
        <f t="shared" si="1097"/>
        <v>07</v>
      </c>
      <c r="S8775" s="8"/>
      <c r="T8775" s="14" t="str">
        <f t="shared" si="1098"/>
        <v>Retain</v>
      </c>
      <c r="U8775" s="14"/>
      <c r="V8775" s="8" t="str">
        <f t="shared" si="1099"/>
        <v>Spain</v>
      </c>
      <c r="W8775" s="8"/>
      <c r="X8775" s="8"/>
      <c r="Y8775" s="8"/>
      <c r="Z8775" s="14" t="str">
        <f t="shared" si="1100"/>
        <v>Male</v>
      </c>
      <c r="AA8775" s="14"/>
      <c r="AB8775" s="14"/>
      <c r="AC8775" s="14"/>
      <c r="AE8775" t="str">
        <f t="shared" si="1101"/>
        <v>Adults</v>
      </c>
      <c r="AF8775" t="str">
        <f t="shared" si="1102"/>
        <v>Fair</v>
      </c>
      <c r="AG8775" t="str">
        <f t="shared" si="1103"/>
        <v>Very low</v>
      </c>
    </row>
    <row r="8776" spans="1:33" x14ac:dyDescent="0.2">
      <c r="A8776">
        <v>8775</v>
      </c>
      <c r="B8776">
        <v>15602934</v>
      </c>
      <c r="C8776">
        <v>452</v>
      </c>
      <c r="D8776">
        <v>1</v>
      </c>
      <c r="E8776">
        <v>2</v>
      </c>
      <c r="F8776">
        <v>33</v>
      </c>
      <c r="G8776">
        <v>5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s="2" t="s">
        <v>640</v>
      </c>
      <c r="P8776" s="11" t="str">
        <f t="shared" si="1096"/>
        <v>2018</v>
      </c>
      <c r="Q8776" s="12"/>
      <c r="R8776" s="8" t="str">
        <f t="shared" si="1097"/>
        <v>07</v>
      </c>
      <c r="S8776" s="8"/>
      <c r="T8776" s="14" t="str">
        <f t="shared" si="1098"/>
        <v>Retain</v>
      </c>
      <c r="U8776" s="14"/>
      <c r="V8776" s="8" t="str">
        <f t="shared" si="1099"/>
        <v>France</v>
      </c>
      <c r="W8776" s="8"/>
      <c r="X8776" s="8"/>
      <c r="Y8776" s="8"/>
      <c r="Z8776" s="14" t="str">
        <f t="shared" si="1100"/>
        <v>Female</v>
      </c>
      <c r="AA8776" s="14"/>
      <c r="AB8776" s="14"/>
      <c r="AC8776" s="14"/>
      <c r="AE8776" t="str">
        <f t="shared" si="1101"/>
        <v>Adults</v>
      </c>
      <c r="AF8776" t="str">
        <f t="shared" si="1102"/>
        <v>Poor</v>
      </c>
      <c r="AG8776" t="str">
        <f t="shared" si="1103"/>
        <v>High</v>
      </c>
    </row>
    <row r="8777" spans="1:33" x14ac:dyDescent="0.2">
      <c r="A8777">
        <v>8776</v>
      </c>
      <c r="B8777">
        <v>15812720</v>
      </c>
      <c r="C8777">
        <v>807</v>
      </c>
      <c r="D8777">
        <v>3</v>
      </c>
      <c r="E8777">
        <v>1</v>
      </c>
      <c r="F8777">
        <v>37</v>
      </c>
      <c r="G8777">
        <v>4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s="2" t="s">
        <v>549</v>
      </c>
      <c r="P8777" s="11" t="str">
        <f t="shared" si="1096"/>
        <v>2019</v>
      </c>
      <c r="Q8777" s="12"/>
      <c r="R8777" s="8" t="str">
        <f t="shared" si="1097"/>
        <v>03</v>
      </c>
      <c r="S8777" s="8"/>
      <c r="T8777" s="14" t="str">
        <f t="shared" si="1098"/>
        <v>Retain</v>
      </c>
      <c r="U8777" s="14"/>
      <c r="V8777" s="8" t="str">
        <f t="shared" si="1099"/>
        <v>Germany</v>
      </c>
      <c r="W8777" s="8"/>
      <c r="X8777" s="8"/>
      <c r="Y8777" s="8"/>
      <c r="Z8777" s="14" t="str">
        <f t="shared" si="1100"/>
        <v>Male</v>
      </c>
      <c r="AA8777" s="14"/>
      <c r="AB8777" s="14"/>
      <c r="AC8777" s="14"/>
      <c r="AE8777" t="str">
        <f t="shared" si="1101"/>
        <v>Adults</v>
      </c>
      <c r="AF8777" t="str">
        <f t="shared" si="1102"/>
        <v>Excellent</v>
      </c>
      <c r="AG8777" t="str">
        <f t="shared" si="1103"/>
        <v>High</v>
      </c>
    </row>
    <row r="8778" spans="1:33" x14ac:dyDescent="0.2">
      <c r="A8778">
        <v>8777</v>
      </c>
      <c r="B8778">
        <v>15695383</v>
      </c>
      <c r="C8778">
        <v>567</v>
      </c>
      <c r="D8778">
        <v>2</v>
      </c>
      <c r="E8778">
        <v>1</v>
      </c>
      <c r="F8778">
        <v>44</v>
      </c>
      <c r="G8778">
        <v>6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s="2" t="s">
        <v>307</v>
      </c>
      <c r="P8778" s="11" t="str">
        <f t="shared" si="1096"/>
        <v>2017</v>
      </c>
      <c r="Q8778" s="12"/>
      <c r="R8778" s="8" t="str">
        <f t="shared" si="1097"/>
        <v>04</v>
      </c>
      <c r="S8778" s="8"/>
      <c r="T8778" s="14" t="str">
        <f t="shared" si="1098"/>
        <v>Retain</v>
      </c>
      <c r="U8778" s="14"/>
      <c r="V8778" s="8" t="str">
        <f t="shared" si="1099"/>
        <v>Spain</v>
      </c>
      <c r="W8778" s="8"/>
      <c r="X8778" s="8"/>
      <c r="Y8778" s="8"/>
      <c r="Z8778" s="14" t="str">
        <f t="shared" si="1100"/>
        <v>Male</v>
      </c>
      <c r="AA8778" s="14"/>
      <c r="AB8778" s="14"/>
      <c r="AC8778" s="14"/>
      <c r="AE8778" t="str">
        <f t="shared" si="1101"/>
        <v>Middle aged</v>
      </c>
      <c r="AF8778" t="str">
        <f t="shared" si="1102"/>
        <v>Poor</v>
      </c>
      <c r="AG8778" t="str">
        <f t="shared" si="1103"/>
        <v>Very low</v>
      </c>
    </row>
    <row r="8779" spans="1:33" x14ac:dyDescent="0.2">
      <c r="A8779">
        <v>8778</v>
      </c>
      <c r="B8779">
        <v>15723064</v>
      </c>
      <c r="C8779">
        <v>603</v>
      </c>
      <c r="D8779">
        <v>2</v>
      </c>
      <c r="E8779">
        <v>1</v>
      </c>
      <c r="F8779">
        <v>24</v>
      </c>
      <c r="G8779">
        <v>4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s="2" t="s">
        <v>140</v>
      </c>
      <c r="P8779" s="11" t="str">
        <f t="shared" si="1096"/>
        <v>2019</v>
      </c>
      <c r="Q8779" s="12"/>
      <c r="R8779" s="8" t="str">
        <f t="shared" si="1097"/>
        <v>01</v>
      </c>
      <c r="S8779" s="8"/>
      <c r="T8779" s="14" t="str">
        <f t="shared" si="1098"/>
        <v>Retain</v>
      </c>
      <c r="U8779" s="14"/>
      <c r="V8779" s="8" t="str">
        <f t="shared" si="1099"/>
        <v>Spain</v>
      </c>
      <c r="W8779" s="8"/>
      <c r="X8779" s="8"/>
      <c r="Y8779" s="8"/>
      <c r="Z8779" s="14" t="str">
        <f t="shared" si="1100"/>
        <v>Male</v>
      </c>
      <c r="AA8779" s="14"/>
      <c r="AB8779" s="14"/>
      <c r="AC8779" s="14"/>
      <c r="AE8779" t="str">
        <f t="shared" si="1101"/>
        <v>Adults</v>
      </c>
      <c r="AF8779" t="str">
        <f t="shared" si="1102"/>
        <v>Fair</v>
      </c>
      <c r="AG8779" t="str">
        <f t="shared" si="1103"/>
        <v>Very high</v>
      </c>
    </row>
    <row r="8780" spans="1:33" x14ac:dyDescent="0.2">
      <c r="A8780">
        <v>8779</v>
      </c>
      <c r="B8780">
        <v>15761606</v>
      </c>
      <c r="C8780">
        <v>617</v>
      </c>
      <c r="D8780">
        <v>2</v>
      </c>
      <c r="E8780">
        <v>2</v>
      </c>
      <c r="F8780">
        <v>37</v>
      </c>
      <c r="G8780">
        <v>4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s="2" t="s">
        <v>506</v>
      </c>
      <c r="P8780" s="11" t="str">
        <f t="shared" si="1096"/>
        <v>2019</v>
      </c>
      <c r="Q8780" s="12"/>
      <c r="R8780" s="8" t="str">
        <f t="shared" si="1097"/>
        <v>05</v>
      </c>
      <c r="S8780" s="8"/>
      <c r="T8780" s="14" t="str">
        <f t="shared" si="1098"/>
        <v>Retain</v>
      </c>
      <c r="U8780" s="14"/>
      <c r="V8780" s="8" t="str">
        <f t="shared" si="1099"/>
        <v>Spain</v>
      </c>
      <c r="W8780" s="8"/>
      <c r="X8780" s="8"/>
      <c r="Y8780" s="8"/>
      <c r="Z8780" s="14" t="str">
        <f t="shared" si="1100"/>
        <v>Female</v>
      </c>
      <c r="AA8780" s="14"/>
      <c r="AB8780" s="14"/>
      <c r="AC8780" s="14"/>
      <c r="AE8780" t="str">
        <f t="shared" si="1101"/>
        <v>Adults</v>
      </c>
      <c r="AF8780" t="str">
        <f t="shared" si="1102"/>
        <v>Fair</v>
      </c>
      <c r="AG8780" t="str">
        <f t="shared" si="1103"/>
        <v>High</v>
      </c>
    </row>
    <row r="8781" spans="1:33" x14ac:dyDescent="0.2">
      <c r="A8781">
        <v>8780</v>
      </c>
      <c r="B8781">
        <v>15650322</v>
      </c>
      <c r="C8781">
        <v>701</v>
      </c>
      <c r="D8781">
        <v>1</v>
      </c>
      <c r="E8781">
        <v>2</v>
      </c>
      <c r="F8781">
        <v>34</v>
      </c>
      <c r="G8781">
        <v>4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s="2" t="s">
        <v>206</v>
      </c>
      <c r="P8781" s="11" t="str">
        <f t="shared" si="1096"/>
        <v>2019</v>
      </c>
      <c r="Q8781" s="12"/>
      <c r="R8781" s="8" t="str">
        <f t="shared" si="1097"/>
        <v>09</v>
      </c>
      <c r="S8781" s="8"/>
      <c r="T8781" s="14" t="str">
        <f t="shared" si="1098"/>
        <v>Retain</v>
      </c>
      <c r="U8781" s="14"/>
      <c r="V8781" s="8" t="str">
        <f t="shared" si="1099"/>
        <v>France</v>
      </c>
      <c r="W8781" s="8"/>
      <c r="X8781" s="8"/>
      <c r="Y8781" s="8"/>
      <c r="Z8781" s="14" t="str">
        <f t="shared" si="1100"/>
        <v>Female</v>
      </c>
      <c r="AA8781" s="14"/>
      <c r="AB8781" s="14"/>
      <c r="AC8781" s="14"/>
      <c r="AE8781" t="str">
        <f t="shared" si="1101"/>
        <v>Adults</v>
      </c>
      <c r="AF8781" t="str">
        <f t="shared" si="1102"/>
        <v>Good</v>
      </c>
      <c r="AG8781" t="str">
        <f t="shared" si="1103"/>
        <v>High</v>
      </c>
    </row>
    <row r="8782" spans="1:33" x14ac:dyDescent="0.2">
      <c r="A8782">
        <v>8781</v>
      </c>
      <c r="B8782">
        <v>15669782</v>
      </c>
      <c r="C8782">
        <v>820</v>
      </c>
      <c r="D8782">
        <v>3</v>
      </c>
      <c r="E8782">
        <v>1</v>
      </c>
      <c r="F8782">
        <v>39</v>
      </c>
      <c r="G8782">
        <v>6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s="2" t="s">
        <v>961</v>
      </c>
      <c r="P8782" s="11" t="str">
        <f t="shared" si="1096"/>
        <v>2016</v>
      </c>
      <c r="Q8782" s="12"/>
      <c r="R8782" s="8" t="str">
        <f t="shared" si="1097"/>
        <v>10</v>
      </c>
      <c r="S8782" s="8"/>
      <c r="T8782" s="14" t="str">
        <f t="shared" si="1098"/>
        <v>Exit</v>
      </c>
      <c r="U8782" s="14"/>
      <c r="V8782" s="8" t="str">
        <f t="shared" si="1099"/>
        <v>Germany</v>
      </c>
      <c r="W8782" s="8"/>
      <c r="X8782" s="8"/>
      <c r="Y8782" s="8"/>
      <c r="Z8782" s="14" t="str">
        <f t="shared" si="1100"/>
        <v>Male</v>
      </c>
      <c r="AA8782" s="14"/>
      <c r="AB8782" s="14"/>
      <c r="AC8782" s="14"/>
      <c r="AE8782" t="str">
        <f t="shared" si="1101"/>
        <v>Middle aged</v>
      </c>
      <c r="AF8782" t="str">
        <f t="shared" si="1102"/>
        <v>Excellent</v>
      </c>
      <c r="AG8782" t="str">
        <f t="shared" si="1103"/>
        <v>High</v>
      </c>
    </row>
    <row r="8783" spans="1:33" x14ac:dyDescent="0.2">
      <c r="A8783">
        <v>8782</v>
      </c>
      <c r="B8783">
        <v>15751628</v>
      </c>
      <c r="C8783">
        <v>438</v>
      </c>
      <c r="D8783">
        <v>1</v>
      </c>
      <c r="E8783">
        <v>1</v>
      </c>
      <c r="F8783">
        <v>60</v>
      </c>
      <c r="G8783">
        <v>6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s="2" t="s">
        <v>1133</v>
      </c>
      <c r="P8783" s="11" t="str">
        <f t="shared" si="1096"/>
        <v>2017</v>
      </c>
      <c r="Q8783" s="12"/>
      <c r="R8783" s="8" t="str">
        <f t="shared" si="1097"/>
        <v>04</v>
      </c>
      <c r="S8783" s="8"/>
      <c r="T8783" s="14" t="str">
        <f t="shared" si="1098"/>
        <v>Retain</v>
      </c>
      <c r="U8783" s="14"/>
      <c r="V8783" s="8" t="str">
        <f t="shared" si="1099"/>
        <v>France</v>
      </c>
      <c r="W8783" s="8"/>
      <c r="X8783" s="8"/>
      <c r="Y8783" s="8"/>
      <c r="Z8783" s="14" t="str">
        <f t="shared" si="1100"/>
        <v>Male</v>
      </c>
      <c r="AA8783" s="14"/>
      <c r="AB8783" s="14"/>
      <c r="AC8783" s="14"/>
      <c r="AE8783" t="str">
        <f t="shared" si="1101"/>
        <v>Middle aged</v>
      </c>
      <c r="AF8783" t="str">
        <f t="shared" si="1102"/>
        <v>Poor</v>
      </c>
      <c r="AG8783" t="str">
        <f t="shared" si="1103"/>
        <v>Medium</v>
      </c>
    </row>
    <row r="8784" spans="1:33" x14ac:dyDescent="0.2">
      <c r="A8784">
        <v>8783</v>
      </c>
      <c r="B8784">
        <v>15809057</v>
      </c>
      <c r="C8784">
        <v>600</v>
      </c>
      <c r="D8784">
        <v>2</v>
      </c>
      <c r="E8784">
        <v>2</v>
      </c>
      <c r="F8784">
        <v>27</v>
      </c>
      <c r="G8784">
        <v>4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s="2" t="s">
        <v>807</v>
      </c>
      <c r="P8784" s="11" t="str">
        <f t="shared" si="1096"/>
        <v>2018</v>
      </c>
      <c r="Q8784" s="12"/>
      <c r="R8784" s="8" t="str">
        <f t="shared" si="1097"/>
        <v>11</v>
      </c>
      <c r="S8784" s="8"/>
      <c r="T8784" s="14" t="str">
        <f t="shared" si="1098"/>
        <v>Retain</v>
      </c>
      <c r="U8784" s="14"/>
      <c r="V8784" s="8" t="str">
        <f t="shared" si="1099"/>
        <v>Spain</v>
      </c>
      <c r="W8784" s="8"/>
      <c r="X8784" s="8"/>
      <c r="Y8784" s="8"/>
      <c r="Z8784" s="14" t="str">
        <f t="shared" si="1100"/>
        <v>Female</v>
      </c>
      <c r="AA8784" s="14"/>
      <c r="AB8784" s="14"/>
      <c r="AC8784" s="14"/>
      <c r="AE8784" t="str">
        <f t="shared" si="1101"/>
        <v>Adults</v>
      </c>
      <c r="AF8784" t="str">
        <f t="shared" si="1102"/>
        <v>Fair</v>
      </c>
      <c r="AG8784" t="str">
        <f t="shared" si="1103"/>
        <v>Very low</v>
      </c>
    </row>
    <row r="8785" spans="1:33" x14ac:dyDescent="0.2">
      <c r="A8785">
        <v>8784</v>
      </c>
      <c r="B8785">
        <v>15617052</v>
      </c>
      <c r="C8785">
        <v>782</v>
      </c>
      <c r="D8785">
        <v>1</v>
      </c>
      <c r="E8785">
        <v>1</v>
      </c>
      <c r="F8785">
        <v>34</v>
      </c>
      <c r="G8785">
        <v>3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s="2" t="s">
        <v>350</v>
      </c>
      <c r="P8785" s="11" t="str">
        <f t="shared" si="1096"/>
        <v>2019</v>
      </c>
      <c r="Q8785" s="12"/>
      <c r="R8785" s="8" t="str">
        <f t="shared" si="1097"/>
        <v>12</v>
      </c>
      <c r="S8785" s="8"/>
      <c r="T8785" s="14" t="str">
        <f t="shared" si="1098"/>
        <v>Exit</v>
      </c>
      <c r="U8785" s="14"/>
      <c r="V8785" s="8" t="str">
        <f t="shared" si="1099"/>
        <v>France</v>
      </c>
      <c r="W8785" s="8"/>
      <c r="X8785" s="8"/>
      <c r="Y8785" s="8"/>
      <c r="Z8785" s="14" t="str">
        <f t="shared" si="1100"/>
        <v>Male</v>
      </c>
      <c r="AA8785" s="14"/>
      <c r="AB8785" s="14"/>
      <c r="AC8785" s="14"/>
      <c r="AE8785" t="str">
        <f t="shared" si="1101"/>
        <v>Adults</v>
      </c>
      <c r="AF8785" t="str">
        <f t="shared" si="1102"/>
        <v>Very good</v>
      </c>
      <c r="AG8785" t="str">
        <f t="shared" si="1103"/>
        <v>Very low</v>
      </c>
    </row>
    <row r="8786" spans="1:33" x14ac:dyDescent="0.2">
      <c r="A8786">
        <v>8785</v>
      </c>
      <c r="B8786">
        <v>15590810</v>
      </c>
      <c r="C8786">
        <v>638</v>
      </c>
      <c r="D8786">
        <v>3</v>
      </c>
      <c r="E8786">
        <v>2</v>
      </c>
      <c r="F8786">
        <v>41</v>
      </c>
      <c r="G8786">
        <v>3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s="2" t="s">
        <v>365</v>
      </c>
      <c r="P8786" s="11" t="str">
        <f t="shared" si="1096"/>
        <v>2019</v>
      </c>
      <c r="Q8786" s="12"/>
      <c r="R8786" s="8" t="str">
        <f t="shared" si="1097"/>
        <v>11</v>
      </c>
      <c r="S8786" s="8"/>
      <c r="T8786" s="14" t="str">
        <f t="shared" si="1098"/>
        <v>Exit</v>
      </c>
      <c r="U8786" s="14"/>
      <c r="V8786" s="8" t="str">
        <f t="shared" si="1099"/>
        <v>Germany</v>
      </c>
      <c r="W8786" s="8"/>
      <c r="X8786" s="8"/>
      <c r="Y8786" s="8"/>
      <c r="Z8786" s="14" t="str">
        <f t="shared" si="1100"/>
        <v>Female</v>
      </c>
      <c r="AA8786" s="14"/>
      <c r="AB8786" s="14"/>
      <c r="AC8786" s="14"/>
      <c r="AE8786" t="str">
        <f t="shared" si="1101"/>
        <v>Middle aged</v>
      </c>
      <c r="AF8786" t="str">
        <f t="shared" si="1102"/>
        <v>Fair</v>
      </c>
      <c r="AG8786" t="str">
        <f t="shared" si="1103"/>
        <v>High</v>
      </c>
    </row>
    <row r="8787" spans="1:33" x14ac:dyDescent="0.2">
      <c r="A8787">
        <v>8786</v>
      </c>
      <c r="B8787">
        <v>15801293</v>
      </c>
      <c r="C8787">
        <v>850</v>
      </c>
      <c r="D8787">
        <v>3</v>
      </c>
      <c r="E8787">
        <v>1</v>
      </c>
      <c r="F8787">
        <v>27</v>
      </c>
      <c r="G8787">
        <v>7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s="2" t="s">
        <v>268</v>
      </c>
      <c r="P8787" s="11" t="str">
        <f t="shared" si="1096"/>
        <v>2016</v>
      </c>
      <c r="Q8787" s="12"/>
      <c r="R8787" s="8" t="str">
        <f t="shared" si="1097"/>
        <v>06</v>
      </c>
      <c r="S8787" s="8"/>
      <c r="T8787" s="14" t="str">
        <f t="shared" si="1098"/>
        <v>Retain</v>
      </c>
      <c r="U8787" s="14"/>
      <c r="V8787" s="8" t="str">
        <f t="shared" si="1099"/>
        <v>Germany</v>
      </c>
      <c r="W8787" s="8"/>
      <c r="X8787" s="8"/>
      <c r="Y8787" s="8"/>
      <c r="Z8787" s="14" t="str">
        <f t="shared" si="1100"/>
        <v>Male</v>
      </c>
      <c r="AA8787" s="14"/>
      <c r="AB8787" s="14"/>
      <c r="AC8787" s="14"/>
      <c r="AE8787" t="str">
        <f t="shared" si="1101"/>
        <v>Adults</v>
      </c>
      <c r="AF8787" t="str">
        <f t="shared" si="1102"/>
        <v>Excellent</v>
      </c>
      <c r="AG8787" t="str">
        <f t="shared" si="1103"/>
        <v>High</v>
      </c>
    </row>
    <row r="8788" spans="1:33" x14ac:dyDescent="0.2">
      <c r="A8788">
        <v>8787</v>
      </c>
      <c r="B8788">
        <v>15770968</v>
      </c>
      <c r="C8788">
        <v>741</v>
      </c>
      <c r="D8788">
        <v>3</v>
      </c>
      <c r="E8788">
        <v>2</v>
      </c>
      <c r="F8788">
        <v>19</v>
      </c>
      <c r="G8788">
        <v>6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s="2" t="s">
        <v>320</v>
      </c>
      <c r="P8788" s="11" t="str">
        <f t="shared" si="1096"/>
        <v>2017</v>
      </c>
      <c r="Q8788" s="12"/>
      <c r="R8788" s="8" t="str">
        <f t="shared" si="1097"/>
        <v>06</v>
      </c>
      <c r="S8788" s="8"/>
      <c r="T8788" s="14" t="str">
        <f t="shared" si="1098"/>
        <v>Retain</v>
      </c>
      <c r="U8788" s="14"/>
      <c r="V8788" s="8" t="str">
        <f t="shared" si="1099"/>
        <v>Germany</v>
      </c>
      <c r="W8788" s="8"/>
      <c r="X8788" s="8"/>
      <c r="Y8788" s="8"/>
      <c r="Z8788" s="14" t="str">
        <f t="shared" si="1100"/>
        <v>Female</v>
      </c>
      <c r="AA8788" s="14"/>
      <c r="AB8788" s="14"/>
      <c r="AC8788" s="14"/>
      <c r="AE8788" t="str">
        <f t="shared" si="1101"/>
        <v>Young Adults</v>
      </c>
      <c r="AF8788" t="str">
        <f t="shared" si="1102"/>
        <v>Very good</v>
      </c>
      <c r="AG8788" t="str">
        <f t="shared" si="1103"/>
        <v>High</v>
      </c>
    </row>
    <row r="8789" spans="1:33" x14ac:dyDescent="0.2">
      <c r="A8789">
        <v>8788</v>
      </c>
      <c r="B8789">
        <v>15572356</v>
      </c>
      <c r="C8789">
        <v>689</v>
      </c>
      <c r="D8789">
        <v>2</v>
      </c>
      <c r="E8789">
        <v>1</v>
      </c>
      <c r="F8789">
        <v>73</v>
      </c>
      <c r="G8789">
        <v>4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s="2" t="s">
        <v>105</v>
      </c>
      <c r="P8789" s="11" t="str">
        <f t="shared" si="1096"/>
        <v>2019</v>
      </c>
      <c r="Q8789" s="12"/>
      <c r="R8789" s="8" t="str">
        <f t="shared" si="1097"/>
        <v>04</v>
      </c>
      <c r="S8789" s="8"/>
      <c r="T8789" s="14" t="str">
        <f t="shared" si="1098"/>
        <v>Retain</v>
      </c>
      <c r="U8789" s="14"/>
      <c r="V8789" s="8" t="str">
        <f t="shared" si="1099"/>
        <v>Spain</v>
      </c>
      <c r="W8789" s="8"/>
      <c r="X8789" s="8"/>
      <c r="Y8789" s="8"/>
      <c r="Z8789" s="14" t="str">
        <f t="shared" si="1100"/>
        <v>Male</v>
      </c>
      <c r="AA8789" s="14"/>
      <c r="AB8789" s="14"/>
      <c r="AC8789" s="14"/>
      <c r="AE8789" t="str">
        <f t="shared" si="1101"/>
        <v>Retired</v>
      </c>
      <c r="AF8789" t="str">
        <f t="shared" si="1102"/>
        <v>Good</v>
      </c>
      <c r="AG8789" t="str">
        <f t="shared" si="1103"/>
        <v>High</v>
      </c>
    </row>
    <row r="8790" spans="1:33" x14ac:dyDescent="0.2">
      <c r="A8790">
        <v>8789</v>
      </c>
      <c r="B8790">
        <v>15603247</v>
      </c>
      <c r="C8790">
        <v>743</v>
      </c>
      <c r="D8790">
        <v>3</v>
      </c>
      <c r="E8790">
        <v>2</v>
      </c>
      <c r="F8790">
        <v>35</v>
      </c>
      <c r="G8790">
        <v>7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s="2" t="s">
        <v>915</v>
      </c>
      <c r="P8790" s="11" t="str">
        <f t="shared" si="1096"/>
        <v>2016</v>
      </c>
      <c r="Q8790" s="12"/>
      <c r="R8790" s="8" t="str">
        <f t="shared" si="1097"/>
        <v>04</v>
      </c>
      <c r="S8790" s="8"/>
      <c r="T8790" s="14" t="str">
        <f t="shared" si="1098"/>
        <v>Retain</v>
      </c>
      <c r="U8790" s="14"/>
      <c r="V8790" s="8" t="str">
        <f t="shared" si="1099"/>
        <v>Germany</v>
      </c>
      <c r="W8790" s="8"/>
      <c r="X8790" s="8"/>
      <c r="Y8790" s="8"/>
      <c r="Z8790" s="14" t="str">
        <f t="shared" si="1100"/>
        <v>Female</v>
      </c>
      <c r="AA8790" s="14"/>
      <c r="AB8790" s="14"/>
      <c r="AC8790" s="14"/>
      <c r="AE8790" t="str">
        <f t="shared" si="1101"/>
        <v>Adults</v>
      </c>
      <c r="AF8790" t="str">
        <f t="shared" si="1102"/>
        <v>Very good</v>
      </c>
      <c r="AG8790" t="str">
        <f t="shared" si="1103"/>
        <v>High</v>
      </c>
    </row>
    <row r="8791" spans="1:33" x14ac:dyDescent="0.2">
      <c r="A8791">
        <v>8790</v>
      </c>
      <c r="B8791">
        <v>15619116</v>
      </c>
      <c r="C8791">
        <v>493</v>
      </c>
      <c r="D8791">
        <v>1</v>
      </c>
      <c r="E8791">
        <v>2</v>
      </c>
      <c r="F8791">
        <v>36</v>
      </c>
      <c r="G8791">
        <v>5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s="2" t="s">
        <v>173</v>
      </c>
      <c r="P8791" s="11" t="str">
        <f t="shared" si="1096"/>
        <v>2017</v>
      </c>
      <c r="Q8791" s="12"/>
      <c r="R8791" s="8" t="str">
        <f t="shared" si="1097"/>
        <v>12</v>
      </c>
      <c r="S8791" s="8"/>
      <c r="T8791" s="14" t="str">
        <f t="shared" si="1098"/>
        <v>Retain</v>
      </c>
      <c r="U8791" s="14"/>
      <c r="V8791" s="8" t="str">
        <f t="shared" si="1099"/>
        <v>France</v>
      </c>
      <c r="W8791" s="8"/>
      <c r="X8791" s="8"/>
      <c r="Y8791" s="8"/>
      <c r="Z8791" s="14" t="str">
        <f t="shared" si="1100"/>
        <v>Female</v>
      </c>
      <c r="AA8791" s="14"/>
      <c r="AB8791" s="14"/>
      <c r="AC8791" s="14"/>
      <c r="AE8791" t="str">
        <f t="shared" si="1101"/>
        <v>Adults</v>
      </c>
      <c r="AF8791" t="str">
        <f t="shared" si="1102"/>
        <v>Poor</v>
      </c>
      <c r="AG8791" t="str">
        <f t="shared" si="1103"/>
        <v>Very low</v>
      </c>
    </row>
    <row r="8792" spans="1:33" x14ac:dyDescent="0.2">
      <c r="A8792">
        <v>8791</v>
      </c>
      <c r="B8792">
        <v>15691792</v>
      </c>
      <c r="C8792">
        <v>416</v>
      </c>
      <c r="D8792">
        <v>2</v>
      </c>
      <c r="E8792">
        <v>1</v>
      </c>
      <c r="F8792">
        <v>35</v>
      </c>
      <c r="G8792">
        <v>4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s="2" t="s">
        <v>154</v>
      </c>
      <c r="P8792" s="11" t="str">
        <f t="shared" si="1096"/>
        <v>2019</v>
      </c>
      <c r="Q8792" s="12"/>
      <c r="R8792" s="8" t="str">
        <f t="shared" si="1097"/>
        <v>07</v>
      </c>
      <c r="S8792" s="8"/>
      <c r="T8792" s="14" t="str">
        <f t="shared" si="1098"/>
        <v>Retain</v>
      </c>
      <c r="U8792" s="14"/>
      <c r="V8792" s="8" t="str">
        <f t="shared" si="1099"/>
        <v>Spain</v>
      </c>
      <c r="W8792" s="8"/>
      <c r="X8792" s="8"/>
      <c r="Y8792" s="8"/>
      <c r="Z8792" s="14" t="str">
        <f t="shared" si="1100"/>
        <v>Male</v>
      </c>
      <c r="AA8792" s="14"/>
      <c r="AB8792" s="14"/>
      <c r="AC8792" s="14"/>
      <c r="AE8792" t="str">
        <f t="shared" si="1101"/>
        <v>Adults</v>
      </c>
      <c r="AF8792" t="str">
        <f t="shared" si="1102"/>
        <v>Poor</v>
      </c>
      <c r="AG8792" t="str">
        <f t="shared" si="1103"/>
        <v>Very low</v>
      </c>
    </row>
    <row r="8793" spans="1:33" x14ac:dyDescent="0.2">
      <c r="A8793">
        <v>8792</v>
      </c>
      <c r="B8793">
        <v>15783276</v>
      </c>
      <c r="C8793">
        <v>725</v>
      </c>
      <c r="D8793">
        <v>1</v>
      </c>
      <c r="E8793">
        <v>2</v>
      </c>
      <c r="F8793">
        <v>25</v>
      </c>
      <c r="G8793">
        <v>3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s="2" t="s">
        <v>17</v>
      </c>
      <c r="P8793" s="11" t="str">
        <f t="shared" si="1096"/>
        <v>2019</v>
      </c>
      <c r="Q8793" s="12"/>
      <c r="R8793" s="8" t="str">
        <f t="shared" si="1097"/>
        <v>10</v>
      </c>
      <c r="S8793" s="8"/>
      <c r="T8793" s="14" t="str">
        <f t="shared" si="1098"/>
        <v>Retain</v>
      </c>
      <c r="U8793" s="14"/>
      <c r="V8793" s="8" t="str">
        <f t="shared" si="1099"/>
        <v>France</v>
      </c>
      <c r="W8793" s="8"/>
      <c r="X8793" s="8"/>
      <c r="Y8793" s="8"/>
      <c r="Z8793" s="14" t="str">
        <f t="shared" si="1100"/>
        <v>Female</v>
      </c>
      <c r="AA8793" s="14"/>
      <c r="AB8793" s="14"/>
      <c r="AC8793" s="14"/>
      <c r="AE8793" t="str">
        <f t="shared" si="1101"/>
        <v>Adults</v>
      </c>
      <c r="AF8793" t="str">
        <f t="shared" si="1102"/>
        <v>Good</v>
      </c>
      <c r="AG8793" t="str">
        <f t="shared" si="1103"/>
        <v>Very low</v>
      </c>
    </row>
    <row r="8794" spans="1:33" x14ac:dyDescent="0.2">
      <c r="A8794">
        <v>8793</v>
      </c>
      <c r="B8794">
        <v>15766137</v>
      </c>
      <c r="C8794">
        <v>497</v>
      </c>
      <c r="D8794">
        <v>1</v>
      </c>
      <c r="E8794">
        <v>1</v>
      </c>
      <c r="F8794">
        <v>34</v>
      </c>
      <c r="G8794">
        <v>5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s="2" t="s">
        <v>862</v>
      </c>
      <c r="P8794" s="11" t="str">
        <f t="shared" si="1096"/>
        <v>2018</v>
      </c>
      <c r="Q8794" s="12"/>
      <c r="R8794" s="8" t="str">
        <f t="shared" si="1097"/>
        <v>09</v>
      </c>
      <c r="S8794" s="8"/>
      <c r="T8794" s="14" t="str">
        <f t="shared" si="1098"/>
        <v>Retain</v>
      </c>
      <c r="U8794" s="14"/>
      <c r="V8794" s="8" t="str">
        <f t="shared" si="1099"/>
        <v>France</v>
      </c>
      <c r="W8794" s="8"/>
      <c r="X8794" s="8"/>
      <c r="Y8794" s="8"/>
      <c r="Z8794" s="14" t="str">
        <f t="shared" si="1100"/>
        <v>Male</v>
      </c>
      <c r="AA8794" s="14"/>
      <c r="AB8794" s="14"/>
      <c r="AC8794" s="14"/>
      <c r="AE8794" t="str">
        <f t="shared" si="1101"/>
        <v>Adults</v>
      </c>
      <c r="AF8794" t="str">
        <f t="shared" si="1102"/>
        <v>Poor</v>
      </c>
      <c r="AG8794" t="str">
        <f t="shared" si="1103"/>
        <v>Very low</v>
      </c>
    </row>
    <row r="8795" spans="1:33" x14ac:dyDescent="0.2">
      <c r="A8795">
        <v>8794</v>
      </c>
      <c r="B8795">
        <v>15574554</v>
      </c>
      <c r="C8795">
        <v>537</v>
      </c>
      <c r="D8795">
        <v>3</v>
      </c>
      <c r="E8795">
        <v>1</v>
      </c>
      <c r="F8795">
        <v>66</v>
      </c>
      <c r="G8795">
        <v>7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s="2" t="s">
        <v>1197</v>
      </c>
      <c r="P8795" s="11" t="str">
        <f t="shared" si="1096"/>
        <v>2016</v>
      </c>
      <c r="Q8795" s="12"/>
      <c r="R8795" s="8" t="str">
        <f t="shared" si="1097"/>
        <v>02</v>
      </c>
      <c r="S8795" s="8"/>
      <c r="T8795" s="14" t="str">
        <f t="shared" si="1098"/>
        <v>Retain</v>
      </c>
      <c r="U8795" s="14"/>
      <c r="V8795" s="8" t="str">
        <f t="shared" si="1099"/>
        <v>Germany</v>
      </c>
      <c r="W8795" s="8"/>
      <c r="X8795" s="8"/>
      <c r="Y8795" s="8"/>
      <c r="Z8795" s="14" t="str">
        <f t="shared" si="1100"/>
        <v>Male</v>
      </c>
      <c r="AA8795" s="14"/>
      <c r="AB8795" s="14"/>
      <c r="AC8795" s="14"/>
      <c r="AE8795" t="str">
        <f t="shared" si="1101"/>
        <v>Retired</v>
      </c>
      <c r="AF8795" t="str">
        <f t="shared" si="1102"/>
        <v>Poor</v>
      </c>
      <c r="AG8795" t="str">
        <f t="shared" si="1103"/>
        <v>High</v>
      </c>
    </row>
    <row r="8796" spans="1:33" x14ac:dyDescent="0.2">
      <c r="A8796">
        <v>8795</v>
      </c>
      <c r="B8796">
        <v>15578671</v>
      </c>
      <c r="C8796">
        <v>706</v>
      </c>
      <c r="D8796">
        <v>2</v>
      </c>
      <c r="E8796">
        <v>2</v>
      </c>
      <c r="F8796">
        <v>29</v>
      </c>
      <c r="G8796">
        <v>6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s="2" t="s">
        <v>348</v>
      </c>
      <c r="P8796" s="11" t="str">
        <f t="shared" si="1096"/>
        <v>2016</v>
      </c>
      <c r="Q8796" s="12"/>
      <c r="R8796" s="8" t="str">
        <f t="shared" si="1097"/>
        <v>12</v>
      </c>
      <c r="S8796" s="8"/>
      <c r="T8796" s="14" t="str">
        <f t="shared" si="1098"/>
        <v>Exit</v>
      </c>
      <c r="U8796" s="14"/>
      <c r="V8796" s="8" t="str">
        <f t="shared" si="1099"/>
        <v>Spain</v>
      </c>
      <c r="W8796" s="8"/>
      <c r="X8796" s="8"/>
      <c r="Y8796" s="8"/>
      <c r="Z8796" s="14" t="str">
        <f t="shared" si="1100"/>
        <v>Female</v>
      </c>
      <c r="AA8796" s="14"/>
      <c r="AB8796" s="14"/>
      <c r="AC8796" s="14"/>
      <c r="AE8796" t="str">
        <f t="shared" si="1101"/>
        <v>Adults</v>
      </c>
      <c r="AF8796" t="str">
        <f t="shared" si="1102"/>
        <v>Good</v>
      </c>
      <c r="AG8796" t="str">
        <f t="shared" si="1103"/>
        <v>Extreme</v>
      </c>
    </row>
    <row r="8797" spans="1:33" x14ac:dyDescent="0.2">
      <c r="A8797">
        <v>8796</v>
      </c>
      <c r="B8797">
        <v>15716608</v>
      </c>
      <c r="C8797">
        <v>651</v>
      </c>
      <c r="D8797">
        <v>2</v>
      </c>
      <c r="E8797">
        <v>1</v>
      </c>
      <c r="F8797">
        <v>38</v>
      </c>
      <c r="G8797">
        <v>4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s="2" t="s">
        <v>263</v>
      </c>
      <c r="P8797" s="11" t="str">
        <f t="shared" si="1096"/>
        <v>2019</v>
      </c>
      <c r="Q8797" s="12"/>
      <c r="R8797" s="8" t="str">
        <f t="shared" si="1097"/>
        <v>03</v>
      </c>
      <c r="S8797" s="8"/>
      <c r="T8797" s="14" t="str">
        <f t="shared" si="1098"/>
        <v>Exit</v>
      </c>
      <c r="U8797" s="14"/>
      <c r="V8797" s="8" t="str">
        <f t="shared" si="1099"/>
        <v>Spain</v>
      </c>
      <c r="W8797" s="8"/>
      <c r="X8797" s="8"/>
      <c r="Y8797" s="8"/>
      <c r="Z8797" s="14" t="str">
        <f t="shared" si="1100"/>
        <v>Male</v>
      </c>
      <c r="AA8797" s="14"/>
      <c r="AB8797" s="14"/>
      <c r="AC8797" s="14"/>
      <c r="AE8797" t="str">
        <f t="shared" si="1101"/>
        <v>Adults</v>
      </c>
      <c r="AF8797" t="str">
        <f t="shared" si="1102"/>
        <v>Fair</v>
      </c>
      <c r="AG8797" t="str">
        <f t="shared" si="1103"/>
        <v>Very low</v>
      </c>
    </row>
    <row r="8798" spans="1:33" x14ac:dyDescent="0.2">
      <c r="A8798">
        <v>8797</v>
      </c>
      <c r="B8798">
        <v>15690670</v>
      </c>
      <c r="C8798">
        <v>720</v>
      </c>
      <c r="D8798">
        <v>1</v>
      </c>
      <c r="E8798">
        <v>1</v>
      </c>
      <c r="F8798">
        <v>33</v>
      </c>
      <c r="G8798">
        <v>3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s="2" t="s">
        <v>1140</v>
      </c>
      <c r="P8798" s="11" t="str">
        <f t="shared" si="1096"/>
        <v>2019</v>
      </c>
      <c r="Q8798" s="12"/>
      <c r="R8798" s="8" t="str">
        <f t="shared" si="1097"/>
        <v>10</v>
      </c>
      <c r="S8798" s="8"/>
      <c r="T8798" s="14" t="str">
        <f t="shared" si="1098"/>
        <v>Retain</v>
      </c>
      <c r="U8798" s="14"/>
      <c r="V8798" s="8" t="str">
        <f t="shared" si="1099"/>
        <v>France</v>
      </c>
      <c r="W8798" s="8"/>
      <c r="X8798" s="8"/>
      <c r="Y8798" s="8"/>
      <c r="Z8798" s="14" t="str">
        <f t="shared" si="1100"/>
        <v>Male</v>
      </c>
      <c r="AA8798" s="14"/>
      <c r="AB8798" s="14"/>
      <c r="AC8798" s="14"/>
      <c r="AE8798" t="str">
        <f t="shared" si="1101"/>
        <v>Adults</v>
      </c>
      <c r="AF8798" t="str">
        <f t="shared" si="1102"/>
        <v>Good</v>
      </c>
      <c r="AG8798" t="str">
        <f t="shared" si="1103"/>
        <v>Very low</v>
      </c>
    </row>
    <row r="8799" spans="1:33" x14ac:dyDescent="0.2">
      <c r="A8799">
        <v>8798</v>
      </c>
      <c r="B8799">
        <v>15630466</v>
      </c>
      <c r="C8799">
        <v>797</v>
      </c>
      <c r="D8799">
        <v>1</v>
      </c>
      <c r="E8799">
        <v>1</v>
      </c>
      <c r="F8799">
        <v>45</v>
      </c>
      <c r="G8799">
        <v>4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s="2" t="s">
        <v>422</v>
      </c>
      <c r="P8799" s="11" t="str">
        <f t="shared" si="1096"/>
        <v>2018</v>
      </c>
      <c r="Q8799" s="12"/>
      <c r="R8799" s="8" t="str">
        <f t="shared" si="1097"/>
        <v>09</v>
      </c>
      <c r="S8799" s="8"/>
      <c r="T8799" s="14" t="str">
        <f t="shared" si="1098"/>
        <v>Retain</v>
      </c>
      <c r="U8799" s="14"/>
      <c r="V8799" s="8" t="str">
        <f t="shared" si="1099"/>
        <v>France</v>
      </c>
      <c r="W8799" s="8"/>
      <c r="X8799" s="8"/>
      <c r="Y8799" s="8"/>
      <c r="Z8799" s="14" t="str">
        <f t="shared" si="1100"/>
        <v>Male</v>
      </c>
      <c r="AA8799" s="14"/>
      <c r="AB8799" s="14"/>
      <c r="AC8799" s="14"/>
      <c r="AE8799" t="str">
        <f t="shared" si="1101"/>
        <v>Middle aged</v>
      </c>
      <c r="AF8799" t="str">
        <f t="shared" si="1102"/>
        <v>Very good</v>
      </c>
      <c r="AG8799" t="str">
        <f t="shared" si="1103"/>
        <v>Very low</v>
      </c>
    </row>
    <row r="8800" spans="1:33" x14ac:dyDescent="0.2">
      <c r="A8800">
        <v>8799</v>
      </c>
      <c r="B8800">
        <v>15630349</v>
      </c>
      <c r="C8800">
        <v>543</v>
      </c>
      <c r="D8800">
        <v>2</v>
      </c>
      <c r="E8800">
        <v>1</v>
      </c>
      <c r="F8800">
        <v>23</v>
      </c>
      <c r="G8800">
        <v>4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s="2" t="s">
        <v>517</v>
      </c>
      <c r="P8800" s="11" t="str">
        <f t="shared" si="1096"/>
        <v>2018</v>
      </c>
      <c r="Q8800" s="12"/>
      <c r="R8800" s="8" t="str">
        <f t="shared" si="1097"/>
        <v>10</v>
      </c>
      <c r="S8800" s="8"/>
      <c r="T8800" s="14" t="str">
        <f t="shared" si="1098"/>
        <v>Retain</v>
      </c>
      <c r="U8800" s="14"/>
      <c r="V8800" s="8" t="str">
        <f t="shared" si="1099"/>
        <v>Spain</v>
      </c>
      <c r="W8800" s="8"/>
      <c r="X8800" s="8"/>
      <c r="Y8800" s="8"/>
      <c r="Z8800" s="14" t="str">
        <f t="shared" si="1100"/>
        <v>Male</v>
      </c>
      <c r="AA8800" s="14"/>
      <c r="AB8800" s="14"/>
      <c r="AC8800" s="14"/>
      <c r="AE8800" t="str">
        <f t="shared" si="1101"/>
        <v>Young Adults</v>
      </c>
      <c r="AF8800" t="str">
        <f t="shared" si="1102"/>
        <v>Poor</v>
      </c>
      <c r="AG8800" t="str">
        <f t="shared" si="1103"/>
        <v>Very low</v>
      </c>
    </row>
    <row r="8801" spans="1:33" x14ac:dyDescent="0.2">
      <c r="A8801">
        <v>8800</v>
      </c>
      <c r="B8801">
        <v>15803801</v>
      </c>
      <c r="C8801">
        <v>454</v>
      </c>
      <c r="D8801">
        <v>1</v>
      </c>
      <c r="E8801">
        <v>1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s="2" t="s">
        <v>193</v>
      </c>
      <c r="P8801" s="11" t="str">
        <f t="shared" si="1096"/>
        <v>2019</v>
      </c>
      <c r="Q8801" s="12"/>
      <c r="R8801" s="8" t="str">
        <f t="shared" si="1097"/>
        <v>05</v>
      </c>
      <c r="S8801" s="8"/>
      <c r="T8801" s="14" t="str">
        <f t="shared" si="1098"/>
        <v>Retain</v>
      </c>
      <c r="U8801" s="14"/>
      <c r="V8801" s="8" t="str">
        <f t="shared" si="1099"/>
        <v>France</v>
      </c>
      <c r="W8801" s="8"/>
      <c r="X8801" s="8"/>
      <c r="Y8801" s="8"/>
      <c r="Z8801" s="14" t="str">
        <f t="shared" si="1100"/>
        <v>Male</v>
      </c>
      <c r="AA8801" s="14"/>
      <c r="AB8801" s="14"/>
      <c r="AC8801" s="14"/>
      <c r="AE8801" t="str">
        <f t="shared" si="1101"/>
        <v>Adults</v>
      </c>
      <c r="AF8801" t="str">
        <f t="shared" si="1102"/>
        <v>Poor</v>
      </c>
      <c r="AG8801" t="str">
        <f t="shared" si="1103"/>
        <v>Very low</v>
      </c>
    </row>
    <row r="8802" spans="1:33" x14ac:dyDescent="0.2">
      <c r="A8802">
        <v>8801</v>
      </c>
      <c r="B8802">
        <v>15647890</v>
      </c>
      <c r="C8802">
        <v>691</v>
      </c>
      <c r="D8802">
        <v>1</v>
      </c>
      <c r="E8802">
        <v>1</v>
      </c>
      <c r="F8802">
        <v>37</v>
      </c>
      <c r="G8802">
        <v>4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s="2" t="s">
        <v>1143</v>
      </c>
      <c r="P8802" s="11" t="str">
        <f t="shared" si="1096"/>
        <v>2019</v>
      </c>
      <c r="Q8802" s="12"/>
      <c r="R8802" s="8" t="str">
        <f t="shared" si="1097"/>
        <v>06</v>
      </c>
      <c r="S8802" s="8"/>
      <c r="T8802" s="14" t="str">
        <f t="shared" si="1098"/>
        <v>Retain</v>
      </c>
      <c r="U8802" s="14"/>
      <c r="V8802" s="8" t="str">
        <f t="shared" si="1099"/>
        <v>France</v>
      </c>
      <c r="W8802" s="8"/>
      <c r="X8802" s="8"/>
      <c r="Y8802" s="8"/>
      <c r="Z8802" s="14" t="str">
        <f t="shared" si="1100"/>
        <v>Male</v>
      </c>
      <c r="AA8802" s="14"/>
      <c r="AB8802" s="14"/>
      <c r="AC8802" s="14"/>
      <c r="AE8802" t="str">
        <f t="shared" si="1101"/>
        <v>Adults</v>
      </c>
      <c r="AF8802" t="str">
        <f t="shared" si="1102"/>
        <v>Good</v>
      </c>
      <c r="AG8802" t="str">
        <f t="shared" si="1103"/>
        <v>High</v>
      </c>
    </row>
    <row r="8803" spans="1:33" x14ac:dyDescent="0.2">
      <c r="A8803">
        <v>8802</v>
      </c>
      <c r="B8803">
        <v>15606115</v>
      </c>
      <c r="C8803">
        <v>510</v>
      </c>
      <c r="D8803">
        <v>1</v>
      </c>
      <c r="E8803">
        <v>2</v>
      </c>
      <c r="F8803">
        <v>52</v>
      </c>
      <c r="G8803">
        <v>4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s="2" t="s">
        <v>1060</v>
      </c>
      <c r="P8803" s="11" t="str">
        <f t="shared" si="1096"/>
        <v>2019</v>
      </c>
      <c r="Q8803" s="12"/>
      <c r="R8803" s="8" t="str">
        <f t="shared" si="1097"/>
        <v>09</v>
      </c>
      <c r="S8803" s="8"/>
      <c r="T8803" s="14" t="str">
        <f t="shared" si="1098"/>
        <v>Exit</v>
      </c>
      <c r="U8803" s="14"/>
      <c r="V8803" s="8" t="str">
        <f t="shared" si="1099"/>
        <v>France</v>
      </c>
      <c r="W8803" s="8"/>
      <c r="X8803" s="8"/>
      <c r="Y8803" s="8"/>
      <c r="Z8803" s="14" t="str">
        <f t="shared" si="1100"/>
        <v>Female</v>
      </c>
      <c r="AA8803" s="14"/>
      <c r="AB8803" s="14"/>
      <c r="AC8803" s="14"/>
      <c r="AE8803" t="str">
        <f t="shared" si="1101"/>
        <v>Middle aged</v>
      </c>
      <c r="AF8803" t="str">
        <f t="shared" si="1102"/>
        <v>Poor</v>
      </c>
      <c r="AG8803" t="str">
        <f t="shared" si="1103"/>
        <v>Very high</v>
      </c>
    </row>
    <row r="8804" spans="1:33" x14ac:dyDescent="0.2">
      <c r="A8804">
        <v>8803</v>
      </c>
      <c r="B8804">
        <v>15714642</v>
      </c>
      <c r="C8804">
        <v>792</v>
      </c>
      <c r="D8804">
        <v>2</v>
      </c>
      <c r="E8804">
        <v>2</v>
      </c>
      <c r="F8804">
        <v>40</v>
      </c>
      <c r="G8804">
        <v>6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s="2" t="s">
        <v>274</v>
      </c>
      <c r="P8804" s="11" t="str">
        <f t="shared" si="1096"/>
        <v>2016</v>
      </c>
      <c r="Q8804" s="12"/>
      <c r="R8804" s="8" t="str">
        <f t="shared" si="1097"/>
        <v>10</v>
      </c>
      <c r="S8804" s="8"/>
      <c r="T8804" s="14" t="str">
        <f t="shared" si="1098"/>
        <v>Retain</v>
      </c>
      <c r="U8804" s="14"/>
      <c r="V8804" s="8" t="str">
        <f t="shared" si="1099"/>
        <v>Spain</v>
      </c>
      <c r="W8804" s="8"/>
      <c r="X8804" s="8"/>
      <c r="Y8804" s="8"/>
      <c r="Z8804" s="14" t="str">
        <f t="shared" si="1100"/>
        <v>Female</v>
      </c>
      <c r="AA8804" s="14"/>
      <c r="AB8804" s="14"/>
      <c r="AC8804" s="14"/>
      <c r="AE8804" t="str">
        <f t="shared" si="1101"/>
        <v>Middle aged</v>
      </c>
      <c r="AF8804" t="str">
        <f t="shared" si="1102"/>
        <v>Very good</v>
      </c>
      <c r="AG8804" t="str">
        <f t="shared" si="1103"/>
        <v>Very low</v>
      </c>
    </row>
    <row r="8805" spans="1:33" x14ac:dyDescent="0.2">
      <c r="A8805">
        <v>8804</v>
      </c>
      <c r="B8805">
        <v>15741181</v>
      </c>
      <c r="C8805">
        <v>721</v>
      </c>
      <c r="D8805">
        <v>1</v>
      </c>
      <c r="E8805">
        <v>1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s="2" t="s">
        <v>218</v>
      </c>
      <c r="P8805" s="11" t="str">
        <f t="shared" si="1096"/>
        <v>2017</v>
      </c>
      <c r="Q8805" s="12"/>
      <c r="R8805" s="8" t="str">
        <f t="shared" si="1097"/>
        <v>09</v>
      </c>
      <c r="S8805" s="8"/>
      <c r="T8805" s="14" t="str">
        <f t="shared" si="1098"/>
        <v>Retain</v>
      </c>
      <c r="U8805" s="14"/>
      <c r="V8805" s="8" t="str">
        <f t="shared" si="1099"/>
        <v>France</v>
      </c>
      <c r="W8805" s="8"/>
      <c r="X8805" s="8"/>
      <c r="Y8805" s="8"/>
      <c r="Z8805" s="14" t="str">
        <f t="shared" si="1100"/>
        <v>Male</v>
      </c>
      <c r="AA8805" s="14"/>
      <c r="AB8805" s="14"/>
      <c r="AC8805" s="14"/>
      <c r="AE8805" t="str">
        <f t="shared" si="1101"/>
        <v>Middle aged</v>
      </c>
      <c r="AF8805" t="str">
        <f t="shared" si="1102"/>
        <v>Good</v>
      </c>
      <c r="AG8805" t="str">
        <f t="shared" si="1103"/>
        <v>High</v>
      </c>
    </row>
    <row r="8806" spans="1:33" x14ac:dyDescent="0.2">
      <c r="A8806">
        <v>8805</v>
      </c>
      <c r="B8806">
        <v>15773973</v>
      </c>
      <c r="C8806">
        <v>765</v>
      </c>
      <c r="D8806">
        <v>1</v>
      </c>
      <c r="E8806">
        <v>1</v>
      </c>
      <c r="F8806">
        <v>41</v>
      </c>
      <c r="G8806">
        <v>5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s="2" t="s">
        <v>340</v>
      </c>
      <c r="P8806" s="11" t="str">
        <f t="shared" si="1096"/>
        <v>2018</v>
      </c>
      <c r="Q8806" s="12"/>
      <c r="R8806" s="8" t="str">
        <f t="shared" si="1097"/>
        <v>04</v>
      </c>
      <c r="S8806" s="8"/>
      <c r="T8806" s="14" t="str">
        <f t="shared" si="1098"/>
        <v>Retain</v>
      </c>
      <c r="U8806" s="14"/>
      <c r="V8806" s="8" t="str">
        <f t="shared" si="1099"/>
        <v>France</v>
      </c>
      <c r="W8806" s="8"/>
      <c r="X8806" s="8"/>
      <c r="Y8806" s="8"/>
      <c r="Z8806" s="14" t="str">
        <f t="shared" si="1100"/>
        <v>Male</v>
      </c>
      <c r="AA8806" s="14"/>
      <c r="AB8806" s="14"/>
      <c r="AC8806" s="14"/>
      <c r="AE8806" t="str">
        <f t="shared" si="1101"/>
        <v>Middle aged</v>
      </c>
      <c r="AF8806" t="str">
        <f t="shared" si="1102"/>
        <v>Very good</v>
      </c>
      <c r="AG8806" t="str">
        <f t="shared" si="1103"/>
        <v>Very low</v>
      </c>
    </row>
    <row r="8807" spans="1:33" x14ac:dyDescent="0.2">
      <c r="A8807">
        <v>8806</v>
      </c>
      <c r="B8807">
        <v>15758546</v>
      </c>
      <c r="C8807">
        <v>850</v>
      </c>
      <c r="D8807">
        <v>2</v>
      </c>
      <c r="E8807">
        <v>1</v>
      </c>
      <c r="F8807">
        <v>39</v>
      </c>
      <c r="G8807">
        <v>4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s="2" t="s">
        <v>149</v>
      </c>
      <c r="P8807" s="11" t="str">
        <f t="shared" si="1096"/>
        <v>2019</v>
      </c>
      <c r="Q8807" s="12"/>
      <c r="R8807" s="8" t="str">
        <f t="shared" si="1097"/>
        <v>09</v>
      </c>
      <c r="S8807" s="8"/>
      <c r="T8807" s="14" t="str">
        <f t="shared" si="1098"/>
        <v>Retain</v>
      </c>
      <c r="U8807" s="14"/>
      <c r="V8807" s="8" t="str">
        <f t="shared" si="1099"/>
        <v>Spain</v>
      </c>
      <c r="W8807" s="8"/>
      <c r="X8807" s="8"/>
      <c r="Y8807" s="8"/>
      <c r="Z8807" s="14" t="str">
        <f t="shared" si="1100"/>
        <v>Male</v>
      </c>
      <c r="AA8807" s="14"/>
      <c r="AB8807" s="14"/>
      <c r="AC8807" s="14"/>
      <c r="AE8807" t="str">
        <f t="shared" si="1101"/>
        <v>Middle aged</v>
      </c>
      <c r="AF8807" t="str">
        <f t="shared" si="1102"/>
        <v>Excellent</v>
      </c>
      <c r="AG8807" t="str">
        <f t="shared" si="1103"/>
        <v>Very low</v>
      </c>
    </row>
    <row r="8808" spans="1:33" x14ac:dyDescent="0.2">
      <c r="A8808">
        <v>8807</v>
      </c>
      <c r="B8808">
        <v>15598940</v>
      </c>
      <c r="C8808">
        <v>681</v>
      </c>
      <c r="D8808">
        <v>3</v>
      </c>
      <c r="E8808">
        <v>1</v>
      </c>
      <c r="F8808">
        <v>38</v>
      </c>
      <c r="G8808">
        <v>3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s="2" t="s">
        <v>152</v>
      </c>
      <c r="P8808" s="11" t="str">
        <f t="shared" si="1096"/>
        <v>2019</v>
      </c>
      <c r="Q8808" s="12"/>
      <c r="R8808" s="8" t="str">
        <f t="shared" si="1097"/>
        <v>11</v>
      </c>
      <c r="S8808" s="8"/>
      <c r="T8808" s="14" t="str">
        <f t="shared" si="1098"/>
        <v>Retain</v>
      </c>
      <c r="U8808" s="14"/>
      <c r="V8808" s="8" t="str">
        <f t="shared" si="1099"/>
        <v>Germany</v>
      </c>
      <c r="W8808" s="8"/>
      <c r="X8808" s="8"/>
      <c r="Y8808" s="8"/>
      <c r="Z8808" s="14" t="str">
        <f t="shared" si="1100"/>
        <v>Male</v>
      </c>
      <c r="AA8808" s="14"/>
      <c r="AB8808" s="14"/>
      <c r="AC8808" s="14"/>
      <c r="AE8808" t="str">
        <f t="shared" si="1101"/>
        <v>Adults</v>
      </c>
      <c r="AF8808" t="str">
        <f t="shared" si="1102"/>
        <v>Good</v>
      </c>
      <c r="AG8808" t="str">
        <f t="shared" si="1103"/>
        <v>Very high</v>
      </c>
    </row>
    <row r="8809" spans="1:33" x14ac:dyDescent="0.2">
      <c r="A8809">
        <v>8808</v>
      </c>
      <c r="B8809">
        <v>15669783</v>
      </c>
      <c r="C8809">
        <v>586</v>
      </c>
      <c r="D8809">
        <v>1</v>
      </c>
      <c r="E8809">
        <v>2</v>
      </c>
      <c r="F8809">
        <v>60</v>
      </c>
      <c r="G8809">
        <v>4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s="2" t="s">
        <v>1110</v>
      </c>
      <c r="P8809" s="11" t="str">
        <f t="shared" si="1096"/>
        <v>2019</v>
      </c>
      <c r="Q8809" s="12"/>
      <c r="R8809" s="8" t="str">
        <f t="shared" si="1097"/>
        <v>04</v>
      </c>
      <c r="S8809" s="8"/>
      <c r="T8809" s="14" t="str">
        <f t="shared" si="1098"/>
        <v>Exit</v>
      </c>
      <c r="U8809" s="14"/>
      <c r="V8809" s="8" t="str">
        <f t="shared" si="1099"/>
        <v>France</v>
      </c>
      <c r="W8809" s="8"/>
      <c r="X8809" s="8"/>
      <c r="Y8809" s="8"/>
      <c r="Z8809" s="14" t="str">
        <f t="shared" si="1100"/>
        <v>Female</v>
      </c>
      <c r="AA8809" s="14"/>
      <c r="AB8809" s="14"/>
      <c r="AC8809" s="14"/>
      <c r="AE8809" t="str">
        <f t="shared" si="1101"/>
        <v>Middle aged</v>
      </c>
      <c r="AF8809" t="str">
        <f t="shared" si="1102"/>
        <v>Fair</v>
      </c>
      <c r="AG8809" t="str">
        <f t="shared" si="1103"/>
        <v>Low</v>
      </c>
    </row>
    <row r="8810" spans="1:33" x14ac:dyDescent="0.2">
      <c r="A8810">
        <v>8809</v>
      </c>
      <c r="B8810">
        <v>15624993</v>
      </c>
      <c r="C8810">
        <v>753</v>
      </c>
      <c r="D8810">
        <v>1</v>
      </c>
      <c r="E8810">
        <v>2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s="2" t="s">
        <v>130</v>
      </c>
      <c r="P8810" s="11" t="str">
        <f t="shared" si="1096"/>
        <v>2016</v>
      </c>
      <c r="Q8810" s="12"/>
      <c r="R8810" s="8" t="str">
        <f t="shared" si="1097"/>
        <v>07</v>
      </c>
      <c r="S8810" s="8"/>
      <c r="T8810" s="14" t="str">
        <f t="shared" si="1098"/>
        <v>Exit</v>
      </c>
      <c r="U8810" s="14"/>
      <c r="V8810" s="8" t="str">
        <f t="shared" si="1099"/>
        <v>France</v>
      </c>
      <c r="W8810" s="8"/>
      <c r="X8810" s="8"/>
      <c r="Y8810" s="8"/>
      <c r="Z8810" s="14" t="str">
        <f t="shared" si="1100"/>
        <v>Female</v>
      </c>
      <c r="AA8810" s="14"/>
      <c r="AB8810" s="14"/>
      <c r="AC8810" s="14"/>
      <c r="AE8810" t="str">
        <f t="shared" si="1101"/>
        <v>Adults</v>
      </c>
      <c r="AF8810" t="str">
        <f t="shared" si="1102"/>
        <v>Very good</v>
      </c>
      <c r="AG8810" t="str">
        <f t="shared" si="1103"/>
        <v>High</v>
      </c>
    </row>
    <row r="8811" spans="1:33" x14ac:dyDescent="0.2">
      <c r="A8811">
        <v>8810</v>
      </c>
      <c r="B8811">
        <v>15760568</v>
      </c>
      <c r="C8811">
        <v>593</v>
      </c>
      <c r="D8811">
        <v>3</v>
      </c>
      <c r="E8811">
        <v>2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s="2" t="s">
        <v>411</v>
      </c>
      <c r="P8811" s="11" t="str">
        <f t="shared" si="1096"/>
        <v>2018</v>
      </c>
      <c r="Q8811" s="12"/>
      <c r="R8811" s="8" t="str">
        <f t="shared" si="1097"/>
        <v>04</v>
      </c>
      <c r="S8811" s="8"/>
      <c r="T8811" s="14" t="str">
        <f t="shared" si="1098"/>
        <v>Retain</v>
      </c>
      <c r="U8811" s="14"/>
      <c r="V8811" s="8" t="str">
        <f t="shared" si="1099"/>
        <v>Germany</v>
      </c>
      <c r="W8811" s="8"/>
      <c r="X8811" s="8"/>
      <c r="Y8811" s="8"/>
      <c r="Z8811" s="14" t="str">
        <f t="shared" si="1100"/>
        <v>Female</v>
      </c>
      <c r="AA8811" s="14"/>
      <c r="AB8811" s="14"/>
      <c r="AC8811" s="14"/>
      <c r="AE8811" t="str">
        <f t="shared" si="1101"/>
        <v>Adults</v>
      </c>
      <c r="AF8811" t="str">
        <f t="shared" si="1102"/>
        <v>Fair</v>
      </c>
      <c r="AG8811" t="str">
        <f t="shared" si="1103"/>
        <v>High</v>
      </c>
    </row>
    <row r="8812" spans="1:33" x14ac:dyDescent="0.2">
      <c r="A8812">
        <v>8811</v>
      </c>
      <c r="B8812">
        <v>15699047</v>
      </c>
      <c r="C8812">
        <v>674</v>
      </c>
      <c r="D8812">
        <v>1</v>
      </c>
      <c r="E8812">
        <v>2</v>
      </c>
      <c r="F8812">
        <v>21</v>
      </c>
      <c r="G8812">
        <v>5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s="2" t="s">
        <v>862</v>
      </c>
      <c r="P8812" s="11" t="str">
        <f t="shared" si="1096"/>
        <v>2018</v>
      </c>
      <c r="Q8812" s="12"/>
      <c r="R8812" s="8" t="str">
        <f t="shared" si="1097"/>
        <v>09</v>
      </c>
      <c r="S8812" s="8"/>
      <c r="T8812" s="14" t="str">
        <f t="shared" si="1098"/>
        <v>Retain</v>
      </c>
      <c r="U8812" s="14"/>
      <c r="V8812" s="8" t="str">
        <f t="shared" si="1099"/>
        <v>France</v>
      </c>
      <c r="W8812" s="8"/>
      <c r="X8812" s="8"/>
      <c r="Y8812" s="8"/>
      <c r="Z8812" s="14" t="str">
        <f t="shared" si="1100"/>
        <v>Female</v>
      </c>
      <c r="AA8812" s="14"/>
      <c r="AB8812" s="14"/>
      <c r="AC8812" s="14"/>
      <c r="AE8812" t="str">
        <f t="shared" si="1101"/>
        <v>Young Adults</v>
      </c>
      <c r="AF8812" t="str">
        <f t="shared" si="1102"/>
        <v>Good</v>
      </c>
      <c r="AG8812" t="str">
        <f t="shared" si="1103"/>
        <v>High</v>
      </c>
    </row>
    <row r="8813" spans="1:33" x14ac:dyDescent="0.2">
      <c r="A8813">
        <v>8812</v>
      </c>
      <c r="B8813">
        <v>15616168</v>
      </c>
      <c r="C8813">
        <v>610</v>
      </c>
      <c r="D8813">
        <v>1</v>
      </c>
      <c r="E8813">
        <v>2</v>
      </c>
      <c r="F8813">
        <v>35</v>
      </c>
      <c r="G8813">
        <v>6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s="2" t="s">
        <v>467</v>
      </c>
      <c r="P8813" s="11" t="str">
        <f t="shared" si="1096"/>
        <v>2017</v>
      </c>
      <c r="Q8813" s="12"/>
      <c r="R8813" s="8" t="str">
        <f t="shared" si="1097"/>
        <v>05</v>
      </c>
      <c r="S8813" s="8"/>
      <c r="T8813" s="14" t="str">
        <f t="shared" si="1098"/>
        <v>Retain</v>
      </c>
      <c r="U8813" s="14"/>
      <c r="V8813" s="8" t="str">
        <f t="shared" si="1099"/>
        <v>France</v>
      </c>
      <c r="W8813" s="8"/>
      <c r="X8813" s="8"/>
      <c r="Y8813" s="8"/>
      <c r="Z8813" s="14" t="str">
        <f t="shared" si="1100"/>
        <v>Female</v>
      </c>
      <c r="AA8813" s="14"/>
      <c r="AB8813" s="14"/>
      <c r="AC8813" s="14"/>
      <c r="AE8813" t="str">
        <f t="shared" si="1101"/>
        <v>Adults</v>
      </c>
      <c r="AF8813" t="str">
        <f t="shared" si="1102"/>
        <v>Fair</v>
      </c>
      <c r="AG8813" t="str">
        <f t="shared" si="1103"/>
        <v>Medium</v>
      </c>
    </row>
    <row r="8814" spans="1:33" x14ac:dyDescent="0.2">
      <c r="A8814">
        <v>8813</v>
      </c>
      <c r="B8814">
        <v>15773146</v>
      </c>
      <c r="C8814">
        <v>652</v>
      </c>
      <c r="D8814">
        <v>1</v>
      </c>
      <c r="E8814">
        <v>1</v>
      </c>
      <c r="F8814">
        <v>26</v>
      </c>
      <c r="G8814">
        <v>4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s="2" t="s">
        <v>525</v>
      </c>
      <c r="P8814" s="11" t="str">
        <f t="shared" si="1096"/>
        <v>2019</v>
      </c>
      <c r="Q8814" s="12"/>
      <c r="R8814" s="8" t="str">
        <f t="shared" si="1097"/>
        <v>03</v>
      </c>
      <c r="S8814" s="8"/>
      <c r="T8814" s="14" t="str">
        <f t="shared" si="1098"/>
        <v>Retain</v>
      </c>
      <c r="U8814" s="14"/>
      <c r="V8814" s="8" t="str">
        <f t="shared" si="1099"/>
        <v>France</v>
      </c>
      <c r="W8814" s="8"/>
      <c r="X8814" s="8"/>
      <c r="Y8814" s="8"/>
      <c r="Z8814" s="14" t="str">
        <f t="shared" si="1100"/>
        <v>Male</v>
      </c>
      <c r="AA8814" s="14"/>
      <c r="AB8814" s="14"/>
      <c r="AC8814" s="14"/>
      <c r="AE8814" t="str">
        <f t="shared" si="1101"/>
        <v>Adults</v>
      </c>
      <c r="AF8814" t="str">
        <f t="shared" si="1102"/>
        <v>Fair</v>
      </c>
      <c r="AG8814" t="str">
        <f t="shared" si="1103"/>
        <v>High</v>
      </c>
    </row>
    <row r="8815" spans="1:33" x14ac:dyDescent="0.2">
      <c r="A8815">
        <v>8814</v>
      </c>
      <c r="B8815">
        <v>15770375</v>
      </c>
      <c r="C8815">
        <v>850</v>
      </c>
      <c r="D8815">
        <v>3</v>
      </c>
      <c r="E8815">
        <v>2</v>
      </c>
      <c r="F8815">
        <v>26</v>
      </c>
      <c r="G8815">
        <v>4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s="2" t="s">
        <v>259</v>
      </c>
      <c r="P8815" s="11" t="str">
        <f t="shared" si="1096"/>
        <v>2019</v>
      </c>
      <c r="Q8815" s="12"/>
      <c r="R8815" s="8" t="str">
        <f t="shared" si="1097"/>
        <v>06</v>
      </c>
      <c r="S8815" s="8"/>
      <c r="T8815" s="14" t="str">
        <f t="shared" si="1098"/>
        <v>Retain</v>
      </c>
      <c r="U8815" s="14"/>
      <c r="V8815" s="8" t="str">
        <f t="shared" si="1099"/>
        <v>Germany</v>
      </c>
      <c r="W8815" s="8"/>
      <c r="X8815" s="8"/>
      <c r="Y8815" s="8"/>
      <c r="Z8815" s="14" t="str">
        <f t="shared" si="1100"/>
        <v>Female</v>
      </c>
      <c r="AA8815" s="14"/>
      <c r="AB8815" s="14"/>
      <c r="AC8815" s="14"/>
      <c r="AE8815" t="str">
        <f t="shared" si="1101"/>
        <v>Adults</v>
      </c>
      <c r="AF8815" t="str">
        <f t="shared" si="1102"/>
        <v>Excellent</v>
      </c>
      <c r="AG8815" t="str">
        <f t="shared" si="1103"/>
        <v>High</v>
      </c>
    </row>
    <row r="8816" spans="1:33" x14ac:dyDescent="0.2">
      <c r="A8816">
        <v>8815</v>
      </c>
      <c r="B8816">
        <v>15589725</v>
      </c>
      <c r="C8816">
        <v>740</v>
      </c>
      <c r="D8816">
        <v>1</v>
      </c>
      <c r="E8816">
        <v>2</v>
      </c>
      <c r="F8816">
        <v>51</v>
      </c>
      <c r="G8816">
        <v>3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s="2" t="s">
        <v>456</v>
      </c>
      <c r="P8816" s="11" t="str">
        <f t="shared" si="1096"/>
        <v>2019</v>
      </c>
      <c r="Q8816" s="12"/>
      <c r="R8816" s="8" t="str">
        <f t="shared" si="1097"/>
        <v>11</v>
      </c>
      <c r="S8816" s="8"/>
      <c r="T8816" s="14" t="str">
        <f t="shared" si="1098"/>
        <v>Retain</v>
      </c>
      <c r="U8816" s="14"/>
      <c r="V8816" s="8" t="str">
        <f t="shared" si="1099"/>
        <v>France</v>
      </c>
      <c r="W8816" s="8"/>
      <c r="X8816" s="8"/>
      <c r="Y8816" s="8"/>
      <c r="Z8816" s="14" t="str">
        <f t="shared" si="1100"/>
        <v>Female</v>
      </c>
      <c r="AA8816" s="14"/>
      <c r="AB8816" s="14"/>
      <c r="AC8816" s="14"/>
      <c r="AE8816" t="str">
        <f t="shared" si="1101"/>
        <v>Middle aged</v>
      </c>
      <c r="AF8816" t="str">
        <f t="shared" si="1102"/>
        <v>Very good</v>
      </c>
      <c r="AG8816" t="str">
        <f t="shared" si="1103"/>
        <v>Very low</v>
      </c>
    </row>
    <row r="8817" spans="1:33" x14ac:dyDescent="0.2">
      <c r="A8817">
        <v>8816</v>
      </c>
      <c r="B8817">
        <v>15710034</v>
      </c>
      <c r="C8817">
        <v>637</v>
      </c>
      <c r="D8817">
        <v>3</v>
      </c>
      <c r="E8817">
        <v>1</v>
      </c>
      <c r="F8817">
        <v>43</v>
      </c>
      <c r="G8817">
        <v>5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s="2" t="s">
        <v>855</v>
      </c>
      <c r="P8817" s="11" t="str">
        <f t="shared" si="1096"/>
        <v>2018</v>
      </c>
      <c r="Q8817" s="12"/>
      <c r="R8817" s="8" t="str">
        <f t="shared" si="1097"/>
        <v>03</v>
      </c>
      <c r="S8817" s="8"/>
      <c r="T8817" s="14" t="str">
        <f t="shared" si="1098"/>
        <v>Exit</v>
      </c>
      <c r="U8817" s="14"/>
      <c r="V8817" s="8" t="str">
        <f t="shared" si="1099"/>
        <v>Germany</v>
      </c>
      <c r="W8817" s="8"/>
      <c r="X8817" s="8"/>
      <c r="Y8817" s="8"/>
      <c r="Z8817" s="14" t="str">
        <f t="shared" si="1100"/>
        <v>Male</v>
      </c>
      <c r="AA8817" s="14"/>
      <c r="AB8817" s="14"/>
      <c r="AC8817" s="14"/>
      <c r="AE8817" t="str">
        <f t="shared" si="1101"/>
        <v>Middle aged</v>
      </c>
      <c r="AF8817" t="str">
        <f t="shared" si="1102"/>
        <v>Fair</v>
      </c>
      <c r="AG8817" t="str">
        <f t="shared" si="1103"/>
        <v>High</v>
      </c>
    </row>
    <row r="8818" spans="1:33" x14ac:dyDescent="0.2">
      <c r="A8818">
        <v>8817</v>
      </c>
      <c r="B8818">
        <v>15800806</v>
      </c>
      <c r="C8818">
        <v>685</v>
      </c>
      <c r="D8818">
        <v>2</v>
      </c>
      <c r="E8818">
        <v>1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s="2" t="s">
        <v>1328</v>
      </c>
      <c r="P8818" s="11" t="str">
        <f t="shared" si="1096"/>
        <v>2016</v>
      </c>
      <c r="Q8818" s="12"/>
      <c r="R8818" s="8" t="str">
        <f t="shared" si="1097"/>
        <v>02</v>
      </c>
      <c r="S8818" s="8"/>
      <c r="T8818" s="14" t="str">
        <f t="shared" si="1098"/>
        <v>Retain</v>
      </c>
      <c r="U8818" s="14"/>
      <c r="V8818" s="8" t="str">
        <f t="shared" si="1099"/>
        <v>Spain</v>
      </c>
      <c r="W8818" s="8"/>
      <c r="X8818" s="8"/>
      <c r="Y8818" s="8"/>
      <c r="Z8818" s="14" t="str">
        <f t="shared" si="1100"/>
        <v>Male</v>
      </c>
      <c r="AA8818" s="14"/>
      <c r="AB8818" s="14"/>
      <c r="AC8818" s="14"/>
      <c r="AE8818" t="str">
        <f t="shared" si="1101"/>
        <v>Adults</v>
      </c>
      <c r="AF8818" t="str">
        <f t="shared" si="1102"/>
        <v>Good</v>
      </c>
      <c r="AG8818" t="str">
        <f t="shared" si="1103"/>
        <v>High</v>
      </c>
    </row>
    <row r="8819" spans="1:33" x14ac:dyDescent="0.2">
      <c r="A8819">
        <v>8818</v>
      </c>
      <c r="B8819">
        <v>15570485</v>
      </c>
      <c r="C8819">
        <v>558</v>
      </c>
      <c r="D8819">
        <v>2</v>
      </c>
      <c r="E8819">
        <v>1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s="2" t="s">
        <v>1049</v>
      </c>
      <c r="P8819" s="11" t="str">
        <f t="shared" si="1096"/>
        <v>2019</v>
      </c>
      <c r="Q8819" s="12"/>
      <c r="R8819" s="8" t="str">
        <f t="shared" si="1097"/>
        <v>07</v>
      </c>
      <c r="S8819" s="8"/>
      <c r="T8819" s="14" t="str">
        <f t="shared" si="1098"/>
        <v>Retain</v>
      </c>
      <c r="U8819" s="14"/>
      <c r="V8819" s="8" t="str">
        <f t="shared" si="1099"/>
        <v>Spain</v>
      </c>
      <c r="W8819" s="8"/>
      <c r="X8819" s="8"/>
      <c r="Y8819" s="8"/>
      <c r="Z8819" s="14" t="str">
        <f t="shared" si="1100"/>
        <v>Male</v>
      </c>
      <c r="AA8819" s="14"/>
      <c r="AB8819" s="14"/>
      <c r="AC8819" s="14"/>
      <c r="AE8819" t="str">
        <f t="shared" si="1101"/>
        <v>Middle aged</v>
      </c>
      <c r="AF8819" t="str">
        <f t="shared" si="1102"/>
        <v>Poor</v>
      </c>
      <c r="AG8819" t="str">
        <f t="shared" si="1103"/>
        <v>Very high</v>
      </c>
    </row>
    <row r="8820" spans="1:33" x14ac:dyDescent="0.2">
      <c r="A8820">
        <v>8819</v>
      </c>
      <c r="B8820">
        <v>15575391</v>
      </c>
      <c r="C8820">
        <v>677</v>
      </c>
      <c r="D8820">
        <v>1</v>
      </c>
      <c r="E8820">
        <v>2</v>
      </c>
      <c r="F8820">
        <v>37</v>
      </c>
      <c r="G8820">
        <v>4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s="2" t="s">
        <v>206</v>
      </c>
      <c r="P8820" s="11" t="str">
        <f t="shared" si="1096"/>
        <v>2019</v>
      </c>
      <c r="Q8820" s="12"/>
      <c r="R8820" s="8" t="str">
        <f t="shared" si="1097"/>
        <v>09</v>
      </c>
      <c r="S8820" s="8"/>
      <c r="T8820" s="14" t="str">
        <f t="shared" si="1098"/>
        <v>Retain</v>
      </c>
      <c r="U8820" s="14"/>
      <c r="V8820" s="8" t="str">
        <f t="shared" si="1099"/>
        <v>France</v>
      </c>
      <c r="W8820" s="8"/>
      <c r="X8820" s="8"/>
      <c r="Y8820" s="8"/>
      <c r="Z8820" s="14" t="str">
        <f t="shared" si="1100"/>
        <v>Female</v>
      </c>
      <c r="AA8820" s="14"/>
      <c r="AB8820" s="14"/>
      <c r="AC8820" s="14"/>
      <c r="AE8820" t="str">
        <f t="shared" si="1101"/>
        <v>Adults</v>
      </c>
      <c r="AF8820" t="str">
        <f t="shared" si="1102"/>
        <v>Good</v>
      </c>
      <c r="AG8820" t="str">
        <f t="shared" si="1103"/>
        <v>Very low</v>
      </c>
    </row>
    <row r="8821" spans="1:33" x14ac:dyDescent="0.2">
      <c r="A8821">
        <v>8820</v>
      </c>
      <c r="B8821">
        <v>15790750</v>
      </c>
      <c r="C8821">
        <v>592</v>
      </c>
      <c r="D8821">
        <v>3</v>
      </c>
      <c r="E8821">
        <v>1</v>
      </c>
      <c r="F8821">
        <v>36</v>
      </c>
      <c r="G8821">
        <v>6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s="2" t="s">
        <v>869</v>
      </c>
      <c r="P8821" s="11" t="str">
        <f t="shared" si="1096"/>
        <v>2017</v>
      </c>
      <c r="Q8821" s="12"/>
      <c r="R8821" s="8" t="str">
        <f t="shared" si="1097"/>
        <v>05</v>
      </c>
      <c r="S8821" s="8"/>
      <c r="T8821" s="14" t="str">
        <f t="shared" si="1098"/>
        <v>Retain</v>
      </c>
      <c r="U8821" s="14"/>
      <c r="V8821" s="8" t="str">
        <f t="shared" si="1099"/>
        <v>Germany</v>
      </c>
      <c r="W8821" s="8"/>
      <c r="X8821" s="8"/>
      <c r="Y8821" s="8"/>
      <c r="Z8821" s="14" t="str">
        <f t="shared" si="1100"/>
        <v>Male</v>
      </c>
      <c r="AA8821" s="14"/>
      <c r="AB8821" s="14"/>
      <c r="AC8821" s="14"/>
      <c r="AE8821" t="str">
        <f t="shared" si="1101"/>
        <v>Adults</v>
      </c>
      <c r="AF8821" t="str">
        <f t="shared" si="1102"/>
        <v>Fair</v>
      </c>
      <c r="AG8821" t="str">
        <f t="shared" si="1103"/>
        <v>High</v>
      </c>
    </row>
    <row r="8822" spans="1:33" x14ac:dyDescent="0.2">
      <c r="A8822">
        <v>8821</v>
      </c>
      <c r="B8822">
        <v>15714832</v>
      </c>
      <c r="C8822">
        <v>652</v>
      </c>
      <c r="D8822">
        <v>3</v>
      </c>
      <c r="E8822">
        <v>1</v>
      </c>
      <c r="F8822">
        <v>36</v>
      </c>
      <c r="G8822">
        <v>4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s="2" t="s">
        <v>511</v>
      </c>
      <c r="P8822" s="11" t="str">
        <f t="shared" si="1096"/>
        <v>2018</v>
      </c>
      <c r="Q8822" s="12"/>
      <c r="R8822" s="8" t="str">
        <f t="shared" si="1097"/>
        <v>11</v>
      </c>
      <c r="S8822" s="8"/>
      <c r="T8822" s="14" t="str">
        <f t="shared" si="1098"/>
        <v>Retain</v>
      </c>
      <c r="U8822" s="14"/>
      <c r="V8822" s="8" t="str">
        <f t="shared" si="1099"/>
        <v>Germany</v>
      </c>
      <c r="W8822" s="8"/>
      <c r="X8822" s="8"/>
      <c r="Y8822" s="8"/>
      <c r="Z8822" s="14" t="str">
        <f t="shared" si="1100"/>
        <v>Male</v>
      </c>
      <c r="AA8822" s="14"/>
      <c r="AB8822" s="14"/>
      <c r="AC8822" s="14"/>
      <c r="AE8822" t="str">
        <f t="shared" si="1101"/>
        <v>Adults</v>
      </c>
      <c r="AF8822" t="str">
        <f t="shared" si="1102"/>
        <v>Fair</v>
      </c>
      <c r="AG8822" t="str">
        <f t="shared" si="1103"/>
        <v>Very high</v>
      </c>
    </row>
    <row r="8823" spans="1:33" x14ac:dyDescent="0.2">
      <c r="A8823">
        <v>8822</v>
      </c>
      <c r="B8823">
        <v>15619953</v>
      </c>
      <c r="C8823">
        <v>662</v>
      </c>
      <c r="D8823">
        <v>2</v>
      </c>
      <c r="E8823">
        <v>2</v>
      </c>
      <c r="F8823">
        <v>42</v>
      </c>
      <c r="G8823">
        <v>4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s="2" t="s">
        <v>171</v>
      </c>
      <c r="P8823" s="11" t="str">
        <f t="shared" si="1096"/>
        <v>2018</v>
      </c>
      <c r="Q8823" s="12"/>
      <c r="R8823" s="8" t="str">
        <f t="shared" si="1097"/>
        <v>12</v>
      </c>
      <c r="S8823" s="8"/>
      <c r="T8823" s="14" t="str">
        <f t="shared" si="1098"/>
        <v>Retain</v>
      </c>
      <c r="U8823" s="14"/>
      <c r="V8823" s="8" t="str">
        <f t="shared" si="1099"/>
        <v>Spain</v>
      </c>
      <c r="W8823" s="8"/>
      <c r="X8823" s="8"/>
      <c r="Y8823" s="8"/>
      <c r="Z8823" s="14" t="str">
        <f t="shared" si="1100"/>
        <v>Female</v>
      </c>
      <c r="AA8823" s="14"/>
      <c r="AB8823" s="14"/>
      <c r="AC8823" s="14"/>
      <c r="AE8823" t="str">
        <f t="shared" si="1101"/>
        <v>Middle aged</v>
      </c>
      <c r="AF8823" t="str">
        <f t="shared" si="1102"/>
        <v>Fair</v>
      </c>
      <c r="AG8823" t="str">
        <f t="shared" si="1103"/>
        <v>High</v>
      </c>
    </row>
    <row r="8824" spans="1:33" x14ac:dyDescent="0.2">
      <c r="A8824">
        <v>8823</v>
      </c>
      <c r="B8824">
        <v>15673929</v>
      </c>
      <c r="C8824">
        <v>543</v>
      </c>
      <c r="D8824">
        <v>1</v>
      </c>
      <c r="E8824">
        <v>1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s="2" t="s">
        <v>142</v>
      </c>
      <c r="P8824" s="11" t="str">
        <f t="shared" si="1096"/>
        <v>2019</v>
      </c>
      <c r="Q8824" s="12"/>
      <c r="R8824" s="8" t="str">
        <f t="shared" si="1097"/>
        <v>02</v>
      </c>
      <c r="S8824" s="8"/>
      <c r="T8824" s="14" t="str">
        <f t="shared" si="1098"/>
        <v>Retain</v>
      </c>
      <c r="U8824" s="14"/>
      <c r="V8824" s="8" t="str">
        <f t="shared" si="1099"/>
        <v>France</v>
      </c>
      <c r="W8824" s="8"/>
      <c r="X8824" s="8"/>
      <c r="Y8824" s="8"/>
      <c r="Z8824" s="14" t="str">
        <f t="shared" si="1100"/>
        <v>Male</v>
      </c>
      <c r="AA8824" s="14"/>
      <c r="AB8824" s="14"/>
      <c r="AC8824" s="14"/>
      <c r="AE8824" t="str">
        <f t="shared" si="1101"/>
        <v>Retired</v>
      </c>
      <c r="AF8824" t="str">
        <f t="shared" si="1102"/>
        <v>Poor</v>
      </c>
      <c r="AG8824" t="str">
        <f t="shared" si="1103"/>
        <v>Very low</v>
      </c>
    </row>
    <row r="8825" spans="1:33" x14ac:dyDescent="0.2">
      <c r="A8825">
        <v>8824</v>
      </c>
      <c r="B8825">
        <v>15578835</v>
      </c>
      <c r="C8825">
        <v>675</v>
      </c>
      <c r="D8825">
        <v>2</v>
      </c>
      <c r="E8825">
        <v>2</v>
      </c>
      <c r="F8825">
        <v>50</v>
      </c>
      <c r="G8825">
        <v>4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s="2" t="s">
        <v>409</v>
      </c>
      <c r="P8825" s="11" t="str">
        <f t="shared" si="1096"/>
        <v>2019</v>
      </c>
      <c r="Q8825" s="12"/>
      <c r="R8825" s="8" t="str">
        <f t="shared" si="1097"/>
        <v>09</v>
      </c>
      <c r="S8825" s="8"/>
      <c r="T8825" s="14" t="str">
        <f t="shared" si="1098"/>
        <v>Retain</v>
      </c>
      <c r="U8825" s="14"/>
      <c r="V8825" s="8" t="str">
        <f t="shared" si="1099"/>
        <v>Spain</v>
      </c>
      <c r="W8825" s="8"/>
      <c r="X8825" s="8"/>
      <c r="Y8825" s="8"/>
      <c r="Z8825" s="14" t="str">
        <f t="shared" si="1100"/>
        <v>Female</v>
      </c>
      <c r="AA8825" s="14"/>
      <c r="AB8825" s="14"/>
      <c r="AC8825" s="14"/>
      <c r="AE8825" t="str">
        <f t="shared" si="1101"/>
        <v>Middle aged</v>
      </c>
      <c r="AF8825" t="str">
        <f t="shared" si="1102"/>
        <v>Good</v>
      </c>
      <c r="AG8825" t="str">
        <f t="shared" si="1103"/>
        <v>High</v>
      </c>
    </row>
    <row r="8826" spans="1:33" x14ac:dyDescent="0.2">
      <c r="A8826">
        <v>8825</v>
      </c>
      <c r="B8826">
        <v>15752388</v>
      </c>
      <c r="C8826">
        <v>643</v>
      </c>
      <c r="D8826">
        <v>2</v>
      </c>
      <c r="E8826">
        <v>2</v>
      </c>
      <c r="F8826">
        <v>35</v>
      </c>
      <c r="G8826">
        <v>3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s="2" t="s">
        <v>553</v>
      </c>
      <c r="P8826" s="11" t="str">
        <f t="shared" si="1096"/>
        <v>2019</v>
      </c>
      <c r="Q8826" s="12"/>
      <c r="R8826" s="8" t="str">
        <f t="shared" si="1097"/>
        <v>09</v>
      </c>
      <c r="S8826" s="8"/>
      <c r="T8826" s="14" t="str">
        <f t="shared" si="1098"/>
        <v>Retain</v>
      </c>
      <c r="U8826" s="14"/>
      <c r="V8826" s="8" t="str">
        <f t="shared" si="1099"/>
        <v>Spain</v>
      </c>
      <c r="W8826" s="8"/>
      <c r="X8826" s="8"/>
      <c r="Y8826" s="8"/>
      <c r="Z8826" s="14" t="str">
        <f t="shared" si="1100"/>
        <v>Female</v>
      </c>
      <c r="AA8826" s="14"/>
      <c r="AB8826" s="14"/>
      <c r="AC8826" s="14"/>
      <c r="AE8826" t="str">
        <f t="shared" si="1101"/>
        <v>Adults</v>
      </c>
      <c r="AF8826" t="str">
        <f t="shared" si="1102"/>
        <v>Fair</v>
      </c>
      <c r="AG8826" t="str">
        <f t="shared" si="1103"/>
        <v>Very low</v>
      </c>
    </row>
    <row r="8827" spans="1:33" x14ac:dyDescent="0.2">
      <c r="A8827">
        <v>8826</v>
      </c>
      <c r="B8827">
        <v>15797081</v>
      </c>
      <c r="C8827">
        <v>611</v>
      </c>
      <c r="D8827">
        <v>3</v>
      </c>
      <c r="E8827">
        <v>2</v>
      </c>
      <c r="F8827">
        <v>49</v>
      </c>
      <c r="G8827">
        <v>5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s="2" t="s">
        <v>436</v>
      </c>
      <c r="P8827" s="11" t="str">
        <f t="shared" si="1096"/>
        <v>2018</v>
      </c>
      <c r="Q8827" s="12"/>
      <c r="R8827" s="8" t="str">
        <f t="shared" si="1097"/>
        <v>09</v>
      </c>
      <c r="S8827" s="8"/>
      <c r="T8827" s="14" t="str">
        <f t="shared" si="1098"/>
        <v>Exit</v>
      </c>
      <c r="U8827" s="14"/>
      <c r="V8827" s="8" t="str">
        <f t="shared" si="1099"/>
        <v>Germany</v>
      </c>
      <c r="W8827" s="8"/>
      <c r="X8827" s="8"/>
      <c r="Y8827" s="8"/>
      <c r="Z8827" s="14" t="str">
        <f t="shared" si="1100"/>
        <v>Female</v>
      </c>
      <c r="AA8827" s="14"/>
      <c r="AB8827" s="14"/>
      <c r="AC8827" s="14"/>
      <c r="AE8827" t="str">
        <f t="shared" si="1101"/>
        <v>Middle aged</v>
      </c>
      <c r="AF8827" t="str">
        <f t="shared" si="1102"/>
        <v>Fair</v>
      </c>
      <c r="AG8827" t="str">
        <f t="shared" si="1103"/>
        <v>High</v>
      </c>
    </row>
    <row r="8828" spans="1:33" x14ac:dyDescent="0.2">
      <c r="A8828">
        <v>8827</v>
      </c>
      <c r="B8828">
        <v>15570194</v>
      </c>
      <c r="C8828">
        <v>412</v>
      </c>
      <c r="D8828">
        <v>1</v>
      </c>
      <c r="E8828">
        <v>1</v>
      </c>
      <c r="F8828">
        <v>29</v>
      </c>
      <c r="G8828">
        <v>4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s="2" t="s">
        <v>689</v>
      </c>
      <c r="P8828" s="11" t="str">
        <f t="shared" si="1096"/>
        <v>2019</v>
      </c>
      <c r="Q8828" s="12"/>
      <c r="R8828" s="8" t="str">
        <f t="shared" si="1097"/>
        <v>07</v>
      </c>
      <c r="S8828" s="8"/>
      <c r="T8828" s="14" t="str">
        <f t="shared" si="1098"/>
        <v>Retain</v>
      </c>
      <c r="U8828" s="14"/>
      <c r="V8828" s="8" t="str">
        <f t="shared" si="1099"/>
        <v>France</v>
      </c>
      <c r="W8828" s="8"/>
      <c r="X8828" s="8"/>
      <c r="Y8828" s="8"/>
      <c r="Z8828" s="14" t="str">
        <f t="shared" si="1100"/>
        <v>Male</v>
      </c>
      <c r="AA8828" s="14"/>
      <c r="AB8828" s="14"/>
      <c r="AC8828" s="14"/>
      <c r="AE8828" t="str">
        <f t="shared" si="1101"/>
        <v>Adults</v>
      </c>
      <c r="AF8828" t="str">
        <f t="shared" si="1102"/>
        <v>Poor</v>
      </c>
      <c r="AG8828" t="str">
        <f t="shared" si="1103"/>
        <v>Very low</v>
      </c>
    </row>
    <row r="8829" spans="1:33" x14ac:dyDescent="0.2">
      <c r="A8829">
        <v>8828</v>
      </c>
      <c r="B8829">
        <v>15580149</v>
      </c>
      <c r="C8829">
        <v>638</v>
      </c>
      <c r="D8829">
        <v>2</v>
      </c>
      <c r="E8829">
        <v>1</v>
      </c>
      <c r="F8829">
        <v>41</v>
      </c>
      <c r="G8829">
        <v>3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s="2" t="s">
        <v>26</v>
      </c>
      <c r="P8829" s="11" t="str">
        <f t="shared" si="1096"/>
        <v>2019</v>
      </c>
      <c r="Q8829" s="12"/>
      <c r="R8829" s="8" t="str">
        <f t="shared" si="1097"/>
        <v>11</v>
      </c>
      <c r="S8829" s="8"/>
      <c r="T8829" s="14" t="str">
        <f t="shared" si="1098"/>
        <v>Retain</v>
      </c>
      <c r="U8829" s="14"/>
      <c r="V8829" s="8" t="str">
        <f t="shared" si="1099"/>
        <v>Spain</v>
      </c>
      <c r="W8829" s="8"/>
      <c r="X8829" s="8"/>
      <c r="Y8829" s="8"/>
      <c r="Z8829" s="14" t="str">
        <f t="shared" si="1100"/>
        <v>Male</v>
      </c>
      <c r="AA8829" s="14"/>
      <c r="AB8829" s="14"/>
      <c r="AC8829" s="14"/>
      <c r="AE8829" t="str">
        <f t="shared" si="1101"/>
        <v>Middle aged</v>
      </c>
      <c r="AF8829" t="str">
        <f t="shared" si="1102"/>
        <v>Fair</v>
      </c>
      <c r="AG8829" t="str">
        <f t="shared" si="1103"/>
        <v>Very low</v>
      </c>
    </row>
    <row r="8830" spans="1:33" x14ac:dyDescent="0.2">
      <c r="A8830">
        <v>8829</v>
      </c>
      <c r="B8830">
        <v>15777708</v>
      </c>
      <c r="C8830">
        <v>824</v>
      </c>
      <c r="D8830">
        <v>2</v>
      </c>
      <c r="E8830">
        <v>2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s="2" t="s">
        <v>813</v>
      </c>
      <c r="P8830" s="11" t="str">
        <f t="shared" si="1096"/>
        <v>2019</v>
      </c>
      <c r="Q8830" s="12"/>
      <c r="R8830" s="8" t="str">
        <f t="shared" si="1097"/>
        <v>12</v>
      </c>
      <c r="S8830" s="8"/>
      <c r="T8830" s="14" t="str">
        <f t="shared" si="1098"/>
        <v>Retain</v>
      </c>
      <c r="U8830" s="14"/>
      <c r="V8830" s="8" t="str">
        <f t="shared" si="1099"/>
        <v>Spain</v>
      </c>
      <c r="W8830" s="8"/>
      <c r="X8830" s="8"/>
      <c r="Y8830" s="8"/>
      <c r="Z8830" s="14" t="str">
        <f t="shared" si="1100"/>
        <v>Female</v>
      </c>
      <c r="AA8830" s="14"/>
      <c r="AB8830" s="14"/>
      <c r="AC8830" s="14"/>
      <c r="AE8830" t="str">
        <f t="shared" si="1101"/>
        <v>Adults</v>
      </c>
      <c r="AF8830" t="str">
        <f t="shared" si="1102"/>
        <v>Excellent</v>
      </c>
      <c r="AG8830" t="str">
        <f t="shared" si="1103"/>
        <v>Very low</v>
      </c>
    </row>
    <row r="8831" spans="1:33" x14ac:dyDescent="0.2">
      <c r="A8831">
        <v>8830</v>
      </c>
      <c r="B8831">
        <v>15769955</v>
      </c>
      <c r="C8831">
        <v>683</v>
      </c>
      <c r="D8831">
        <v>1</v>
      </c>
      <c r="E8831">
        <v>2</v>
      </c>
      <c r="F8831">
        <v>40</v>
      </c>
      <c r="G8831">
        <v>4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s="2" t="s">
        <v>998</v>
      </c>
      <c r="P8831" s="11" t="str">
        <f t="shared" si="1096"/>
        <v>2019</v>
      </c>
      <c r="Q8831" s="12"/>
      <c r="R8831" s="8" t="str">
        <f t="shared" si="1097"/>
        <v>07</v>
      </c>
      <c r="S8831" s="8"/>
      <c r="T8831" s="14" t="str">
        <f t="shared" si="1098"/>
        <v>Retain</v>
      </c>
      <c r="U8831" s="14"/>
      <c r="V8831" s="8" t="str">
        <f t="shared" si="1099"/>
        <v>France</v>
      </c>
      <c r="W8831" s="8"/>
      <c r="X8831" s="8"/>
      <c r="Y8831" s="8"/>
      <c r="Z8831" s="14" t="str">
        <f t="shared" si="1100"/>
        <v>Female</v>
      </c>
      <c r="AA8831" s="14"/>
      <c r="AB8831" s="14"/>
      <c r="AC8831" s="14"/>
      <c r="AE8831" t="str">
        <f t="shared" si="1101"/>
        <v>Middle aged</v>
      </c>
      <c r="AF8831" t="str">
        <f t="shared" si="1102"/>
        <v>Good</v>
      </c>
      <c r="AG8831" t="str">
        <f t="shared" si="1103"/>
        <v>Very low</v>
      </c>
    </row>
    <row r="8832" spans="1:33" x14ac:dyDescent="0.2">
      <c r="A8832">
        <v>8831</v>
      </c>
      <c r="B8832">
        <v>15810444</v>
      </c>
      <c r="C8832">
        <v>562</v>
      </c>
      <c r="D8832">
        <v>3</v>
      </c>
      <c r="E8832">
        <v>2</v>
      </c>
      <c r="F8832">
        <v>39</v>
      </c>
      <c r="G8832">
        <v>4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s="2" t="s">
        <v>235</v>
      </c>
      <c r="P8832" s="11" t="str">
        <f t="shared" si="1096"/>
        <v>2019</v>
      </c>
      <c r="Q8832" s="12"/>
      <c r="R8832" s="8" t="str">
        <f t="shared" si="1097"/>
        <v>08</v>
      </c>
      <c r="S8832" s="8"/>
      <c r="T8832" s="14" t="str">
        <f t="shared" si="1098"/>
        <v>Exit</v>
      </c>
      <c r="U8832" s="14"/>
      <c r="V8832" s="8" t="str">
        <f t="shared" si="1099"/>
        <v>Germany</v>
      </c>
      <c r="W8832" s="8"/>
      <c r="X8832" s="8"/>
      <c r="Y8832" s="8"/>
      <c r="Z8832" s="14" t="str">
        <f t="shared" si="1100"/>
        <v>Female</v>
      </c>
      <c r="AA8832" s="14"/>
      <c r="AB8832" s="14"/>
      <c r="AC8832" s="14"/>
      <c r="AE8832" t="str">
        <f t="shared" si="1101"/>
        <v>Middle aged</v>
      </c>
      <c r="AF8832" t="str">
        <f t="shared" si="1102"/>
        <v>Poor</v>
      </c>
      <c r="AG8832" t="str">
        <f t="shared" si="1103"/>
        <v>High</v>
      </c>
    </row>
    <row r="8833" spans="1:33" x14ac:dyDescent="0.2">
      <c r="A8833">
        <v>8832</v>
      </c>
      <c r="B8833">
        <v>15645593</v>
      </c>
      <c r="C8833">
        <v>599</v>
      </c>
      <c r="D8833">
        <v>1</v>
      </c>
      <c r="E8833">
        <v>2</v>
      </c>
      <c r="F8833">
        <v>41</v>
      </c>
      <c r="G8833">
        <v>5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s="2" t="s">
        <v>552</v>
      </c>
      <c r="P8833" s="11" t="str">
        <f t="shared" si="1096"/>
        <v>2017</v>
      </c>
      <c r="Q8833" s="12"/>
      <c r="R8833" s="8" t="str">
        <f t="shared" si="1097"/>
        <v>11</v>
      </c>
      <c r="S8833" s="8"/>
      <c r="T8833" s="14" t="str">
        <f t="shared" si="1098"/>
        <v>Retain</v>
      </c>
      <c r="U8833" s="14"/>
      <c r="V8833" s="8" t="str">
        <f t="shared" si="1099"/>
        <v>France</v>
      </c>
      <c r="W8833" s="8"/>
      <c r="X8833" s="8"/>
      <c r="Y8833" s="8"/>
      <c r="Z8833" s="14" t="str">
        <f t="shared" si="1100"/>
        <v>Female</v>
      </c>
      <c r="AA8833" s="14"/>
      <c r="AB8833" s="14"/>
      <c r="AC8833" s="14"/>
      <c r="AE8833" t="str">
        <f t="shared" si="1101"/>
        <v>Middle aged</v>
      </c>
      <c r="AF8833" t="str">
        <f t="shared" si="1102"/>
        <v>Fair</v>
      </c>
      <c r="AG8833" t="str">
        <f t="shared" si="1103"/>
        <v>Medium</v>
      </c>
    </row>
    <row r="8834" spans="1:33" x14ac:dyDescent="0.2">
      <c r="A8834">
        <v>8833</v>
      </c>
      <c r="B8834">
        <v>15765345</v>
      </c>
      <c r="C8834">
        <v>753</v>
      </c>
      <c r="D8834">
        <v>1</v>
      </c>
      <c r="E8834">
        <v>1</v>
      </c>
      <c r="F8834">
        <v>35</v>
      </c>
      <c r="G8834">
        <v>5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s="2" t="s">
        <v>313</v>
      </c>
      <c r="P8834" s="11" t="str">
        <f t="shared" si="1096"/>
        <v>2018</v>
      </c>
      <c r="Q8834" s="12"/>
      <c r="R8834" s="8" t="str">
        <f t="shared" si="1097"/>
        <v>09</v>
      </c>
      <c r="S8834" s="8"/>
      <c r="T8834" s="14" t="str">
        <f t="shared" si="1098"/>
        <v>Retain</v>
      </c>
      <c r="U8834" s="14"/>
      <c r="V8834" s="8" t="str">
        <f t="shared" si="1099"/>
        <v>France</v>
      </c>
      <c r="W8834" s="8"/>
      <c r="X8834" s="8"/>
      <c r="Y8834" s="8"/>
      <c r="Z8834" s="14" t="str">
        <f t="shared" si="1100"/>
        <v>Male</v>
      </c>
      <c r="AA8834" s="14"/>
      <c r="AB8834" s="14"/>
      <c r="AC8834" s="14"/>
      <c r="AE8834" t="str">
        <f t="shared" si="1101"/>
        <v>Adults</v>
      </c>
      <c r="AF8834" t="str">
        <f t="shared" si="1102"/>
        <v>Very good</v>
      </c>
      <c r="AG8834" t="str">
        <f t="shared" si="1103"/>
        <v>Very low</v>
      </c>
    </row>
    <row r="8835" spans="1:33" x14ac:dyDescent="0.2">
      <c r="A8835">
        <v>8834</v>
      </c>
      <c r="B8835">
        <v>15760873</v>
      </c>
      <c r="C8835">
        <v>594</v>
      </c>
      <c r="D8835">
        <v>1</v>
      </c>
      <c r="E8835">
        <v>1</v>
      </c>
      <c r="F8835">
        <v>50</v>
      </c>
      <c r="G8835">
        <v>4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s="2" t="s">
        <v>93</v>
      </c>
      <c r="P8835" s="11" t="str">
        <f t="shared" ref="P8835:P8898" si="1104">RIGHT($N8835,4)</f>
        <v>2019</v>
      </c>
      <c r="Q8835" s="12"/>
      <c r="R8835" s="8" t="str">
        <f t="shared" ref="R8835:R8898" si="1105">MID(N8835,4,2)</f>
        <v>04</v>
      </c>
      <c r="S8835" s="8"/>
      <c r="T8835" s="14" t="str">
        <f t="shared" ref="T8835:T8898" si="1106">IF(M8835=1,"Exit","Retain")</f>
        <v>Retain</v>
      </c>
      <c r="U8835" s="14"/>
      <c r="V8835" s="8" t="str">
        <f t="shared" ref="V8835:V8898" si="1107">IF(D8835=1,"France",IF(D8835=2,"Spain",IF(D8835=3,"Germany","NONE")))</f>
        <v>France</v>
      </c>
      <c r="W8835" s="8"/>
      <c r="X8835" s="8"/>
      <c r="Y8835" s="8"/>
      <c r="Z8835" s="14" t="str">
        <f t="shared" ref="Z8835:Z8898" si="1108">IF(E8835=1,"Male","Female")</f>
        <v>Male</v>
      </c>
      <c r="AA8835" s="14"/>
      <c r="AB8835" s="14"/>
      <c r="AC8835" s="14"/>
      <c r="AE8835" t="str">
        <f t="shared" ref="AE8835:AE8898" si="1109">IF(F8835&lt;18,"Kids",IF(AND(F8835&gt;=18,F8835&lt;24),"Young Adults",IF(AND(F8835&gt;=24,F8835&lt;39),"Adults",IF(AND(F8835&gt;=39,F8835&lt;64),"Middle aged","Retired"))))</f>
        <v>Middle aged</v>
      </c>
      <c r="AF8835" t="str">
        <f t="shared" ref="AF8835:AF8898" si="1110">IF(AND(C8835&gt;=800,C8835&lt;=850),"Excellent",IF(AND(C8835&gt;=740,C8835&lt;=799),"Very good",IF(AND(C8835&gt;=670,C8835&lt;=739),"Good",IF(AND(C8835&gt;=580,C8835&lt;=669),"Fair",IF(AND(C8835&gt;=300,C8835&lt;=579),"Poor","None")))))</f>
        <v>Fair</v>
      </c>
      <c r="AG8835" t="str">
        <f t="shared" ref="AG8835:AG8898" si="1111">IF(H8835&lt;25000,"Very low",IF(AND(H8835&gt;25000,H8835&lt;=50000),"Low",IF(AND(H8835&gt;50000,H8835&lt;=100000),"Medium",IF(AND(H8835&gt;100000,H8835&lt;=150000),"High",IF(AND(H8835&gt;150000,H8835&lt;=200000),"Very high",IF(H8835&gt;200000,"Extreme","None"))))))</f>
        <v>Medium</v>
      </c>
    </row>
    <row r="8836" spans="1:33" x14ac:dyDescent="0.2">
      <c r="A8836">
        <v>8835</v>
      </c>
      <c r="B8836">
        <v>15794178</v>
      </c>
      <c r="C8836">
        <v>657</v>
      </c>
      <c r="D8836">
        <v>1</v>
      </c>
      <c r="E8836">
        <v>1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s="2" t="s">
        <v>134</v>
      </c>
      <c r="P8836" s="11" t="str">
        <f t="shared" si="1104"/>
        <v>2019</v>
      </c>
      <c r="Q8836" s="12"/>
      <c r="R8836" s="8" t="str">
        <f t="shared" si="1105"/>
        <v>12</v>
      </c>
      <c r="S8836" s="8"/>
      <c r="T8836" s="14" t="str">
        <f t="shared" si="1106"/>
        <v>Retain</v>
      </c>
      <c r="U8836" s="14"/>
      <c r="V8836" s="8" t="str">
        <f t="shared" si="1107"/>
        <v>France</v>
      </c>
      <c r="W8836" s="8"/>
      <c r="X8836" s="8"/>
      <c r="Y8836" s="8"/>
      <c r="Z8836" s="14" t="str">
        <f t="shared" si="1108"/>
        <v>Male</v>
      </c>
      <c r="AA8836" s="14"/>
      <c r="AB8836" s="14"/>
      <c r="AC8836" s="14"/>
      <c r="AE8836" t="str">
        <f t="shared" si="1109"/>
        <v>Adults</v>
      </c>
      <c r="AF8836" t="str">
        <f t="shared" si="1110"/>
        <v>Fair</v>
      </c>
      <c r="AG8836" t="str">
        <f t="shared" si="1111"/>
        <v>High</v>
      </c>
    </row>
    <row r="8837" spans="1:33" x14ac:dyDescent="0.2">
      <c r="A8837">
        <v>8836</v>
      </c>
      <c r="B8837">
        <v>15589361</v>
      </c>
      <c r="C8837">
        <v>716</v>
      </c>
      <c r="D8837">
        <v>2</v>
      </c>
      <c r="E8837">
        <v>1</v>
      </c>
      <c r="F8837">
        <v>34</v>
      </c>
      <c r="G8837">
        <v>3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s="2" t="s">
        <v>360</v>
      </c>
      <c r="P8837" s="11" t="str">
        <f t="shared" si="1104"/>
        <v>2019</v>
      </c>
      <c r="Q8837" s="12"/>
      <c r="R8837" s="8" t="str">
        <f t="shared" si="1105"/>
        <v>12</v>
      </c>
      <c r="S8837" s="8"/>
      <c r="T8837" s="14" t="str">
        <f t="shared" si="1106"/>
        <v>Retain</v>
      </c>
      <c r="U8837" s="14"/>
      <c r="V8837" s="8" t="str">
        <f t="shared" si="1107"/>
        <v>Spain</v>
      </c>
      <c r="W8837" s="8"/>
      <c r="X8837" s="8"/>
      <c r="Y8837" s="8"/>
      <c r="Z8837" s="14" t="str">
        <f t="shared" si="1108"/>
        <v>Male</v>
      </c>
      <c r="AA8837" s="14"/>
      <c r="AB8837" s="14"/>
      <c r="AC8837" s="14"/>
      <c r="AE8837" t="str">
        <f t="shared" si="1109"/>
        <v>Adults</v>
      </c>
      <c r="AF8837" t="str">
        <f t="shared" si="1110"/>
        <v>Good</v>
      </c>
      <c r="AG8837" t="str">
        <f t="shared" si="1111"/>
        <v>Very low</v>
      </c>
    </row>
    <row r="8838" spans="1:33" x14ac:dyDescent="0.2">
      <c r="A8838">
        <v>8837</v>
      </c>
      <c r="B8838">
        <v>15662483</v>
      </c>
      <c r="C8838">
        <v>850</v>
      </c>
      <c r="D8838">
        <v>1</v>
      </c>
      <c r="E8838">
        <v>1</v>
      </c>
      <c r="F8838">
        <v>43</v>
      </c>
      <c r="G8838">
        <v>4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s="2" t="s">
        <v>469</v>
      </c>
      <c r="P8838" s="11" t="str">
        <f t="shared" si="1104"/>
        <v>2018</v>
      </c>
      <c r="Q8838" s="12"/>
      <c r="R8838" s="8" t="str">
        <f t="shared" si="1105"/>
        <v>11</v>
      </c>
      <c r="S8838" s="8"/>
      <c r="T8838" s="14" t="str">
        <f t="shared" si="1106"/>
        <v>Retain</v>
      </c>
      <c r="U8838" s="14"/>
      <c r="V8838" s="8" t="str">
        <f t="shared" si="1107"/>
        <v>France</v>
      </c>
      <c r="W8838" s="8"/>
      <c r="X8838" s="8"/>
      <c r="Y8838" s="8"/>
      <c r="Z8838" s="14" t="str">
        <f t="shared" si="1108"/>
        <v>Male</v>
      </c>
      <c r="AA8838" s="14"/>
      <c r="AB8838" s="14"/>
      <c r="AC8838" s="14"/>
      <c r="AE8838" t="str">
        <f t="shared" si="1109"/>
        <v>Middle aged</v>
      </c>
      <c r="AF8838" t="str">
        <f t="shared" si="1110"/>
        <v>Excellent</v>
      </c>
      <c r="AG8838" t="str">
        <f t="shared" si="1111"/>
        <v>Very low</v>
      </c>
    </row>
    <row r="8839" spans="1:33" x14ac:dyDescent="0.2">
      <c r="A8839">
        <v>8838</v>
      </c>
      <c r="B8839">
        <v>15809736</v>
      </c>
      <c r="C8839">
        <v>664</v>
      </c>
      <c r="D8839">
        <v>1</v>
      </c>
      <c r="E8839">
        <v>1</v>
      </c>
      <c r="F8839">
        <v>46</v>
      </c>
      <c r="G8839">
        <v>5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s="2" t="s">
        <v>474</v>
      </c>
      <c r="P8839" s="11" t="str">
        <f t="shared" si="1104"/>
        <v>2018</v>
      </c>
      <c r="Q8839" s="12"/>
      <c r="R8839" s="8" t="str">
        <f t="shared" si="1105"/>
        <v>06</v>
      </c>
      <c r="S8839" s="8"/>
      <c r="T8839" s="14" t="str">
        <f t="shared" si="1106"/>
        <v>Exit</v>
      </c>
      <c r="U8839" s="14"/>
      <c r="V8839" s="8" t="str">
        <f t="shared" si="1107"/>
        <v>France</v>
      </c>
      <c r="W8839" s="8"/>
      <c r="X8839" s="8"/>
      <c r="Y8839" s="8"/>
      <c r="Z8839" s="14" t="str">
        <f t="shared" si="1108"/>
        <v>Male</v>
      </c>
      <c r="AA8839" s="14"/>
      <c r="AB8839" s="14"/>
      <c r="AC8839" s="14"/>
      <c r="AE8839" t="str">
        <f t="shared" si="1109"/>
        <v>Middle aged</v>
      </c>
      <c r="AF8839" t="str">
        <f t="shared" si="1110"/>
        <v>Fair</v>
      </c>
      <c r="AG8839" t="str">
        <f t="shared" si="1111"/>
        <v>Very low</v>
      </c>
    </row>
    <row r="8840" spans="1:33" x14ac:dyDescent="0.2">
      <c r="A8840">
        <v>8839</v>
      </c>
      <c r="B8840">
        <v>15731148</v>
      </c>
      <c r="C8840">
        <v>558</v>
      </c>
      <c r="D8840">
        <v>1</v>
      </c>
      <c r="E8840">
        <v>1</v>
      </c>
      <c r="F8840">
        <v>33</v>
      </c>
      <c r="G8840">
        <v>4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s="2" t="s">
        <v>807</v>
      </c>
      <c r="P8840" s="11" t="str">
        <f t="shared" si="1104"/>
        <v>2018</v>
      </c>
      <c r="Q8840" s="12"/>
      <c r="R8840" s="8" t="str">
        <f t="shared" si="1105"/>
        <v>11</v>
      </c>
      <c r="S8840" s="8"/>
      <c r="T8840" s="14" t="str">
        <f t="shared" si="1106"/>
        <v>Exit</v>
      </c>
      <c r="U8840" s="14"/>
      <c r="V8840" s="8" t="str">
        <f t="shared" si="1107"/>
        <v>France</v>
      </c>
      <c r="W8840" s="8"/>
      <c r="X8840" s="8"/>
      <c r="Y8840" s="8"/>
      <c r="Z8840" s="14" t="str">
        <f t="shared" si="1108"/>
        <v>Male</v>
      </c>
      <c r="AA8840" s="14"/>
      <c r="AB8840" s="14"/>
      <c r="AC8840" s="14"/>
      <c r="AE8840" t="str">
        <f t="shared" si="1109"/>
        <v>Adults</v>
      </c>
      <c r="AF8840" t="str">
        <f t="shared" si="1110"/>
        <v>Poor</v>
      </c>
      <c r="AG8840" t="str">
        <f t="shared" si="1111"/>
        <v>High</v>
      </c>
    </row>
    <row r="8841" spans="1:33" x14ac:dyDescent="0.2">
      <c r="A8841">
        <v>8840</v>
      </c>
      <c r="B8841">
        <v>15774328</v>
      </c>
      <c r="C8841">
        <v>606</v>
      </c>
      <c r="D8841">
        <v>3</v>
      </c>
      <c r="E8841">
        <v>1</v>
      </c>
      <c r="F8841">
        <v>40</v>
      </c>
      <c r="G8841">
        <v>5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s="2" t="s">
        <v>571</v>
      </c>
      <c r="P8841" s="11" t="str">
        <f t="shared" si="1104"/>
        <v>2018</v>
      </c>
      <c r="Q8841" s="12"/>
      <c r="R8841" s="8" t="str">
        <f t="shared" si="1105"/>
        <v>07</v>
      </c>
      <c r="S8841" s="8"/>
      <c r="T8841" s="14" t="str">
        <f t="shared" si="1106"/>
        <v>Retain</v>
      </c>
      <c r="U8841" s="14"/>
      <c r="V8841" s="8" t="str">
        <f t="shared" si="1107"/>
        <v>Germany</v>
      </c>
      <c r="W8841" s="8"/>
      <c r="X8841" s="8"/>
      <c r="Y8841" s="8"/>
      <c r="Z8841" s="14" t="str">
        <f t="shared" si="1108"/>
        <v>Male</v>
      </c>
      <c r="AA8841" s="14"/>
      <c r="AB8841" s="14"/>
      <c r="AC8841" s="14"/>
      <c r="AE8841" t="str">
        <f t="shared" si="1109"/>
        <v>Middle aged</v>
      </c>
      <c r="AF8841" t="str">
        <f t="shared" si="1110"/>
        <v>Fair</v>
      </c>
      <c r="AG8841" t="str">
        <f t="shared" si="1111"/>
        <v>High</v>
      </c>
    </row>
    <row r="8842" spans="1:33" x14ac:dyDescent="0.2">
      <c r="A8842">
        <v>8841</v>
      </c>
      <c r="B8842">
        <v>15646969</v>
      </c>
      <c r="C8842">
        <v>776</v>
      </c>
      <c r="D8842">
        <v>2</v>
      </c>
      <c r="E8842">
        <v>1</v>
      </c>
      <c r="F8842">
        <v>33</v>
      </c>
      <c r="G8842">
        <v>6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s="2" t="s">
        <v>505</v>
      </c>
      <c r="P8842" s="11" t="str">
        <f t="shared" si="1104"/>
        <v>2017</v>
      </c>
      <c r="Q8842" s="12"/>
      <c r="R8842" s="8" t="str">
        <f t="shared" si="1105"/>
        <v>01</v>
      </c>
      <c r="S8842" s="8"/>
      <c r="T8842" s="14" t="str">
        <f t="shared" si="1106"/>
        <v>Retain</v>
      </c>
      <c r="U8842" s="14"/>
      <c r="V8842" s="8" t="str">
        <f t="shared" si="1107"/>
        <v>Spain</v>
      </c>
      <c r="W8842" s="8"/>
      <c r="X8842" s="8"/>
      <c r="Y8842" s="8"/>
      <c r="Z8842" s="14" t="str">
        <f t="shared" si="1108"/>
        <v>Male</v>
      </c>
      <c r="AA8842" s="14"/>
      <c r="AB8842" s="14"/>
      <c r="AC8842" s="14"/>
      <c r="AE8842" t="str">
        <f t="shared" si="1109"/>
        <v>Adults</v>
      </c>
      <c r="AF8842" t="str">
        <f t="shared" si="1110"/>
        <v>Very good</v>
      </c>
      <c r="AG8842" t="str">
        <f t="shared" si="1111"/>
        <v>Very low</v>
      </c>
    </row>
    <row r="8843" spans="1:33" x14ac:dyDescent="0.2">
      <c r="A8843">
        <v>8842</v>
      </c>
      <c r="B8843">
        <v>15718769</v>
      </c>
      <c r="C8843">
        <v>557</v>
      </c>
      <c r="D8843">
        <v>2</v>
      </c>
      <c r="E8843">
        <v>1</v>
      </c>
      <c r="F8843">
        <v>36</v>
      </c>
      <c r="G8843">
        <v>5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s="2" t="s">
        <v>1156</v>
      </c>
      <c r="P8843" s="11" t="str">
        <f t="shared" si="1104"/>
        <v>2018</v>
      </c>
      <c r="Q8843" s="12"/>
      <c r="R8843" s="8" t="str">
        <f t="shared" si="1105"/>
        <v>06</v>
      </c>
      <c r="S8843" s="8"/>
      <c r="T8843" s="14" t="str">
        <f t="shared" si="1106"/>
        <v>Retain</v>
      </c>
      <c r="U8843" s="14"/>
      <c r="V8843" s="8" t="str">
        <f t="shared" si="1107"/>
        <v>Spain</v>
      </c>
      <c r="W8843" s="8"/>
      <c r="X8843" s="8"/>
      <c r="Y8843" s="8"/>
      <c r="Z8843" s="14" t="str">
        <f t="shared" si="1108"/>
        <v>Male</v>
      </c>
      <c r="AA8843" s="14"/>
      <c r="AB8843" s="14"/>
      <c r="AC8843" s="14"/>
      <c r="AE8843" t="str">
        <f t="shared" si="1109"/>
        <v>Adults</v>
      </c>
      <c r="AF8843" t="str">
        <f t="shared" si="1110"/>
        <v>Poor</v>
      </c>
      <c r="AG8843" t="str">
        <f t="shared" si="1111"/>
        <v>High</v>
      </c>
    </row>
    <row r="8844" spans="1:33" x14ac:dyDescent="0.2">
      <c r="A8844">
        <v>8843</v>
      </c>
      <c r="B8844">
        <v>15610226</v>
      </c>
      <c r="C8844">
        <v>614</v>
      </c>
      <c r="D8844">
        <v>1</v>
      </c>
      <c r="E8844">
        <v>2</v>
      </c>
      <c r="F8844">
        <v>27</v>
      </c>
      <c r="G8844">
        <v>3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s="2" t="s">
        <v>428</v>
      </c>
      <c r="P8844" s="11" t="str">
        <f t="shared" si="1104"/>
        <v>2019</v>
      </c>
      <c r="Q8844" s="12"/>
      <c r="R8844" s="8" t="str">
        <f t="shared" si="1105"/>
        <v>11</v>
      </c>
      <c r="S8844" s="8"/>
      <c r="T8844" s="14" t="str">
        <f t="shared" si="1106"/>
        <v>Retain</v>
      </c>
      <c r="U8844" s="14"/>
      <c r="V8844" s="8" t="str">
        <f t="shared" si="1107"/>
        <v>France</v>
      </c>
      <c r="W8844" s="8"/>
      <c r="X8844" s="8"/>
      <c r="Y8844" s="8"/>
      <c r="Z8844" s="14" t="str">
        <f t="shared" si="1108"/>
        <v>Female</v>
      </c>
      <c r="AA8844" s="14"/>
      <c r="AB8844" s="14"/>
      <c r="AC8844" s="14"/>
      <c r="AE8844" t="str">
        <f t="shared" si="1109"/>
        <v>Adults</v>
      </c>
      <c r="AF8844" t="str">
        <f t="shared" si="1110"/>
        <v>Fair</v>
      </c>
      <c r="AG8844" t="str">
        <f t="shared" si="1111"/>
        <v>High</v>
      </c>
    </row>
    <row r="8845" spans="1:33" x14ac:dyDescent="0.2">
      <c r="A8845">
        <v>8844</v>
      </c>
      <c r="B8845">
        <v>15616270</v>
      </c>
      <c r="C8845">
        <v>620</v>
      </c>
      <c r="D8845">
        <v>2</v>
      </c>
      <c r="E8845">
        <v>1</v>
      </c>
      <c r="F8845">
        <v>42</v>
      </c>
      <c r="G8845">
        <v>6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s="2" t="s">
        <v>161</v>
      </c>
      <c r="P8845" s="11" t="str">
        <f t="shared" si="1104"/>
        <v>2016</v>
      </c>
      <c r="Q8845" s="12"/>
      <c r="R8845" s="8" t="str">
        <f t="shared" si="1105"/>
        <v>10</v>
      </c>
      <c r="S8845" s="8"/>
      <c r="T8845" s="14" t="str">
        <f t="shared" si="1106"/>
        <v>Retain</v>
      </c>
      <c r="U8845" s="14"/>
      <c r="V8845" s="8" t="str">
        <f t="shared" si="1107"/>
        <v>Spain</v>
      </c>
      <c r="W8845" s="8"/>
      <c r="X8845" s="8"/>
      <c r="Y8845" s="8"/>
      <c r="Z8845" s="14" t="str">
        <f t="shared" si="1108"/>
        <v>Male</v>
      </c>
      <c r="AA8845" s="14"/>
      <c r="AB8845" s="14"/>
      <c r="AC8845" s="14"/>
      <c r="AE8845" t="str">
        <f t="shared" si="1109"/>
        <v>Middle aged</v>
      </c>
      <c r="AF8845" t="str">
        <f t="shared" si="1110"/>
        <v>Fair</v>
      </c>
      <c r="AG8845" t="str">
        <f t="shared" si="1111"/>
        <v>High</v>
      </c>
    </row>
    <row r="8846" spans="1:33" x14ac:dyDescent="0.2">
      <c r="A8846">
        <v>8845</v>
      </c>
      <c r="B8846">
        <v>15790717</v>
      </c>
      <c r="C8846">
        <v>695</v>
      </c>
      <c r="D8846">
        <v>2</v>
      </c>
      <c r="E8846">
        <v>1</v>
      </c>
      <c r="F8846">
        <v>35</v>
      </c>
      <c r="G8846">
        <v>5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s="2" t="s">
        <v>478</v>
      </c>
      <c r="P8846" s="11" t="str">
        <f t="shared" si="1104"/>
        <v>2017</v>
      </c>
      <c r="Q8846" s="12"/>
      <c r="R8846" s="8" t="str">
        <f t="shared" si="1105"/>
        <v>11</v>
      </c>
      <c r="S8846" s="8"/>
      <c r="T8846" s="14" t="str">
        <f t="shared" si="1106"/>
        <v>Retain</v>
      </c>
      <c r="U8846" s="14"/>
      <c r="V8846" s="8" t="str">
        <f t="shared" si="1107"/>
        <v>Spain</v>
      </c>
      <c r="W8846" s="8"/>
      <c r="X8846" s="8"/>
      <c r="Y8846" s="8"/>
      <c r="Z8846" s="14" t="str">
        <f t="shared" si="1108"/>
        <v>Male</v>
      </c>
      <c r="AA8846" s="14"/>
      <c r="AB8846" s="14"/>
      <c r="AC8846" s="14"/>
      <c r="AE8846" t="str">
        <f t="shared" si="1109"/>
        <v>Adults</v>
      </c>
      <c r="AF8846" t="str">
        <f t="shared" si="1110"/>
        <v>Good</v>
      </c>
      <c r="AG8846" t="str">
        <f t="shared" si="1111"/>
        <v>Very low</v>
      </c>
    </row>
    <row r="8847" spans="1:33" x14ac:dyDescent="0.2">
      <c r="A8847">
        <v>8846</v>
      </c>
      <c r="B8847">
        <v>15635703</v>
      </c>
      <c r="C8847">
        <v>729</v>
      </c>
      <c r="D8847">
        <v>3</v>
      </c>
      <c r="E8847">
        <v>2</v>
      </c>
      <c r="F8847">
        <v>39</v>
      </c>
      <c r="G8847">
        <v>5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s="2" t="s">
        <v>478</v>
      </c>
      <c r="P8847" s="11" t="str">
        <f t="shared" si="1104"/>
        <v>2017</v>
      </c>
      <c r="Q8847" s="12"/>
      <c r="R8847" s="8" t="str">
        <f t="shared" si="1105"/>
        <v>11</v>
      </c>
      <c r="S8847" s="8"/>
      <c r="T8847" s="14" t="str">
        <f t="shared" si="1106"/>
        <v>Retain</v>
      </c>
      <c r="U8847" s="14"/>
      <c r="V8847" s="8" t="str">
        <f t="shared" si="1107"/>
        <v>Germany</v>
      </c>
      <c r="W8847" s="8"/>
      <c r="X8847" s="8"/>
      <c r="Y8847" s="8"/>
      <c r="Z8847" s="14" t="str">
        <f t="shared" si="1108"/>
        <v>Female</v>
      </c>
      <c r="AA8847" s="14"/>
      <c r="AB8847" s="14"/>
      <c r="AC8847" s="14"/>
      <c r="AE8847" t="str">
        <f t="shared" si="1109"/>
        <v>Middle aged</v>
      </c>
      <c r="AF8847" t="str">
        <f t="shared" si="1110"/>
        <v>Good</v>
      </c>
      <c r="AG8847" t="str">
        <f t="shared" si="1111"/>
        <v>High</v>
      </c>
    </row>
    <row r="8848" spans="1:33" x14ac:dyDescent="0.2">
      <c r="A8848">
        <v>8847</v>
      </c>
      <c r="B8848">
        <v>15616365</v>
      </c>
      <c r="C8848">
        <v>571</v>
      </c>
      <c r="D8848">
        <v>1</v>
      </c>
      <c r="E8848">
        <v>2</v>
      </c>
      <c r="F8848">
        <v>53</v>
      </c>
      <c r="G8848">
        <v>5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s="2" t="s">
        <v>814</v>
      </c>
      <c r="P8848" s="11" t="str">
        <f t="shared" si="1104"/>
        <v>2018</v>
      </c>
      <c r="Q8848" s="12"/>
      <c r="R8848" s="8" t="str">
        <f t="shared" si="1105"/>
        <v>02</v>
      </c>
      <c r="S8848" s="8"/>
      <c r="T8848" s="14" t="str">
        <f t="shared" si="1106"/>
        <v>Retain</v>
      </c>
      <c r="U8848" s="14"/>
      <c r="V8848" s="8" t="str">
        <f t="shared" si="1107"/>
        <v>France</v>
      </c>
      <c r="W8848" s="8"/>
      <c r="X8848" s="8"/>
      <c r="Y8848" s="8"/>
      <c r="Z8848" s="14" t="str">
        <f t="shared" si="1108"/>
        <v>Female</v>
      </c>
      <c r="AA8848" s="14"/>
      <c r="AB8848" s="14"/>
      <c r="AC8848" s="14"/>
      <c r="AE8848" t="str">
        <f t="shared" si="1109"/>
        <v>Middle aged</v>
      </c>
      <c r="AF8848" t="str">
        <f t="shared" si="1110"/>
        <v>Poor</v>
      </c>
      <c r="AG8848" t="str">
        <f t="shared" si="1111"/>
        <v>Very low</v>
      </c>
    </row>
    <row r="8849" spans="1:33" x14ac:dyDescent="0.2">
      <c r="A8849">
        <v>8848</v>
      </c>
      <c r="B8849">
        <v>15630244</v>
      </c>
      <c r="C8849">
        <v>457</v>
      </c>
      <c r="D8849">
        <v>1</v>
      </c>
      <c r="E8849">
        <v>1</v>
      </c>
      <c r="F8849">
        <v>40</v>
      </c>
      <c r="G8849">
        <v>4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s="2" t="s">
        <v>1142</v>
      </c>
      <c r="P8849" s="11" t="str">
        <f t="shared" si="1104"/>
        <v>2019</v>
      </c>
      <c r="Q8849" s="12"/>
      <c r="R8849" s="8" t="str">
        <f t="shared" si="1105"/>
        <v>03</v>
      </c>
      <c r="S8849" s="8"/>
      <c r="T8849" s="14" t="str">
        <f t="shared" si="1106"/>
        <v>Retain</v>
      </c>
      <c r="U8849" s="14"/>
      <c r="V8849" s="8" t="str">
        <f t="shared" si="1107"/>
        <v>France</v>
      </c>
      <c r="W8849" s="8"/>
      <c r="X8849" s="8"/>
      <c r="Y8849" s="8"/>
      <c r="Z8849" s="14" t="str">
        <f t="shared" si="1108"/>
        <v>Male</v>
      </c>
      <c r="AA8849" s="14"/>
      <c r="AB8849" s="14"/>
      <c r="AC8849" s="14"/>
      <c r="AE8849" t="str">
        <f t="shared" si="1109"/>
        <v>Middle aged</v>
      </c>
      <c r="AF8849" t="str">
        <f t="shared" si="1110"/>
        <v>Poor</v>
      </c>
      <c r="AG8849" t="str">
        <f t="shared" si="1111"/>
        <v>High</v>
      </c>
    </row>
    <row r="8850" spans="1:33" x14ac:dyDescent="0.2">
      <c r="A8850">
        <v>8849</v>
      </c>
      <c r="B8850">
        <v>15734714</v>
      </c>
      <c r="C8850">
        <v>559</v>
      </c>
      <c r="D8850">
        <v>1</v>
      </c>
      <c r="E8850">
        <v>2</v>
      </c>
      <c r="F8850">
        <v>29</v>
      </c>
      <c r="G8850">
        <v>4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s="2" t="s">
        <v>45</v>
      </c>
      <c r="P8850" s="11" t="str">
        <f t="shared" si="1104"/>
        <v>2019</v>
      </c>
      <c r="Q8850" s="12"/>
      <c r="R8850" s="8" t="str">
        <f t="shared" si="1105"/>
        <v>08</v>
      </c>
      <c r="S8850" s="8"/>
      <c r="T8850" s="14" t="str">
        <f t="shared" si="1106"/>
        <v>Retain</v>
      </c>
      <c r="U8850" s="14"/>
      <c r="V8850" s="8" t="str">
        <f t="shared" si="1107"/>
        <v>France</v>
      </c>
      <c r="W8850" s="8"/>
      <c r="X8850" s="8"/>
      <c r="Y8850" s="8"/>
      <c r="Z8850" s="14" t="str">
        <f t="shared" si="1108"/>
        <v>Female</v>
      </c>
      <c r="AA8850" s="14"/>
      <c r="AB8850" s="14"/>
      <c r="AC8850" s="14"/>
      <c r="AE8850" t="str">
        <f t="shared" si="1109"/>
        <v>Adults</v>
      </c>
      <c r="AF8850" t="str">
        <f t="shared" si="1110"/>
        <v>Poor</v>
      </c>
      <c r="AG8850" t="str">
        <f t="shared" si="1111"/>
        <v>Medium</v>
      </c>
    </row>
    <row r="8851" spans="1:33" x14ac:dyDescent="0.2">
      <c r="A8851">
        <v>8850</v>
      </c>
      <c r="B8851">
        <v>15721433</v>
      </c>
      <c r="C8851">
        <v>664</v>
      </c>
      <c r="D8851">
        <v>1</v>
      </c>
      <c r="E8851">
        <v>2</v>
      </c>
      <c r="F8851">
        <v>38</v>
      </c>
      <c r="G8851">
        <v>5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s="2" t="s">
        <v>884</v>
      </c>
      <c r="P8851" s="11" t="str">
        <f t="shared" si="1104"/>
        <v>2018</v>
      </c>
      <c r="Q8851" s="12"/>
      <c r="R8851" s="8" t="str">
        <f t="shared" si="1105"/>
        <v>06</v>
      </c>
      <c r="S8851" s="8"/>
      <c r="T8851" s="14" t="str">
        <f t="shared" si="1106"/>
        <v>Retain</v>
      </c>
      <c r="U8851" s="14"/>
      <c r="V8851" s="8" t="str">
        <f t="shared" si="1107"/>
        <v>France</v>
      </c>
      <c r="W8851" s="8"/>
      <c r="X8851" s="8"/>
      <c r="Y8851" s="8"/>
      <c r="Z8851" s="14" t="str">
        <f t="shared" si="1108"/>
        <v>Female</v>
      </c>
      <c r="AA8851" s="14"/>
      <c r="AB8851" s="14"/>
      <c r="AC8851" s="14"/>
      <c r="AE8851" t="str">
        <f t="shared" si="1109"/>
        <v>Adults</v>
      </c>
      <c r="AF8851" t="str">
        <f t="shared" si="1110"/>
        <v>Fair</v>
      </c>
      <c r="AG8851" t="str">
        <f t="shared" si="1111"/>
        <v>Medium</v>
      </c>
    </row>
    <row r="8852" spans="1:33" x14ac:dyDescent="0.2">
      <c r="A8852">
        <v>8851</v>
      </c>
      <c r="B8852">
        <v>15590201</v>
      </c>
      <c r="C8852">
        <v>500</v>
      </c>
      <c r="D8852">
        <v>2</v>
      </c>
      <c r="E8852">
        <v>2</v>
      </c>
      <c r="F8852">
        <v>50</v>
      </c>
      <c r="G8852">
        <v>7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s="2" t="s">
        <v>1139</v>
      </c>
      <c r="P8852" s="11" t="str">
        <f t="shared" si="1104"/>
        <v>2016</v>
      </c>
      <c r="Q8852" s="12"/>
      <c r="R8852" s="8" t="str">
        <f t="shared" si="1105"/>
        <v>07</v>
      </c>
      <c r="S8852" s="8"/>
      <c r="T8852" s="14" t="str">
        <f t="shared" si="1106"/>
        <v>Exit</v>
      </c>
      <c r="U8852" s="14"/>
      <c r="V8852" s="8" t="str">
        <f t="shared" si="1107"/>
        <v>Spain</v>
      </c>
      <c r="W8852" s="8"/>
      <c r="X8852" s="8"/>
      <c r="Y8852" s="8"/>
      <c r="Z8852" s="14" t="str">
        <f t="shared" si="1108"/>
        <v>Female</v>
      </c>
      <c r="AA8852" s="14"/>
      <c r="AB8852" s="14"/>
      <c r="AC8852" s="14"/>
      <c r="AE8852" t="str">
        <f t="shared" si="1109"/>
        <v>Middle aged</v>
      </c>
      <c r="AF8852" t="str">
        <f t="shared" si="1110"/>
        <v>Poor</v>
      </c>
      <c r="AG8852" t="str">
        <f t="shared" si="1111"/>
        <v>Very low</v>
      </c>
    </row>
    <row r="8853" spans="1:33" x14ac:dyDescent="0.2">
      <c r="A8853">
        <v>8852</v>
      </c>
      <c r="B8853">
        <v>15590828</v>
      </c>
      <c r="C8853">
        <v>782</v>
      </c>
      <c r="D8853">
        <v>3</v>
      </c>
      <c r="E8853">
        <v>1</v>
      </c>
      <c r="F8853">
        <v>42</v>
      </c>
      <c r="G8853">
        <v>4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s="2" t="s">
        <v>465</v>
      </c>
      <c r="P8853" s="11" t="str">
        <f t="shared" si="1104"/>
        <v>2019</v>
      </c>
      <c r="Q8853" s="12"/>
      <c r="R8853" s="8" t="str">
        <f t="shared" si="1105"/>
        <v>04</v>
      </c>
      <c r="S8853" s="8"/>
      <c r="T8853" s="14" t="str">
        <f t="shared" si="1106"/>
        <v>Retain</v>
      </c>
      <c r="U8853" s="14"/>
      <c r="V8853" s="8" t="str">
        <f t="shared" si="1107"/>
        <v>Germany</v>
      </c>
      <c r="W8853" s="8"/>
      <c r="X8853" s="8"/>
      <c r="Y8853" s="8"/>
      <c r="Z8853" s="14" t="str">
        <f t="shared" si="1108"/>
        <v>Male</v>
      </c>
      <c r="AA8853" s="14"/>
      <c r="AB8853" s="14"/>
      <c r="AC8853" s="14"/>
      <c r="AE8853" t="str">
        <f t="shared" si="1109"/>
        <v>Middle aged</v>
      </c>
      <c r="AF8853" t="str">
        <f t="shared" si="1110"/>
        <v>Very good</v>
      </c>
      <c r="AG8853" t="str">
        <f t="shared" si="1111"/>
        <v>High</v>
      </c>
    </row>
    <row r="8854" spans="1:33" x14ac:dyDescent="0.2">
      <c r="A8854">
        <v>8853</v>
      </c>
      <c r="B8854">
        <v>15752097</v>
      </c>
      <c r="C8854">
        <v>708</v>
      </c>
      <c r="D8854">
        <v>2</v>
      </c>
      <c r="E8854">
        <v>1</v>
      </c>
      <c r="F8854">
        <v>38</v>
      </c>
      <c r="G8854">
        <v>6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s="2" t="s">
        <v>406</v>
      </c>
      <c r="P8854" s="11" t="str">
        <f t="shared" si="1104"/>
        <v>2016</v>
      </c>
      <c r="Q8854" s="12"/>
      <c r="R8854" s="8" t="str">
        <f t="shared" si="1105"/>
        <v>12</v>
      </c>
      <c r="S8854" s="8"/>
      <c r="T8854" s="14" t="str">
        <f t="shared" si="1106"/>
        <v>Retain</v>
      </c>
      <c r="U8854" s="14"/>
      <c r="V8854" s="8" t="str">
        <f t="shared" si="1107"/>
        <v>Spain</v>
      </c>
      <c r="W8854" s="8"/>
      <c r="X8854" s="8"/>
      <c r="Y8854" s="8"/>
      <c r="Z8854" s="14" t="str">
        <f t="shared" si="1108"/>
        <v>Male</v>
      </c>
      <c r="AA8854" s="14"/>
      <c r="AB8854" s="14"/>
      <c r="AC8854" s="14"/>
      <c r="AE8854" t="str">
        <f t="shared" si="1109"/>
        <v>Adults</v>
      </c>
      <c r="AF8854" t="str">
        <f t="shared" si="1110"/>
        <v>Good</v>
      </c>
      <c r="AG8854" t="str">
        <f t="shared" si="1111"/>
        <v>Medium</v>
      </c>
    </row>
    <row r="8855" spans="1:33" x14ac:dyDescent="0.2">
      <c r="A8855">
        <v>8854</v>
      </c>
      <c r="B8855">
        <v>15800031</v>
      </c>
      <c r="C8855">
        <v>681</v>
      </c>
      <c r="D8855">
        <v>1</v>
      </c>
      <c r="E8855">
        <v>1</v>
      </c>
      <c r="F8855">
        <v>43</v>
      </c>
      <c r="G8855">
        <v>6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s="2" t="s">
        <v>1267</v>
      </c>
      <c r="P8855" s="11" t="str">
        <f t="shared" si="1104"/>
        <v>2017</v>
      </c>
      <c r="Q8855" s="12"/>
      <c r="R8855" s="8" t="str">
        <f t="shared" si="1105"/>
        <v>03</v>
      </c>
      <c r="S8855" s="8"/>
      <c r="T8855" s="14" t="str">
        <f t="shared" si="1106"/>
        <v>Exit</v>
      </c>
      <c r="U8855" s="14"/>
      <c r="V8855" s="8" t="str">
        <f t="shared" si="1107"/>
        <v>France</v>
      </c>
      <c r="W8855" s="8"/>
      <c r="X8855" s="8"/>
      <c r="Y8855" s="8"/>
      <c r="Z8855" s="14" t="str">
        <f t="shared" si="1108"/>
        <v>Male</v>
      </c>
      <c r="AA8855" s="14"/>
      <c r="AB8855" s="14"/>
      <c r="AC8855" s="14"/>
      <c r="AE8855" t="str">
        <f t="shared" si="1109"/>
        <v>Middle aged</v>
      </c>
      <c r="AF8855" t="str">
        <f t="shared" si="1110"/>
        <v>Good</v>
      </c>
      <c r="AG8855" t="str">
        <f t="shared" si="1111"/>
        <v>Medium</v>
      </c>
    </row>
    <row r="8856" spans="1:33" x14ac:dyDescent="0.2">
      <c r="A8856">
        <v>8855</v>
      </c>
      <c r="B8856">
        <v>15630857</v>
      </c>
      <c r="C8856">
        <v>674</v>
      </c>
      <c r="D8856">
        <v>2</v>
      </c>
      <c r="E8856">
        <v>2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s="2" t="s">
        <v>616</v>
      </c>
      <c r="P8856" s="11" t="str">
        <f t="shared" si="1104"/>
        <v>2016</v>
      </c>
      <c r="Q8856" s="12"/>
      <c r="R8856" s="8" t="str">
        <f t="shared" si="1105"/>
        <v>10</v>
      </c>
      <c r="S8856" s="8"/>
      <c r="T8856" s="14" t="str">
        <f t="shared" si="1106"/>
        <v>Retain</v>
      </c>
      <c r="U8856" s="14"/>
      <c r="V8856" s="8" t="str">
        <f t="shared" si="1107"/>
        <v>Spain</v>
      </c>
      <c r="W8856" s="8"/>
      <c r="X8856" s="8"/>
      <c r="Y8856" s="8"/>
      <c r="Z8856" s="14" t="str">
        <f t="shared" si="1108"/>
        <v>Female</v>
      </c>
      <c r="AA8856" s="14"/>
      <c r="AB8856" s="14"/>
      <c r="AC8856" s="14"/>
      <c r="AE8856" t="str">
        <f t="shared" si="1109"/>
        <v>Middle aged</v>
      </c>
      <c r="AF8856" t="str">
        <f t="shared" si="1110"/>
        <v>Good</v>
      </c>
      <c r="AG8856" t="str">
        <f t="shared" si="1111"/>
        <v>Very low</v>
      </c>
    </row>
    <row r="8857" spans="1:33" x14ac:dyDescent="0.2">
      <c r="A8857">
        <v>8856</v>
      </c>
      <c r="B8857">
        <v>15689953</v>
      </c>
      <c r="C8857">
        <v>697</v>
      </c>
      <c r="D8857">
        <v>2</v>
      </c>
      <c r="E8857">
        <v>1</v>
      </c>
      <c r="F8857">
        <v>43</v>
      </c>
      <c r="G8857">
        <v>5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s="2" t="s">
        <v>890</v>
      </c>
      <c r="P8857" s="11" t="str">
        <f t="shared" si="1104"/>
        <v>2018</v>
      </c>
      <c r="Q8857" s="12"/>
      <c r="R8857" s="8" t="str">
        <f t="shared" si="1105"/>
        <v>02</v>
      </c>
      <c r="S8857" s="8"/>
      <c r="T8857" s="14" t="str">
        <f t="shared" si="1106"/>
        <v>Retain</v>
      </c>
      <c r="U8857" s="14"/>
      <c r="V8857" s="8" t="str">
        <f t="shared" si="1107"/>
        <v>Spain</v>
      </c>
      <c r="W8857" s="8"/>
      <c r="X8857" s="8"/>
      <c r="Y8857" s="8"/>
      <c r="Z8857" s="14" t="str">
        <f t="shared" si="1108"/>
        <v>Male</v>
      </c>
      <c r="AA8857" s="14"/>
      <c r="AB8857" s="14"/>
      <c r="AC8857" s="14"/>
      <c r="AE8857" t="str">
        <f t="shared" si="1109"/>
        <v>Middle aged</v>
      </c>
      <c r="AF8857" t="str">
        <f t="shared" si="1110"/>
        <v>Good</v>
      </c>
      <c r="AG8857" t="str">
        <f t="shared" si="1111"/>
        <v>High</v>
      </c>
    </row>
    <row r="8858" spans="1:33" x14ac:dyDescent="0.2">
      <c r="A8858">
        <v>8857</v>
      </c>
      <c r="B8858">
        <v>15759733</v>
      </c>
      <c r="C8858">
        <v>774</v>
      </c>
      <c r="D8858">
        <v>1</v>
      </c>
      <c r="E8858">
        <v>2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s="2" t="s">
        <v>1118</v>
      </c>
      <c r="P8858" s="11" t="str">
        <f t="shared" si="1104"/>
        <v>2018</v>
      </c>
      <c r="Q8858" s="12"/>
      <c r="R8858" s="8" t="str">
        <f t="shared" si="1105"/>
        <v>05</v>
      </c>
      <c r="S8858" s="8"/>
      <c r="T8858" s="14" t="str">
        <f t="shared" si="1106"/>
        <v>Retain</v>
      </c>
      <c r="U8858" s="14"/>
      <c r="V8858" s="8" t="str">
        <f t="shared" si="1107"/>
        <v>France</v>
      </c>
      <c r="W8858" s="8"/>
      <c r="X8858" s="8"/>
      <c r="Y8858" s="8"/>
      <c r="Z8858" s="14" t="str">
        <f t="shared" si="1108"/>
        <v>Female</v>
      </c>
      <c r="AA8858" s="14"/>
      <c r="AB8858" s="14"/>
      <c r="AC8858" s="14"/>
      <c r="AE8858" t="str">
        <f t="shared" si="1109"/>
        <v>Adults</v>
      </c>
      <c r="AF8858" t="str">
        <f t="shared" si="1110"/>
        <v>Very good</v>
      </c>
      <c r="AG8858" t="str">
        <f t="shared" si="1111"/>
        <v>Very low</v>
      </c>
    </row>
    <row r="8859" spans="1:33" x14ac:dyDescent="0.2">
      <c r="A8859">
        <v>8858</v>
      </c>
      <c r="B8859">
        <v>15810826</v>
      </c>
      <c r="C8859">
        <v>624</v>
      </c>
      <c r="D8859">
        <v>1</v>
      </c>
      <c r="E8859">
        <v>1</v>
      </c>
      <c r="F8859">
        <v>36</v>
      </c>
      <c r="G8859">
        <v>4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s="2" t="s">
        <v>497</v>
      </c>
      <c r="P8859" s="11" t="str">
        <f t="shared" si="1104"/>
        <v>2019</v>
      </c>
      <c r="Q8859" s="12"/>
      <c r="R8859" s="8" t="str">
        <f t="shared" si="1105"/>
        <v>07</v>
      </c>
      <c r="S8859" s="8"/>
      <c r="T8859" s="14" t="str">
        <f t="shared" si="1106"/>
        <v>Retain</v>
      </c>
      <c r="U8859" s="14"/>
      <c r="V8859" s="8" t="str">
        <f t="shared" si="1107"/>
        <v>France</v>
      </c>
      <c r="W8859" s="8"/>
      <c r="X8859" s="8"/>
      <c r="Y8859" s="8"/>
      <c r="Z8859" s="14" t="str">
        <f t="shared" si="1108"/>
        <v>Male</v>
      </c>
      <c r="AA8859" s="14"/>
      <c r="AB8859" s="14"/>
      <c r="AC8859" s="14"/>
      <c r="AE8859" t="str">
        <f t="shared" si="1109"/>
        <v>Adults</v>
      </c>
      <c r="AF8859" t="str">
        <f t="shared" si="1110"/>
        <v>Fair</v>
      </c>
      <c r="AG8859" t="str">
        <f t="shared" si="1111"/>
        <v>Very low</v>
      </c>
    </row>
    <row r="8860" spans="1:33" x14ac:dyDescent="0.2">
      <c r="A8860">
        <v>8859</v>
      </c>
      <c r="B8860">
        <v>15668009</v>
      </c>
      <c r="C8860">
        <v>747</v>
      </c>
      <c r="D8860">
        <v>2</v>
      </c>
      <c r="E8860">
        <v>1</v>
      </c>
      <c r="F8860">
        <v>37</v>
      </c>
      <c r="G8860">
        <v>6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s="2" t="s">
        <v>1007</v>
      </c>
      <c r="P8860" s="11" t="str">
        <f t="shared" si="1104"/>
        <v>2017</v>
      </c>
      <c r="Q8860" s="12"/>
      <c r="R8860" s="8" t="str">
        <f t="shared" si="1105"/>
        <v>05</v>
      </c>
      <c r="S8860" s="8"/>
      <c r="T8860" s="14" t="str">
        <f t="shared" si="1106"/>
        <v>Retain</v>
      </c>
      <c r="U8860" s="14"/>
      <c r="V8860" s="8" t="str">
        <f t="shared" si="1107"/>
        <v>Spain</v>
      </c>
      <c r="W8860" s="8"/>
      <c r="X8860" s="8"/>
      <c r="Y8860" s="8"/>
      <c r="Z8860" s="14" t="str">
        <f t="shared" si="1108"/>
        <v>Male</v>
      </c>
      <c r="AA8860" s="14"/>
      <c r="AB8860" s="14"/>
      <c r="AC8860" s="14"/>
      <c r="AE8860" t="str">
        <f t="shared" si="1109"/>
        <v>Adults</v>
      </c>
      <c r="AF8860" t="str">
        <f t="shared" si="1110"/>
        <v>Very good</v>
      </c>
      <c r="AG8860" t="str">
        <f t="shared" si="1111"/>
        <v>Very low</v>
      </c>
    </row>
    <row r="8861" spans="1:33" x14ac:dyDescent="0.2">
      <c r="A8861">
        <v>8860</v>
      </c>
      <c r="B8861">
        <v>15743456</v>
      </c>
      <c r="C8861">
        <v>715</v>
      </c>
      <c r="D8861">
        <v>1</v>
      </c>
      <c r="E8861">
        <v>2</v>
      </c>
      <c r="F8861">
        <v>32</v>
      </c>
      <c r="G8861">
        <v>7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s="2" t="s">
        <v>446</v>
      </c>
      <c r="P8861" s="11" t="str">
        <f t="shared" si="1104"/>
        <v>2016</v>
      </c>
      <c r="Q8861" s="12"/>
      <c r="R8861" s="8" t="str">
        <f t="shared" si="1105"/>
        <v>05</v>
      </c>
      <c r="S8861" s="8"/>
      <c r="T8861" s="14" t="str">
        <f t="shared" si="1106"/>
        <v>Retain</v>
      </c>
      <c r="U8861" s="14"/>
      <c r="V8861" s="8" t="str">
        <f t="shared" si="1107"/>
        <v>France</v>
      </c>
      <c r="W8861" s="8"/>
      <c r="X8861" s="8"/>
      <c r="Y8861" s="8"/>
      <c r="Z8861" s="14" t="str">
        <f t="shared" si="1108"/>
        <v>Female</v>
      </c>
      <c r="AA8861" s="14"/>
      <c r="AB8861" s="14"/>
      <c r="AC8861" s="14"/>
      <c r="AE8861" t="str">
        <f t="shared" si="1109"/>
        <v>Adults</v>
      </c>
      <c r="AF8861" t="str">
        <f t="shared" si="1110"/>
        <v>Good</v>
      </c>
      <c r="AG8861" t="str">
        <f t="shared" si="1111"/>
        <v>Very low</v>
      </c>
    </row>
    <row r="8862" spans="1:33" x14ac:dyDescent="0.2">
      <c r="A8862">
        <v>8861</v>
      </c>
      <c r="B8862">
        <v>15725762</v>
      </c>
      <c r="C8862">
        <v>808</v>
      </c>
      <c r="D8862">
        <v>1</v>
      </c>
      <c r="E8862">
        <v>1</v>
      </c>
      <c r="F8862">
        <v>24</v>
      </c>
      <c r="G8862">
        <v>7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s="2" t="s">
        <v>1006</v>
      </c>
      <c r="P8862" s="11" t="str">
        <f t="shared" si="1104"/>
        <v>2016</v>
      </c>
      <c r="Q8862" s="12"/>
      <c r="R8862" s="8" t="str">
        <f t="shared" si="1105"/>
        <v>09</v>
      </c>
      <c r="S8862" s="8"/>
      <c r="T8862" s="14" t="str">
        <f t="shared" si="1106"/>
        <v>Retain</v>
      </c>
      <c r="U8862" s="14"/>
      <c r="V8862" s="8" t="str">
        <f t="shared" si="1107"/>
        <v>France</v>
      </c>
      <c r="W8862" s="8"/>
      <c r="X8862" s="8"/>
      <c r="Y8862" s="8"/>
      <c r="Z8862" s="14" t="str">
        <f t="shared" si="1108"/>
        <v>Male</v>
      </c>
      <c r="AA8862" s="14"/>
      <c r="AB8862" s="14"/>
      <c r="AC8862" s="14"/>
      <c r="AE8862" t="str">
        <f t="shared" si="1109"/>
        <v>Adults</v>
      </c>
      <c r="AF8862" t="str">
        <f t="shared" si="1110"/>
        <v>Excellent</v>
      </c>
      <c r="AG8862" t="str">
        <f t="shared" si="1111"/>
        <v>High</v>
      </c>
    </row>
    <row r="8863" spans="1:33" x14ac:dyDescent="0.2">
      <c r="A8863">
        <v>8862</v>
      </c>
      <c r="B8863">
        <v>15761713</v>
      </c>
      <c r="C8863">
        <v>678</v>
      </c>
      <c r="D8863">
        <v>1</v>
      </c>
      <c r="E8863">
        <v>2</v>
      </c>
      <c r="F8863">
        <v>43</v>
      </c>
      <c r="G8863">
        <v>6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s="2" t="s">
        <v>331</v>
      </c>
      <c r="P8863" s="11" t="str">
        <f t="shared" si="1104"/>
        <v>2016</v>
      </c>
      <c r="Q8863" s="12"/>
      <c r="R8863" s="8" t="str">
        <f t="shared" si="1105"/>
        <v>12</v>
      </c>
      <c r="S8863" s="8"/>
      <c r="T8863" s="14" t="str">
        <f t="shared" si="1106"/>
        <v>Retain</v>
      </c>
      <c r="U8863" s="14"/>
      <c r="V8863" s="8" t="str">
        <f t="shared" si="1107"/>
        <v>France</v>
      </c>
      <c r="W8863" s="8"/>
      <c r="X8863" s="8"/>
      <c r="Y8863" s="8"/>
      <c r="Z8863" s="14" t="str">
        <f t="shared" si="1108"/>
        <v>Female</v>
      </c>
      <c r="AA8863" s="14"/>
      <c r="AB8863" s="14"/>
      <c r="AC8863" s="14"/>
      <c r="AE8863" t="str">
        <f t="shared" si="1109"/>
        <v>Middle aged</v>
      </c>
      <c r="AF8863" t="str">
        <f t="shared" si="1110"/>
        <v>Good</v>
      </c>
      <c r="AG8863" t="str">
        <f t="shared" si="1111"/>
        <v>Very high</v>
      </c>
    </row>
    <row r="8864" spans="1:33" x14ac:dyDescent="0.2">
      <c r="A8864">
        <v>8863</v>
      </c>
      <c r="B8864">
        <v>15769246</v>
      </c>
      <c r="C8864">
        <v>813</v>
      </c>
      <c r="D8864">
        <v>3</v>
      </c>
      <c r="E8864">
        <v>1</v>
      </c>
      <c r="F8864">
        <v>59</v>
      </c>
      <c r="G8864">
        <v>6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s="2" t="s">
        <v>70</v>
      </c>
      <c r="P8864" s="11" t="str">
        <f t="shared" si="1104"/>
        <v>2017</v>
      </c>
      <c r="Q8864" s="12"/>
      <c r="R8864" s="8" t="str">
        <f t="shared" si="1105"/>
        <v>08</v>
      </c>
      <c r="S8864" s="8"/>
      <c r="T8864" s="14" t="str">
        <f t="shared" si="1106"/>
        <v>Exit</v>
      </c>
      <c r="U8864" s="14"/>
      <c r="V8864" s="8" t="str">
        <f t="shared" si="1107"/>
        <v>Germany</v>
      </c>
      <c r="W8864" s="8"/>
      <c r="X8864" s="8"/>
      <c r="Y8864" s="8"/>
      <c r="Z8864" s="14" t="str">
        <f t="shared" si="1108"/>
        <v>Male</v>
      </c>
      <c r="AA8864" s="14"/>
      <c r="AB8864" s="14"/>
      <c r="AC8864" s="14"/>
      <c r="AE8864" t="str">
        <f t="shared" si="1109"/>
        <v>Middle aged</v>
      </c>
      <c r="AF8864" t="str">
        <f t="shared" si="1110"/>
        <v>Excellent</v>
      </c>
      <c r="AG8864" t="str">
        <f t="shared" si="1111"/>
        <v>High</v>
      </c>
    </row>
    <row r="8865" spans="1:33" x14ac:dyDescent="0.2">
      <c r="A8865">
        <v>8864</v>
      </c>
      <c r="B8865">
        <v>15781129</v>
      </c>
      <c r="C8865">
        <v>687</v>
      </c>
      <c r="D8865">
        <v>2</v>
      </c>
      <c r="E8865">
        <v>1</v>
      </c>
      <c r="F8865">
        <v>38</v>
      </c>
      <c r="G8865">
        <v>6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s="2" t="s">
        <v>503</v>
      </c>
      <c r="P8865" s="11" t="str">
        <f t="shared" si="1104"/>
        <v>2017</v>
      </c>
      <c r="Q8865" s="12"/>
      <c r="R8865" s="8" t="str">
        <f t="shared" si="1105"/>
        <v>09</v>
      </c>
      <c r="S8865" s="8"/>
      <c r="T8865" s="14" t="str">
        <f t="shared" si="1106"/>
        <v>Exit</v>
      </c>
      <c r="U8865" s="14"/>
      <c r="V8865" s="8" t="str">
        <f t="shared" si="1107"/>
        <v>Spain</v>
      </c>
      <c r="W8865" s="8"/>
      <c r="X8865" s="8"/>
      <c r="Y8865" s="8"/>
      <c r="Z8865" s="14" t="str">
        <f t="shared" si="1108"/>
        <v>Male</v>
      </c>
      <c r="AA8865" s="14"/>
      <c r="AB8865" s="14"/>
      <c r="AC8865" s="14"/>
      <c r="AE8865" t="str">
        <f t="shared" si="1109"/>
        <v>Adults</v>
      </c>
      <c r="AF8865" t="str">
        <f t="shared" si="1110"/>
        <v>Good</v>
      </c>
      <c r="AG8865" t="str">
        <f t="shared" si="1111"/>
        <v>Medium</v>
      </c>
    </row>
    <row r="8866" spans="1:33" x14ac:dyDescent="0.2">
      <c r="A8866">
        <v>8865</v>
      </c>
      <c r="B8866">
        <v>15599124</v>
      </c>
      <c r="C8866">
        <v>832</v>
      </c>
      <c r="D8866">
        <v>1</v>
      </c>
      <c r="E8866">
        <v>2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s="2" t="s">
        <v>1156</v>
      </c>
      <c r="P8866" s="11" t="str">
        <f t="shared" si="1104"/>
        <v>2018</v>
      </c>
      <c r="Q8866" s="12"/>
      <c r="R8866" s="8" t="str">
        <f t="shared" si="1105"/>
        <v>06</v>
      </c>
      <c r="S8866" s="8"/>
      <c r="T8866" s="14" t="str">
        <f t="shared" si="1106"/>
        <v>Retain</v>
      </c>
      <c r="U8866" s="14"/>
      <c r="V8866" s="8" t="str">
        <f t="shared" si="1107"/>
        <v>France</v>
      </c>
      <c r="W8866" s="8"/>
      <c r="X8866" s="8"/>
      <c r="Y8866" s="8"/>
      <c r="Z8866" s="14" t="str">
        <f t="shared" si="1108"/>
        <v>Female</v>
      </c>
      <c r="AA8866" s="14"/>
      <c r="AB8866" s="14"/>
      <c r="AC8866" s="14"/>
      <c r="AE8866" t="str">
        <f t="shared" si="1109"/>
        <v>Adults</v>
      </c>
      <c r="AF8866" t="str">
        <f t="shared" si="1110"/>
        <v>Excellent</v>
      </c>
      <c r="AG8866" t="str">
        <f t="shared" si="1111"/>
        <v>Very low</v>
      </c>
    </row>
    <row r="8867" spans="1:33" x14ac:dyDescent="0.2">
      <c r="A8867">
        <v>8866</v>
      </c>
      <c r="B8867">
        <v>15639004</v>
      </c>
      <c r="C8867">
        <v>668</v>
      </c>
      <c r="D8867">
        <v>1</v>
      </c>
      <c r="E8867">
        <v>1</v>
      </c>
      <c r="F8867">
        <v>72</v>
      </c>
      <c r="G8867">
        <v>5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s="2" t="s">
        <v>732</v>
      </c>
      <c r="P8867" s="11" t="str">
        <f t="shared" si="1104"/>
        <v>2018</v>
      </c>
      <c r="Q8867" s="12"/>
      <c r="R8867" s="8" t="str">
        <f t="shared" si="1105"/>
        <v>09</v>
      </c>
      <c r="S8867" s="8"/>
      <c r="T8867" s="14" t="str">
        <f t="shared" si="1106"/>
        <v>Retain</v>
      </c>
      <c r="U8867" s="14"/>
      <c r="V8867" s="8" t="str">
        <f t="shared" si="1107"/>
        <v>France</v>
      </c>
      <c r="W8867" s="8"/>
      <c r="X8867" s="8"/>
      <c r="Y8867" s="8"/>
      <c r="Z8867" s="14" t="str">
        <f t="shared" si="1108"/>
        <v>Male</v>
      </c>
      <c r="AA8867" s="14"/>
      <c r="AB8867" s="14"/>
      <c r="AC8867" s="14"/>
      <c r="AE8867" t="str">
        <f t="shared" si="1109"/>
        <v>Retired</v>
      </c>
      <c r="AF8867" t="str">
        <f t="shared" si="1110"/>
        <v>Fair</v>
      </c>
      <c r="AG8867" t="str">
        <f t="shared" si="1111"/>
        <v>Very low</v>
      </c>
    </row>
    <row r="8868" spans="1:33" x14ac:dyDescent="0.2">
      <c r="A8868">
        <v>8867</v>
      </c>
      <c r="B8868">
        <v>15810995</v>
      </c>
      <c r="C8868">
        <v>526</v>
      </c>
      <c r="D8868">
        <v>3</v>
      </c>
      <c r="E8868">
        <v>1</v>
      </c>
      <c r="F8868">
        <v>34</v>
      </c>
      <c r="G8868">
        <v>4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s="2" t="s">
        <v>704</v>
      </c>
      <c r="P8868" s="11" t="str">
        <f t="shared" si="1104"/>
        <v>2019</v>
      </c>
      <c r="Q8868" s="12"/>
      <c r="R8868" s="8" t="str">
        <f t="shared" si="1105"/>
        <v>04</v>
      </c>
      <c r="S8868" s="8"/>
      <c r="T8868" s="14" t="str">
        <f t="shared" si="1106"/>
        <v>Retain</v>
      </c>
      <c r="U8868" s="14"/>
      <c r="V8868" s="8" t="str">
        <f t="shared" si="1107"/>
        <v>Germany</v>
      </c>
      <c r="W8868" s="8"/>
      <c r="X8868" s="8"/>
      <c r="Y8868" s="8"/>
      <c r="Z8868" s="14" t="str">
        <f t="shared" si="1108"/>
        <v>Male</v>
      </c>
      <c r="AA8868" s="14"/>
      <c r="AB8868" s="14"/>
      <c r="AC8868" s="14"/>
      <c r="AE8868" t="str">
        <f t="shared" si="1109"/>
        <v>Adults</v>
      </c>
      <c r="AF8868" t="str">
        <f t="shared" si="1110"/>
        <v>Poor</v>
      </c>
      <c r="AG8868" t="str">
        <f t="shared" si="1111"/>
        <v>High</v>
      </c>
    </row>
    <row r="8869" spans="1:33" x14ac:dyDescent="0.2">
      <c r="A8869">
        <v>8868</v>
      </c>
      <c r="B8869">
        <v>15653773</v>
      </c>
      <c r="C8869">
        <v>457</v>
      </c>
      <c r="D8869">
        <v>1</v>
      </c>
      <c r="E8869">
        <v>2</v>
      </c>
      <c r="F8869">
        <v>38</v>
      </c>
      <c r="G8869">
        <v>4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s="2" t="s">
        <v>222</v>
      </c>
      <c r="P8869" s="11" t="str">
        <f t="shared" si="1104"/>
        <v>2019</v>
      </c>
      <c r="Q8869" s="12"/>
      <c r="R8869" s="8" t="str">
        <f t="shared" si="1105"/>
        <v>06</v>
      </c>
      <c r="S8869" s="8"/>
      <c r="T8869" s="14" t="str">
        <f t="shared" si="1106"/>
        <v>Retain</v>
      </c>
      <c r="U8869" s="14"/>
      <c r="V8869" s="8" t="str">
        <f t="shared" si="1107"/>
        <v>France</v>
      </c>
      <c r="W8869" s="8"/>
      <c r="X8869" s="8"/>
      <c r="Y8869" s="8"/>
      <c r="Z8869" s="14" t="str">
        <f t="shared" si="1108"/>
        <v>Female</v>
      </c>
      <c r="AA8869" s="14"/>
      <c r="AB8869" s="14"/>
      <c r="AC8869" s="14"/>
      <c r="AE8869" t="str">
        <f t="shared" si="1109"/>
        <v>Adults</v>
      </c>
      <c r="AF8869" t="str">
        <f t="shared" si="1110"/>
        <v>Poor</v>
      </c>
      <c r="AG8869" t="str">
        <f t="shared" si="1111"/>
        <v>Very high</v>
      </c>
    </row>
    <row r="8870" spans="1:33" x14ac:dyDescent="0.2">
      <c r="A8870">
        <v>8869</v>
      </c>
      <c r="B8870">
        <v>15708357</v>
      </c>
      <c r="C8870">
        <v>649</v>
      </c>
      <c r="D8870">
        <v>2</v>
      </c>
      <c r="E8870">
        <v>2</v>
      </c>
      <c r="F8870">
        <v>38</v>
      </c>
      <c r="G8870">
        <v>3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s="2" t="s">
        <v>114</v>
      </c>
      <c r="P8870" s="11" t="str">
        <f t="shared" si="1104"/>
        <v>2019</v>
      </c>
      <c r="Q8870" s="12"/>
      <c r="R8870" s="8" t="str">
        <f t="shared" si="1105"/>
        <v>11</v>
      </c>
      <c r="S8870" s="8"/>
      <c r="T8870" s="14" t="str">
        <f t="shared" si="1106"/>
        <v>Retain</v>
      </c>
      <c r="U8870" s="14"/>
      <c r="V8870" s="8" t="str">
        <f t="shared" si="1107"/>
        <v>Spain</v>
      </c>
      <c r="W8870" s="8"/>
      <c r="X8870" s="8"/>
      <c r="Y8870" s="8"/>
      <c r="Z8870" s="14" t="str">
        <f t="shared" si="1108"/>
        <v>Female</v>
      </c>
      <c r="AA8870" s="14"/>
      <c r="AB8870" s="14"/>
      <c r="AC8870" s="14"/>
      <c r="AE8870" t="str">
        <f t="shared" si="1109"/>
        <v>Adults</v>
      </c>
      <c r="AF8870" t="str">
        <f t="shared" si="1110"/>
        <v>Fair</v>
      </c>
      <c r="AG8870" t="str">
        <f t="shared" si="1111"/>
        <v>Very low</v>
      </c>
    </row>
    <row r="8871" spans="1:33" x14ac:dyDescent="0.2">
      <c r="A8871">
        <v>8870</v>
      </c>
      <c r="B8871">
        <v>15733597</v>
      </c>
      <c r="C8871">
        <v>669</v>
      </c>
      <c r="D8871">
        <v>1</v>
      </c>
      <c r="E8871">
        <v>2</v>
      </c>
      <c r="F8871">
        <v>41</v>
      </c>
      <c r="G8871">
        <v>3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s="2" t="s">
        <v>887</v>
      </c>
      <c r="P8871" s="11" t="str">
        <f t="shared" si="1104"/>
        <v>2019</v>
      </c>
      <c r="Q8871" s="12"/>
      <c r="R8871" s="8" t="str">
        <f t="shared" si="1105"/>
        <v>11</v>
      </c>
      <c r="S8871" s="8"/>
      <c r="T8871" s="14" t="str">
        <f t="shared" si="1106"/>
        <v>Retain</v>
      </c>
      <c r="U8871" s="14"/>
      <c r="V8871" s="8" t="str">
        <f t="shared" si="1107"/>
        <v>France</v>
      </c>
      <c r="W8871" s="8"/>
      <c r="X8871" s="8"/>
      <c r="Y8871" s="8"/>
      <c r="Z8871" s="14" t="str">
        <f t="shared" si="1108"/>
        <v>Female</v>
      </c>
      <c r="AA8871" s="14"/>
      <c r="AB8871" s="14"/>
      <c r="AC8871" s="14"/>
      <c r="AE8871" t="str">
        <f t="shared" si="1109"/>
        <v>Middle aged</v>
      </c>
      <c r="AF8871" t="str">
        <f t="shared" si="1110"/>
        <v>Fair</v>
      </c>
      <c r="AG8871" t="str">
        <f t="shared" si="1111"/>
        <v>Very high</v>
      </c>
    </row>
    <row r="8872" spans="1:33" x14ac:dyDescent="0.2">
      <c r="A8872">
        <v>8871</v>
      </c>
      <c r="B8872">
        <v>15789560</v>
      </c>
      <c r="C8872">
        <v>668</v>
      </c>
      <c r="D8872">
        <v>1</v>
      </c>
      <c r="E8872">
        <v>1</v>
      </c>
      <c r="F8872">
        <v>42</v>
      </c>
      <c r="G8872">
        <v>3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s="2" t="s">
        <v>304</v>
      </c>
      <c r="P8872" s="11" t="str">
        <f t="shared" si="1104"/>
        <v>2019</v>
      </c>
      <c r="Q8872" s="12"/>
      <c r="R8872" s="8" t="str">
        <f t="shared" si="1105"/>
        <v>12</v>
      </c>
      <c r="S8872" s="8"/>
      <c r="T8872" s="14" t="str">
        <f t="shared" si="1106"/>
        <v>Exit</v>
      </c>
      <c r="U8872" s="14"/>
      <c r="V8872" s="8" t="str">
        <f t="shared" si="1107"/>
        <v>France</v>
      </c>
      <c r="W8872" s="8"/>
      <c r="X8872" s="8"/>
      <c r="Y8872" s="8"/>
      <c r="Z8872" s="14" t="str">
        <f t="shared" si="1108"/>
        <v>Male</v>
      </c>
      <c r="AA8872" s="14"/>
      <c r="AB8872" s="14"/>
      <c r="AC8872" s="14"/>
      <c r="AE8872" t="str">
        <f t="shared" si="1109"/>
        <v>Middle aged</v>
      </c>
      <c r="AF8872" t="str">
        <f t="shared" si="1110"/>
        <v>Fair</v>
      </c>
      <c r="AG8872" t="str">
        <f t="shared" si="1111"/>
        <v>Very high</v>
      </c>
    </row>
    <row r="8873" spans="1:33" x14ac:dyDescent="0.2">
      <c r="A8873">
        <v>8872</v>
      </c>
      <c r="B8873">
        <v>15699524</v>
      </c>
      <c r="C8873">
        <v>466</v>
      </c>
      <c r="D8873">
        <v>1</v>
      </c>
      <c r="E8873">
        <v>2</v>
      </c>
      <c r="F8873">
        <v>30</v>
      </c>
      <c r="G8873">
        <v>6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s="2" t="s">
        <v>507</v>
      </c>
      <c r="P8873" s="11" t="str">
        <f t="shared" si="1104"/>
        <v>2016</v>
      </c>
      <c r="Q8873" s="12"/>
      <c r="R8873" s="8" t="str">
        <f t="shared" si="1105"/>
        <v>12</v>
      </c>
      <c r="S8873" s="8"/>
      <c r="T8873" s="14" t="str">
        <f t="shared" si="1106"/>
        <v>Retain</v>
      </c>
      <c r="U8873" s="14"/>
      <c r="V8873" s="8" t="str">
        <f t="shared" si="1107"/>
        <v>France</v>
      </c>
      <c r="W8873" s="8"/>
      <c r="X8873" s="8"/>
      <c r="Y8873" s="8"/>
      <c r="Z8873" s="14" t="str">
        <f t="shared" si="1108"/>
        <v>Female</v>
      </c>
      <c r="AA8873" s="14"/>
      <c r="AB8873" s="14"/>
      <c r="AC8873" s="14"/>
      <c r="AE8873" t="str">
        <f t="shared" si="1109"/>
        <v>Adults</v>
      </c>
      <c r="AF8873" t="str">
        <f t="shared" si="1110"/>
        <v>Poor</v>
      </c>
      <c r="AG8873" t="str">
        <f t="shared" si="1111"/>
        <v>Very low</v>
      </c>
    </row>
    <row r="8874" spans="1:33" x14ac:dyDescent="0.2">
      <c r="A8874">
        <v>8873</v>
      </c>
      <c r="B8874">
        <v>15626475</v>
      </c>
      <c r="C8874">
        <v>685</v>
      </c>
      <c r="D8874">
        <v>1</v>
      </c>
      <c r="E8874">
        <v>1</v>
      </c>
      <c r="F8874">
        <v>30</v>
      </c>
      <c r="G8874">
        <v>3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s="2" t="s">
        <v>365</v>
      </c>
      <c r="P8874" s="11" t="str">
        <f t="shared" si="1104"/>
        <v>2019</v>
      </c>
      <c r="Q8874" s="12"/>
      <c r="R8874" s="8" t="str">
        <f t="shared" si="1105"/>
        <v>11</v>
      </c>
      <c r="S8874" s="8"/>
      <c r="T8874" s="14" t="str">
        <f t="shared" si="1106"/>
        <v>Retain</v>
      </c>
      <c r="U8874" s="14"/>
      <c r="V8874" s="8" t="str">
        <f t="shared" si="1107"/>
        <v>France</v>
      </c>
      <c r="W8874" s="8"/>
      <c r="X8874" s="8"/>
      <c r="Y8874" s="8"/>
      <c r="Z8874" s="14" t="str">
        <f t="shared" si="1108"/>
        <v>Male</v>
      </c>
      <c r="AA8874" s="14"/>
      <c r="AB8874" s="14"/>
      <c r="AC8874" s="14"/>
      <c r="AE8874" t="str">
        <f t="shared" si="1109"/>
        <v>Adults</v>
      </c>
      <c r="AF8874" t="str">
        <f t="shared" si="1110"/>
        <v>Good</v>
      </c>
      <c r="AG8874" t="str">
        <f t="shared" si="1111"/>
        <v>Very low</v>
      </c>
    </row>
    <row r="8875" spans="1:33" x14ac:dyDescent="0.2">
      <c r="A8875">
        <v>8874</v>
      </c>
      <c r="B8875">
        <v>15810839</v>
      </c>
      <c r="C8875">
        <v>610</v>
      </c>
      <c r="D8875">
        <v>1</v>
      </c>
      <c r="E8875">
        <v>1</v>
      </c>
      <c r="F8875">
        <v>34</v>
      </c>
      <c r="G8875">
        <v>7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s="2" t="s">
        <v>273</v>
      </c>
      <c r="P8875" s="11" t="str">
        <f t="shared" si="1104"/>
        <v>2016</v>
      </c>
      <c r="Q8875" s="12"/>
      <c r="R8875" s="8" t="str">
        <f t="shared" si="1105"/>
        <v>09</v>
      </c>
      <c r="S8875" s="8"/>
      <c r="T8875" s="14" t="str">
        <f t="shared" si="1106"/>
        <v>Retain</v>
      </c>
      <c r="U8875" s="14"/>
      <c r="V8875" s="8" t="str">
        <f t="shared" si="1107"/>
        <v>France</v>
      </c>
      <c r="W8875" s="8"/>
      <c r="X8875" s="8"/>
      <c r="Y8875" s="8"/>
      <c r="Z8875" s="14" t="str">
        <f t="shared" si="1108"/>
        <v>Male</v>
      </c>
      <c r="AA8875" s="14"/>
      <c r="AB8875" s="14"/>
      <c r="AC8875" s="14"/>
      <c r="AE8875" t="str">
        <f t="shared" si="1109"/>
        <v>Adults</v>
      </c>
      <c r="AF8875" t="str">
        <f t="shared" si="1110"/>
        <v>Fair</v>
      </c>
      <c r="AG8875" t="str">
        <f t="shared" si="1111"/>
        <v>High</v>
      </c>
    </row>
    <row r="8876" spans="1:33" x14ac:dyDescent="0.2">
      <c r="A8876">
        <v>8875</v>
      </c>
      <c r="B8876">
        <v>15684318</v>
      </c>
      <c r="C8876">
        <v>582</v>
      </c>
      <c r="D8876">
        <v>3</v>
      </c>
      <c r="E8876">
        <v>2</v>
      </c>
      <c r="F8876">
        <v>50</v>
      </c>
      <c r="G8876">
        <v>5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s="2" t="s">
        <v>747</v>
      </c>
      <c r="P8876" s="11" t="str">
        <f t="shared" si="1104"/>
        <v>2018</v>
      </c>
      <c r="Q8876" s="12"/>
      <c r="R8876" s="8" t="str">
        <f t="shared" si="1105"/>
        <v>09</v>
      </c>
      <c r="S8876" s="8"/>
      <c r="T8876" s="14" t="str">
        <f t="shared" si="1106"/>
        <v>Retain</v>
      </c>
      <c r="U8876" s="14"/>
      <c r="V8876" s="8" t="str">
        <f t="shared" si="1107"/>
        <v>Germany</v>
      </c>
      <c r="W8876" s="8"/>
      <c r="X8876" s="8"/>
      <c r="Y8876" s="8"/>
      <c r="Z8876" s="14" t="str">
        <f t="shared" si="1108"/>
        <v>Female</v>
      </c>
      <c r="AA8876" s="14"/>
      <c r="AB8876" s="14"/>
      <c r="AC8876" s="14"/>
      <c r="AE8876" t="str">
        <f t="shared" si="1109"/>
        <v>Middle aged</v>
      </c>
      <c r="AF8876" t="str">
        <f t="shared" si="1110"/>
        <v>Fair</v>
      </c>
      <c r="AG8876" t="str">
        <f t="shared" si="1111"/>
        <v>Medium</v>
      </c>
    </row>
    <row r="8877" spans="1:33" x14ac:dyDescent="0.2">
      <c r="A8877">
        <v>8876</v>
      </c>
      <c r="B8877">
        <v>15768120</v>
      </c>
      <c r="C8877">
        <v>702</v>
      </c>
      <c r="D8877">
        <v>3</v>
      </c>
      <c r="E8877">
        <v>1</v>
      </c>
      <c r="F8877">
        <v>36</v>
      </c>
      <c r="G8877">
        <v>5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s="2" t="s">
        <v>702</v>
      </c>
      <c r="P8877" s="11" t="str">
        <f t="shared" si="1104"/>
        <v>2018</v>
      </c>
      <c r="Q8877" s="12"/>
      <c r="R8877" s="8" t="str">
        <f t="shared" si="1105"/>
        <v>07</v>
      </c>
      <c r="S8877" s="8"/>
      <c r="T8877" s="14" t="str">
        <f t="shared" si="1106"/>
        <v>Retain</v>
      </c>
      <c r="U8877" s="14"/>
      <c r="V8877" s="8" t="str">
        <f t="shared" si="1107"/>
        <v>Germany</v>
      </c>
      <c r="W8877" s="8"/>
      <c r="X8877" s="8"/>
      <c r="Y8877" s="8"/>
      <c r="Z8877" s="14" t="str">
        <f t="shared" si="1108"/>
        <v>Male</v>
      </c>
      <c r="AA8877" s="14"/>
      <c r="AB8877" s="14"/>
      <c r="AC8877" s="14"/>
      <c r="AE8877" t="str">
        <f t="shared" si="1109"/>
        <v>Adults</v>
      </c>
      <c r="AF8877" t="str">
        <f t="shared" si="1110"/>
        <v>Good</v>
      </c>
      <c r="AG8877" t="str">
        <f t="shared" si="1111"/>
        <v>Medium</v>
      </c>
    </row>
    <row r="8878" spans="1:33" x14ac:dyDescent="0.2">
      <c r="A8878">
        <v>8877</v>
      </c>
      <c r="B8878">
        <v>15712807</v>
      </c>
      <c r="C8878">
        <v>556</v>
      </c>
      <c r="D8878">
        <v>2</v>
      </c>
      <c r="E8878">
        <v>1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s="2" t="s">
        <v>311</v>
      </c>
      <c r="P8878" s="11" t="str">
        <f t="shared" si="1104"/>
        <v>2019</v>
      </c>
      <c r="Q8878" s="12"/>
      <c r="R8878" s="8" t="str">
        <f t="shared" si="1105"/>
        <v>09</v>
      </c>
      <c r="S8878" s="8"/>
      <c r="T8878" s="14" t="str">
        <f t="shared" si="1106"/>
        <v>Exit</v>
      </c>
      <c r="U8878" s="14"/>
      <c r="V8878" s="8" t="str">
        <f t="shared" si="1107"/>
        <v>Spain</v>
      </c>
      <c r="W8878" s="8"/>
      <c r="X8878" s="8"/>
      <c r="Y8878" s="8"/>
      <c r="Z8878" s="14" t="str">
        <f t="shared" si="1108"/>
        <v>Male</v>
      </c>
      <c r="AA8878" s="14"/>
      <c r="AB8878" s="14"/>
      <c r="AC8878" s="14"/>
      <c r="AE8878" t="str">
        <f t="shared" si="1109"/>
        <v>Middle aged</v>
      </c>
      <c r="AF8878" t="str">
        <f t="shared" si="1110"/>
        <v>Poor</v>
      </c>
      <c r="AG8878" t="str">
        <f t="shared" si="1111"/>
        <v>High</v>
      </c>
    </row>
    <row r="8879" spans="1:33" x14ac:dyDescent="0.2">
      <c r="A8879">
        <v>8878</v>
      </c>
      <c r="B8879">
        <v>15696371</v>
      </c>
      <c r="C8879">
        <v>812</v>
      </c>
      <c r="D8879">
        <v>2</v>
      </c>
      <c r="E8879">
        <v>2</v>
      </c>
      <c r="F8879">
        <v>24</v>
      </c>
      <c r="G8879">
        <v>4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s="2" t="s">
        <v>617</v>
      </c>
      <c r="P8879" s="11" t="str">
        <f t="shared" si="1104"/>
        <v>2019</v>
      </c>
      <c r="Q8879" s="12"/>
      <c r="R8879" s="8" t="str">
        <f t="shared" si="1105"/>
        <v>02</v>
      </c>
      <c r="S8879" s="8"/>
      <c r="T8879" s="14" t="str">
        <f t="shared" si="1106"/>
        <v>Retain</v>
      </c>
      <c r="U8879" s="14"/>
      <c r="V8879" s="8" t="str">
        <f t="shared" si="1107"/>
        <v>Spain</v>
      </c>
      <c r="W8879" s="8"/>
      <c r="X8879" s="8"/>
      <c r="Y8879" s="8"/>
      <c r="Z8879" s="14" t="str">
        <f t="shared" si="1108"/>
        <v>Female</v>
      </c>
      <c r="AA8879" s="14"/>
      <c r="AB8879" s="14"/>
      <c r="AC8879" s="14"/>
      <c r="AE8879" t="str">
        <f t="shared" si="1109"/>
        <v>Adults</v>
      </c>
      <c r="AF8879" t="str">
        <f t="shared" si="1110"/>
        <v>Excellent</v>
      </c>
      <c r="AG8879" t="str">
        <f t="shared" si="1111"/>
        <v>Medium</v>
      </c>
    </row>
    <row r="8880" spans="1:33" x14ac:dyDescent="0.2">
      <c r="A8880">
        <v>8879</v>
      </c>
      <c r="B8880">
        <v>15675794</v>
      </c>
      <c r="C8880">
        <v>645</v>
      </c>
      <c r="D8880">
        <v>3</v>
      </c>
      <c r="E8880">
        <v>1</v>
      </c>
      <c r="F8880">
        <v>47</v>
      </c>
      <c r="G8880">
        <v>7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s="2" t="s">
        <v>67</v>
      </c>
      <c r="P8880" s="11" t="str">
        <f t="shared" si="1104"/>
        <v>2016</v>
      </c>
      <c r="Q8880" s="12"/>
      <c r="R8880" s="8" t="str">
        <f t="shared" si="1105"/>
        <v>06</v>
      </c>
      <c r="S8880" s="8"/>
      <c r="T8880" s="14" t="str">
        <f t="shared" si="1106"/>
        <v>Exit</v>
      </c>
      <c r="U8880" s="14"/>
      <c r="V8880" s="8" t="str">
        <f t="shared" si="1107"/>
        <v>Germany</v>
      </c>
      <c r="W8880" s="8"/>
      <c r="X8880" s="8"/>
      <c r="Y8880" s="8"/>
      <c r="Z8880" s="14" t="str">
        <f t="shared" si="1108"/>
        <v>Male</v>
      </c>
      <c r="AA8880" s="14"/>
      <c r="AB8880" s="14"/>
      <c r="AC8880" s="14"/>
      <c r="AE8880" t="str">
        <f t="shared" si="1109"/>
        <v>Middle aged</v>
      </c>
      <c r="AF8880" t="str">
        <f t="shared" si="1110"/>
        <v>Fair</v>
      </c>
      <c r="AG8880" t="str">
        <f t="shared" si="1111"/>
        <v>Very high</v>
      </c>
    </row>
    <row r="8881" spans="1:33" x14ac:dyDescent="0.2">
      <c r="A8881">
        <v>8880</v>
      </c>
      <c r="B8881">
        <v>15774277</v>
      </c>
      <c r="C8881">
        <v>809</v>
      </c>
      <c r="D8881">
        <v>1</v>
      </c>
      <c r="E8881">
        <v>1</v>
      </c>
      <c r="F8881">
        <v>43</v>
      </c>
      <c r="G8881">
        <v>6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s="2" t="s">
        <v>454</v>
      </c>
      <c r="P8881" s="11" t="str">
        <f t="shared" si="1104"/>
        <v>2017</v>
      </c>
      <c r="Q8881" s="12"/>
      <c r="R8881" s="8" t="str">
        <f t="shared" si="1105"/>
        <v>03</v>
      </c>
      <c r="S8881" s="8"/>
      <c r="T8881" s="14" t="str">
        <f t="shared" si="1106"/>
        <v>Retain</v>
      </c>
      <c r="U8881" s="14"/>
      <c r="V8881" s="8" t="str">
        <f t="shared" si="1107"/>
        <v>France</v>
      </c>
      <c r="W8881" s="8"/>
      <c r="X8881" s="8"/>
      <c r="Y8881" s="8"/>
      <c r="Z8881" s="14" t="str">
        <f t="shared" si="1108"/>
        <v>Male</v>
      </c>
      <c r="AA8881" s="14"/>
      <c r="AB8881" s="14"/>
      <c r="AC8881" s="14"/>
      <c r="AE8881" t="str">
        <f t="shared" si="1109"/>
        <v>Middle aged</v>
      </c>
      <c r="AF8881" t="str">
        <f t="shared" si="1110"/>
        <v>Excellent</v>
      </c>
      <c r="AG8881" t="str">
        <f t="shared" si="1111"/>
        <v>Very low</v>
      </c>
    </row>
    <row r="8882" spans="1:33" x14ac:dyDescent="0.2">
      <c r="A8882">
        <v>8881</v>
      </c>
      <c r="B8882">
        <v>15603764</v>
      </c>
      <c r="C8882">
        <v>560</v>
      </c>
      <c r="D8882">
        <v>1</v>
      </c>
      <c r="E8882">
        <v>1</v>
      </c>
      <c r="F8882">
        <v>49</v>
      </c>
      <c r="G8882">
        <v>7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s="2" t="s">
        <v>143</v>
      </c>
      <c r="P8882" s="11" t="str">
        <f t="shared" si="1104"/>
        <v>2016</v>
      </c>
      <c r="Q8882" s="12"/>
      <c r="R8882" s="8" t="str">
        <f t="shared" si="1105"/>
        <v>06</v>
      </c>
      <c r="S8882" s="8"/>
      <c r="T8882" s="14" t="str">
        <f t="shared" si="1106"/>
        <v>Exit</v>
      </c>
      <c r="U8882" s="14"/>
      <c r="V8882" s="8" t="str">
        <f t="shared" si="1107"/>
        <v>France</v>
      </c>
      <c r="W8882" s="8"/>
      <c r="X8882" s="8"/>
      <c r="Y8882" s="8"/>
      <c r="Z8882" s="14" t="str">
        <f t="shared" si="1108"/>
        <v>Male</v>
      </c>
      <c r="AA8882" s="14"/>
      <c r="AB8882" s="14"/>
      <c r="AC8882" s="14"/>
      <c r="AE8882" t="str">
        <f t="shared" si="1109"/>
        <v>Middle aged</v>
      </c>
      <c r="AF8882" t="str">
        <f t="shared" si="1110"/>
        <v>Poor</v>
      </c>
      <c r="AG8882" t="str">
        <f t="shared" si="1111"/>
        <v>Very low</v>
      </c>
    </row>
    <row r="8883" spans="1:33" x14ac:dyDescent="0.2">
      <c r="A8883">
        <v>8882</v>
      </c>
      <c r="B8883">
        <v>15618647</v>
      </c>
      <c r="C8883">
        <v>744</v>
      </c>
      <c r="D8883">
        <v>1</v>
      </c>
      <c r="E8883">
        <v>1</v>
      </c>
      <c r="F8883">
        <v>29</v>
      </c>
      <c r="G8883">
        <v>7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s="2" t="s">
        <v>1006</v>
      </c>
      <c r="P8883" s="11" t="str">
        <f t="shared" si="1104"/>
        <v>2016</v>
      </c>
      <c r="Q8883" s="12"/>
      <c r="R8883" s="8" t="str">
        <f t="shared" si="1105"/>
        <v>09</v>
      </c>
      <c r="S8883" s="8"/>
      <c r="T8883" s="14" t="str">
        <f t="shared" si="1106"/>
        <v>Retain</v>
      </c>
      <c r="U8883" s="14"/>
      <c r="V8883" s="8" t="str">
        <f t="shared" si="1107"/>
        <v>France</v>
      </c>
      <c r="W8883" s="8"/>
      <c r="X8883" s="8"/>
      <c r="Y8883" s="8"/>
      <c r="Z8883" s="14" t="str">
        <f t="shared" si="1108"/>
        <v>Male</v>
      </c>
      <c r="AA8883" s="14"/>
      <c r="AB8883" s="14"/>
      <c r="AC8883" s="14"/>
      <c r="AE8883" t="str">
        <f t="shared" si="1109"/>
        <v>Adults</v>
      </c>
      <c r="AF8883" t="str">
        <f t="shared" si="1110"/>
        <v>Very good</v>
      </c>
      <c r="AG8883" t="str">
        <f t="shared" si="1111"/>
        <v>Low</v>
      </c>
    </row>
    <row r="8884" spans="1:33" x14ac:dyDescent="0.2">
      <c r="A8884">
        <v>8883</v>
      </c>
      <c r="B8884">
        <v>15614643</v>
      </c>
      <c r="C8884">
        <v>731</v>
      </c>
      <c r="D8884">
        <v>2</v>
      </c>
      <c r="E8884">
        <v>2</v>
      </c>
      <c r="F8884">
        <v>39</v>
      </c>
      <c r="G8884">
        <v>6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s="2" t="s">
        <v>98</v>
      </c>
      <c r="P8884" s="11" t="str">
        <f t="shared" si="1104"/>
        <v>2016</v>
      </c>
      <c r="Q8884" s="12"/>
      <c r="R8884" s="8" t="str">
        <f t="shared" si="1105"/>
        <v>09</v>
      </c>
      <c r="S8884" s="8"/>
      <c r="T8884" s="14" t="str">
        <f t="shared" si="1106"/>
        <v>Retain</v>
      </c>
      <c r="U8884" s="14"/>
      <c r="V8884" s="8" t="str">
        <f t="shared" si="1107"/>
        <v>Spain</v>
      </c>
      <c r="W8884" s="8"/>
      <c r="X8884" s="8"/>
      <c r="Y8884" s="8"/>
      <c r="Z8884" s="14" t="str">
        <f t="shared" si="1108"/>
        <v>Female</v>
      </c>
      <c r="AA8884" s="14"/>
      <c r="AB8884" s="14"/>
      <c r="AC8884" s="14"/>
      <c r="AE8884" t="str">
        <f t="shared" si="1109"/>
        <v>Middle aged</v>
      </c>
      <c r="AF8884" t="str">
        <f t="shared" si="1110"/>
        <v>Good</v>
      </c>
      <c r="AG8884" t="str">
        <f t="shared" si="1111"/>
        <v>Very low</v>
      </c>
    </row>
    <row r="8885" spans="1:33" x14ac:dyDescent="0.2">
      <c r="A8885">
        <v>8884</v>
      </c>
      <c r="B8885">
        <v>15707696</v>
      </c>
      <c r="C8885">
        <v>471</v>
      </c>
      <c r="D8885">
        <v>2</v>
      </c>
      <c r="E8885">
        <v>2</v>
      </c>
      <c r="F8885">
        <v>28</v>
      </c>
      <c r="G8885">
        <v>4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s="2" t="s">
        <v>415</v>
      </c>
      <c r="P8885" s="11" t="str">
        <f t="shared" si="1104"/>
        <v>2018</v>
      </c>
      <c r="Q8885" s="12"/>
      <c r="R8885" s="8" t="str">
        <f t="shared" si="1105"/>
        <v>10</v>
      </c>
      <c r="S8885" s="8"/>
      <c r="T8885" s="14" t="str">
        <f t="shared" si="1106"/>
        <v>Retain</v>
      </c>
      <c r="U8885" s="14"/>
      <c r="V8885" s="8" t="str">
        <f t="shared" si="1107"/>
        <v>Spain</v>
      </c>
      <c r="W8885" s="8"/>
      <c r="X8885" s="8"/>
      <c r="Y8885" s="8"/>
      <c r="Z8885" s="14" t="str">
        <f t="shared" si="1108"/>
        <v>Female</v>
      </c>
      <c r="AA8885" s="14"/>
      <c r="AB8885" s="14"/>
      <c r="AC8885" s="14"/>
      <c r="AE8885" t="str">
        <f t="shared" si="1109"/>
        <v>Adults</v>
      </c>
      <c r="AF8885" t="str">
        <f t="shared" si="1110"/>
        <v>Poor</v>
      </c>
      <c r="AG8885" t="str">
        <f t="shared" si="1111"/>
        <v>Very low</v>
      </c>
    </row>
    <row r="8886" spans="1:33" x14ac:dyDescent="0.2">
      <c r="A8886">
        <v>8885</v>
      </c>
      <c r="B8886">
        <v>15749583</v>
      </c>
      <c r="C8886">
        <v>686</v>
      </c>
      <c r="D8886">
        <v>3</v>
      </c>
      <c r="E8886">
        <v>2</v>
      </c>
      <c r="F8886">
        <v>38</v>
      </c>
      <c r="G8886">
        <v>4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s="2" t="s">
        <v>241</v>
      </c>
      <c r="P8886" s="11" t="str">
        <f t="shared" si="1104"/>
        <v>2018</v>
      </c>
      <c r="Q8886" s="12"/>
      <c r="R8886" s="8" t="str">
        <f t="shared" si="1105"/>
        <v>12</v>
      </c>
      <c r="S8886" s="8"/>
      <c r="T8886" s="14" t="str">
        <f t="shared" si="1106"/>
        <v>Exit</v>
      </c>
      <c r="U8886" s="14"/>
      <c r="V8886" s="8" t="str">
        <f t="shared" si="1107"/>
        <v>Germany</v>
      </c>
      <c r="W8886" s="8"/>
      <c r="X8886" s="8"/>
      <c r="Y8886" s="8"/>
      <c r="Z8886" s="14" t="str">
        <f t="shared" si="1108"/>
        <v>Female</v>
      </c>
      <c r="AA8886" s="14"/>
      <c r="AB8886" s="14"/>
      <c r="AC8886" s="14"/>
      <c r="AE8886" t="str">
        <f t="shared" si="1109"/>
        <v>Adults</v>
      </c>
      <c r="AF8886" t="str">
        <f t="shared" si="1110"/>
        <v>Good</v>
      </c>
      <c r="AG8886" t="str">
        <f t="shared" si="1111"/>
        <v>Medium</v>
      </c>
    </row>
    <row r="8887" spans="1:33" x14ac:dyDescent="0.2">
      <c r="A8887">
        <v>8886</v>
      </c>
      <c r="B8887">
        <v>15815125</v>
      </c>
      <c r="C8887">
        <v>668</v>
      </c>
      <c r="D8887">
        <v>2</v>
      </c>
      <c r="E8887">
        <v>1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s="2" t="s">
        <v>108</v>
      </c>
      <c r="P8887" s="11" t="str">
        <f t="shared" si="1104"/>
        <v>2019</v>
      </c>
      <c r="Q8887" s="12"/>
      <c r="R8887" s="8" t="str">
        <f t="shared" si="1105"/>
        <v>08</v>
      </c>
      <c r="S8887" s="8"/>
      <c r="T8887" s="14" t="str">
        <f t="shared" si="1106"/>
        <v>Retain</v>
      </c>
      <c r="U8887" s="14"/>
      <c r="V8887" s="8" t="str">
        <f t="shared" si="1107"/>
        <v>Spain</v>
      </c>
      <c r="W8887" s="8"/>
      <c r="X8887" s="8"/>
      <c r="Y8887" s="8"/>
      <c r="Z8887" s="14" t="str">
        <f t="shared" si="1108"/>
        <v>Male</v>
      </c>
      <c r="AA8887" s="14"/>
      <c r="AB8887" s="14"/>
      <c r="AC8887" s="14"/>
      <c r="AE8887" t="str">
        <f t="shared" si="1109"/>
        <v>Middle aged</v>
      </c>
      <c r="AF8887" t="str">
        <f t="shared" si="1110"/>
        <v>Fair</v>
      </c>
      <c r="AG8887" t="str">
        <f t="shared" si="1111"/>
        <v>High</v>
      </c>
    </row>
    <row r="8888" spans="1:33" x14ac:dyDescent="0.2">
      <c r="A8888">
        <v>8887</v>
      </c>
      <c r="B8888">
        <v>15779620</v>
      </c>
      <c r="C8888">
        <v>575</v>
      </c>
      <c r="D8888">
        <v>1</v>
      </c>
      <c r="E8888">
        <v>1</v>
      </c>
      <c r="F8888">
        <v>36</v>
      </c>
      <c r="G8888">
        <v>4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s="2" t="s">
        <v>431</v>
      </c>
      <c r="P8888" s="11" t="str">
        <f t="shared" si="1104"/>
        <v>2019</v>
      </c>
      <c r="Q8888" s="12"/>
      <c r="R8888" s="8" t="str">
        <f t="shared" si="1105"/>
        <v>09</v>
      </c>
      <c r="S8888" s="8"/>
      <c r="T8888" s="14" t="str">
        <f t="shared" si="1106"/>
        <v>Retain</v>
      </c>
      <c r="U8888" s="14"/>
      <c r="V8888" s="8" t="str">
        <f t="shared" si="1107"/>
        <v>France</v>
      </c>
      <c r="W8888" s="8"/>
      <c r="X8888" s="8"/>
      <c r="Y8888" s="8"/>
      <c r="Z8888" s="14" t="str">
        <f t="shared" si="1108"/>
        <v>Male</v>
      </c>
      <c r="AA8888" s="14"/>
      <c r="AB8888" s="14"/>
      <c r="AC8888" s="14"/>
      <c r="AE8888" t="str">
        <f t="shared" si="1109"/>
        <v>Adults</v>
      </c>
      <c r="AF8888" t="str">
        <f t="shared" si="1110"/>
        <v>Poor</v>
      </c>
      <c r="AG8888" t="str">
        <f t="shared" si="1111"/>
        <v>Very low</v>
      </c>
    </row>
    <row r="8889" spans="1:33" x14ac:dyDescent="0.2">
      <c r="A8889">
        <v>8888</v>
      </c>
      <c r="B8889">
        <v>15768233</v>
      </c>
      <c r="C8889">
        <v>435</v>
      </c>
      <c r="D8889">
        <v>3</v>
      </c>
      <c r="E8889">
        <v>1</v>
      </c>
      <c r="F8889">
        <v>37</v>
      </c>
      <c r="G8889">
        <v>3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s="2" t="s">
        <v>707</v>
      </c>
      <c r="P8889" s="11" t="str">
        <f t="shared" si="1104"/>
        <v>2019</v>
      </c>
      <c r="Q8889" s="12"/>
      <c r="R8889" s="8" t="str">
        <f t="shared" si="1105"/>
        <v>11</v>
      </c>
      <c r="S8889" s="8"/>
      <c r="T8889" s="14" t="str">
        <f t="shared" si="1106"/>
        <v>Exit</v>
      </c>
      <c r="U8889" s="14"/>
      <c r="V8889" s="8" t="str">
        <f t="shared" si="1107"/>
        <v>Germany</v>
      </c>
      <c r="W8889" s="8"/>
      <c r="X8889" s="8"/>
      <c r="Y8889" s="8"/>
      <c r="Z8889" s="14" t="str">
        <f t="shared" si="1108"/>
        <v>Male</v>
      </c>
      <c r="AA8889" s="14"/>
      <c r="AB8889" s="14"/>
      <c r="AC8889" s="14"/>
      <c r="AE8889" t="str">
        <f t="shared" si="1109"/>
        <v>Adults</v>
      </c>
      <c r="AF8889" t="str">
        <f t="shared" si="1110"/>
        <v>Poor</v>
      </c>
      <c r="AG8889" t="str">
        <f t="shared" si="1111"/>
        <v>High</v>
      </c>
    </row>
    <row r="8890" spans="1:33" x14ac:dyDescent="0.2">
      <c r="A8890">
        <v>8889</v>
      </c>
      <c r="B8890">
        <v>15637788</v>
      </c>
      <c r="C8890">
        <v>743</v>
      </c>
      <c r="D8890">
        <v>1</v>
      </c>
      <c r="E8890">
        <v>1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s="2" t="s">
        <v>542</v>
      </c>
      <c r="P8890" s="11" t="str">
        <f t="shared" si="1104"/>
        <v>2019</v>
      </c>
      <c r="Q8890" s="12"/>
      <c r="R8890" s="8" t="str">
        <f t="shared" si="1105"/>
        <v>12</v>
      </c>
      <c r="S8890" s="8"/>
      <c r="T8890" s="14" t="str">
        <f t="shared" si="1106"/>
        <v>Retain</v>
      </c>
      <c r="U8890" s="14"/>
      <c r="V8890" s="8" t="str">
        <f t="shared" si="1107"/>
        <v>France</v>
      </c>
      <c r="W8890" s="8"/>
      <c r="X8890" s="8"/>
      <c r="Y8890" s="8"/>
      <c r="Z8890" s="14" t="str">
        <f t="shared" si="1108"/>
        <v>Male</v>
      </c>
      <c r="AA8890" s="14"/>
      <c r="AB8890" s="14"/>
      <c r="AC8890" s="14"/>
      <c r="AE8890" t="str">
        <f t="shared" si="1109"/>
        <v>Young Adults</v>
      </c>
      <c r="AF8890" t="str">
        <f t="shared" si="1110"/>
        <v>Very good</v>
      </c>
      <c r="AG8890" t="str">
        <f t="shared" si="1111"/>
        <v>High</v>
      </c>
    </row>
    <row r="8891" spans="1:33" x14ac:dyDescent="0.2">
      <c r="A8891">
        <v>8890</v>
      </c>
      <c r="B8891">
        <v>15777046</v>
      </c>
      <c r="C8891">
        <v>580</v>
      </c>
      <c r="D8891">
        <v>1</v>
      </c>
      <c r="E8891">
        <v>2</v>
      </c>
      <c r="F8891">
        <v>39</v>
      </c>
      <c r="G8891">
        <v>3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s="2" t="s">
        <v>482</v>
      </c>
      <c r="P8891" s="11" t="str">
        <f t="shared" si="1104"/>
        <v>2019</v>
      </c>
      <c r="Q8891" s="12"/>
      <c r="R8891" s="8" t="str">
        <f t="shared" si="1105"/>
        <v>10</v>
      </c>
      <c r="S8891" s="8"/>
      <c r="T8891" s="14" t="str">
        <f t="shared" si="1106"/>
        <v>Retain</v>
      </c>
      <c r="U8891" s="14"/>
      <c r="V8891" s="8" t="str">
        <f t="shared" si="1107"/>
        <v>France</v>
      </c>
      <c r="W8891" s="8"/>
      <c r="X8891" s="8"/>
      <c r="Y8891" s="8"/>
      <c r="Z8891" s="14" t="str">
        <f t="shared" si="1108"/>
        <v>Female</v>
      </c>
      <c r="AA8891" s="14"/>
      <c r="AB8891" s="14"/>
      <c r="AC8891" s="14"/>
      <c r="AE8891" t="str">
        <f t="shared" si="1109"/>
        <v>Middle aged</v>
      </c>
      <c r="AF8891" t="str">
        <f t="shared" si="1110"/>
        <v>Fair</v>
      </c>
      <c r="AG8891" t="str">
        <f t="shared" si="1111"/>
        <v>High</v>
      </c>
    </row>
    <row r="8892" spans="1:33" x14ac:dyDescent="0.2">
      <c r="A8892">
        <v>8891</v>
      </c>
      <c r="B8892">
        <v>15788723</v>
      </c>
      <c r="C8892">
        <v>599</v>
      </c>
      <c r="D8892">
        <v>3</v>
      </c>
      <c r="E8892">
        <v>2</v>
      </c>
      <c r="F8892">
        <v>49</v>
      </c>
      <c r="G8892">
        <v>7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s="2" t="s">
        <v>1316</v>
      </c>
      <c r="P8892" s="11" t="str">
        <f t="shared" si="1104"/>
        <v>2016</v>
      </c>
      <c r="Q8892" s="12"/>
      <c r="R8892" s="8" t="str">
        <f t="shared" si="1105"/>
        <v>09</v>
      </c>
      <c r="S8892" s="8"/>
      <c r="T8892" s="14" t="str">
        <f t="shared" si="1106"/>
        <v>Exit</v>
      </c>
      <c r="U8892" s="14"/>
      <c r="V8892" s="8" t="str">
        <f t="shared" si="1107"/>
        <v>Germany</v>
      </c>
      <c r="W8892" s="8"/>
      <c r="X8892" s="8"/>
      <c r="Y8892" s="8"/>
      <c r="Z8892" s="14" t="str">
        <f t="shared" si="1108"/>
        <v>Female</v>
      </c>
      <c r="AA8892" s="14"/>
      <c r="AB8892" s="14"/>
      <c r="AC8892" s="14"/>
      <c r="AE8892" t="str">
        <f t="shared" si="1109"/>
        <v>Middle aged</v>
      </c>
      <c r="AF8892" t="str">
        <f t="shared" si="1110"/>
        <v>Fair</v>
      </c>
      <c r="AG8892" t="str">
        <f t="shared" si="1111"/>
        <v>High</v>
      </c>
    </row>
    <row r="8893" spans="1:33" x14ac:dyDescent="0.2">
      <c r="A8893">
        <v>8892</v>
      </c>
      <c r="B8893">
        <v>15790489</v>
      </c>
      <c r="C8893">
        <v>534</v>
      </c>
      <c r="D8893">
        <v>2</v>
      </c>
      <c r="E8893">
        <v>1</v>
      </c>
      <c r="F8893">
        <v>34</v>
      </c>
      <c r="G8893">
        <v>6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s="2" t="s">
        <v>163</v>
      </c>
      <c r="P8893" s="11" t="str">
        <f t="shared" si="1104"/>
        <v>2016</v>
      </c>
      <c r="Q8893" s="12"/>
      <c r="R8893" s="8" t="str">
        <f t="shared" si="1105"/>
        <v>09</v>
      </c>
      <c r="S8893" s="8"/>
      <c r="T8893" s="14" t="str">
        <f t="shared" si="1106"/>
        <v>Retain</v>
      </c>
      <c r="U8893" s="14"/>
      <c r="V8893" s="8" t="str">
        <f t="shared" si="1107"/>
        <v>Spain</v>
      </c>
      <c r="W8893" s="8"/>
      <c r="X8893" s="8"/>
      <c r="Y8893" s="8"/>
      <c r="Z8893" s="14" t="str">
        <f t="shared" si="1108"/>
        <v>Male</v>
      </c>
      <c r="AA8893" s="14"/>
      <c r="AB8893" s="14"/>
      <c r="AC8893" s="14"/>
      <c r="AE8893" t="str">
        <f t="shared" si="1109"/>
        <v>Adults</v>
      </c>
      <c r="AF8893" t="str">
        <f t="shared" si="1110"/>
        <v>Poor</v>
      </c>
      <c r="AG8893" t="str">
        <f t="shared" si="1111"/>
        <v>Very high</v>
      </c>
    </row>
    <row r="8894" spans="1:33" x14ac:dyDescent="0.2">
      <c r="A8894">
        <v>8893</v>
      </c>
      <c r="B8894">
        <v>15739476</v>
      </c>
      <c r="C8894">
        <v>680</v>
      </c>
      <c r="D8894">
        <v>1</v>
      </c>
      <c r="E8894">
        <v>2</v>
      </c>
      <c r="F8894">
        <v>32</v>
      </c>
      <c r="G8894">
        <v>6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s="2" t="s">
        <v>734</v>
      </c>
      <c r="P8894" s="11" t="str">
        <f t="shared" si="1104"/>
        <v>2016</v>
      </c>
      <c r="Q8894" s="12"/>
      <c r="R8894" s="8" t="str">
        <f t="shared" si="1105"/>
        <v>11</v>
      </c>
      <c r="S8894" s="8"/>
      <c r="T8894" s="14" t="str">
        <f t="shared" si="1106"/>
        <v>Retain</v>
      </c>
      <c r="U8894" s="14"/>
      <c r="V8894" s="8" t="str">
        <f t="shared" si="1107"/>
        <v>France</v>
      </c>
      <c r="W8894" s="8"/>
      <c r="X8894" s="8"/>
      <c r="Y8894" s="8"/>
      <c r="Z8894" s="14" t="str">
        <f t="shared" si="1108"/>
        <v>Female</v>
      </c>
      <c r="AA8894" s="14"/>
      <c r="AB8894" s="14"/>
      <c r="AC8894" s="14"/>
      <c r="AE8894" t="str">
        <f t="shared" si="1109"/>
        <v>Adults</v>
      </c>
      <c r="AF8894" t="str">
        <f t="shared" si="1110"/>
        <v>Good</v>
      </c>
      <c r="AG8894" t="str">
        <f t="shared" si="1111"/>
        <v>Very low</v>
      </c>
    </row>
    <row r="8895" spans="1:33" x14ac:dyDescent="0.2">
      <c r="A8895">
        <v>8894</v>
      </c>
      <c r="B8895">
        <v>15612670</v>
      </c>
      <c r="C8895">
        <v>631</v>
      </c>
      <c r="D8895">
        <v>2</v>
      </c>
      <c r="E8895">
        <v>2</v>
      </c>
      <c r="F8895">
        <v>46</v>
      </c>
      <c r="G8895">
        <v>6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s="2" t="s">
        <v>27</v>
      </c>
      <c r="P8895" s="11" t="str">
        <f t="shared" si="1104"/>
        <v>2016</v>
      </c>
      <c r="Q8895" s="12"/>
      <c r="R8895" s="8" t="str">
        <f t="shared" si="1105"/>
        <v>12</v>
      </c>
      <c r="S8895" s="8"/>
      <c r="T8895" s="14" t="str">
        <f t="shared" si="1106"/>
        <v>Retain</v>
      </c>
      <c r="U8895" s="14"/>
      <c r="V8895" s="8" t="str">
        <f t="shared" si="1107"/>
        <v>Spain</v>
      </c>
      <c r="W8895" s="8"/>
      <c r="X8895" s="8"/>
      <c r="Y8895" s="8"/>
      <c r="Z8895" s="14" t="str">
        <f t="shared" si="1108"/>
        <v>Female</v>
      </c>
      <c r="AA8895" s="14"/>
      <c r="AB8895" s="14"/>
      <c r="AC8895" s="14"/>
      <c r="AE8895" t="str">
        <f t="shared" si="1109"/>
        <v>Middle aged</v>
      </c>
      <c r="AF8895" t="str">
        <f t="shared" si="1110"/>
        <v>Fair</v>
      </c>
      <c r="AG8895" t="str">
        <f t="shared" si="1111"/>
        <v>Very low</v>
      </c>
    </row>
    <row r="8896" spans="1:33" x14ac:dyDescent="0.2">
      <c r="A8896">
        <v>8895</v>
      </c>
      <c r="B8896">
        <v>15631222</v>
      </c>
      <c r="C8896">
        <v>485</v>
      </c>
      <c r="D8896">
        <v>1</v>
      </c>
      <c r="E8896">
        <v>2</v>
      </c>
      <c r="F8896">
        <v>39</v>
      </c>
      <c r="G8896">
        <v>5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s="2" t="s">
        <v>640</v>
      </c>
      <c r="P8896" s="11" t="str">
        <f t="shared" si="1104"/>
        <v>2018</v>
      </c>
      <c r="Q8896" s="12"/>
      <c r="R8896" s="8" t="str">
        <f t="shared" si="1105"/>
        <v>07</v>
      </c>
      <c r="S8896" s="8"/>
      <c r="T8896" s="14" t="str">
        <f t="shared" si="1106"/>
        <v>Retain</v>
      </c>
      <c r="U8896" s="14"/>
      <c r="V8896" s="8" t="str">
        <f t="shared" si="1107"/>
        <v>France</v>
      </c>
      <c r="W8896" s="8"/>
      <c r="X8896" s="8"/>
      <c r="Y8896" s="8"/>
      <c r="Z8896" s="14" t="str">
        <f t="shared" si="1108"/>
        <v>Female</v>
      </c>
      <c r="AA8896" s="14"/>
      <c r="AB8896" s="14"/>
      <c r="AC8896" s="14"/>
      <c r="AE8896" t="str">
        <f t="shared" si="1109"/>
        <v>Middle aged</v>
      </c>
      <c r="AF8896" t="str">
        <f t="shared" si="1110"/>
        <v>Poor</v>
      </c>
      <c r="AG8896" t="str">
        <f t="shared" si="1111"/>
        <v>Medium</v>
      </c>
    </row>
    <row r="8897" spans="1:33" x14ac:dyDescent="0.2">
      <c r="A8897">
        <v>8896</v>
      </c>
      <c r="B8897">
        <v>15658972</v>
      </c>
      <c r="C8897">
        <v>699</v>
      </c>
      <c r="D8897">
        <v>1</v>
      </c>
      <c r="E8897">
        <v>2</v>
      </c>
      <c r="F8897">
        <v>40</v>
      </c>
      <c r="G8897">
        <v>4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s="2" t="s">
        <v>525</v>
      </c>
      <c r="P8897" s="11" t="str">
        <f t="shared" si="1104"/>
        <v>2019</v>
      </c>
      <c r="Q8897" s="12"/>
      <c r="R8897" s="8" t="str">
        <f t="shared" si="1105"/>
        <v>03</v>
      </c>
      <c r="S8897" s="8"/>
      <c r="T8897" s="14" t="str">
        <f t="shared" si="1106"/>
        <v>Retain</v>
      </c>
      <c r="U8897" s="14"/>
      <c r="V8897" s="8" t="str">
        <f t="shared" si="1107"/>
        <v>France</v>
      </c>
      <c r="W8897" s="8"/>
      <c r="X8897" s="8"/>
      <c r="Y8897" s="8"/>
      <c r="Z8897" s="14" t="str">
        <f t="shared" si="1108"/>
        <v>Female</v>
      </c>
      <c r="AA8897" s="14"/>
      <c r="AB8897" s="14"/>
      <c r="AC8897" s="14"/>
      <c r="AE8897" t="str">
        <f t="shared" si="1109"/>
        <v>Middle aged</v>
      </c>
      <c r="AF8897" t="str">
        <f t="shared" si="1110"/>
        <v>Good</v>
      </c>
      <c r="AG8897" t="str">
        <f t="shared" si="1111"/>
        <v>High</v>
      </c>
    </row>
    <row r="8898" spans="1:33" x14ac:dyDescent="0.2">
      <c r="A8898">
        <v>8897</v>
      </c>
      <c r="B8898">
        <v>15724691</v>
      </c>
      <c r="C8898">
        <v>712</v>
      </c>
      <c r="D8898">
        <v>1</v>
      </c>
      <c r="E8898">
        <v>1</v>
      </c>
      <c r="F8898">
        <v>34</v>
      </c>
      <c r="G8898">
        <v>3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s="2" t="s">
        <v>381</v>
      </c>
      <c r="P8898" s="11" t="str">
        <f t="shared" si="1104"/>
        <v>2019</v>
      </c>
      <c r="Q8898" s="12"/>
      <c r="R8898" s="8" t="str">
        <f t="shared" si="1105"/>
        <v>12</v>
      </c>
      <c r="S8898" s="8"/>
      <c r="T8898" s="14" t="str">
        <f t="shared" si="1106"/>
        <v>Retain</v>
      </c>
      <c r="U8898" s="14"/>
      <c r="V8898" s="8" t="str">
        <f t="shared" si="1107"/>
        <v>France</v>
      </c>
      <c r="W8898" s="8"/>
      <c r="X8898" s="8"/>
      <c r="Y8898" s="8"/>
      <c r="Z8898" s="14" t="str">
        <f t="shared" si="1108"/>
        <v>Male</v>
      </c>
      <c r="AA8898" s="14"/>
      <c r="AB8898" s="14"/>
      <c r="AC8898" s="14"/>
      <c r="AE8898" t="str">
        <f t="shared" si="1109"/>
        <v>Adults</v>
      </c>
      <c r="AF8898" t="str">
        <f t="shared" si="1110"/>
        <v>Good</v>
      </c>
      <c r="AG8898" t="str">
        <f t="shared" si="1111"/>
        <v>Very low</v>
      </c>
    </row>
    <row r="8899" spans="1:33" x14ac:dyDescent="0.2">
      <c r="A8899">
        <v>8898</v>
      </c>
      <c r="B8899">
        <v>15740442</v>
      </c>
      <c r="C8899">
        <v>603</v>
      </c>
      <c r="D8899">
        <v>1</v>
      </c>
      <c r="E8899">
        <v>1</v>
      </c>
      <c r="F8899">
        <v>51</v>
      </c>
      <c r="G8899">
        <v>5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s="2" t="s">
        <v>934</v>
      </c>
      <c r="P8899" s="11" t="str">
        <f t="shared" ref="P8899:P8962" si="1112">RIGHT($N8899,4)</f>
        <v>2018</v>
      </c>
      <c r="Q8899" s="12"/>
      <c r="R8899" s="8" t="str">
        <f t="shared" ref="R8899:R8962" si="1113">MID(N8899,4,2)</f>
        <v>08</v>
      </c>
      <c r="S8899" s="8"/>
      <c r="T8899" s="14" t="str">
        <f t="shared" ref="T8899:T8962" si="1114">IF(M8899=1,"Exit","Retain")</f>
        <v>Exit</v>
      </c>
      <c r="U8899" s="14"/>
      <c r="V8899" s="8" t="str">
        <f t="shared" ref="V8899:V8962" si="1115">IF(D8899=1,"France",IF(D8899=2,"Spain",IF(D8899=3,"Germany","NONE")))</f>
        <v>France</v>
      </c>
      <c r="W8899" s="8"/>
      <c r="X8899" s="8"/>
      <c r="Y8899" s="8"/>
      <c r="Z8899" s="14" t="str">
        <f t="shared" ref="Z8899:Z8962" si="1116">IF(E8899=1,"Male","Female")</f>
        <v>Male</v>
      </c>
      <c r="AA8899" s="14"/>
      <c r="AB8899" s="14"/>
      <c r="AC8899" s="14"/>
      <c r="AE8899" t="str">
        <f t="shared" ref="AE8899:AE8962" si="1117">IF(F8899&lt;18,"Kids",IF(AND(F8899&gt;=18,F8899&lt;24),"Young Adults",IF(AND(F8899&gt;=24,F8899&lt;39),"Adults",IF(AND(F8899&gt;=39,F8899&lt;64),"Middle aged","Retired"))))</f>
        <v>Middle aged</v>
      </c>
      <c r="AF8899" t="str">
        <f t="shared" ref="AF8899:AF8962" si="1118">IF(AND(C8899&gt;=800,C8899&lt;=850),"Excellent",IF(AND(C8899&gt;=740,C8899&lt;=799),"Very good",IF(AND(C8899&gt;=670,C8899&lt;=739),"Good",IF(AND(C8899&gt;=580,C8899&lt;=669),"Fair",IF(AND(C8899&gt;=300,C8899&lt;=579),"Poor","None")))))</f>
        <v>Fair</v>
      </c>
      <c r="AG8899" t="str">
        <f t="shared" ref="AG8899:AG8962" si="1119">IF(H8899&lt;25000,"Very low",IF(AND(H8899&gt;25000,H8899&lt;=50000),"Low",IF(AND(H8899&gt;50000,H8899&lt;=100000),"Medium",IF(AND(H8899&gt;100000,H8899&lt;=150000),"High",IF(AND(H8899&gt;150000,H8899&lt;=200000),"Very high",IF(H8899&gt;200000,"Extreme","None"))))))</f>
        <v>Very high</v>
      </c>
    </row>
    <row r="8900" spans="1:33" x14ac:dyDescent="0.2">
      <c r="A8900">
        <v>8899</v>
      </c>
      <c r="B8900">
        <v>15760427</v>
      </c>
      <c r="C8900">
        <v>850</v>
      </c>
      <c r="D8900">
        <v>1</v>
      </c>
      <c r="E8900">
        <v>1</v>
      </c>
      <c r="F8900">
        <v>40</v>
      </c>
      <c r="G8900">
        <v>7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s="2" t="s">
        <v>593</v>
      </c>
      <c r="P8900" s="11" t="str">
        <f t="shared" si="1112"/>
        <v>2016</v>
      </c>
      <c r="Q8900" s="12"/>
      <c r="R8900" s="8" t="str">
        <f t="shared" si="1113"/>
        <v>03</v>
      </c>
      <c r="S8900" s="8"/>
      <c r="T8900" s="14" t="str">
        <f t="shared" si="1114"/>
        <v>Retain</v>
      </c>
      <c r="U8900" s="14"/>
      <c r="V8900" s="8" t="str">
        <f t="shared" si="1115"/>
        <v>France</v>
      </c>
      <c r="W8900" s="8"/>
      <c r="X8900" s="8"/>
      <c r="Y8900" s="8"/>
      <c r="Z8900" s="14" t="str">
        <f t="shared" si="1116"/>
        <v>Male</v>
      </c>
      <c r="AA8900" s="14"/>
      <c r="AB8900" s="14"/>
      <c r="AC8900" s="14"/>
      <c r="AE8900" t="str">
        <f t="shared" si="1117"/>
        <v>Middle aged</v>
      </c>
      <c r="AF8900" t="str">
        <f t="shared" si="1118"/>
        <v>Excellent</v>
      </c>
      <c r="AG8900" t="str">
        <f t="shared" si="1119"/>
        <v>High</v>
      </c>
    </row>
    <row r="8901" spans="1:33" x14ac:dyDescent="0.2">
      <c r="A8901">
        <v>8900</v>
      </c>
      <c r="B8901">
        <v>15677939</v>
      </c>
      <c r="C8901">
        <v>584</v>
      </c>
      <c r="D8901">
        <v>1</v>
      </c>
      <c r="E8901">
        <v>2</v>
      </c>
      <c r="F8901">
        <v>41</v>
      </c>
      <c r="G8901">
        <v>6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s="2" t="s">
        <v>348</v>
      </c>
      <c r="P8901" s="11" t="str">
        <f t="shared" si="1112"/>
        <v>2016</v>
      </c>
      <c r="Q8901" s="12"/>
      <c r="R8901" s="8" t="str">
        <f t="shared" si="1113"/>
        <v>12</v>
      </c>
      <c r="S8901" s="8"/>
      <c r="T8901" s="14" t="str">
        <f t="shared" si="1114"/>
        <v>Retain</v>
      </c>
      <c r="U8901" s="14"/>
      <c r="V8901" s="8" t="str">
        <f t="shared" si="1115"/>
        <v>France</v>
      </c>
      <c r="W8901" s="8"/>
      <c r="X8901" s="8"/>
      <c r="Y8901" s="8"/>
      <c r="Z8901" s="14" t="str">
        <f t="shared" si="1116"/>
        <v>Female</v>
      </c>
      <c r="AA8901" s="14"/>
      <c r="AB8901" s="14"/>
      <c r="AC8901" s="14"/>
      <c r="AE8901" t="str">
        <f t="shared" si="1117"/>
        <v>Middle aged</v>
      </c>
      <c r="AF8901" t="str">
        <f t="shared" si="1118"/>
        <v>Fair</v>
      </c>
      <c r="AG8901" t="str">
        <f t="shared" si="1119"/>
        <v>Very low</v>
      </c>
    </row>
    <row r="8902" spans="1:33" x14ac:dyDescent="0.2">
      <c r="A8902">
        <v>8901</v>
      </c>
      <c r="B8902">
        <v>15611599</v>
      </c>
      <c r="C8902">
        <v>604</v>
      </c>
      <c r="D8902">
        <v>1</v>
      </c>
      <c r="E8902">
        <v>2</v>
      </c>
      <c r="F8902">
        <v>71</v>
      </c>
      <c r="G8902">
        <v>6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s="2" t="s">
        <v>976</v>
      </c>
      <c r="P8902" s="11" t="str">
        <f t="shared" si="1112"/>
        <v>2016</v>
      </c>
      <c r="Q8902" s="12"/>
      <c r="R8902" s="8" t="str">
        <f t="shared" si="1113"/>
        <v>12</v>
      </c>
      <c r="S8902" s="8"/>
      <c r="T8902" s="14" t="str">
        <f t="shared" si="1114"/>
        <v>Retain</v>
      </c>
      <c r="U8902" s="14"/>
      <c r="V8902" s="8" t="str">
        <f t="shared" si="1115"/>
        <v>France</v>
      </c>
      <c r="W8902" s="8"/>
      <c r="X8902" s="8"/>
      <c r="Y8902" s="8"/>
      <c r="Z8902" s="14" t="str">
        <f t="shared" si="1116"/>
        <v>Female</v>
      </c>
      <c r="AA8902" s="14"/>
      <c r="AB8902" s="14"/>
      <c r="AC8902" s="14"/>
      <c r="AE8902" t="str">
        <f t="shared" si="1117"/>
        <v>Retired</v>
      </c>
      <c r="AF8902" t="str">
        <f t="shared" si="1118"/>
        <v>Fair</v>
      </c>
      <c r="AG8902" t="str">
        <f t="shared" si="1119"/>
        <v>Very low</v>
      </c>
    </row>
    <row r="8903" spans="1:33" x14ac:dyDescent="0.2">
      <c r="A8903">
        <v>8902</v>
      </c>
      <c r="B8903">
        <v>15633474</v>
      </c>
      <c r="C8903">
        <v>586</v>
      </c>
      <c r="D8903">
        <v>1</v>
      </c>
      <c r="E8903">
        <v>1</v>
      </c>
      <c r="F8903">
        <v>51</v>
      </c>
      <c r="G8903">
        <v>5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s="2" t="s">
        <v>523</v>
      </c>
      <c r="P8903" s="11" t="str">
        <f t="shared" si="1112"/>
        <v>2018</v>
      </c>
      <c r="Q8903" s="12"/>
      <c r="R8903" s="8" t="str">
        <f t="shared" si="1113"/>
        <v>09</v>
      </c>
      <c r="S8903" s="8"/>
      <c r="T8903" s="14" t="str">
        <f t="shared" si="1114"/>
        <v>Retain</v>
      </c>
      <c r="U8903" s="14"/>
      <c r="V8903" s="8" t="str">
        <f t="shared" si="1115"/>
        <v>France</v>
      </c>
      <c r="W8903" s="8"/>
      <c r="X8903" s="8"/>
      <c r="Y8903" s="8"/>
      <c r="Z8903" s="14" t="str">
        <f t="shared" si="1116"/>
        <v>Male</v>
      </c>
      <c r="AA8903" s="14"/>
      <c r="AB8903" s="14"/>
      <c r="AC8903" s="14"/>
      <c r="AE8903" t="str">
        <f t="shared" si="1117"/>
        <v>Middle aged</v>
      </c>
      <c r="AF8903" t="str">
        <f t="shared" si="1118"/>
        <v>Fair</v>
      </c>
      <c r="AG8903" t="str">
        <f t="shared" si="1119"/>
        <v>High</v>
      </c>
    </row>
    <row r="8904" spans="1:33" x14ac:dyDescent="0.2">
      <c r="A8904">
        <v>8903</v>
      </c>
      <c r="B8904">
        <v>15671973</v>
      </c>
      <c r="C8904">
        <v>467</v>
      </c>
      <c r="D8904">
        <v>2</v>
      </c>
      <c r="E8904">
        <v>1</v>
      </c>
      <c r="F8904">
        <v>39</v>
      </c>
      <c r="G8904">
        <v>3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s="2" t="s">
        <v>455</v>
      </c>
      <c r="P8904" s="11" t="str">
        <f t="shared" si="1112"/>
        <v>2019</v>
      </c>
      <c r="Q8904" s="12"/>
      <c r="R8904" s="8" t="str">
        <f t="shared" si="1113"/>
        <v>09</v>
      </c>
      <c r="S8904" s="8"/>
      <c r="T8904" s="14" t="str">
        <f t="shared" si="1114"/>
        <v>Retain</v>
      </c>
      <c r="U8904" s="14"/>
      <c r="V8904" s="8" t="str">
        <f t="shared" si="1115"/>
        <v>Spain</v>
      </c>
      <c r="W8904" s="8"/>
      <c r="X8904" s="8"/>
      <c r="Y8904" s="8"/>
      <c r="Z8904" s="14" t="str">
        <f t="shared" si="1116"/>
        <v>Male</v>
      </c>
      <c r="AA8904" s="14"/>
      <c r="AB8904" s="14"/>
      <c r="AC8904" s="14"/>
      <c r="AE8904" t="str">
        <f t="shared" si="1117"/>
        <v>Middle aged</v>
      </c>
      <c r="AF8904" t="str">
        <f t="shared" si="1118"/>
        <v>Poor</v>
      </c>
      <c r="AG8904" t="str">
        <f t="shared" si="1119"/>
        <v>Very low</v>
      </c>
    </row>
    <row r="8905" spans="1:33" x14ac:dyDescent="0.2">
      <c r="A8905">
        <v>8904</v>
      </c>
      <c r="B8905">
        <v>15790019</v>
      </c>
      <c r="C8905">
        <v>520</v>
      </c>
      <c r="D8905">
        <v>1</v>
      </c>
      <c r="E8905">
        <v>1</v>
      </c>
      <c r="F8905">
        <v>35</v>
      </c>
      <c r="G8905">
        <v>3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s="2" t="s">
        <v>96</v>
      </c>
      <c r="P8905" s="11" t="str">
        <f t="shared" si="1112"/>
        <v>2019</v>
      </c>
      <c r="Q8905" s="12"/>
      <c r="R8905" s="8" t="str">
        <f t="shared" si="1113"/>
        <v>11</v>
      </c>
      <c r="S8905" s="8"/>
      <c r="T8905" s="14" t="str">
        <f t="shared" si="1114"/>
        <v>Retain</v>
      </c>
      <c r="U8905" s="14"/>
      <c r="V8905" s="8" t="str">
        <f t="shared" si="1115"/>
        <v>France</v>
      </c>
      <c r="W8905" s="8"/>
      <c r="X8905" s="8"/>
      <c r="Y8905" s="8"/>
      <c r="Z8905" s="14" t="str">
        <f t="shared" si="1116"/>
        <v>Male</v>
      </c>
      <c r="AA8905" s="14"/>
      <c r="AB8905" s="14"/>
      <c r="AC8905" s="14"/>
      <c r="AE8905" t="str">
        <f t="shared" si="1117"/>
        <v>Adults</v>
      </c>
      <c r="AF8905" t="str">
        <f t="shared" si="1118"/>
        <v>Poor</v>
      </c>
      <c r="AG8905" t="str">
        <f t="shared" si="1119"/>
        <v>High</v>
      </c>
    </row>
    <row r="8906" spans="1:33" x14ac:dyDescent="0.2">
      <c r="A8906">
        <v>8905</v>
      </c>
      <c r="B8906">
        <v>15737735</v>
      </c>
      <c r="C8906">
        <v>683</v>
      </c>
      <c r="D8906">
        <v>2</v>
      </c>
      <c r="E8906">
        <v>1</v>
      </c>
      <c r="F8906">
        <v>40</v>
      </c>
      <c r="G8906">
        <v>3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s="2" t="s">
        <v>216</v>
      </c>
      <c r="P8906" s="11" t="str">
        <f t="shared" si="1112"/>
        <v>2019</v>
      </c>
      <c r="Q8906" s="12"/>
      <c r="R8906" s="8" t="str">
        <f t="shared" si="1113"/>
        <v>11</v>
      </c>
      <c r="S8906" s="8"/>
      <c r="T8906" s="14" t="str">
        <f t="shared" si="1114"/>
        <v>Exit</v>
      </c>
      <c r="U8906" s="14"/>
      <c r="V8906" s="8" t="str">
        <f t="shared" si="1115"/>
        <v>Spain</v>
      </c>
      <c r="W8906" s="8"/>
      <c r="X8906" s="8"/>
      <c r="Y8906" s="8"/>
      <c r="Z8906" s="14" t="str">
        <f t="shared" si="1116"/>
        <v>Male</v>
      </c>
      <c r="AA8906" s="14"/>
      <c r="AB8906" s="14"/>
      <c r="AC8906" s="14"/>
      <c r="AE8906" t="str">
        <f t="shared" si="1117"/>
        <v>Middle aged</v>
      </c>
      <c r="AF8906" t="str">
        <f t="shared" si="1118"/>
        <v>Good</v>
      </c>
      <c r="AG8906" t="str">
        <f t="shared" si="1119"/>
        <v>Medium</v>
      </c>
    </row>
    <row r="8907" spans="1:33" x14ac:dyDescent="0.2">
      <c r="A8907">
        <v>8906</v>
      </c>
      <c r="B8907">
        <v>15661745</v>
      </c>
      <c r="C8907">
        <v>557</v>
      </c>
      <c r="D8907">
        <v>1</v>
      </c>
      <c r="E8907">
        <v>1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s="2" t="s">
        <v>647</v>
      </c>
      <c r="P8907" s="11" t="str">
        <f t="shared" si="1112"/>
        <v>2019</v>
      </c>
      <c r="Q8907" s="12"/>
      <c r="R8907" s="8" t="str">
        <f t="shared" si="1113"/>
        <v>11</v>
      </c>
      <c r="S8907" s="8"/>
      <c r="T8907" s="14" t="str">
        <f t="shared" si="1114"/>
        <v>Retain</v>
      </c>
      <c r="U8907" s="14"/>
      <c r="V8907" s="8" t="str">
        <f t="shared" si="1115"/>
        <v>France</v>
      </c>
      <c r="W8907" s="8"/>
      <c r="X8907" s="8"/>
      <c r="Y8907" s="8"/>
      <c r="Z8907" s="14" t="str">
        <f t="shared" si="1116"/>
        <v>Male</v>
      </c>
      <c r="AA8907" s="14"/>
      <c r="AB8907" s="14"/>
      <c r="AC8907" s="14"/>
      <c r="AE8907" t="str">
        <f t="shared" si="1117"/>
        <v>Adults</v>
      </c>
      <c r="AF8907" t="str">
        <f t="shared" si="1118"/>
        <v>Poor</v>
      </c>
      <c r="AG8907" t="str">
        <f t="shared" si="1119"/>
        <v>Very low</v>
      </c>
    </row>
    <row r="8908" spans="1:33" x14ac:dyDescent="0.2">
      <c r="A8908">
        <v>8907</v>
      </c>
      <c r="B8908">
        <v>15797065</v>
      </c>
      <c r="C8908">
        <v>613</v>
      </c>
      <c r="D8908">
        <v>2</v>
      </c>
      <c r="E8908">
        <v>2</v>
      </c>
      <c r="F8908">
        <v>32</v>
      </c>
      <c r="G8908">
        <v>6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s="2" t="s">
        <v>1025</v>
      </c>
      <c r="P8908" s="11" t="str">
        <f t="shared" si="1112"/>
        <v>2017</v>
      </c>
      <c r="Q8908" s="12"/>
      <c r="R8908" s="8" t="str">
        <f t="shared" si="1113"/>
        <v>08</v>
      </c>
      <c r="S8908" s="8"/>
      <c r="T8908" s="14" t="str">
        <f t="shared" si="1114"/>
        <v>Retain</v>
      </c>
      <c r="U8908" s="14"/>
      <c r="V8908" s="8" t="str">
        <f t="shared" si="1115"/>
        <v>Spain</v>
      </c>
      <c r="W8908" s="8"/>
      <c r="X8908" s="8"/>
      <c r="Y8908" s="8"/>
      <c r="Z8908" s="14" t="str">
        <f t="shared" si="1116"/>
        <v>Female</v>
      </c>
      <c r="AA8908" s="14"/>
      <c r="AB8908" s="14"/>
      <c r="AC8908" s="14"/>
      <c r="AE8908" t="str">
        <f t="shared" si="1117"/>
        <v>Adults</v>
      </c>
      <c r="AF8908" t="str">
        <f t="shared" si="1118"/>
        <v>Fair</v>
      </c>
      <c r="AG8908" t="str">
        <f t="shared" si="1119"/>
        <v>Very low</v>
      </c>
    </row>
    <row r="8909" spans="1:33" x14ac:dyDescent="0.2">
      <c r="A8909">
        <v>8908</v>
      </c>
      <c r="B8909">
        <v>15710671</v>
      </c>
      <c r="C8909">
        <v>786</v>
      </c>
      <c r="D8909">
        <v>1</v>
      </c>
      <c r="E8909">
        <v>1</v>
      </c>
      <c r="F8909">
        <v>34</v>
      </c>
      <c r="G8909">
        <v>5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s="2" t="s">
        <v>250</v>
      </c>
      <c r="P8909" s="11" t="str">
        <f t="shared" si="1112"/>
        <v>2017</v>
      </c>
      <c r="Q8909" s="12"/>
      <c r="R8909" s="8" t="str">
        <f t="shared" si="1113"/>
        <v>09</v>
      </c>
      <c r="S8909" s="8"/>
      <c r="T8909" s="14" t="str">
        <f t="shared" si="1114"/>
        <v>Retain</v>
      </c>
      <c r="U8909" s="14"/>
      <c r="V8909" s="8" t="str">
        <f t="shared" si="1115"/>
        <v>France</v>
      </c>
      <c r="W8909" s="8"/>
      <c r="X8909" s="8"/>
      <c r="Y8909" s="8"/>
      <c r="Z8909" s="14" t="str">
        <f t="shared" si="1116"/>
        <v>Male</v>
      </c>
      <c r="AA8909" s="14"/>
      <c r="AB8909" s="14"/>
      <c r="AC8909" s="14"/>
      <c r="AE8909" t="str">
        <f t="shared" si="1117"/>
        <v>Adults</v>
      </c>
      <c r="AF8909" t="str">
        <f t="shared" si="1118"/>
        <v>Very good</v>
      </c>
      <c r="AG8909" t="str">
        <f t="shared" si="1119"/>
        <v>High</v>
      </c>
    </row>
    <row r="8910" spans="1:33" x14ac:dyDescent="0.2">
      <c r="A8910">
        <v>8909</v>
      </c>
      <c r="B8910">
        <v>15656522</v>
      </c>
      <c r="C8910">
        <v>593</v>
      </c>
      <c r="D8910">
        <v>2</v>
      </c>
      <c r="E8910">
        <v>1</v>
      </c>
      <c r="F8910">
        <v>32</v>
      </c>
      <c r="G8910">
        <v>4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s="2" t="s">
        <v>852</v>
      </c>
      <c r="P8910" s="11" t="str">
        <f t="shared" si="1112"/>
        <v>2019</v>
      </c>
      <c r="Q8910" s="12"/>
      <c r="R8910" s="8" t="str">
        <f t="shared" si="1113"/>
        <v>03</v>
      </c>
      <c r="S8910" s="8"/>
      <c r="T8910" s="14" t="str">
        <f t="shared" si="1114"/>
        <v>Retain</v>
      </c>
      <c r="U8910" s="14"/>
      <c r="V8910" s="8" t="str">
        <f t="shared" si="1115"/>
        <v>Spain</v>
      </c>
      <c r="W8910" s="8"/>
      <c r="X8910" s="8"/>
      <c r="Y8910" s="8"/>
      <c r="Z8910" s="14" t="str">
        <f t="shared" si="1116"/>
        <v>Male</v>
      </c>
      <c r="AA8910" s="14"/>
      <c r="AB8910" s="14"/>
      <c r="AC8910" s="14"/>
      <c r="AE8910" t="str">
        <f t="shared" si="1117"/>
        <v>Adults</v>
      </c>
      <c r="AF8910" t="str">
        <f t="shared" si="1118"/>
        <v>Fair</v>
      </c>
      <c r="AG8910" t="str">
        <f t="shared" si="1119"/>
        <v>Very high</v>
      </c>
    </row>
    <row r="8911" spans="1:33" x14ac:dyDescent="0.2">
      <c r="A8911">
        <v>8910</v>
      </c>
      <c r="B8911">
        <v>15705085</v>
      </c>
      <c r="C8911">
        <v>670</v>
      </c>
      <c r="D8911">
        <v>2</v>
      </c>
      <c r="E8911">
        <v>2</v>
      </c>
      <c r="F8911">
        <v>29</v>
      </c>
      <c r="G8911">
        <v>4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s="2" t="s">
        <v>259</v>
      </c>
      <c r="P8911" s="11" t="str">
        <f t="shared" si="1112"/>
        <v>2019</v>
      </c>
      <c r="Q8911" s="12"/>
      <c r="R8911" s="8" t="str">
        <f t="shared" si="1113"/>
        <v>06</v>
      </c>
      <c r="S8911" s="8"/>
      <c r="T8911" s="14" t="str">
        <f t="shared" si="1114"/>
        <v>Retain</v>
      </c>
      <c r="U8911" s="14"/>
      <c r="V8911" s="8" t="str">
        <f t="shared" si="1115"/>
        <v>Spain</v>
      </c>
      <c r="W8911" s="8"/>
      <c r="X8911" s="8"/>
      <c r="Y8911" s="8"/>
      <c r="Z8911" s="14" t="str">
        <f t="shared" si="1116"/>
        <v>Female</v>
      </c>
      <c r="AA8911" s="14"/>
      <c r="AB8911" s="14"/>
      <c r="AC8911" s="14"/>
      <c r="AE8911" t="str">
        <f t="shared" si="1117"/>
        <v>Adults</v>
      </c>
      <c r="AF8911" t="str">
        <f t="shared" si="1118"/>
        <v>Good</v>
      </c>
      <c r="AG8911" t="str">
        <f t="shared" si="1119"/>
        <v>Very low</v>
      </c>
    </row>
    <row r="8912" spans="1:33" x14ac:dyDescent="0.2">
      <c r="A8912">
        <v>8911</v>
      </c>
      <c r="B8912">
        <v>15744873</v>
      </c>
      <c r="C8912">
        <v>657</v>
      </c>
      <c r="D8912">
        <v>3</v>
      </c>
      <c r="E8912">
        <v>2</v>
      </c>
      <c r="F8912">
        <v>48</v>
      </c>
      <c r="G8912">
        <v>6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s="2" t="s">
        <v>566</v>
      </c>
      <c r="P8912" s="11" t="str">
        <f t="shared" si="1112"/>
        <v>2017</v>
      </c>
      <c r="Q8912" s="12"/>
      <c r="R8912" s="8" t="str">
        <f t="shared" si="1113"/>
        <v>09</v>
      </c>
      <c r="S8912" s="8"/>
      <c r="T8912" s="14" t="str">
        <f t="shared" si="1114"/>
        <v>Exit</v>
      </c>
      <c r="U8912" s="14"/>
      <c r="V8912" s="8" t="str">
        <f t="shared" si="1115"/>
        <v>Germany</v>
      </c>
      <c r="W8912" s="8"/>
      <c r="X8912" s="8"/>
      <c r="Y8912" s="8"/>
      <c r="Z8912" s="14" t="str">
        <f t="shared" si="1116"/>
        <v>Female</v>
      </c>
      <c r="AA8912" s="14"/>
      <c r="AB8912" s="14"/>
      <c r="AC8912" s="14"/>
      <c r="AE8912" t="str">
        <f t="shared" si="1117"/>
        <v>Middle aged</v>
      </c>
      <c r="AF8912" t="str">
        <f t="shared" si="1118"/>
        <v>Fair</v>
      </c>
      <c r="AG8912" t="str">
        <f t="shared" si="1119"/>
        <v>High</v>
      </c>
    </row>
    <row r="8913" spans="1:33" x14ac:dyDescent="0.2">
      <c r="A8913">
        <v>8912</v>
      </c>
      <c r="B8913">
        <v>15781914</v>
      </c>
      <c r="C8913">
        <v>718</v>
      </c>
      <c r="D8913">
        <v>3</v>
      </c>
      <c r="E8913">
        <v>1</v>
      </c>
      <c r="F8913">
        <v>32</v>
      </c>
      <c r="G8913">
        <v>4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s="2" t="s">
        <v>513</v>
      </c>
      <c r="P8913" s="11" t="str">
        <f t="shared" si="1112"/>
        <v>2019</v>
      </c>
      <c r="Q8913" s="12"/>
      <c r="R8913" s="8" t="str">
        <f t="shared" si="1113"/>
        <v>05</v>
      </c>
      <c r="S8913" s="8"/>
      <c r="T8913" s="14" t="str">
        <f t="shared" si="1114"/>
        <v>Retain</v>
      </c>
      <c r="U8913" s="14"/>
      <c r="V8913" s="8" t="str">
        <f t="shared" si="1115"/>
        <v>Germany</v>
      </c>
      <c r="W8913" s="8"/>
      <c r="X8913" s="8"/>
      <c r="Y8913" s="8"/>
      <c r="Z8913" s="14" t="str">
        <f t="shared" si="1116"/>
        <v>Male</v>
      </c>
      <c r="AA8913" s="14"/>
      <c r="AB8913" s="14"/>
      <c r="AC8913" s="14"/>
      <c r="AE8913" t="str">
        <f t="shared" si="1117"/>
        <v>Adults</v>
      </c>
      <c r="AF8913" t="str">
        <f t="shared" si="1118"/>
        <v>Good</v>
      </c>
      <c r="AG8913" t="str">
        <f t="shared" si="1119"/>
        <v>Very high</v>
      </c>
    </row>
    <row r="8914" spans="1:33" x14ac:dyDescent="0.2">
      <c r="A8914">
        <v>8913</v>
      </c>
      <c r="B8914">
        <v>15637354</v>
      </c>
      <c r="C8914">
        <v>623</v>
      </c>
      <c r="D8914">
        <v>1</v>
      </c>
      <c r="E8914">
        <v>2</v>
      </c>
      <c r="F8914">
        <v>24</v>
      </c>
      <c r="G8914">
        <v>6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s="2" t="s">
        <v>926</v>
      </c>
      <c r="P8914" s="11" t="str">
        <f t="shared" si="1112"/>
        <v>2016</v>
      </c>
      <c r="Q8914" s="12"/>
      <c r="R8914" s="8" t="str">
        <f t="shared" si="1113"/>
        <v>11</v>
      </c>
      <c r="S8914" s="8"/>
      <c r="T8914" s="14" t="str">
        <f t="shared" si="1114"/>
        <v>Retain</v>
      </c>
      <c r="U8914" s="14"/>
      <c r="V8914" s="8" t="str">
        <f t="shared" si="1115"/>
        <v>France</v>
      </c>
      <c r="W8914" s="8"/>
      <c r="X8914" s="8"/>
      <c r="Y8914" s="8"/>
      <c r="Z8914" s="14" t="str">
        <f t="shared" si="1116"/>
        <v>Female</v>
      </c>
      <c r="AA8914" s="14"/>
      <c r="AB8914" s="14"/>
      <c r="AC8914" s="14"/>
      <c r="AE8914" t="str">
        <f t="shared" si="1117"/>
        <v>Adults</v>
      </c>
      <c r="AF8914" t="str">
        <f t="shared" si="1118"/>
        <v>Fair</v>
      </c>
      <c r="AG8914" t="str">
        <f t="shared" si="1119"/>
        <v>High</v>
      </c>
    </row>
    <row r="8915" spans="1:33" x14ac:dyDescent="0.2">
      <c r="A8915">
        <v>8914</v>
      </c>
      <c r="B8915">
        <v>15717307</v>
      </c>
      <c r="C8915">
        <v>496</v>
      </c>
      <c r="D8915">
        <v>1</v>
      </c>
      <c r="E8915">
        <v>1</v>
      </c>
      <c r="F8915">
        <v>31</v>
      </c>
      <c r="G8915">
        <v>4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s="2" t="s">
        <v>574</v>
      </c>
      <c r="P8915" s="11" t="str">
        <f t="shared" si="1112"/>
        <v>2019</v>
      </c>
      <c r="Q8915" s="12"/>
      <c r="R8915" s="8" t="str">
        <f t="shared" si="1113"/>
        <v>09</v>
      </c>
      <c r="S8915" s="8"/>
      <c r="T8915" s="14" t="str">
        <f t="shared" si="1114"/>
        <v>Retain</v>
      </c>
      <c r="U8915" s="14"/>
      <c r="V8915" s="8" t="str">
        <f t="shared" si="1115"/>
        <v>France</v>
      </c>
      <c r="W8915" s="8"/>
      <c r="X8915" s="8"/>
      <c r="Y8915" s="8"/>
      <c r="Z8915" s="14" t="str">
        <f t="shared" si="1116"/>
        <v>Male</v>
      </c>
      <c r="AA8915" s="14"/>
      <c r="AB8915" s="14"/>
      <c r="AC8915" s="14"/>
      <c r="AE8915" t="str">
        <f t="shared" si="1117"/>
        <v>Adults</v>
      </c>
      <c r="AF8915" t="str">
        <f t="shared" si="1118"/>
        <v>Poor</v>
      </c>
      <c r="AG8915" t="str">
        <f t="shared" si="1119"/>
        <v>Very low</v>
      </c>
    </row>
    <row r="8916" spans="1:33" x14ac:dyDescent="0.2">
      <c r="A8916">
        <v>8915</v>
      </c>
      <c r="B8916">
        <v>15746695</v>
      </c>
      <c r="C8916">
        <v>429</v>
      </c>
      <c r="D8916">
        <v>1</v>
      </c>
      <c r="E8916">
        <v>2</v>
      </c>
      <c r="F8916">
        <v>39</v>
      </c>
      <c r="G8916">
        <v>4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s="2" t="s">
        <v>508</v>
      </c>
      <c r="P8916" s="11" t="str">
        <f t="shared" si="1112"/>
        <v>2019</v>
      </c>
      <c r="Q8916" s="12"/>
      <c r="R8916" s="8" t="str">
        <f t="shared" si="1113"/>
        <v>09</v>
      </c>
      <c r="S8916" s="8"/>
      <c r="T8916" s="14" t="str">
        <f t="shared" si="1114"/>
        <v>Retain</v>
      </c>
      <c r="U8916" s="14"/>
      <c r="V8916" s="8" t="str">
        <f t="shared" si="1115"/>
        <v>France</v>
      </c>
      <c r="W8916" s="8"/>
      <c r="X8916" s="8"/>
      <c r="Y8916" s="8"/>
      <c r="Z8916" s="14" t="str">
        <f t="shared" si="1116"/>
        <v>Female</v>
      </c>
      <c r="AA8916" s="14"/>
      <c r="AB8916" s="14"/>
      <c r="AC8916" s="14"/>
      <c r="AE8916" t="str">
        <f t="shared" si="1117"/>
        <v>Middle aged</v>
      </c>
      <c r="AF8916" t="str">
        <f t="shared" si="1118"/>
        <v>Poor</v>
      </c>
      <c r="AG8916" t="str">
        <f t="shared" si="1119"/>
        <v>Low</v>
      </c>
    </row>
    <row r="8917" spans="1:33" x14ac:dyDescent="0.2">
      <c r="A8917">
        <v>8916</v>
      </c>
      <c r="B8917">
        <v>15804962</v>
      </c>
      <c r="C8917">
        <v>606</v>
      </c>
      <c r="D8917">
        <v>1</v>
      </c>
      <c r="E8917">
        <v>1</v>
      </c>
      <c r="F8917">
        <v>36</v>
      </c>
      <c r="G8917">
        <v>6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s="2" t="s">
        <v>1329</v>
      </c>
      <c r="P8917" s="11" t="str">
        <f t="shared" si="1112"/>
        <v>2017</v>
      </c>
      <c r="Q8917" s="12"/>
      <c r="R8917" s="8" t="str">
        <f t="shared" si="1113"/>
        <v>05</v>
      </c>
      <c r="S8917" s="8"/>
      <c r="T8917" s="14" t="str">
        <f t="shared" si="1114"/>
        <v>Exit</v>
      </c>
      <c r="U8917" s="14"/>
      <c r="V8917" s="8" t="str">
        <f t="shared" si="1115"/>
        <v>France</v>
      </c>
      <c r="W8917" s="8"/>
      <c r="X8917" s="8"/>
      <c r="Y8917" s="8"/>
      <c r="Z8917" s="14" t="str">
        <f t="shared" si="1116"/>
        <v>Male</v>
      </c>
      <c r="AA8917" s="14"/>
      <c r="AB8917" s="14"/>
      <c r="AC8917" s="14"/>
      <c r="AE8917" t="str">
        <f t="shared" si="1117"/>
        <v>Adults</v>
      </c>
      <c r="AF8917" t="str">
        <f t="shared" si="1118"/>
        <v>Fair</v>
      </c>
      <c r="AG8917" t="str">
        <f t="shared" si="1119"/>
        <v>Very high</v>
      </c>
    </row>
    <row r="8918" spans="1:33" x14ac:dyDescent="0.2">
      <c r="A8918">
        <v>8917</v>
      </c>
      <c r="B8918">
        <v>15665378</v>
      </c>
      <c r="C8918">
        <v>499</v>
      </c>
      <c r="D8918">
        <v>1</v>
      </c>
      <c r="E8918">
        <v>2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s="2" t="s">
        <v>28</v>
      </c>
      <c r="P8918" s="11" t="str">
        <f t="shared" si="1112"/>
        <v>2017</v>
      </c>
      <c r="Q8918" s="12"/>
      <c r="R8918" s="8" t="str">
        <f t="shared" si="1113"/>
        <v>03</v>
      </c>
      <c r="S8918" s="8"/>
      <c r="T8918" s="14" t="str">
        <f t="shared" si="1114"/>
        <v>Retain</v>
      </c>
      <c r="U8918" s="14"/>
      <c r="V8918" s="8" t="str">
        <f t="shared" si="1115"/>
        <v>France</v>
      </c>
      <c r="W8918" s="8"/>
      <c r="X8918" s="8"/>
      <c r="Y8918" s="8"/>
      <c r="Z8918" s="14" t="str">
        <f t="shared" si="1116"/>
        <v>Female</v>
      </c>
      <c r="AA8918" s="14"/>
      <c r="AB8918" s="14"/>
      <c r="AC8918" s="14"/>
      <c r="AE8918" t="str">
        <f t="shared" si="1117"/>
        <v>Middle aged</v>
      </c>
      <c r="AF8918" t="str">
        <f t="shared" si="1118"/>
        <v>Poor</v>
      </c>
      <c r="AG8918" t="str">
        <f t="shared" si="1119"/>
        <v>Very low</v>
      </c>
    </row>
    <row r="8919" spans="1:33" x14ac:dyDescent="0.2">
      <c r="A8919">
        <v>8918</v>
      </c>
      <c r="B8919">
        <v>15757865</v>
      </c>
      <c r="C8919">
        <v>642</v>
      </c>
      <c r="D8919">
        <v>1</v>
      </c>
      <c r="E8919">
        <v>1</v>
      </c>
      <c r="F8919">
        <v>62</v>
      </c>
      <c r="G8919">
        <v>5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s="2" t="s">
        <v>252</v>
      </c>
      <c r="P8919" s="11" t="str">
        <f t="shared" si="1112"/>
        <v>2018</v>
      </c>
      <c r="Q8919" s="12"/>
      <c r="R8919" s="8" t="str">
        <f t="shared" si="1113"/>
        <v>05</v>
      </c>
      <c r="S8919" s="8"/>
      <c r="T8919" s="14" t="str">
        <f t="shared" si="1114"/>
        <v>Retain</v>
      </c>
      <c r="U8919" s="14"/>
      <c r="V8919" s="8" t="str">
        <f t="shared" si="1115"/>
        <v>France</v>
      </c>
      <c r="W8919" s="8"/>
      <c r="X8919" s="8"/>
      <c r="Y8919" s="8"/>
      <c r="Z8919" s="14" t="str">
        <f t="shared" si="1116"/>
        <v>Male</v>
      </c>
      <c r="AA8919" s="14"/>
      <c r="AB8919" s="14"/>
      <c r="AC8919" s="14"/>
      <c r="AE8919" t="str">
        <f t="shared" si="1117"/>
        <v>Middle aged</v>
      </c>
      <c r="AF8919" t="str">
        <f t="shared" si="1118"/>
        <v>Fair</v>
      </c>
      <c r="AG8919" t="str">
        <f t="shared" si="1119"/>
        <v>Very low</v>
      </c>
    </row>
    <row r="8920" spans="1:33" x14ac:dyDescent="0.2">
      <c r="A8920">
        <v>8919</v>
      </c>
      <c r="B8920">
        <v>15578787</v>
      </c>
      <c r="C8920">
        <v>641</v>
      </c>
      <c r="D8920">
        <v>1</v>
      </c>
      <c r="E8920">
        <v>2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s="2" t="s">
        <v>902</v>
      </c>
      <c r="P8920" s="11" t="str">
        <f t="shared" si="1112"/>
        <v>2018</v>
      </c>
      <c r="Q8920" s="12"/>
      <c r="R8920" s="8" t="str">
        <f t="shared" si="1113"/>
        <v>10</v>
      </c>
      <c r="S8920" s="8"/>
      <c r="T8920" s="14" t="str">
        <f t="shared" si="1114"/>
        <v>Exit</v>
      </c>
      <c r="U8920" s="14"/>
      <c r="V8920" s="8" t="str">
        <f t="shared" si="1115"/>
        <v>France</v>
      </c>
      <c r="W8920" s="8"/>
      <c r="X8920" s="8"/>
      <c r="Y8920" s="8"/>
      <c r="Z8920" s="14" t="str">
        <f t="shared" si="1116"/>
        <v>Female</v>
      </c>
      <c r="AA8920" s="14"/>
      <c r="AB8920" s="14"/>
      <c r="AC8920" s="14"/>
      <c r="AE8920" t="str">
        <f t="shared" si="1117"/>
        <v>Middle aged</v>
      </c>
      <c r="AF8920" t="str">
        <f t="shared" si="1118"/>
        <v>Fair</v>
      </c>
      <c r="AG8920" t="str">
        <f t="shared" si="1119"/>
        <v>Very low</v>
      </c>
    </row>
    <row r="8921" spans="1:33" x14ac:dyDescent="0.2">
      <c r="A8921">
        <v>8920</v>
      </c>
      <c r="B8921">
        <v>15794323</v>
      </c>
      <c r="C8921">
        <v>673</v>
      </c>
      <c r="D8921">
        <v>1</v>
      </c>
      <c r="E8921">
        <v>1</v>
      </c>
      <c r="F8921">
        <v>32</v>
      </c>
      <c r="G8921">
        <v>4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s="2" t="s">
        <v>617</v>
      </c>
      <c r="P8921" s="11" t="str">
        <f t="shared" si="1112"/>
        <v>2019</v>
      </c>
      <c r="Q8921" s="12"/>
      <c r="R8921" s="8" t="str">
        <f t="shared" si="1113"/>
        <v>02</v>
      </c>
      <c r="S8921" s="8"/>
      <c r="T8921" s="14" t="str">
        <f t="shared" si="1114"/>
        <v>Retain</v>
      </c>
      <c r="U8921" s="14"/>
      <c r="V8921" s="8" t="str">
        <f t="shared" si="1115"/>
        <v>France</v>
      </c>
      <c r="W8921" s="8"/>
      <c r="X8921" s="8"/>
      <c r="Y8921" s="8"/>
      <c r="Z8921" s="14" t="str">
        <f t="shared" si="1116"/>
        <v>Male</v>
      </c>
      <c r="AA8921" s="14"/>
      <c r="AB8921" s="14"/>
      <c r="AC8921" s="14"/>
      <c r="AE8921" t="str">
        <f t="shared" si="1117"/>
        <v>Adults</v>
      </c>
      <c r="AF8921" t="str">
        <f t="shared" si="1118"/>
        <v>Good</v>
      </c>
      <c r="AG8921" t="str">
        <f t="shared" si="1119"/>
        <v>High</v>
      </c>
    </row>
    <row r="8922" spans="1:33" x14ac:dyDescent="0.2">
      <c r="A8922">
        <v>8921</v>
      </c>
      <c r="B8922">
        <v>15697546</v>
      </c>
      <c r="C8922">
        <v>570</v>
      </c>
      <c r="D8922">
        <v>1</v>
      </c>
      <c r="E8922">
        <v>2</v>
      </c>
      <c r="F8922">
        <v>36</v>
      </c>
      <c r="G8922">
        <v>7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s="2" t="s">
        <v>1325</v>
      </c>
      <c r="P8922" s="11" t="str">
        <f t="shared" si="1112"/>
        <v>2016</v>
      </c>
      <c r="Q8922" s="12"/>
      <c r="R8922" s="8" t="str">
        <f t="shared" si="1113"/>
        <v>03</v>
      </c>
      <c r="S8922" s="8"/>
      <c r="T8922" s="14" t="str">
        <f t="shared" si="1114"/>
        <v>Retain</v>
      </c>
      <c r="U8922" s="14"/>
      <c r="V8922" s="8" t="str">
        <f t="shared" si="1115"/>
        <v>France</v>
      </c>
      <c r="W8922" s="8"/>
      <c r="X8922" s="8"/>
      <c r="Y8922" s="8"/>
      <c r="Z8922" s="14" t="str">
        <f t="shared" si="1116"/>
        <v>Female</v>
      </c>
      <c r="AA8922" s="14"/>
      <c r="AB8922" s="14"/>
      <c r="AC8922" s="14"/>
      <c r="AE8922" t="str">
        <f t="shared" si="1117"/>
        <v>Adults</v>
      </c>
      <c r="AF8922" t="str">
        <f t="shared" si="1118"/>
        <v>Poor</v>
      </c>
      <c r="AG8922" t="str">
        <f t="shared" si="1119"/>
        <v>Very low</v>
      </c>
    </row>
    <row r="8923" spans="1:33" x14ac:dyDescent="0.2">
      <c r="A8923">
        <v>8922</v>
      </c>
      <c r="B8923">
        <v>15629519</v>
      </c>
      <c r="C8923">
        <v>472</v>
      </c>
      <c r="D8923">
        <v>1</v>
      </c>
      <c r="E8923">
        <v>2</v>
      </c>
      <c r="F8923">
        <v>37</v>
      </c>
      <c r="G8923">
        <v>5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s="2" t="s">
        <v>1187</v>
      </c>
      <c r="P8923" s="11" t="str">
        <f t="shared" si="1112"/>
        <v>2018</v>
      </c>
      <c r="Q8923" s="12"/>
      <c r="R8923" s="8" t="str">
        <f t="shared" si="1113"/>
        <v>04</v>
      </c>
      <c r="S8923" s="8"/>
      <c r="T8923" s="14" t="str">
        <f t="shared" si="1114"/>
        <v>Retain</v>
      </c>
      <c r="U8923" s="14"/>
      <c r="V8923" s="8" t="str">
        <f t="shared" si="1115"/>
        <v>France</v>
      </c>
      <c r="W8923" s="8"/>
      <c r="X8923" s="8"/>
      <c r="Y8923" s="8"/>
      <c r="Z8923" s="14" t="str">
        <f t="shared" si="1116"/>
        <v>Female</v>
      </c>
      <c r="AA8923" s="14"/>
      <c r="AB8923" s="14"/>
      <c r="AC8923" s="14"/>
      <c r="AE8923" t="str">
        <f t="shared" si="1117"/>
        <v>Adults</v>
      </c>
      <c r="AF8923" t="str">
        <f t="shared" si="1118"/>
        <v>Poor</v>
      </c>
      <c r="AG8923" t="str">
        <f t="shared" si="1119"/>
        <v>Very low</v>
      </c>
    </row>
    <row r="8924" spans="1:33" x14ac:dyDescent="0.2">
      <c r="A8924">
        <v>8923</v>
      </c>
      <c r="B8924">
        <v>15624703</v>
      </c>
      <c r="C8924">
        <v>550</v>
      </c>
      <c r="D8924">
        <v>3</v>
      </c>
      <c r="E8924">
        <v>1</v>
      </c>
      <c r="F8924">
        <v>35</v>
      </c>
      <c r="G8924">
        <v>4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s="2" t="s">
        <v>94</v>
      </c>
      <c r="P8924" s="11" t="str">
        <f t="shared" si="1112"/>
        <v>2018</v>
      </c>
      <c r="Q8924" s="12"/>
      <c r="R8924" s="8" t="str">
        <f t="shared" si="1113"/>
        <v>11</v>
      </c>
      <c r="S8924" s="8"/>
      <c r="T8924" s="14" t="str">
        <f t="shared" si="1114"/>
        <v>Retain</v>
      </c>
      <c r="U8924" s="14"/>
      <c r="V8924" s="8" t="str">
        <f t="shared" si="1115"/>
        <v>Germany</v>
      </c>
      <c r="W8924" s="8"/>
      <c r="X8924" s="8"/>
      <c r="Y8924" s="8"/>
      <c r="Z8924" s="14" t="str">
        <f t="shared" si="1116"/>
        <v>Male</v>
      </c>
      <c r="AA8924" s="14"/>
      <c r="AB8924" s="14"/>
      <c r="AC8924" s="14"/>
      <c r="AE8924" t="str">
        <f t="shared" si="1117"/>
        <v>Adults</v>
      </c>
      <c r="AF8924" t="str">
        <f t="shared" si="1118"/>
        <v>Poor</v>
      </c>
      <c r="AG8924" t="str">
        <f t="shared" si="1119"/>
        <v>High</v>
      </c>
    </row>
    <row r="8925" spans="1:33" x14ac:dyDescent="0.2">
      <c r="A8925">
        <v>8924</v>
      </c>
      <c r="B8925">
        <v>15570002</v>
      </c>
      <c r="C8925">
        <v>625</v>
      </c>
      <c r="D8925">
        <v>3</v>
      </c>
      <c r="E8925">
        <v>2</v>
      </c>
      <c r="F8925">
        <v>55</v>
      </c>
      <c r="G8925">
        <v>7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s="2" t="s">
        <v>1323</v>
      </c>
      <c r="P8925" s="11" t="str">
        <f t="shared" si="1112"/>
        <v>2016</v>
      </c>
      <c r="Q8925" s="12"/>
      <c r="R8925" s="8" t="str">
        <f t="shared" si="1113"/>
        <v>08</v>
      </c>
      <c r="S8925" s="8"/>
      <c r="T8925" s="14" t="str">
        <f t="shared" si="1114"/>
        <v>Exit</v>
      </c>
      <c r="U8925" s="14"/>
      <c r="V8925" s="8" t="str">
        <f t="shared" si="1115"/>
        <v>Germany</v>
      </c>
      <c r="W8925" s="8"/>
      <c r="X8925" s="8"/>
      <c r="Y8925" s="8"/>
      <c r="Z8925" s="14" t="str">
        <f t="shared" si="1116"/>
        <v>Female</v>
      </c>
      <c r="AA8925" s="14"/>
      <c r="AB8925" s="14"/>
      <c r="AC8925" s="14"/>
      <c r="AE8925" t="str">
        <f t="shared" si="1117"/>
        <v>Middle aged</v>
      </c>
      <c r="AF8925" t="str">
        <f t="shared" si="1118"/>
        <v>Fair</v>
      </c>
      <c r="AG8925" t="str">
        <f t="shared" si="1119"/>
        <v>High</v>
      </c>
    </row>
    <row r="8926" spans="1:33" x14ac:dyDescent="0.2">
      <c r="A8926">
        <v>8925</v>
      </c>
      <c r="B8926">
        <v>15808566</v>
      </c>
      <c r="C8926">
        <v>516</v>
      </c>
      <c r="D8926">
        <v>1</v>
      </c>
      <c r="E8926">
        <v>1</v>
      </c>
      <c r="F8926">
        <v>46</v>
      </c>
      <c r="G8926">
        <v>4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s="2" t="s">
        <v>187</v>
      </c>
      <c r="P8926" s="11" t="str">
        <f t="shared" si="1112"/>
        <v>2018</v>
      </c>
      <c r="Q8926" s="12"/>
      <c r="R8926" s="8" t="str">
        <f t="shared" si="1113"/>
        <v>10</v>
      </c>
      <c r="S8926" s="8"/>
      <c r="T8926" s="14" t="str">
        <f t="shared" si="1114"/>
        <v>Retain</v>
      </c>
      <c r="U8926" s="14"/>
      <c r="V8926" s="8" t="str">
        <f t="shared" si="1115"/>
        <v>France</v>
      </c>
      <c r="W8926" s="8"/>
      <c r="X8926" s="8"/>
      <c r="Y8926" s="8"/>
      <c r="Z8926" s="14" t="str">
        <f t="shared" si="1116"/>
        <v>Male</v>
      </c>
      <c r="AA8926" s="14"/>
      <c r="AB8926" s="14"/>
      <c r="AC8926" s="14"/>
      <c r="AE8926" t="str">
        <f t="shared" si="1117"/>
        <v>Middle aged</v>
      </c>
      <c r="AF8926" t="str">
        <f t="shared" si="1118"/>
        <v>Poor</v>
      </c>
      <c r="AG8926" t="str">
        <f t="shared" si="1119"/>
        <v>Very low</v>
      </c>
    </row>
    <row r="8927" spans="1:33" x14ac:dyDescent="0.2">
      <c r="A8927">
        <v>8926</v>
      </c>
      <c r="B8927">
        <v>15805463</v>
      </c>
      <c r="C8927">
        <v>682</v>
      </c>
      <c r="D8927">
        <v>3</v>
      </c>
      <c r="E8927">
        <v>1</v>
      </c>
      <c r="F8927">
        <v>32</v>
      </c>
      <c r="G8927">
        <v>4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s="2" t="s">
        <v>321</v>
      </c>
      <c r="P8927" s="11" t="str">
        <f t="shared" si="1112"/>
        <v>2019</v>
      </c>
      <c r="Q8927" s="12"/>
      <c r="R8927" s="8" t="str">
        <f t="shared" si="1113"/>
        <v>05</v>
      </c>
      <c r="S8927" s="8"/>
      <c r="T8927" s="14" t="str">
        <f t="shared" si="1114"/>
        <v>Retain</v>
      </c>
      <c r="U8927" s="14"/>
      <c r="V8927" s="8" t="str">
        <f t="shared" si="1115"/>
        <v>Germany</v>
      </c>
      <c r="W8927" s="8"/>
      <c r="X8927" s="8"/>
      <c r="Y8927" s="8"/>
      <c r="Z8927" s="14" t="str">
        <f t="shared" si="1116"/>
        <v>Male</v>
      </c>
      <c r="AA8927" s="14"/>
      <c r="AB8927" s="14"/>
      <c r="AC8927" s="14"/>
      <c r="AE8927" t="str">
        <f t="shared" si="1117"/>
        <v>Adults</v>
      </c>
      <c r="AF8927" t="str">
        <f t="shared" si="1118"/>
        <v>Good</v>
      </c>
      <c r="AG8927" t="str">
        <f t="shared" si="1119"/>
        <v>High</v>
      </c>
    </row>
    <row r="8928" spans="1:33" x14ac:dyDescent="0.2">
      <c r="A8928">
        <v>8927</v>
      </c>
      <c r="B8928">
        <v>15709136</v>
      </c>
      <c r="C8928">
        <v>620</v>
      </c>
      <c r="D8928">
        <v>1</v>
      </c>
      <c r="E8928">
        <v>1</v>
      </c>
      <c r="F8928">
        <v>28</v>
      </c>
      <c r="G8928">
        <v>6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s="2" t="s">
        <v>683</v>
      </c>
      <c r="P8928" s="11" t="str">
        <f t="shared" si="1112"/>
        <v>2017</v>
      </c>
      <c r="Q8928" s="12"/>
      <c r="R8928" s="8" t="str">
        <f t="shared" si="1113"/>
        <v>06</v>
      </c>
      <c r="S8928" s="8"/>
      <c r="T8928" s="14" t="str">
        <f t="shared" si="1114"/>
        <v>Retain</v>
      </c>
      <c r="U8928" s="14"/>
      <c r="V8928" s="8" t="str">
        <f t="shared" si="1115"/>
        <v>France</v>
      </c>
      <c r="W8928" s="8"/>
      <c r="X8928" s="8"/>
      <c r="Y8928" s="8"/>
      <c r="Z8928" s="14" t="str">
        <f t="shared" si="1116"/>
        <v>Male</v>
      </c>
      <c r="AA8928" s="14"/>
      <c r="AB8928" s="14"/>
      <c r="AC8928" s="14"/>
      <c r="AE8928" t="str">
        <f t="shared" si="1117"/>
        <v>Adults</v>
      </c>
      <c r="AF8928" t="str">
        <f t="shared" si="1118"/>
        <v>Fair</v>
      </c>
      <c r="AG8928" t="str">
        <f t="shared" si="1119"/>
        <v>Very low</v>
      </c>
    </row>
    <row r="8929" spans="1:33" x14ac:dyDescent="0.2">
      <c r="A8929">
        <v>8928</v>
      </c>
      <c r="B8929">
        <v>15801605</v>
      </c>
      <c r="C8929">
        <v>626</v>
      </c>
      <c r="D8929">
        <v>1</v>
      </c>
      <c r="E8929">
        <v>2</v>
      </c>
      <c r="F8929">
        <v>39</v>
      </c>
      <c r="G8929">
        <v>5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s="2" t="s">
        <v>516</v>
      </c>
      <c r="P8929" s="11" t="str">
        <f t="shared" si="1112"/>
        <v>2017</v>
      </c>
      <c r="Q8929" s="12"/>
      <c r="R8929" s="8" t="str">
        <f t="shared" si="1113"/>
        <v>12</v>
      </c>
      <c r="S8929" s="8"/>
      <c r="T8929" s="14" t="str">
        <f t="shared" si="1114"/>
        <v>Retain</v>
      </c>
      <c r="U8929" s="14"/>
      <c r="V8929" s="8" t="str">
        <f t="shared" si="1115"/>
        <v>France</v>
      </c>
      <c r="W8929" s="8"/>
      <c r="X8929" s="8"/>
      <c r="Y8929" s="8"/>
      <c r="Z8929" s="14" t="str">
        <f t="shared" si="1116"/>
        <v>Female</v>
      </c>
      <c r="AA8929" s="14"/>
      <c r="AB8929" s="14"/>
      <c r="AC8929" s="14"/>
      <c r="AE8929" t="str">
        <f t="shared" si="1117"/>
        <v>Middle aged</v>
      </c>
      <c r="AF8929" t="str">
        <f t="shared" si="1118"/>
        <v>Fair</v>
      </c>
      <c r="AG8929" t="str">
        <f t="shared" si="1119"/>
        <v>Very low</v>
      </c>
    </row>
    <row r="8930" spans="1:33" x14ac:dyDescent="0.2">
      <c r="A8930">
        <v>8929</v>
      </c>
      <c r="B8930">
        <v>15567855</v>
      </c>
      <c r="C8930">
        <v>623</v>
      </c>
      <c r="D8930">
        <v>1</v>
      </c>
      <c r="E8930">
        <v>2</v>
      </c>
      <c r="F8930">
        <v>29</v>
      </c>
      <c r="G8930">
        <v>5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s="2" t="s">
        <v>1156</v>
      </c>
      <c r="P8930" s="11" t="str">
        <f t="shared" si="1112"/>
        <v>2018</v>
      </c>
      <c r="Q8930" s="12"/>
      <c r="R8930" s="8" t="str">
        <f t="shared" si="1113"/>
        <v>06</v>
      </c>
      <c r="S8930" s="8"/>
      <c r="T8930" s="14" t="str">
        <f t="shared" si="1114"/>
        <v>Retain</v>
      </c>
      <c r="U8930" s="14"/>
      <c r="V8930" s="8" t="str">
        <f t="shared" si="1115"/>
        <v>France</v>
      </c>
      <c r="W8930" s="8"/>
      <c r="X8930" s="8"/>
      <c r="Y8930" s="8"/>
      <c r="Z8930" s="14" t="str">
        <f t="shared" si="1116"/>
        <v>Female</v>
      </c>
      <c r="AA8930" s="14"/>
      <c r="AB8930" s="14"/>
      <c r="AC8930" s="14"/>
      <c r="AE8930" t="str">
        <f t="shared" si="1117"/>
        <v>Adults</v>
      </c>
      <c r="AF8930" t="str">
        <f t="shared" si="1118"/>
        <v>Fair</v>
      </c>
      <c r="AG8930" t="str">
        <f t="shared" si="1119"/>
        <v>Very low</v>
      </c>
    </row>
    <row r="8931" spans="1:33" x14ac:dyDescent="0.2">
      <c r="A8931">
        <v>8930</v>
      </c>
      <c r="B8931">
        <v>15675141</v>
      </c>
      <c r="C8931">
        <v>569</v>
      </c>
      <c r="D8931">
        <v>1</v>
      </c>
      <c r="E8931">
        <v>2</v>
      </c>
      <c r="F8931">
        <v>35</v>
      </c>
      <c r="G8931">
        <v>6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s="2" t="s">
        <v>78</v>
      </c>
      <c r="P8931" s="11" t="str">
        <f t="shared" si="1112"/>
        <v>2017</v>
      </c>
      <c r="Q8931" s="12"/>
      <c r="R8931" s="8" t="str">
        <f t="shared" si="1113"/>
        <v>05</v>
      </c>
      <c r="S8931" s="8"/>
      <c r="T8931" s="14" t="str">
        <f t="shared" si="1114"/>
        <v>Retain</v>
      </c>
      <c r="U8931" s="14"/>
      <c r="V8931" s="8" t="str">
        <f t="shared" si="1115"/>
        <v>France</v>
      </c>
      <c r="W8931" s="8"/>
      <c r="X8931" s="8"/>
      <c r="Y8931" s="8"/>
      <c r="Z8931" s="14" t="str">
        <f t="shared" si="1116"/>
        <v>Female</v>
      </c>
      <c r="AA8931" s="14"/>
      <c r="AB8931" s="14"/>
      <c r="AC8931" s="14"/>
      <c r="AE8931" t="str">
        <f t="shared" si="1117"/>
        <v>Adults</v>
      </c>
      <c r="AF8931" t="str">
        <f t="shared" si="1118"/>
        <v>Poor</v>
      </c>
      <c r="AG8931" t="str">
        <f t="shared" si="1119"/>
        <v>Medium</v>
      </c>
    </row>
    <row r="8932" spans="1:33" x14ac:dyDescent="0.2">
      <c r="A8932">
        <v>8931</v>
      </c>
      <c r="B8932">
        <v>15665759</v>
      </c>
      <c r="C8932">
        <v>724</v>
      </c>
      <c r="D8932">
        <v>1</v>
      </c>
      <c r="E8932">
        <v>2</v>
      </c>
      <c r="F8932">
        <v>69</v>
      </c>
      <c r="G8932">
        <v>6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s="2" t="s">
        <v>73</v>
      </c>
      <c r="P8932" s="11" t="str">
        <f t="shared" si="1112"/>
        <v>2017</v>
      </c>
      <c r="Q8932" s="12"/>
      <c r="R8932" s="8" t="str">
        <f t="shared" si="1113"/>
        <v>06</v>
      </c>
      <c r="S8932" s="8"/>
      <c r="T8932" s="14" t="str">
        <f t="shared" si="1114"/>
        <v>Retain</v>
      </c>
      <c r="U8932" s="14"/>
      <c r="V8932" s="8" t="str">
        <f t="shared" si="1115"/>
        <v>France</v>
      </c>
      <c r="W8932" s="8"/>
      <c r="X8932" s="8"/>
      <c r="Y8932" s="8"/>
      <c r="Z8932" s="14" t="str">
        <f t="shared" si="1116"/>
        <v>Female</v>
      </c>
      <c r="AA8932" s="14"/>
      <c r="AB8932" s="14"/>
      <c r="AC8932" s="14"/>
      <c r="AE8932" t="str">
        <f t="shared" si="1117"/>
        <v>Retired</v>
      </c>
      <c r="AF8932" t="str">
        <f t="shared" si="1118"/>
        <v>Good</v>
      </c>
      <c r="AG8932" t="str">
        <f t="shared" si="1119"/>
        <v>High</v>
      </c>
    </row>
    <row r="8933" spans="1:33" x14ac:dyDescent="0.2">
      <c r="A8933">
        <v>8932</v>
      </c>
      <c r="B8933">
        <v>15761487</v>
      </c>
      <c r="C8933">
        <v>678</v>
      </c>
      <c r="D8933">
        <v>1</v>
      </c>
      <c r="E8933">
        <v>2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s="2" t="s">
        <v>820</v>
      </c>
      <c r="P8933" s="11" t="str">
        <f t="shared" si="1112"/>
        <v>2018</v>
      </c>
      <c r="Q8933" s="12"/>
      <c r="R8933" s="8" t="str">
        <f t="shared" si="1113"/>
        <v>04</v>
      </c>
      <c r="S8933" s="8"/>
      <c r="T8933" s="14" t="str">
        <f t="shared" si="1114"/>
        <v>Exit</v>
      </c>
      <c r="U8933" s="14"/>
      <c r="V8933" s="8" t="str">
        <f t="shared" si="1115"/>
        <v>France</v>
      </c>
      <c r="W8933" s="8"/>
      <c r="X8933" s="8"/>
      <c r="Y8933" s="8"/>
      <c r="Z8933" s="14" t="str">
        <f t="shared" si="1116"/>
        <v>Female</v>
      </c>
      <c r="AA8933" s="14"/>
      <c r="AB8933" s="14"/>
      <c r="AC8933" s="14"/>
      <c r="AE8933" t="str">
        <f t="shared" si="1117"/>
        <v>Middle aged</v>
      </c>
      <c r="AF8933" t="str">
        <f t="shared" si="1118"/>
        <v>Good</v>
      </c>
      <c r="AG8933" t="str">
        <f t="shared" si="1119"/>
        <v>Very low</v>
      </c>
    </row>
    <row r="8934" spans="1:33" x14ac:dyDescent="0.2">
      <c r="A8934">
        <v>8933</v>
      </c>
      <c r="B8934">
        <v>15700394</v>
      </c>
      <c r="C8934">
        <v>713</v>
      </c>
      <c r="D8934">
        <v>2</v>
      </c>
      <c r="E8934">
        <v>2</v>
      </c>
      <c r="F8934">
        <v>26</v>
      </c>
      <c r="G8934">
        <v>5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s="2" t="s">
        <v>80</v>
      </c>
      <c r="P8934" s="11" t="str">
        <f t="shared" si="1112"/>
        <v>2018</v>
      </c>
      <c r="Q8934" s="12"/>
      <c r="R8934" s="8" t="str">
        <f t="shared" si="1113"/>
        <v>08</v>
      </c>
      <c r="S8934" s="8"/>
      <c r="T8934" s="14" t="str">
        <f t="shared" si="1114"/>
        <v>Exit</v>
      </c>
      <c r="U8934" s="14"/>
      <c r="V8934" s="8" t="str">
        <f t="shared" si="1115"/>
        <v>Spain</v>
      </c>
      <c r="W8934" s="8"/>
      <c r="X8934" s="8"/>
      <c r="Y8934" s="8"/>
      <c r="Z8934" s="14" t="str">
        <f t="shared" si="1116"/>
        <v>Female</v>
      </c>
      <c r="AA8934" s="14"/>
      <c r="AB8934" s="14"/>
      <c r="AC8934" s="14"/>
      <c r="AE8934" t="str">
        <f t="shared" si="1117"/>
        <v>Adults</v>
      </c>
      <c r="AF8934" t="str">
        <f t="shared" si="1118"/>
        <v>Good</v>
      </c>
      <c r="AG8934" t="str">
        <f t="shared" si="1119"/>
        <v>High</v>
      </c>
    </row>
    <row r="8935" spans="1:33" x14ac:dyDescent="0.2">
      <c r="A8935">
        <v>8934</v>
      </c>
      <c r="B8935">
        <v>15631162</v>
      </c>
      <c r="C8935">
        <v>631</v>
      </c>
      <c r="D8935">
        <v>1</v>
      </c>
      <c r="E8935">
        <v>1</v>
      </c>
      <c r="F8935">
        <v>32</v>
      </c>
      <c r="G8935">
        <v>5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s="2" t="s">
        <v>732</v>
      </c>
      <c r="P8935" s="11" t="str">
        <f t="shared" si="1112"/>
        <v>2018</v>
      </c>
      <c r="Q8935" s="12"/>
      <c r="R8935" s="8" t="str">
        <f t="shared" si="1113"/>
        <v>09</v>
      </c>
      <c r="S8935" s="8"/>
      <c r="T8935" s="14" t="str">
        <f t="shared" si="1114"/>
        <v>Retain</v>
      </c>
      <c r="U8935" s="14"/>
      <c r="V8935" s="8" t="str">
        <f t="shared" si="1115"/>
        <v>France</v>
      </c>
      <c r="W8935" s="8"/>
      <c r="X8935" s="8"/>
      <c r="Y8935" s="8"/>
      <c r="Z8935" s="14" t="str">
        <f t="shared" si="1116"/>
        <v>Male</v>
      </c>
      <c r="AA8935" s="14"/>
      <c r="AB8935" s="14"/>
      <c r="AC8935" s="14"/>
      <c r="AE8935" t="str">
        <f t="shared" si="1117"/>
        <v>Adults</v>
      </c>
      <c r="AF8935" t="str">
        <f t="shared" si="1118"/>
        <v>Fair</v>
      </c>
      <c r="AG8935" t="str">
        <f t="shared" si="1119"/>
        <v>Very low</v>
      </c>
    </row>
    <row r="8936" spans="1:33" x14ac:dyDescent="0.2">
      <c r="A8936">
        <v>8935</v>
      </c>
      <c r="B8936">
        <v>15630641</v>
      </c>
      <c r="C8936">
        <v>846</v>
      </c>
      <c r="D8936">
        <v>1</v>
      </c>
      <c r="E8936">
        <v>2</v>
      </c>
      <c r="F8936">
        <v>37</v>
      </c>
      <c r="G8936">
        <v>4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s="2" t="s">
        <v>214</v>
      </c>
      <c r="P8936" s="11" t="str">
        <f t="shared" si="1112"/>
        <v>2018</v>
      </c>
      <c r="Q8936" s="12"/>
      <c r="R8936" s="8" t="str">
        <f t="shared" si="1113"/>
        <v>11</v>
      </c>
      <c r="S8936" s="8"/>
      <c r="T8936" s="14" t="str">
        <f t="shared" si="1114"/>
        <v>Retain</v>
      </c>
      <c r="U8936" s="14"/>
      <c r="V8936" s="8" t="str">
        <f t="shared" si="1115"/>
        <v>France</v>
      </c>
      <c r="W8936" s="8"/>
      <c r="X8936" s="8"/>
      <c r="Y8936" s="8"/>
      <c r="Z8936" s="14" t="str">
        <f t="shared" si="1116"/>
        <v>Female</v>
      </c>
      <c r="AA8936" s="14"/>
      <c r="AB8936" s="14"/>
      <c r="AC8936" s="14"/>
      <c r="AE8936" t="str">
        <f t="shared" si="1117"/>
        <v>Adults</v>
      </c>
      <c r="AF8936" t="str">
        <f t="shared" si="1118"/>
        <v>Excellent</v>
      </c>
      <c r="AG8936" t="str">
        <f t="shared" si="1119"/>
        <v>High</v>
      </c>
    </row>
    <row r="8937" spans="1:33" x14ac:dyDescent="0.2">
      <c r="A8937">
        <v>8936</v>
      </c>
      <c r="B8937">
        <v>15585066</v>
      </c>
      <c r="C8937">
        <v>660</v>
      </c>
      <c r="D8937">
        <v>1</v>
      </c>
      <c r="E8937">
        <v>2</v>
      </c>
      <c r="F8937">
        <v>43</v>
      </c>
      <c r="G8937">
        <v>4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s="2" t="s">
        <v>742</v>
      </c>
      <c r="P8937" s="11" t="str">
        <f t="shared" si="1112"/>
        <v>2019</v>
      </c>
      <c r="Q8937" s="12"/>
      <c r="R8937" s="8" t="str">
        <f t="shared" si="1113"/>
        <v>03</v>
      </c>
      <c r="S8937" s="8"/>
      <c r="T8937" s="14" t="str">
        <f t="shared" si="1114"/>
        <v>Exit</v>
      </c>
      <c r="U8937" s="14"/>
      <c r="V8937" s="8" t="str">
        <f t="shared" si="1115"/>
        <v>France</v>
      </c>
      <c r="W8937" s="8"/>
      <c r="X8937" s="8"/>
      <c r="Y8937" s="8"/>
      <c r="Z8937" s="14" t="str">
        <f t="shared" si="1116"/>
        <v>Female</v>
      </c>
      <c r="AA8937" s="14"/>
      <c r="AB8937" s="14"/>
      <c r="AC8937" s="14"/>
      <c r="AE8937" t="str">
        <f t="shared" si="1117"/>
        <v>Middle aged</v>
      </c>
      <c r="AF8937" t="str">
        <f t="shared" si="1118"/>
        <v>Fair</v>
      </c>
      <c r="AG8937" t="str">
        <f t="shared" si="1119"/>
        <v>Very low</v>
      </c>
    </row>
    <row r="8938" spans="1:33" x14ac:dyDescent="0.2">
      <c r="A8938">
        <v>8937</v>
      </c>
      <c r="B8938">
        <v>15722991</v>
      </c>
      <c r="C8938">
        <v>567</v>
      </c>
      <c r="D8938">
        <v>1</v>
      </c>
      <c r="E8938">
        <v>1</v>
      </c>
      <c r="F8938">
        <v>54</v>
      </c>
      <c r="G8938">
        <v>3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s="2" t="s">
        <v>455</v>
      </c>
      <c r="P8938" s="11" t="str">
        <f t="shared" si="1112"/>
        <v>2019</v>
      </c>
      <c r="Q8938" s="12"/>
      <c r="R8938" s="8" t="str">
        <f t="shared" si="1113"/>
        <v>09</v>
      </c>
      <c r="S8938" s="8"/>
      <c r="T8938" s="14" t="str">
        <f t="shared" si="1114"/>
        <v>Exit</v>
      </c>
      <c r="U8938" s="14"/>
      <c r="V8938" s="8" t="str">
        <f t="shared" si="1115"/>
        <v>France</v>
      </c>
      <c r="W8938" s="8"/>
      <c r="X8938" s="8"/>
      <c r="Y8938" s="8"/>
      <c r="Z8938" s="14" t="str">
        <f t="shared" si="1116"/>
        <v>Male</v>
      </c>
      <c r="AA8938" s="14"/>
      <c r="AB8938" s="14"/>
      <c r="AC8938" s="14"/>
      <c r="AE8938" t="str">
        <f t="shared" si="1117"/>
        <v>Middle aged</v>
      </c>
      <c r="AF8938" t="str">
        <f t="shared" si="1118"/>
        <v>Poor</v>
      </c>
      <c r="AG8938" t="str">
        <f t="shared" si="1119"/>
        <v>Medium</v>
      </c>
    </row>
    <row r="8939" spans="1:33" x14ac:dyDescent="0.2">
      <c r="A8939">
        <v>8938</v>
      </c>
      <c r="B8939">
        <v>15737404</v>
      </c>
      <c r="C8939">
        <v>731</v>
      </c>
      <c r="D8939">
        <v>1</v>
      </c>
      <c r="E8939">
        <v>1</v>
      </c>
      <c r="F8939">
        <v>31</v>
      </c>
      <c r="G8939">
        <v>4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s="2" t="s">
        <v>1068</v>
      </c>
      <c r="P8939" s="11" t="str">
        <f t="shared" si="1112"/>
        <v>2019</v>
      </c>
      <c r="Q8939" s="12"/>
      <c r="R8939" s="8" t="str">
        <f t="shared" si="1113"/>
        <v>09</v>
      </c>
      <c r="S8939" s="8"/>
      <c r="T8939" s="14" t="str">
        <f t="shared" si="1114"/>
        <v>Retain</v>
      </c>
      <c r="U8939" s="14"/>
      <c r="V8939" s="8" t="str">
        <f t="shared" si="1115"/>
        <v>France</v>
      </c>
      <c r="W8939" s="8"/>
      <c r="X8939" s="8"/>
      <c r="Y8939" s="8"/>
      <c r="Z8939" s="14" t="str">
        <f t="shared" si="1116"/>
        <v>Male</v>
      </c>
      <c r="AA8939" s="14"/>
      <c r="AB8939" s="14"/>
      <c r="AC8939" s="14"/>
      <c r="AE8939" t="str">
        <f t="shared" si="1117"/>
        <v>Adults</v>
      </c>
      <c r="AF8939" t="str">
        <f t="shared" si="1118"/>
        <v>Good</v>
      </c>
      <c r="AG8939" t="str">
        <f t="shared" si="1119"/>
        <v>High</v>
      </c>
    </row>
    <row r="8940" spans="1:33" x14ac:dyDescent="0.2">
      <c r="A8940">
        <v>8939</v>
      </c>
      <c r="B8940">
        <v>15722409</v>
      </c>
      <c r="C8940">
        <v>693</v>
      </c>
      <c r="D8940">
        <v>2</v>
      </c>
      <c r="E8940">
        <v>1</v>
      </c>
      <c r="F8940">
        <v>47</v>
      </c>
      <c r="G8940">
        <v>7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s="2" t="s">
        <v>580</v>
      </c>
      <c r="P8940" s="11" t="str">
        <f t="shared" si="1112"/>
        <v>2016</v>
      </c>
      <c r="Q8940" s="12"/>
      <c r="R8940" s="8" t="str">
        <f t="shared" si="1113"/>
        <v>06</v>
      </c>
      <c r="S8940" s="8"/>
      <c r="T8940" s="14" t="str">
        <f t="shared" si="1114"/>
        <v>Retain</v>
      </c>
      <c r="U8940" s="14"/>
      <c r="V8940" s="8" t="str">
        <f t="shared" si="1115"/>
        <v>Spain</v>
      </c>
      <c r="W8940" s="8"/>
      <c r="X8940" s="8"/>
      <c r="Y8940" s="8"/>
      <c r="Z8940" s="14" t="str">
        <f t="shared" si="1116"/>
        <v>Male</v>
      </c>
      <c r="AA8940" s="14"/>
      <c r="AB8940" s="14"/>
      <c r="AC8940" s="14"/>
      <c r="AE8940" t="str">
        <f t="shared" si="1117"/>
        <v>Middle aged</v>
      </c>
      <c r="AF8940" t="str">
        <f t="shared" si="1118"/>
        <v>Good</v>
      </c>
      <c r="AG8940" t="str">
        <f t="shared" si="1119"/>
        <v>High</v>
      </c>
    </row>
    <row r="8941" spans="1:33" x14ac:dyDescent="0.2">
      <c r="A8941">
        <v>8940</v>
      </c>
      <c r="B8941">
        <v>15806420</v>
      </c>
      <c r="C8941">
        <v>772</v>
      </c>
      <c r="D8941">
        <v>1</v>
      </c>
      <c r="E8941">
        <v>1</v>
      </c>
      <c r="F8941">
        <v>34</v>
      </c>
      <c r="G8941">
        <v>5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s="2" t="s">
        <v>383</v>
      </c>
      <c r="P8941" s="11" t="str">
        <f t="shared" si="1112"/>
        <v>2017</v>
      </c>
      <c r="Q8941" s="12"/>
      <c r="R8941" s="8" t="str">
        <f t="shared" si="1113"/>
        <v>12</v>
      </c>
      <c r="S8941" s="8"/>
      <c r="T8941" s="14" t="str">
        <f t="shared" si="1114"/>
        <v>Retain</v>
      </c>
      <c r="U8941" s="14"/>
      <c r="V8941" s="8" t="str">
        <f t="shared" si="1115"/>
        <v>France</v>
      </c>
      <c r="W8941" s="8"/>
      <c r="X8941" s="8"/>
      <c r="Y8941" s="8"/>
      <c r="Z8941" s="14" t="str">
        <f t="shared" si="1116"/>
        <v>Male</v>
      </c>
      <c r="AA8941" s="14"/>
      <c r="AB8941" s="14"/>
      <c r="AC8941" s="14"/>
      <c r="AE8941" t="str">
        <f t="shared" si="1117"/>
        <v>Adults</v>
      </c>
      <c r="AF8941" t="str">
        <f t="shared" si="1118"/>
        <v>Very good</v>
      </c>
      <c r="AG8941" t="str">
        <f t="shared" si="1119"/>
        <v>Very low</v>
      </c>
    </row>
    <row r="8942" spans="1:33" x14ac:dyDescent="0.2">
      <c r="A8942">
        <v>8941</v>
      </c>
      <c r="B8942">
        <v>15658148</v>
      </c>
      <c r="C8942">
        <v>657</v>
      </c>
      <c r="D8942">
        <v>1</v>
      </c>
      <c r="E8942">
        <v>1</v>
      </c>
      <c r="F8942">
        <v>38</v>
      </c>
      <c r="G8942">
        <v>5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s="2" t="s">
        <v>667</v>
      </c>
      <c r="P8942" s="11" t="str">
        <f t="shared" si="1112"/>
        <v>2017</v>
      </c>
      <c r="Q8942" s="12"/>
      <c r="R8942" s="8" t="str">
        <f t="shared" si="1113"/>
        <v>12</v>
      </c>
      <c r="S8942" s="8"/>
      <c r="T8942" s="14" t="str">
        <f t="shared" si="1114"/>
        <v>Retain</v>
      </c>
      <c r="U8942" s="14"/>
      <c r="V8942" s="8" t="str">
        <f t="shared" si="1115"/>
        <v>France</v>
      </c>
      <c r="W8942" s="8"/>
      <c r="X8942" s="8"/>
      <c r="Y8942" s="8"/>
      <c r="Z8942" s="14" t="str">
        <f t="shared" si="1116"/>
        <v>Male</v>
      </c>
      <c r="AA8942" s="14"/>
      <c r="AB8942" s="14"/>
      <c r="AC8942" s="14"/>
      <c r="AE8942" t="str">
        <f t="shared" si="1117"/>
        <v>Adults</v>
      </c>
      <c r="AF8942" t="str">
        <f t="shared" si="1118"/>
        <v>Fair</v>
      </c>
      <c r="AG8942" t="str">
        <f t="shared" si="1119"/>
        <v>Very low</v>
      </c>
    </row>
    <row r="8943" spans="1:33" x14ac:dyDescent="0.2">
      <c r="A8943">
        <v>8942</v>
      </c>
      <c r="B8943">
        <v>15810660</v>
      </c>
      <c r="C8943">
        <v>774</v>
      </c>
      <c r="D8943">
        <v>3</v>
      </c>
      <c r="E8943">
        <v>1</v>
      </c>
      <c r="F8943">
        <v>34</v>
      </c>
      <c r="G8943">
        <v>7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s="2" t="s">
        <v>24</v>
      </c>
      <c r="P8943" s="11" t="str">
        <f t="shared" si="1112"/>
        <v>2016</v>
      </c>
      <c r="Q8943" s="12"/>
      <c r="R8943" s="8" t="str">
        <f t="shared" si="1113"/>
        <v>07</v>
      </c>
      <c r="S8943" s="8"/>
      <c r="T8943" s="14" t="str">
        <f t="shared" si="1114"/>
        <v>Retain</v>
      </c>
      <c r="U8943" s="14"/>
      <c r="V8943" s="8" t="str">
        <f t="shared" si="1115"/>
        <v>Germany</v>
      </c>
      <c r="W8943" s="8"/>
      <c r="X8943" s="8"/>
      <c r="Y8943" s="8"/>
      <c r="Z8943" s="14" t="str">
        <f t="shared" si="1116"/>
        <v>Male</v>
      </c>
      <c r="AA8943" s="14"/>
      <c r="AB8943" s="14"/>
      <c r="AC8943" s="14"/>
      <c r="AE8943" t="str">
        <f t="shared" si="1117"/>
        <v>Adults</v>
      </c>
      <c r="AF8943" t="str">
        <f t="shared" si="1118"/>
        <v>Very good</v>
      </c>
      <c r="AG8943" t="str">
        <f t="shared" si="1119"/>
        <v>High</v>
      </c>
    </row>
    <row r="8944" spans="1:33" x14ac:dyDescent="0.2">
      <c r="A8944">
        <v>8943</v>
      </c>
      <c r="B8944">
        <v>15709780</v>
      </c>
      <c r="C8944">
        <v>667</v>
      </c>
      <c r="D8944">
        <v>1</v>
      </c>
      <c r="E8944">
        <v>2</v>
      </c>
      <c r="F8944">
        <v>37</v>
      </c>
      <c r="G8944">
        <v>7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s="2" t="s">
        <v>1019</v>
      </c>
      <c r="P8944" s="11" t="str">
        <f t="shared" si="1112"/>
        <v>2016</v>
      </c>
      <c r="Q8944" s="12"/>
      <c r="R8944" s="8" t="str">
        <f t="shared" si="1113"/>
        <v>04</v>
      </c>
      <c r="S8944" s="8"/>
      <c r="T8944" s="14" t="str">
        <f t="shared" si="1114"/>
        <v>Retain</v>
      </c>
      <c r="U8944" s="14"/>
      <c r="V8944" s="8" t="str">
        <f t="shared" si="1115"/>
        <v>France</v>
      </c>
      <c r="W8944" s="8"/>
      <c r="X8944" s="8"/>
      <c r="Y8944" s="8"/>
      <c r="Z8944" s="14" t="str">
        <f t="shared" si="1116"/>
        <v>Female</v>
      </c>
      <c r="AA8944" s="14"/>
      <c r="AB8944" s="14"/>
      <c r="AC8944" s="14"/>
      <c r="AE8944" t="str">
        <f t="shared" si="1117"/>
        <v>Adults</v>
      </c>
      <c r="AF8944" t="str">
        <f t="shared" si="1118"/>
        <v>Fair</v>
      </c>
      <c r="AG8944" t="str">
        <f t="shared" si="1119"/>
        <v>Medium</v>
      </c>
    </row>
    <row r="8945" spans="1:33" x14ac:dyDescent="0.2">
      <c r="A8945">
        <v>8944</v>
      </c>
      <c r="B8945">
        <v>15727350</v>
      </c>
      <c r="C8945">
        <v>516</v>
      </c>
      <c r="D8945">
        <v>1</v>
      </c>
      <c r="E8945">
        <v>2</v>
      </c>
      <c r="F8945">
        <v>37</v>
      </c>
      <c r="G8945">
        <v>6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s="2" t="s">
        <v>82</v>
      </c>
      <c r="P8945" s="11" t="str">
        <f t="shared" si="1112"/>
        <v>2016</v>
      </c>
      <c r="Q8945" s="12"/>
      <c r="R8945" s="8" t="str">
        <f t="shared" si="1113"/>
        <v>12</v>
      </c>
      <c r="S8945" s="8"/>
      <c r="T8945" s="14" t="str">
        <f t="shared" si="1114"/>
        <v>Retain</v>
      </c>
      <c r="U8945" s="14"/>
      <c r="V8945" s="8" t="str">
        <f t="shared" si="1115"/>
        <v>France</v>
      </c>
      <c r="W8945" s="8"/>
      <c r="X8945" s="8"/>
      <c r="Y8945" s="8"/>
      <c r="Z8945" s="14" t="str">
        <f t="shared" si="1116"/>
        <v>Female</v>
      </c>
      <c r="AA8945" s="14"/>
      <c r="AB8945" s="14"/>
      <c r="AC8945" s="14"/>
      <c r="AE8945" t="str">
        <f t="shared" si="1117"/>
        <v>Adults</v>
      </c>
      <c r="AF8945" t="str">
        <f t="shared" si="1118"/>
        <v>Poor</v>
      </c>
      <c r="AG8945" t="str">
        <f t="shared" si="1119"/>
        <v>High</v>
      </c>
    </row>
    <row r="8946" spans="1:33" x14ac:dyDescent="0.2">
      <c r="A8946">
        <v>8945</v>
      </c>
      <c r="B8946">
        <v>15752312</v>
      </c>
      <c r="C8946">
        <v>551</v>
      </c>
      <c r="D8946">
        <v>2</v>
      </c>
      <c r="E8946">
        <v>1</v>
      </c>
      <c r="F8946">
        <v>49</v>
      </c>
      <c r="G8946">
        <v>4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s="2" t="s">
        <v>1153</v>
      </c>
      <c r="P8946" s="11" t="str">
        <f t="shared" si="1112"/>
        <v>2019</v>
      </c>
      <c r="Q8946" s="12"/>
      <c r="R8946" s="8" t="str">
        <f t="shared" si="1113"/>
        <v>04</v>
      </c>
      <c r="S8946" s="8"/>
      <c r="T8946" s="14" t="str">
        <f t="shared" si="1114"/>
        <v>Retain</v>
      </c>
      <c r="U8946" s="14"/>
      <c r="V8946" s="8" t="str">
        <f t="shared" si="1115"/>
        <v>Spain</v>
      </c>
      <c r="W8946" s="8"/>
      <c r="X8946" s="8"/>
      <c r="Y8946" s="8"/>
      <c r="Z8946" s="14" t="str">
        <f t="shared" si="1116"/>
        <v>Male</v>
      </c>
      <c r="AA8946" s="14"/>
      <c r="AB8946" s="14"/>
      <c r="AC8946" s="14"/>
      <c r="AE8946" t="str">
        <f t="shared" si="1117"/>
        <v>Middle aged</v>
      </c>
      <c r="AF8946" t="str">
        <f t="shared" si="1118"/>
        <v>Poor</v>
      </c>
      <c r="AG8946" t="str">
        <f t="shared" si="1119"/>
        <v>Very high</v>
      </c>
    </row>
    <row r="8947" spans="1:33" x14ac:dyDescent="0.2">
      <c r="A8947">
        <v>8946</v>
      </c>
      <c r="B8947">
        <v>15616745</v>
      </c>
      <c r="C8947">
        <v>542</v>
      </c>
      <c r="D8947">
        <v>2</v>
      </c>
      <c r="E8947">
        <v>1</v>
      </c>
      <c r="F8947">
        <v>35</v>
      </c>
      <c r="G8947">
        <v>5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s="2" t="s">
        <v>1021</v>
      </c>
      <c r="P8947" s="11" t="str">
        <f t="shared" si="1112"/>
        <v>2017</v>
      </c>
      <c r="Q8947" s="12"/>
      <c r="R8947" s="8" t="str">
        <f t="shared" si="1113"/>
        <v>12</v>
      </c>
      <c r="S8947" s="8"/>
      <c r="T8947" s="14" t="str">
        <f t="shared" si="1114"/>
        <v>Retain</v>
      </c>
      <c r="U8947" s="14"/>
      <c r="V8947" s="8" t="str">
        <f t="shared" si="1115"/>
        <v>Spain</v>
      </c>
      <c r="W8947" s="8"/>
      <c r="X8947" s="8"/>
      <c r="Y8947" s="8"/>
      <c r="Z8947" s="14" t="str">
        <f t="shared" si="1116"/>
        <v>Male</v>
      </c>
      <c r="AA8947" s="14"/>
      <c r="AB8947" s="14"/>
      <c r="AC8947" s="14"/>
      <c r="AE8947" t="str">
        <f t="shared" si="1117"/>
        <v>Adults</v>
      </c>
      <c r="AF8947" t="str">
        <f t="shared" si="1118"/>
        <v>Poor</v>
      </c>
      <c r="AG8947" t="str">
        <f t="shared" si="1119"/>
        <v>Very high</v>
      </c>
    </row>
    <row r="8948" spans="1:33" x14ac:dyDescent="0.2">
      <c r="A8948">
        <v>8947</v>
      </c>
      <c r="B8948">
        <v>15572294</v>
      </c>
      <c r="C8948">
        <v>623</v>
      </c>
      <c r="D8948">
        <v>1</v>
      </c>
      <c r="E8948">
        <v>1</v>
      </c>
      <c r="F8948">
        <v>28</v>
      </c>
      <c r="G8948">
        <v>5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s="2" t="s">
        <v>210</v>
      </c>
      <c r="P8948" s="11" t="str">
        <f t="shared" si="1112"/>
        <v>2018</v>
      </c>
      <c r="Q8948" s="12"/>
      <c r="R8948" s="8" t="str">
        <f t="shared" si="1113"/>
        <v>01</v>
      </c>
      <c r="S8948" s="8"/>
      <c r="T8948" s="14" t="str">
        <f t="shared" si="1114"/>
        <v>Retain</v>
      </c>
      <c r="U8948" s="14"/>
      <c r="V8948" s="8" t="str">
        <f t="shared" si="1115"/>
        <v>France</v>
      </c>
      <c r="W8948" s="8"/>
      <c r="X8948" s="8"/>
      <c r="Y8948" s="8"/>
      <c r="Z8948" s="14" t="str">
        <f t="shared" si="1116"/>
        <v>Male</v>
      </c>
      <c r="AA8948" s="14"/>
      <c r="AB8948" s="14"/>
      <c r="AC8948" s="14"/>
      <c r="AE8948" t="str">
        <f t="shared" si="1117"/>
        <v>Adults</v>
      </c>
      <c r="AF8948" t="str">
        <f t="shared" si="1118"/>
        <v>Fair</v>
      </c>
      <c r="AG8948" t="str">
        <f t="shared" si="1119"/>
        <v>Very low</v>
      </c>
    </row>
    <row r="8949" spans="1:33" x14ac:dyDescent="0.2">
      <c r="A8949">
        <v>8948</v>
      </c>
      <c r="B8949">
        <v>15674110</v>
      </c>
      <c r="C8949">
        <v>701</v>
      </c>
      <c r="D8949">
        <v>1</v>
      </c>
      <c r="E8949">
        <v>2</v>
      </c>
      <c r="F8949">
        <v>43</v>
      </c>
      <c r="G8949">
        <v>6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s="2" t="s">
        <v>891</v>
      </c>
      <c r="P8949" s="11" t="str">
        <f t="shared" si="1112"/>
        <v>2017</v>
      </c>
      <c r="Q8949" s="12"/>
      <c r="R8949" s="8" t="str">
        <f t="shared" si="1113"/>
        <v>05</v>
      </c>
      <c r="S8949" s="8"/>
      <c r="T8949" s="14" t="str">
        <f t="shared" si="1114"/>
        <v>Retain</v>
      </c>
      <c r="U8949" s="14"/>
      <c r="V8949" s="8" t="str">
        <f t="shared" si="1115"/>
        <v>France</v>
      </c>
      <c r="W8949" s="8"/>
      <c r="X8949" s="8"/>
      <c r="Y8949" s="8"/>
      <c r="Z8949" s="14" t="str">
        <f t="shared" si="1116"/>
        <v>Female</v>
      </c>
      <c r="AA8949" s="14"/>
      <c r="AB8949" s="14"/>
      <c r="AC8949" s="14"/>
      <c r="AE8949" t="str">
        <f t="shared" si="1117"/>
        <v>Middle aged</v>
      </c>
      <c r="AF8949" t="str">
        <f t="shared" si="1118"/>
        <v>Good</v>
      </c>
      <c r="AG8949" t="str">
        <f t="shared" si="1119"/>
        <v>Very high</v>
      </c>
    </row>
    <row r="8950" spans="1:33" x14ac:dyDescent="0.2">
      <c r="A8950">
        <v>8949</v>
      </c>
      <c r="B8950">
        <v>15662501</v>
      </c>
      <c r="C8950">
        <v>583</v>
      </c>
      <c r="D8950">
        <v>1</v>
      </c>
      <c r="E8950">
        <v>1</v>
      </c>
      <c r="F8950">
        <v>48</v>
      </c>
      <c r="G8950">
        <v>5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s="2" t="s">
        <v>1178</v>
      </c>
      <c r="P8950" s="11" t="str">
        <f t="shared" si="1112"/>
        <v>2018</v>
      </c>
      <c r="Q8950" s="12"/>
      <c r="R8950" s="8" t="str">
        <f t="shared" si="1113"/>
        <v>04</v>
      </c>
      <c r="S8950" s="8"/>
      <c r="T8950" s="14" t="str">
        <f t="shared" si="1114"/>
        <v>Exit</v>
      </c>
      <c r="U8950" s="14"/>
      <c r="V8950" s="8" t="str">
        <f t="shared" si="1115"/>
        <v>France</v>
      </c>
      <c r="W8950" s="8"/>
      <c r="X8950" s="8"/>
      <c r="Y8950" s="8"/>
      <c r="Z8950" s="14" t="str">
        <f t="shared" si="1116"/>
        <v>Male</v>
      </c>
      <c r="AA8950" s="14"/>
      <c r="AB8950" s="14"/>
      <c r="AC8950" s="14"/>
      <c r="AE8950" t="str">
        <f t="shared" si="1117"/>
        <v>Middle aged</v>
      </c>
      <c r="AF8950" t="str">
        <f t="shared" si="1118"/>
        <v>Fair</v>
      </c>
      <c r="AG8950" t="str">
        <f t="shared" si="1119"/>
        <v>Medium</v>
      </c>
    </row>
    <row r="8951" spans="1:33" x14ac:dyDescent="0.2">
      <c r="A8951">
        <v>8950</v>
      </c>
      <c r="B8951">
        <v>15649239</v>
      </c>
      <c r="C8951">
        <v>731</v>
      </c>
      <c r="D8951">
        <v>2</v>
      </c>
      <c r="E8951">
        <v>1</v>
      </c>
      <c r="F8951">
        <v>46</v>
      </c>
      <c r="G8951">
        <v>5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s="2" t="s">
        <v>42</v>
      </c>
      <c r="P8951" s="11" t="str">
        <f t="shared" si="1112"/>
        <v>2018</v>
      </c>
      <c r="Q8951" s="12"/>
      <c r="R8951" s="8" t="str">
        <f t="shared" si="1113"/>
        <v>06</v>
      </c>
      <c r="S8951" s="8"/>
      <c r="T8951" s="14" t="str">
        <f t="shared" si="1114"/>
        <v>Retain</v>
      </c>
      <c r="U8951" s="14"/>
      <c r="V8951" s="8" t="str">
        <f t="shared" si="1115"/>
        <v>Spain</v>
      </c>
      <c r="W8951" s="8"/>
      <c r="X8951" s="8"/>
      <c r="Y8951" s="8"/>
      <c r="Z8951" s="14" t="str">
        <f t="shared" si="1116"/>
        <v>Male</v>
      </c>
      <c r="AA8951" s="14"/>
      <c r="AB8951" s="14"/>
      <c r="AC8951" s="14"/>
      <c r="AE8951" t="str">
        <f t="shared" si="1117"/>
        <v>Middle aged</v>
      </c>
      <c r="AF8951" t="str">
        <f t="shared" si="1118"/>
        <v>Good</v>
      </c>
      <c r="AG8951" t="str">
        <f t="shared" si="1119"/>
        <v>Very low</v>
      </c>
    </row>
    <row r="8952" spans="1:33" x14ac:dyDescent="0.2">
      <c r="A8952">
        <v>8951</v>
      </c>
      <c r="B8952">
        <v>15700424</v>
      </c>
      <c r="C8952">
        <v>461</v>
      </c>
      <c r="D8952">
        <v>1</v>
      </c>
      <c r="E8952">
        <v>2</v>
      </c>
      <c r="F8952">
        <v>35</v>
      </c>
      <c r="G8952">
        <v>7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s="2" t="s">
        <v>14</v>
      </c>
      <c r="P8952" s="11" t="str">
        <f t="shared" si="1112"/>
        <v>2016</v>
      </c>
      <c r="Q8952" s="12"/>
      <c r="R8952" s="8" t="str">
        <f t="shared" si="1113"/>
        <v>03</v>
      </c>
      <c r="S8952" s="8"/>
      <c r="T8952" s="14" t="str">
        <f t="shared" si="1114"/>
        <v>Retain</v>
      </c>
      <c r="U8952" s="14"/>
      <c r="V8952" s="8" t="str">
        <f t="shared" si="1115"/>
        <v>France</v>
      </c>
      <c r="W8952" s="8"/>
      <c r="X8952" s="8"/>
      <c r="Y8952" s="8"/>
      <c r="Z8952" s="14" t="str">
        <f t="shared" si="1116"/>
        <v>Female</v>
      </c>
      <c r="AA8952" s="14"/>
      <c r="AB8952" s="14"/>
      <c r="AC8952" s="14"/>
      <c r="AE8952" t="str">
        <f t="shared" si="1117"/>
        <v>Adults</v>
      </c>
      <c r="AF8952" t="str">
        <f t="shared" si="1118"/>
        <v>Poor</v>
      </c>
      <c r="AG8952" t="str">
        <f t="shared" si="1119"/>
        <v>Very low</v>
      </c>
    </row>
    <row r="8953" spans="1:33" x14ac:dyDescent="0.2">
      <c r="A8953">
        <v>8952</v>
      </c>
      <c r="B8953">
        <v>15636388</v>
      </c>
      <c r="C8953">
        <v>702</v>
      </c>
      <c r="D8953">
        <v>3</v>
      </c>
      <c r="E8953">
        <v>2</v>
      </c>
      <c r="F8953">
        <v>23</v>
      </c>
      <c r="G8953">
        <v>6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s="2" t="s">
        <v>1149</v>
      </c>
      <c r="P8953" s="11" t="str">
        <f t="shared" si="1112"/>
        <v>2016</v>
      </c>
      <c r="Q8953" s="12"/>
      <c r="R8953" s="8" t="str">
        <f t="shared" si="1113"/>
        <v>12</v>
      </c>
      <c r="S8953" s="8"/>
      <c r="T8953" s="14" t="str">
        <f t="shared" si="1114"/>
        <v>Retain</v>
      </c>
      <c r="U8953" s="14"/>
      <c r="V8953" s="8" t="str">
        <f t="shared" si="1115"/>
        <v>Germany</v>
      </c>
      <c r="W8953" s="8"/>
      <c r="X8953" s="8"/>
      <c r="Y8953" s="8"/>
      <c r="Z8953" s="14" t="str">
        <f t="shared" si="1116"/>
        <v>Female</v>
      </c>
      <c r="AA8953" s="14"/>
      <c r="AB8953" s="14"/>
      <c r="AC8953" s="14"/>
      <c r="AE8953" t="str">
        <f t="shared" si="1117"/>
        <v>Young Adults</v>
      </c>
      <c r="AF8953" t="str">
        <f t="shared" si="1118"/>
        <v>Good</v>
      </c>
      <c r="AG8953" t="str">
        <f t="shared" si="1119"/>
        <v>Medium</v>
      </c>
    </row>
    <row r="8954" spans="1:33" x14ac:dyDescent="0.2">
      <c r="A8954">
        <v>8953</v>
      </c>
      <c r="B8954">
        <v>15713975</v>
      </c>
      <c r="C8954">
        <v>565</v>
      </c>
      <c r="D8954">
        <v>3</v>
      </c>
      <c r="E8954">
        <v>2</v>
      </c>
      <c r="F8954">
        <v>47</v>
      </c>
      <c r="G8954">
        <v>6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s="2" t="s">
        <v>853</v>
      </c>
      <c r="P8954" s="11" t="str">
        <f t="shared" si="1112"/>
        <v>2017</v>
      </c>
      <c r="Q8954" s="12"/>
      <c r="R8954" s="8" t="str">
        <f t="shared" si="1113"/>
        <v>06</v>
      </c>
      <c r="S8954" s="8"/>
      <c r="T8954" s="14" t="str">
        <f t="shared" si="1114"/>
        <v>Exit</v>
      </c>
      <c r="U8954" s="14"/>
      <c r="V8954" s="8" t="str">
        <f t="shared" si="1115"/>
        <v>Germany</v>
      </c>
      <c r="W8954" s="8"/>
      <c r="X8954" s="8"/>
      <c r="Y8954" s="8"/>
      <c r="Z8954" s="14" t="str">
        <f t="shared" si="1116"/>
        <v>Female</v>
      </c>
      <c r="AA8954" s="14"/>
      <c r="AB8954" s="14"/>
      <c r="AC8954" s="14"/>
      <c r="AE8954" t="str">
        <f t="shared" si="1117"/>
        <v>Middle aged</v>
      </c>
      <c r="AF8954" t="str">
        <f t="shared" si="1118"/>
        <v>Poor</v>
      </c>
      <c r="AG8954" t="str">
        <f t="shared" si="1119"/>
        <v>High</v>
      </c>
    </row>
    <row r="8955" spans="1:33" x14ac:dyDescent="0.2">
      <c r="A8955">
        <v>8954</v>
      </c>
      <c r="B8955">
        <v>15592925</v>
      </c>
      <c r="C8955">
        <v>711</v>
      </c>
      <c r="D8955">
        <v>2</v>
      </c>
      <c r="E8955">
        <v>1</v>
      </c>
      <c r="F8955">
        <v>42</v>
      </c>
      <c r="G8955">
        <v>5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s="2" t="s">
        <v>922</v>
      </c>
      <c r="P8955" s="11" t="str">
        <f t="shared" si="1112"/>
        <v>2017</v>
      </c>
      <c r="Q8955" s="12"/>
      <c r="R8955" s="8" t="str">
        <f t="shared" si="1113"/>
        <v>10</v>
      </c>
      <c r="S8955" s="8"/>
      <c r="T8955" s="14" t="str">
        <f t="shared" si="1114"/>
        <v>Exit</v>
      </c>
      <c r="U8955" s="14"/>
      <c r="V8955" s="8" t="str">
        <f t="shared" si="1115"/>
        <v>Spain</v>
      </c>
      <c r="W8955" s="8"/>
      <c r="X8955" s="8"/>
      <c r="Y8955" s="8"/>
      <c r="Z8955" s="14" t="str">
        <f t="shared" si="1116"/>
        <v>Male</v>
      </c>
      <c r="AA8955" s="14"/>
      <c r="AB8955" s="14"/>
      <c r="AC8955" s="14"/>
      <c r="AE8955" t="str">
        <f t="shared" si="1117"/>
        <v>Middle aged</v>
      </c>
      <c r="AF8955" t="str">
        <f t="shared" si="1118"/>
        <v>Good</v>
      </c>
      <c r="AG8955" t="str">
        <f t="shared" si="1119"/>
        <v>Very high</v>
      </c>
    </row>
    <row r="8956" spans="1:33" x14ac:dyDescent="0.2">
      <c r="A8956">
        <v>8955</v>
      </c>
      <c r="B8956">
        <v>15581626</v>
      </c>
      <c r="C8956">
        <v>664</v>
      </c>
      <c r="D8956">
        <v>1</v>
      </c>
      <c r="E8956">
        <v>1</v>
      </c>
      <c r="F8956">
        <v>54</v>
      </c>
      <c r="G8956">
        <v>4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s="2" t="s">
        <v>108</v>
      </c>
      <c r="P8956" s="11" t="str">
        <f t="shared" si="1112"/>
        <v>2019</v>
      </c>
      <c r="Q8956" s="12"/>
      <c r="R8956" s="8" t="str">
        <f t="shared" si="1113"/>
        <v>08</v>
      </c>
      <c r="S8956" s="8"/>
      <c r="T8956" s="14" t="str">
        <f t="shared" si="1114"/>
        <v>Exit</v>
      </c>
      <c r="U8956" s="14"/>
      <c r="V8956" s="8" t="str">
        <f t="shared" si="1115"/>
        <v>France</v>
      </c>
      <c r="W8956" s="8"/>
      <c r="X8956" s="8"/>
      <c r="Y8956" s="8"/>
      <c r="Z8956" s="14" t="str">
        <f t="shared" si="1116"/>
        <v>Male</v>
      </c>
      <c r="AA8956" s="14"/>
      <c r="AB8956" s="14"/>
      <c r="AC8956" s="14"/>
      <c r="AE8956" t="str">
        <f t="shared" si="1117"/>
        <v>Middle aged</v>
      </c>
      <c r="AF8956" t="str">
        <f t="shared" si="1118"/>
        <v>Fair</v>
      </c>
      <c r="AG8956" t="str">
        <f t="shared" si="1119"/>
        <v>Very low</v>
      </c>
    </row>
    <row r="8957" spans="1:33" x14ac:dyDescent="0.2">
      <c r="A8957">
        <v>8956</v>
      </c>
      <c r="B8957">
        <v>15641319</v>
      </c>
      <c r="C8957">
        <v>518</v>
      </c>
      <c r="D8957">
        <v>2</v>
      </c>
      <c r="E8957">
        <v>1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s="2" t="s">
        <v>971</v>
      </c>
      <c r="P8957" s="11" t="str">
        <f t="shared" si="1112"/>
        <v>2019</v>
      </c>
      <c r="Q8957" s="12"/>
      <c r="R8957" s="8" t="str">
        <f t="shared" si="1113"/>
        <v>05</v>
      </c>
      <c r="S8957" s="8"/>
      <c r="T8957" s="14" t="str">
        <f t="shared" si="1114"/>
        <v>Exit</v>
      </c>
      <c r="U8957" s="14"/>
      <c r="V8957" s="8" t="str">
        <f t="shared" si="1115"/>
        <v>Spain</v>
      </c>
      <c r="W8957" s="8"/>
      <c r="X8957" s="8"/>
      <c r="Y8957" s="8"/>
      <c r="Z8957" s="14" t="str">
        <f t="shared" si="1116"/>
        <v>Male</v>
      </c>
      <c r="AA8957" s="14"/>
      <c r="AB8957" s="14"/>
      <c r="AC8957" s="14"/>
      <c r="AE8957" t="str">
        <f t="shared" si="1117"/>
        <v>Middle aged</v>
      </c>
      <c r="AF8957" t="str">
        <f t="shared" si="1118"/>
        <v>Poor</v>
      </c>
      <c r="AG8957" t="str">
        <f t="shared" si="1119"/>
        <v>Very low</v>
      </c>
    </row>
    <row r="8958" spans="1:33" x14ac:dyDescent="0.2">
      <c r="A8958">
        <v>8957</v>
      </c>
      <c r="B8958">
        <v>15723481</v>
      </c>
      <c r="C8958">
        <v>728</v>
      </c>
      <c r="D8958">
        <v>2</v>
      </c>
      <c r="E8958">
        <v>1</v>
      </c>
      <c r="F8958">
        <v>42</v>
      </c>
      <c r="G8958">
        <v>3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s="2" t="s">
        <v>542</v>
      </c>
      <c r="P8958" s="11" t="str">
        <f t="shared" si="1112"/>
        <v>2019</v>
      </c>
      <c r="Q8958" s="12"/>
      <c r="R8958" s="8" t="str">
        <f t="shared" si="1113"/>
        <v>12</v>
      </c>
      <c r="S8958" s="8"/>
      <c r="T8958" s="14" t="str">
        <f t="shared" si="1114"/>
        <v>Retain</v>
      </c>
      <c r="U8958" s="14"/>
      <c r="V8958" s="8" t="str">
        <f t="shared" si="1115"/>
        <v>Spain</v>
      </c>
      <c r="W8958" s="8"/>
      <c r="X8958" s="8"/>
      <c r="Y8958" s="8"/>
      <c r="Z8958" s="14" t="str">
        <f t="shared" si="1116"/>
        <v>Male</v>
      </c>
      <c r="AA8958" s="14"/>
      <c r="AB8958" s="14"/>
      <c r="AC8958" s="14"/>
      <c r="AE8958" t="str">
        <f t="shared" si="1117"/>
        <v>Middle aged</v>
      </c>
      <c r="AF8958" t="str">
        <f t="shared" si="1118"/>
        <v>Good</v>
      </c>
      <c r="AG8958" t="str">
        <f t="shared" si="1119"/>
        <v>Very low</v>
      </c>
    </row>
    <row r="8959" spans="1:33" x14ac:dyDescent="0.2">
      <c r="A8959">
        <v>8958</v>
      </c>
      <c r="B8959">
        <v>15787825</v>
      </c>
      <c r="C8959">
        <v>585</v>
      </c>
      <c r="D8959">
        <v>3</v>
      </c>
      <c r="E8959">
        <v>1</v>
      </c>
      <c r="F8959">
        <v>37</v>
      </c>
      <c r="G8959">
        <v>7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s="2" t="s">
        <v>936</v>
      </c>
      <c r="P8959" s="11" t="str">
        <f t="shared" si="1112"/>
        <v>2016</v>
      </c>
      <c r="Q8959" s="12"/>
      <c r="R8959" s="8" t="str">
        <f t="shared" si="1113"/>
        <v>05</v>
      </c>
      <c r="S8959" s="8"/>
      <c r="T8959" s="14" t="str">
        <f t="shared" si="1114"/>
        <v>Retain</v>
      </c>
      <c r="U8959" s="14"/>
      <c r="V8959" s="8" t="str">
        <f t="shared" si="1115"/>
        <v>Germany</v>
      </c>
      <c r="W8959" s="8"/>
      <c r="X8959" s="8"/>
      <c r="Y8959" s="8"/>
      <c r="Z8959" s="14" t="str">
        <f t="shared" si="1116"/>
        <v>Male</v>
      </c>
      <c r="AA8959" s="14"/>
      <c r="AB8959" s="14"/>
      <c r="AC8959" s="14"/>
      <c r="AE8959" t="str">
        <f t="shared" si="1117"/>
        <v>Adults</v>
      </c>
      <c r="AF8959" t="str">
        <f t="shared" si="1118"/>
        <v>Fair</v>
      </c>
      <c r="AG8959" t="str">
        <f t="shared" si="1119"/>
        <v>Very high</v>
      </c>
    </row>
    <row r="8960" spans="1:33" x14ac:dyDescent="0.2">
      <c r="A8960">
        <v>8959</v>
      </c>
      <c r="B8960">
        <v>15710726</v>
      </c>
      <c r="C8960">
        <v>573</v>
      </c>
      <c r="D8960">
        <v>1</v>
      </c>
      <c r="E8960">
        <v>1</v>
      </c>
      <c r="F8960">
        <v>52</v>
      </c>
      <c r="G8960">
        <v>5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s="2" t="s">
        <v>458</v>
      </c>
      <c r="P8960" s="11" t="str">
        <f t="shared" si="1112"/>
        <v>2018</v>
      </c>
      <c r="Q8960" s="12"/>
      <c r="R8960" s="8" t="str">
        <f t="shared" si="1113"/>
        <v>05</v>
      </c>
      <c r="S8960" s="8"/>
      <c r="T8960" s="14" t="str">
        <f t="shared" si="1114"/>
        <v>Retain</v>
      </c>
      <c r="U8960" s="14"/>
      <c r="V8960" s="8" t="str">
        <f t="shared" si="1115"/>
        <v>France</v>
      </c>
      <c r="W8960" s="8"/>
      <c r="X8960" s="8"/>
      <c r="Y8960" s="8"/>
      <c r="Z8960" s="14" t="str">
        <f t="shared" si="1116"/>
        <v>Male</v>
      </c>
      <c r="AA8960" s="14"/>
      <c r="AB8960" s="14"/>
      <c r="AC8960" s="14"/>
      <c r="AE8960" t="str">
        <f t="shared" si="1117"/>
        <v>Middle aged</v>
      </c>
      <c r="AF8960" t="str">
        <f t="shared" si="1118"/>
        <v>Poor</v>
      </c>
      <c r="AG8960" t="str">
        <f t="shared" si="1119"/>
        <v>Very low</v>
      </c>
    </row>
    <row r="8961" spans="1:33" x14ac:dyDescent="0.2">
      <c r="A8961">
        <v>8960</v>
      </c>
      <c r="B8961">
        <v>15627195</v>
      </c>
      <c r="C8961">
        <v>568</v>
      </c>
      <c r="D8961">
        <v>3</v>
      </c>
      <c r="E8961">
        <v>1</v>
      </c>
      <c r="F8961">
        <v>26</v>
      </c>
      <c r="G8961">
        <v>4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s="2" t="s">
        <v>506</v>
      </c>
      <c r="P8961" s="11" t="str">
        <f t="shared" si="1112"/>
        <v>2019</v>
      </c>
      <c r="Q8961" s="12"/>
      <c r="R8961" s="8" t="str">
        <f t="shared" si="1113"/>
        <v>05</v>
      </c>
      <c r="S8961" s="8"/>
      <c r="T8961" s="14" t="str">
        <f t="shared" si="1114"/>
        <v>Retain</v>
      </c>
      <c r="U8961" s="14"/>
      <c r="V8961" s="8" t="str">
        <f t="shared" si="1115"/>
        <v>Germany</v>
      </c>
      <c r="W8961" s="8"/>
      <c r="X8961" s="8"/>
      <c r="Y8961" s="8"/>
      <c r="Z8961" s="14" t="str">
        <f t="shared" si="1116"/>
        <v>Male</v>
      </c>
      <c r="AA8961" s="14"/>
      <c r="AB8961" s="14"/>
      <c r="AC8961" s="14"/>
      <c r="AE8961" t="str">
        <f t="shared" si="1117"/>
        <v>Adults</v>
      </c>
      <c r="AF8961" t="str">
        <f t="shared" si="1118"/>
        <v>Poor</v>
      </c>
      <c r="AG8961" t="str">
        <f t="shared" si="1119"/>
        <v>High</v>
      </c>
    </row>
    <row r="8962" spans="1:33" x14ac:dyDescent="0.2">
      <c r="A8962">
        <v>8961</v>
      </c>
      <c r="B8962">
        <v>15657957</v>
      </c>
      <c r="C8962">
        <v>602</v>
      </c>
      <c r="D8962">
        <v>3</v>
      </c>
      <c r="E8962">
        <v>2</v>
      </c>
      <c r="F8962">
        <v>26</v>
      </c>
      <c r="G8962">
        <v>4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s="2" t="s">
        <v>416</v>
      </c>
      <c r="P8962" s="11" t="str">
        <f t="shared" si="1112"/>
        <v>2019</v>
      </c>
      <c r="Q8962" s="12"/>
      <c r="R8962" s="8" t="str">
        <f t="shared" si="1113"/>
        <v>05</v>
      </c>
      <c r="S8962" s="8"/>
      <c r="T8962" s="14" t="str">
        <f t="shared" si="1114"/>
        <v>Exit</v>
      </c>
      <c r="U8962" s="14"/>
      <c r="V8962" s="8" t="str">
        <f t="shared" si="1115"/>
        <v>Germany</v>
      </c>
      <c r="W8962" s="8"/>
      <c r="X8962" s="8"/>
      <c r="Y8962" s="8"/>
      <c r="Z8962" s="14" t="str">
        <f t="shared" si="1116"/>
        <v>Female</v>
      </c>
      <c r="AA8962" s="14"/>
      <c r="AB8962" s="14"/>
      <c r="AC8962" s="14"/>
      <c r="AE8962" t="str">
        <f t="shared" si="1117"/>
        <v>Adults</v>
      </c>
      <c r="AF8962" t="str">
        <f t="shared" si="1118"/>
        <v>Fair</v>
      </c>
      <c r="AG8962" t="str">
        <f t="shared" si="1119"/>
        <v>High</v>
      </c>
    </row>
    <row r="8963" spans="1:33" x14ac:dyDescent="0.2">
      <c r="A8963">
        <v>8962</v>
      </c>
      <c r="B8963">
        <v>15676117</v>
      </c>
      <c r="C8963">
        <v>603</v>
      </c>
      <c r="D8963">
        <v>1</v>
      </c>
      <c r="E8963">
        <v>1</v>
      </c>
      <c r="F8963">
        <v>44</v>
      </c>
      <c r="G8963">
        <v>7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s="2" t="s">
        <v>181</v>
      </c>
      <c r="P8963" s="11" t="str">
        <f t="shared" ref="P8963:P9026" si="1120">RIGHT($N8963,4)</f>
        <v>2016</v>
      </c>
      <c r="Q8963" s="12"/>
      <c r="R8963" s="8" t="str">
        <f t="shared" ref="R8963:R9026" si="1121">MID(N8963,4,2)</f>
        <v>06</v>
      </c>
      <c r="S8963" s="8"/>
      <c r="T8963" s="14" t="str">
        <f t="shared" ref="T8963:T9026" si="1122">IF(M8963=1,"Exit","Retain")</f>
        <v>Retain</v>
      </c>
      <c r="U8963" s="14"/>
      <c r="V8963" s="8" t="str">
        <f t="shared" ref="V8963:V9026" si="1123">IF(D8963=1,"France",IF(D8963=2,"Spain",IF(D8963=3,"Germany","NONE")))</f>
        <v>France</v>
      </c>
      <c r="W8963" s="8"/>
      <c r="X8963" s="8"/>
      <c r="Y8963" s="8"/>
      <c r="Z8963" s="14" t="str">
        <f t="shared" ref="Z8963:Z9026" si="1124">IF(E8963=1,"Male","Female")</f>
        <v>Male</v>
      </c>
      <c r="AA8963" s="14"/>
      <c r="AB8963" s="14"/>
      <c r="AC8963" s="14"/>
      <c r="AE8963" t="str">
        <f t="shared" ref="AE8963:AE9026" si="1125">IF(F8963&lt;18,"Kids",IF(AND(F8963&gt;=18,F8963&lt;24),"Young Adults",IF(AND(F8963&gt;=24,F8963&lt;39),"Adults",IF(AND(F8963&gt;=39,F8963&lt;64),"Middle aged","Retired"))))</f>
        <v>Middle aged</v>
      </c>
      <c r="AF8963" t="str">
        <f t="shared" ref="AF8963:AF9026" si="1126">IF(AND(C8963&gt;=800,C8963&lt;=850),"Excellent",IF(AND(C8963&gt;=740,C8963&lt;=799),"Very good",IF(AND(C8963&gt;=670,C8963&lt;=739),"Good",IF(AND(C8963&gt;=580,C8963&lt;=669),"Fair",IF(AND(C8963&gt;=300,C8963&lt;=579),"Poor","None")))))</f>
        <v>Fair</v>
      </c>
      <c r="AG8963" t="str">
        <f t="shared" ref="AG8963:AG9026" si="1127">IF(H8963&lt;25000,"Very low",IF(AND(H8963&gt;25000,H8963&lt;=50000),"Low",IF(AND(H8963&gt;50000,H8963&lt;=100000),"Medium",IF(AND(H8963&gt;100000,H8963&lt;=150000),"High",IF(AND(H8963&gt;150000,H8963&lt;=200000),"Very high",IF(H8963&gt;200000,"Extreme","None"))))))</f>
        <v>Very low</v>
      </c>
    </row>
    <row r="8964" spans="1:33" x14ac:dyDescent="0.2">
      <c r="A8964">
        <v>8963</v>
      </c>
      <c r="B8964">
        <v>15607874</v>
      </c>
      <c r="C8964">
        <v>687</v>
      </c>
      <c r="D8964">
        <v>1</v>
      </c>
      <c r="E8964">
        <v>1</v>
      </c>
      <c r="F8964">
        <v>38</v>
      </c>
      <c r="G8964">
        <v>4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s="2" t="s">
        <v>502</v>
      </c>
      <c r="P8964" s="11" t="str">
        <f t="shared" si="1120"/>
        <v>2019</v>
      </c>
      <c r="Q8964" s="12"/>
      <c r="R8964" s="8" t="str">
        <f t="shared" si="1121"/>
        <v>03</v>
      </c>
      <c r="S8964" s="8"/>
      <c r="T8964" s="14" t="str">
        <f t="shared" si="1122"/>
        <v>Retain</v>
      </c>
      <c r="U8964" s="14"/>
      <c r="V8964" s="8" t="str">
        <f t="shared" si="1123"/>
        <v>France</v>
      </c>
      <c r="W8964" s="8"/>
      <c r="X8964" s="8"/>
      <c r="Y8964" s="8"/>
      <c r="Z8964" s="14" t="str">
        <f t="shared" si="1124"/>
        <v>Male</v>
      </c>
      <c r="AA8964" s="14"/>
      <c r="AB8964" s="14"/>
      <c r="AC8964" s="14"/>
      <c r="AE8964" t="str">
        <f t="shared" si="1125"/>
        <v>Adults</v>
      </c>
      <c r="AF8964" t="str">
        <f t="shared" si="1126"/>
        <v>Good</v>
      </c>
      <c r="AG8964" t="str">
        <f t="shared" si="1127"/>
        <v>High</v>
      </c>
    </row>
    <row r="8965" spans="1:33" x14ac:dyDescent="0.2">
      <c r="A8965">
        <v>8964</v>
      </c>
      <c r="B8965">
        <v>15796993</v>
      </c>
      <c r="C8965">
        <v>741</v>
      </c>
      <c r="D8965">
        <v>1</v>
      </c>
      <c r="E8965">
        <v>1</v>
      </c>
      <c r="F8965">
        <v>52</v>
      </c>
      <c r="G8965">
        <v>4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s="2" t="s">
        <v>426</v>
      </c>
      <c r="P8965" s="11" t="str">
        <f t="shared" si="1120"/>
        <v>2019</v>
      </c>
      <c r="Q8965" s="12"/>
      <c r="R8965" s="8" t="str">
        <f t="shared" si="1121"/>
        <v>05</v>
      </c>
      <c r="S8965" s="8"/>
      <c r="T8965" s="14" t="str">
        <f t="shared" si="1122"/>
        <v>Exit</v>
      </c>
      <c r="U8965" s="14"/>
      <c r="V8965" s="8" t="str">
        <f t="shared" si="1123"/>
        <v>France</v>
      </c>
      <c r="W8965" s="8"/>
      <c r="X8965" s="8"/>
      <c r="Y8965" s="8"/>
      <c r="Z8965" s="14" t="str">
        <f t="shared" si="1124"/>
        <v>Male</v>
      </c>
      <c r="AA8965" s="14"/>
      <c r="AB8965" s="14"/>
      <c r="AC8965" s="14"/>
      <c r="AE8965" t="str">
        <f t="shared" si="1125"/>
        <v>Middle aged</v>
      </c>
      <c r="AF8965" t="str">
        <f t="shared" si="1126"/>
        <v>Very good</v>
      </c>
      <c r="AG8965" t="str">
        <f t="shared" si="1127"/>
        <v>Very high</v>
      </c>
    </row>
    <row r="8966" spans="1:33" x14ac:dyDescent="0.2">
      <c r="A8966">
        <v>8965</v>
      </c>
      <c r="B8966">
        <v>15649858</v>
      </c>
      <c r="C8966">
        <v>469</v>
      </c>
      <c r="D8966">
        <v>2</v>
      </c>
      <c r="E8966">
        <v>1</v>
      </c>
      <c r="F8966">
        <v>37</v>
      </c>
      <c r="G8966">
        <v>4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s="2" t="s">
        <v>119</v>
      </c>
      <c r="P8966" s="11" t="str">
        <f t="shared" si="1120"/>
        <v>2019</v>
      </c>
      <c r="Q8966" s="12"/>
      <c r="R8966" s="8" t="str">
        <f t="shared" si="1121"/>
        <v>07</v>
      </c>
      <c r="S8966" s="8"/>
      <c r="T8966" s="14" t="str">
        <f t="shared" si="1122"/>
        <v>Retain</v>
      </c>
      <c r="U8966" s="14"/>
      <c r="V8966" s="8" t="str">
        <f t="shared" si="1123"/>
        <v>Spain</v>
      </c>
      <c r="W8966" s="8"/>
      <c r="X8966" s="8"/>
      <c r="Y8966" s="8"/>
      <c r="Z8966" s="14" t="str">
        <f t="shared" si="1124"/>
        <v>Male</v>
      </c>
      <c r="AA8966" s="14"/>
      <c r="AB8966" s="14"/>
      <c r="AC8966" s="14"/>
      <c r="AE8966" t="str">
        <f t="shared" si="1125"/>
        <v>Adults</v>
      </c>
      <c r="AF8966" t="str">
        <f t="shared" si="1126"/>
        <v>Poor</v>
      </c>
      <c r="AG8966" t="str">
        <f t="shared" si="1127"/>
        <v>Medium</v>
      </c>
    </row>
    <row r="8967" spans="1:33" x14ac:dyDescent="0.2">
      <c r="A8967">
        <v>8966</v>
      </c>
      <c r="B8967">
        <v>15811032</v>
      </c>
      <c r="C8967">
        <v>477</v>
      </c>
      <c r="D8967">
        <v>3</v>
      </c>
      <c r="E8967">
        <v>2</v>
      </c>
      <c r="F8967">
        <v>58</v>
      </c>
      <c r="G8967">
        <v>3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s="2" t="s">
        <v>782</v>
      </c>
      <c r="P8967" s="11" t="str">
        <f t="shared" si="1120"/>
        <v>2019</v>
      </c>
      <c r="Q8967" s="12"/>
      <c r="R8967" s="8" t="str">
        <f t="shared" si="1121"/>
        <v>10</v>
      </c>
      <c r="S8967" s="8"/>
      <c r="T8967" s="14" t="str">
        <f t="shared" si="1122"/>
        <v>Retain</v>
      </c>
      <c r="U8967" s="14"/>
      <c r="V8967" s="8" t="str">
        <f t="shared" si="1123"/>
        <v>Germany</v>
      </c>
      <c r="W8967" s="8"/>
      <c r="X8967" s="8"/>
      <c r="Y8967" s="8"/>
      <c r="Z8967" s="14" t="str">
        <f t="shared" si="1124"/>
        <v>Female</v>
      </c>
      <c r="AA8967" s="14"/>
      <c r="AB8967" s="14"/>
      <c r="AC8967" s="14"/>
      <c r="AE8967" t="str">
        <f t="shared" si="1125"/>
        <v>Middle aged</v>
      </c>
      <c r="AF8967" t="str">
        <f t="shared" si="1126"/>
        <v>Poor</v>
      </c>
      <c r="AG8967" t="str">
        <f t="shared" si="1127"/>
        <v>High</v>
      </c>
    </row>
    <row r="8968" spans="1:33" x14ac:dyDescent="0.2">
      <c r="A8968">
        <v>8967</v>
      </c>
      <c r="B8968">
        <v>15679963</v>
      </c>
      <c r="C8968">
        <v>737</v>
      </c>
      <c r="D8968">
        <v>3</v>
      </c>
      <c r="E8968">
        <v>1</v>
      </c>
      <c r="F8968">
        <v>43</v>
      </c>
      <c r="G8968">
        <v>7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s="2" t="s">
        <v>1330</v>
      </c>
      <c r="P8968" s="11" t="str">
        <f t="shared" si="1120"/>
        <v>2016</v>
      </c>
      <c r="Q8968" s="12"/>
      <c r="R8968" s="8" t="str">
        <f t="shared" si="1121"/>
        <v>03</v>
      </c>
      <c r="S8968" s="8"/>
      <c r="T8968" s="14" t="str">
        <f t="shared" si="1122"/>
        <v>Retain</v>
      </c>
      <c r="U8968" s="14"/>
      <c r="V8968" s="8" t="str">
        <f t="shared" si="1123"/>
        <v>Germany</v>
      </c>
      <c r="W8968" s="8"/>
      <c r="X8968" s="8"/>
      <c r="Y8968" s="8"/>
      <c r="Z8968" s="14" t="str">
        <f t="shared" si="1124"/>
        <v>Male</v>
      </c>
      <c r="AA8968" s="14"/>
      <c r="AB8968" s="14"/>
      <c r="AC8968" s="14"/>
      <c r="AE8968" t="str">
        <f t="shared" si="1125"/>
        <v>Middle aged</v>
      </c>
      <c r="AF8968" t="str">
        <f t="shared" si="1126"/>
        <v>Good</v>
      </c>
      <c r="AG8968" t="str">
        <f t="shared" si="1127"/>
        <v>Medium</v>
      </c>
    </row>
    <row r="8969" spans="1:33" x14ac:dyDescent="0.2">
      <c r="A8969">
        <v>8968</v>
      </c>
      <c r="B8969">
        <v>15579131</v>
      </c>
      <c r="C8969">
        <v>835</v>
      </c>
      <c r="D8969">
        <v>1</v>
      </c>
      <c r="E8969">
        <v>1</v>
      </c>
      <c r="F8969">
        <v>25</v>
      </c>
      <c r="G8969">
        <v>5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s="2" t="s">
        <v>664</v>
      </c>
      <c r="P8969" s="11" t="str">
        <f t="shared" si="1120"/>
        <v>2018</v>
      </c>
      <c r="Q8969" s="12"/>
      <c r="R8969" s="8" t="str">
        <f t="shared" si="1121"/>
        <v>02</v>
      </c>
      <c r="S8969" s="8"/>
      <c r="T8969" s="14" t="str">
        <f t="shared" si="1122"/>
        <v>Retain</v>
      </c>
      <c r="U8969" s="14"/>
      <c r="V8969" s="8" t="str">
        <f t="shared" si="1123"/>
        <v>France</v>
      </c>
      <c r="W8969" s="8"/>
      <c r="X8969" s="8"/>
      <c r="Y8969" s="8"/>
      <c r="Z8969" s="14" t="str">
        <f t="shared" si="1124"/>
        <v>Male</v>
      </c>
      <c r="AA8969" s="14"/>
      <c r="AB8969" s="14"/>
      <c r="AC8969" s="14"/>
      <c r="AE8969" t="str">
        <f t="shared" si="1125"/>
        <v>Adults</v>
      </c>
      <c r="AF8969" t="str">
        <f t="shared" si="1126"/>
        <v>Excellent</v>
      </c>
      <c r="AG8969" t="str">
        <f t="shared" si="1127"/>
        <v>Very low</v>
      </c>
    </row>
    <row r="8970" spans="1:33" x14ac:dyDescent="0.2">
      <c r="A8970">
        <v>8969</v>
      </c>
      <c r="B8970">
        <v>15572428</v>
      </c>
      <c r="C8970">
        <v>717</v>
      </c>
      <c r="D8970">
        <v>3</v>
      </c>
      <c r="E8970">
        <v>2</v>
      </c>
      <c r="F8970">
        <v>33</v>
      </c>
      <c r="G8970">
        <v>4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s="2" t="s">
        <v>469</v>
      </c>
      <c r="P8970" s="11" t="str">
        <f t="shared" si="1120"/>
        <v>2018</v>
      </c>
      <c r="Q8970" s="12"/>
      <c r="R8970" s="8" t="str">
        <f t="shared" si="1121"/>
        <v>11</v>
      </c>
      <c r="S8970" s="8"/>
      <c r="T8970" s="14" t="str">
        <f t="shared" si="1122"/>
        <v>Retain</v>
      </c>
      <c r="U8970" s="14"/>
      <c r="V8970" s="8" t="str">
        <f t="shared" si="1123"/>
        <v>Germany</v>
      </c>
      <c r="W8970" s="8"/>
      <c r="X8970" s="8"/>
      <c r="Y8970" s="8"/>
      <c r="Z8970" s="14" t="str">
        <f t="shared" si="1124"/>
        <v>Female</v>
      </c>
      <c r="AA8970" s="14"/>
      <c r="AB8970" s="14"/>
      <c r="AC8970" s="14"/>
      <c r="AE8970" t="str">
        <f t="shared" si="1125"/>
        <v>Adults</v>
      </c>
      <c r="AF8970" t="str">
        <f t="shared" si="1126"/>
        <v>Good</v>
      </c>
      <c r="AG8970" t="str">
        <f t="shared" si="1127"/>
        <v>High</v>
      </c>
    </row>
    <row r="8971" spans="1:33" x14ac:dyDescent="0.2">
      <c r="A8971">
        <v>8970</v>
      </c>
      <c r="B8971">
        <v>15622461</v>
      </c>
      <c r="C8971">
        <v>562</v>
      </c>
      <c r="D8971">
        <v>1</v>
      </c>
      <c r="E8971">
        <v>2</v>
      </c>
      <c r="F8971">
        <v>51</v>
      </c>
      <c r="G8971">
        <v>4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s="2" t="s">
        <v>754</v>
      </c>
      <c r="P8971" s="11" t="str">
        <f t="shared" si="1120"/>
        <v>2019</v>
      </c>
      <c r="Q8971" s="12"/>
      <c r="R8971" s="8" t="str">
        <f t="shared" si="1121"/>
        <v>06</v>
      </c>
      <c r="S8971" s="8"/>
      <c r="T8971" s="14" t="str">
        <f t="shared" si="1122"/>
        <v>Retain</v>
      </c>
      <c r="U8971" s="14"/>
      <c r="V8971" s="8" t="str">
        <f t="shared" si="1123"/>
        <v>France</v>
      </c>
      <c r="W8971" s="8"/>
      <c r="X8971" s="8"/>
      <c r="Y8971" s="8"/>
      <c r="Z8971" s="14" t="str">
        <f t="shared" si="1124"/>
        <v>Female</v>
      </c>
      <c r="AA8971" s="14"/>
      <c r="AB8971" s="14"/>
      <c r="AC8971" s="14"/>
      <c r="AE8971" t="str">
        <f t="shared" si="1125"/>
        <v>Middle aged</v>
      </c>
      <c r="AF8971" t="str">
        <f t="shared" si="1126"/>
        <v>Poor</v>
      </c>
      <c r="AG8971" t="str">
        <f t="shared" si="1127"/>
        <v>High</v>
      </c>
    </row>
    <row r="8972" spans="1:33" x14ac:dyDescent="0.2">
      <c r="A8972">
        <v>8971</v>
      </c>
      <c r="B8972">
        <v>15636105</v>
      </c>
      <c r="C8972">
        <v>758</v>
      </c>
      <c r="D8972">
        <v>2</v>
      </c>
      <c r="E8972">
        <v>1</v>
      </c>
      <c r="F8972">
        <v>61</v>
      </c>
      <c r="G8972">
        <v>3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s="2" t="s">
        <v>716</v>
      </c>
      <c r="P8972" s="11" t="str">
        <f t="shared" si="1120"/>
        <v>2019</v>
      </c>
      <c r="Q8972" s="12"/>
      <c r="R8972" s="8" t="str">
        <f t="shared" si="1121"/>
        <v>10</v>
      </c>
      <c r="S8972" s="8"/>
      <c r="T8972" s="14" t="str">
        <f t="shared" si="1122"/>
        <v>Retain</v>
      </c>
      <c r="U8972" s="14"/>
      <c r="V8972" s="8" t="str">
        <f t="shared" si="1123"/>
        <v>Spain</v>
      </c>
      <c r="W8972" s="8"/>
      <c r="X8972" s="8"/>
      <c r="Y8972" s="8"/>
      <c r="Z8972" s="14" t="str">
        <f t="shared" si="1124"/>
        <v>Male</v>
      </c>
      <c r="AA8972" s="14"/>
      <c r="AB8972" s="14"/>
      <c r="AC8972" s="14"/>
      <c r="AE8972" t="str">
        <f t="shared" si="1125"/>
        <v>Middle aged</v>
      </c>
      <c r="AF8972" t="str">
        <f t="shared" si="1126"/>
        <v>Very good</v>
      </c>
      <c r="AG8972" t="str">
        <f t="shared" si="1127"/>
        <v>Very low</v>
      </c>
    </row>
    <row r="8973" spans="1:33" x14ac:dyDescent="0.2">
      <c r="A8973">
        <v>8972</v>
      </c>
      <c r="B8973">
        <v>15583849</v>
      </c>
      <c r="C8973">
        <v>408</v>
      </c>
      <c r="D8973">
        <v>1</v>
      </c>
      <c r="E8973">
        <v>1</v>
      </c>
      <c r="F8973">
        <v>40</v>
      </c>
      <c r="G8973">
        <v>5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s="2" t="s">
        <v>97</v>
      </c>
      <c r="P8973" s="11" t="str">
        <f t="shared" si="1120"/>
        <v>2017</v>
      </c>
      <c r="Q8973" s="12"/>
      <c r="R8973" s="8" t="str">
        <f t="shared" si="1121"/>
        <v>11</v>
      </c>
      <c r="S8973" s="8"/>
      <c r="T8973" s="14" t="str">
        <f t="shared" si="1122"/>
        <v>Retain</v>
      </c>
      <c r="U8973" s="14"/>
      <c r="V8973" s="8" t="str">
        <f t="shared" si="1123"/>
        <v>France</v>
      </c>
      <c r="W8973" s="8"/>
      <c r="X8973" s="8"/>
      <c r="Y8973" s="8"/>
      <c r="Z8973" s="14" t="str">
        <f t="shared" si="1124"/>
        <v>Male</v>
      </c>
      <c r="AA8973" s="14"/>
      <c r="AB8973" s="14"/>
      <c r="AC8973" s="14"/>
      <c r="AE8973" t="str">
        <f t="shared" si="1125"/>
        <v>Middle aged</v>
      </c>
      <c r="AF8973" t="str">
        <f t="shared" si="1126"/>
        <v>Poor</v>
      </c>
      <c r="AG8973" t="str">
        <f t="shared" si="1127"/>
        <v>Very low</v>
      </c>
    </row>
    <row r="8974" spans="1:33" x14ac:dyDescent="0.2">
      <c r="A8974">
        <v>8973</v>
      </c>
      <c r="B8974">
        <v>15718780</v>
      </c>
      <c r="C8974">
        <v>650</v>
      </c>
      <c r="D8974">
        <v>2</v>
      </c>
      <c r="E8974">
        <v>2</v>
      </c>
      <c r="F8974">
        <v>32</v>
      </c>
      <c r="G8974">
        <v>6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s="2" t="s">
        <v>192</v>
      </c>
      <c r="P8974" s="11" t="str">
        <f t="shared" si="1120"/>
        <v>2016</v>
      </c>
      <c r="Q8974" s="12"/>
      <c r="R8974" s="8" t="str">
        <f t="shared" si="1121"/>
        <v>10</v>
      </c>
      <c r="S8974" s="8"/>
      <c r="T8974" s="14" t="str">
        <f t="shared" si="1122"/>
        <v>Retain</v>
      </c>
      <c r="U8974" s="14"/>
      <c r="V8974" s="8" t="str">
        <f t="shared" si="1123"/>
        <v>Spain</v>
      </c>
      <c r="W8974" s="8"/>
      <c r="X8974" s="8"/>
      <c r="Y8974" s="8"/>
      <c r="Z8974" s="14" t="str">
        <f t="shared" si="1124"/>
        <v>Female</v>
      </c>
      <c r="AA8974" s="14"/>
      <c r="AB8974" s="14"/>
      <c r="AC8974" s="14"/>
      <c r="AE8974" t="str">
        <f t="shared" si="1125"/>
        <v>Adults</v>
      </c>
      <c r="AF8974" t="str">
        <f t="shared" si="1126"/>
        <v>Fair</v>
      </c>
      <c r="AG8974" t="str">
        <f t="shared" si="1127"/>
        <v>Medium</v>
      </c>
    </row>
    <row r="8975" spans="1:33" x14ac:dyDescent="0.2">
      <c r="A8975">
        <v>8974</v>
      </c>
      <c r="B8975">
        <v>15739271</v>
      </c>
      <c r="C8975">
        <v>582</v>
      </c>
      <c r="D8975">
        <v>3</v>
      </c>
      <c r="E8975">
        <v>1</v>
      </c>
      <c r="F8975">
        <v>33</v>
      </c>
      <c r="G8975">
        <v>6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s="2" t="s">
        <v>652</v>
      </c>
      <c r="P8975" s="11" t="str">
        <f t="shared" si="1120"/>
        <v>2017</v>
      </c>
      <c r="Q8975" s="12"/>
      <c r="R8975" s="8" t="str">
        <f t="shared" si="1121"/>
        <v>04</v>
      </c>
      <c r="S8975" s="8"/>
      <c r="T8975" s="14" t="str">
        <f t="shared" si="1122"/>
        <v>Retain</v>
      </c>
      <c r="U8975" s="14"/>
      <c r="V8975" s="8" t="str">
        <f t="shared" si="1123"/>
        <v>Germany</v>
      </c>
      <c r="W8975" s="8"/>
      <c r="X8975" s="8"/>
      <c r="Y8975" s="8"/>
      <c r="Z8975" s="14" t="str">
        <f t="shared" si="1124"/>
        <v>Male</v>
      </c>
      <c r="AA8975" s="14"/>
      <c r="AB8975" s="14"/>
      <c r="AC8975" s="14"/>
      <c r="AE8975" t="str">
        <f t="shared" si="1125"/>
        <v>Adults</v>
      </c>
      <c r="AF8975" t="str">
        <f t="shared" si="1126"/>
        <v>Fair</v>
      </c>
      <c r="AG8975" t="str">
        <f t="shared" si="1127"/>
        <v>High</v>
      </c>
    </row>
    <row r="8976" spans="1:33" x14ac:dyDescent="0.2">
      <c r="A8976">
        <v>8975</v>
      </c>
      <c r="B8976">
        <v>15697129</v>
      </c>
      <c r="C8976">
        <v>706</v>
      </c>
      <c r="D8976">
        <v>2</v>
      </c>
      <c r="E8976">
        <v>2</v>
      </c>
      <c r="F8976">
        <v>43</v>
      </c>
      <c r="G8976">
        <v>6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s="2" t="s">
        <v>1014</v>
      </c>
      <c r="P8976" s="11" t="str">
        <f t="shared" si="1120"/>
        <v>2017</v>
      </c>
      <c r="Q8976" s="12"/>
      <c r="R8976" s="8" t="str">
        <f t="shared" si="1121"/>
        <v>05</v>
      </c>
      <c r="S8976" s="8"/>
      <c r="T8976" s="14" t="str">
        <f t="shared" si="1122"/>
        <v>Retain</v>
      </c>
      <c r="U8976" s="14"/>
      <c r="V8976" s="8" t="str">
        <f t="shared" si="1123"/>
        <v>Spain</v>
      </c>
      <c r="W8976" s="8"/>
      <c r="X8976" s="8"/>
      <c r="Y8976" s="8"/>
      <c r="Z8976" s="14" t="str">
        <f t="shared" si="1124"/>
        <v>Female</v>
      </c>
      <c r="AA8976" s="14"/>
      <c r="AB8976" s="14"/>
      <c r="AC8976" s="14"/>
      <c r="AE8976" t="str">
        <f t="shared" si="1125"/>
        <v>Middle aged</v>
      </c>
      <c r="AF8976" t="str">
        <f t="shared" si="1126"/>
        <v>Good</v>
      </c>
      <c r="AG8976" t="str">
        <f t="shared" si="1127"/>
        <v>Very low</v>
      </c>
    </row>
    <row r="8977" spans="1:33" x14ac:dyDescent="0.2">
      <c r="A8977">
        <v>8976</v>
      </c>
      <c r="B8977">
        <v>15763415</v>
      </c>
      <c r="C8977">
        <v>567</v>
      </c>
      <c r="D8977">
        <v>3</v>
      </c>
      <c r="E8977">
        <v>1</v>
      </c>
      <c r="F8977">
        <v>41</v>
      </c>
      <c r="G8977">
        <v>6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s="2" t="s">
        <v>467</v>
      </c>
      <c r="P8977" s="11" t="str">
        <f t="shared" si="1120"/>
        <v>2017</v>
      </c>
      <c r="Q8977" s="12"/>
      <c r="R8977" s="8" t="str">
        <f t="shared" si="1121"/>
        <v>05</v>
      </c>
      <c r="S8977" s="8"/>
      <c r="T8977" s="14" t="str">
        <f t="shared" si="1122"/>
        <v>Retain</v>
      </c>
      <c r="U8977" s="14"/>
      <c r="V8977" s="8" t="str">
        <f t="shared" si="1123"/>
        <v>Germany</v>
      </c>
      <c r="W8977" s="8"/>
      <c r="X8977" s="8"/>
      <c r="Y8977" s="8"/>
      <c r="Z8977" s="14" t="str">
        <f t="shared" si="1124"/>
        <v>Male</v>
      </c>
      <c r="AA8977" s="14"/>
      <c r="AB8977" s="14"/>
      <c r="AC8977" s="14"/>
      <c r="AE8977" t="str">
        <f t="shared" si="1125"/>
        <v>Middle aged</v>
      </c>
      <c r="AF8977" t="str">
        <f t="shared" si="1126"/>
        <v>Poor</v>
      </c>
      <c r="AG8977" t="str">
        <f t="shared" si="1127"/>
        <v>High</v>
      </c>
    </row>
    <row r="8978" spans="1:33" x14ac:dyDescent="0.2">
      <c r="A8978">
        <v>8977</v>
      </c>
      <c r="B8978">
        <v>15796617</v>
      </c>
      <c r="C8978">
        <v>720</v>
      </c>
      <c r="D8978">
        <v>1</v>
      </c>
      <c r="E8978">
        <v>1</v>
      </c>
      <c r="F8978">
        <v>29</v>
      </c>
      <c r="G8978">
        <v>4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s="2" t="s">
        <v>101</v>
      </c>
      <c r="P8978" s="11" t="str">
        <f t="shared" si="1120"/>
        <v>2018</v>
      </c>
      <c r="Q8978" s="12"/>
      <c r="R8978" s="8" t="str">
        <f t="shared" si="1121"/>
        <v>12</v>
      </c>
      <c r="S8978" s="8"/>
      <c r="T8978" s="14" t="str">
        <f t="shared" si="1122"/>
        <v>Retain</v>
      </c>
      <c r="U8978" s="14"/>
      <c r="V8978" s="8" t="str">
        <f t="shared" si="1123"/>
        <v>France</v>
      </c>
      <c r="W8978" s="8"/>
      <c r="X8978" s="8"/>
      <c r="Y8978" s="8"/>
      <c r="Z8978" s="14" t="str">
        <f t="shared" si="1124"/>
        <v>Male</v>
      </c>
      <c r="AA8978" s="14"/>
      <c r="AB8978" s="14"/>
      <c r="AC8978" s="14"/>
      <c r="AE8978" t="str">
        <f t="shared" si="1125"/>
        <v>Adults</v>
      </c>
      <c r="AF8978" t="str">
        <f t="shared" si="1126"/>
        <v>Good</v>
      </c>
      <c r="AG8978" t="str">
        <f t="shared" si="1127"/>
        <v>Very low</v>
      </c>
    </row>
    <row r="8979" spans="1:33" x14ac:dyDescent="0.2">
      <c r="A8979">
        <v>8978</v>
      </c>
      <c r="B8979">
        <v>15626628</v>
      </c>
      <c r="C8979">
        <v>631</v>
      </c>
      <c r="D8979">
        <v>2</v>
      </c>
      <c r="E8979">
        <v>2</v>
      </c>
      <c r="F8979">
        <v>31</v>
      </c>
      <c r="G8979">
        <v>4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s="2" t="s">
        <v>235</v>
      </c>
      <c r="P8979" s="11" t="str">
        <f t="shared" si="1120"/>
        <v>2019</v>
      </c>
      <c r="Q8979" s="12"/>
      <c r="R8979" s="8" t="str">
        <f t="shared" si="1121"/>
        <v>08</v>
      </c>
      <c r="S8979" s="8"/>
      <c r="T8979" s="14" t="str">
        <f t="shared" si="1122"/>
        <v>Retain</v>
      </c>
      <c r="U8979" s="14"/>
      <c r="V8979" s="8" t="str">
        <f t="shared" si="1123"/>
        <v>Spain</v>
      </c>
      <c r="W8979" s="8"/>
      <c r="X8979" s="8"/>
      <c r="Y8979" s="8"/>
      <c r="Z8979" s="14" t="str">
        <f t="shared" si="1124"/>
        <v>Female</v>
      </c>
      <c r="AA8979" s="14"/>
      <c r="AB8979" s="14"/>
      <c r="AC8979" s="14"/>
      <c r="AE8979" t="str">
        <f t="shared" si="1125"/>
        <v>Adults</v>
      </c>
      <c r="AF8979" t="str">
        <f t="shared" si="1126"/>
        <v>Fair</v>
      </c>
      <c r="AG8979" t="str">
        <f t="shared" si="1127"/>
        <v>Medium</v>
      </c>
    </row>
    <row r="8980" spans="1:33" x14ac:dyDescent="0.2">
      <c r="A8980">
        <v>8979</v>
      </c>
      <c r="B8980">
        <v>15765857</v>
      </c>
      <c r="C8980">
        <v>623</v>
      </c>
      <c r="D8980">
        <v>2</v>
      </c>
      <c r="E8980">
        <v>1</v>
      </c>
      <c r="F8980">
        <v>41</v>
      </c>
      <c r="G8980">
        <v>3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s="2" t="s">
        <v>123</v>
      </c>
      <c r="P8980" s="11" t="str">
        <f t="shared" si="1120"/>
        <v>2019</v>
      </c>
      <c r="Q8980" s="12"/>
      <c r="R8980" s="8" t="str">
        <f t="shared" si="1121"/>
        <v>10</v>
      </c>
      <c r="S8980" s="8"/>
      <c r="T8980" s="14" t="str">
        <f t="shared" si="1122"/>
        <v>Retain</v>
      </c>
      <c r="U8980" s="14"/>
      <c r="V8980" s="8" t="str">
        <f t="shared" si="1123"/>
        <v>Spain</v>
      </c>
      <c r="W8980" s="8"/>
      <c r="X8980" s="8"/>
      <c r="Y8980" s="8"/>
      <c r="Z8980" s="14" t="str">
        <f t="shared" si="1124"/>
        <v>Male</v>
      </c>
      <c r="AA8980" s="14"/>
      <c r="AB8980" s="14"/>
      <c r="AC8980" s="14"/>
      <c r="AE8980" t="str">
        <f t="shared" si="1125"/>
        <v>Middle aged</v>
      </c>
      <c r="AF8980" t="str">
        <f t="shared" si="1126"/>
        <v>Fair</v>
      </c>
      <c r="AG8980" t="str">
        <f t="shared" si="1127"/>
        <v>High</v>
      </c>
    </row>
    <row r="8981" spans="1:33" x14ac:dyDescent="0.2">
      <c r="A8981">
        <v>8980</v>
      </c>
      <c r="B8981">
        <v>15742511</v>
      </c>
      <c r="C8981">
        <v>514</v>
      </c>
      <c r="D8981">
        <v>1</v>
      </c>
      <c r="E8981">
        <v>1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s="2" t="s">
        <v>565</v>
      </c>
      <c r="P8981" s="11" t="str">
        <f t="shared" si="1120"/>
        <v>2019</v>
      </c>
      <c r="Q8981" s="12"/>
      <c r="R8981" s="8" t="str">
        <f t="shared" si="1121"/>
        <v>10</v>
      </c>
      <c r="S8981" s="8"/>
      <c r="T8981" s="14" t="str">
        <f t="shared" si="1122"/>
        <v>Retain</v>
      </c>
      <c r="U8981" s="14"/>
      <c r="V8981" s="8" t="str">
        <f t="shared" si="1123"/>
        <v>France</v>
      </c>
      <c r="W8981" s="8"/>
      <c r="X8981" s="8"/>
      <c r="Y8981" s="8"/>
      <c r="Z8981" s="14" t="str">
        <f t="shared" si="1124"/>
        <v>Male</v>
      </c>
      <c r="AA8981" s="14"/>
      <c r="AB8981" s="14"/>
      <c r="AC8981" s="14"/>
      <c r="AE8981" t="str">
        <f t="shared" si="1125"/>
        <v>Adults</v>
      </c>
      <c r="AF8981" t="str">
        <f t="shared" si="1126"/>
        <v>Poor</v>
      </c>
      <c r="AG8981" t="str">
        <f t="shared" si="1127"/>
        <v>High</v>
      </c>
    </row>
    <row r="8982" spans="1:33" x14ac:dyDescent="0.2">
      <c r="A8982">
        <v>8981</v>
      </c>
      <c r="B8982">
        <v>15786433</v>
      </c>
      <c r="C8982">
        <v>650</v>
      </c>
      <c r="D8982">
        <v>3</v>
      </c>
      <c r="E8982">
        <v>2</v>
      </c>
      <c r="F8982">
        <v>35</v>
      </c>
      <c r="G8982">
        <v>7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s="2" t="s">
        <v>302</v>
      </c>
      <c r="P8982" s="11" t="str">
        <f t="shared" si="1120"/>
        <v>2016</v>
      </c>
      <c r="Q8982" s="12"/>
      <c r="R8982" s="8" t="str">
        <f t="shared" si="1121"/>
        <v>01</v>
      </c>
      <c r="S8982" s="8"/>
      <c r="T8982" s="14" t="str">
        <f t="shared" si="1122"/>
        <v>Retain</v>
      </c>
      <c r="U8982" s="14"/>
      <c r="V8982" s="8" t="str">
        <f t="shared" si="1123"/>
        <v>Germany</v>
      </c>
      <c r="W8982" s="8"/>
      <c r="X8982" s="8"/>
      <c r="Y8982" s="8"/>
      <c r="Z8982" s="14" t="str">
        <f t="shared" si="1124"/>
        <v>Female</v>
      </c>
      <c r="AA8982" s="14"/>
      <c r="AB8982" s="14"/>
      <c r="AC8982" s="14"/>
      <c r="AE8982" t="str">
        <f t="shared" si="1125"/>
        <v>Adults</v>
      </c>
      <c r="AF8982" t="str">
        <f t="shared" si="1126"/>
        <v>Fair</v>
      </c>
      <c r="AG8982" t="str">
        <f t="shared" si="1127"/>
        <v>Very high</v>
      </c>
    </row>
    <row r="8983" spans="1:33" x14ac:dyDescent="0.2">
      <c r="A8983">
        <v>8982</v>
      </c>
      <c r="B8983">
        <v>15685805</v>
      </c>
      <c r="C8983">
        <v>673</v>
      </c>
      <c r="D8983">
        <v>2</v>
      </c>
      <c r="E8983">
        <v>2</v>
      </c>
      <c r="F8983">
        <v>35</v>
      </c>
      <c r="G8983">
        <v>5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s="2" t="s">
        <v>651</v>
      </c>
      <c r="P8983" s="11" t="str">
        <f t="shared" si="1120"/>
        <v>2018</v>
      </c>
      <c r="Q8983" s="12"/>
      <c r="R8983" s="8" t="str">
        <f t="shared" si="1121"/>
        <v>06</v>
      </c>
      <c r="S8983" s="8"/>
      <c r="T8983" s="14" t="str">
        <f t="shared" si="1122"/>
        <v>Retain</v>
      </c>
      <c r="U8983" s="14"/>
      <c r="V8983" s="8" t="str">
        <f t="shared" si="1123"/>
        <v>Spain</v>
      </c>
      <c r="W8983" s="8"/>
      <c r="X8983" s="8"/>
      <c r="Y8983" s="8"/>
      <c r="Z8983" s="14" t="str">
        <f t="shared" si="1124"/>
        <v>Female</v>
      </c>
      <c r="AA8983" s="14"/>
      <c r="AB8983" s="14"/>
      <c r="AC8983" s="14"/>
      <c r="AE8983" t="str">
        <f t="shared" si="1125"/>
        <v>Adults</v>
      </c>
      <c r="AF8983" t="str">
        <f t="shared" si="1126"/>
        <v>Good</v>
      </c>
      <c r="AG8983" t="str">
        <f t="shared" si="1127"/>
        <v>Very low</v>
      </c>
    </row>
    <row r="8984" spans="1:33" x14ac:dyDescent="0.2">
      <c r="A8984">
        <v>8983</v>
      </c>
      <c r="B8984">
        <v>15627971</v>
      </c>
      <c r="C8984">
        <v>504</v>
      </c>
      <c r="D8984">
        <v>1</v>
      </c>
      <c r="E8984">
        <v>2</v>
      </c>
      <c r="F8984">
        <v>32</v>
      </c>
      <c r="G8984">
        <v>5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s="2" t="s">
        <v>474</v>
      </c>
      <c r="P8984" s="11" t="str">
        <f t="shared" si="1120"/>
        <v>2018</v>
      </c>
      <c r="Q8984" s="12"/>
      <c r="R8984" s="8" t="str">
        <f t="shared" si="1121"/>
        <v>06</v>
      </c>
      <c r="S8984" s="8"/>
      <c r="T8984" s="14" t="str">
        <f t="shared" si="1122"/>
        <v>Retain</v>
      </c>
      <c r="U8984" s="14"/>
      <c r="V8984" s="8" t="str">
        <f t="shared" si="1123"/>
        <v>France</v>
      </c>
      <c r="W8984" s="8"/>
      <c r="X8984" s="8"/>
      <c r="Y8984" s="8"/>
      <c r="Z8984" s="14" t="str">
        <f t="shared" si="1124"/>
        <v>Female</v>
      </c>
      <c r="AA8984" s="14"/>
      <c r="AB8984" s="14"/>
      <c r="AC8984" s="14"/>
      <c r="AE8984" t="str">
        <f t="shared" si="1125"/>
        <v>Adults</v>
      </c>
      <c r="AF8984" t="str">
        <f t="shared" si="1126"/>
        <v>Poor</v>
      </c>
      <c r="AG8984" t="str">
        <f t="shared" si="1127"/>
        <v>Extreme</v>
      </c>
    </row>
    <row r="8985" spans="1:33" x14ac:dyDescent="0.2">
      <c r="A8985">
        <v>8984</v>
      </c>
      <c r="B8985">
        <v>15783025</v>
      </c>
      <c r="C8985">
        <v>723</v>
      </c>
      <c r="D8985">
        <v>3</v>
      </c>
      <c r="E8985">
        <v>1</v>
      </c>
      <c r="F8985">
        <v>37</v>
      </c>
      <c r="G8985">
        <v>7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s="2" t="s">
        <v>1331</v>
      </c>
      <c r="P8985" s="11" t="str">
        <f t="shared" si="1120"/>
        <v>2016</v>
      </c>
      <c r="Q8985" s="12"/>
      <c r="R8985" s="8" t="str">
        <f t="shared" si="1121"/>
        <v>02</v>
      </c>
      <c r="S8985" s="8"/>
      <c r="T8985" s="14" t="str">
        <f t="shared" si="1122"/>
        <v>Retain</v>
      </c>
      <c r="U8985" s="14"/>
      <c r="V8985" s="8" t="str">
        <f t="shared" si="1123"/>
        <v>Germany</v>
      </c>
      <c r="W8985" s="8"/>
      <c r="X8985" s="8"/>
      <c r="Y8985" s="8"/>
      <c r="Z8985" s="14" t="str">
        <f t="shared" si="1124"/>
        <v>Male</v>
      </c>
      <c r="AA8985" s="14"/>
      <c r="AB8985" s="14"/>
      <c r="AC8985" s="14"/>
      <c r="AE8985" t="str">
        <f t="shared" si="1125"/>
        <v>Adults</v>
      </c>
      <c r="AF8985" t="str">
        <f t="shared" si="1126"/>
        <v>Good</v>
      </c>
      <c r="AG8985" t="str">
        <f t="shared" si="1127"/>
        <v>Medium</v>
      </c>
    </row>
    <row r="8986" spans="1:33" x14ac:dyDescent="0.2">
      <c r="A8986">
        <v>8985</v>
      </c>
      <c r="B8986">
        <v>15726289</v>
      </c>
      <c r="C8986">
        <v>645</v>
      </c>
      <c r="D8986">
        <v>1</v>
      </c>
      <c r="E8986">
        <v>1</v>
      </c>
      <c r="F8986">
        <v>25</v>
      </c>
      <c r="G8986">
        <v>5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s="2" t="s">
        <v>127</v>
      </c>
      <c r="P8986" s="11" t="str">
        <f t="shared" si="1120"/>
        <v>2017</v>
      </c>
      <c r="Q8986" s="12"/>
      <c r="R8986" s="8" t="str">
        <f t="shared" si="1121"/>
        <v>12</v>
      </c>
      <c r="S8986" s="8"/>
      <c r="T8986" s="14" t="str">
        <f t="shared" si="1122"/>
        <v>Retain</v>
      </c>
      <c r="U8986" s="14"/>
      <c r="V8986" s="8" t="str">
        <f t="shared" si="1123"/>
        <v>France</v>
      </c>
      <c r="W8986" s="8"/>
      <c r="X8986" s="8"/>
      <c r="Y8986" s="8"/>
      <c r="Z8986" s="14" t="str">
        <f t="shared" si="1124"/>
        <v>Male</v>
      </c>
      <c r="AA8986" s="14"/>
      <c r="AB8986" s="14"/>
      <c r="AC8986" s="14"/>
      <c r="AE8986" t="str">
        <f t="shared" si="1125"/>
        <v>Adults</v>
      </c>
      <c r="AF8986" t="str">
        <f t="shared" si="1126"/>
        <v>Fair</v>
      </c>
      <c r="AG8986" t="str">
        <f t="shared" si="1127"/>
        <v>Very high</v>
      </c>
    </row>
    <row r="8987" spans="1:33" x14ac:dyDescent="0.2">
      <c r="A8987">
        <v>8986</v>
      </c>
      <c r="B8987">
        <v>15802118</v>
      </c>
      <c r="C8987">
        <v>664</v>
      </c>
      <c r="D8987">
        <v>2</v>
      </c>
      <c r="E8987">
        <v>1</v>
      </c>
      <c r="F8987">
        <v>41</v>
      </c>
      <c r="G8987">
        <v>3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s="2" t="s">
        <v>191</v>
      </c>
      <c r="P8987" s="11" t="str">
        <f t="shared" si="1120"/>
        <v>2019</v>
      </c>
      <c r="Q8987" s="12"/>
      <c r="R8987" s="8" t="str">
        <f t="shared" si="1121"/>
        <v>11</v>
      </c>
      <c r="S8987" s="8"/>
      <c r="T8987" s="14" t="str">
        <f t="shared" si="1122"/>
        <v>Retain</v>
      </c>
      <c r="U8987" s="14"/>
      <c r="V8987" s="8" t="str">
        <f t="shared" si="1123"/>
        <v>Spain</v>
      </c>
      <c r="W8987" s="8"/>
      <c r="X8987" s="8"/>
      <c r="Y8987" s="8"/>
      <c r="Z8987" s="14" t="str">
        <f t="shared" si="1124"/>
        <v>Male</v>
      </c>
      <c r="AA8987" s="14"/>
      <c r="AB8987" s="14"/>
      <c r="AC8987" s="14"/>
      <c r="AE8987" t="str">
        <f t="shared" si="1125"/>
        <v>Middle aged</v>
      </c>
      <c r="AF8987" t="str">
        <f t="shared" si="1126"/>
        <v>Fair</v>
      </c>
      <c r="AG8987" t="str">
        <f t="shared" si="1127"/>
        <v>High</v>
      </c>
    </row>
    <row r="8988" spans="1:33" x14ac:dyDescent="0.2">
      <c r="A8988">
        <v>8987</v>
      </c>
      <c r="B8988">
        <v>15607990</v>
      </c>
      <c r="C8988">
        <v>760</v>
      </c>
      <c r="D8988">
        <v>2</v>
      </c>
      <c r="E8988">
        <v>1</v>
      </c>
      <c r="F8988">
        <v>43</v>
      </c>
      <c r="G8988">
        <v>5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s="2" t="s">
        <v>666</v>
      </c>
      <c r="P8988" s="11" t="str">
        <f t="shared" si="1120"/>
        <v>2017</v>
      </c>
      <c r="Q8988" s="12"/>
      <c r="R8988" s="8" t="str">
        <f t="shared" si="1121"/>
        <v>12</v>
      </c>
      <c r="S8988" s="8"/>
      <c r="T8988" s="14" t="str">
        <f t="shared" si="1122"/>
        <v>Retain</v>
      </c>
      <c r="U8988" s="14"/>
      <c r="V8988" s="8" t="str">
        <f t="shared" si="1123"/>
        <v>Spain</v>
      </c>
      <c r="W8988" s="8"/>
      <c r="X8988" s="8"/>
      <c r="Y8988" s="8"/>
      <c r="Z8988" s="14" t="str">
        <f t="shared" si="1124"/>
        <v>Male</v>
      </c>
      <c r="AA8988" s="14"/>
      <c r="AB8988" s="14"/>
      <c r="AC8988" s="14"/>
      <c r="AE8988" t="str">
        <f t="shared" si="1125"/>
        <v>Middle aged</v>
      </c>
      <c r="AF8988" t="str">
        <f t="shared" si="1126"/>
        <v>Very good</v>
      </c>
      <c r="AG8988" t="str">
        <f t="shared" si="1127"/>
        <v>Very high</v>
      </c>
    </row>
    <row r="8989" spans="1:33" x14ac:dyDescent="0.2">
      <c r="A8989">
        <v>8988</v>
      </c>
      <c r="B8989">
        <v>15695932</v>
      </c>
      <c r="C8989">
        <v>766</v>
      </c>
      <c r="D8989">
        <v>2</v>
      </c>
      <c r="E8989">
        <v>1</v>
      </c>
      <c r="F8989">
        <v>36</v>
      </c>
      <c r="G8989">
        <v>4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s="2" t="s">
        <v>40</v>
      </c>
      <c r="P8989" s="11" t="str">
        <f t="shared" si="1120"/>
        <v>2018</v>
      </c>
      <c r="Q8989" s="12"/>
      <c r="R8989" s="8" t="str">
        <f t="shared" si="1121"/>
        <v>10</v>
      </c>
      <c r="S8989" s="8"/>
      <c r="T8989" s="14" t="str">
        <f t="shared" si="1122"/>
        <v>Retain</v>
      </c>
      <c r="U8989" s="14"/>
      <c r="V8989" s="8" t="str">
        <f t="shared" si="1123"/>
        <v>Spain</v>
      </c>
      <c r="W8989" s="8"/>
      <c r="X8989" s="8"/>
      <c r="Y8989" s="8"/>
      <c r="Z8989" s="14" t="str">
        <f t="shared" si="1124"/>
        <v>Male</v>
      </c>
      <c r="AA8989" s="14"/>
      <c r="AB8989" s="14"/>
      <c r="AC8989" s="14"/>
      <c r="AE8989" t="str">
        <f t="shared" si="1125"/>
        <v>Adults</v>
      </c>
      <c r="AF8989" t="str">
        <f t="shared" si="1126"/>
        <v>Very good</v>
      </c>
      <c r="AG8989" t="str">
        <f t="shared" si="1127"/>
        <v>Medium</v>
      </c>
    </row>
    <row r="8990" spans="1:33" x14ac:dyDescent="0.2">
      <c r="A8990">
        <v>8989</v>
      </c>
      <c r="B8990">
        <v>15812279</v>
      </c>
      <c r="C8990">
        <v>634</v>
      </c>
      <c r="D8990">
        <v>1</v>
      </c>
      <c r="E8990">
        <v>1</v>
      </c>
      <c r="F8990">
        <v>37</v>
      </c>
      <c r="G8990">
        <v>4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s="2" t="s">
        <v>1288</v>
      </c>
      <c r="P8990" s="11" t="str">
        <f t="shared" si="1120"/>
        <v>2019</v>
      </c>
      <c r="Q8990" s="12"/>
      <c r="R8990" s="8" t="str">
        <f t="shared" si="1121"/>
        <v>01</v>
      </c>
      <c r="S8990" s="8"/>
      <c r="T8990" s="14" t="str">
        <f t="shared" si="1122"/>
        <v>Retain</v>
      </c>
      <c r="U8990" s="14"/>
      <c r="V8990" s="8" t="str">
        <f t="shared" si="1123"/>
        <v>France</v>
      </c>
      <c r="W8990" s="8"/>
      <c r="X8990" s="8"/>
      <c r="Y8990" s="8"/>
      <c r="Z8990" s="14" t="str">
        <f t="shared" si="1124"/>
        <v>Male</v>
      </c>
      <c r="AA8990" s="14"/>
      <c r="AB8990" s="14"/>
      <c r="AC8990" s="14"/>
      <c r="AE8990" t="str">
        <f t="shared" si="1125"/>
        <v>Adults</v>
      </c>
      <c r="AF8990" t="str">
        <f t="shared" si="1126"/>
        <v>Fair</v>
      </c>
      <c r="AG8990" t="str">
        <f t="shared" si="1127"/>
        <v>High</v>
      </c>
    </row>
    <row r="8991" spans="1:33" x14ac:dyDescent="0.2">
      <c r="A8991">
        <v>8990</v>
      </c>
      <c r="B8991">
        <v>15687558</v>
      </c>
      <c r="C8991">
        <v>640</v>
      </c>
      <c r="D8991">
        <v>3</v>
      </c>
      <c r="E8991">
        <v>2</v>
      </c>
      <c r="F8991">
        <v>31</v>
      </c>
      <c r="G8991">
        <v>4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s="2" t="s">
        <v>779</v>
      </c>
      <c r="P8991" s="11" t="str">
        <f t="shared" si="1120"/>
        <v>2019</v>
      </c>
      <c r="Q8991" s="12"/>
      <c r="R8991" s="8" t="str">
        <f t="shared" si="1121"/>
        <v>04</v>
      </c>
      <c r="S8991" s="8"/>
      <c r="T8991" s="14" t="str">
        <f t="shared" si="1122"/>
        <v>Retain</v>
      </c>
      <c r="U8991" s="14"/>
      <c r="V8991" s="8" t="str">
        <f t="shared" si="1123"/>
        <v>Germany</v>
      </c>
      <c r="W8991" s="8"/>
      <c r="X8991" s="8"/>
      <c r="Y8991" s="8"/>
      <c r="Z8991" s="14" t="str">
        <f t="shared" si="1124"/>
        <v>Female</v>
      </c>
      <c r="AA8991" s="14"/>
      <c r="AB8991" s="14"/>
      <c r="AC8991" s="14"/>
      <c r="AE8991" t="str">
        <f t="shared" si="1125"/>
        <v>Adults</v>
      </c>
      <c r="AF8991" t="str">
        <f t="shared" si="1126"/>
        <v>Fair</v>
      </c>
      <c r="AG8991" t="str">
        <f t="shared" si="1127"/>
        <v>High</v>
      </c>
    </row>
    <row r="8992" spans="1:33" x14ac:dyDescent="0.2">
      <c r="A8992">
        <v>8991</v>
      </c>
      <c r="B8992">
        <v>15729065</v>
      </c>
      <c r="C8992">
        <v>784</v>
      </c>
      <c r="D8992">
        <v>3</v>
      </c>
      <c r="E8992">
        <v>1</v>
      </c>
      <c r="F8992">
        <v>28</v>
      </c>
      <c r="G8992">
        <v>4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s="2" t="s">
        <v>1332</v>
      </c>
      <c r="P8992" s="11" t="str">
        <f t="shared" si="1120"/>
        <v>2019</v>
      </c>
      <c r="Q8992" s="12"/>
      <c r="R8992" s="8" t="str">
        <f t="shared" si="1121"/>
        <v>07</v>
      </c>
      <c r="S8992" s="8"/>
      <c r="T8992" s="14" t="str">
        <f t="shared" si="1122"/>
        <v>Retain</v>
      </c>
      <c r="U8992" s="14"/>
      <c r="V8992" s="8" t="str">
        <f t="shared" si="1123"/>
        <v>Germany</v>
      </c>
      <c r="W8992" s="8"/>
      <c r="X8992" s="8"/>
      <c r="Y8992" s="8"/>
      <c r="Z8992" s="14" t="str">
        <f t="shared" si="1124"/>
        <v>Male</v>
      </c>
      <c r="AA8992" s="14"/>
      <c r="AB8992" s="14"/>
      <c r="AC8992" s="14"/>
      <c r="AE8992" t="str">
        <f t="shared" si="1125"/>
        <v>Adults</v>
      </c>
      <c r="AF8992" t="str">
        <f t="shared" si="1126"/>
        <v>Very good</v>
      </c>
      <c r="AG8992" t="str">
        <f t="shared" si="1127"/>
        <v>High</v>
      </c>
    </row>
    <row r="8993" spans="1:33" x14ac:dyDescent="0.2">
      <c r="A8993">
        <v>8992</v>
      </c>
      <c r="B8993">
        <v>15698902</v>
      </c>
      <c r="C8993">
        <v>547</v>
      </c>
      <c r="D8993">
        <v>3</v>
      </c>
      <c r="E8993">
        <v>2</v>
      </c>
      <c r="F8993">
        <v>42</v>
      </c>
      <c r="G8993">
        <v>5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s="2" t="s">
        <v>49</v>
      </c>
      <c r="P8993" s="11" t="str">
        <f t="shared" si="1120"/>
        <v>2017</v>
      </c>
      <c r="Q8993" s="12"/>
      <c r="R8993" s="8" t="str">
        <f t="shared" si="1121"/>
        <v>09</v>
      </c>
      <c r="S8993" s="8"/>
      <c r="T8993" s="14" t="str">
        <f t="shared" si="1122"/>
        <v>Exit</v>
      </c>
      <c r="U8993" s="14"/>
      <c r="V8993" s="8" t="str">
        <f t="shared" si="1123"/>
        <v>Germany</v>
      </c>
      <c r="W8993" s="8"/>
      <c r="X8993" s="8"/>
      <c r="Y8993" s="8"/>
      <c r="Z8993" s="14" t="str">
        <f t="shared" si="1124"/>
        <v>Female</v>
      </c>
      <c r="AA8993" s="14"/>
      <c r="AB8993" s="14"/>
      <c r="AC8993" s="14"/>
      <c r="AE8993" t="str">
        <f t="shared" si="1125"/>
        <v>Middle aged</v>
      </c>
      <c r="AF8993" t="str">
        <f t="shared" si="1126"/>
        <v>Poor</v>
      </c>
      <c r="AG8993" t="str">
        <f t="shared" si="1127"/>
        <v>High</v>
      </c>
    </row>
    <row r="8994" spans="1:33" x14ac:dyDescent="0.2">
      <c r="A8994">
        <v>8993</v>
      </c>
      <c r="B8994">
        <v>15570192</v>
      </c>
      <c r="C8994">
        <v>608</v>
      </c>
      <c r="D8994">
        <v>3</v>
      </c>
      <c r="E8994">
        <v>2</v>
      </c>
      <c r="F8994">
        <v>40</v>
      </c>
      <c r="G8994">
        <v>4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s="2" t="s">
        <v>104</v>
      </c>
      <c r="P8994" s="11" t="str">
        <f t="shared" si="1120"/>
        <v>2018</v>
      </c>
      <c r="Q8994" s="12"/>
      <c r="R8994" s="8" t="str">
        <f t="shared" si="1121"/>
        <v>12</v>
      </c>
      <c r="S8994" s="8"/>
      <c r="T8994" s="14" t="str">
        <f t="shared" si="1122"/>
        <v>Retain</v>
      </c>
      <c r="U8994" s="14"/>
      <c r="V8994" s="8" t="str">
        <f t="shared" si="1123"/>
        <v>Germany</v>
      </c>
      <c r="W8994" s="8"/>
      <c r="X8994" s="8"/>
      <c r="Y8994" s="8"/>
      <c r="Z8994" s="14" t="str">
        <f t="shared" si="1124"/>
        <v>Female</v>
      </c>
      <c r="AA8994" s="14"/>
      <c r="AB8994" s="14"/>
      <c r="AC8994" s="14"/>
      <c r="AE8994" t="str">
        <f t="shared" si="1125"/>
        <v>Middle aged</v>
      </c>
      <c r="AF8994" t="str">
        <f t="shared" si="1126"/>
        <v>Fair</v>
      </c>
      <c r="AG8994" t="str">
        <f t="shared" si="1127"/>
        <v>High</v>
      </c>
    </row>
    <row r="8995" spans="1:33" x14ac:dyDescent="0.2">
      <c r="A8995">
        <v>8994</v>
      </c>
      <c r="B8995">
        <v>15809265</v>
      </c>
      <c r="C8995">
        <v>547</v>
      </c>
      <c r="D8995">
        <v>1</v>
      </c>
      <c r="E8995">
        <v>2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s="2" t="s">
        <v>916</v>
      </c>
      <c r="P8995" s="11" t="str">
        <f t="shared" si="1120"/>
        <v>2019</v>
      </c>
      <c r="Q8995" s="12"/>
      <c r="R8995" s="8" t="str">
        <f t="shared" si="1121"/>
        <v>03</v>
      </c>
      <c r="S8995" s="8"/>
      <c r="T8995" s="14" t="str">
        <f t="shared" si="1122"/>
        <v>Retain</v>
      </c>
      <c r="U8995" s="14"/>
      <c r="V8995" s="8" t="str">
        <f t="shared" si="1123"/>
        <v>France</v>
      </c>
      <c r="W8995" s="8"/>
      <c r="X8995" s="8"/>
      <c r="Y8995" s="8"/>
      <c r="Z8995" s="14" t="str">
        <f t="shared" si="1124"/>
        <v>Female</v>
      </c>
      <c r="AA8995" s="14"/>
      <c r="AB8995" s="14"/>
      <c r="AC8995" s="14"/>
      <c r="AE8995" t="str">
        <f t="shared" si="1125"/>
        <v>Adults</v>
      </c>
      <c r="AF8995" t="str">
        <f t="shared" si="1126"/>
        <v>Poor</v>
      </c>
      <c r="AG8995" t="str">
        <f t="shared" si="1127"/>
        <v>Very low</v>
      </c>
    </row>
    <row r="8996" spans="1:33" x14ac:dyDescent="0.2">
      <c r="A8996">
        <v>8995</v>
      </c>
      <c r="B8996">
        <v>15745201</v>
      </c>
      <c r="C8996">
        <v>612</v>
      </c>
      <c r="D8996">
        <v>1</v>
      </c>
      <c r="E8996">
        <v>2</v>
      </c>
      <c r="F8996">
        <v>43</v>
      </c>
      <c r="G8996">
        <v>5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s="2" t="s">
        <v>252</v>
      </c>
      <c r="P8996" s="11" t="str">
        <f t="shared" si="1120"/>
        <v>2018</v>
      </c>
      <c r="Q8996" s="12"/>
      <c r="R8996" s="8" t="str">
        <f t="shared" si="1121"/>
        <v>05</v>
      </c>
      <c r="S8996" s="8"/>
      <c r="T8996" s="14" t="str">
        <f t="shared" si="1122"/>
        <v>Retain</v>
      </c>
      <c r="U8996" s="14"/>
      <c r="V8996" s="8" t="str">
        <f t="shared" si="1123"/>
        <v>France</v>
      </c>
      <c r="W8996" s="8"/>
      <c r="X8996" s="8"/>
      <c r="Y8996" s="8"/>
      <c r="Z8996" s="14" t="str">
        <f t="shared" si="1124"/>
        <v>Female</v>
      </c>
      <c r="AA8996" s="14"/>
      <c r="AB8996" s="14"/>
      <c r="AC8996" s="14"/>
      <c r="AE8996" t="str">
        <f t="shared" si="1125"/>
        <v>Middle aged</v>
      </c>
      <c r="AF8996" t="str">
        <f t="shared" si="1126"/>
        <v>Fair</v>
      </c>
      <c r="AG8996" t="str">
        <f t="shared" si="1127"/>
        <v>High</v>
      </c>
    </row>
    <row r="8997" spans="1:33" x14ac:dyDescent="0.2">
      <c r="A8997">
        <v>8996</v>
      </c>
      <c r="B8997">
        <v>15580623</v>
      </c>
      <c r="C8997">
        <v>573</v>
      </c>
      <c r="D8997">
        <v>2</v>
      </c>
      <c r="E8997">
        <v>1</v>
      </c>
      <c r="F8997">
        <v>28</v>
      </c>
      <c r="G8997">
        <v>5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s="2" t="s">
        <v>112</v>
      </c>
      <c r="P8997" s="11" t="str">
        <f t="shared" si="1120"/>
        <v>2018</v>
      </c>
      <c r="Q8997" s="12"/>
      <c r="R8997" s="8" t="str">
        <f t="shared" si="1121"/>
        <v>07</v>
      </c>
      <c r="S8997" s="8"/>
      <c r="T8997" s="14" t="str">
        <f t="shared" si="1122"/>
        <v>Retain</v>
      </c>
      <c r="U8997" s="14"/>
      <c r="V8997" s="8" t="str">
        <f t="shared" si="1123"/>
        <v>Spain</v>
      </c>
      <c r="W8997" s="8"/>
      <c r="X8997" s="8"/>
      <c r="Y8997" s="8"/>
      <c r="Z8997" s="14" t="str">
        <f t="shared" si="1124"/>
        <v>Male</v>
      </c>
      <c r="AA8997" s="14"/>
      <c r="AB8997" s="14"/>
      <c r="AC8997" s="14"/>
      <c r="AE8997" t="str">
        <f t="shared" si="1125"/>
        <v>Adults</v>
      </c>
      <c r="AF8997" t="str">
        <f t="shared" si="1126"/>
        <v>Poor</v>
      </c>
      <c r="AG8997" t="str">
        <f t="shared" si="1127"/>
        <v>Very low</v>
      </c>
    </row>
    <row r="8998" spans="1:33" x14ac:dyDescent="0.2">
      <c r="A8998">
        <v>8997</v>
      </c>
      <c r="B8998">
        <v>15578156</v>
      </c>
      <c r="C8998">
        <v>615</v>
      </c>
      <c r="D8998">
        <v>2</v>
      </c>
      <c r="E8998">
        <v>1</v>
      </c>
      <c r="F8998">
        <v>32</v>
      </c>
      <c r="G8998">
        <v>4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s="2" t="s">
        <v>1072</v>
      </c>
      <c r="P8998" s="11" t="str">
        <f t="shared" si="1120"/>
        <v>2019</v>
      </c>
      <c r="Q8998" s="12"/>
      <c r="R8998" s="8" t="str">
        <f t="shared" si="1121"/>
        <v>01</v>
      </c>
      <c r="S8998" s="8"/>
      <c r="T8998" s="14" t="str">
        <f t="shared" si="1122"/>
        <v>Retain</v>
      </c>
      <c r="U8998" s="14"/>
      <c r="V8998" s="8" t="str">
        <f t="shared" si="1123"/>
        <v>Spain</v>
      </c>
      <c r="W8998" s="8"/>
      <c r="X8998" s="8"/>
      <c r="Y8998" s="8"/>
      <c r="Z8998" s="14" t="str">
        <f t="shared" si="1124"/>
        <v>Male</v>
      </c>
      <c r="AA8998" s="14"/>
      <c r="AB8998" s="14"/>
      <c r="AC8998" s="14"/>
      <c r="AE8998" t="str">
        <f t="shared" si="1125"/>
        <v>Adults</v>
      </c>
      <c r="AF8998" t="str">
        <f t="shared" si="1126"/>
        <v>Fair</v>
      </c>
      <c r="AG8998" t="str">
        <f t="shared" si="1127"/>
        <v>High</v>
      </c>
    </row>
    <row r="8999" spans="1:33" x14ac:dyDescent="0.2">
      <c r="A8999">
        <v>8998</v>
      </c>
      <c r="B8999">
        <v>15631063</v>
      </c>
      <c r="C8999">
        <v>710</v>
      </c>
      <c r="D8999">
        <v>1</v>
      </c>
      <c r="E8999">
        <v>2</v>
      </c>
      <c r="F8999">
        <v>33</v>
      </c>
      <c r="G8999">
        <v>6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s="2" t="s">
        <v>569</v>
      </c>
      <c r="P8999" s="11" t="str">
        <f t="shared" si="1120"/>
        <v>2017</v>
      </c>
      <c r="Q8999" s="12"/>
      <c r="R8999" s="8" t="str">
        <f t="shared" si="1121"/>
        <v>08</v>
      </c>
      <c r="S8999" s="8"/>
      <c r="T8999" s="14" t="str">
        <f t="shared" si="1122"/>
        <v>Retain</v>
      </c>
      <c r="U8999" s="14"/>
      <c r="V8999" s="8" t="str">
        <f t="shared" si="1123"/>
        <v>France</v>
      </c>
      <c r="W8999" s="8"/>
      <c r="X8999" s="8"/>
      <c r="Y8999" s="8"/>
      <c r="Z8999" s="14" t="str">
        <f t="shared" si="1124"/>
        <v>Female</v>
      </c>
      <c r="AA8999" s="14"/>
      <c r="AB8999" s="14"/>
      <c r="AC8999" s="14"/>
      <c r="AE8999" t="str">
        <f t="shared" si="1125"/>
        <v>Adults</v>
      </c>
      <c r="AF8999" t="str">
        <f t="shared" si="1126"/>
        <v>Good</v>
      </c>
      <c r="AG8999" t="str">
        <f t="shared" si="1127"/>
        <v>Very low</v>
      </c>
    </row>
    <row r="9000" spans="1:33" x14ac:dyDescent="0.2">
      <c r="A9000">
        <v>8999</v>
      </c>
      <c r="B9000">
        <v>15692577</v>
      </c>
      <c r="C9000">
        <v>674</v>
      </c>
      <c r="D9000">
        <v>3</v>
      </c>
      <c r="E9000">
        <v>2</v>
      </c>
      <c r="F9000">
        <v>38</v>
      </c>
      <c r="G9000">
        <v>5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s="2" t="s">
        <v>99</v>
      </c>
      <c r="P9000" s="11" t="str">
        <f t="shared" si="1120"/>
        <v>2017</v>
      </c>
      <c r="Q9000" s="12"/>
      <c r="R9000" s="8" t="str">
        <f t="shared" si="1121"/>
        <v>11</v>
      </c>
      <c r="S9000" s="8"/>
      <c r="T9000" s="14" t="str">
        <f t="shared" si="1122"/>
        <v>Retain</v>
      </c>
      <c r="U9000" s="14"/>
      <c r="V9000" s="8" t="str">
        <f t="shared" si="1123"/>
        <v>Germany</v>
      </c>
      <c r="W9000" s="8"/>
      <c r="X9000" s="8"/>
      <c r="Y9000" s="8"/>
      <c r="Z9000" s="14" t="str">
        <f t="shared" si="1124"/>
        <v>Female</v>
      </c>
      <c r="AA9000" s="14"/>
      <c r="AB9000" s="14"/>
      <c r="AC9000" s="14"/>
      <c r="AE9000" t="str">
        <f t="shared" si="1125"/>
        <v>Adults</v>
      </c>
      <c r="AF9000" t="str">
        <f t="shared" si="1126"/>
        <v>Good</v>
      </c>
      <c r="AG9000" t="str">
        <f t="shared" si="1127"/>
        <v>Medium</v>
      </c>
    </row>
    <row r="9001" spans="1:33" x14ac:dyDescent="0.2">
      <c r="A9001">
        <v>9000</v>
      </c>
      <c r="B9001">
        <v>15810910</v>
      </c>
      <c r="C9001">
        <v>702</v>
      </c>
      <c r="D9001">
        <v>2</v>
      </c>
      <c r="E9001">
        <v>2</v>
      </c>
      <c r="F9001">
        <v>38</v>
      </c>
      <c r="G9001">
        <v>3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s="2" t="s">
        <v>428</v>
      </c>
      <c r="P9001" s="11" t="str">
        <f t="shared" si="1120"/>
        <v>2019</v>
      </c>
      <c r="Q9001" s="12"/>
      <c r="R9001" s="8" t="str">
        <f t="shared" si="1121"/>
        <v>11</v>
      </c>
      <c r="S9001" s="8"/>
      <c r="T9001" s="14" t="str">
        <f t="shared" si="1122"/>
        <v>Retain</v>
      </c>
      <c r="U9001" s="14"/>
      <c r="V9001" s="8" t="str">
        <f t="shared" si="1123"/>
        <v>Spain</v>
      </c>
      <c r="W9001" s="8"/>
      <c r="X9001" s="8"/>
      <c r="Y9001" s="8"/>
      <c r="Z9001" s="14" t="str">
        <f t="shared" si="1124"/>
        <v>Female</v>
      </c>
      <c r="AA9001" s="14"/>
      <c r="AB9001" s="14"/>
      <c r="AC9001" s="14"/>
      <c r="AE9001" t="str">
        <f t="shared" si="1125"/>
        <v>Adults</v>
      </c>
      <c r="AF9001" t="str">
        <f t="shared" si="1126"/>
        <v>Good</v>
      </c>
      <c r="AG9001" t="str">
        <f t="shared" si="1127"/>
        <v>Very low</v>
      </c>
    </row>
    <row r="9002" spans="1:33" x14ac:dyDescent="0.2">
      <c r="A9002">
        <v>9001</v>
      </c>
      <c r="B9002">
        <v>15723217</v>
      </c>
      <c r="C9002">
        <v>616</v>
      </c>
      <c r="D9002">
        <v>1</v>
      </c>
      <c r="E9002">
        <v>1</v>
      </c>
      <c r="F9002">
        <v>37</v>
      </c>
      <c r="G9002">
        <v>6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s="2" t="s">
        <v>995</v>
      </c>
      <c r="P9002" s="11" t="str">
        <f t="shared" si="1120"/>
        <v>2016</v>
      </c>
      <c r="Q9002" s="12"/>
      <c r="R9002" s="8" t="str">
        <f t="shared" si="1121"/>
        <v>11</v>
      </c>
      <c r="S9002" s="8"/>
      <c r="T9002" s="14" t="str">
        <f t="shared" si="1122"/>
        <v>Retain</v>
      </c>
      <c r="U9002" s="14"/>
      <c r="V9002" s="8" t="str">
        <f t="shared" si="1123"/>
        <v>France</v>
      </c>
      <c r="W9002" s="8"/>
      <c r="X9002" s="8"/>
      <c r="Y9002" s="8"/>
      <c r="Z9002" s="14" t="str">
        <f t="shared" si="1124"/>
        <v>Male</v>
      </c>
      <c r="AA9002" s="14"/>
      <c r="AB9002" s="14"/>
      <c r="AC9002" s="14"/>
      <c r="AE9002" t="str">
        <f t="shared" si="1125"/>
        <v>Adults</v>
      </c>
      <c r="AF9002" t="str">
        <f t="shared" si="1126"/>
        <v>Fair</v>
      </c>
      <c r="AG9002" t="str">
        <f t="shared" si="1127"/>
        <v>Very low</v>
      </c>
    </row>
    <row r="9003" spans="1:33" x14ac:dyDescent="0.2">
      <c r="A9003">
        <v>9002</v>
      </c>
      <c r="B9003">
        <v>15733111</v>
      </c>
      <c r="C9003">
        <v>688</v>
      </c>
      <c r="D9003">
        <v>2</v>
      </c>
      <c r="E9003">
        <v>1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s="2" t="s">
        <v>232</v>
      </c>
      <c r="P9003" s="11" t="str">
        <f t="shared" si="1120"/>
        <v>2017</v>
      </c>
      <c r="Q9003" s="12"/>
      <c r="R9003" s="8" t="str">
        <f t="shared" si="1121"/>
        <v>04</v>
      </c>
      <c r="S9003" s="8"/>
      <c r="T9003" s="14" t="str">
        <f t="shared" si="1122"/>
        <v>Retain</v>
      </c>
      <c r="U9003" s="14"/>
      <c r="V9003" s="8" t="str">
        <f t="shared" si="1123"/>
        <v>Spain</v>
      </c>
      <c r="W9003" s="8"/>
      <c r="X9003" s="8"/>
      <c r="Y9003" s="8"/>
      <c r="Z9003" s="14" t="str">
        <f t="shared" si="1124"/>
        <v>Male</v>
      </c>
      <c r="AA9003" s="14"/>
      <c r="AB9003" s="14"/>
      <c r="AC9003" s="14"/>
      <c r="AE9003" t="str">
        <f t="shared" si="1125"/>
        <v>Adults</v>
      </c>
      <c r="AF9003" t="str">
        <f t="shared" si="1126"/>
        <v>Good</v>
      </c>
      <c r="AG9003" t="str">
        <f t="shared" si="1127"/>
        <v>High</v>
      </c>
    </row>
    <row r="9004" spans="1:33" x14ac:dyDescent="0.2">
      <c r="A9004">
        <v>9003</v>
      </c>
      <c r="B9004">
        <v>15610727</v>
      </c>
      <c r="C9004">
        <v>605</v>
      </c>
      <c r="D9004">
        <v>1</v>
      </c>
      <c r="E9004">
        <v>1</v>
      </c>
      <c r="F9004">
        <v>36</v>
      </c>
      <c r="G9004">
        <v>6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s="2" t="s">
        <v>973</v>
      </c>
      <c r="P9004" s="11" t="str">
        <f t="shared" si="1120"/>
        <v>2017</v>
      </c>
      <c r="Q9004" s="12"/>
      <c r="R9004" s="8" t="str">
        <f t="shared" si="1121"/>
        <v>04</v>
      </c>
      <c r="S9004" s="8"/>
      <c r="T9004" s="14" t="str">
        <f t="shared" si="1122"/>
        <v>Retain</v>
      </c>
      <c r="U9004" s="14"/>
      <c r="V9004" s="8" t="str">
        <f t="shared" si="1123"/>
        <v>France</v>
      </c>
      <c r="W9004" s="8"/>
      <c r="X9004" s="8"/>
      <c r="Y9004" s="8"/>
      <c r="Z9004" s="14" t="str">
        <f t="shared" si="1124"/>
        <v>Male</v>
      </c>
      <c r="AA9004" s="14"/>
      <c r="AB9004" s="14"/>
      <c r="AC9004" s="14"/>
      <c r="AE9004" t="str">
        <f t="shared" si="1125"/>
        <v>Adults</v>
      </c>
      <c r="AF9004" t="str">
        <f t="shared" si="1126"/>
        <v>Fair</v>
      </c>
      <c r="AG9004" t="str">
        <f t="shared" si="1127"/>
        <v>High</v>
      </c>
    </row>
    <row r="9005" spans="1:33" x14ac:dyDescent="0.2">
      <c r="A9005">
        <v>9004</v>
      </c>
      <c r="B9005">
        <v>15792720</v>
      </c>
      <c r="C9005">
        <v>676</v>
      </c>
      <c r="D9005">
        <v>1</v>
      </c>
      <c r="E9005">
        <v>1</v>
      </c>
      <c r="F9005">
        <v>33</v>
      </c>
      <c r="G9005">
        <v>5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s="2" t="s">
        <v>436</v>
      </c>
      <c r="P9005" s="11" t="str">
        <f t="shared" si="1120"/>
        <v>2018</v>
      </c>
      <c r="Q9005" s="12"/>
      <c r="R9005" s="8" t="str">
        <f t="shared" si="1121"/>
        <v>09</v>
      </c>
      <c r="S9005" s="8"/>
      <c r="T9005" s="14" t="str">
        <f t="shared" si="1122"/>
        <v>Retain</v>
      </c>
      <c r="U9005" s="14"/>
      <c r="V9005" s="8" t="str">
        <f t="shared" si="1123"/>
        <v>France</v>
      </c>
      <c r="W9005" s="8"/>
      <c r="X9005" s="8"/>
      <c r="Y9005" s="8"/>
      <c r="Z9005" s="14" t="str">
        <f t="shared" si="1124"/>
        <v>Male</v>
      </c>
      <c r="AA9005" s="14"/>
      <c r="AB9005" s="14"/>
      <c r="AC9005" s="14"/>
      <c r="AE9005" t="str">
        <f t="shared" si="1125"/>
        <v>Adults</v>
      </c>
      <c r="AF9005" t="str">
        <f t="shared" si="1126"/>
        <v>Good</v>
      </c>
      <c r="AG9005" t="str">
        <f t="shared" si="1127"/>
        <v>Very high</v>
      </c>
    </row>
    <row r="9006" spans="1:33" x14ac:dyDescent="0.2">
      <c r="A9006">
        <v>9005</v>
      </c>
      <c r="B9006">
        <v>15723153</v>
      </c>
      <c r="C9006">
        <v>708</v>
      </c>
      <c r="D9006">
        <v>2</v>
      </c>
      <c r="E9006">
        <v>1</v>
      </c>
      <c r="F9006">
        <v>33</v>
      </c>
      <c r="G9006">
        <v>4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s="2" t="s">
        <v>655</v>
      </c>
      <c r="P9006" s="11" t="str">
        <f t="shared" si="1120"/>
        <v>2018</v>
      </c>
      <c r="Q9006" s="12"/>
      <c r="R9006" s="8" t="str">
        <f t="shared" si="1121"/>
        <v>09</v>
      </c>
      <c r="S9006" s="8"/>
      <c r="T9006" s="14" t="str">
        <f t="shared" si="1122"/>
        <v>Retain</v>
      </c>
      <c r="U9006" s="14"/>
      <c r="V9006" s="8" t="str">
        <f t="shared" si="1123"/>
        <v>Spain</v>
      </c>
      <c r="W9006" s="8"/>
      <c r="X9006" s="8"/>
      <c r="Y9006" s="8"/>
      <c r="Z9006" s="14" t="str">
        <f t="shared" si="1124"/>
        <v>Male</v>
      </c>
      <c r="AA9006" s="14"/>
      <c r="AB9006" s="14"/>
      <c r="AC9006" s="14"/>
      <c r="AE9006" t="str">
        <f t="shared" si="1125"/>
        <v>Adults</v>
      </c>
      <c r="AF9006" t="str">
        <f t="shared" si="1126"/>
        <v>Good</v>
      </c>
      <c r="AG9006" t="str">
        <f t="shared" si="1127"/>
        <v>Very low</v>
      </c>
    </row>
    <row r="9007" spans="1:33" x14ac:dyDescent="0.2">
      <c r="A9007">
        <v>9006</v>
      </c>
      <c r="B9007">
        <v>15802823</v>
      </c>
      <c r="C9007">
        <v>745</v>
      </c>
      <c r="D9007">
        <v>2</v>
      </c>
      <c r="E9007">
        <v>2</v>
      </c>
      <c r="F9007">
        <v>38</v>
      </c>
      <c r="G9007">
        <v>4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s="2" t="s">
        <v>845</v>
      </c>
      <c r="P9007" s="11" t="str">
        <f t="shared" si="1120"/>
        <v>2019</v>
      </c>
      <c r="Q9007" s="12"/>
      <c r="R9007" s="8" t="str">
        <f t="shared" si="1121"/>
        <v>01</v>
      </c>
      <c r="S9007" s="8"/>
      <c r="T9007" s="14" t="str">
        <f t="shared" si="1122"/>
        <v>Retain</v>
      </c>
      <c r="U9007" s="14"/>
      <c r="V9007" s="8" t="str">
        <f t="shared" si="1123"/>
        <v>Spain</v>
      </c>
      <c r="W9007" s="8"/>
      <c r="X9007" s="8"/>
      <c r="Y9007" s="8"/>
      <c r="Z9007" s="14" t="str">
        <f t="shared" si="1124"/>
        <v>Female</v>
      </c>
      <c r="AA9007" s="14"/>
      <c r="AB9007" s="14"/>
      <c r="AC9007" s="14"/>
      <c r="AE9007" t="str">
        <f t="shared" si="1125"/>
        <v>Adults</v>
      </c>
      <c r="AF9007" t="str">
        <f t="shared" si="1126"/>
        <v>Very good</v>
      </c>
      <c r="AG9007" t="str">
        <f t="shared" si="1127"/>
        <v>Very low</v>
      </c>
    </row>
    <row r="9008" spans="1:33" x14ac:dyDescent="0.2">
      <c r="A9008">
        <v>9007</v>
      </c>
      <c r="B9008">
        <v>15756118</v>
      </c>
      <c r="C9008">
        <v>661</v>
      </c>
      <c r="D9008">
        <v>2</v>
      </c>
      <c r="E9008">
        <v>1</v>
      </c>
      <c r="F9008">
        <v>20</v>
      </c>
      <c r="G9008">
        <v>6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s="2" t="s">
        <v>406</v>
      </c>
      <c r="P9008" s="11" t="str">
        <f t="shared" si="1120"/>
        <v>2016</v>
      </c>
      <c r="Q9008" s="12"/>
      <c r="R9008" s="8" t="str">
        <f t="shared" si="1121"/>
        <v>12</v>
      </c>
      <c r="S9008" s="8"/>
      <c r="T9008" s="14" t="str">
        <f t="shared" si="1122"/>
        <v>Retain</v>
      </c>
      <c r="U9008" s="14"/>
      <c r="V9008" s="8" t="str">
        <f t="shared" si="1123"/>
        <v>Spain</v>
      </c>
      <c r="W9008" s="8"/>
      <c r="X9008" s="8"/>
      <c r="Y9008" s="8"/>
      <c r="Z9008" s="14" t="str">
        <f t="shared" si="1124"/>
        <v>Male</v>
      </c>
      <c r="AA9008" s="14"/>
      <c r="AB9008" s="14"/>
      <c r="AC9008" s="14"/>
      <c r="AE9008" t="str">
        <f t="shared" si="1125"/>
        <v>Young Adults</v>
      </c>
      <c r="AF9008" t="str">
        <f t="shared" si="1126"/>
        <v>Fair</v>
      </c>
      <c r="AG9008" t="str">
        <f t="shared" si="1127"/>
        <v>Very low</v>
      </c>
    </row>
    <row r="9009" spans="1:33" x14ac:dyDescent="0.2">
      <c r="A9009">
        <v>9008</v>
      </c>
      <c r="B9009">
        <v>15684934</v>
      </c>
      <c r="C9009">
        <v>726</v>
      </c>
      <c r="D9009">
        <v>1</v>
      </c>
      <c r="E9009">
        <v>1</v>
      </c>
      <c r="F9009">
        <v>31</v>
      </c>
      <c r="G9009">
        <v>5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s="2" t="s">
        <v>709</v>
      </c>
      <c r="P9009" s="11" t="str">
        <f t="shared" si="1120"/>
        <v>2017</v>
      </c>
      <c r="Q9009" s="12"/>
      <c r="R9009" s="8" t="str">
        <f t="shared" si="1121"/>
        <v>12</v>
      </c>
      <c r="S9009" s="8"/>
      <c r="T9009" s="14" t="str">
        <f t="shared" si="1122"/>
        <v>Retain</v>
      </c>
      <c r="U9009" s="14"/>
      <c r="V9009" s="8" t="str">
        <f t="shared" si="1123"/>
        <v>France</v>
      </c>
      <c r="W9009" s="8"/>
      <c r="X9009" s="8"/>
      <c r="Y9009" s="8"/>
      <c r="Z9009" s="14" t="str">
        <f t="shared" si="1124"/>
        <v>Male</v>
      </c>
      <c r="AA9009" s="14"/>
      <c r="AB9009" s="14"/>
      <c r="AC9009" s="14"/>
      <c r="AE9009" t="str">
        <f t="shared" si="1125"/>
        <v>Adults</v>
      </c>
      <c r="AF9009" t="str">
        <f t="shared" si="1126"/>
        <v>Good</v>
      </c>
      <c r="AG9009" t="str">
        <f t="shared" si="1127"/>
        <v>Very low</v>
      </c>
    </row>
    <row r="9010" spans="1:33" x14ac:dyDescent="0.2">
      <c r="A9010">
        <v>9009</v>
      </c>
      <c r="B9010">
        <v>15776936</v>
      </c>
      <c r="C9010">
        <v>475</v>
      </c>
      <c r="D9010">
        <v>1</v>
      </c>
      <c r="E9010">
        <v>1</v>
      </c>
      <c r="F9010">
        <v>40</v>
      </c>
      <c r="G9010">
        <v>4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s="2" t="s">
        <v>1068</v>
      </c>
      <c r="P9010" s="11" t="str">
        <f t="shared" si="1120"/>
        <v>2019</v>
      </c>
      <c r="Q9010" s="12"/>
      <c r="R9010" s="8" t="str">
        <f t="shared" si="1121"/>
        <v>09</v>
      </c>
      <c r="S9010" s="8"/>
      <c r="T9010" s="14" t="str">
        <f t="shared" si="1122"/>
        <v>Exit</v>
      </c>
      <c r="U9010" s="14"/>
      <c r="V9010" s="8" t="str">
        <f t="shared" si="1123"/>
        <v>France</v>
      </c>
      <c r="W9010" s="8"/>
      <c r="X9010" s="8"/>
      <c r="Y9010" s="8"/>
      <c r="Z9010" s="14" t="str">
        <f t="shared" si="1124"/>
        <v>Male</v>
      </c>
      <c r="AA9010" s="14"/>
      <c r="AB9010" s="14"/>
      <c r="AC9010" s="14"/>
      <c r="AE9010" t="str">
        <f t="shared" si="1125"/>
        <v>Middle aged</v>
      </c>
      <c r="AF9010" t="str">
        <f t="shared" si="1126"/>
        <v>Poor</v>
      </c>
      <c r="AG9010" t="str">
        <f t="shared" si="1127"/>
        <v>Very high</v>
      </c>
    </row>
    <row r="9011" spans="1:33" x14ac:dyDescent="0.2">
      <c r="A9011">
        <v>9010</v>
      </c>
      <c r="B9011">
        <v>15729087</v>
      </c>
      <c r="C9011">
        <v>751</v>
      </c>
      <c r="D9011">
        <v>3</v>
      </c>
      <c r="E9011">
        <v>1</v>
      </c>
      <c r="F9011">
        <v>54</v>
      </c>
      <c r="G9011">
        <v>6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s="2" t="s">
        <v>145</v>
      </c>
      <c r="P9011" s="11" t="str">
        <f t="shared" si="1120"/>
        <v>2016</v>
      </c>
      <c r="Q9011" s="12"/>
      <c r="R9011" s="8" t="str">
        <f t="shared" si="1121"/>
        <v>11</v>
      </c>
      <c r="S9011" s="8"/>
      <c r="T9011" s="14" t="str">
        <f t="shared" si="1122"/>
        <v>Retain</v>
      </c>
      <c r="U9011" s="14"/>
      <c r="V9011" s="8" t="str">
        <f t="shared" si="1123"/>
        <v>Germany</v>
      </c>
      <c r="W9011" s="8"/>
      <c r="X9011" s="8"/>
      <c r="Y9011" s="8"/>
      <c r="Z9011" s="14" t="str">
        <f t="shared" si="1124"/>
        <v>Male</v>
      </c>
      <c r="AA9011" s="14"/>
      <c r="AB9011" s="14"/>
      <c r="AC9011" s="14"/>
      <c r="AE9011" t="str">
        <f t="shared" si="1125"/>
        <v>Middle aged</v>
      </c>
      <c r="AF9011" t="str">
        <f t="shared" si="1126"/>
        <v>Very good</v>
      </c>
      <c r="AG9011" t="str">
        <f t="shared" si="1127"/>
        <v>Very high</v>
      </c>
    </row>
    <row r="9012" spans="1:33" x14ac:dyDescent="0.2">
      <c r="A9012">
        <v>9011</v>
      </c>
      <c r="B9012">
        <v>15786463</v>
      </c>
      <c r="C9012">
        <v>645</v>
      </c>
      <c r="D9012">
        <v>3</v>
      </c>
      <c r="E9012">
        <v>2</v>
      </c>
      <c r="F9012">
        <v>59</v>
      </c>
      <c r="G9012">
        <v>7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s="2" t="s">
        <v>1004</v>
      </c>
      <c r="P9012" s="11" t="str">
        <f t="shared" si="1120"/>
        <v>2016</v>
      </c>
      <c r="Q9012" s="12"/>
      <c r="R9012" s="8" t="str">
        <f t="shared" si="1121"/>
        <v>04</v>
      </c>
      <c r="S9012" s="8"/>
      <c r="T9012" s="14" t="str">
        <f t="shared" si="1122"/>
        <v>Exit</v>
      </c>
      <c r="U9012" s="14"/>
      <c r="V9012" s="8" t="str">
        <f t="shared" si="1123"/>
        <v>Germany</v>
      </c>
      <c r="W9012" s="8"/>
      <c r="X9012" s="8"/>
      <c r="Y9012" s="8"/>
      <c r="Z9012" s="14" t="str">
        <f t="shared" si="1124"/>
        <v>Female</v>
      </c>
      <c r="AA9012" s="14"/>
      <c r="AB9012" s="14"/>
      <c r="AC9012" s="14"/>
      <c r="AE9012" t="str">
        <f t="shared" si="1125"/>
        <v>Middle aged</v>
      </c>
      <c r="AF9012" t="str">
        <f t="shared" si="1126"/>
        <v>Fair</v>
      </c>
      <c r="AG9012" t="str">
        <f t="shared" si="1127"/>
        <v>High</v>
      </c>
    </row>
    <row r="9013" spans="1:33" x14ac:dyDescent="0.2">
      <c r="A9013">
        <v>9012</v>
      </c>
      <c r="B9013">
        <v>15717498</v>
      </c>
      <c r="C9013">
        <v>775</v>
      </c>
      <c r="D9013">
        <v>1</v>
      </c>
      <c r="E9013">
        <v>1</v>
      </c>
      <c r="F9013">
        <v>42</v>
      </c>
      <c r="G9013">
        <v>5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s="2" t="s">
        <v>1122</v>
      </c>
      <c r="P9013" s="11" t="str">
        <f t="shared" si="1120"/>
        <v>2018</v>
      </c>
      <c r="Q9013" s="12"/>
      <c r="R9013" s="8" t="str">
        <f t="shared" si="1121"/>
        <v>02</v>
      </c>
      <c r="S9013" s="8"/>
      <c r="T9013" s="14" t="str">
        <f t="shared" si="1122"/>
        <v>Retain</v>
      </c>
      <c r="U9013" s="14"/>
      <c r="V9013" s="8" t="str">
        <f t="shared" si="1123"/>
        <v>France</v>
      </c>
      <c r="W9013" s="8"/>
      <c r="X9013" s="8"/>
      <c r="Y9013" s="8"/>
      <c r="Z9013" s="14" t="str">
        <f t="shared" si="1124"/>
        <v>Male</v>
      </c>
      <c r="AA9013" s="14"/>
      <c r="AB9013" s="14"/>
      <c r="AC9013" s="14"/>
      <c r="AE9013" t="str">
        <f t="shared" si="1125"/>
        <v>Middle aged</v>
      </c>
      <c r="AF9013" t="str">
        <f t="shared" si="1126"/>
        <v>Very good</v>
      </c>
      <c r="AG9013" t="str">
        <f t="shared" si="1127"/>
        <v>High</v>
      </c>
    </row>
    <row r="9014" spans="1:33" x14ac:dyDescent="0.2">
      <c r="A9014">
        <v>9013</v>
      </c>
      <c r="B9014">
        <v>15718406</v>
      </c>
      <c r="C9014">
        <v>540</v>
      </c>
      <c r="D9014">
        <v>1</v>
      </c>
      <c r="E9014">
        <v>1</v>
      </c>
      <c r="F9014">
        <v>41</v>
      </c>
      <c r="G9014">
        <v>4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s="2" t="s">
        <v>776</v>
      </c>
      <c r="P9014" s="11" t="str">
        <f t="shared" si="1120"/>
        <v>2018</v>
      </c>
      <c r="Q9014" s="12"/>
      <c r="R9014" s="8" t="str">
        <f t="shared" si="1121"/>
        <v>09</v>
      </c>
      <c r="S9014" s="8"/>
      <c r="T9014" s="14" t="str">
        <f t="shared" si="1122"/>
        <v>Retain</v>
      </c>
      <c r="U9014" s="14"/>
      <c r="V9014" s="8" t="str">
        <f t="shared" si="1123"/>
        <v>France</v>
      </c>
      <c r="W9014" s="8"/>
      <c r="X9014" s="8"/>
      <c r="Y9014" s="8"/>
      <c r="Z9014" s="14" t="str">
        <f t="shared" si="1124"/>
        <v>Male</v>
      </c>
      <c r="AA9014" s="14"/>
      <c r="AB9014" s="14"/>
      <c r="AC9014" s="14"/>
      <c r="AE9014" t="str">
        <f t="shared" si="1125"/>
        <v>Middle aged</v>
      </c>
      <c r="AF9014" t="str">
        <f t="shared" si="1126"/>
        <v>Poor</v>
      </c>
      <c r="AG9014" t="str">
        <f t="shared" si="1127"/>
        <v>Very low</v>
      </c>
    </row>
    <row r="9015" spans="1:33" x14ac:dyDescent="0.2">
      <c r="A9015">
        <v>9014</v>
      </c>
      <c r="B9015">
        <v>15799468</v>
      </c>
      <c r="C9015">
        <v>591</v>
      </c>
      <c r="D9015">
        <v>1</v>
      </c>
      <c r="E9015">
        <v>2</v>
      </c>
      <c r="F9015">
        <v>34</v>
      </c>
      <c r="G9015">
        <v>4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s="2" t="s">
        <v>154</v>
      </c>
      <c r="P9015" s="11" t="str">
        <f t="shared" si="1120"/>
        <v>2019</v>
      </c>
      <c r="Q9015" s="12"/>
      <c r="R9015" s="8" t="str">
        <f t="shared" si="1121"/>
        <v>07</v>
      </c>
      <c r="S9015" s="8"/>
      <c r="T9015" s="14" t="str">
        <f t="shared" si="1122"/>
        <v>Retain</v>
      </c>
      <c r="U9015" s="14"/>
      <c r="V9015" s="8" t="str">
        <f t="shared" si="1123"/>
        <v>France</v>
      </c>
      <c r="W9015" s="8"/>
      <c r="X9015" s="8"/>
      <c r="Y9015" s="8"/>
      <c r="Z9015" s="14" t="str">
        <f t="shared" si="1124"/>
        <v>Female</v>
      </c>
      <c r="AA9015" s="14"/>
      <c r="AB9015" s="14"/>
      <c r="AC9015" s="14"/>
      <c r="AE9015" t="str">
        <f t="shared" si="1125"/>
        <v>Adults</v>
      </c>
      <c r="AF9015" t="str">
        <f t="shared" si="1126"/>
        <v>Fair</v>
      </c>
      <c r="AG9015" t="str">
        <f t="shared" si="1127"/>
        <v>Medium</v>
      </c>
    </row>
    <row r="9016" spans="1:33" x14ac:dyDescent="0.2">
      <c r="A9016">
        <v>9015</v>
      </c>
      <c r="B9016">
        <v>15626383</v>
      </c>
      <c r="C9016">
        <v>596</v>
      </c>
      <c r="D9016">
        <v>2</v>
      </c>
      <c r="E9016">
        <v>1</v>
      </c>
      <c r="F9016">
        <v>60</v>
      </c>
      <c r="G9016">
        <v>6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s="2" t="s">
        <v>727</v>
      </c>
      <c r="P9016" s="11" t="str">
        <f t="shared" si="1120"/>
        <v>2017</v>
      </c>
      <c r="Q9016" s="12"/>
      <c r="R9016" s="8" t="str">
        <f t="shared" si="1121"/>
        <v>09</v>
      </c>
      <c r="S9016" s="8"/>
      <c r="T9016" s="14" t="str">
        <f t="shared" si="1122"/>
        <v>Retain</v>
      </c>
      <c r="U9016" s="14"/>
      <c r="V9016" s="8" t="str">
        <f t="shared" si="1123"/>
        <v>Spain</v>
      </c>
      <c r="W9016" s="8"/>
      <c r="X9016" s="8"/>
      <c r="Y9016" s="8"/>
      <c r="Z9016" s="14" t="str">
        <f t="shared" si="1124"/>
        <v>Male</v>
      </c>
      <c r="AA9016" s="14"/>
      <c r="AB9016" s="14"/>
      <c r="AC9016" s="14"/>
      <c r="AE9016" t="str">
        <f t="shared" si="1125"/>
        <v>Middle aged</v>
      </c>
      <c r="AF9016" t="str">
        <f t="shared" si="1126"/>
        <v>Fair</v>
      </c>
      <c r="AG9016" t="str">
        <f t="shared" si="1127"/>
        <v>High</v>
      </c>
    </row>
    <row r="9017" spans="1:33" x14ac:dyDescent="0.2">
      <c r="A9017">
        <v>9016</v>
      </c>
      <c r="B9017">
        <v>15597385</v>
      </c>
      <c r="C9017">
        <v>573</v>
      </c>
      <c r="D9017">
        <v>2</v>
      </c>
      <c r="E9017">
        <v>1</v>
      </c>
      <c r="F9017">
        <v>41</v>
      </c>
      <c r="G9017">
        <v>3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s="2" t="s">
        <v>176</v>
      </c>
      <c r="P9017" s="11" t="str">
        <f t="shared" si="1120"/>
        <v>2019</v>
      </c>
      <c r="Q9017" s="12"/>
      <c r="R9017" s="8" t="str">
        <f t="shared" si="1121"/>
        <v>12</v>
      </c>
      <c r="S9017" s="8"/>
      <c r="T9017" s="14" t="str">
        <f t="shared" si="1122"/>
        <v>Retain</v>
      </c>
      <c r="U9017" s="14"/>
      <c r="V9017" s="8" t="str">
        <f t="shared" si="1123"/>
        <v>Spain</v>
      </c>
      <c r="W9017" s="8"/>
      <c r="X9017" s="8"/>
      <c r="Y9017" s="8"/>
      <c r="Z9017" s="14" t="str">
        <f t="shared" si="1124"/>
        <v>Male</v>
      </c>
      <c r="AA9017" s="14"/>
      <c r="AB9017" s="14"/>
      <c r="AC9017" s="14"/>
      <c r="AE9017" t="str">
        <f t="shared" si="1125"/>
        <v>Middle aged</v>
      </c>
      <c r="AF9017" t="str">
        <f t="shared" si="1126"/>
        <v>Poor</v>
      </c>
      <c r="AG9017" t="str">
        <f t="shared" si="1127"/>
        <v>Very low</v>
      </c>
    </row>
    <row r="9018" spans="1:33" x14ac:dyDescent="0.2">
      <c r="A9018">
        <v>9017</v>
      </c>
      <c r="B9018">
        <v>15570271</v>
      </c>
      <c r="C9018">
        <v>577</v>
      </c>
      <c r="D9018">
        <v>2</v>
      </c>
      <c r="E9018">
        <v>1</v>
      </c>
      <c r="F9018">
        <v>31</v>
      </c>
      <c r="G9018">
        <v>3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s="2" t="s">
        <v>711</v>
      </c>
      <c r="P9018" s="11" t="str">
        <f t="shared" si="1120"/>
        <v>2019</v>
      </c>
      <c r="Q9018" s="12"/>
      <c r="R9018" s="8" t="str">
        <f t="shared" si="1121"/>
        <v>11</v>
      </c>
      <c r="S9018" s="8"/>
      <c r="T9018" s="14" t="str">
        <f t="shared" si="1122"/>
        <v>Retain</v>
      </c>
      <c r="U9018" s="14"/>
      <c r="V9018" s="8" t="str">
        <f t="shared" si="1123"/>
        <v>Spain</v>
      </c>
      <c r="W9018" s="8"/>
      <c r="X9018" s="8"/>
      <c r="Y9018" s="8"/>
      <c r="Z9018" s="14" t="str">
        <f t="shared" si="1124"/>
        <v>Male</v>
      </c>
      <c r="AA9018" s="14"/>
      <c r="AB9018" s="14"/>
      <c r="AC9018" s="14"/>
      <c r="AE9018" t="str">
        <f t="shared" si="1125"/>
        <v>Adults</v>
      </c>
      <c r="AF9018" t="str">
        <f t="shared" si="1126"/>
        <v>Poor</v>
      </c>
      <c r="AG9018" t="str">
        <f t="shared" si="1127"/>
        <v>Very low</v>
      </c>
    </row>
    <row r="9019" spans="1:33" x14ac:dyDescent="0.2">
      <c r="A9019">
        <v>9018</v>
      </c>
      <c r="B9019">
        <v>15690330</v>
      </c>
      <c r="C9019">
        <v>830</v>
      </c>
      <c r="D9019">
        <v>3</v>
      </c>
      <c r="E9019">
        <v>2</v>
      </c>
      <c r="F9019">
        <v>40</v>
      </c>
      <c r="G9019">
        <v>6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s="2" t="s">
        <v>138</v>
      </c>
      <c r="P9019" s="11" t="str">
        <f t="shared" si="1120"/>
        <v>2016</v>
      </c>
      <c r="Q9019" s="12"/>
      <c r="R9019" s="8" t="str">
        <f t="shared" si="1121"/>
        <v>11</v>
      </c>
      <c r="S9019" s="8"/>
      <c r="T9019" s="14" t="str">
        <f t="shared" si="1122"/>
        <v>Retain</v>
      </c>
      <c r="U9019" s="14"/>
      <c r="V9019" s="8" t="str">
        <f t="shared" si="1123"/>
        <v>Germany</v>
      </c>
      <c r="W9019" s="8"/>
      <c r="X9019" s="8"/>
      <c r="Y9019" s="8"/>
      <c r="Z9019" s="14" t="str">
        <f t="shared" si="1124"/>
        <v>Female</v>
      </c>
      <c r="AA9019" s="14"/>
      <c r="AB9019" s="14"/>
      <c r="AC9019" s="14"/>
      <c r="AE9019" t="str">
        <f t="shared" si="1125"/>
        <v>Middle aged</v>
      </c>
      <c r="AF9019" t="str">
        <f t="shared" si="1126"/>
        <v>Excellent</v>
      </c>
      <c r="AG9019" t="str">
        <f t="shared" si="1127"/>
        <v>Medium</v>
      </c>
    </row>
    <row r="9020" spans="1:33" x14ac:dyDescent="0.2">
      <c r="A9020">
        <v>9019</v>
      </c>
      <c r="B9020">
        <v>15680611</v>
      </c>
      <c r="C9020">
        <v>663</v>
      </c>
      <c r="D9020">
        <v>1</v>
      </c>
      <c r="E9020">
        <v>1</v>
      </c>
      <c r="F9020">
        <v>67</v>
      </c>
      <c r="G9020">
        <v>5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s="2" t="s">
        <v>173</v>
      </c>
      <c r="P9020" s="11" t="str">
        <f t="shared" si="1120"/>
        <v>2017</v>
      </c>
      <c r="Q9020" s="12"/>
      <c r="R9020" s="8" t="str">
        <f t="shared" si="1121"/>
        <v>12</v>
      </c>
      <c r="S9020" s="8"/>
      <c r="T9020" s="14" t="str">
        <f t="shared" si="1122"/>
        <v>Retain</v>
      </c>
      <c r="U9020" s="14"/>
      <c r="V9020" s="8" t="str">
        <f t="shared" si="1123"/>
        <v>France</v>
      </c>
      <c r="W9020" s="8"/>
      <c r="X9020" s="8"/>
      <c r="Y9020" s="8"/>
      <c r="Z9020" s="14" t="str">
        <f t="shared" si="1124"/>
        <v>Male</v>
      </c>
      <c r="AA9020" s="14"/>
      <c r="AB9020" s="14"/>
      <c r="AC9020" s="14"/>
      <c r="AE9020" t="str">
        <f t="shared" si="1125"/>
        <v>Retired</v>
      </c>
      <c r="AF9020" t="str">
        <f t="shared" si="1126"/>
        <v>Fair</v>
      </c>
      <c r="AG9020" t="str">
        <f t="shared" si="1127"/>
        <v>Very low</v>
      </c>
    </row>
    <row r="9021" spans="1:33" x14ac:dyDescent="0.2">
      <c r="A9021">
        <v>9020</v>
      </c>
      <c r="B9021">
        <v>15810227</v>
      </c>
      <c r="C9021">
        <v>421</v>
      </c>
      <c r="D9021">
        <v>1</v>
      </c>
      <c r="E9021">
        <v>1</v>
      </c>
      <c r="F9021">
        <v>34</v>
      </c>
      <c r="G9021">
        <v>4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s="2" t="s">
        <v>1142</v>
      </c>
      <c r="P9021" s="11" t="str">
        <f t="shared" si="1120"/>
        <v>2019</v>
      </c>
      <c r="Q9021" s="12"/>
      <c r="R9021" s="8" t="str">
        <f t="shared" si="1121"/>
        <v>03</v>
      </c>
      <c r="S9021" s="8"/>
      <c r="T9021" s="14" t="str">
        <f t="shared" si="1122"/>
        <v>Retain</v>
      </c>
      <c r="U9021" s="14"/>
      <c r="V9021" s="8" t="str">
        <f t="shared" si="1123"/>
        <v>France</v>
      </c>
      <c r="W9021" s="8"/>
      <c r="X9021" s="8"/>
      <c r="Y9021" s="8"/>
      <c r="Z9021" s="14" t="str">
        <f t="shared" si="1124"/>
        <v>Male</v>
      </c>
      <c r="AA9021" s="14"/>
      <c r="AB9021" s="14"/>
      <c r="AC9021" s="14"/>
      <c r="AE9021" t="str">
        <f t="shared" si="1125"/>
        <v>Adults</v>
      </c>
      <c r="AF9021" t="str">
        <f t="shared" si="1126"/>
        <v>Poor</v>
      </c>
      <c r="AG9021" t="str">
        <f t="shared" si="1127"/>
        <v>Very low</v>
      </c>
    </row>
    <row r="9022" spans="1:33" x14ac:dyDescent="0.2">
      <c r="A9022">
        <v>9021</v>
      </c>
      <c r="B9022">
        <v>15807194</v>
      </c>
      <c r="C9022">
        <v>718</v>
      </c>
      <c r="D9022">
        <v>2</v>
      </c>
      <c r="E9022">
        <v>1</v>
      </c>
      <c r="F9022">
        <v>34</v>
      </c>
      <c r="G9022">
        <v>3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s="2" t="s">
        <v>647</v>
      </c>
      <c r="P9022" s="11" t="str">
        <f t="shared" si="1120"/>
        <v>2019</v>
      </c>
      <c r="Q9022" s="12"/>
      <c r="R9022" s="8" t="str">
        <f t="shared" si="1121"/>
        <v>11</v>
      </c>
      <c r="S9022" s="8"/>
      <c r="T9022" s="14" t="str">
        <f t="shared" si="1122"/>
        <v>Retain</v>
      </c>
      <c r="U9022" s="14"/>
      <c r="V9022" s="8" t="str">
        <f t="shared" si="1123"/>
        <v>Spain</v>
      </c>
      <c r="W9022" s="8"/>
      <c r="X9022" s="8"/>
      <c r="Y9022" s="8"/>
      <c r="Z9022" s="14" t="str">
        <f t="shared" si="1124"/>
        <v>Male</v>
      </c>
      <c r="AA9022" s="14"/>
      <c r="AB9022" s="14"/>
      <c r="AC9022" s="14"/>
      <c r="AE9022" t="str">
        <f t="shared" si="1125"/>
        <v>Adults</v>
      </c>
      <c r="AF9022" t="str">
        <f t="shared" si="1126"/>
        <v>Good</v>
      </c>
      <c r="AG9022" t="str">
        <f t="shared" si="1127"/>
        <v>High</v>
      </c>
    </row>
    <row r="9023" spans="1:33" x14ac:dyDescent="0.2">
      <c r="A9023">
        <v>9022</v>
      </c>
      <c r="B9023">
        <v>15712199</v>
      </c>
      <c r="C9023">
        <v>655</v>
      </c>
      <c r="D9023">
        <v>3</v>
      </c>
      <c r="E9023">
        <v>2</v>
      </c>
      <c r="F9023">
        <v>61</v>
      </c>
      <c r="G9023">
        <v>4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s="2" t="s">
        <v>676</v>
      </c>
      <c r="P9023" s="11" t="str">
        <f t="shared" si="1120"/>
        <v>2019</v>
      </c>
      <c r="Q9023" s="12"/>
      <c r="R9023" s="8" t="str">
        <f t="shared" si="1121"/>
        <v>05</v>
      </c>
      <c r="S9023" s="8"/>
      <c r="T9023" s="14" t="str">
        <f t="shared" si="1122"/>
        <v>Retain</v>
      </c>
      <c r="U9023" s="14"/>
      <c r="V9023" s="8" t="str">
        <f t="shared" si="1123"/>
        <v>Germany</v>
      </c>
      <c r="W9023" s="8"/>
      <c r="X9023" s="8"/>
      <c r="Y9023" s="8"/>
      <c r="Z9023" s="14" t="str">
        <f t="shared" si="1124"/>
        <v>Female</v>
      </c>
      <c r="AA9023" s="14"/>
      <c r="AB9023" s="14"/>
      <c r="AC9023" s="14"/>
      <c r="AE9023" t="str">
        <f t="shared" si="1125"/>
        <v>Middle aged</v>
      </c>
      <c r="AF9023" t="str">
        <f t="shared" si="1126"/>
        <v>Fair</v>
      </c>
      <c r="AG9023" t="str">
        <f t="shared" si="1127"/>
        <v>Very high</v>
      </c>
    </row>
    <row r="9024" spans="1:33" x14ac:dyDescent="0.2">
      <c r="A9024">
        <v>9023</v>
      </c>
      <c r="B9024">
        <v>15694995</v>
      </c>
      <c r="C9024">
        <v>712</v>
      </c>
      <c r="D9024">
        <v>1</v>
      </c>
      <c r="E9024">
        <v>1</v>
      </c>
      <c r="F9024">
        <v>23</v>
      </c>
      <c r="G9024">
        <v>5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s="2" t="s">
        <v>931</v>
      </c>
      <c r="P9024" s="11" t="str">
        <f t="shared" si="1120"/>
        <v>2018</v>
      </c>
      <c r="Q9024" s="12"/>
      <c r="R9024" s="8" t="str">
        <f t="shared" si="1121"/>
        <v>05</v>
      </c>
      <c r="S9024" s="8"/>
      <c r="T9024" s="14" t="str">
        <f t="shared" si="1122"/>
        <v>Retain</v>
      </c>
      <c r="U9024" s="14"/>
      <c r="V9024" s="8" t="str">
        <f t="shared" si="1123"/>
        <v>France</v>
      </c>
      <c r="W9024" s="8"/>
      <c r="X9024" s="8"/>
      <c r="Y9024" s="8"/>
      <c r="Z9024" s="14" t="str">
        <f t="shared" si="1124"/>
        <v>Male</v>
      </c>
      <c r="AA9024" s="14"/>
      <c r="AB9024" s="14"/>
      <c r="AC9024" s="14"/>
      <c r="AE9024" t="str">
        <f t="shared" si="1125"/>
        <v>Young Adults</v>
      </c>
      <c r="AF9024" t="str">
        <f t="shared" si="1126"/>
        <v>Good</v>
      </c>
      <c r="AG9024" t="str">
        <f t="shared" si="1127"/>
        <v>Very low</v>
      </c>
    </row>
    <row r="9025" spans="1:33" x14ac:dyDescent="0.2">
      <c r="A9025">
        <v>9024</v>
      </c>
      <c r="B9025">
        <v>15723400</v>
      </c>
      <c r="C9025">
        <v>663</v>
      </c>
      <c r="D9025">
        <v>1</v>
      </c>
      <c r="E9025">
        <v>1</v>
      </c>
      <c r="F9025">
        <v>28</v>
      </c>
      <c r="G9025">
        <v>6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s="2" t="s">
        <v>575</v>
      </c>
      <c r="P9025" s="11" t="str">
        <f t="shared" si="1120"/>
        <v>2017</v>
      </c>
      <c r="Q9025" s="12"/>
      <c r="R9025" s="8" t="str">
        <f t="shared" si="1121"/>
        <v>07</v>
      </c>
      <c r="S9025" s="8"/>
      <c r="T9025" s="14" t="str">
        <f t="shared" si="1122"/>
        <v>Retain</v>
      </c>
      <c r="U9025" s="14"/>
      <c r="V9025" s="8" t="str">
        <f t="shared" si="1123"/>
        <v>France</v>
      </c>
      <c r="W9025" s="8"/>
      <c r="X9025" s="8"/>
      <c r="Y9025" s="8"/>
      <c r="Z9025" s="14" t="str">
        <f t="shared" si="1124"/>
        <v>Male</v>
      </c>
      <c r="AA9025" s="14"/>
      <c r="AB9025" s="14"/>
      <c r="AC9025" s="14"/>
      <c r="AE9025" t="str">
        <f t="shared" si="1125"/>
        <v>Adults</v>
      </c>
      <c r="AF9025" t="str">
        <f t="shared" si="1126"/>
        <v>Fair</v>
      </c>
      <c r="AG9025" t="str">
        <f t="shared" si="1127"/>
        <v>Very low</v>
      </c>
    </row>
    <row r="9026" spans="1:33" x14ac:dyDescent="0.2">
      <c r="A9026">
        <v>9025</v>
      </c>
      <c r="B9026">
        <v>15654772</v>
      </c>
      <c r="C9026">
        <v>640</v>
      </c>
      <c r="D9026">
        <v>1</v>
      </c>
      <c r="E9026">
        <v>2</v>
      </c>
      <c r="F9026">
        <v>47</v>
      </c>
      <c r="G9026">
        <v>5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s="2" t="s">
        <v>759</v>
      </c>
      <c r="P9026" s="11" t="str">
        <f t="shared" si="1120"/>
        <v>2018</v>
      </c>
      <c r="Q9026" s="12"/>
      <c r="R9026" s="8" t="str">
        <f t="shared" si="1121"/>
        <v>04</v>
      </c>
      <c r="S9026" s="8"/>
      <c r="T9026" s="14" t="str">
        <f t="shared" si="1122"/>
        <v>Exit</v>
      </c>
      <c r="U9026" s="14"/>
      <c r="V9026" s="8" t="str">
        <f t="shared" si="1123"/>
        <v>France</v>
      </c>
      <c r="W9026" s="8"/>
      <c r="X9026" s="8"/>
      <c r="Y9026" s="8"/>
      <c r="Z9026" s="14" t="str">
        <f t="shared" si="1124"/>
        <v>Female</v>
      </c>
      <c r="AA9026" s="14"/>
      <c r="AB9026" s="14"/>
      <c r="AC9026" s="14"/>
      <c r="AE9026" t="str">
        <f t="shared" si="1125"/>
        <v>Middle aged</v>
      </c>
      <c r="AF9026" t="str">
        <f t="shared" si="1126"/>
        <v>Fair</v>
      </c>
      <c r="AG9026" t="str">
        <f t="shared" si="1127"/>
        <v>Medium</v>
      </c>
    </row>
    <row r="9027" spans="1:33" x14ac:dyDescent="0.2">
      <c r="A9027">
        <v>9026</v>
      </c>
      <c r="B9027">
        <v>15574743</v>
      </c>
      <c r="C9027">
        <v>577</v>
      </c>
      <c r="D9027">
        <v>2</v>
      </c>
      <c r="E9027">
        <v>1</v>
      </c>
      <c r="F9027">
        <v>29</v>
      </c>
      <c r="G9027">
        <v>6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s="2" t="s">
        <v>192</v>
      </c>
      <c r="P9027" s="11" t="str">
        <f t="shared" ref="P9027:P9090" si="1128">RIGHT($N9027,4)</f>
        <v>2016</v>
      </c>
      <c r="Q9027" s="12"/>
      <c r="R9027" s="8" t="str">
        <f t="shared" ref="R9027:R9090" si="1129">MID(N9027,4,2)</f>
        <v>10</v>
      </c>
      <c r="S9027" s="8"/>
      <c r="T9027" s="14" t="str">
        <f t="shared" ref="T9027:T9090" si="1130">IF(M9027=1,"Exit","Retain")</f>
        <v>Retain</v>
      </c>
      <c r="U9027" s="14"/>
      <c r="V9027" s="8" t="str">
        <f t="shared" ref="V9027:V9090" si="1131">IF(D9027=1,"France",IF(D9027=2,"Spain",IF(D9027=3,"Germany","NONE")))</f>
        <v>Spain</v>
      </c>
      <c r="W9027" s="8"/>
      <c r="X9027" s="8"/>
      <c r="Y9027" s="8"/>
      <c r="Z9027" s="14" t="str">
        <f t="shared" ref="Z9027:Z9090" si="1132">IF(E9027=1,"Male","Female")</f>
        <v>Male</v>
      </c>
      <c r="AA9027" s="14"/>
      <c r="AB9027" s="14"/>
      <c r="AC9027" s="14"/>
      <c r="AE9027" t="str">
        <f t="shared" ref="AE9027:AE9090" si="1133">IF(F9027&lt;18,"Kids",IF(AND(F9027&gt;=18,F9027&lt;24),"Young Adults",IF(AND(F9027&gt;=24,F9027&lt;39),"Adults",IF(AND(F9027&gt;=39,F9027&lt;64),"Middle aged","Retired"))))</f>
        <v>Adults</v>
      </c>
      <c r="AF9027" t="str">
        <f t="shared" ref="AF9027:AF9090" si="1134">IF(AND(C9027&gt;=800,C9027&lt;=850),"Excellent",IF(AND(C9027&gt;=740,C9027&lt;=799),"Very good",IF(AND(C9027&gt;=670,C9027&lt;=739),"Good",IF(AND(C9027&gt;=580,C9027&lt;=669),"Fair",IF(AND(C9027&gt;=300,C9027&lt;=579),"Poor","None")))))</f>
        <v>Poor</v>
      </c>
      <c r="AG9027" t="str">
        <f t="shared" ref="AG9027:AG9090" si="1135">IF(H9027&lt;25000,"Very low",IF(AND(H9027&gt;25000,H9027&lt;=50000),"Low",IF(AND(H9027&gt;50000,H9027&lt;=100000),"Medium",IF(AND(H9027&gt;100000,H9027&lt;=150000),"High",IF(AND(H9027&gt;150000,H9027&lt;=200000),"Very high",IF(H9027&gt;200000,"Extreme","None"))))))</f>
        <v>Very low</v>
      </c>
    </row>
    <row r="9028" spans="1:33" x14ac:dyDescent="0.2">
      <c r="A9028">
        <v>9027</v>
      </c>
      <c r="B9028">
        <v>15807593</v>
      </c>
      <c r="C9028">
        <v>546</v>
      </c>
      <c r="D9028">
        <v>2</v>
      </c>
      <c r="E9028">
        <v>2</v>
      </c>
      <c r="F9028">
        <v>36</v>
      </c>
      <c r="G9028">
        <v>5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s="2" t="s">
        <v>884</v>
      </c>
      <c r="P9028" s="11" t="str">
        <f t="shared" si="1128"/>
        <v>2018</v>
      </c>
      <c r="Q9028" s="12"/>
      <c r="R9028" s="8" t="str">
        <f t="shared" si="1129"/>
        <v>06</v>
      </c>
      <c r="S9028" s="8"/>
      <c r="T9028" s="14" t="str">
        <f t="shared" si="1130"/>
        <v>Retain</v>
      </c>
      <c r="U9028" s="14"/>
      <c r="V9028" s="8" t="str">
        <f t="shared" si="1131"/>
        <v>Spain</v>
      </c>
      <c r="W9028" s="8"/>
      <c r="X9028" s="8"/>
      <c r="Y9028" s="8"/>
      <c r="Z9028" s="14" t="str">
        <f t="shared" si="1132"/>
        <v>Female</v>
      </c>
      <c r="AA9028" s="14"/>
      <c r="AB9028" s="14"/>
      <c r="AC9028" s="14"/>
      <c r="AE9028" t="str">
        <f t="shared" si="1133"/>
        <v>Adults</v>
      </c>
      <c r="AF9028" t="str">
        <f t="shared" si="1134"/>
        <v>Poor</v>
      </c>
      <c r="AG9028" t="str">
        <f t="shared" si="1135"/>
        <v>Medium</v>
      </c>
    </row>
    <row r="9029" spans="1:33" x14ac:dyDescent="0.2">
      <c r="A9029">
        <v>9028</v>
      </c>
      <c r="B9029">
        <v>15686718</v>
      </c>
      <c r="C9029">
        <v>802</v>
      </c>
      <c r="D9029">
        <v>3</v>
      </c>
      <c r="E9029">
        <v>1</v>
      </c>
      <c r="F9029">
        <v>37</v>
      </c>
      <c r="G9029">
        <v>7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s="2" t="s">
        <v>547</v>
      </c>
      <c r="P9029" s="11" t="str">
        <f t="shared" si="1128"/>
        <v>2016</v>
      </c>
      <c r="Q9029" s="12"/>
      <c r="R9029" s="8" t="str">
        <f t="shared" si="1129"/>
        <v>07</v>
      </c>
      <c r="S9029" s="8"/>
      <c r="T9029" s="14" t="str">
        <f t="shared" si="1130"/>
        <v>Retain</v>
      </c>
      <c r="U9029" s="14"/>
      <c r="V9029" s="8" t="str">
        <f t="shared" si="1131"/>
        <v>Germany</v>
      </c>
      <c r="W9029" s="8"/>
      <c r="X9029" s="8"/>
      <c r="Y9029" s="8"/>
      <c r="Z9029" s="14" t="str">
        <f t="shared" si="1132"/>
        <v>Male</v>
      </c>
      <c r="AA9029" s="14"/>
      <c r="AB9029" s="14"/>
      <c r="AC9029" s="14"/>
      <c r="AE9029" t="str">
        <f t="shared" si="1133"/>
        <v>Adults</v>
      </c>
      <c r="AF9029" t="str">
        <f t="shared" si="1134"/>
        <v>Excellent</v>
      </c>
      <c r="AG9029" t="str">
        <f t="shared" si="1135"/>
        <v>High</v>
      </c>
    </row>
    <row r="9030" spans="1:33" x14ac:dyDescent="0.2">
      <c r="A9030">
        <v>9029</v>
      </c>
      <c r="B9030">
        <v>15695299</v>
      </c>
      <c r="C9030">
        <v>590</v>
      </c>
      <c r="D9030">
        <v>1</v>
      </c>
      <c r="E9030">
        <v>2</v>
      </c>
      <c r="F9030">
        <v>45</v>
      </c>
      <c r="G9030">
        <v>5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s="2" t="s">
        <v>666</v>
      </c>
      <c r="P9030" s="11" t="str">
        <f t="shared" si="1128"/>
        <v>2017</v>
      </c>
      <c r="Q9030" s="12"/>
      <c r="R9030" s="8" t="str">
        <f t="shared" si="1129"/>
        <v>12</v>
      </c>
      <c r="S9030" s="8"/>
      <c r="T9030" s="14" t="str">
        <f t="shared" si="1130"/>
        <v>Retain</v>
      </c>
      <c r="U9030" s="14"/>
      <c r="V9030" s="8" t="str">
        <f t="shared" si="1131"/>
        <v>France</v>
      </c>
      <c r="W9030" s="8"/>
      <c r="X9030" s="8"/>
      <c r="Y9030" s="8"/>
      <c r="Z9030" s="14" t="str">
        <f t="shared" si="1132"/>
        <v>Female</v>
      </c>
      <c r="AA9030" s="14"/>
      <c r="AB9030" s="14"/>
      <c r="AC9030" s="14"/>
      <c r="AE9030" t="str">
        <f t="shared" si="1133"/>
        <v>Middle aged</v>
      </c>
      <c r="AF9030" t="str">
        <f t="shared" si="1134"/>
        <v>Fair</v>
      </c>
      <c r="AG9030" t="str">
        <f t="shared" si="1135"/>
        <v>Medium</v>
      </c>
    </row>
    <row r="9031" spans="1:33" x14ac:dyDescent="0.2">
      <c r="A9031">
        <v>9030</v>
      </c>
      <c r="B9031">
        <v>15722701</v>
      </c>
      <c r="C9031">
        <v>594</v>
      </c>
      <c r="D9031">
        <v>3</v>
      </c>
      <c r="E9031">
        <v>1</v>
      </c>
      <c r="F9031">
        <v>18</v>
      </c>
      <c r="G9031">
        <v>5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s="2" t="s">
        <v>840</v>
      </c>
      <c r="P9031" s="11" t="str">
        <f t="shared" si="1128"/>
        <v>2018</v>
      </c>
      <c r="Q9031" s="12"/>
      <c r="R9031" s="8" t="str">
        <f t="shared" si="1129"/>
        <v>05</v>
      </c>
      <c r="S9031" s="8"/>
      <c r="T9031" s="14" t="str">
        <f t="shared" si="1130"/>
        <v>Retain</v>
      </c>
      <c r="U9031" s="14"/>
      <c r="V9031" s="8" t="str">
        <f t="shared" si="1131"/>
        <v>Germany</v>
      </c>
      <c r="W9031" s="8"/>
      <c r="X9031" s="8"/>
      <c r="Y9031" s="8"/>
      <c r="Z9031" s="14" t="str">
        <f t="shared" si="1132"/>
        <v>Male</v>
      </c>
      <c r="AA9031" s="14"/>
      <c r="AB9031" s="14"/>
      <c r="AC9031" s="14"/>
      <c r="AE9031" t="str">
        <f t="shared" si="1133"/>
        <v>Young Adults</v>
      </c>
      <c r="AF9031" t="str">
        <f t="shared" si="1134"/>
        <v>Fair</v>
      </c>
      <c r="AG9031" t="str">
        <f t="shared" si="1135"/>
        <v>High</v>
      </c>
    </row>
    <row r="9032" spans="1:33" x14ac:dyDescent="0.2">
      <c r="A9032">
        <v>9031</v>
      </c>
      <c r="B9032">
        <v>15799635</v>
      </c>
      <c r="C9032">
        <v>577</v>
      </c>
      <c r="D9032">
        <v>2</v>
      </c>
      <c r="E9032">
        <v>1</v>
      </c>
      <c r="F9032">
        <v>51</v>
      </c>
      <c r="G9032">
        <v>4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s="2" t="s">
        <v>469</v>
      </c>
      <c r="P9032" s="11" t="str">
        <f t="shared" si="1128"/>
        <v>2018</v>
      </c>
      <c r="Q9032" s="12"/>
      <c r="R9032" s="8" t="str">
        <f t="shared" si="1129"/>
        <v>11</v>
      </c>
      <c r="S9032" s="8"/>
      <c r="T9032" s="14" t="str">
        <f t="shared" si="1130"/>
        <v>Exit</v>
      </c>
      <c r="U9032" s="14"/>
      <c r="V9032" s="8" t="str">
        <f t="shared" si="1131"/>
        <v>Spain</v>
      </c>
      <c r="W9032" s="8"/>
      <c r="X9032" s="8"/>
      <c r="Y9032" s="8"/>
      <c r="Z9032" s="14" t="str">
        <f t="shared" si="1132"/>
        <v>Male</v>
      </c>
      <c r="AA9032" s="14"/>
      <c r="AB9032" s="14"/>
      <c r="AC9032" s="14"/>
      <c r="AE9032" t="str">
        <f t="shared" si="1133"/>
        <v>Middle aged</v>
      </c>
      <c r="AF9032" t="str">
        <f t="shared" si="1134"/>
        <v>Poor</v>
      </c>
      <c r="AG9032" t="str">
        <f t="shared" si="1135"/>
        <v>High</v>
      </c>
    </row>
    <row r="9033" spans="1:33" x14ac:dyDescent="0.2">
      <c r="A9033">
        <v>9032</v>
      </c>
      <c r="B9033">
        <v>15742323</v>
      </c>
      <c r="C9033">
        <v>541</v>
      </c>
      <c r="D9033">
        <v>1</v>
      </c>
      <c r="E9033">
        <v>1</v>
      </c>
      <c r="F9033">
        <v>39</v>
      </c>
      <c r="G9033">
        <v>3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s="2" t="s">
        <v>350</v>
      </c>
      <c r="P9033" s="11" t="str">
        <f t="shared" si="1128"/>
        <v>2019</v>
      </c>
      <c r="Q9033" s="12"/>
      <c r="R9033" s="8" t="str">
        <f t="shared" si="1129"/>
        <v>12</v>
      </c>
      <c r="S9033" s="8"/>
      <c r="T9033" s="14" t="str">
        <f t="shared" si="1130"/>
        <v>Retain</v>
      </c>
      <c r="U9033" s="14"/>
      <c r="V9033" s="8" t="str">
        <f t="shared" si="1131"/>
        <v>France</v>
      </c>
      <c r="W9033" s="8"/>
      <c r="X9033" s="8"/>
      <c r="Y9033" s="8"/>
      <c r="Z9033" s="14" t="str">
        <f t="shared" si="1132"/>
        <v>Male</v>
      </c>
      <c r="AA9033" s="14"/>
      <c r="AB9033" s="14"/>
      <c r="AC9033" s="14"/>
      <c r="AE9033" t="str">
        <f t="shared" si="1133"/>
        <v>Middle aged</v>
      </c>
      <c r="AF9033" t="str">
        <f t="shared" si="1134"/>
        <v>Poor</v>
      </c>
      <c r="AG9033" t="str">
        <f t="shared" si="1135"/>
        <v>Very low</v>
      </c>
    </row>
    <row r="9034" spans="1:33" x14ac:dyDescent="0.2">
      <c r="A9034">
        <v>9033</v>
      </c>
      <c r="B9034">
        <v>15658435</v>
      </c>
      <c r="C9034">
        <v>781</v>
      </c>
      <c r="D9034">
        <v>1</v>
      </c>
      <c r="E9034">
        <v>2</v>
      </c>
      <c r="F9034">
        <v>27</v>
      </c>
      <c r="G9034">
        <v>4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s="2" t="s">
        <v>1016</v>
      </c>
      <c r="P9034" s="11" t="str">
        <f t="shared" si="1128"/>
        <v>2019</v>
      </c>
      <c r="Q9034" s="12"/>
      <c r="R9034" s="8" t="str">
        <f t="shared" si="1129"/>
        <v>02</v>
      </c>
      <c r="S9034" s="8"/>
      <c r="T9034" s="14" t="str">
        <f t="shared" si="1130"/>
        <v>Retain</v>
      </c>
      <c r="U9034" s="14"/>
      <c r="V9034" s="8" t="str">
        <f t="shared" si="1131"/>
        <v>France</v>
      </c>
      <c r="W9034" s="8"/>
      <c r="X9034" s="8"/>
      <c r="Y9034" s="8"/>
      <c r="Z9034" s="14" t="str">
        <f t="shared" si="1132"/>
        <v>Female</v>
      </c>
      <c r="AA9034" s="14"/>
      <c r="AB9034" s="14"/>
      <c r="AC9034" s="14"/>
      <c r="AE9034" t="str">
        <f t="shared" si="1133"/>
        <v>Adults</v>
      </c>
      <c r="AF9034" t="str">
        <f t="shared" si="1134"/>
        <v>Very good</v>
      </c>
      <c r="AG9034" t="str">
        <f t="shared" si="1135"/>
        <v>Very low</v>
      </c>
    </row>
    <row r="9035" spans="1:33" x14ac:dyDescent="0.2">
      <c r="A9035">
        <v>9034</v>
      </c>
      <c r="B9035">
        <v>15586029</v>
      </c>
      <c r="C9035">
        <v>806</v>
      </c>
      <c r="D9035">
        <v>3</v>
      </c>
      <c r="E9035">
        <v>1</v>
      </c>
      <c r="F9035">
        <v>34</v>
      </c>
      <c r="G9035">
        <v>5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s="2" t="s">
        <v>481</v>
      </c>
      <c r="P9035" s="11" t="str">
        <f t="shared" si="1128"/>
        <v>2018</v>
      </c>
      <c r="Q9035" s="12"/>
      <c r="R9035" s="8" t="str">
        <f t="shared" si="1129"/>
        <v>07</v>
      </c>
      <c r="S9035" s="8"/>
      <c r="T9035" s="14" t="str">
        <f t="shared" si="1130"/>
        <v>Retain</v>
      </c>
      <c r="U9035" s="14"/>
      <c r="V9035" s="8" t="str">
        <f t="shared" si="1131"/>
        <v>Germany</v>
      </c>
      <c r="W9035" s="8"/>
      <c r="X9035" s="8"/>
      <c r="Y9035" s="8"/>
      <c r="Z9035" s="14" t="str">
        <f t="shared" si="1132"/>
        <v>Male</v>
      </c>
      <c r="AA9035" s="14"/>
      <c r="AB9035" s="14"/>
      <c r="AC9035" s="14"/>
      <c r="AE9035" t="str">
        <f t="shared" si="1133"/>
        <v>Adults</v>
      </c>
      <c r="AF9035" t="str">
        <f t="shared" si="1134"/>
        <v>Excellent</v>
      </c>
      <c r="AG9035" t="str">
        <f t="shared" si="1135"/>
        <v>Medium</v>
      </c>
    </row>
    <row r="9036" spans="1:33" x14ac:dyDescent="0.2">
      <c r="A9036">
        <v>9035</v>
      </c>
      <c r="B9036">
        <v>15772337</v>
      </c>
      <c r="C9036">
        <v>723</v>
      </c>
      <c r="D9036">
        <v>3</v>
      </c>
      <c r="E9036">
        <v>2</v>
      </c>
      <c r="F9036">
        <v>49</v>
      </c>
      <c r="G9036">
        <v>4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s="2" t="s">
        <v>291</v>
      </c>
      <c r="P9036" s="11" t="str">
        <f t="shared" si="1128"/>
        <v>2019</v>
      </c>
      <c r="Q9036" s="12"/>
      <c r="R9036" s="8" t="str">
        <f t="shared" si="1129"/>
        <v>02</v>
      </c>
      <c r="S9036" s="8"/>
      <c r="T9036" s="14" t="str">
        <f t="shared" si="1130"/>
        <v>Exit</v>
      </c>
      <c r="U9036" s="14"/>
      <c r="V9036" s="8" t="str">
        <f t="shared" si="1131"/>
        <v>Germany</v>
      </c>
      <c r="W9036" s="8"/>
      <c r="X9036" s="8"/>
      <c r="Y9036" s="8"/>
      <c r="Z9036" s="14" t="str">
        <f t="shared" si="1132"/>
        <v>Female</v>
      </c>
      <c r="AA9036" s="14"/>
      <c r="AB9036" s="14"/>
      <c r="AC9036" s="14"/>
      <c r="AE9036" t="str">
        <f t="shared" si="1133"/>
        <v>Middle aged</v>
      </c>
      <c r="AF9036" t="str">
        <f t="shared" si="1134"/>
        <v>Good</v>
      </c>
      <c r="AG9036" t="str">
        <f t="shared" si="1135"/>
        <v>Very high</v>
      </c>
    </row>
    <row r="9037" spans="1:33" x14ac:dyDescent="0.2">
      <c r="A9037">
        <v>9036</v>
      </c>
      <c r="B9037">
        <v>15807555</v>
      </c>
      <c r="C9037">
        <v>535</v>
      </c>
      <c r="D9037">
        <v>1</v>
      </c>
      <c r="E9037">
        <v>1</v>
      </c>
      <c r="F9037">
        <v>45</v>
      </c>
      <c r="G9037">
        <v>7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s="2" t="s">
        <v>1151</v>
      </c>
      <c r="P9037" s="11" t="str">
        <f t="shared" si="1128"/>
        <v>2016</v>
      </c>
      <c r="Q9037" s="12"/>
      <c r="R9037" s="8" t="str">
        <f t="shared" si="1129"/>
        <v>09</v>
      </c>
      <c r="S9037" s="8"/>
      <c r="T9037" s="14" t="str">
        <f t="shared" si="1130"/>
        <v>Retain</v>
      </c>
      <c r="U9037" s="14"/>
      <c r="V9037" s="8" t="str">
        <f t="shared" si="1131"/>
        <v>France</v>
      </c>
      <c r="W9037" s="8"/>
      <c r="X9037" s="8"/>
      <c r="Y9037" s="8"/>
      <c r="Z9037" s="14" t="str">
        <f t="shared" si="1132"/>
        <v>Male</v>
      </c>
      <c r="AA9037" s="14"/>
      <c r="AB9037" s="14"/>
      <c r="AC9037" s="14"/>
      <c r="AE9037" t="str">
        <f t="shared" si="1133"/>
        <v>Middle aged</v>
      </c>
      <c r="AF9037" t="str">
        <f t="shared" si="1134"/>
        <v>Poor</v>
      </c>
      <c r="AG9037" t="str">
        <f t="shared" si="1135"/>
        <v>Very low</v>
      </c>
    </row>
    <row r="9038" spans="1:33" x14ac:dyDescent="0.2">
      <c r="A9038">
        <v>9037</v>
      </c>
      <c r="B9038">
        <v>15603378</v>
      </c>
      <c r="C9038">
        <v>768</v>
      </c>
      <c r="D9038">
        <v>1</v>
      </c>
      <c r="E9038">
        <v>2</v>
      </c>
      <c r="F9038">
        <v>36</v>
      </c>
      <c r="G9038">
        <v>6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s="2" t="s">
        <v>341</v>
      </c>
      <c r="P9038" s="11" t="str">
        <f t="shared" si="1128"/>
        <v>2017</v>
      </c>
      <c r="Q9038" s="12"/>
      <c r="R9038" s="8" t="str">
        <f t="shared" si="1129"/>
        <v>09</v>
      </c>
      <c r="S9038" s="8"/>
      <c r="T9038" s="14" t="str">
        <f t="shared" si="1130"/>
        <v>Retain</v>
      </c>
      <c r="U9038" s="14"/>
      <c r="V9038" s="8" t="str">
        <f t="shared" si="1131"/>
        <v>France</v>
      </c>
      <c r="W9038" s="8"/>
      <c r="X9038" s="8"/>
      <c r="Y9038" s="8"/>
      <c r="Z9038" s="14" t="str">
        <f t="shared" si="1132"/>
        <v>Female</v>
      </c>
      <c r="AA9038" s="14"/>
      <c r="AB9038" s="14"/>
      <c r="AC9038" s="14"/>
      <c r="AE9038" t="str">
        <f t="shared" si="1133"/>
        <v>Adults</v>
      </c>
      <c r="AF9038" t="str">
        <f t="shared" si="1134"/>
        <v>Very good</v>
      </c>
      <c r="AG9038" t="str">
        <f t="shared" si="1135"/>
        <v>High</v>
      </c>
    </row>
    <row r="9039" spans="1:33" x14ac:dyDescent="0.2">
      <c r="A9039">
        <v>9038</v>
      </c>
      <c r="B9039">
        <v>15792862</v>
      </c>
      <c r="C9039">
        <v>653</v>
      </c>
      <c r="D9039">
        <v>3</v>
      </c>
      <c r="E9039">
        <v>1</v>
      </c>
      <c r="F9039">
        <v>41</v>
      </c>
      <c r="G9039">
        <v>4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s="2" t="s">
        <v>488</v>
      </c>
      <c r="P9039" s="11" t="str">
        <f t="shared" si="1128"/>
        <v>2019</v>
      </c>
      <c r="Q9039" s="12"/>
      <c r="R9039" s="8" t="str">
        <f t="shared" si="1129"/>
        <v>07</v>
      </c>
      <c r="S9039" s="8"/>
      <c r="T9039" s="14" t="str">
        <f t="shared" si="1130"/>
        <v>Exit</v>
      </c>
      <c r="U9039" s="14"/>
      <c r="V9039" s="8" t="str">
        <f t="shared" si="1131"/>
        <v>Germany</v>
      </c>
      <c r="W9039" s="8"/>
      <c r="X9039" s="8"/>
      <c r="Y9039" s="8"/>
      <c r="Z9039" s="14" t="str">
        <f t="shared" si="1132"/>
        <v>Male</v>
      </c>
      <c r="AA9039" s="14"/>
      <c r="AB9039" s="14"/>
      <c r="AC9039" s="14"/>
      <c r="AE9039" t="str">
        <f t="shared" si="1133"/>
        <v>Middle aged</v>
      </c>
      <c r="AF9039" t="str">
        <f t="shared" si="1134"/>
        <v>Fair</v>
      </c>
      <c r="AG9039" t="str">
        <f t="shared" si="1135"/>
        <v>High</v>
      </c>
    </row>
    <row r="9040" spans="1:33" x14ac:dyDescent="0.2">
      <c r="A9040">
        <v>9039</v>
      </c>
      <c r="B9040">
        <v>15657349</v>
      </c>
      <c r="C9040">
        <v>803</v>
      </c>
      <c r="D9040">
        <v>3</v>
      </c>
      <c r="E9040">
        <v>2</v>
      </c>
      <c r="F9040">
        <v>50</v>
      </c>
      <c r="G9040">
        <v>6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s="2" t="s">
        <v>78</v>
      </c>
      <c r="P9040" s="11" t="str">
        <f t="shared" si="1128"/>
        <v>2017</v>
      </c>
      <c r="Q9040" s="12"/>
      <c r="R9040" s="8" t="str">
        <f t="shared" si="1129"/>
        <v>05</v>
      </c>
      <c r="S9040" s="8"/>
      <c r="T9040" s="14" t="str">
        <f t="shared" si="1130"/>
        <v>Exit</v>
      </c>
      <c r="U9040" s="14"/>
      <c r="V9040" s="8" t="str">
        <f t="shared" si="1131"/>
        <v>Germany</v>
      </c>
      <c r="W9040" s="8"/>
      <c r="X9040" s="8"/>
      <c r="Y9040" s="8"/>
      <c r="Z9040" s="14" t="str">
        <f t="shared" si="1132"/>
        <v>Female</v>
      </c>
      <c r="AA9040" s="14"/>
      <c r="AB9040" s="14"/>
      <c r="AC9040" s="14"/>
      <c r="AE9040" t="str">
        <f t="shared" si="1133"/>
        <v>Middle aged</v>
      </c>
      <c r="AF9040" t="str">
        <f t="shared" si="1134"/>
        <v>Excellent</v>
      </c>
      <c r="AG9040" t="str">
        <f t="shared" si="1135"/>
        <v>Medium</v>
      </c>
    </row>
    <row r="9041" spans="1:33" x14ac:dyDescent="0.2">
      <c r="A9041">
        <v>9040</v>
      </c>
      <c r="B9041">
        <v>15777614</v>
      </c>
      <c r="C9041">
        <v>545</v>
      </c>
      <c r="D9041">
        <v>2</v>
      </c>
      <c r="E9041">
        <v>2</v>
      </c>
      <c r="F9041">
        <v>44</v>
      </c>
      <c r="G9041">
        <v>7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s="2" t="s">
        <v>618</v>
      </c>
      <c r="P9041" s="11" t="str">
        <f t="shared" si="1128"/>
        <v>2016</v>
      </c>
      <c r="Q9041" s="12"/>
      <c r="R9041" s="8" t="str">
        <f t="shared" si="1129"/>
        <v>03</v>
      </c>
      <c r="S9041" s="8"/>
      <c r="T9041" s="14" t="str">
        <f t="shared" si="1130"/>
        <v>Retain</v>
      </c>
      <c r="U9041" s="14"/>
      <c r="V9041" s="8" t="str">
        <f t="shared" si="1131"/>
        <v>Spain</v>
      </c>
      <c r="W9041" s="8"/>
      <c r="X9041" s="8"/>
      <c r="Y9041" s="8"/>
      <c r="Z9041" s="14" t="str">
        <f t="shared" si="1132"/>
        <v>Female</v>
      </c>
      <c r="AA9041" s="14"/>
      <c r="AB9041" s="14"/>
      <c r="AC9041" s="14"/>
      <c r="AE9041" t="str">
        <f t="shared" si="1133"/>
        <v>Middle aged</v>
      </c>
      <c r="AF9041" t="str">
        <f t="shared" si="1134"/>
        <v>Poor</v>
      </c>
      <c r="AG9041" t="str">
        <f t="shared" si="1135"/>
        <v>Very low</v>
      </c>
    </row>
    <row r="9042" spans="1:33" x14ac:dyDescent="0.2">
      <c r="A9042">
        <v>9041</v>
      </c>
      <c r="B9042">
        <v>15653952</v>
      </c>
      <c r="C9042">
        <v>581</v>
      </c>
      <c r="D9042">
        <v>3</v>
      </c>
      <c r="E9042">
        <v>2</v>
      </c>
      <c r="F9042">
        <v>38</v>
      </c>
      <c r="G9042">
        <v>6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s="2" t="s">
        <v>274</v>
      </c>
      <c r="P9042" s="11" t="str">
        <f t="shared" si="1128"/>
        <v>2016</v>
      </c>
      <c r="Q9042" s="12"/>
      <c r="R9042" s="8" t="str">
        <f t="shared" si="1129"/>
        <v>10</v>
      </c>
      <c r="S9042" s="8"/>
      <c r="T9042" s="14" t="str">
        <f t="shared" si="1130"/>
        <v>Retain</v>
      </c>
      <c r="U9042" s="14"/>
      <c r="V9042" s="8" t="str">
        <f t="shared" si="1131"/>
        <v>Germany</v>
      </c>
      <c r="W9042" s="8"/>
      <c r="X9042" s="8"/>
      <c r="Y9042" s="8"/>
      <c r="Z9042" s="14" t="str">
        <f t="shared" si="1132"/>
        <v>Female</v>
      </c>
      <c r="AA9042" s="14"/>
      <c r="AB9042" s="14"/>
      <c r="AC9042" s="14"/>
      <c r="AE9042" t="str">
        <f t="shared" si="1133"/>
        <v>Adults</v>
      </c>
      <c r="AF9042" t="str">
        <f t="shared" si="1134"/>
        <v>Fair</v>
      </c>
      <c r="AG9042" t="str">
        <f t="shared" si="1135"/>
        <v>High</v>
      </c>
    </row>
    <row r="9043" spans="1:33" x14ac:dyDescent="0.2">
      <c r="A9043">
        <v>9042</v>
      </c>
      <c r="B9043">
        <v>15724336</v>
      </c>
      <c r="C9043">
        <v>513</v>
      </c>
      <c r="D9043">
        <v>3</v>
      </c>
      <c r="E9043">
        <v>2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s="2" t="s">
        <v>789</v>
      </c>
      <c r="P9043" s="11" t="str">
        <f t="shared" si="1128"/>
        <v>2018</v>
      </c>
      <c r="Q9043" s="12"/>
      <c r="R9043" s="8" t="str">
        <f t="shared" si="1129"/>
        <v>07</v>
      </c>
      <c r="S9043" s="8"/>
      <c r="T9043" s="14" t="str">
        <f t="shared" si="1130"/>
        <v>Retain</v>
      </c>
      <c r="U9043" s="14"/>
      <c r="V9043" s="8" t="str">
        <f t="shared" si="1131"/>
        <v>Germany</v>
      </c>
      <c r="W9043" s="8"/>
      <c r="X9043" s="8"/>
      <c r="Y9043" s="8"/>
      <c r="Z9043" s="14" t="str">
        <f t="shared" si="1132"/>
        <v>Female</v>
      </c>
      <c r="AA9043" s="14"/>
      <c r="AB9043" s="14"/>
      <c r="AC9043" s="14"/>
      <c r="AE9043" t="str">
        <f t="shared" si="1133"/>
        <v>Middle aged</v>
      </c>
      <c r="AF9043" t="str">
        <f t="shared" si="1134"/>
        <v>Poor</v>
      </c>
      <c r="AG9043" t="str">
        <f t="shared" si="1135"/>
        <v>Very high</v>
      </c>
    </row>
    <row r="9044" spans="1:33" x14ac:dyDescent="0.2">
      <c r="A9044">
        <v>9043</v>
      </c>
      <c r="B9044">
        <v>15689594</v>
      </c>
      <c r="C9044">
        <v>731</v>
      </c>
      <c r="D9044">
        <v>1</v>
      </c>
      <c r="E9044">
        <v>1</v>
      </c>
      <c r="F9044">
        <v>29</v>
      </c>
      <c r="G9044">
        <v>7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s="2" t="s">
        <v>1323</v>
      </c>
      <c r="P9044" s="11" t="str">
        <f t="shared" si="1128"/>
        <v>2016</v>
      </c>
      <c r="Q9044" s="12"/>
      <c r="R9044" s="8" t="str">
        <f t="shared" si="1129"/>
        <v>08</v>
      </c>
      <c r="S9044" s="8"/>
      <c r="T9044" s="14" t="str">
        <f t="shared" si="1130"/>
        <v>Retain</v>
      </c>
      <c r="U9044" s="14"/>
      <c r="V9044" s="8" t="str">
        <f t="shared" si="1131"/>
        <v>France</v>
      </c>
      <c r="W9044" s="8"/>
      <c r="X9044" s="8"/>
      <c r="Y9044" s="8"/>
      <c r="Z9044" s="14" t="str">
        <f t="shared" si="1132"/>
        <v>Male</v>
      </c>
      <c r="AA9044" s="14"/>
      <c r="AB9044" s="14"/>
      <c r="AC9044" s="14"/>
      <c r="AE9044" t="str">
        <f t="shared" si="1133"/>
        <v>Adults</v>
      </c>
      <c r="AF9044" t="str">
        <f t="shared" si="1134"/>
        <v>Good</v>
      </c>
      <c r="AG9044" t="str">
        <f t="shared" si="1135"/>
        <v>Very high</v>
      </c>
    </row>
    <row r="9045" spans="1:33" x14ac:dyDescent="0.2">
      <c r="A9045">
        <v>9044</v>
      </c>
      <c r="B9045">
        <v>15801920</v>
      </c>
      <c r="C9045">
        <v>727</v>
      </c>
      <c r="D9045">
        <v>3</v>
      </c>
      <c r="E9045">
        <v>1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s="2" t="s">
        <v>66</v>
      </c>
      <c r="P9045" s="11" t="str">
        <f t="shared" si="1128"/>
        <v>2018</v>
      </c>
      <c r="Q9045" s="12"/>
      <c r="R9045" s="8" t="str">
        <f t="shared" si="1129"/>
        <v>09</v>
      </c>
      <c r="S9045" s="8"/>
      <c r="T9045" s="14" t="str">
        <f t="shared" si="1130"/>
        <v>Retain</v>
      </c>
      <c r="U9045" s="14"/>
      <c r="V9045" s="8" t="str">
        <f t="shared" si="1131"/>
        <v>Germany</v>
      </c>
      <c r="W9045" s="8"/>
      <c r="X9045" s="8"/>
      <c r="Y9045" s="8"/>
      <c r="Z9045" s="14" t="str">
        <f t="shared" si="1132"/>
        <v>Male</v>
      </c>
      <c r="AA9045" s="14"/>
      <c r="AB9045" s="14"/>
      <c r="AC9045" s="14"/>
      <c r="AE9045" t="str">
        <f t="shared" si="1133"/>
        <v>Middle aged</v>
      </c>
      <c r="AF9045" t="str">
        <f t="shared" si="1134"/>
        <v>Good</v>
      </c>
      <c r="AG9045" t="str">
        <f t="shared" si="1135"/>
        <v>Medium</v>
      </c>
    </row>
    <row r="9046" spans="1:33" x14ac:dyDescent="0.2">
      <c r="A9046">
        <v>9045</v>
      </c>
      <c r="B9046">
        <v>15653347</v>
      </c>
      <c r="C9046">
        <v>560</v>
      </c>
      <c r="D9046">
        <v>2</v>
      </c>
      <c r="E9046">
        <v>1</v>
      </c>
      <c r="F9046">
        <v>47</v>
      </c>
      <c r="G9046">
        <v>4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s="2" t="s">
        <v>93</v>
      </c>
      <c r="P9046" s="11" t="str">
        <f t="shared" si="1128"/>
        <v>2019</v>
      </c>
      <c r="Q9046" s="12"/>
      <c r="R9046" s="8" t="str">
        <f t="shared" si="1129"/>
        <v>04</v>
      </c>
      <c r="S9046" s="8"/>
      <c r="T9046" s="14" t="str">
        <f t="shared" si="1130"/>
        <v>Exit</v>
      </c>
      <c r="U9046" s="14"/>
      <c r="V9046" s="8" t="str">
        <f t="shared" si="1131"/>
        <v>Spain</v>
      </c>
      <c r="W9046" s="8"/>
      <c r="X9046" s="8"/>
      <c r="Y9046" s="8"/>
      <c r="Z9046" s="14" t="str">
        <f t="shared" si="1132"/>
        <v>Male</v>
      </c>
      <c r="AA9046" s="14"/>
      <c r="AB9046" s="14"/>
      <c r="AC9046" s="14"/>
      <c r="AE9046" t="str">
        <f t="shared" si="1133"/>
        <v>Middle aged</v>
      </c>
      <c r="AF9046" t="str">
        <f t="shared" si="1134"/>
        <v>Poor</v>
      </c>
      <c r="AG9046" t="str">
        <f t="shared" si="1135"/>
        <v>Very low</v>
      </c>
    </row>
    <row r="9047" spans="1:33" x14ac:dyDescent="0.2">
      <c r="A9047">
        <v>9046</v>
      </c>
      <c r="B9047">
        <v>15749951</v>
      </c>
      <c r="C9047">
        <v>766</v>
      </c>
      <c r="D9047">
        <v>3</v>
      </c>
      <c r="E9047">
        <v>1</v>
      </c>
      <c r="F9047">
        <v>27</v>
      </c>
      <c r="G9047">
        <v>6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s="2" t="s">
        <v>652</v>
      </c>
      <c r="P9047" s="11" t="str">
        <f t="shared" si="1128"/>
        <v>2017</v>
      </c>
      <c r="Q9047" s="12"/>
      <c r="R9047" s="8" t="str">
        <f t="shared" si="1129"/>
        <v>04</v>
      </c>
      <c r="S9047" s="8"/>
      <c r="T9047" s="14" t="str">
        <f t="shared" si="1130"/>
        <v>Exit</v>
      </c>
      <c r="U9047" s="14"/>
      <c r="V9047" s="8" t="str">
        <f t="shared" si="1131"/>
        <v>Germany</v>
      </c>
      <c r="W9047" s="8"/>
      <c r="X9047" s="8"/>
      <c r="Y9047" s="8"/>
      <c r="Z9047" s="14" t="str">
        <f t="shared" si="1132"/>
        <v>Male</v>
      </c>
      <c r="AA9047" s="14"/>
      <c r="AB9047" s="14"/>
      <c r="AC9047" s="14"/>
      <c r="AE9047" t="str">
        <f t="shared" si="1133"/>
        <v>Adults</v>
      </c>
      <c r="AF9047" t="str">
        <f t="shared" si="1134"/>
        <v>Very good</v>
      </c>
      <c r="AG9047" t="str">
        <f t="shared" si="1135"/>
        <v>High</v>
      </c>
    </row>
    <row r="9048" spans="1:33" x14ac:dyDescent="0.2">
      <c r="A9048">
        <v>9047</v>
      </c>
      <c r="B9048">
        <v>15648178</v>
      </c>
      <c r="C9048">
        <v>630</v>
      </c>
      <c r="D9048">
        <v>3</v>
      </c>
      <c r="E9048">
        <v>2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s="2" t="s">
        <v>149</v>
      </c>
      <c r="P9048" s="11" t="str">
        <f t="shared" si="1128"/>
        <v>2019</v>
      </c>
      <c r="Q9048" s="12"/>
      <c r="R9048" s="8" t="str">
        <f t="shared" si="1129"/>
        <v>09</v>
      </c>
      <c r="S9048" s="8"/>
      <c r="T9048" s="14" t="str">
        <f t="shared" si="1130"/>
        <v>Retain</v>
      </c>
      <c r="U9048" s="14"/>
      <c r="V9048" s="8" t="str">
        <f t="shared" si="1131"/>
        <v>Germany</v>
      </c>
      <c r="W9048" s="8"/>
      <c r="X9048" s="8"/>
      <c r="Y9048" s="8"/>
      <c r="Z9048" s="14" t="str">
        <f t="shared" si="1132"/>
        <v>Female</v>
      </c>
      <c r="AA9048" s="14"/>
      <c r="AB9048" s="14"/>
      <c r="AC9048" s="14"/>
      <c r="AE9048" t="str">
        <f t="shared" si="1133"/>
        <v>Young Adults</v>
      </c>
      <c r="AF9048" t="str">
        <f t="shared" si="1134"/>
        <v>Fair</v>
      </c>
      <c r="AG9048" t="str">
        <f t="shared" si="1135"/>
        <v>High</v>
      </c>
    </row>
    <row r="9049" spans="1:33" x14ac:dyDescent="0.2">
      <c r="A9049">
        <v>9048</v>
      </c>
      <c r="B9049">
        <v>15738662</v>
      </c>
      <c r="C9049">
        <v>652</v>
      </c>
      <c r="D9049">
        <v>3</v>
      </c>
      <c r="E9049">
        <v>1</v>
      </c>
      <c r="F9049">
        <v>41</v>
      </c>
      <c r="G9049">
        <v>6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s="2" t="s">
        <v>683</v>
      </c>
      <c r="P9049" s="11" t="str">
        <f t="shared" si="1128"/>
        <v>2017</v>
      </c>
      <c r="Q9049" s="12"/>
      <c r="R9049" s="8" t="str">
        <f t="shared" si="1129"/>
        <v>06</v>
      </c>
      <c r="S9049" s="8"/>
      <c r="T9049" s="14" t="str">
        <f t="shared" si="1130"/>
        <v>Retain</v>
      </c>
      <c r="U9049" s="14"/>
      <c r="V9049" s="8" t="str">
        <f t="shared" si="1131"/>
        <v>Germany</v>
      </c>
      <c r="W9049" s="8"/>
      <c r="X9049" s="8"/>
      <c r="Y9049" s="8"/>
      <c r="Z9049" s="14" t="str">
        <f t="shared" si="1132"/>
        <v>Male</v>
      </c>
      <c r="AA9049" s="14"/>
      <c r="AB9049" s="14"/>
      <c r="AC9049" s="14"/>
      <c r="AE9049" t="str">
        <f t="shared" si="1133"/>
        <v>Middle aged</v>
      </c>
      <c r="AF9049" t="str">
        <f t="shared" si="1134"/>
        <v>Fair</v>
      </c>
      <c r="AG9049" t="str">
        <f t="shared" si="1135"/>
        <v>Very high</v>
      </c>
    </row>
    <row r="9050" spans="1:33" x14ac:dyDescent="0.2">
      <c r="A9050">
        <v>9049</v>
      </c>
      <c r="B9050">
        <v>15640855</v>
      </c>
      <c r="C9050">
        <v>729</v>
      </c>
      <c r="D9050">
        <v>3</v>
      </c>
      <c r="E9050">
        <v>1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s="2" t="s">
        <v>766</v>
      </c>
      <c r="P9050" s="11" t="str">
        <f t="shared" si="1128"/>
        <v>2018</v>
      </c>
      <c r="Q9050" s="12"/>
      <c r="R9050" s="8" t="str">
        <f t="shared" si="1129"/>
        <v>01</v>
      </c>
      <c r="S9050" s="8"/>
      <c r="T9050" s="14" t="str">
        <f t="shared" si="1130"/>
        <v>Retain</v>
      </c>
      <c r="U9050" s="14"/>
      <c r="V9050" s="8" t="str">
        <f t="shared" si="1131"/>
        <v>Germany</v>
      </c>
      <c r="W9050" s="8"/>
      <c r="X9050" s="8"/>
      <c r="Y9050" s="8"/>
      <c r="Z9050" s="14" t="str">
        <f t="shared" si="1132"/>
        <v>Male</v>
      </c>
      <c r="AA9050" s="14"/>
      <c r="AB9050" s="14"/>
      <c r="AC9050" s="14"/>
      <c r="AE9050" t="str">
        <f t="shared" si="1133"/>
        <v>Middle aged</v>
      </c>
      <c r="AF9050" t="str">
        <f t="shared" si="1134"/>
        <v>Good</v>
      </c>
      <c r="AG9050" t="str">
        <f t="shared" si="1135"/>
        <v>High</v>
      </c>
    </row>
    <row r="9051" spans="1:33" x14ac:dyDescent="0.2">
      <c r="A9051">
        <v>9050</v>
      </c>
      <c r="B9051">
        <v>15584288</v>
      </c>
      <c r="C9051">
        <v>629</v>
      </c>
      <c r="D9051">
        <v>1</v>
      </c>
      <c r="E9051">
        <v>2</v>
      </c>
      <c r="F9051">
        <v>33</v>
      </c>
      <c r="G9051">
        <v>5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s="2" t="s">
        <v>794</v>
      </c>
      <c r="P9051" s="11" t="str">
        <f t="shared" si="1128"/>
        <v>2018</v>
      </c>
      <c r="Q9051" s="12"/>
      <c r="R9051" s="8" t="str">
        <f t="shared" si="1129"/>
        <v>06</v>
      </c>
      <c r="S9051" s="8"/>
      <c r="T9051" s="14" t="str">
        <f t="shared" si="1130"/>
        <v>Retain</v>
      </c>
      <c r="U9051" s="14"/>
      <c r="V9051" s="8" t="str">
        <f t="shared" si="1131"/>
        <v>France</v>
      </c>
      <c r="W9051" s="8"/>
      <c r="X9051" s="8"/>
      <c r="Y9051" s="8"/>
      <c r="Z9051" s="14" t="str">
        <f t="shared" si="1132"/>
        <v>Female</v>
      </c>
      <c r="AA9051" s="14"/>
      <c r="AB9051" s="14"/>
      <c r="AC9051" s="14"/>
      <c r="AE9051" t="str">
        <f t="shared" si="1133"/>
        <v>Adults</v>
      </c>
      <c r="AF9051" t="str">
        <f t="shared" si="1134"/>
        <v>Fair</v>
      </c>
      <c r="AG9051" t="str">
        <f t="shared" si="1135"/>
        <v>Very low</v>
      </c>
    </row>
    <row r="9052" spans="1:33" x14ac:dyDescent="0.2">
      <c r="A9052">
        <v>9051</v>
      </c>
      <c r="B9052">
        <v>15760988</v>
      </c>
      <c r="C9052">
        <v>667</v>
      </c>
      <c r="D9052">
        <v>3</v>
      </c>
      <c r="E9052">
        <v>1</v>
      </c>
      <c r="F9052">
        <v>33</v>
      </c>
      <c r="G9052">
        <v>4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s="2" t="s">
        <v>1049</v>
      </c>
      <c r="P9052" s="11" t="str">
        <f t="shared" si="1128"/>
        <v>2019</v>
      </c>
      <c r="Q9052" s="12"/>
      <c r="R9052" s="8" t="str">
        <f t="shared" si="1129"/>
        <v>07</v>
      </c>
      <c r="S9052" s="8"/>
      <c r="T9052" s="14" t="str">
        <f t="shared" si="1130"/>
        <v>Retain</v>
      </c>
      <c r="U9052" s="14"/>
      <c r="V9052" s="8" t="str">
        <f t="shared" si="1131"/>
        <v>Germany</v>
      </c>
      <c r="W9052" s="8"/>
      <c r="X9052" s="8"/>
      <c r="Y9052" s="8"/>
      <c r="Z9052" s="14" t="str">
        <f t="shared" si="1132"/>
        <v>Male</v>
      </c>
      <c r="AA9052" s="14"/>
      <c r="AB9052" s="14"/>
      <c r="AC9052" s="14"/>
      <c r="AE9052" t="str">
        <f t="shared" si="1133"/>
        <v>Adults</v>
      </c>
      <c r="AF9052" t="str">
        <f t="shared" si="1134"/>
        <v>Fair</v>
      </c>
      <c r="AG9052" t="str">
        <f t="shared" si="1135"/>
        <v>High</v>
      </c>
    </row>
    <row r="9053" spans="1:33" x14ac:dyDescent="0.2">
      <c r="A9053">
        <v>9052</v>
      </c>
      <c r="B9053">
        <v>15569624</v>
      </c>
      <c r="C9053">
        <v>671</v>
      </c>
      <c r="D9053">
        <v>3</v>
      </c>
      <c r="E9053">
        <v>2</v>
      </c>
      <c r="F9053">
        <v>31</v>
      </c>
      <c r="G9053">
        <v>3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s="2" t="s">
        <v>26</v>
      </c>
      <c r="P9053" s="11" t="str">
        <f t="shared" si="1128"/>
        <v>2019</v>
      </c>
      <c r="Q9053" s="12"/>
      <c r="R9053" s="8" t="str">
        <f t="shared" si="1129"/>
        <v>11</v>
      </c>
      <c r="S9053" s="8"/>
      <c r="T9053" s="14" t="str">
        <f t="shared" si="1130"/>
        <v>Retain</v>
      </c>
      <c r="U9053" s="14"/>
      <c r="V9053" s="8" t="str">
        <f t="shared" si="1131"/>
        <v>Germany</v>
      </c>
      <c r="W9053" s="8"/>
      <c r="X9053" s="8"/>
      <c r="Y9053" s="8"/>
      <c r="Z9053" s="14" t="str">
        <f t="shared" si="1132"/>
        <v>Female</v>
      </c>
      <c r="AA9053" s="14"/>
      <c r="AB9053" s="14"/>
      <c r="AC9053" s="14"/>
      <c r="AE9053" t="str">
        <f t="shared" si="1133"/>
        <v>Adults</v>
      </c>
      <c r="AF9053" t="str">
        <f t="shared" si="1134"/>
        <v>Good</v>
      </c>
      <c r="AG9053" t="str">
        <f t="shared" si="1135"/>
        <v>High</v>
      </c>
    </row>
    <row r="9054" spans="1:33" x14ac:dyDescent="0.2">
      <c r="A9054">
        <v>9053</v>
      </c>
      <c r="B9054">
        <v>15597949</v>
      </c>
      <c r="C9054">
        <v>768</v>
      </c>
      <c r="D9054">
        <v>3</v>
      </c>
      <c r="E9054">
        <v>2</v>
      </c>
      <c r="F9054">
        <v>47</v>
      </c>
      <c r="G9054">
        <v>6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s="2" t="s">
        <v>391</v>
      </c>
      <c r="P9054" s="11" t="str">
        <f t="shared" si="1128"/>
        <v>2016</v>
      </c>
      <c r="Q9054" s="12"/>
      <c r="R9054" s="8" t="str">
        <f t="shared" si="1129"/>
        <v>11</v>
      </c>
      <c r="S9054" s="8"/>
      <c r="T9054" s="14" t="str">
        <f t="shared" si="1130"/>
        <v>Exit</v>
      </c>
      <c r="U9054" s="14"/>
      <c r="V9054" s="8" t="str">
        <f t="shared" si="1131"/>
        <v>Germany</v>
      </c>
      <c r="W9054" s="8"/>
      <c r="X9054" s="8"/>
      <c r="Y9054" s="8"/>
      <c r="Z9054" s="14" t="str">
        <f t="shared" si="1132"/>
        <v>Female</v>
      </c>
      <c r="AA9054" s="14"/>
      <c r="AB9054" s="14"/>
      <c r="AC9054" s="14"/>
      <c r="AE9054" t="str">
        <f t="shared" si="1133"/>
        <v>Middle aged</v>
      </c>
      <c r="AF9054" t="str">
        <f t="shared" si="1134"/>
        <v>Very good</v>
      </c>
      <c r="AG9054" t="str">
        <f t="shared" si="1135"/>
        <v>High</v>
      </c>
    </row>
    <row r="9055" spans="1:33" x14ac:dyDescent="0.2">
      <c r="A9055">
        <v>9054</v>
      </c>
      <c r="B9055">
        <v>15604551</v>
      </c>
      <c r="C9055">
        <v>732</v>
      </c>
      <c r="D9055">
        <v>1</v>
      </c>
      <c r="E9055">
        <v>2</v>
      </c>
      <c r="F9055">
        <v>35</v>
      </c>
      <c r="G9055">
        <v>6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s="2" t="s">
        <v>387</v>
      </c>
      <c r="P9055" s="11" t="str">
        <f t="shared" si="1128"/>
        <v>2017</v>
      </c>
      <c r="Q9055" s="12"/>
      <c r="R9055" s="8" t="str">
        <f t="shared" si="1129"/>
        <v>06</v>
      </c>
      <c r="S9055" s="8"/>
      <c r="T9055" s="14" t="str">
        <f t="shared" si="1130"/>
        <v>Retain</v>
      </c>
      <c r="U9055" s="14"/>
      <c r="V9055" s="8" t="str">
        <f t="shared" si="1131"/>
        <v>France</v>
      </c>
      <c r="W9055" s="8"/>
      <c r="X9055" s="8"/>
      <c r="Y9055" s="8"/>
      <c r="Z9055" s="14" t="str">
        <f t="shared" si="1132"/>
        <v>Female</v>
      </c>
      <c r="AA9055" s="14"/>
      <c r="AB9055" s="14"/>
      <c r="AC9055" s="14"/>
      <c r="AE9055" t="str">
        <f t="shared" si="1133"/>
        <v>Adults</v>
      </c>
      <c r="AF9055" t="str">
        <f t="shared" si="1134"/>
        <v>Good</v>
      </c>
      <c r="AG9055" t="str">
        <f t="shared" si="1135"/>
        <v>Very low</v>
      </c>
    </row>
    <row r="9056" spans="1:33" x14ac:dyDescent="0.2">
      <c r="A9056">
        <v>9055</v>
      </c>
      <c r="B9056">
        <v>15617476</v>
      </c>
      <c r="C9056">
        <v>546</v>
      </c>
      <c r="D9056">
        <v>1</v>
      </c>
      <c r="E9056">
        <v>2</v>
      </c>
      <c r="F9056">
        <v>30</v>
      </c>
      <c r="G9056">
        <v>4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s="2" t="s">
        <v>824</v>
      </c>
      <c r="P9056" s="11" t="str">
        <f t="shared" si="1128"/>
        <v>2019</v>
      </c>
      <c r="Q9056" s="12"/>
      <c r="R9056" s="8" t="str">
        <f t="shared" si="1129"/>
        <v>04</v>
      </c>
      <c r="S9056" s="8"/>
      <c r="T9056" s="14" t="str">
        <f t="shared" si="1130"/>
        <v>Retain</v>
      </c>
      <c r="U9056" s="14"/>
      <c r="V9056" s="8" t="str">
        <f t="shared" si="1131"/>
        <v>France</v>
      </c>
      <c r="W9056" s="8"/>
      <c r="X9056" s="8"/>
      <c r="Y9056" s="8"/>
      <c r="Z9056" s="14" t="str">
        <f t="shared" si="1132"/>
        <v>Female</v>
      </c>
      <c r="AA9056" s="14"/>
      <c r="AB9056" s="14"/>
      <c r="AC9056" s="14"/>
      <c r="AE9056" t="str">
        <f t="shared" si="1133"/>
        <v>Adults</v>
      </c>
      <c r="AF9056" t="str">
        <f t="shared" si="1134"/>
        <v>Poor</v>
      </c>
      <c r="AG9056" t="str">
        <f t="shared" si="1135"/>
        <v>Very low</v>
      </c>
    </row>
    <row r="9057" spans="1:33" x14ac:dyDescent="0.2">
      <c r="A9057">
        <v>9056</v>
      </c>
      <c r="B9057">
        <v>15645323</v>
      </c>
      <c r="C9057">
        <v>630</v>
      </c>
      <c r="D9057">
        <v>1</v>
      </c>
      <c r="E9057">
        <v>1</v>
      </c>
      <c r="F9057">
        <v>55</v>
      </c>
      <c r="G9057">
        <v>4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s="2" t="s">
        <v>776</v>
      </c>
      <c r="P9057" s="11" t="str">
        <f t="shared" si="1128"/>
        <v>2018</v>
      </c>
      <c r="Q9057" s="12"/>
      <c r="R9057" s="8" t="str">
        <f t="shared" si="1129"/>
        <v>09</v>
      </c>
      <c r="S9057" s="8"/>
      <c r="T9057" s="14" t="str">
        <f t="shared" si="1130"/>
        <v>Exit</v>
      </c>
      <c r="U9057" s="14"/>
      <c r="V9057" s="8" t="str">
        <f t="shared" si="1131"/>
        <v>France</v>
      </c>
      <c r="W9057" s="8"/>
      <c r="X9057" s="8"/>
      <c r="Y9057" s="8"/>
      <c r="Z9057" s="14" t="str">
        <f t="shared" si="1132"/>
        <v>Male</v>
      </c>
      <c r="AA9057" s="14"/>
      <c r="AB9057" s="14"/>
      <c r="AC9057" s="14"/>
      <c r="AE9057" t="str">
        <f t="shared" si="1133"/>
        <v>Middle aged</v>
      </c>
      <c r="AF9057" t="str">
        <f t="shared" si="1134"/>
        <v>Fair</v>
      </c>
      <c r="AG9057" t="str">
        <f t="shared" si="1135"/>
        <v>Very low</v>
      </c>
    </row>
    <row r="9058" spans="1:33" x14ac:dyDescent="0.2">
      <c r="A9058">
        <v>9057</v>
      </c>
      <c r="B9058">
        <v>15793311</v>
      </c>
      <c r="C9058">
        <v>765</v>
      </c>
      <c r="D9058">
        <v>3</v>
      </c>
      <c r="E9058">
        <v>2</v>
      </c>
      <c r="F9058">
        <v>46</v>
      </c>
      <c r="G9058">
        <v>6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s="2" t="s">
        <v>567</v>
      </c>
      <c r="P9058" s="11" t="str">
        <f t="shared" si="1128"/>
        <v>2017</v>
      </c>
      <c r="Q9058" s="12"/>
      <c r="R9058" s="8" t="str">
        <f t="shared" si="1129"/>
        <v>09</v>
      </c>
      <c r="S9058" s="8"/>
      <c r="T9058" s="14" t="str">
        <f t="shared" si="1130"/>
        <v>Exit</v>
      </c>
      <c r="U9058" s="14"/>
      <c r="V9058" s="8" t="str">
        <f t="shared" si="1131"/>
        <v>Germany</v>
      </c>
      <c r="W9058" s="8"/>
      <c r="X9058" s="8"/>
      <c r="Y9058" s="8"/>
      <c r="Z9058" s="14" t="str">
        <f t="shared" si="1132"/>
        <v>Female</v>
      </c>
      <c r="AA9058" s="14"/>
      <c r="AB9058" s="14"/>
      <c r="AC9058" s="14"/>
      <c r="AE9058" t="str">
        <f t="shared" si="1133"/>
        <v>Middle aged</v>
      </c>
      <c r="AF9058" t="str">
        <f t="shared" si="1134"/>
        <v>Very good</v>
      </c>
      <c r="AG9058" t="str">
        <f t="shared" si="1135"/>
        <v>High</v>
      </c>
    </row>
    <row r="9059" spans="1:33" x14ac:dyDescent="0.2">
      <c r="A9059">
        <v>9058</v>
      </c>
      <c r="B9059">
        <v>15764153</v>
      </c>
      <c r="C9059">
        <v>704</v>
      </c>
      <c r="D9059">
        <v>1</v>
      </c>
      <c r="E9059">
        <v>2</v>
      </c>
      <c r="F9059">
        <v>33</v>
      </c>
      <c r="G9059">
        <v>7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s="2" t="s">
        <v>932</v>
      </c>
      <c r="P9059" s="11" t="str">
        <f t="shared" si="1128"/>
        <v>2016</v>
      </c>
      <c r="Q9059" s="12"/>
      <c r="R9059" s="8" t="str">
        <f t="shared" si="1129"/>
        <v>04</v>
      </c>
      <c r="S9059" s="8"/>
      <c r="T9059" s="14" t="str">
        <f t="shared" si="1130"/>
        <v>Retain</v>
      </c>
      <c r="U9059" s="14"/>
      <c r="V9059" s="8" t="str">
        <f t="shared" si="1131"/>
        <v>France</v>
      </c>
      <c r="W9059" s="8"/>
      <c r="X9059" s="8"/>
      <c r="Y9059" s="8"/>
      <c r="Z9059" s="14" t="str">
        <f t="shared" si="1132"/>
        <v>Female</v>
      </c>
      <c r="AA9059" s="14"/>
      <c r="AB9059" s="14"/>
      <c r="AC9059" s="14"/>
      <c r="AE9059" t="str">
        <f t="shared" si="1133"/>
        <v>Adults</v>
      </c>
      <c r="AF9059" t="str">
        <f t="shared" si="1134"/>
        <v>Good</v>
      </c>
      <c r="AG9059" t="str">
        <f t="shared" si="1135"/>
        <v>High</v>
      </c>
    </row>
    <row r="9060" spans="1:33" x14ac:dyDescent="0.2">
      <c r="A9060">
        <v>9059</v>
      </c>
      <c r="B9060">
        <v>15802560</v>
      </c>
      <c r="C9060">
        <v>470</v>
      </c>
      <c r="D9060">
        <v>2</v>
      </c>
      <c r="E9060">
        <v>2</v>
      </c>
      <c r="F9060">
        <v>48</v>
      </c>
      <c r="G9060">
        <v>3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s="2" t="s">
        <v>881</v>
      </c>
      <c r="P9060" s="11" t="str">
        <f t="shared" si="1128"/>
        <v>2019</v>
      </c>
      <c r="Q9060" s="12"/>
      <c r="R9060" s="8" t="str">
        <f t="shared" si="1129"/>
        <v>11</v>
      </c>
      <c r="S9060" s="8"/>
      <c r="T9060" s="14" t="str">
        <f t="shared" si="1130"/>
        <v>Retain</v>
      </c>
      <c r="U9060" s="14"/>
      <c r="V9060" s="8" t="str">
        <f t="shared" si="1131"/>
        <v>Spain</v>
      </c>
      <c r="W9060" s="8"/>
      <c r="X9060" s="8"/>
      <c r="Y9060" s="8"/>
      <c r="Z9060" s="14" t="str">
        <f t="shared" si="1132"/>
        <v>Female</v>
      </c>
      <c r="AA9060" s="14"/>
      <c r="AB9060" s="14"/>
      <c r="AC9060" s="14"/>
      <c r="AE9060" t="str">
        <f t="shared" si="1133"/>
        <v>Middle aged</v>
      </c>
      <c r="AF9060" t="str">
        <f t="shared" si="1134"/>
        <v>Poor</v>
      </c>
      <c r="AG9060" t="str">
        <f t="shared" si="1135"/>
        <v>High</v>
      </c>
    </row>
    <row r="9061" spans="1:33" x14ac:dyDescent="0.2">
      <c r="A9061">
        <v>9060</v>
      </c>
      <c r="B9061">
        <v>15728608</v>
      </c>
      <c r="C9061">
        <v>688</v>
      </c>
      <c r="D9061">
        <v>3</v>
      </c>
      <c r="E9061">
        <v>2</v>
      </c>
      <c r="F9061">
        <v>34</v>
      </c>
      <c r="G9061">
        <v>6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s="2" t="s">
        <v>220</v>
      </c>
      <c r="P9061" s="11" t="str">
        <f t="shared" si="1128"/>
        <v>2016</v>
      </c>
      <c r="Q9061" s="12"/>
      <c r="R9061" s="8" t="str">
        <f t="shared" si="1129"/>
        <v>11</v>
      </c>
      <c r="S9061" s="8"/>
      <c r="T9061" s="14" t="str">
        <f t="shared" si="1130"/>
        <v>Retain</v>
      </c>
      <c r="U9061" s="14"/>
      <c r="V9061" s="8" t="str">
        <f t="shared" si="1131"/>
        <v>Germany</v>
      </c>
      <c r="W9061" s="8"/>
      <c r="X9061" s="8"/>
      <c r="Y9061" s="8"/>
      <c r="Z9061" s="14" t="str">
        <f t="shared" si="1132"/>
        <v>Female</v>
      </c>
      <c r="AA9061" s="14"/>
      <c r="AB9061" s="14"/>
      <c r="AC9061" s="14"/>
      <c r="AE9061" t="str">
        <f t="shared" si="1133"/>
        <v>Adults</v>
      </c>
      <c r="AF9061" t="str">
        <f t="shared" si="1134"/>
        <v>Good</v>
      </c>
      <c r="AG9061" t="str">
        <f t="shared" si="1135"/>
        <v>Medium</v>
      </c>
    </row>
    <row r="9062" spans="1:33" x14ac:dyDescent="0.2">
      <c r="A9062">
        <v>9061</v>
      </c>
      <c r="B9062">
        <v>15770474</v>
      </c>
      <c r="C9062">
        <v>685</v>
      </c>
      <c r="D9062">
        <v>1</v>
      </c>
      <c r="E9062">
        <v>2</v>
      </c>
      <c r="F9062">
        <v>33</v>
      </c>
      <c r="G9062">
        <v>4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s="2" t="s">
        <v>132</v>
      </c>
      <c r="P9062" s="11" t="str">
        <f t="shared" si="1128"/>
        <v>2018</v>
      </c>
      <c r="Q9062" s="12"/>
      <c r="R9062" s="8" t="str">
        <f t="shared" si="1129"/>
        <v>12</v>
      </c>
      <c r="S9062" s="8"/>
      <c r="T9062" s="14" t="str">
        <f t="shared" si="1130"/>
        <v>Exit</v>
      </c>
      <c r="U9062" s="14"/>
      <c r="V9062" s="8" t="str">
        <f t="shared" si="1131"/>
        <v>France</v>
      </c>
      <c r="W9062" s="8"/>
      <c r="X9062" s="8"/>
      <c r="Y9062" s="8"/>
      <c r="Z9062" s="14" t="str">
        <f t="shared" si="1132"/>
        <v>Female</v>
      </c>
      <c r="AA9062" s="14"/>
      <c r="AB9062" s="14"/>
      <c r="AC9062" s="14"/>
      <c r="AE9062" t="str">
        <f t="shared" si="1133"/>
        <v>Adults</v>
      </c>
      <c r="AF9062" t="str">
        <f t="shared" si="1134"/>
        <v>Good</v>
      </c>
      <c r="AG9062" t="str">
        <f t="shared" si="1135"/>
        <v>Very low</v>
      </c>
    </row>
    <row r="9063" spans="1:33" x14ac:dyDescent="0.2">
      <c r="A9063">
        <v>9062</v>
      </c>
      <c r="B9063">
        <v>15724444</v>
      </c>
      <c r="C9063">
        <v>567</v>
      </c>
      <c r="D9063">
        <v>1</v>
      </c>
      <c r="E9063">
        <v>2</v>
      </c>
      <c r="F9063">
        <v>38</v>
      </c>
      <c r="G9063">
        <v>3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s="2" t="s">
        <v>128</v>
      </c>
      <c r="P9063" s="11" t="str">
        <f t="shared" si="1128"/>
        <v>2019</v>
      </c>
      <c r="Q9063" s="12"/>
      <c r="R9063" s="8" t="str">
        <f t="shared" si="1129"/>
        <v>11</v>
      </c>
      <c r="S9063" s="8"/>
      <c r="T9063" s="14" t="str">
        <f t="shared" si="1130"/>
        <v>Retain</v>
      </c>
      <c r="U9063" s="14"/>
      <c r="V9063" s="8" t="str">
        <f t="shared" si="1131"/>
        <v>France</v>
      </c>
      <c r="W9063" s="8"/>
      <c r="X9063" s="8"/>
      <c r="Y9063" s="8"/>
      <c r="Z9063" s="14" t="str">
        <f t="shared" si="1132"/>
        <v>Female</v>
      </c>
      <c r="AA9063" s="14"/>
      <c r="AB9063" s="14"/>
      <c r="AC9063" s="14"/>
      <c r="AE9063" t="str">
        <f t="shared" si="1133"/>
        <v>Adults</v>
      </c>
      <c r="AF9063" t="str">
        <f t="shared" si="1134"/>
        <v>Poor</v>
      </c>
      <c r="AG9063" t="str">
        <f t="shared" si="1135"/>
        <v>High</v>
      </c>
    </row>
    <row r="9064" spans="1:33" x14ac:dyDescent="0.2">
      <c r="A9064">
        <v>9063</v>
      </c>
      <c r="B9064">
        <v>15753110</v>
      </c>
      <c r="C9064">
        <v>720</v>
      </c>
      <c r="D9064">
        <v>2</v>
      </c>
      <c r="E9064">
        <v>1</v>
      </c>
      <c r="F9064">
        <v>64</v>
      </c>
      <c r="G9064">
        <v>4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s="2" t="s">
        <v>538</v>
      </c>
      <c r="P9064" s="11" t="str">
        <f t="shared" si="1128"/>
        <v>2019</v>
      </c>
      <c r="Q9064" s="12"/>
      <c r="R9064" s="8" t="str">
        <f t="shared" si="1129"/>
        <v>05</v>
      </c>
      <c r="S9064" s="8"/>
      <c r="T9064" s="14" t="str">
        <f t="shared" si="1130"/>
        <v>Exit</v>
      </c>
      <c r="U9064" s="14"/>
      <c r="V9064" s="8" t="str">
        <f t="shared" si="1131"/>
        <v>Spain</v>
      </c>
      <c r="W9064" s="8"/>
      <c r="X9064" s="8"/>
      <c r="Y9064" s="8"/>
      <c r="Z9064" s="14" t="str">
        <f t="shared" si="1132"/>
        <v>Male</v>
      </c>
      <c r="AA9064" s="14"/>
      <c r="AB9064" s="14"/>
      <c r="AC9064" s="14"/>
      <c r="AE9064" t="str">
        <f t="shared" si="1133"/>
        <v>Retired</v>
      </c>
      <c r="AF9064" t="str">
        <f t="shared" si="1134"/>
        <v>Good</v>
      </c>
      <c r="AG9064" t="str">
        <f t="shared" si="1135"/>
        <v>Low</v>
      </c>
    </row>
    <row r="9065" spans="1:33" x14ac:dyDescent="0.2">
      <c r="A9065">
        <v>9064</v>
      </c>
      <c r="B9065">
        <v>15711521</v>
      </c>
      <c r="C9065">
        <v>609</v>
      </c>
      <c r="D9065">
        <v>1</v>
      </c>
      <c r="E9065">
        <v>1</v>
      </c>
      <c r="F9065">
        <v>39</v>
      </c>
      <c r="G9065">
        <v>7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s="2" t="s">
        <v>60</v>
      </c>
      <c r="P9065" s="11" t="str">
        <f t="shared" si="1128"/>
        <v>2016</v>
      </c>
      <c r="Q9065" s="12"/>
      <c r="R9065" s="8" t="str">
        <f t="shared" si="1129"/>
        <v>03</v>
      </c>
      <c r="S9065" s="8"/>
      <c r="T9065" s="14" t="str">
        <f t="shared" si="1130"/>
        <v>Retain</v>
      </c>
      <c r="U9065" s="14"/>
      <c r="V9065" s="8" t="str">
        <f t="shared" si="1131"/>
        <v>France</v>
      </c>
      <c r="W9065" s="8"/>
      <c r="X9065" s="8"/>
      <c r="Y9065" s="8"/>
      <c r="Z9065" s="14" t="str">
        <f t="shared" si="1132"/>
        <v>Male</v>
      </c>
      <c r="AA9065" s="14"/>
      <c r="AB9065" s="14"/>
      <c r="AC9065" s="14"/>
      <c r="AE9065" t="str">
        <f t="shared" si="1133"/>
        <v>Middle aged</v>
      </c>
      <c r="AF9065" t="str">
        <f t="shared" si="1134"/>
        <v>Fair</v>
      </c>
      <c r="AG9065" t="str">
        <f t="shared" si="1135"/>
        <v>High</v>
      </c>
    </row>
    <row r="9066" spans="1:33" x14ac:dyDescent="0.2">
      <c r="A9066">
        <v>9065</v>
      </c>
      <c r="B9066">
        <v>15632816</v>
      </c>
      <c r="C9066">
        <v>521</v>
      </c>
      <c r="D9066">
        <v>3</v>
      </c>
      <c r="E9066">
        <v>2</v>
      </c>
      <c r="F9066">
        <v>49</v>
      </c>
      <c r="G9066">
        <v>5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s="2" t="s">
        <v>794</v>
      </c>
      <c r="P9066" s="11" t="str">
        <f t="shared" si="1128"/>
        <v>2018</v>
      </c>
      <c r="Q9066" s="12"/>
      <c r="R9066" s="8" t="str">
        <f t="shared" si="1129"/>
        <v>06</v>
      </c>
      <c r="S9066" s="8"/>
      <c r="T9066" s="14" t="str">
        <f t="shared" si="1130"/>
        <v>Retain</v>
      </c>
      <c r="U9066" s="14"/>
      <c r="V9066" s="8" t="str">
        <f t="shared" si="1131"/>
        <v>Germany</v>
      </c>
      <c r="W9066" s="8"/>
      <c r="X9066" s="8"/>
      <c r="Y9066" s="8"/>
      <c r="Z9066" s="14" t="str">
        <f t="shared" si="1132"/>
        <v>Female</v>
      </c>
      <c r="AA9066" s="14"/>
      <c r="AB9066" s="14"/>
      <c r="AC9066" s="14"/>
      <c r="AE9066" t="str">
        <f t="shared" si="1133"/>
        <v>Middle aged</v>
      </c>
      <c r="AF9066" t="str">
        <f t="shared" si="1134"/>
        <v>Poor</v>
      </c>
      <c r="AG9066" t="str">
        <f t="shared" si="1135"/>
        <v>High</v>
      </c>
    </row>
    <row r="9067" spans="1:33" x14ac:dyDescent="0.2">
      <c r="A9067">
        <v>9066</v>
      </c>
      <c r="B9067">
        <v>15693637</v>
      </c>
      <c r="C9067">
        <v>556</v>
      </c>
      <c r="D9067">
        <v>1</v>
      </c>
      <c r="E9067">
        <v>2</v>
      </c>
      <c r="F9067">
        <v>30</v>
      </c>
      <c r="G9067">
        <v>6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s="2" t="s">
        <v>505</v>
      </c>
      <c r="P9067" s="11" t="str">
        <f t="shared" si="1128"/>
        <v>2017</v>
      </c>
      <c r="Q9067" s="12"/>
      <c r="R9067" s="8" t="str">
        <f t="shared" si="1129"/>
        <v>01</v>
      </c>
      <c r="S9067" s="8"/>
      <c r="T9067" s="14" t="str">
        <f t="shared" si="1130"/>
        <v>Retain</v>
      </c>
      <c r="U9067" s="14"/>
      <c r="V9067" s="8" t="str">
        <f t="shared" si="1131"/>
        <v>France</v>
      </c>
      <c r="W9067" s="8"/>
      <c r="X9067" s="8"/>
      <c r="Y9067" s="8"/>
      <c r="Z9067" s="14" t="str">
        <f t="shared" si="1132"/>
        <v>Female</v>
      </c>
      <c r="AA9067" s="14"/>
      <c r="AB9067" s="14"/>
      <c r="AC9067" s="14"/>
      <c r="AE9067" t="str">
        <f t="shared" si="1133"/>
        <v>Adults</v>
      </c>
      <c r="AF9067" t="str">
        <f t="shared" si="1134"/>
        <v>Poor</v>
      </c>
      <c r="AG9067" t="str">
        <f t="shared" si="1135"/>
        <v>Very low</v>
      </c>
    </row>
    <row r="9068" spans="1:33" x14ac:dyDescent="0.2">
      <c r="A9068">
        <v>9067</v>
      </c>
      <c r="B9068">
        <v>15725509</v>
      </c>
      <c r="C9068">
        <v>662</v>
      </c>
      <c r="D9068">
        <v>3</v>
      </c>
      <c r="E9068">
        <v>1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s="2" t="s">
        <v>1093</v>
      </c>
      <c r="P9068" s="11" t="str">
        <f t="shared" si="1128"/>
        <v>2017</v>
      </c>
      <c r="Q9068" s="12"/>
      <c r="R9068" s="8" t="str">
        <f t="shared" si="1129"/>
        <v>10</v>
      </c>
      <c r="S9068" s="8"/>
      <c r="T9068" s="14" t="str">
        <f t="shared" si="1130"/>
        <v>Retain</v>
      </c>
      <c r="U9068" s="14"/>
      <c r="V9068" s="8" t="str">
        <f t="shared" si="1131"/>
        <v>Germany</v>
      </c>
      <c r="W9068" s="8"/>
      <c r="X9068" s="8"/>
      <c r="Y9068" s="8"/>
      <c r="Z9068" s="14" t="str">
        <f t="shared" si="1132"/>
        <v>Male</v>
      </c>
      <c r="AA9068" s="14"/>
      <c r="AB9068" s="14"/>
      <c r="AC9068" s="14"/>
      <c r="AE9068" t="str">
        <f t="shared" si="1133"/>
        <v>Adults</v>
      </c>
      <c r="AF9068" t="str">
        <f t="shared" si="1134"/>
        <v>Fair</v>
      </c>
      <c r="AG9068" t="str">
        <f t="shared" si="1135"/>
        <v>High</v>
      </c>
    </row>
    <row r="9069" spans="1:33" x14ac:dyDescent="0.2">
      <c r="A9069">
        <v>9068</v>
      </c>
      <c r="B9069">
        <v>15684645</v>
      </c>
      <c r="C9069">
        <v>704</v>
      </c>
      <c r="D9069">
        <v>3</v>
      </c>
      <c r="E9069">
        <v>1</v>
      </c>
      <c r="F9069">
        <v>41</v>
      </c>
      <c r="G9069">
        <v>6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s="2" t="s">
        <v>713</v>
      </c>
      <c r="P9069" s="11" t="str">
        <f t="shared" si="1128"/>
        <v>2017</v>
      </c>
      <c r="Q9069" s="12"/>
      <c r="R9069" s="8" t="str">
        <f t="shared" si="1129"/>
        <v>03</v>
      </c>
      <c r="S9069" s="8"/>
      <c r="T9069" s="14" t="str">
        <f t="shared" si="1130"/>
        <v>Retain</v>
      </c>
      <c r="U9069" s="14"/>
      <c r="V9069" s="8" t="str">
        <f t="shared" si="1131"/>
        <v>Germany</v>
      </c>
      <c r="W9069" s="8"/>
      <c r="X9069" s="8"/>
      <c r="Y9069" s="8"/>
      <c r="Z9069" s="14" t="str">
        <f t="shared" si="1132"/>
        <v>Male</v>
      </c>
      <c r="AA9069" s="14"/>
      <c r="AB9069" s="14"/>
      <c r="AC9069" s="14"/>
      <c r="AE9069" t="str">
        <f t="shared" si="1133"/>
        <v>Middle aged</v>
      </c>
      <c r="AF9069" t="str">
        <f t="shared" si="1134"/>
        <v>Good</v>
      </c>
      <c r="AG9069" t="str">
        <f t="shared" si="1135"/>
        <v>Medium</v>
      </c>
    </row>
    <row r="9070" spans="1:33" x14ac:dyDescent="0.2">
      <c r="A9070">
        <v>9069</v>
      </c>
      <c r="B9070">
        <v>15692235</v>
      </c>
      <c r="C9070">
        <v>750</v>
      </c>
      <c r="D9070">
        <v>1</v>
      </c>
      <c r="E9070">
        <v>2</v>
      </c>
      <c r="F9070">
        <v>38</v>
      </c>
      <c r="G9070">
        <v>6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s="2" t="s">
        <v>103</v>
      </c>
      <c r="P9070" s="11" t="str">
        <f t="shared" si="1128"/>
        <v>2017</v>
      </c>
      <c r="Q9070" s="12"/>
      <c r="R9070" s="8" t="str">
        <f t="shared" si="1129"/>
        <v>06</v>
      </c>
      <c r="S9070" s="8"/>
      <c r="T9070" s="14" t="str">
        <f t="shared" si="1130"/>
        <v>Retain</v>
      </c>
      <c r="U9070" s="14"/>
      <c r="V9070" s="8" t="str">
        <f t="shared" si="1131"/>
        <v>France</v>
      </c>
      <c r="W9070" s="8"/>
      <c r="X9070" s="8"/>
      <c r="Y9070" s="8"/>
      <c r="Z9070" s="14" t="str">
        <f t="shared" si="1132"/>
        <v>Female</v>
      </c>
      <c r="AA9070" s="14"/>
      <c r="AB9070" s="14"/>
      <c r="AC9070" s="14"/>
      <c r="AE9070" t="str">
        <f t="shared" si="1133"/>
        <v>Adults</v>
      </c>
      <c r="AF9070" t="str">
        <f t="shared" si="1134"/>
        <v>Very good</v>
      </c>
      <c r="AG9070" t="str">
        <f t="shared" si="1135"/>
        <v>Very low</v>
      </c>
    </row>
    <row r="9071" spans="1:33" x14ac:dyDescent="0.2">
      <c r="A9071">
        <v>9070</v>
      </c>
      <c r="B9071">
        <v>15777459</v>
      </c>
      <c r="C9071">
        <v>619</v>
      </c>
      <c r="D9071">
        <v>2</v>
      </c>
      <c r="E9071">
        <v>2</v>
      </c>
      <c r="F9071">
        <v>32</v>
      </c>
      <c r="G9071">
        <v>6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s="2" t="s">
        <v>989</v>
      </c>
      <c r="P9071" s="11" t="str">
        <f t="shared" si="1128"/>
        <v>2017</v>
      </c>
      <c r="Q9071" s="12"/>
      <c r="R9071" s="8" t="str">
        <f t="shared" si="1129"/>
        <v>07</v>
      </c>
      <c r="S9071" s="8"/>
      <c r="T9071" s="14" t="str">
        <f t="shared" si="1130"/>
        <v>Exit</v>
      </c>
      <c r="U9071" s="14"/>
      <c r="V9071" s="8" t="str">
        <f t="shared" si="1131"/>
        <v>Spain</v>
      </c>
      <c r="W9071" s="8"/>
      <c r="X9071" s="8"/>
      <c r="Y9071" s="8"/>
      <c r="Z9071" s="14" t="str">
        <f t="shared" si="1132"/>
        <v>Female</v>
      </c>
      <c r="AA9071" s="14"/>
      <c r="AB9071" s="14"/>
      <c r="AC9071" s="14"/>
      <c r="AE9071" t="str">
        <f t="shared" si="1133"/>
        <v>Adults</v>
      </c>
      <c r="AF9071" t="str">
        <f t="shared" si="1134"/>
        <v>Fair</v>
      </c>
      <c r="AG9071" t="str">
        <f t="shared" si="1135"/>
        <v>Very high</v>
      </c>
    </row>
    <row r="9072" spans="1:33" x14ac:dyDescent="0.2">
      <c r="A9072">
        <v>9071</v>
      </c>
      <c r="B9072">
        <v>15656937</v>
      </c>
      <c r="C9072">
        <v>468</v>
      </c>
      <c r="D9072">
        <v>2</v>
      </c>
      <c r="E9072">
        <v>1</v>
      </c>
      <c r="F9072">
        <v>26</v>
      </c>
      <c r="G9072">
        <v>5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s="2" t="s">
        <v>1035</v>
      </c>
      <c r="P9072" s="11" t="str">
        <f t="shared" si="1128"/>
        <v>2017</v>
      </c>
      <c r="Q9072" s="12"/>
      <c r="R9072" s="8" t="str">
        <f t="shared" si="1129"/>
        <v>10</v>
      </c>
      <c r="S9072" s="8"/>
      <c r="T9072" s="14" t="str">
        <f t="shared" si="1130"/>
        <v>Retain</v>
      </c>
      <c r="U9072" s="14"/>
      <c r="V9072" s="8" t="str">
        <f t="shared" si="1131"/>
        <v>Spain</v>
      </c>
      <c r="W9072" s="8"/>
      <c r="X9072" s="8"/>
      <c r="Y9072" s="8"/>
      <c r="Z9072" s="14" t="str">
        <f t="shared" si="1132"/>
        <v>Male</v>
      </c>
      <c r="AA9072" s="14"/>
      <c r="AB9072" s="14"/>
      <c r="AC9072" s="14"/>
      <c r="AE9072" t="str">
        <f t="shared" si="1133"/>
        <v>Adults</v>
      </c>
      <c r="AF9072" t="str">
        <f t="shared" si="1134"/>
        <v>Poor</v>
      </c>
      <c r="AG9072" t="str">
        <f t="shared" si="1135"/>
        <v>High</v>
      </c>
    </row>
    <row r="9073" spans="1:33" x14ac:dyDescent="0.2">
      <c r="A9073">
        <v>9072</v>
      </c>
      <c r="B9073">
        <v>15610643</v>
      </c>
      <c r="C9073">
        <v>435</v>
      </c>
      <c r="D9073">
        <v>3</v>
      </c>
      <c r="E9073">
        <v>1</v>
      </c>
      <c r="F9073">
        <v>44</v>
      </c>
      <c r="G9073">
        <v>5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s="2" t="s">
        <v>530</v>
      </c>
      <c r="P9073" s="11" t="str">
        <f t="shared" si="1128"/>
        <v>2018</v>
      </c>
      <c r="Q9073" s="12"/>
      <c r="R9073" s="8" t="str">
        <f t="shared" si="1129"/>
        <v>09</v>
      </c>
      <c r="S9073" s="8"/>
      <c r="T9073" s="14" t="str">
        <f t="shared" si="1130"/>
        <v>Retain</v>
      </c>
      <c r="U9073" s="14"/>
      <c r="V9073" s="8" t="str">
        <f t="shared" si="1131"/>
        <v>Germany</v>
      </c>
      <c r="W9073" s="8"/>
      <c r="X9073" s="8"/>
      <c r="Y9073" s="8"/>
      <c r="Z9073" s="14" t="str">
        <f t="shared" si="1132"/>
        <v>Male</v>
      </c>
      <c r="AA9073" s="14"/>
      <c r="AB9073" s="14"/>
      <c r="AC9073" s="14"/>
      <c r="AE9073" t="str">
        <f t="shared" si="1133"/>
        <v>Middle aged</v>
      </c>
      <c r="AF9073" t="str">
        <f t="shared" si="1134"/>
        <v>Poor</v>
      </c>
      <c r="AG9073" t="str">
        <f t="shared" si="1135"/>
        <v>Very high</v>
      </c>
    </row>
    <row r="9074" spans="1:33" x14ac:dyDescent="0.2">
      <c r="A9074">
        <v>9073</v>
      </c>
      <c r="B9074">
        <v>15777315</v>
      </c>
      <c r="C9074">
        <v>529</v>
      </c>
      <c r="D9074">
        <v>1</v>
      </c>
      <c r="E9074">
        <v>1</v>
      </c>
      <c r="F9074">
        <v>43</v>
      </c>
      <c r="G9074">
        <v>4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s="2" t="s">
        <v>125</v>
      </c>
      <c r="P9074" s="11" t="str">
        <f t="shared" si="1128"/>
        <v>2018</v>
      </c>
      <c r="Q9074" s="12"/>
      <c r="R9074" s="8" t="str">
        <f t="shared" si="1129"/>
        <v>11</v>
      </c>
      <c r="S9074" s="8"/>
      <c r="T9074" s="14" t="str">
        <f t="shared" si="1130"/>
        <v>Retain</v>
      </c>
      <c r="U9074" s="14"/>
      <c r="V9074" s="8" t="str">
        <f t="shared" si="1131"/>
        <v>France</v>
      </c>
      <c r="W9074" s="8"/>
      <c r="X9074" s="8"/>
      <c r="Y9074" s="8"/>
      <c r="Z9074" s="14" t="str">
        <f t="shared" si="1132"/>
        <v>Male</v>
      </c>
      <c r="AA9074" s="14"/>
      <c r="AB9074" s="14"/>
      <c r="AC9074" s="14"/>
      <c r="AE9074" t="str">
        <f t="shared" si="1133"/>
        <v>Middle aged</v>
      </c>
      <c r="AF9074" t="str">
        <f t="shared" si="1134"/>
        <v>Poor</v>
      </c>
      <c r="AG9074" t="str">
        <f t="shared" si="1135"/>
        <v>Medium</v>
      </c>
    </row>
    <row r="9075" spans="1:33" x14ac:dyDescent="0.2">
      <c r="A9075">
        <v>9074</v>
      </c>
      <c r="B9075">
        <v>15611058</v>
      </c>
      <c r="C9075">
        <v>702</v>
      </c>
      <c r="D9075">
        <v>3</v>
      </c>
      <c r="E9075">
        <v>2</v>
      </c>
      <c r="F9075">
        <v>60</v>
      </c>
      <c r="G9075">
        <v>4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s="2" t="s">
        <v>939</v>
      </c>
      <c r="P9075" s="11" t="str">
        <f t="shared" si="1128"/>
        <v>2019</v>
      </c>
      <c r="Q9075" s="12"/>
      <c r="R9075" s="8" t="str">
        <f t="shared" si="1129"/>
        <v>04</v>
      </c>
      <c r="S9075" s="8"/>
      <c r="T9075" s="14" t="str">
        <f t="shared" si="1130"/>
        <v>Exit</v>
      </c>
      <c r="U9075" s="14"/>
      <c r="V9075" s="8" t="str">
        <f t="shared" si="1131"/>
        <v>Germany</v>
      </c>
      <c r="W9075" s="8"/>
      <c r="X9075" s="8"/>
      <c r="Y9075" s="8"/>
      <c r="Z9075" s="14" t="str">
        <f t="shared" si="1132"/>
        <v>Female</v>
      </c>
      <c r="AA9075" s="14"/>
      <c r="AB9075" s="14"/>
      <c r="AC9075" s="14"/>
      <c r="AE9075" t="str">
        <f t="shared" si="1133"/>
        <v>Middle aged</v>
      </c>
      <c r="AF9075" t="str">
        <f t="shared" si="1134"/>
        <v>Good</v>
      </c>
      <c r="AG9075" t="str">
        <f t="shared" si="1135"/>
        <v>High</v>
      </c>
    </row>
    <row r="9076" spans="1:33" x14ac:dyDescent="0.2">
      <c r="A9076">
        <v>9075</v>
      </c>
      <c r="B9076">
        <v>15630413</v>
      </c>
      <c r="C9076">
        <v>608</v>
      </c>
      <c r="D9076">
        <v>1</v>
      </c>
      <c r="E9076">
        <v>2</v>
      </c>
      <c r="F9076">
        <v>41</v>
      </c>
      <c r="G9076">
        <v>3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s="2" t="s">
        <v>114</v>
      </c>
      <c r="P9076" s="11" t="str">
        <f t="shared" si="1128"/>
        <v>2019</v>
      </c>
      <c r="Q9076" s="12"/>
      <c r="R9076" s="8" t="str">
        <f t="shared" si="1129"/>
        <v>11</v>
      </c>
      <c r="S9076" s="8"/>
      <c r="T9076" s="14" t="str">
        <f t="shared" si="1130"/>
        <v>Retain</v>
      </c>
      <c r="U9076" s="14"/>
      <c r="V9076" s="8" t="str">
        <f t="shared" si="1131"/>
        <v>France</v>
      </c>
      <c r="W9076" s="8"/>
      <c r="X9076" s="8"/>
      <c r="Y9076" s="8"/>
      <c r="Z9076" s="14" t="str">
        <f t="shared" si="1132"/>
        <v>Female</v>
      </c>
      <c r="AA9076" s="14"/>
      <c r="AB9076" s="14"/>
      <c r="AC9076" s="14"/>
      <c r="AE9076" t="str">
        <f t="shared" si="1133"/>
        <v>Middle aged</v>
      </c>
      <c r="AF9076" t="str">
        <f t="shared" si="1134"/>
        <v>Fair</v>
      </c>
      <c r="AG9076" t="str">
        <f t="shared" si="1135"/>
        <v>Very low</v>
      </c>
    </row>
    <row r="9077" spans="1:33" x14ac:dyDescent="0.2">
      <c r="A9077">
        <v>9076</v>
      </c>
      <c r="B9077">
        <v>15635942</v>
      </c>
      <c r="C9077">
        <v>576</v>
      </c>
      <c r="D9077">
        <v>1</v>
      </c>
      <c r="E9077">
        <v>1</v>
      </c>
      <c r="F9077">
        <v>40</v>
      </c>
      <c r="G9077">
        <v>7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s="2" t="s">
        <v>1284</v>
      </c>
      <c r="P9077" s="11" t="str">
        <f t="shared" si="1128"/>
        <v>2016</v>
      </c>
      <c r="Q9077" s="12"/>
      <c r="R9077" s="8" t="str">
        <f t="shared" si="1129"/>
        <v>06</v>
      </c>
      <c r="S9077" s="8"/>
      <c r="T9077" s="14" t="str">
        <f t="shared" si="1130"/>
        <v>Exit</v>
      </c>
      <c r="U9077" s="14"/>
      <c r="V9077" s="8" t="str">
        <f t="shared" si="1131"/>
        <v>France</v>
      </c>
      <c r="W9077" s="8"/>
      <c r="X9077" s="8"/>
      <c r="Y9077" s="8"/>
      <c r="Z9077" s="14" t="str">
        <f t="shared" si="1132"/>
        <v>Male</v>
      </c>
      <c r="AA9077" s="14"/>
      <c r="AB9077" s="14"/>
      <c r="AC9077" s="14"/>
      <c r="AE9077" t="str">
        <f t="shared" si="1133"/>
        <v>Middle aged</v>
      </c>
      <c r="AF9077" t="str">
        <f t="shared" si="1134"/>
        <v>Poor</v>
      </c>
      <c r="AG9077" t="str">
        <f t="shared" si="1135"/>
        <v>Very low</v>
      </c>
    </row>
    <row r="9078" spans="1:33" x14ac:dyDescent="0.2">
      <c r="A9078">
        <v>9077</v>
      </c>
      <c r="B9078">
        <v>15648858</v>
      </c>
      <c r="C9078">
        <v>666</v>
      </c>
      <c r="D9078">
        <v>1</v>
      </c>
      <c r="E9078">
        <v>2</v>
      </c>
      <c r="F9078">
        <v>27</v>
      </c>
      <c r="G9078">
        <v>6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s="2" t="s">
        <v>584</v>
      </c>
      <c r="P9078" s="11" t="str">
        <f t="shared" si="1128"/>
        <v>2016</v>
      </c>
      <c r="Q9078" s="12"/>
      <c r="R9078" s="8" t="str">
        <f t="shared" si="1129"/>
        <v>11</v>
      </c>
      <c r="S9078" s="8"/>
      <c r="T9078" s="14" t="str">
        <f t="shared" si="1130"/>
        <v>Retain</v>
      </c>
      <c r="U9078" s="14"/>
      <c r="V9078" s="8" t="str">
        <f t="shared" si="1131"/>
        <v>France</v>
      </c>
      <c r="W9078" s="8"/>
      <c r="X9078" s="8"/>
      <c r="Y9078" s="8"/>
      <c r="Z9078" s="14" t="str">
        <f t="shared" si="1132"/>
        <v>Female</v>
      </c>
      <c r="AA9078" s="14"/>
      <c r="AB9078" s="14"/>
      <c r="AC9078" s="14"/>
      <c r="AE9078" t="str">
        <f t="shared" si="1133"/>
        <v>Adults</v>
      </c>
      <c r="AF9078" t="str">
        <f t="shared" si="1134"/>
        <v>Fair</v>
      </c>
      <c r="AG9078" t="str">
        <f t="shared" si="1135"/>
        <v>Medium</v>
      </c>
    </row>
    <row r="9079" spans="1:33" x14ac:dyDescent="0.2">
      <c r="A9079">
        <v>9078</v>
      </c>
      <c r="B9079">
        <v>15810732</v>
      </c>
      <c r="C9079">
        <v>730</v>
      </c>
      <c r="D9079">
        <v>1</v>
      </c>
      <c r="E9079">
        <v>2</v>
      </c>
      <c r="F9079">
        <v>36</v>
      </c>
      <c r="G9079">
        <v>4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s="2" t="s">
        <v>150</v>
      </c>
      <c r="P9079" s="11" t="str">
        <f t="shared" si="1128"/>
        <v>2018</v>
      </c>
      <c r="Q9079" s="12"/>
      <c r="R9079" s="8" t="str">
        <f t="shared" si="1129"/>
        <v>10</v>
      </c>
      <c r="S9079" s="8"/>
      <c r="T9079" s="14" t="str">
        <f t="shared" si="1130"/>
        <v>Retain</v>
      </c>
      <c r="U9079" s="14"/>
      <c r="V9079" s="8" t="str">
        <f t="shared" si="1131"/>
        <v>France</v>
      </c>
      <c r="W9079" s="8"/>
      <c r="X9079" s="8"/>
      <c r="Y9079" s="8"/>
      <c r="Z9079" s="14" t="str">
        <f t="shared" si="1132"/>
        <v>Female</v>
      </c>
      <c r="AA9079" s="14"/>
      <c r="AB9079" s="14"/>
      <c r="AC9079" s="14"/>
      <c r="AE9079" t="str">
        <f t="shared" si="1133"/>
        <v>Adults</v>
      </c>
      <c r="AF9079" t="str">
        <f t="shared" si="1134"/>
        <v>Good</v>
      </c>
      <c r="AG9079" t="str">
        <f t="shared" si="1135"/>
        <v>High</v>
      </c>
    </row>
    <row r="9080" spans="1:33" x14ac:dyDescent="0.2">
      <c r="A9080">
        <v>9079</v>
      </c>
      <c r="B9080">
        <v>15705448</v>
      </c>
      <c r="C9080">
        <v>647</v>
      </c>
      <c r="D9080">
        <v>3</v>
      </c>
      <c r="E9080">
        <v>1</v>
      </c>
      <c r="F9080">
        <v>52</v>
      </c>
      <c r="G9080">
        <v>6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s="2" t="s">
        <v>815</v>
      </c>
      <c r="P9080" s="11" t="str">
        <f t="shared" si="1128"/>
        <v>2016</v>
      </c>
      <c r="Q9080" s="12"/>
      <c r="R9080" s="8" t="str">
        <f t="shared" si="1129"/>
        <v>12</v>
      </c>
      <c r="S9080" s="8"/>
      <c r="T9080" s="14" t="str">
        <f t="shared" si="1130"/>
        <v>Exit</v>
      </c>
      <c r="U9080" s="14"/>
      <c r="V9080" s="8" t="str">
        <f t="shared" si="1131"/>
        <v>Germany</v>
      </c>
      <c r="W9080" s="8"/>
      <c r="X9080" s="8"/>
      <c r="Y9080" s="8"/>
      <c r="Z9080" s="14" t="str">
        <f t="shared" si="1132"/>
        <v>Male</v>
      </c>
      <c r="AA9080" s="14"/>
      <c r="AB9080" s="14"/>
      <c r="AC9080" s="14"/>
      <c r="AE9080" t="str">
        <f t="shared" si="1133"/>
        <v>Middle aged</v>
      </c>
      <c r="AF9080" t="str">
        <f t="shared" si="1134"/>
        <v>Fair</v>
      </c>
      <c r="AG9080" t="str">
        <f t="shared" si="1135"/>
        <v>High</v>
      </c>
    </row>
    <row r="9081" spans="1:33" x14ac:dyDescent="0.2">
      <c r="A9081">
        <v>9080</v>
      </c>
      <c r="B9081">
        <v>15730488</v>
      </c>
      <c r="C9081">
        <v>516</v>
      </c>
      <c r="D9081">
        <v>2</v>
      </c>
      <c r="E9081">
        <v>2</v>
      </c>
      <c r="F9081">
        <v>27</v>
      </c>
      <c r="G9081">
        <v>5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s="2" t="s">
        <v>338</v>
      </c>
      <c r="P9081" s="11" t="str">
        <f t="shared" si="1128"/>
        <v>2018</v>
      </c>
      <c r="Q9081" s="12"/>
      <c r="R9081" s="8" t="str">
        <f t="shared" si="1129"/>
        <v>09</v>
      </c>
      <c r="S9081" s="8"/>
      <c r="T9081" s="14" t="str">
        <f t="shared" si="1130"/>
        <v>Retain</v>
      </c>
      <c r="U9081" s="14"/>
      <c r="V9081" s="8" t="str">
        <f t="shared" si="1131"/>
        <v>Spain</v>
      </c>
      <c r="W9081" s="8"/>
      <c r="X9081" s="8"/>
      <c r="Y9081" s="8"/>
      <c r="Z9081" s="14" t="str">
        <f t="shared" si="1132"/>
        <v>Female</v>
      </c>
      <c r="AA9081" s="14"/>
      <c r="AB9081" s="14"/>
      <c r="AC9081" s="14"/>
      <c r="AE9081" t="str">
        <f t="shared" si="1133"/>
        <v>Adults</v>
      </c>
      <c r="AF9081" t="str">
        <f t="shared" si="1134"/>
        <v>Poor</v>
      </c>
      <c r="AG9081" t="str">
        <f t="shared" si="1135"/>
        <v>Very low</v>
      </c>
    </row>
    <row r="9082" spans="1:33" x14ac:dyDescent="0.2">
      <c r="A9082">
        <v>9081</v>
      </c>
      <c r="B9082">
        <v>15620443</v>
      </c>
      <c r="C9082">
        <v>711</v>
      </c>
      <c r="D9082">
        <v>1</v>
      </c>
      <c r="E9082">
        <v>2</v>
      </c>
      <c r="F9082">
        <v>81</v>
      </c>
      <c r="G9082">
        <v>4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s="2" t="s">
        <v>41</v>
      </c>
      <c r="P9082" s="11" t="str">
        <f t="shared" si="1128"/>
        <v>2018</v>
      </c>
      <c r="Q9082" s="12"/>
      <c r="R9082" s="8" t="str">
        <f t="shared" si="1129"/>
        <v>12</v>
      </c>
      <c r="S9082" s="8"/>
      <c r="T9082" s="14" t="str">
        <f t="shared" si="1130"/>
        <v>Retain</v>
      </c>
      <c r="U9082" s="14"/>
      <c r="V9082" s="8" t="str">
        <f t="shared" si="1131"/>
        <v>France</v>
      </c>
      <c r="W9082" s="8"/>
      <c r="X9082" s="8"/>
      <c r="Y9082" s="8"/>
      <c r="Z9082" s="14" t="str">
        <f t="shared" si="1132"/>
        <v>Female</v>
      </c>
      <c r="AA9082" s="14"/>
      <c r="AB9082" s="14"/>
      <c r="AC9082" s="14"/>
      <c r="AE9082" t="str">
        <f t="shared" si="1133"/>
        <v>Retired</v>
      </c>
      <c r="AF9082" t="str">
        <f t="shared" si="1134"/>
        <v>Good</v>
      </c>
      <c r="AG9082" t="str">
        <f t="shared" si="1135"/>
        <v>Very low</v>
      </c>
    </row>
    <row r="9083" spans="1:33" x14ac:dyDescent="0.2">
      <c r="A9083">
        <v>9082</v>
      </c>
      <c r="B9083">
        <v>15741078</v>
      </c>
      <c r="C9083">
        <v>736</v>
      </c>
      <c r="D9083">
        <v>1</v>
      </c>
      <c r="E9083">
        <v>1</v>
      </c>
      <c r="F9083">
        <v>54</v>
      </c>
      <c r="G9083">
        <v>6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s="2" t="s">
        <v>274</v>
      </c>
      <c r="P9083" s="11" t="str">
        <f t="shared" si="1128"/>
        <v>2016</v>
      </c>
      <c r="Q9083" s="12"/>
      <c r="R9083" s="8" t="str">
        <f t="shared" si="1129"/>
        <v>10</v>
      </c>
      <c r="S9083" s="8"/>
      <c r="T9083" s="14" t="str">
        <f t="shared" si="1130"/>
        <v>Retain</v>
      </c>
      <c r="U9083" s="14"/>
      <c r="V9083" s="8" t="str">
        <f t="shared" si="1131"/>
        <v>France</v>
      </c>
      <c r="W9083" s="8"/>
      <c r="X9083" s="8"/>
      <c r="Y9083" s="8"/>
      <c r="Z9083" s="14" t="str">
        <f t="shared" si="1132"/>
        <v>Male</v>
      </c>
      <c r="AA9083" s="14"/>
      <c r="AB9083" s="14"/>
      <c r="AC9083" s="14"/>
      <c r="AE9083" t="str">
        <f t="shared" si="1133"/>
        <v>Middle aged</v>
      </c>
      <c r="AF9083" t="str">
        <f t="shared" si="1134"/>
        <v>Good</v>
      </c>
      <c r="AG9083" t="str">
        <f t="shared" si="1135"/>
        <v>High</v>
      </c>
    </row>
    <row r="9084" spans="1:33" x14ac:dyDescent="0.2">
      <c r="A9084">
        <v>9083</v>
      </c>
      <c r="B9084">
        <v>15753161</v>
      </c>
      <c r="C9084">
        <v>768</v>
      </c>
      <c r="D9084">
        <v>1</v>
      </c>
      <c r="E9084">
        <v>2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s="2" t="s">
        <v>195</v>
      </c>
      <c r="P9084" s="11" t="str">
        <f t="shared" si="1128"/>
        <v>2017</v>
      </c>
      <c r="Q9084" s="12"/>
      <c r="R9084" s="8" t="str">
        <f t="shared" si="1129"/>
        <v>12</v>
      </c>
      <c r="S9084" s="8"/>
      <c r="T9084" s="14" t="str">
        <f t="shared" si="1130"/>
        <v>Retain</v>
      </c>
      <c r="U9084" s="14"/>
      <c r="V9084" s="8" t="str">
        <f t="shared" si="1131"/>
        <v>France</v>
      </c>
      <c r="W9084" s="8"/>
      <c r="X9084" s="8"/>
      <c r="Y9084" s="8"/>
      <c r="Z9084" s="14" t="str">
        <f t="shared" si="1132"/>
        <v>Female</v>
      </c>
      <c r="AA9084" s="14"/>
      <c r="AB9084" s="14"/>
      <c r="AC9084" s="14"/>
      <c r="AE9084" t="str">
        <f t="shared" si="1133"/>
        <v>Adults</v>
      </c>
      <c r="AF9084" t="str">
        <f t="shared" si="1134"/>
        <v>Very good</v>
      </c>
      <c r="AG9084" t="str">
        <f t="shared" si="1135"/>
        <v>Very high</v>
      </c>
    </row>
    <row r="9085" spans="1:33" x14ac:dyDescent="0.2">
      <c r="A9085">
        <v>9084</v>
      </c>
      <c r="B9085">
        <v>15711396</v>
      </c>
      <c r="C9085">
        <v>427</v>
      </c>
      <c r="D9085">
        <v>2</v>
      </c>
      <c r="E9085">
        <v>1</v>
      </c>
      <c r="F9085">
        <v>40</v>
      </c>
      <c r="G9085">
        <v>4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s="2" t="s">
        <v>549</v>
      </c>
      <c r="P9085" s="11" t="str">
        <f t="shared" si="1128"/>
        <v>2019</v>
      </c>
      <c r="Q9085" s="12"/>
      <c r="R9085" s="8" t="str">
        <f t="shared" si="1129"/>
        <v>03</v>
      </c>
      <c r="S9085" s="8"/>
      <c r="T9085" s="14" t="str">
        <f t="shared" si="1130"/>
        <v>Retain</v>
      </c>
      <c r="U9085" s="14"/>
      <c r="V9085" s="8" t="str">
        <f t="shared" si="1131"/>
        <v>Spain</v>
      </c>
      <c r="W9085" s="8"/>
      <c r="X9085" s="8"/>
      <c r="Y9085" s="8"/>
      <c r="Z9085" s="14" t="str">
        <f t="shared" si="1132"/>
        <v>Male</v>
      </c>
      <c r="AA9085" s="14"/>
      <c r="AB9085" s="14"/>
      <c r="AC9085" s="14"/>
      <c r="AE9085" t="str">
        <f t="shared" si="1133"/>
        <v>Middle aged</v>
      </c>
      <c r="AF9085" t="str">
        <f t="shared" si="1134"/>
        <v>Poor</v>
      </c>
      <c r="AG9085" t="str">
        <f t="shared" si="1135"/>
        <v>Very low</v>
      </c>
    </row>
    <row r="9086" spans="1:33" x14ac:dyDescent="0.2">
      <c r="A9086">
        <v>9085</v>
      </c>
      <c r="B9086">
        <v>15593499</v>
      </c>
      <c r="C9086">
        <v>686</v>
      </c>
      <c r="D9086">
        <v>2</v>
      </c>
      <c r="E9086">
        <v>2</v>
      </c>
      <c r="F9086">
        <v>47</v>
      </c>
      <c r="G9086">
        <v>7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s="2" t="s">
        <v>273</v>
      </c>
      <c r="P9086" s="11" t="str">
        <f t="shared" si="1128"/>
        <v>2016</v>
      </c>
      <c r="Q9086" s="12"/>
      <c r="R9086" s="8" t="str">
        <f t="shared" si="1129"/>
        <v>09</v>
      </c>
      <c r="S9086" s="8"/>
      <c r="T9086" s="14" t="str">
        <f t="shared" si="1130"/>
        <v>Exit</v>
      </c>
      <c r="U9086" s="14"/>
      <c r="V9086" s="8" t="str">
        <f t="shared" si="1131"/>
        <v>Spain</v>
      </c>
      <c r="W9086" s="8"/>
      <c r="X9086" s="8"/>
      <c r="Y9086" s="8"/>
      <c r="Z9086" s="14" t="str">
        <f t="shared" si="1132"/>
        <v>Female</v>
      </c>
      <c r="AA9086" s="14"/>
      <c r="AB9086" s="14"/>
      <c r="AC9086" s="14"/>
      <c r="AE9086" t="str">
        <f t="shared" si="1133"/>
        <v>Middle aged</v>
      </c>
      <c r="AF9086" t="str">
        <f t="shared" si="1134"/>
        <v>Good</v>
      </c>
      <c r="AG9086" t="str">
        <f t="shared" si="1135"/>
        <v>Very low</v>
      </c>
    </row>
    <row r="9087" spans="1:33" x14ac:dyDescent="0.2">
      <c r="A9087">
        <v>9086</v>
      </c>
      <c r="B9087">
        <v>15579189</v>
      </c>
      <c r="C9087">
        <v>690</v>
      </c>
      <c r="D9087">
        <v>1</v>
      </c>
      <c r="E9087">
        <v>2</v>
      </c>
      <c r="F9087">
        <v>42</v>
      </c>
      <c r="G9087">
        <v>6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s="2" t="s">
        <v>995</v>
      </c>
      <c r="P9087" s="11" t="str">
        <f t="shared" si="1128"/>
        <v>2016</v>
      </c>
      <c r="Q9087" s="12"/>
      <c r="R9087" s="8" t="str">
        <f t="shared" si="1129"/>
        <v>11</v>
      </c>
      <c r="S9087" s="8"/>
      <c r="T9087" s="14" t="str">
        <f t="shared" si="1130"/>
        <v>Retain</v>
      </c>
      <c r="U9087" s="14"/>
      <c r="V9087" s="8" t="str">
        <f t="shared" si="1131"/>
        <v>France</v>
      </c>
      <c r="W9087" s="8"/>
      <c r="X9087" s="8"/>
      <c r="Y9087" s="8"/>
      <c r="Z9087" s="14" t="str">
        <f t="shared" si="1132"/>
        <v>Female</v>
      </c>
      <c r="AA9087" s="14"/>
      <c r="AB9087" s="14"/>
      <c r="AC9087" s="14"/>
      <c r="AE9087" t="str">
        <f t="shared" si="1133"/>
        <v>Middle aged</v>
      </c>
      <c r="AF9087" t="str">
        <f t="shared" si="1134"/>
        <v>Good</v>
      </c>
      <c r="AG9087" t="str">
        <f t="shared" si="1135"/>
        <v>Very low</v>
      </c>
    </row>
    <row r="9088" spans="1:33" x14ac:dyDescent="0.2">
      <c r="A9088">
        <v>9087</v>
      </c>
      <c r="B9088">
        <v>15743545</v>
      </c>
      <c r="C9088">
        <v>647</v>
      </c>
      <c r="D9088">
        <v>2</v>
      </c>
      <c r="E9088">
        <v>2</v>
      </c>
      <c r="F9088">
        <v>29</v>
      </c>
      <c r="G9088">
        <v>6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s="2" t="s">
        <v>935</v>
      </c>
      <c r="P9088" s="11" t="str">
        <f t="shared" si="1128"/>
        <v>2017</v>
      </c>
      <c r="Q9088" s="12"/>
      <c r="R9088" s="8" t="str">
        <f t="shared" si="1129"/>
        <v>09</v>
      </c>
      <c r="S9088" s="8"/>
      <c r="T9088" s="14" t="str">
        <f t="shared" si="1130"/>
        <v>Retain</v>
      </c>
      <c r="U9088" s="14"/>
      <c r="V9088" s="8" t="str">
        <f t="shared" si="1131"/>
        <v>Spain</v>
      </c>
      <c r="W9088" s="8"/>
      <c r="X9088" s="8"/>
      <c r="Y9088" s="8"/>
      <c r="Z9088" s="14" t="str">
        <f t="shared" si="1132"/>
        <v>Female</v>
      </c>
      <c r="AA9088" s="14"/>
      <c r="AB9088" s="14"/>
      <c r="AC9088" s="14"/>
      <c r="AE9088" t="str">
        <f t="shared" si="1133"/>
        <v>Adults</v>
      </c>
      <c r="AF9088" t="str">
        <f t="shared" si="1134"/>
        <v>Fair</v>
      </c>
      <c r="AG9088" t="str">
        <f t="shared" si="1135"/>
        <v>Very low</v>
      </c>
    </row>
    <row r="9089" spans="1:33" x14ac:dyDescent="0.2">
      <c r="A9089">
        <v>9088</v>
      </c>
      <c r="B9089">
        <v>15791316</v>
      </c>
      <c r="C9089">
        <v>714</v>
      </c>
      <c r="D9089">
        <v>1</v>
      </c>
      <c r="E9089">
        <v>1</v>
      </c>
      <c r="F9089">
        <v>35</v>
      </c>
      <c r="G9089">
        <v>5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s="2" t="s">
        <v>838</v>
      </c>
      <c r="P9089" s="11" t="str">
        <f t="shared" si="1128"/>
        <v>2017</v>
      </c>
      <c r="Q9089" s="12"/>
      <c r="R9089" s="8" t="str">
        <f t="shared" si="1129"/>
        <v>11</v>
      </c>
      <c r="S9089" s="8"/>
      <c r="T9089" s="14" t="str">
        <f t="shared" si="1130"/>
        <v>Retain</v>
      </c>
      <c r="U9089" s="14"/>
      <c r="V9089" s="8" t="str">
        <f t="shared" si="1131"/>
        <v>France</v>
      </c>
      <c r="W9089" s="8"/>
      <c r="X9089" s="8"/>
      <c r="Y9089" s="8"/>
      <c r="Z9089" s="14" t="str">
        <f t="shared" si="1132"/>
        <v>Male</v>
      </c>
      <c r="AA9089" s="14"/>
      <c r="AB9089" s="14"/>
      <c r="AC9089" s="14"/>
      <c r="AE9089" t="str">
        <f t="shared" si="1133"/>
        <v>Adults</v>
      </c>
      <c r="AF9089" t="str">
        <f t="shared" si="1134"/>
        <v>Good</v>
      </c>
      <c r="AG9089" t="str">
        <f t="shared" si="1135"/>
        <v>Very low</v>
      </c>
    </row>
    <row r="9090" spans="1:33" x14ac:dyDescent="0.2">
      <c r="A9090">
        <v>9089</v>
      </c>
      <c r="B9090">
        <v>15608246</v>
      </c>
      <c r="C9090">
        <v>736</v>
      </c>
      <c r="D9090">
        <v>3</v>
      </c>
      <c r="E9090">
        <v>2</v>
      </c>
      <c r="F9090">
        <v>36</v>
      </c>
      <c r="G9090">
        <v>3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s="2" t="s">
        <v>311</v>
      </c>
      <c r="P9090" s="11" t="str">
        <f t="shared" si="1128"/>
        <v>2019</v>
      </c>
      <c r="Q9090" s="12"/>
      <c r="R9090" s="8" t="str">
        <f t="shared" si="1129"/>
        <v>09</v>
      </c>
      <c r="S9090" s="8"/>
      <c r="T9090" s="14" t="str">
        <f t="shared" si="1130"/>
        <v>Exit</v>
      </c>
      <c r="U9090" s="14"/>
      <c r="V9090" s="8" t="str">
        <f t="shared" si="1131"/>
        <v>Germany</v>
      </c>
      <c r="W9090" s="8"/>
      <c r="X9090" s="8"/>
      <c r="Y9090" s="8"/>
      <c r="Z9090" s="14" t="str">
        <f t="shared" si="1132"/>
        <v>Female</v>
      </c>
      <c r="AA9090" s="14"/>
      <c r="AB9090" s="14"/>
      <c r="AC9090" s="14"/>
      <c r="AE9090" t="str">
        <f t="shared" si="1133"/>
        <v>Adults</v>
      </c>
      <c r="AF9090" t="str">
        <f t="shared" si="1134"/>
        <v>Good</v>
      </c>
      <c r="AG9090" t="str">
        <f t="shared" si="1135"/>
        <v>High</v>
      </c>
    </row>
    <row r="9091" spans="1:33" x14ac:dyDescent="0.2">
      <c r="A9091">
        <v>9090</v>
      </c>
      <c r="B9091">
        <v>15676526</v>
      </c>
      <c r="C9091">
        <v>608</v>
      </c>
      <c r="D9091">
        <v>1</v>
      </c>
      <c r="E9091">
        <v>2</v>
      </c>
      <c r="F9091">
        <v>34</v>
      </c>
      <c r="G9091">
        <v>7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s="2" t="s">
        <v>174</v>
      </c>
      <c r="P9091" s="11" t="str">
        <f t="shared" ref="P9091:P9154" si="1136">RIGHT($N9091,4)</f>
        <v>2016</v>
      </c>
      <c r="Q9091" s="12"/>
      <c r="R9091" s="8" t="str">
        <f t="shared" ref="R9091:R9154" si="1137">MID(N9091,4,2)</f>
        <v>06</v>
      </c>
      <c r="S9091" s="8"/>
      <c r="T9091" s="14" t="str">
        <f t="shared" ref="T9091:T9154" si="1138">IF(M9091=1,"Exit","Retain")</f>
        <v>Retain</v>
      </c>
      <c r="U9091" s="14"/>
      <c r="V9091" s="8" t="str">
        <f t="shared" ref="V9091:V9154" si="1139">IF(D9091=1,"France",IF(D9091=2,"Spain",IF(D9091=3,"Germany","NONE")))</f>
        <v>France</v>
      </c>
      <c r="W9091" s="8"/>
      <c r="X9091" s="8"/>
      <c r="Y9091" s="8"/>
      <c r="Z9091" s="14" t="str">
        <f t="shared" ref="Z9091:Z9154" si="1140">IF(E9091=1,"Male","Female")</f>
        <v>Female</v>
      </c>
      <c r="AA9091" s="14"/>
      <c r="AB9091" s="14"/>
      <c r="AC9091" s="14"/>
      <c r="AE9091" t="str">
        <f t="shared" ref="AE9091:AE9154" si="1141">IF(F9091&lt;18,"Kids",IF(AND(F9091&gt;=18,F9091&lt;24),"Young Adults",IF(AND(F9091&gt;=24,F9091&lt;39),"Adults",IF(AND(F9091&gt;=39,F9091&lt;64),"Middle aged","Retired"))))</f>
        <v>Adults</v>
      </c>
      <c r="AF9091" t="str">
        <f t="shared" ref="AF9091:AF9154" si="1142">IF(AND(C9091&gt;=800,C9091&lt;=850),"Excellent",IF(AND(C9091&gt;=740,C9091&lt;=799),"Very good",IF(AND(C9091&gt;=670,C9091&lt;=739),"Good",IF(AND(C9091&gt;=580,C9091&lt;=669),"Fair",IF(AND(C9091&gt;=300,C9091&lt;=579),"Poor","None")))))</f>
        <v>Fair</v>
      </c>
      <c r="AG9091" t="str">
        <f t="shared" ref="AG9091:AG9154" si="1143">IF(H9091&lt;25000,"Very low",IF(AND(H9091&gt;25000,H9091&lt;=50000),"Low",IF(AND(H9091&gt;50000,H9091&lt;=100000),"Medium",IF(AND(H9091&gt;100000,H9091&lt;=150000),"High",IF(AND(H9091&gt;150000,H9091&lt;=200000),"Very high",IF(H9091&gt;200000,"Extreme","None"))))))</f>
        <v>Medium</v>
      </c>
    </row>
    <row r="9092" spans="1:33" x14ac:dyDescent="0.2">
      <c r="A9092">
        <v>9091</v>
      </c>
      <c r="B9092">
        <v>15813911</v>
      </c>
      <c r="C9092">
        <v>809</v>
      </c>
      <c r="D9092">
        <v>1</v>
      </c>
      <c r="E9092">
        <v>2</v>
      </c>
      <c r="F9092">
        <v>39</v>
      </c>
      <c r="G9092">
        <v>6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s="2" t="s">
        <v>1009</v>
      </c>
      <c r="P9092" s="11" t="str">
        <f t="shared" si="1136"/>
        <v>2017</v>
      </c>
      <c r="Q9092" s="12"/>
      <c r="R9092" s="8" t="str">
        <f t="shared" si="1137"/>
        <v>08</v>
      </c>
      <c r="S9092" s="8"/>
      <c r="T9092" s="14" t="str">
        <f t="shared" si="1138"/>
        <v>Retain</v>
      </c>
      <c r="U9092" s="14"/>
      <c r="V9092" s="8" t="str">
        <f t="shared" si="1139"/>
        <v>France</v>
      </c>
      <c r="W9092" s="8"/>
      <c r="X9092" s="8"/>
      <c r="Y9092" s="8"/>
      <c r="Z9092" s="14" t="str">
        <f t="shared" si="1140"/>
        <v>Female</v>
      </c>
      <c r="AA9092" s="14"/>
      <c r="AB9092" s="14"/>
      <c r="AC9092" s="14"/>
      <c r="AE9092" t="str">
        <f t="shared" si="1141"/>
        <v>Middle aged</v>
      </c>
      <c r="AF9092" t="str">
        <f t="shared" si="1142"/>
        <v>Excellent</v>
      </c>
      <c r="AG9092" t="str">
        <f t="shared" si="1143"/>
        <v>Very low</v>
      </c>
    </row>
    <row r="9093" spans="1:33" x14ac:dyDescent="0.2">
      <c r="A9093">
        <v>9092</v>
      </c>
      <c r="B9093">
        <v>15630195</v>
      </c>
      <c r="C9093">
        <v>745</v>
      </c>
      <c r="D9093">
        <v>1</v>
      </c>
      <c r="E9093">
        <v>2</v>
      </c>
      <c r="F9093">
        <v>40</v>
      </c>
      <c r="G9093">
        <v>3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s="2" t="s">
        <v>182</v>
      </c>
      <c r="P9093" s="11" t="str">
        <f t="shared" si="1136"/>
        <v>2019</v>
      </c>
      <c r="Q9093" s="12"/>
      <c r="R9093" s="8" t="str">
        <f t="shared" si="1137"/>
        <v>12</v>
      </c>
      <c r="S9093" s="8"/>
      <c r="T9093" s="14" t="str">
        <f t="shared" si="1138"/>
        <v>Retain</v>
      </c>
      <c r="U9093" s="14"/>
      <c r="V9093" s="8" t="str">
        <f t="shared" si="1139"/>
        <v>France</v>
      </c>
      <c r="W9093" s="8"/>
      <c r="X9093" s="8"/>
      <c r="Y9093" s="8"/>
      <c r="Z9093" s="14" t="str">
        <f t="shared" si="1140"/>
        <v>Female</v>
      </c>
      <c r="AA9093" s="14"/>
      <c r="AB9093" s="14"/>
      <c r="AC9093" s="14"/>
      <c r="AE9093" t="str">
        <f t="shared" si="1141"/>
        <v>Middle aged</v>
      </c>
      <c r="AF9093" t="str">
        <f t="shared" si="1142"/>
        <v>Very good</v>
      </c>
      <c r="AG9093" t="str">
        <f t="shared" si="1143"/>
        <v>High</v>
      </c>
    </row>
    <row r="9094" spans="1:33" x14ac:dyDescent="0.2">
      <c r="A9094">
        <v>9093</v>
      </c>
      <c r="B9094">
        <v>15736250</v>
      </c>
      <c r="C9094">
        <v>781</v>
      </c>
      <c r="D9094">
        <v>1</v>
      </c>
      <c r="E9094">
        <v>1</v>
      </c>
      <c r="F9094">
        <v>38</v>
      </c>
      <c r="G9094">
        <v>6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s="2" t="s">
        <v>27</v>
      </c>
      <c r="P9094" s="11" t="str">
        <f t="shared" si="1136"/>
        <v>2016</v>
      </c>
      <c r="Q9094" s="12"/>
      <c r="R9094" s="8" t="str">
        <f t="shared" si="1137"/>
        <v>12</v>
      </c>
      <c r="S9094" s="8"/>
      <c r="T9094" s="14" t="str">
        <f t="shared" si="1138"/>
        <v>Exit</v>
      </c>
      <c r="U9094" s="14"/>
      <c r="V9094" s="8" t="str">
        <f t="shared" si="1139"/>
        <v>France</v>
      </c>
      <c r="W9094" s="8"/>
      <c r="X9094" s="8"/>
      <c r="Y9094" s="8"/>
      <c r="Z9094" s="14" t="str">
        <f t="shared" si="1140"/>
        <v>Male</v>
      </c>
      <c r="AA9094" s="14"/>
      <c r="AB9094" s="14"/>
      <c r="AC9094" s="14"/>
      <c r="AE9094" t="str">
        <f t="shared" si="1141"/>
        <v>Adults</v>
      </c>
      <c r="AF9094" t="str">
        <f t="shared" si="1142"/>
        <v>Very good</v>
      </c>
      <c r="AG9094" t="str">
        <f t="shared" si="1143"/>
        <v>High</v>
      </c>
    </row>
    <row r="9095" spans="1:33" x14ac:dyDescent="0.2">
      <c r="A9095">
        <v>9094</v>
      </c>
      <c r="B9095">
        <v>15671334</v>
      </c>
      <c r="C9095">
        <v>527</v>
      </c>
      <c r="D9095">
        <v>1</v>
      </c>
      <c r="E9095">
        <v>1</v>
      </c>
      <c r="F9095">
        <v>31</v>
      </c>
      <c r="G9095">
        <v>6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s="2" t="s">
        <v>1254</v>
      </c>
      <c r="P9095" s="11" t="str">
        <f t="shared" si="1136"/>
        <v>2017</v>
      </c>
      <c r="Q9095" s="12"/>
      <c r="R9095" s="8" t="str">
        <f t="shared" si="1137"/>
        <v>09</v>
      </c>
      <c r="S9095" s="8"/>
      <c r="T9095" s="14" t="str">
        <f t="shared" si="1138"/>
        <v>Retain</v>
      </c>
      <c r="U9095" s="14"/>
      <c r="V9095" s="8" t="str">
        <f t="shared" si="1139"/>
        <v>France</v>
      </c>
      <c r="W9095" s="8"/>
      <c r="X9095" s="8"/>
      <c r="Y9095" s="8"/>
      <c r="Z9095" s="14" t="str">
        <f t="shared" si="1140"/>
        <v>Male</v>
      </c>
      <c r="AA9095" s="14"/>
      <c r="AB9095" s="14"/>
      <c r="AC9095" s="14"/>
      <c r="AE9095" t="str">
        <f t="shared" si="1141"/>
        <v>Adults</v>
      </c>
      <c r="AF9095" t="str">
        <f t="shared" si="1142"/>
        <v>Poor</v>
      </c>
      <c r="AG9095" t="str">
        <f t="shared" si="1143"/>
        <v>Very low</v>
      </c>
    </row>
    <row r="9096" spans="1:33" x14ac:dyDescent="0.2">
      <c r="A9096">
        <v>9095</v>
      </c>
      <c r="B9096">
        <v>15574169</v>
      </c>
      <c r="C9096">
        <v>595</v>
      </c>
      <c r="D9096">
        <v>3</v>
      </c>
      <c r="E9096">
        <v>2</v>
      </c>
      <c r="F9096">
        <v>32</v>
      </c>
      <c r="G9096">
        <v>6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s="2" t="s">
        <v>566</v>
      </c>
      <c r="P9096" s="11" t="str">
        <f t="shared" si="1136"/>
        <v>2017</v>
      </c>
      <c r="Q9096" s="12"/>
      <c r="R9096" s="8" t="str">
        <f t="shared" si="1137"/>
        <v>09</v>
      </c>
      <c r="S9096" s="8"/>
      <c r="T9096" s="14" t="str">
        <f t="shared" si="1138"/>
        <v>Retain</v>
      </c>
      <c r="U9096" s="14"/>
      <c r="V9096" s="8" t="str">
        <f t="shared" si="1139"/>
        <v>Germany</v>
      </c>
      <c r="W9096" s="8"/>
      <c r="X9096" s="8"/>
      <c r="Y9096" s="8"/>
      <c r="Z9096" s="14" t="str">
        <f t="shared" si="1140"/>
        <v>Female</v>
      </c>
      <c r="AA9096" s="14"/>
      <c r="AB9096" s="14"/>
      <c r="AC9096" s="14"/>
      <c r="AE9096" t="str">
        <f t="shared" si="1141"/>
        <v>Adults</v>
      </c>
      <c r="AF9096" t="str">
        <f t="shared" si="1142"/>
        <v>Fair</v>
      </c>
      <c r="AG9096" t="str">
        <f t="shared" si="1143"/>
        <v>Medium</v>
      </c>
    </row>
    <row r="9097" spans="1:33" x14ac:dyDescent="0.2">
      <c r="A9097">
        <v>9096</v>
      </c>
      <c r="B9097">
        <v>15718839</v>
      </c>
      <c r="C9097">
        <v>850</v>
      </c>
      <c r="D9097">
        <v>3</v>
      </c>
      <c r="E9097">
        <v>2</v>
      </c>
      <c r="F9097">
        <v>38</v>
      </c>
      <c r="G9097">
        <v>3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s="2" t="s">
        <v>1056</v>
      </c>
      <c r="P9097" s="11" t="str">
        <f t="shared" si="1136"/>
        <v>2019</v>
      </c>
      <c r="Q9097" s="12"/>
      <c r="R9097" s="8" t="str">
        <f t="shared" si="1137"/>
        <v>12</v>
      </c>
      <c r="S9097" s="8"/>
      <c r="T9097" s="14" t="str">
        <f t="shared" si="1138"/>
        <v>Retain</v>
      </c>
      <c r="U9097" s="14"/>
      <c r="V9097" s="8" t="str">
        <f t="shared" si="1139"/>
        <v>Germany</v>
      </c>
      <c r="W9097" s="8"/>
      <c r="X9097" s="8"/>
      <c r="Y9097" s="8"/>
      <c r="Z9097" s="14" t="str">
        <f t="shared" si="1140"/>
        <v>Female</v>
      </c>
      <c r="AA9097" s="14"/>
      <c r="AB9097" s="14"/>
      <c r="AC9097" s="14"/>
      <c r="AE9097" t="str">
        <f t="shared" si="1141"/>
        <v>Adults</v>
      </c>
      <c r="AF9097" t="str">
        <f t="shared" si="1142"/>
        <v>Excellent</v>
      </c>
      <c r="AG9097" t="str">
        <f t="shared" si="1143"/>
        <v>High</v>
      </c>
    </row>
    <row r="9098" spans="1:33" x14ac:dyDescent="0.2">
      <c r="A9098">
        <v>9097</v>
      </c>
      <c r="B9098">
        <v>15762331</v>
      </c>
      <c r="C9098">
        <v>569</v>
      </c>
      <c r="D9098">
        <v>1</v>
      </c>
      <c r="E9098">
        <v>1</v>
      </c>
      <c r="F9098">
        <v>37</v>
      </c>
      <c r="G9098">
        <v>6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s="2" t="s">
        <v>620</v>
      </c>
      <c r="P9098" s="11" t="str">
        <f t="shared" si="1136"/>
        <v>2017</v>
      </c>
      <c r="Q9098" s="12"/>
      <c r="R9098" s="8" t="str">
        <f t="shared" si="1137"/>
        <v>07</v>
      </c>
      <c r="S9098" s="8"/>
      <c r="T9098" s="14" t="str">
        <f t="shared" si="1138"/>
        <v>Retain</v>
      </c>
      <c r="U9098" s="14"/>
      <c r="V9098" s="8" t="str">
        <f t="shared" si="1139"/>
        <v>France</v>
      </c>
      <c r="W9098" s="8"/>
      <c r="X9098" s="8"/>
      <c r="Y9098" s="8"/>
      <c r="Z9098" s="14" t="str">
        <f t="shared" si="1140"/>
        <v>Male</v>
      </c>
      <c r="AA9098" s="14"/>
      <c r="AB9098" s="14"/>
      <c r="AC9098" s="14"/>
      <c r="AE9098" t="str">
        <f t="shared" si="1141"/>
        <v>Adults</v>
      </c>
      <c r="AF9098" t="str">
        <f t="shared" si="1142"/>
        <v>Poor</v>
      </c>
      <c r="AG9098" t="str">
        <f t="shared" si="1143"/>
        <v>Very high</v>
      </c>
    </row>
    <row r="9099" spans="1:33" x14ac:dyDescent="0.2">
      <c r="A9099">
        <v>9098</v>
      </c>
      <c r="B9099">
        <v>15606901</v>
      </c>
      <c r="C9099">
        <v>728</v>
      </c>
      <c r="D9099">
        <v>1</v>
      </c>
      <c r="E9099">
        <v>1</v>
      </c>
      <c r="F9099">
        <v>43</v>
      </c>
      <c r="G9099">
        <v>5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s="2" t="s">
        <v>97</v>
      </c>
      <c r="P9099" s="11" t="str">
        <f t="shared" si="1136"/>
        <v>2017</v>
      </c>
      <c r="Q9099" s="12"/>
      <c r="R9099" s="8" t="str">
        <f t="shared" si="1137"/>
        <v>11</v>
      </c>
      <c r="S9099" s="8"/>
      <c r="T9099" s="14" t="str">
        <f t="shared" si="1138"/>
        <v>Retain</v>
      </c>
      <c r="U9099" s="14"/>
      <c r="V9099" s="8" t="str">
        <f t="shared" si="1139"/>
        <v>France</v>
      </c>
      <c r="W9099" s="8"/>
      <c r="X9099" s="8"/>
      <c r="Y9099" s="8"/>
      <c r="Z9099" s="14" t="str">
        <f t="shared" si="1140"/>
        <v>Male</v>
      </c>
      <c r="AA9099" s="14"/>
      <c r="AB9099" s="14"/>
      <c r="AC9099" s="14"/>
      <c r="AE9099" t="str">
        <f t="shared" si="1141"/>
        <v>Middle aged</v>
      </c>
      <c r="AF9099" t="str">
        <f t="shared" si="1142"/>
        <v>Good</v>
      </c>
      <c r="AG9099" t="str">
        <f t="shared" si="1143"/>
        <v>Very low</v>
      </c>
    </row>
    <row r="9100" spans="1:33" x14ac:dyDescent="0.2">
      <c r="A9100">
        <v>9099</v>
      </c>
      <c r="B9100">
        <v>15713559</v>
      </c>
      <c r="C9100">
        <v>473</v>
      </c>
      <c r="D9100">
        <v>3</v>
      </c>
      <c r="E9100">
        <v>2</v>
      </c>
      <c r="F9100">
        <v>32</v>
      </c>
      <c r="G9100">
        <v>7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s="2" t="s">
        <v>314</v>
      </c>
      <c r="P9100" s="11" t="str">
        <f t="shared" si="1136"/>
        <v>2016</v>
      </c>
      <c r="Q9100" s="12"/>
      <c r="R9100" s="8" t="str">
        <f t="shared" si="1137"/>
        <v>03</v>
      </c>
      <c r="S9100" s="8"/>
      <c r="T9100" s="14" t="str">
        <f t="shared" si="1138"/>
        <v>Retain</v>
      </c>
      <c r="U9100" s="14"/>
      <c r="V9100" s="8" t="str">
        <f t="shared" si="1139"/>
        <v>Germany</v>
      </c>
      <c r="W9100" s="8"/>
      <c r="X9100" s="8"/>
      <c r="Y9100" s="8"/>
      <c r="Z9100" s="14" t="str">
        <f t="shared" si="1140"/>
        <v>Female</v>
      </c>
      <c r="AA9100" s="14"/>
      <c r="AB9100" s="14"/>
      <c r="AC9100" s="14"/>
      <c r="AE9100" t="str">
        <f t="shared" si="1141"/>
        <v>Adults</v>
      </c>
      <c r="AF9100" t="str">
        <f t="shared" si="1142"/>
        <v>Poor</v>
      </c>
      <c r="AG9100" t="str">
        <f t="shared" si="1143"/>
        <v>High</v>
      </c>
    </row>
    <row r="9101" spans="1:33" x14ac:dyDescent="0.2">
      <c r="A9101">
        <v>9100</v>
      </c>
      <c r="B9101">
        <v>15768881</v>
      </c>
      <c r="C9101">
        <v>738</v>
      </c>
      <c r="D9101">
        <v>1</v>
      </c>
      <c r="E9101">
        <v>1</v>
      </c>
      <c r="F9101">
        <v>29</v>
      </c>
      <c r="G9101">
        <v>5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s="2" t="s">
        <v>38</v>
      </c>
      <c r="P9101" s="11" t="str">
        <f t="shared" si="1136"/>
        <v>2017</v>
      </c>
      <c r="Q9101" s="12"/>
      <c r="R9101" s="8" t="str">
        <f t="shared" si="1137"/>
        <v>11</v>
      </c>
      <c r="S9101" s="8"/>
      <c r="T9101" s="14" t="str">
        <f t="shared" si="1138"/>
        <v>Retain</v>
      </c>
      <c r="U9101" s="14"/>
      <c r="V9101" s="8" t="str">
        <f t="shared" si="1139"/>
        <v>France</v>
      </c>
      <c r="W9101" s="8"/>
      <c r="X9101" s="8"/>
      <c r="Y9101" s="8"/>
      <c r="Z9101" s="14" t="str">
        <f t="shared" si="1140"/>
        <v>Male</v>
      </c>
      <c r="AA9101" s="14"/>
      <c r="AB9101" s="14"/>
      <c r="AC9101" s="14"/>
      <c r="AE9101" t="str">
        <f t="shared" si="1141"/>
        <v>Adults</v>
      </c>
      <c r="AF9101" t="str">
        <f t="shared" si="1142"/>
        <v>Good</v>
      </c>
      <c r="AG9101" t="str">
        <f t="shared" si="1143"/>
        <v>Very low</v>
      </c>
    </row>
    <row r="9102" spans="1:33" x14ac:dyDescent="0.2">
      <c r="A9102">
        <v>9101</v>
      </c>
      <c r="B9102">
        <v>15743075</v>
      </c>
      <c r="C9102">
        <v>659</v>
      </c>
      <c r="D9102">
        <v>1</v>
      </c>
      <c r="E9102">
        <v>1</v>
      </c>
      <c r="F9102">
        <v>35</v>
      </c>
      <c r="G9102">
        <v>5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s="2" t="s">
        <v>1218</v>
      </c>
      <c r="P9102" s="11" t="str">
        <f t="shared" si="1136"/>
        <v>2018</v>
      </c>
      <c r="Q9102" s="12"/>
      <c r="R9102" s="8" t="str">
        <f t="shared" si="1137"/>
        <v>05</v>
      </c>
      <c r="S9102" s="8"/>
      <c r="T9102" s="14" t="str">
        <f t="shared" si="1138"/>
        <v>Retain</v>
      </c>
      <c r="U9102" s="14"/>
      <c r="V9102" s="8" t="str">
        <f t="shared" si="1139"/>
        <v>France</v>
      </c>
      <c r="W9102" s="8"/>
      <c r="X9102" s="8"/>
      <c r="Y9102" s="8"/>
      <c r="Z9102" s="14" t="str">
        <f t="shared" si="1140"/>
        <v>Male</v>
      </c>
      <c r="AA9102" s="14"/>
      <c r="AB9102" s="14"/>
      <c r="AC9102" s="14"/>
      <c r="AE9102" t="str">
        <f t="shared" si="1141"/>
        <v>Adults</v>
      </c>
      <c r="AF9102" t="str">
        <f t="shared" si="1142"/>
        <v>Fair</v>
      </c>
      <c r="AG9102" t="str">
        <f t="shared" si="1143"/>
        <v>Very low</v>
      </c>
    </row>
    <row r="9103" spans="1:33" x14ac:dyDescent="0.2">
      <c r="A9103">
        <v>9102</v>
      </c>
      <c r="B9103">
        <v>15660980</v>
      </c>
      <c r="C9103">
        <v>597</v>
      </c>
      <c r="D9103">
        <v>2</v>
      </c>
      <c r="E9103">
        <v>1</v>
      </c>
      <c r="F9103">
        <v>38</v>
      </c>
      <c r="G9103">
        <v>7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s="2" t="s">
        <v>564</v>
      </c>
      <c r="P9103" s="11" t="str">
        <f t="shared" si="1136"/>
        <v>2016</v>
      </c>
      <c r="Q9103" s="12"/>
      <c r="R9103" s="8" t="str">
        <f t="shared" si="1137"/>
        <v>04</v>
      </c>
      <c r="S9103" s="8"/>
      <c r="T9103" s="14" t="str">
        <f t="shared" si="1138"/>
        <v>Retain</v>
      </c>
      <c r="U9103" s="14"/>
      <c r="V9103" s="8" t="str">
        <f t="shared" si="1139"/>
        <v>Spain</v>
      </c>
      <c r="W9103" s="8"/>
      <c r="X9103" s="8"/>
      <c r="Y9103" s="8"/>
      <c r="Z9103" s="14" t="str">
        <f t="shared" si="1140"/>
        <v>Male</v>
      </c>
      <c r="AA9103" s="14"/>
      <c r="AB9103" s="14"/>
      <c r="AC9103" s="14"/>
      <c r="AE9103" t="str">
        <f t="shared" si="1141"/>
        <v>Adults</v>
      </c>
      <c r="AF9103" t="str">
        <f t="shared" si="1142"/>
        <v>Fair</v>
      </c>
      <c r="AG9103" t="str">
        <f t="shared" si="1143"/>
        <v>High</v>
      </c>
    </row>
    <row r="9104" spans="1:33" x14ac:dyDescent="0.2">
      <c r="A9104">
        <v>9103</v>
      </c>
      <c r="B9104">
        <v>15810942</v>
      </c>
      <c r="C9104">
        <v>445</v>
      </c>
      <c r="D9104">
        <v>3</v>
      </c>
      <c r="E9104">
        <v>2</v>
      </c>
      <c r="F9104">
        <v>61</v>
      </c>
      <c r="G9104">
        <v>6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s="2" t="s">
        <v>91</v>
      </c>
      <c r="P9104" s="11" t="str">
        <f t="shared" si="1136"/>
        <v>2016</v>
      </c>
      <c r="Q9104" s="12"/>
      <c r="R9104" s="8" t="str">
        <f t="shared" si="1137"/>
        <v>10</v>
      </c>
      <c r="S9104" s="8"/>
      <c r="T9104" s="14" t="str">
        <f t="shared" si="1138"/>
        <v>Retain</v>
      </c>
      <c r="U9104" s="14"/>
      <c r="V9104" s="8" t="str">
        <f t="shared" si="1139"/>
        <v>Germany</v>
      </c>
      <c r="W9104" s="8"/>
      <c r="X9104" s="8"/>
      <c r="Y9104" s="8"/>
      <c r="Z9104" s="14" t="str">
        <f t="shared" si="1140"/>
        <v>Female</v>
      </c>
      <c r="AA9104" s="14"/>
      <c r="AB9104" s="14"/>
      <c r="AC9104" s="14"/>
      <c r="AE9104" t="str">
        <f t="shared" si="1141"/>
        <v>Middle aged</v>
      </c>
      <c r="AF9104" t="str">
        <f t="shared" si="1142"/>
        <v>Poor</v>
      </c>
      <c r="AG9104" t="str">
        <f t="shared" si="1143"/>
        <v>High</v>
      </c>
    </row>
    <row r="9105" spans="1:33" x14ac:dyDescent="0.2">
      <c r="A9105">
        <v>9104</v>
      </c>
      <c r="B9105">
        <v>15728362</v>
      </c>
      <c r="C9105">
        <v>671</v>
      </c>
      <c r="D9105">
        <v>1</v>
      </c>
      <c r="E9105">
        <v>2</v>
      </c>
      <c r="F9105">
        <v>29</v>
      </c>
      <c r="G9105">
        <v>4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s="2" t="s">
        <v>761</v>
      </c>
      <c r="P9105" s="11" t="str">
        <f t="shared" si="1136"/>
        <v>2019</v>
      </c>
      <c r="Q9105" s="12"/>
      <c r="R9105" s="8" t="str">
        <f t="shared" si="1137"/>
        <v>09</v>
      </c>
      <c r="S9105" s="8"/>
      <c r="T9105" s="14" t="str">
        <f t="shared" si="1138"/>
        <v>Retain</v>
      </c>
      <c r="U9105" s="14"/>
      <c r="V9105" s="8" t="str">
        <f t="shared" si="1139"/>
        <v>France</v>
      </c>
      <c r="W9105" s="8"/>
      <c r="X9105" s="8"/>
      <c r="Y9105" s="8"/>
      <c r="Z9105" s="14" t="str">
        <f t="shared" si="1140"/>
        <v>Female</v>
      </c>
      <c r="AA9105" s="14"/>
      <c r="AB9105" s="14"/>
      <c r="AC9105" s="14"/>
      <c r="AE9105" t="str">
        <f t="shared" si="1141"/>
        <v>Adults</v>
      </c>
      <c r="AF9105" t="str">
        <f t="shared" si="1142"/>
        <v>Good</v>
      </c>
      <c r="AG9105" t="str">
        <f t="shared" si="1143"/>
        <v>Very low</v>
      </c>
    </row>
    <row r="9106" spans="1:33" x14ac:dyDescent="0.2">
      <c r="A9106">
        <v>9105</v>
      </c>
      <c r="B9106">
        <v>15683339</v>
      </c>
      <c r="C9106">
        <v>656</v>
      </c>
      <c r="D9106">
        <v>2</v>
      </c>
      <c r="E9106">
        <v>2</v>
      </c>
      <c r="F9106">
        <v>34</v>
      </c>
      <c r="G9106">
        <v>3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s="2" t="s">
        <v>96</v>
      </c>
      <c r="P9106" s="11" t="str">
        <f t="shared" si="1136"/>
        <v>2019</v>
      </c>
      <c r="Q9106" s="12"/>
      <c r="R9106" s="8" t="str">
        <f t="shared" si="1137"/>
        <v>11</v>
      </c>
      <c r="S9106" s="8"/>
      <c r="T9106" s="14" t="str">
        <f t="shared" si="1138"/>
        <v>Exit</v>
      </c>
      <c r="U9106" s="14"/>
      <c r="V9106" s="8" t="str">
        <f t="shared" si="1139"/>
        <v>Spain</v>
      </c>
      <c r="W9106" s="8"/>
      <c r="X9106" s="8"/>
      <c r="Y9106" s="8"/>
      <c r="Z9106" s="14" t="str">
        <f t="shared" si="1140"/>
        <v>Female</v>
      </c>
      <c r="AA9106" s="14"/>
      <c r="AB9106" s="14"/>
      <c r="AC9106" s="14"/>
      <c r="AE9106" t="str">
        <f t="shared" si="1141"/>
        <v>Adults</v>
      </c>
      <c r="AF9106" t="str">
        <f t="shared" si="1142"/>
        <v>Fair</v>
      </c>
      <c r="AG9106" t="str">
        <f t="shared" si="1143"/>
        <v>Medium</v>
      </c>
    </row>
    <row r="9107" spans="1:33" x14ac:dyDescent="0.2">
      <c r="A9107">
        <v>9106</v>
      </c>
      <c r="B9107">
        <v>15685476</v>
      </c>
      <c r="C9107">
        <v>658</v>
      </c>
      <c r="D9107">
        <v>1</v>
      </c>
      <c r="E9107">
        <v>1</v>
      </c>
      <c r="F9107">
        <v>31</v>
      </c>
      <c r="G9107">
        <v>7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s="2" t="s">
        <v>438</v>
      </c>
      <c r="P9107" s="11" t="str">
        <f t="shared" si="1136"/>
        <v>2016</v>
      </c>
      <c r="Q9107" s="12"/>
      <c r="R9107" s="8" t="str">
        <f t="shared" si="1137"/>
        <v>09</v>
      </c>
      <c r="S9107" s="8"/>
      <c r="T9107" s="14" t="str">
        <f t="shared" si="1138"/>
        <v>Retain</v>
      </c>
      <c r="U9107" s="14"/>
      <c r="V9107" s="8" t="str">
        <f t="shared" si="1139"/>
        <v>France</v>
      </c>
      <c r="W9107" s="8"/>
      <c r="X9107" s="8"/>
      <c r="Y9107" s="8"/>
      <c r="Z9107" s="14" t="str">
        <f t="shared" si="1140"/>
        <v>Male</v>
      </c>
      <c r="AA9107" s="14"/>
      <c r="AB9107" s="14"/>
      <c r="AC9107" s="14"/>
      <c r="AE9107" t="str">
        <f t="shared" si="1141"/>
        <v>Adults</v>
      </c>
      <c r="AF9107" t="str">
        <f t="shared" si="1142"/>
        <v>Fair</v>
      </c>
      <c r="AG9107" t="str">
        <f t="shared" si="1143"/>
        <v>High</v>
      </c>
    </row>
    <row r="9108" spans="1:33" x14ac:dyDescent="0.2">
      <c r="A9108">
        <v>9107</v>
      </c>
      <c r="B9108">
        <v>15663650</v>
      </c>
      <c r="C9108">
        <v>698</v>
      </c>
      <c r="D9108">
        <v>3</v>
      </c>
      <c r="E9108">
        <v>1</v>
      </c>
      <c r="F9108">
        <v>52</v>
      </c>
      <c r="G9108">
        <v>6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s="2" t="s">
        <v>98</v>
      </c>
      <c r="P9108" s="11" t="str">
        <f t="shared" si="1136"/>
        <v>2016</v>
      </c>
      <c r="Q9108" s="12"/>
      <c r="R9108" s="8" t="str">
        <f t="shared" si="1137"/>
        <v>09</v>
      </c>
      <c r="S9108" s="8"/>
      <c r="T9108" s="14" t="str">
        <f t="shared" si="1138"/>
        <v>Exit</v>
      </c>
      <c r="U9108" s="14"/>
      <c r="V9108" s="8" t="str">
        <f t="shared" si="1139"/>
        <v>Germany</v>
      </c>
      <c r="W9108" s="8"/>
      <c r="X9108" s="8"/>
      <c r="Y9108" s="8"/>
      <c r="Z9108" s="14" t="str">
        <f t="shared" si="1140"/>
        <v>Male</v>
      </c>
      <c r="AA9108" s="14"/>
      <c r="AB9108" s="14"/>
      <c r="AC9108" s="14"/>
      <c r="AE9108" t="str">
        <f t="shared" si="1141"/>
        <v>Middle aged</v>
      </c>
      <c r="AF9108" t="str">
        <f t="shared" si="1142"/>
        <v>Good</v>
      </c>
      <c r="AG9108" t="str">
        <f t="shared" si="1143"/>
        <v>High</v>
      </c>
    </row>
    <row r="9109" spans="1:33" x14ac:dyDescent="0.2">
      <c r="A9109">
        <v>9108</v>
      </c>
      <c r="B9109">
        <v>15617434</v>
      </c>
      <c r="C9109">
        <v>655</v>
      </c>
      <c r="D9109">
        <v>2</v>
      </c>
      <c r="E9109">
        <v>1</v>
      </c>
      <c r="F9109">
        <v>38</v>
      </c>
      <c r="G9109">
        <v>6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s="2" t="s">
        <v>889</v>
      </c>
      <c r="P9109" s="11" t="str">
        <f t="shared" si="1136"/>
        <v>2016</v>
      </c>
      <c r="Q9109" s="12"/>
      <c r="R9109" s="8" t="str">
        <f t="shared" si="1137"/>
        <v>10</v>
      </c>
      <c r="S9109" s="8"/>
      <c r="T9109" s="14" t="str">
        <f t="shared" si="1138"/>
        <v>Retain</v>
      </c>
      <c r="U9109" s="14"/>
      <c r="V9109" s="8" t="str">
        <f t="shared" si="1139"/>
        <v>Spain</v>
      </c>
      <c r="W9109" s="8"/>
      <c r="X9109" s="8"/>
      <c r="Y9109" s="8"/>
      <c r="Z9109" s="14" t="str">
        <f t="shared" si="1140"/>
        <v>Male</v>
      </c>
      <c r="AA9109" s="14"/>
      <c r="AB9109" s="14"/>
      <c r="AC9109" s="14"/>
      <c r="AE9109" t="str">
        <f t="shared" si="1141"/>
        <v>Adults</v>
      </c>
      <c r="AF9109" t="str">
        <f t="shared" si="1142"/>
        <v>Fair</v>
      </c>
      <c r="AG9109" t="str">
        <f t="shared" si="1143"/>
        <v>Very low</v>
      </c>
    </row>
    <row r="9110" spans="1:33" x14ac:dyDescent="0.2">
      <c r="A9110">
        <v>9109</v>
      </c>
      <c r="B9110">
        <v>15622470</v>
      </c>
      <c r="C9110">
        <v>772</v>
      </c>
      <c r="D9110">
        <v>2</v>
      </c>
      <c r="E9110">
        <v>1</v>
      </c>
      <c r="F9110">
        <v>41</v>
      </c>
      <c r="G9110">
        <v>4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s="2" t="s">
        <v>41</v>
      </c>
      <c r="P9110" s="11" t="str">
        <f t="shared" si="1136"/>
        <v>2018</v>
      </c>
      <c r="Q9110" s="12"/>
      <c r="R9110" s="8" t="str">
        <f t="shared" si="1137"/>
        <v>12</v>
      </c>
      <c r="S9110" s="8"/>
      <c r="T9110" s="14" t="str">
        <f t="shared" si="1138"/>
        <v>Retain</v>
      </c>
      <c r="U9110" s="14"/>
      <c r="V9110" s="8" t="str">
        <f t="shared" si="1139"/>
        <v>Spain</v>
      </c>
      <c r="W9110" s="8"/>
      <c r="X9110" s="8"/>
      <c r="Y9110" s="8"/>
      <c r="Z9110" s="14" t="str">
        <f t="shared" si="1140"/>
        <v>Male</v>
      </c>
      <c r="AA9110" s="14"/>
      <c r="AB9110" s="14"/>
      <c r="AC9110" s="14"/>
      <c r="AE9110" t="str">
        <f t="shared" si="1141"/>
        <v>Middle aged</v>
      </c>
      <c r="AF9110" t="str">
        <f t="shared" si="1142"/>
        <v>Very good</v>
      </c>
      <c r="AG9110" t="str">
        <f t="shared" si="1143"/>
        <v>Medium</v>
      </c>
    </row>
    <row r="9111" spans="1:33" x14ac:dyDescent="0.2">
      <c r="A9111">
        <v>9110</v>
      </c>
      <c r="B9111">
        <v>15703682</v>
      </c>
      <c r="C9111">
        <v>681</v>
      </c>
      <c r="D9111">
        <v>2</v>
      </c>
      <c r="E9111">
        <v>1</v>
      </c>
      <c r="F9111">
        <v>33</v>
      </c>
      <c r="G9111">
        <v>4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s="2" t="s">
        <v>79</v>
      </c>
      <c r="P9111" s="11" t="str">
        <f t="shared" si="1136"/>
        <v>2019</v>
      </c>
      <c r="Q9111" s="12"/>
      <c r="R9111" s="8" t="str">
        <f t="shared" si="1137"/>
        <v>01</v>
      </c>
      <c r="S9111" s="8"/>
      <c r="T9111" s="14" t="str">
        <f t="shared" si="1138"/>
        <v>Retain</v>
      </c>
      <c r="U9111" s="14"/>
      <c r="V9111" s="8" t="str">
        <f t="shared" si="1139"/>
        <v>Spain</v>
      </c>
      <c r="W9111" s="8"/>
      <c r="X9111" s="8"/>
      <c r="Y9111" s="8"/>
      <c r="Z9111" s="14" t="str">
        <f t="shared" si="1140"/>
        <v>Male</v>
      </c>
      <c r="AA9111" s="14"/>
      <c r="AB9111" s="14"/>
      <c r="AC9111" s="14"/>
      <c r="AE9111" t="str">
        <f t="shared" si="1141"/>
        <v>Adults</v>
      </c>
      <c r="AF9111" t="str">
        <f t="shared" si="1142"/>
        <v>Good</v>
      </c>
      <c r="AG9111" t="str">
        <f t="shared" si="1143"/>
        <v>Very low</v>
      </c>
    </row>
    <row r="9112" spans="1:33" x14ac:dyDescent="0.2">
      <c r="A9112">
        <v>9111</v>
      </c>
      <c r="B9112">
        <v>15727391</v>
      </c>
      <c r="C9112">
        <v>688</v>
      </c>
      <c r="D9112">
        <v>3</v>
      </c>
      <c r="E9112">
        <v>1</v>
      </c>
      <c r="F9112">
        <v>29</v>
      </c>
      <c r="G9112">
        <v>4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s="2" t="s">
        <v>93</v>
      </c>
      <c r="P9112" s="11" t="str">
        <f t="shared" si="1136"/>
        <v>2019</v>
      </c>
      <c r="Q9112" s="12"/>
      <c r="R9112" s="8" t="str">
        <f t="shared" si="1137"/>
        <v>04</v>
      </c>
      <c r="S9112" s="8"/>
      <c r="T9112" s="14" t="str">
        <f t="shared" si="1138"/>
        <v>Retain</v>
      </c>
      <c r="U9112" s="14"/>
      <c r="V9112" s="8" t="str">
        <f t="shared" si="1139"/>
        <v>Germany</v>
      </c>
      <c r="W9112" s="8"/>
      <c r="X9112" s="8"/>
      <c r="Y9112" s="8"/>
      <c r="Z9112" s="14" t="str">
        <f t="shared" si="1140"/>
        <v>Male</v>
      </c>
      <c r="AA9112" s="14"/>
      <c r="AB9112" s="14"/>
      <c r="AC9112" s="14"/>
      <c r="AE9112" t="str">
        <f t="shared" si="1141"/>
        <v>Adults</v>
      </c>
      <c r="AF9112" t="str">
        <f t="shared" si="1142"/>
        <v>Good</v>
      </c>
      <c r="AG9112" t="str">
        <f t="shared" si="1143"/>
        <v>High</v>
      </c>
    </row>
    <row r="9113" spans="1:33" x14ac:dyDescent="0.2">
      <c r="A9113">
        <v>9112</v>
      </c>
      <c r="B9113">
        <v>15711062</v>
      </c>
      <c r="C9113">
        <v>633</v>
      </c>
      <c r="D9113">
        <v>3</v>
      </c>
      <c r="E9113">
        <v>1</v>
      </c>
      <c r="F9113">
        <v>40</v>
      </c>
      <c r="G9113">
        <v>6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s="2" t="s">
        <v>635</v>
      </c>
      <c r="P9113" s="11" t="str">
        <f t="shared" si="1136"/>
        <v>2017</v>
      </c>
      <c r="Q9113" s="12"/>
      <c r="R9113" s="8" t="str">
        <f t="shared" si="1137"/>
        <v>08</v>
      </c>
      <c r="S9113" s="8"/>
      <c r="T9113" s="14" t="str">
        <f t="shared" si="1138"/>
        <v>Retain</v>
      </c>
      <c r="U9113" s="14"/>
      <c r="V9113" s="8" t="str">
        <f t="shared" si="1139"/>
        <v>Germany</v>
      </c>
      <c r="W9113" s="8"/>
      <c r="X9113" s="8"/>
      <c r="Y9113" s="8"/>
      <c r="Z9113" s="14" t="str">
        <f t="shared" si="1140"/>
        <v>Male</v>
      </c>
      <c r="AA9113" s="14"/>
      <c r="AB9113" s="14"/>
      <c r="AC9113" s="14"/>
      <c r="AE9113" t="str">
        <f t="shared" si="1141"/>
        <v>Middle aged</v>
      </c>
      <c r="AF9113" t="str">
        <f t="shared" si="1142"/>
        <v>Fair</v>
      </c>
      <c r="AG9113" t="str">
        <f t="shared" si="1143"/>
        <v>Medium</v>
      </c>
    </row>
    <row r="9114" spans="1:33" x14ac:dyDescent="0.2">
      <c r="A9114">
        <v>9113</v>
      </c>
      <c r="B9114">
        <v>15567339</v>
      </c>
      <c r="C9114">
        <v>735</v>
      </c>
      <c r="D9114">
        <v>1</v>
      </c>
      <c r="E9114">
        <v>1</v>
      </c>
      <c r="F9114">
        <v>73</v>
      </c>
      <c r="G9114">
        <v>5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s="2" t="s">
        <v>1045</v>
      </c>
      <c r="P9114" s="11" t="str">
        <f t="shared" si="1136"/>
        <v>2018</v>
      </c>
      <c r="Q9114" s="12"/>
      <c r="R9114" s="8" t="str">
        <f t="shared" si="1137"/>
        <v>06</v>
      </c>
      <c r="S9114" s="8"/>
      <c r="T9114" s="14" t="str">
        <f t="shared" si="1138"/>
        <v>Retain</v>
      </c>
      <c r="U9114" s="14"/>
      <c r="V9114" s="8" t="str">
        <f t="shared" si="1139"/>
        <v>France</v>
      </c>
      <c r="W9114" s="8"/>
      <c r="X9114" s="8"/>
      <c r="Y9114" s="8"/>
      <c r="Z9114" s="14" t="str">
        <f t="shared" si="1140"/>
        <v>Male</v>
      </c>
      <c r="AA9114" s="14"/>
      <c r="AB9114" s="14"/>
      <c r="AC9114" s="14"/>
      <c r="AE9114" t="str">
        <f t="shared" si="1141"/>
        <v>Retired</v>
      </c>
      <c r="AF9114" t="str">
        <f t="shared" si="1142"/>
        <v>Good</v>
      </c>
      <c r="AG9114" t="str">
        <f t="shared" si="1143"/>
        <v>Very low</v>
      </c>
    </row>
    <row r="9115" spans="1:33" x14ac:dyDescent="0.2">
      <c r="A9115">
        <v>9114</v>
      </c>
      <c r="B9115">
        <v>15760662</v>
      </c>
      <c r="C9115">
        <v>521</v>
      </c>
      <c r="D9115">
        <v>3</v>
      </c>
      <c r="E9115">
        <v>2</v>
      </c>
      <c r="F9115">
        <v>29</v>
      </c>
      <c r="G9115">
        <v>4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s="2" t="s">
        <v>1333</v>
      </c>
      <c r="P9115" s="11" t="str">
        <f t="shared" si="1136"/>
        <v>2018</v>
      </c>
      <c r="Q9115" s="12"/>
      <c r="R9115" s="8" t="str">
        <f t="shared" si="1137"/>
        <v>10</v>
      </c>
      <c r="S9115" s="8"/>
      <c r="T9115" s="14" t="str">
        <f t="shared" si="1138"/>
        <v>Retain</v>
      </c>
      <c r="U9115" s="14"/>
      <c r="V9115" s="8" t="str">
        <f t="shared" si="1139"/>
        <v>Germany</v>
      </c>
      <c r="W9115" s="8"/>
      <c r="X9115" s="8"/>
      <c r="Y9115" s="8"/>
      <c r="Z9115" s="14" t="str">
        <f t="shared" si="1140"/>
        <v>Female</v>
      </c>
      <c r="AA9115" s="14"/>
      <c r="AB9115" s="14"/>
      <c r="AC9115" s="14"/>
      <c r="AE9115" t="str">
        <f t="shared" si="1141"/>
        <v>Adults</v>
      </c>
      <c r="AF9115" t="str">
        <f t="shared" si="1142"/>
        <v>Poor</v>
      </c>
      <c r="AG9115" t="str">
        <f t="shared" si="1143"/>
        <v>Medium</v>
      </c>
    </row>
    <row r="9116" spans="1:33" x14ac:dyDescent="0.2">
      <c r="A9116">
        <v>9115</v>
      </c>
      <c r="B9116">
        <v>15605737</v>
      </c>
      <c r="C9116">
        <v>541</v>
      </c>
      <c r="D9116">
        <v>1</v>
      </c>
      <c r="E9116">
        <v>1</v>
      </c>
      <c r="F9116">
        <v>36</v>
      </c>
      <c r="G9116">
        <v>4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s="2" t="s">
        <v>928</v>
      </c>
      <c r="P9116" s="11" t="str">
        <f t="shared" si="1136"/>
        <v>2019</v>
      </c>
      <c r="Q9116" s="12"/>
      <c r="R9116" s="8" t="str">
        <f t="shared" si="1137"/>
        <v>02</v>
      </c>
      <c r="S9116" s="8"/>
      <c r="T9116" s="14" t="str">
        <f t="shared" si="1138"/>
        <v>Retain</v>
      </c>
      <c r="U9116" s="14"/>
      <c r="V9116" s="8" t="str">
        <f t="shared" si="1139"/>
        <v>France</v>
      </c>
      <c r="W9116" s="8"/>
      <c r="X9116" s="8"/>
      <c r="Y9116" s="8"/>
      <c r="Z9116" s="14" t="str">
        <f t="shared" si="1140"/>
        <v>Male</v>
      </c>
      <c r="AA9116" s="14"/>
      <c r="AB9116" s="14"/>
      <c r="AC9116" s="14"/>
      <c r="AE9116" t="str">
        <f t="shared" si="1141"/>
        <v>Adults</v>
      </c>
      <c r="AF9116" t="str">
        <f t="shared" si="1142"/>
        <v>Poor</v>
      </c>
      <c r="AG9116" t="str">
        <f t="shared" si="1143"/>
        <v>Very low</v>
      </c>
    </row>
    <row r="9117" spans="1:33" x14ac:dyDescent="0.2">
      <c r="A9117">
        <v>9116</v>
      </c>
      <c r="B9117">
        <v>15692977</v>
      </c>
      <c r="C9117">
        <v>612</v>
      </c>
      <c r="D9117">
        <v>3</v>
      </c>
      <c r="E9117">
        <v>2</v>
      </c>
      <c r="F9117">
        <v>36</v>
      </c>
      <c r="G9117">
        <v>7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s="2" t="s">
        <v>239</v>
      </c>
      <c r="P9117" s="11" t="str">
        <f t="shared" si="1136"/>
        <v>2016</v>
      </c>
      <c r="Q9117" s="12"/>
      <c r="R9117" s="8" t="str">
        <f t="shared" si="1137"/>
        <v>05</v>
      </c>
      <c r="S9117" s="8"/>
      <c r="T9117" s="14" t="str">
        <f t="shared" si="1138"/>
        <v>Retain</v>
      </c>
      <c r="U9117" s="14"/>
      <c r="V9117" s="8" t="str">
        <f t="shared" si="1139"/>
        <v>Germany</v>
      </c>
      <c r="W9117" s="8"/>
      <c r="X9117" s="8"/>
      <c r="Y9117" s="8"/>
      <c r="Z9117" s="14" t="str">
        <f t="shared" si="1140"/>
        <v>Female</v>
      </c>
      <c r="AA9117" s="14"/>
      <c r="AB9117" s="14"/>
      <c r="AC9117" s="14"/>
      <c r="AE9117" t="str">
        <f t="shared" si="1141"/>
        <v>Adults</v>
      </c>
      <c r="AF9117" t="str">
        <f t="shared" si="1142"/>
        <v>Fair</v>
      </c>
      <c r="AG9117" t="str">
        <f t="shared" si="1143"/>
        <v>High</v>
      </c>
    </row>
    <row r="9118" spans="1:33" x14ac:dyDescent="0.2">
      <c r="A9118">
        <v>9117</v>
      </c>
      <c r="B9118">
        <v>15672082</v>
      </c>
      <c r="C9118">
        <v>562</v>
      </c>
      <c r="D9118">
        <v>1</v>
      </c>
      <c r="E9118">
        <v>1</v>
      </c>
      <c r="F9118">
        <v>62</v>
      </c>
      <c r="G9118">
        <v>6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s="2" t="s">
        <v>634</v>
      </c>
      <c r="P9118" s="11" t="str">
        <f t="shared" si="1136"/>
        <v>2017</v>
      </c>
      <c r="Q9118" s="12"/>
      <c r="R9118" s="8" t="str">
        <f t="shared" si="1137"/>
        <v>03</v>
      </c>
      <c r="S9118" s="8"/>
      <c r="T9118" s="14" t="str">
        <f t="shared" si="1138"/>
        <v>Retain</v>
      </c>
      <c r="U9118" s="14"/>
      <c r="V9118" s="8" t="str">
        <f t="shared" si="1139"/>
        <v>France</v>
      </c>
      <c r="W9118" s="8"/>
      <c r="X9118" s="8"/>
      <c r="Y9118" s="8"/>
      <c r="Z9118" s="14" t="str">
        <f t="shared" si="1140"/>
        <v>Male</v>
      </c>
      <c r="AA9118" s="14"/>
      <c r="AB9118" s="14"/>
      <c r="AC9118" s="14"/>
      <c r="AE9118" t="str">
        <f t="shared" si="1141"/>
        <v>Middle aged</v>
      </c>
      <c r="AF9118" t="str">
        <f t="shared" si="1142"/>
        <v>Poor</v>
      </c>
      <c r="AG9118" t="str">
        <f t="shared" si="1143"/>
        <v>Very low</v>
      </c>
    </row>
    <row r="9119" spans="1:33" x14ac:dyDescent="0.2">
      <c r="A9119">
        <v>9118</v>
      </c>
      <c r="B9119">
        <v>15600280</v>
      </c>
      <c r="C9119">
        <v>703</v>
      </c>
      <c r="D9119">
        <v>1</v>
      </c>
      <c r="E9119">
        <v>2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s="2" t="s">
        <v>734</v>
      </c>
      <c r="P9119" s="11" t="str">
        <f t="shared" si="1136"/>
        <v>2016</v>
      </c>
      <c r="Q9119" s="12"/>
      <c r="R9119" s="8" t="str">
        <f t="shared" si="1137"/>
        <v>11</v>
      </c>
      <c r="S9119" s="8"/>
      <c r="T9119" s="14" t="str">
        <f t="shared" si="1138"/>
        <v>Retain</v>
      </c>
      <c r="U9119" s="14"/>
      <c r="V9119" s="8" t="str">
        <f t="shared" si="1139"/>
        <v>France</v>
      </c>
      <c r="W9119" s="8"/>
      <c r="X9119" s="8"/>
      <c r="Y9119" s="8"/>
      <c r="Z9119" s="14" t="str">
        <f t="shared" si="1140"/>
        <v>Female</v>
      </c>
      <c r="AA9119" s="14"/>
      <c r="AB9119" s="14"/>
      <c r="AC9119" s="14"/>
      <c r="AE9119" t="str">
        <f t="shared" si="1141"/>
        <v>Adults</v>
      </c>
      <c r="AF9119" t="str">
        <f t="shared" si="1142"/>
        <v>Good</v>
      </c>
      <c r="AG9119" t="str">
        <f t="shared" si="1143"/>
        <v>Very low</v>
      </c>
    </row>
    <row r="9120" spans="1:33" x14ac:dyDescent="0.2">
      <c r="A9120">
        <v>9119</v>
      </c>
      <c r="B9120">
        <v>15804052</v>
      </c>
      <c r="C9120">
        <v>710</v>
      </c>
      <c r="D9120">
        <v>2</v>
      </c>
      <c r="E9120">
        <v>1</v>
      </c>
      <c r="F9120">
        <v>23</v>
      </c>
      <c r="G9120">
        <v>5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s="2" t="s">
        <v>534</v>
      </c>
      <c r="P9120" s="11" t="str">
        <f t="shared" si="1136"/>
        <v>2017</v>
      </c>
      <c r="Q9120" s="12"/>
      <c r="R9120" s="8" t="str">
        <f t="shared" si="1137"/>
        <v>11</v>
      </c>
      <c r="S9120" s="8"/>
      <c r="T9120" s="14" t="str">
        <f t="shared" si="1138"/>
        <v>Retain</v>
      </c>
      <c r="U9120" s="14"/>
      <c r="V9120" s="8" t="str">
        <f t="shared" si="1139"/>
        <v>Spain</v>
      </c>
      <c r="W9120" s="8"/>
      <c r="X9120" s="8"/>
      <c r="Y9120" s="8"/>
      <c r="Z9120" s="14" t="str">
        <f t="shared" si="1140"/>
        <v>Male</v>
      </c>
      <c r="AA9120" s="14"/>
      <c r="AB9120" s="14"/>
      <c r="AC9120" s="14"/>
      <c r="AE9120" t="str">
        <f t="shared" si="1141"/>
        <v>Young Adults</v>
      </c>
      <c r="AF9120" t="str">
        <f t="shared" si="1142"/>
        <v>Good</v>
      </c>
      <c r="AG9120" t="str">
        <f t="shared" si="1143"/>
        <v>Very low</v>
      </c>
    </row>
    <row r="9121" spans="1:33" x14ac:dyDescent="0.2">
      <c r="A9121">
        <v>9120</v>
      </c>
      <c r="B9121">
        <v>15576065</v>
      </c>
      <c r="C9121">
        <v>731</v>
      </c>
      <c r="D9121">
        <v>2</v>
      </c>
      <c r="E9121">
        <v>2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s="2" t="s">
        <v>1181</v>
      </c>
      <c r="P9121" s="11" t="str">
        <f t="shared" si="1136"/>
        <v>2018</v>
      </c>
      <c r="Q9121" s="12"/>
      <c r="R9121" s="8" t="str">
        <f t="shared" si="1137"/>
        <v>05</v>
      </c>
      <c r="S9121" s="8"/>
      <c r="T9121" s="14" t="str">
        <f t="shared" si="1138"/>
        <v>Exit</v>
      </c>
      <c r="U9121" s="14"/>
      <c r="V9121" s="8" t="str">
        <f t="shared" si="1139"/>
        <v>Spain</v>
      </c>
      <c r="W9121" s="8"/>
      <c r="X9121" s="8"/>
      <c r="Y9121" s="8"/>
      <c r="Z9121" s="14" t="str">
        <f t="shared" si="1140"/>
        <v>Female</v>
      </c>
      <c r="AA9121" s="14"/>
      <c r="AB9121" s="14"/>
      <c r="AC9121" s="14"/>
      <c r="AE9121" t="str">
        <f t="shared" si="1141"/>
        <v>Middle aged</v>
      </c>
      <c r="AF9121" t="str">
        <f t="shared" si="1142"/>
        <v>Good</v>
      </c>
      <c r="AG9121" t="str">
        <f t="shared" si="1143"/>
        <v>Very high</v>
      </c>
    </row>
    <row r="9122" spans="1:33" x14ac:dyDescent="0.2">
      <c r="A9122">
        <v>9121</v>
      </c>
      <c r="B9122">
        <v>15796838</v>
      </c>
      <c r="C9122">
        <v>703</v>
      </c>
      <c r="D9122">
        <v>2</v>
      </c>
      <c r="E9122">
        <v>1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s="2" t="s">
        <v>294</v>
      </c>
      <c r="P9122" s="11" t="str">
        <f t="shared" si="1136"/>
        <v>2018</v>
      </c>
      <c r="Q9122" s="12"/>
      <c r="R9122" s="8" t="str">
        <f t="shared" si="1137"/>
        <v>11</v>
      </c>
      <c r="S9122" s="8"/>
      <c r="T9122" s="14" t="str">
        <f t="shared" si="1138"/>
        <v>Retain</v>
      </c>
      <c r="U9122" s="14"/>
      <c r="V9122" s="8" t="str">
        <f t="shared" si="1139"/>
        <v>Spain</v>
      </c>
      <c r="W9122" s="8"/>
      <c r="X9122" s="8"/>
      <c r="Y9122" s="8"/>
      <c r="Z9122" s="14" t="str">
        <f t="shared" si="1140"/>
        <v>Male</v>
      </c>
      <c r="AA9122" s="14"/>
      <c r="AB9122" s="14"/>
      <c r="AC9122" s="14"/>
      <c r="AE9122" t="str">
        <f t="shared" si="1141"/>
        <v>Middle aged</v>
      </c>
      <c r="AF9122" t="str">
        <f t="shared" si="1142"/>
        <v>Good</v>
      </c>
      <c r="AG9122" t="str">
        <f t="shared" si="1143"/>
        <v>Medium</v>
      </c>
    </row>
    <row r="9123" spans="1:33" x14ac:dyDescent="0.2">
      <c r="A9123">
        <v>9122</v>
      </c>
      <c r="B9123">
        <v>15693526</v>
      </c>
      <c r="C9123">
        <v>618</v>
      </c>
      <c r="D9123">
        <v>1</v>
      </c>
      <c r="E9123">
        <v>2</v>
      </c>
      <c r="F9123">
        <v>40</v>
      </c>
      <c r="G9123">
        <v>6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s="2" t="s">
        <v>254</v>
      </c>
      <c r="P9123" s="11" t="str">
        <f t="shared" si="1136"/>
        <v>2017</v>
      </c>
      <c r="Q9123" s="12"/>
      <c r="R9123" s="8" t="str">
        <f t="shared" si="1137"/>
        <v>01</v>
      </c>
      <c r="S9123" s="8"/>
      <c r="T9123" s="14" t="str">
        <f t="shared" si="1138"/>
        <v>Retain</v>
      </c>
      <c r="U9123" s="14"/>
      <c r="V9123" s="8" t="str">
        <f t="shared" si="1139"/>
        <v>France</v>
      </c>
      <c r="W9123" s="8"/>
      <c r="X9123" s="8"/>
      <c r="Y9123" s="8"/>
      <c r="Z9123" s="14" t="str">
        <f t="shared" si="1140"/>
        <v>Female</v>
      </c>
      <c r="AA9123" s="14"/>
      <c r="AB9123" s="14"/>
      <c r="AC9123" s="14"/>
      <c r="AE9123" t="str">
        <f t="shared" si="1141"/>
        <v>Middle aged</v>
      </c>
      <c r="AF9123" t="str">
        <f t="shared" si="1142"/>
        <v>Fair</v>
      </c>
      <c r="AG9123" t="str">
        <f t="shared" si="1143"/>
        <v>Very low</v>
      </c>
    </row>
    <row r="9124" spans="1:33" x14ac:dyDescent="0.2">
      <c r="A9124">
        <v>9123</v>
      </c>
      <c r="B9124">
        <v>15748595</v>
      </c>
      <c r="C9124">
        <v>689</v>
      </c>
      <c r="D9124">
        <v>1</v>
      </c>
      <c r="E9124">
        <v>2</v>
      </c>
      <c r="F9124">
        <v>29</v>
      </c>
      <c r="G9124">
        <v>4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s="2" t="s">
        <v>980</v>
      </c>
      <c r="P9124" s="11" t="str">
        <f t="shared" si="1136"/>
        <v>2019</v>
      </c>
      <c r="Q9124" s="12"/>
      <c r="R9124" s="8" t="str">
        <f t="shared" si="1137"/>
        <v>04</v>
      </c>
      <c r="S9124" s="8"/>
      <c r="T9124" s="14" t="str">
        <f t="shared" si="1138"/>
        <v>Retain</v>
      </c>
      <c r="U9124" s="14"/>
      <c r="V9124" s="8" t="str">
        <f t="shared" si="1139"/>
        <v>France</v>
      </c>
      <c r="W9124" s="8"/>
      <c r="X9124" s="8"/>
      <c r="Y9124" s="8"/>
      <c r="Z9124" s="14" t="str">
        <f t="shared" si="1140"/>
        <v>Female</v>
      </c>
      <c r="AA9124" s="14"/>
      <c r="AB9124" s="14"/>
      <c r="AC9124" s="14"/>
      <c r="AE9124" t="str">
        <f t="shared" si="1141"/>
        <v>Adults</v>
      </c>
      <c r="AF9124" t="str">
        <f t="shared" si="1142"/>
        <v>Good</v>
      </c>
      <c r="AG9124" t="str">
        <f t="shared" si="1143"/>
        <v>Medium</v>
      </c>
    </row>
    <row r="9125" spans="1:33" x14ac:dyDescent="0.2">
      <c r="A9125">
        <v>9124</v>
      </c>
      <c r="B9125">
        <v>15679029</v>
      </c>
      <c r="C9125">
        <v>718</v>
      </c>
      <c r="D9125">
        <v>1</v>
      </c>
      <c r="E9125">
        <v>1</v>
      </c>
      <c r="F9125">
        <v>33</v>
      </c>
      <c r="G9125">
        <v>3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s="2" t="s">
        <v>967</v>
      </c>
      <c r="P9125" s="11" t="str">
        <f t="shared" si="1136"/>
        <v>2019</v>
      </c>
      <c r="Q9125" s="12"/>
      <c r="R9125" s="8" t="str">
        <f t="shared" si="1137"/>
        <v>10</v>
      </c>
      <c r="S9125" s="8"/>
      <c r="T9125" s="14" t="str">
        <f t="shared" si="1138"/>
        <v>Retain</v>
      </c>
      <c r="U9125" s="14"/>
      <c r="V9125" s="8" t="str">
        <f t="shared" si="1139"/>
        <v>France</v>
      </c>
      <c r="W9125" s="8"/>
      <c r="X9125" s="8"/>
      <c r="Y9125" s="8"/>
      <c r="Z9125" s="14" t="str">
        <f t="shared" si="1140"/>
        <v>Male</v>
      </c>
      <c r="AA9125" s="14"/>
      <c r="AB9125" s="14"/>
      <c r="AC9125" s="14"/>
      <c r="AE9125" t="str">
        <f t="shared" si="1141"/>
        <v>Adults</v>
      </c>
      <c r="AF9125" t="str">
        <f t="shared" si="1142"/>
        <v>Good</v>
      </c>
      <c r="AG9125" t="str">
        <f t="shared" si="1143"/>
        <v>High</v>
      </c>
    </row>
    <row r="9126" spans="1:33" x14ac:dyDescent="0.2">
      <c r="A9126">
        <v>9125</v>
      </c>
      <c r="B9126">
        <v>15753639</v>
      </c>
      <c r="C9126">
        <v>608</v>
      </c>
      <c r="D9126">
        <v>1</v>
      </c>
      <c r="E9126">
        <v>1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s="2" t="s">
        <v>1123</v>
      </c>
      <c r="P9126" s="11" t="str">
        <f t="shared" si="1136"/>
        <v>2017</v>
      </c>
      <c r="Q9126" s="12"/>
      <c r="R9126" s="8" t="str">
        <f t="shared" si="1137"/>
        <v>12</v>
      </c>
      <c r="S9126" s="8"/>
      <c r="T9126" s="14" t="str">
        <f t="shared" si="1138"/>
        <v>Retain</v>
      </c>
      <c r="U9126" s="14"/>
      <c r="V9126" s="8" t="str">
        <f t="shared" si="1139"/>
        <v>France</v>
      </c>
      <c r="W9126" s="8"/>
      <c r="X9126" s="8"/>
      <c r="Y9126" s="8"/>
      <c r="Z9126" s="14" t="str">
        <f t="shared" si="1140"/>
        <v>Male</v>
      </c>
      <c r="AA9126" s="14"/>
      <c r="AB9126" s="14"/>
      <c r="AC9126" s="14"/>
      <c r="AE9126" t="str">
        <f t="shared" si="1141"/>
        <v>Adults</v>
      </c>
      <c r="AF9126" t="str">
        <f t="shared" si="1142"/>
        <v>Fair</v>
      </c>
      <c r="AG9126" t="str">
        <f t="shared" si="1143"/>
        <v>High</v>
      </c>
    </row>
    <row r="9127" spans="1:33" x14ac:dyDescent="0.2">
      <c r="A9127">
        <v>9126</v>
      </c>
      <c r="B9127">
        <v>15604138</v>
      </c>
      <c r="C9127">
        <v>749</v>
      </c>
      <c r="D9127">
        <v>2</v>
      </c>
      <c r="E9127">
        <v>1</v>
      </c>
      <c r="F9127">
        <v>34</v>
      </c>
      <c r="G9127">
        <v>5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s="2" t="s">
        <v>272</v>
      </c>
      <c r="P9127" s="11" t="str">
        <f t="shared" si="1136"/>
        <v>2018</v>
      </c>
      <c r="Q9127" s="12"/>
      <c r="R9127" s="8" t="str">
        <f t="shared" si="1137"/>
        <v>04</v>
      </c>
      <c r="S9127" s="8"/>
      <c r="T9127" s="14" t="str">
        <f t="shared" si="1138"/>
        <v>Exit</v>
      </c>
      <c r="U9127" s="14"/>
      <c r="V9127" s="8" t="str">
        <f t="shared" si="1139"/>
        <v>Spain</v>
      </c>
      <c r="W9127" s="8"/>
      <c r="X9127" s="8"/>
      <c r="Y9127" s="8"/>
      <c r="Z9127" s="14" t="str">
        <f t="shared" si="1140"/>
        <v>Male</v>
      </c>
      <c r="AA9127" s="14"/>
      <c r="AB9127" s="14"/>
      <c r="AC9127" s="14"/>
      <c r="AE9127" t="str">
        <f t="shared" si="1141"/>
        <v>Adults</v>
      </c>
      <c r="AF9127" t="str">
        <f t="shared" si="1142"/>
        <v>Very good</v>
      </c>
      <c r="AG9127" t="str">
        <f t="shared" si="1143"/>
        <v>Very low</v>
      </c>
    </row>
    <row r="9128" spans="1:33" x14ac:dyDescent="0.2">
      <c r="A9128">
        <v>9127</v>
      </c>
      <c r="B9128">
        <v>15666095</v>
      </c>
      <c r="C9128">
        <v>753</v>
      </c>
      <c r="D9128">
        <v>2</v>
      </c>
      <c r="E9128">
        <v>1</v>
      </c>
      <c r="F9128">
        <v>51</v>
      </c>
      <c r="G9128">
        <v>5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s="2" t="s">
        <v>1156</v>
      </c>
      <c r="P9128" s="11" t="str">
        <f t="shared" si="1136"/>
        <v>2018</v>
      </c>
      <c r="Q9128" s="12"/>
      <c r="R9128" s="8" t="str">
        <f t="shared" si="1137"/>
        <v>06</v>
      </c>
      <c r="S9128" s="8"/>
      <c r="T9128" s="14" t="str">
        <f t="shared" si="1138"/>
        <v>Exit</v>
      </c>
      <c r="U9128" s="14"/>
      <c r="V9128" s="8" t="str">
        <f t="shared" si="1139"/>
        <v>Spain</v>
      </c>
      <c r="W9128" s="8"/>
      <c r="X9128" s="8"/>
      <c r="Y9128" s="8"/>
      <c r="Z9128" s="14" t="str">
        <f t="shared" si="1140"/>
        <v>Male</v>
      </c>
      <c r="AA9128" s="14"/>
      <c r="AB9128" s="14"/>
      <c r="AC9128" s="14"/>
      <c r="AE9128" t="str">
        <f t="shared" si="1141"/>
        <v>Middle aged</v>
      </c>
      <c r="AF9128" t="str">
        <f t="shared" si="1142"/>
        <v>Very good</v>
      </c>
      <c r="AG9128" t="str">
        <f t="shared" si="1143"/>
        <v>Medium</v>
      </c>
    </row>
    <row r="9129" spans="1:33" x14ac:dyDescent="0.2">
      <c r="A9129">
        <v>9128</v>
      </c>
      <c r="B9129">
        <v>15643487</v>
      </c>
      <c r="C9129">
        <v>630</v>
      </c>
      <c r="D9129">
        <v>2</v>
      </c>
      <c r="E9129">
        <v>1</v>
      </c>
      <c r="F9129">
        <v>39</v>
      </c>
      <c r="G9129">
        <v>4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s="2" t="s">
        <v>980</v>
      </c>
      <c r="P9129" s="11" t="str">
        <f t="shared" si="1136"/>
        <v>2019</v>
      </c>
      <c r="Q9129" s="12"/>
      <c r="R9129" s="8" t="str">
        <f t="shared" si="1137"/>
        <v>04</v>
      </c>
      <c r="S9129" s="8"/>
      <c r="T9129" s="14" t="str">
        <f t="shared" si="1138"/>
        <v>Exit</v>
      </c>
      <c r="U9129" s="14"/>
      <c r="V9129" s="8" t="str">
        <f t="shared" si="1139"/>
        <v>Spain</v>
      </c>
      <c r="W9129" s="8"/>
      <c r="X9129" s="8"/>
      <c r="Y9129" s="8"/>
      <c r="Z9129" s="14" t="str">
        <f t="shared" si="1140"/>
        <v>Male</v>
      </c>
      <c r="AA9129" s="14"/>
      <c r="AB9129" s="14"/>
      <c r="AC9129" s="14"/>
      <c r="AE9129" t="str">
        <f t="shared" si="1141"/>
        <v>Middle aged</v>
      </c>
      <c r="AF9129" t="str">
        <f t="shared" si="1142"/>
        <v>Fair</v>
      </c>
      <c r="AG9129" t="str">
        <f t="shared" si="1143"/>
        <v>High</v>
      </c>
    </row>
    <row r="9130" spans="1:33" x14ac:dyDescent="0.2">
      <c r="A9130">
        <v>9129</v>
      </c>
      <c r="B9130">
        <v>15764033</v>
      </c>
      <c r="C9130">
        <v>693</v>
      </c>
      <c r="D9130">
        <v>3</v>
      </c>
      <c r="E9130">
        <v>2</v>
      </c>
      <c r="F9130">
        <v>43</v>
      </c>
      <c r="G9130">
        <v>6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s="2" t="s">
        <v>63</v>
      </c>
      <c r="P9130" s="11" t="str">
        <f t="shared" si="1136"/>
        <v>2017</v>
      </c>
      <c r="Q9130" s="12"/>
      <c r="R9130" s="8" t="str">
        <f t="shared" si="1137"/>
        <v>03</v>
      </c>
      <c r="S9130" s="8"/>
      <c r="T9130" s="14" t="str">
        <f t="shared" si="1138"/>
        <v>Exit</v>
      </c>
      <c r="U9130" s="14"/>
      <c r="V9130" s="8" t="str">
        <f t="shared" si="1139"/>
        <v>Germany</v>
      </c>
      <c r="W9130" s="8"/>
      <c r="X9130" s="8"/>
      <c r="Y9130" s="8"/>
      <c r="Z9130" s="14" t="str">
        <f t="shared" si="1140"/>
        <v>Female</v>
      </c>
      <c r="AA9130" s="14"/>
      <c r="AB9130" s="14"/>
      <c r="AC9130" s="14"/>
      <c r="AE9130" t="str">
        <f t="shared" si="1141"/>
        <v>Middle aged</v>
      </c>
      <c r="AF9130" t="str">
        <f t="shared" si="1142"/>
        <v>Good</v>
      </c>
      <c r="AG9130" t="str">
        <f t="shared" si="1143"/>
        <v>High</v>
      </c>
    </row>
    <row r="9131" spans="1:33" x14ac:dyDescent="0.2">
      <c r="A9131">
        <v>9130</v>
      </c>
      <c r="B9131">
        <v>15747288</v>
      </c>
      <c r="C9131">
        <v>838</v>
      </c>
      <c r="D9131">
        <v>2</v>
      </c>
      <c r="E9131">
        <v>2</v>
      </c>
      <c r="F9131">
        <v>40</v>
      </c>
      <c r="G9131">
        <v>5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s="2" t="s">
        <v>211</v>
      </c>
      <c r="P9131" s="11" t="str">
        <f t="shared" si="1136"/>
        <v>2018</v>
      </c>
      <c r="Q9131" s="12"/>
      <c r="R9131" s="8" t="str">
        <f t="shared" si="1137"/>
        <v>04</v>
      </c>
      <c r="S9131" s="8"/>
      <c r="T9131" s="14" t="str">
        <f t="shared" si="1138"/>
        <v>Exit</v>
      </c>
      <c r="U9131" s="14"/>
      <c r="V9131" s="8" t="str">
        <f t="shared" si="1139"/>
        <v>Spain</v>
      </c>
      <c r="W9131" s="8"/>
      <c r="X9131" s="8"/>
      <c r="Y9131" s="8"/>
      <c r="Z9131" s="14" t="str">
        <f t="shared" si="1140"/>
        <v>Female</v>
      </c>
      <c r="AA9131" s="14"/>
      <c r="AB9131" s="14"/>
      <c r="AC9131" s="14"/>
      <c r="AE9131" t="str">
        <f t="shared" si="1141"/>
        <v>Middle aged</v>
      </c>
      <c r="AF9131" t="str">
        <f t="shared" si="1142"/>
        <v>Excellent</v>
      </c>
      <c r="AG9131" t="str">
        <f t="shared" si="1143"/>
        <v>Medium</v>
      </c>
    </row>
    <row r="9132" spans="1:33" x14ac:dyDescent="0.2">
      <c r="A9132">
        <v>9131</v>
      </c>
      <c r="B9132">
        <v>15790599</v>
      </c>
      <c r="C9132">
        <v>756</v>
      </c>
      <c r="D9132">
        <v>3</v>
      </c>
      <c r="E9132">
        <v>2</v>
      </c>
      <c r="F9132">
        <v>39</v>
      </c>
      <c r="G9132">
        <v>3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s="2" t="s">
        <v>233</v>
      </c>
      <c r="P9132" s="11" t="str">
        <f t="shared" si="1136"/>
        <v>2019</v>
      </c>
      <c r="Q9132" s="12"/>
      <c r="R9132" s="8" t="str">
        <f t="shared" si="1137"/>
        <v>11</v>
      </c>
      <c r="S9132" s="8"/>
      <c r="T9132" s="14" t="str">
        <f t="shared" si="1138"/>
        <v>Retain</v>
      </c>
      <c r="U9132" s="14"/>
      <c r="V9132" s="8" t="str">
        <f t="shared" si="1139"/>
        <v>Germany</v>
      </c>
      <c r="W9132" s="8"/>
      <c r="X9132" s="8"/>
      <c r="Y9132" s="8"/>
      <c r="Z9132" s="14" t="str">
        <f t="shared" si="1140"/>
        <v>Female</v>
      </c>
      <c r="AA9132" s="14"/>
      <c r="AB9132" s="14"/>
      <c r="AC9132" s="14"/>
      <c r="AE9132" t="str">
        <f t="shared" si="1141"/>
        <v>Middle aged</v>
      </c>
      <c r="AF9132" t="str">
        <f t="shared" si="1142"/>
        <v>Very good</v>
      </c>
      <c r="AG9132" t="str">
        <f t="shared" si="1143"/>
        <v>High</v>
      </c>
    </row>
    <row r="9133" spans="1:33" x14ac:dyDescent="0.2">
      <c r="A9133">
        <v>9132</v>
      </c>
      <c r="B9133">
        <v>15737705</v>
      </c>
      <c r="C9133">
        <v>775</v>
      </c>
      <c r="D9133">
        <v>1</v>
      </c>
      <c r="E9133">
        <v>2</v>
      </c>
      <c r="F9133">
        <v>27</v>
      </c>
      <c r="G9133">
        <v>5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s="2" t="s">
        <v>421</v>
      </c>
      <c r="P9133" s="11" t="str">
        <f t="shared" si="1136"/>
        <v>2018</v>
      </c>
      <c r="Q9133" s="12"/>
      <c r="R9133" s="8" t="str">
        <f t="shared" si="1137"/>
        <v>06</v>
      </c>
      <c r="S9133" s="8"/>
      <c r="T9133" s="14" t="str">
        <f t="shared" si="1138"/>
        <v>Retain</v>
      </c>
      <c r="U9133" s="14"/>
      <c r="V9133" s="8" t="str">
        <f t="shared" si="1139"/>
        <v>France</v>
      </c>
      <c r="W9133" s="8"/>
      <c r="X9133" s="8"/>
      <c r="Y9133" s="8"/>
      <c r="Z9133" s="14" t="str">
        <f t="shared" si="1140"/>
        <v>Female</v>
      </c>
      <c r="AA9133" s="14"/>
      <c r="AB9133" s="14"/>
      <c r="AC9133" s="14"/>
      <c r="AE9133" t="str">
        <f t="shared" si="1141"/>
        <v>Adults</v>
      </c>
      <c r="AF9133" t="str">
        <f t="shared" si="1142"/>
        <v>Very good</v>
      </c>
      <c r="AG9133" t="str">
        <f t="shared" si="1143"/>
        <v>Very high</v>
      </c>
    </row>
    <row r="9134" spans="1:33" x14ac:dyDescent="0.2">
      <c r="A9134">
        <v>9133</v>
      </c>
      <c r="B9134">
        <v>15737194</v>
      </c>
      <c r="C9134">
        <v>635</v>
      </c>
      <c r="D9134">
        <v>1</v>
      </c>
      <c r="E9134">
        <v>2</v>
      </c>
      <c r="F9134">
        <v>33</v>
      </c>
      <c r="G9134">
        <v>3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s="2" t="s">
        <v>515</v>
      </c>
      <c r="P9134" s="11" t="str">
        <f t="shared" si="1136"/>
        <v>2019</v>
      </c>
      <c r="Q9134" s="12"/>
      <c r="R9134" s="8" t="str">
        <f t="shared" si="1137"/>
        <v>12</v>
      </c>
      <c r="S9134" s="8"/>
      <c r="T9134" s="14" t="str">
        <f t="shared" si="1138"/>
        <v>Retain</v>
      </c>
      <c r="U9134" s="14"/>
      <c r="V9134" s="8" t="str">
        <f t="shared" si="1139"/>
        <v>France</v>
      </c>
      <c r="W9134" s="8"/>
      <c r="X9134" s="8"/>
      <c r="Y9134" s="8"/>
      <c r="Z9134" s="14" t="str">
        <f t="shared" si="1140"/>
        <v>Female</v>
      </c>
      <c r="AA9134" s="14"/>
      <c r="AB9134" s="14"/>
      <c r="AC9134" s="14"/>
      <c r="AE9134" t="str">
        <f t="shared" si="1141"/>
        <v>Adults</v>
      </c>
      <c r="AF9134" t="str">
        <f t="shared" si="1142"/>
        <v>Fair</v>
      </c>
      <c r="AG9134" t="str">
        <f t="shared" si="1143"/>
        <v>Very low</v>
      </c>
    </row>
    <row r="9135" spans="1:33" x14ac:dyDescent="0.2">
      <c r="A9135">
        <v>9134</v>
      </c>
      <c r="B9135">
        <v>15726776</v>
      </c>
      <c r="C9135">
        <v>705</v>
      </c>
      <c r="D9135">
        <v>2</v>
      </c>
      <c r="E9135">
        <v>1</v>
      </c>
      <c r="F9135">
        <v>36</v>
      </c>
      <c r="G9135">
        <v>4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s="2" t="s">
        <v>696</v>
      </c>
      <c r="P9135" s="11" t="str">
        <f t="shared" si="1136"/>
        <v>2019</v>
      </c>
      <c r="Q9135" s="12"/>
      <c r="R9135" s="8" t="str">
        <f t="shared" si="1137"/>
        <v>05</v>
      </c>
      <c r="S9135" s="8"/>
      <c r="T9135" s="14" t="str">
        <f t="shared" si="1138"/>
        <v>Retain</v>
      </c>
      <c r="U9135" s="14"/>
      <c r="V9135" s="8" t="str">
        <f t="shared" si="1139"/>
        <v>Spain</v>
      </c>
      <c r="W9135" s="8"/>
      <c r="X9135" s="8"/>
      <c r="Y9135" s="8"/>
      <c r="Z9135" s="14" t="str">
        <f t="shared" si="1140"/>
        <v>Male</v>
      </c>
      <c r="AA9135" s="14"/>
      <c r="AB9135" s="14"/>
      <c r="AC9135" s="14"/>
      <c r="AE9135" t="str">
        <f t="shared" si="1141"/>
        <v>Adults</v>
      </c>
      <c r="AF9135" t="str">
        <f t="shared" si="1142"/>
        <v>Good</v>
      </c>
      <c r="AG9135" t="str">
        <f t="shared" si="1143"/>
        <v>High</v>
      </c>
    </row>
    <row r="9136" spans="1:33" x14ac:dyDescent="0.2">
      <c r="A9136">
        <v>9135</v>
      </c>
      <c r="B9136">
        <v>15804357</v>
      </c>
      <c r="C9136">
        <v>481</v>
      </c>
      <c r="D9136">
        <v>1</v>
      </c>
      <c r="E9136">
        <v>1</v>
      </c>
      <c r="F9136">
        <v>40</v>
      </c>
      <c r="G9136">
        <v>5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s="2" t="s">
        <v>883</v>
      </c>
      <c r="P9136" s="11" t="str">
        <f t="shared" si="1136"/>
        <v>2018</v>
      </c>
      <c r="Q9136" s="12"/>
      <c r="R9136" s="8" t="str">
        <f t="shared" si="1137"/>
        <v>02</v>
      </c>
      <c r="S9136" s="8"/>
      <c r="T9136" s="14" t="str">
        <f t="shared" si="1138"/>
        <v>Retain</v>
      </c>
      <c r="U9136" s="14"/>
      <c r="V9136" s="8" t="str">
        <f t="shared" si="1139"/>
        <v>France</v>
      </c>
      <c r="W9136" s="8"/>
      <c r="X9136" s="8"/>
      <c r="Y9136" s="8"/>
      <c r="Z9136" s="14" t="str">
        <f t="shared" si="1140"/>
        <v>Male</v>
      </c>
      <c r="AA9136" s="14"/>
      <c r="AB9136" s="14"/>
      <c r="AC9136" s="14"/>
      <c r="AE9136" t="str">
        <f t="shared" si="1141"/>
        <v>Middle aged</v>
      </c>
      <c r="AF9136" t="str">
        <f t="shared" si="1142"/>
        <v>Poor</v>
      </c>
      <c r="AG9136" t="str">
        <f t="shared" si="1143"/>
        <v>Very low</v>
      </c>
    </row>
    <row r="9137" spans="1:33" x14ac:dyDescent="0.2">
      <c r="A9137">
        <v>9136</v>
      </c>
      <c r="B9137">
        <v>15664432</v>
      </c>
      <c r="C9137">
        <v>727</v>
      </c>
      <c r="D9137">
        <v>2</v>
      </c>
      <c r="E9137">
        <v>2</v>
      </c>
      <c r="F9137">
        <v>49</v>
      </c>
      <c r="G9137">
        <v>4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s="2" t="s">
        <v>358</v>
      </c>
      <c r="P9137" s="11" t="str">
        <f t="shared" si="1136"/>
        <v>2019</v>
      </c>
      <c r="Q9137" s="12"/>
      <c r="R9137" s="8" t="str">
        <f t="shared" si="1137"/>
        <v>03</v>
      </c>
      <c r="S9137" s="8"/>
      <c r="T9137" s="14" t="str">
        <f t="shared" si="1138"/>
        <v>Exit</v>
      </c>
      <c r="U9137" s="14"/>
      <c r="V9137" s="8" t="str">
        <f t="shared" si="1139"/>
        <v>Spain</v>
      </c>
      <c r="W9137" s="8"/>
      <c r="X9137" s="8"/>
      <c r="Y9137" s="8"/>
      <c r="Z9137" s="14" t="str">
        <f t="shared" si="1140"/>
        <v>Female</v>
      </c>
      <c r="AA9137" s="14"/>
      <c r="AB9137" s="14"/>
      <c r="AC9137" s="14"/>
      <c r="AE9137" t="str">
        <f t="shared" si="1141"/>
        <v>Middle aged</v>
      </c>
      <c r="AF9137" t="str">
        <f t="shared" si="1142"/>
        <v>Good</v>
      </c>
      <c r="AG9137" t="str">
        <f t="shared" si="1143"/>
        <v>Medium</v>
      </c>
    </row>
    <row r="9138" spans="1:33" x14ac:dyDescent="0.2">
      <c r="A9138">
        <v>9137</v>
      </c>
      <c r="B9138">
        <v>15688984</v>
      </c>
      <c r="C9138">
        <v>595</v>
      </c>
      <c r="D9138">
        <v>1</v>
      </c>
      <c r="E9138">
        <v>1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s="2" t="s">
        <v>214</v>
      </c>
      <c r="P9138" s="11" t="str">
        <f t="shared" si="1136"/>
        <v>2018</v>
      </c>
      <c r="Q9138" s="12"/>
      <c r="R9138" s="8" t="str">
        <f t="shared" si="1137"/>
        <v>11</v>
      </c>
      <c r="S9138" s="8"/>
      <c r="T9138" s="14" t="str">
        <f t="shared" si="1138"/>
        <v>Retain</v>
      </c>
      <c r="U9138" s="14"/>
      <c r="V9138" s="8" t="str">
        <f t="shared" si="1139"/>
        <v>France</v>
      </c>
      <c r="W9138" s="8"/>
      <c r="X9138" s="8"/>
      <c r="Y9138" s="8"/>
      <c r="Z9138" s="14" t="str">
        <f t="shared" si="1140"/>
        <v>Male</v>
      </c>
      <c r="AA9138" s="14"/>
      <c r="AB9138" s="14"/>
      <c r="AC9138" s="14"/>
      <c r="AE9138" t="str">
        <f t="shared" si="1141"/>
        <v>Young Adults</v>
      </c>
      <c r="AF9138" t="str">
        <f t="shared" si="1142"/>
        <v>Fair</v>
      </c>
      <c r="AG9138" t="str">
        <f t="shared" si="1143"/>
        <v>Medium</v>
      </c>
    </row>
    <row r="9139" spans="1:33" x14ac:dyDescent="0.2">
      <c r="A9139">
        <v>9138</v>
      </c>
      <c r="B9139">
        <v>15583026</v>
      </c>
      <c r="C9139">
        <v>535</v>
      </c>
      <c r="D9139">
        <v>1</v>
      </c>
      <c r="E9139">
        <v>2</v>
      </c>
      <c r="F9139">
        <v>38</v>
      </c>
      <c r="G9139">
        <v>7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s="2" t="s">
        <v>1334</v>
      </c>
      <c r="P9139" s="11" t="str">
        <f t="shared" si="1136"/>
        <v>2016</v>
      </c>
      <c r="Q9139" s="12"/>
      <c r="R9139" s="8" t="str">
        <f t="shared" si="1137"/>
        <v>02</v>
      </c>
      <c r="S9139" s="8"/>
      <c r="T9139" s="14" t="str">
        <f t="shared" si="1138"/>
        <v>Retain</v>
      </c>
      <c r="U9139" s="14"/>
      <c r="V9139" s="8" t="str">
        <f t="shared" si="1139"/>
        <v>France</v>
      </c>
      <c r="W9139" s="8"/>
      <c r="X9139" s="8"/>
      <c r="Y9139" s="8"/>
      <c r="Z9139" s="14" t="str">
        <f t="shared" si="1140"/>
        <v>Female</v>
      </c>
      <c r="AA9139" s="14"/>
      <c r="AB9139" s="14"/>
      <c r="AC9139" s="14"/>
      <c r="AE9139" t="str">
        <f t="shared" si="1141"/>
        <v>Adults</v>
      </c>
      <c r="AF9139" t="str">
        <f t="shared" si="1142"/>
        <v>Poor</v>
      </c>
      <c r="AG9139" t="str">
        <f t="shared" si="1143"/>
        <v>High</v>
      </c>
    </row>
    <row r="9140" spans="1:33" x14ac:dyDescent="0.2">
      <c r="A9140">
        <v>9139</v>
      </c>
      <c r="B9140">
        <v>15771668</v>
      </c>
      <c r="C9140">
        <v>578</v>
      </c>
      <c r="D9140">
        <v>1</v>
      </c>
      <c r="E9140">
        <v>1</v>
      </c>
      <c r="F9140">
        <v>59</v>
      </c>
      <c r="G9140">
        <v>6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s="2" t="s">
        <v>371</v>
      </c>
      <c r="P9140" s="11" t="str">
        <f t="shared" si="1136"/>
        <v>2016</v>
      </c>
      <c r="Q9140" s="12"/>
      <c r="R9140" s="8" t="str">
        <f t="shared" si="1137"/>
        <v>11</v>
      </c>
      <c r="S9140" s="8"/>
      <c r="T9140" s="14" t="str">
        <f t="shared" si="1138"/>
        <v>Exit</v>
      </c>
      <c r="U9140" s="14"/>
      <c r="V9140" s="8" t="str">
        <f t="shared" si="1139"/>
        <v>France</v>
      </c>
      <c r="W9140" s="8"/>
      <c r="X9140" s="8"/>
      <c r="Y9140" s="8"/>
      <c r="Z9140" s="14" t="str">
        <f t="shared" si="1140"/>
        <v>Male</v>
      </c>
      <c r="AA9140" s="14"/>
      <c r="AB9140" s="14"/>
      <c r="AC9140" s="14"/>
      <c r="AE9140" t="str">
        <f t="shared" si="1141"/>
        <v>Middle aged</v>
      </c>
      <c r="AF9140" t="str">
        <f t="shared" si="1142"/>
        <v>Poor</v>
      </c>
      <c r="AG9140" t="str">
        <f t="shared" si="1143"/>
        <v>Very high</v>
      </c>
    </row>
    <row r="9141" spans="1:33" x14ac:dyDescent="0.2">
      <c r="A9141">
        <v>9140</v>
      </c>
      <c r="B9141">
        <v>15779904</v>
      </c>
      <c r="C9141">
        <v>597</v>
      </c>
      <c r="D9141">
        <v>1</v>
      </c>
      <c r="E9141">
        <v>2</v>
      </c>
      <c r="F9141">
        <v>29</v>
      </c>
      <c r="G9141">
        <v>4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s="2" t="s">
        <v>947</v>
      </c>
      <c r="P9141" s="11" t="str">
        <f t="shared" si="1136"/>
        <v>2019</v>
      </c>
      <c r="Q9141" s="12"/>
      <c r="R9141" s="8" t="str">
        <f t="shared" si="1137"/>
        <v>01</v>
      </c>
      <c r="S9141" s="8"/>
      <c r="T9141" s="14" t="str">
        <f t="shared" si="1138"/>
        <v>Retain</v>
      </c>
      <c r="U9141" s="14"/>
      <c r="V9141" s="8" t="str">
        <f t="shared" si="1139"/>
        <v>France</v>
      </c>
      <c r="W9141" s="8"/>
      <c r="X9141" s="8"/>
      <c r="Y9141" s="8"/>
      <c r="Z9141" s="14" t="str">
        <f t="shared" si="1140"/>
        <v>Female</v>
      </c>
      <c r="AA9141" s="14"/>
      <c r="AB9141" s="14"/>
      <c r="AC9141" s="14"/>
      <c r="AE9141" t="str">
        <f t="shared" si="1141"/>
        <v>Adults</v>
      </c>
      <c r="AF9141" t="str">
        <f t="shared" si="1142"/>
        <v>Fair</v>
      </c>
      <c r="AG9141" t="str">
        <f t="shared" si="1143"/>
        <v>Very low</v>
      </c>
    </row>
    <row r="9142" spans="1:33" x14ac:dyDescent="0.2">
      <c r="A9142">
        <v>9141</v>
      </c>
      <c r="B9142">
        <v>15784323</v>
      </c>
      <c r="C9142">
        <v>449</v>
      </c>
      <c r="D9142">
        <v>1</v>
      </c>
      <c r="E9142">
        <v>2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s="2" t="s">
        <v>828</v>
      </c>
      <c r="P9142" s="11" t="str">
        <f t="shared" si="1136"/>
        <v>2016</v>
      </c>
      <c r="Q9142" s="12"/>
      <c r="R9142" s="8" t="str">
        <f t="shared" si="1137"/>
        <v>04</v>
      </c>
      <c r="S9142" s="8"/>
      <c r="T9142" s="14" t="str">
        <f t="shared" si="1138"/>
        <v>Retain</v>
      </c>
      <c r="U9142" s="14"/>
      <c r="V9142" s="8" t="str">
        <f t="shared" si="1139"/>
        <v>France</v>
      </c>
      <c r="W9142" s="8"/>
      <c r="X9142" s="8"/>
      <c r="Y9142" s="8"/>
      <c r="Z9142" s="14" t="str">
        <f t="shared" si="1140"/>
        <v>Female</v>
      </c>
      <c r="AA9142" s="14"/>
      <c r="AB9142" s="14"/>
      <c r="AC9142" s="14"/>
      <c r="AE9142" t="str">
        <f t="shared" si="1141"/>
        <v>Young Adults</v>
      </c>
      <c r="AF9142" t="str">
        <f t="shared" si="1142"/>
        <v>Poor</v>
      </c>
      <c r="AG9142" t="str">
        <f t="shared" si="1143"/>
        <v>Very low</v>
      </c>
    </row>
    <row r="9143" spans="1:33" x14ac:dyDescent="0.2">
      <c r="A9143">
        <v>9142</v>
      </c>
      <c r="B9143">
        <v>15756277</v>
      </c>
      <c r="C9143">
        <v>850</v>
      </c>
      <c r="D9143">
        <v>3</v>
      </c>
      <c r="E9143">
        <v>2</v>
      </c>
      <c r="F9143">
        <v>43</v>
      </c>
      <c r="G9143">
        <v>7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s="2" t="s">
        <v>657</v>
      </c>
      <c r="P9143" s="11" t="str">
        <f t="shared" si="1136"/>
        <v>2016</v>
      </c>
      <c r="Q9143" s="12"/>
      <c r="R9143" s="8" t="str">
        <f t="shared" si="1137"/>
        <v>05</v>
      </c>
      <c r="S9143" s="8"/>
      <c r="T9143" s="14" t="str">
        <f t="shared" si="1138"/>
        <v>Retain</v>
      </c>
      <c r="U9143" s="14"/>
      <c r="V9143" s="8" t="str">
        <f t="shared" si="1139"/>
        <v>Germany</v>
      </c>
      <c r="W9143" s="8"/>
      <c r="X9143" s="8"/>
      <c r="Y9143" s="8"/>
      <c r="Z9143" s="14" t="str">
        <f t="shared" si="1140"/>
        <v>Female</v>
      </c>
      <c r="AA9143" s="14"/>
      <c r="AB9143" s="14"/>
      <c r="AC9143" s="14"/>
      <c r="AE9143" t="str">
        <f t="shared" si="1141"/>
        <v>Middle aged</v>
      </c>
      <c r="AF9143" t="str">
        <f t="shared" si="1142"/>
        <v>Excellent</v>
      </c>
      <c r="AG9143" t="str">
        <f t="shared" si="1143"/>
        <v>Medium</v>
      </c>
    </row>
    <row r="9144" spans="1:33" x14ac:dyDescent="0.2">
      <c r="A9144">
        <v>9143</v>
      </c>
      <c r="B9144">
        <v>15663312</v>
      </c>
      <c r="C9144">
        <v>494</v>
      </c>
      <c r="D9144">
        <v>1</v>
      </c>
      <c r="E9144">
        <v>2</v>
      </c>
      <c r="F9144">
        <v>35</v>
      </c>
      <c r="G9144">
        <v>6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s="2" t="s">
        <v>575</v>
      </c>
      <c r="P9144" s="11" t="str">
        <f t="shared" si="1136"/>
        <v>2017</v>
      </c>
      <c r="Q9144" s="12"/>
      <c r="R9144" s="8" t="str">
        <f t="shared" si="1137"/>
        <v>07</v>
      </c>
      <c r="S9144" s="8"/>
      <c r="T9144" s="14" t="str">
        <f t="shared" si="1138"/>
        <v>Retain</v>
      </c>
      <c r="U9144" s="14"/>
      <c r="V9144" s="8" t="str">
        <f t="shared" si="1139"/>
        <v>France</v>
      </c>
      <c r="W9144" s="8"/>
      <c r="X9144" s="8"/>
      <c r="Y9144" s="8"/>
      <c r="Z9144" s="14" t="str">
        <f t="shared" si="1140"/>
        <v>Female</v>
      </c>
      <c r="AA9144" s="14"/>
      <c r="AB9144" s="14"/>
      <c r="AC9144" s="14"/>
      <c r="AE9144" t="str">
        <f t="shared" si="1141"/>
        <v>Adults</v>
      </c>
      <c r="AF9144" t="str">
        <f t="shared" si="1142"/>
        <v>Poor</v>
      </c>
      <c r="AG9144" t="str">
        <f t="shared" si="1143"/>
        <v>High</v>
      </c>
    </row>
    <row r="9145" spans="1:33" x14ac:dyDescent="0.2">
      <c r="A9145">
        <v>9144</v>
      </c>
      <c r="B9145">
        <v>15793197</v>
      </c>
      <c r="C9145">
        <v>676</v>
      </c>
      <c r="D9145">
        <v>1</v>
      </c>
      <c r="E9145">
        <v>2</v>
      </c>
      <c r="F9145">
        <v>34</v>
      </c>
      <c r="G9145">
        <v>6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s="2" t="s">
        <v>635</v>
      </c>
      <c r="P9145" s="11" t="str">
        <f t="shared" si="1136"/>
        <v>2017</v>
      </c>
      <c r="Q9145" s="12"/>
      <c r="R9145" s="8" t="str">
        <f t="shared" si="1137"/>
        <v>08</v>
      </c>
      <c r="S9145" s="8"/>
      <c r="T9145" s="14" t="str">
        <f t="shared" si="1138"/>
        <v>Retain</v>
      </c>
      <c r="U9145" s="14"/>
      <c r="V9145" s="8" t="str">
        <f t="shared" si="1139"/>
        <v>France</v>
      </c>
      <c r="W9145" s="8"/>
      <c r="X9145" s="8"/>
      <c r="Y9145" s="8"/>
      <c r="Z9145" s="14" t="str">
        <f t="shared" si="1140"/>
        <v>Female</v>
      </c>
      <c r="AA9145" s="14"/>
      <c r="AB9145" s="14"/>
      <c r="AC9145" s="14"/>
      <c r="AE9145" t="str">
        <f t="shared" si="1141"/>
        <v>Adults</v>
      </c>
      <c r="AF9145" t="str">
        <f t="shared" si="1142"/>
        <v>Good</v>
      </c>
      <c r="AG9145" t="str">
        <f t="shared" si="1143"/>
        <v>High</v>
      </c>
    </row>
    <row r="9146" spans="1:33" x14ac:dyDescent="0.2">
      <c r="A9146">
        <v>9145</v>
      </c>
      <c r="B9146">
        <v>15731463</v>
      </c>
      <c r="C9146">
        <v>818</v>
      </c>
      <c r="D9146">
        <v>3</v>
      </c>
      <c r="E9146">
        <v>1</v>
      </c>
      <c r="F9146">
        <v>43</v>
      </c>
      <c r="G9146">
        <v>5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s="2" t="s">
        <v>424</v>
      </c>
      <c r="P9146" s="11" t="str">
        <f t="shared" si="1136"/>
        <v>2017</v>
      </c>
      <c r="Q9146" s="12"/>
      <c r="R9146" s="8" t="str">
        <f t="shared" si="1137"/>
        <v>12</v>
      </c>
      <c r="S9146" s="8"/>
      <c r="T9146" s="14" t="str">
        <f t="shared" si="1138"/>
        <v>Retain</v>
      </c>
      <c r="U9146" s="14"/>
      <c r="V9146" s="8" t="str">
        <f t="shared" si="1139"/>
        <v>Germany</v>
      </c>
      <c r="W9146" s="8"/>
      <c r="X9146" s="8"/>
      <c r="Y9146" s="8"/>
      <c r="Z9146" s="14" t="str">
        <f t="shared" si="1140"/>
        <v>Male</v>
      </c>
      <c r="AA9146" s="14"/>
      <c r="AB9146" s="14"/>
      <c r="AC9146" s="14"/>
      <c r="AE9146" t="str">
        <f t="shared" si="1141"/>
        <v>Middle aged</v>
      </c>
      <c r="AF9146" t="str">
        <f t="shared" si="1142"/>
        <v>Excellent</v>
      </c>
      <c r="AG9146" t="str">
        <f t="shared" si="1143"/>
        <v>High</v>
      </c>
    </row>
    <row r="9147" spans="1:33" x14ac:dyDescent="0.2">
      <c r="A9147">
        <v>9146</v>
      </c>
      <c r="B9147">
        <v>15621768</v>
      </c>
      <c r="C9147">
        <v>712</v>
      </c>
      <c r="D9147">
        <v>2</v>
      </c>
      <c r="E9147">
        <v>1</v>
      </c>
      <c r="F9147">
        <v>45</v>
      </c>
      <c r="G9147">
        <v>4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s="2" t="s">
        <v>205</v>
      </c>
      <c r="P9147" s="11" t="str">
        <f t="shared" si="1136"/>
        <v>2019</v>
      </c>
      <c r="Q9147" s="12"/>
      <c r="R9147" s="8" t="str">
        <f t="shared" si="1137"/>
        <v>09</v>
      </c>
      <c r="S9147" s="8"/>
      <c r="T9147" s="14" t="str">
        <f t="shared" si="1138"/>
        <v>Retain</v>
      </c>
      <c r="U9147" s="14"/>
      <c r="V9147" s="8" t="str">
        <f t="shared" si="1139"/>
        <v>Spain</v>
      </c>
      <c r="W9147" s="8"/>
      <c r="X9147" s="8"/>
      <c r="Y9147" s="8"/>
      <c r="Z9147" s="14" t="str">
        <f t="shared" si="1140"/>
        <v>Male</v>
      </c>
      <c r="AA9147" s="14"/>
      <c r="AB9147" s="14"/>
      <c r="AC9147" s="14"/>
      <c r="AE9147" t="str">
        <f t="shared" si="1141"/>
        <v>Middle aged</v>
      </c>
      <c r="AF9147" t="str">
        <f t="shared" si="1142"/>
        <v>Good</v>
      </c>
      <c r="AG9147" t="str">
        <f t="shared" si="1143"/>
        <v>High</v>
      </c>
    </row>
    <row r="9148" spans="1:33" x14ac:dyDescent="0.2">
      <c r="A9148">
        <v>9147</v>
      </c>
      <c r="B9148">
        <v>15691323</v>
      </c>
      <c r="C9148">
        <v>672</v>
      </c>
      <c r="D9148">
        <v>3</v>
      </c>
      <c r="E9148">
        <v>1</v>
      </c>
      <c r="F9148">
        <v>40</v>
      </c>
      <c r="G9148">
        <v>5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s="2" t="s">
        <v>453</v>
      </c>
      <c r="P9148" s="11" t="str">
        <f t="shared" si="1136"/>
        <v>2018</v>
      </c>
      <c r="Q9148" s="12"/>
      <c r="R9148" s="8" t="str">
        <f t="shared" si="1137"/>
        <v>06</v>
      </c>
      <c r="S9148" s="8"/>
      <c r="T9148" s="14" t="str">
        <f t="shared" si="1138"/>
        <v>Retain</v>
      </c>
      <c r="U9148" s="14"/>
      <c r="V9148" s="8" t="str">
        <f t="shared" si="1139"/>
        <v>Germany</v>
      </c>
      <c r="W9148" s="8"/>
      <c r="X9148" s="8"/>
      <c r="Y9148" s="8"/>
      <c r="Z9148" s="14" t="str">
        <f t="shared" si="1140"/>
        <v>Male</v>
      </c>
      <c r="AA9148" s="14"/>
      <c r="AB9148" s="14"/>
      <c r="AC9148" s="14"/>
      <c r="AE9148" t="str">
        <f t="shared" si="1141"/>
        <v>Middle aged</v>
      </c>
      <c r="AF9148" t="str">
        <f t="shared" si="1142"/>
        <v>Good</v>
      </c>
      <c r="AG9148" t="str">
        <f t="shared" si="1143"/>
        <v>Medium</v>
      </c>
    </row>
    <row r="9149" spans="1:33" x14ac:dyDescent="0.2">
      <c r="A9149">
        <v>9148</v>
      </c>
      <c r="B9149">
        <v>15781326</v>
      </c>
      <c r="C9149">
        <v>636</v>
      </c>
      <c r="D9149">
        <v>1</v>
      </c>
      <c r="E9149">
        <v>1</v>
      </c>
      <c r="F9149">
        <v>35</v>
      </c>
      <c r="G9149">
        <v>6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s="2" t="s">
        <v>652</v>
      </c>
      <c r="P9149" s="11" t="str">
        <f t="shared" si="1136"/>
        <v>2017</v>
      </c>
      <c r="Q9149" s="12"/>
      <c r="R9149" s="8" t="str">
        <f t="shared" si="1137"/>
        <v>04</v>
      </c>
      <c r="S9149" s="8"/>
      <c r="T9149" s="14" t="str">
        <f t="shared" si="1138"/>
        <v>Retain</v>
      </c>
      <c r="U9149" s="14"/>
      <c r="V9149" s="8" t="str">
        <f t="shared" si="1139"/>
        <v>France</v>
      </c>
      <c r="W9149" s="8"/>
      <c r="X9149" s="8"/>
      <c r="Y9149" s="8"/>
      <c r="Z9149" s="14" t="str">
        <f t="shared" si="1140"/>
        <v>Male</v>
      </c>
      <c r="AA9149" s="14"/>
      <c r="AB9149" s="14"/>
      <c r="AC9149" s="14"/>
      <c r="AE9149" t="str">
        <f t="shared" si="1141"/>
        <v>Adults</v>
      </c>
      <c r="AF9149" t="str">
        <f t="shared" si="1142"/>
        <v>Fair</v>
      </c>
      <c r="AG9149" t="str">
        <f t="shared" si="1143"/>
        <v>Medium</v>
      </c>
    </row>
    <row r="9150" spans="1:33" x14ac:dyDescent="0.2">
      <c r="A9150">
        <v>9149</v>
      </c>
      <c r="B9150">
        <v>15595640</v>
      </c>
      <c r="C9150">
        <v>698</v>
      </c>
      <c r="D9150">
        <v>1</v>
      </c>
      <c r="E9150">
        <v>1</v>
      </c>
      <c r="F9150">
        <v>37</v>
      </c>
      <c r="G9150">
        <v>4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s="2" t="s">
        <v>499</v>
      </c>
      <c r="P9150" s="11" t="str">
        <f t="shared" si="1136"/>
        <v>2018</v>
      </c>
      <c r="Q9150" s="12"/>
      <c r="R9150" s="8" t="str">
        <f t="shared" si="1137"/>
        <v>12</v>
      </c>
      <c r="S9150" s="8"/>
      <c r="T9150" s="14" t="str">
        <f t="shared" si="1138"/>
        <v>Retain</v>
      </c>
      <c r="U9150" s="14"/>
      <c r="V9150" s="8" t="str">
        <f t="shared" si="1139"/>
        <v>France</v>
      </c>
      <c r="W9150" s="8"/>
      <c r="X9150" s="8"/>
      <c r="Y9150" s="8"/>
      <c r="Z9150" s="14" t="str">
        <f t="shared" si="1140"/>
        <v>Male</v>
      </c>
      <c r="AA9150" s="14"/>
      <c r="AB9150" s="14"/>
      <c r="AC9150" s="14"/>
      <c r="AE9150" t="str">
        <f t="shared" si="1141"/>
        <v>Adults</v>
      </c>
      <c r="AF9150" t="str">
        <f t="shared" si="1142"/>
        <v>Good</v>
      </c>
      <c r="AG9150" t="str">
        <f t="shared" si="1143"/>
        <v>Very low</v>
      </c>
    </row>
    <row r="9151" spans="1:33" x14ac:dyDescent="0.2">
      <c r="A9151">
        <v>9150</v>
      </c>
      <c r="B9151">
        <v>15814331</v>
      </c>
      <c r="C9151">
        <v>597</v>
      </c>
      <c r="D9151">
        <v>3</v>
      </c>
      <c r="E9151">
        <v>2</v>
      </c>
      <c r="F9151">
        <v>43</v>
      </c>
      <c r="G9151">
        <v>4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s="2" t="s">
        <v>718</v>
      </c>
      <c r="P9151" s="11" t="str">
        <f t="shared" si="1136"/>
        <v>2019</v>
      </c>
      <c r="Q9151" s="12"/>
      <c r="R9151" s="8" t="str">
        <f t="shared" si="1137"/>
        <v>06</v>
      </c>
      <c r="S9151" s="8"/>
      <c r="T9151" s="14" t="str">
        <f t="shared" si="1138"/>
        <v>Retain</v>
      </c>
      <c r="U9151" s="14"/>
      <c r="V9151" s="8" t="str">
        <f t="shared" si="1139"/>
        <v>Germany</v>
      </c>
      <c r="W9151" s="8"/>
      <c r="X9151" s="8"/>
      <c r="Y9151" s="8"/>
      <c r="Z9151" s="14" t="str">
        <f t="shared" si="1140"/>
        <v>Female</v>
      </c>
      <c r="AA9151" s="14"/>
      <c r="AB9151" s="14"/>
      <c r="AC9151" s="14"/>
      <c r="AE9151" t="str">
        <f t="shared" si="1141"/>
        <v>Middle aged</v>
      </c>
      <c r="AF9151" t="str">
        <f t="shared" si="1142"/>
        <v>Fair</v>
      </c>
      <c r="AG9151" t="str">
        <f t="shared" si="1143"/>
        <v>High</v>
      </c>
    </row>
    <row r="9152" spans="1:33" x14ac:dyDescent="0.2">
      <c r="A9152">
        <v>9151</v>
      </c>
      <c r="B9152">
        <v>15602030</v>
      </c>
      <c r="C9152">
        <v>717</v>
      </c>
      <c r="D9152">
        <v>1</v>
      </c>
      <c r="E9152">
        <v>1</v>
      </c>
      <c r="F9152">
        <v>28</v>
      </c>
      <c r="G9152">
        <v>3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s="2" t="s">
        <v>741</v>
      </c>
      <c r="P9152" s="11" t="str">
        <f t="shared" si="1136"/>
        <v>2019</v>
      </c>
      <c r="Q9152" s="12"/>
      <c r="R9152" s="8" t="str">
        <f t="shared" si="1137"/>
        <v>09</v>
      </c>
      <c r="S9152" s="8"/>
      <c r="T9152" s="14" t="str">
        <f t="shared" si="1138"/>
        <v>Retain</v>
      </c>
      <c r="U9152" s="14"/>
      <c r="V9152" s="8" t="str">
        <f t="shared" si="1139"/>
        <v>France</v>
      </c>
      <c r="W9152" s="8"/>
      <c r="X9152" s="8"/>
      <c r="Y9152" s="8"/>
      <c r="Z9152" s="14" t="str">
        <f t="shared" si="1140"/>
        <v>Male</v>
      </c>
      <c r="AA9152" s="14"/>
      <c r="AB9152" s="14"/>
      <c r="AC9152" s="14"/>
      <c r="AE9152" t="str">
        <f t="shared" si="1141"/>
        <v>Adults</v>
      </c>
      <c r="AF9152" t="str">
        <f t="shared" si="1142"/>
        <v>Good</v>
      </c>
      <c r="AG9152" t="str">
        <f t="shared" si="1143"/>
        <v>High</v>
      </c>
    </row>
    <row r="9153" spans="1:33" x14ac:dyDescent="0.2">
      <c r="A9153">
        <v>9152</v>
      </c>
      <c r="B9153">
        <v>15747974</v>
      </c>
      <c r="C9153">
        <v>614</v>
      </c>
      <c r="D9153">
        <v>1</v>
      </c>
      <c r="E9153">
        <v>1</v>
      </c>
      <c r="F9153">
        <v>49</v>
      </c>
      <c r="G9153">
        <v>4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s="2" t="s">
        <v>193</v>
      </c>
      <c r="P9153" s="11" t="str">
        <f t="shared" si="1136"/>
        <v>2019</v>
      </c>
      <c r="Q9153" s="12"/>
      <c r="R9153" s="8" t="str">
        <f t="shared" si="1137"/>
        <v>05</v>
      </c>
      <c r="S9153" s="8"/>
      <c r="T9153" s="14" t="str">
        <f t="shared" si="1138"/>
        <v>Retain</v>
      </c>
      <c r="U9153" s="14"/>
      <c r="V9153" s="8" t="str">
        <f t="shared" si="1139"/>
        <v>France</v>
      </c>
      <c r="W9153" s="8"/>
      <c r="X9153" s="8"/>
      <c r="Y9153" s="8"/>
      <c r="Z9153" s="14" t="str">
        <f t="shared" si="1140"/>
        <v>Male</v>
      </c>
      <c r="AA9153" s="14"/>
      <c r="AB9153" s="14"/>
      <c r="AC9153" s="14"/>
      <c r="AE9153" t="str">
        <f t="shared" si="1141"/>
        <v>Middle aged</v>
      </c>
      <c r="AF9153" t="str">
        <f t="shared" si="1142"/>
        <v>Fair</v>
      </c>
      <c r="AG9153" t="str">
        <f t="shared" si="1143"/>
        <v>Very low</v>
      </c>
    </row>
    <row r="9154" spans="1:33" x14ac:dyDescent="0.2">
      <c r="A9154">
        <v>9153</v>
      </c>
      <c r="B9154">
        <v>15611315</v>
      </c>
      <c r="C9154">
        <v>708</v>
      </c>
      <c r="D9154">
        <v>3</v>
      </c>
      <c r="E9154">
        <v>2</v>
      </c>
      <c r="F9154">
        <v>23</v>
      </c>
      <c r="G9154">
        <v>6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s="2" t="s">
        <v>69</v>
      </c>
      <c r="P9154" s="11" t="str">
        <f t="shared" si="1136"/>
        <v>2017</v>
      </c>
      <c r="Q9154" s="12"/>
      <c r="R9154" s="8" t="str">
        <f t="shared" si="1137"/>
        <v>09</v>
      </c>
      <c r="S9154" s="8"/>
      <c r="T9154" s="14" t="str">
        <f t="shared" si="1138"/>
        <v>Retain</v>
      </c>
      <c r="U9154" s="14"/>
      <c r="V9154" s="8" t="str">
        <f t="shared" si="1139"/>
        <v>Germany</v>
      </c>
      <c r="W9154" s="8"/>
      <c r="X9154" s="8"/>
      <c r="Y9154" s="8"/>
      <c r="Z9154" s="14" t="str">
        <f t="shared" si="1140"/>
        <v>Female</v>
      </c>
      <c r="AA9154" s="14"/>
      <c r="AB9154" s="14"/>
      <c r="AC9154" s="14"/>
      <c r="AE9154" t="str">
        <f t="shared" si="1141"/>
        <v>Young Adults</v>
      </c>
      <c r="AF9154" t="str">
        <f t="shared" si="1142"/>
        <v>Good</v>
      </c>
      <c r="AG9154" t="str">
        <f t="shared" si="1143"/>
        <v>Medium</v>
      </c>
    </row>
    <row r="9155" spans="1:33" x14ac:dyDescent="0.2">
      <c r="A9155">
        <v>9154</v>
      </c>
      <c r="B9155">
        <v>15636977</v>
      </c>
      <c r="C9155">
        <v>507</v>
      </c>
      <c r="D9155">
        <v>3</v>
      </c>
      <c r="E9155">
        <v>1</v>
      </c>
      <c r="F9155">
        <v>36</v>
      </c>
      <c r="G9155">
        <v>7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s="2" t="s">
        <v>1316</v>
      </c>
      <c r="P9155" s="11" t="str">
        <f t="shared" ref="P9155:P9218" si="1144">RIGHT($N9155,4)</f>
        <v>2016</v>
      </c>
      <c r="Q9155" s="12"/>
      <c r="R9155" s="8" t="str">
        <f t="shared" ref="R9155:R9218" si="1145">MID(N9155,4,2)</f>
        <v>09</v>
      </c>
      <c r="S9155" s="8"/>
      <c r="T9155" s="14" t="str">
        <f t="shared" ref="T9155:T9218" si="1146">IF(M9155=1,"Exit","Retain")</f>
        <v>Exit</v>
      </c>
      <c r="U9155" s="14"/>
      <c r="V9155" s="8" t="str">
        <f t="shared" ref="V9155:V9218" si="1147">IF(D9155=1,"France",IF(D9155=2,"Spain",IF(D9155=3,"Germany","NONE")))</f>
        <v>Germany</v>
      </c>
      <c r="W9155" s="8"/>
      <c r="X9155" s="8"/>
      <c r="Y9155" s="8"/>
      <c r="Z9155" s="14" t="str">
        <f t="shared" ref="Z9155:Z9218" si="1148">IF(E9155=1,"Male","Female")</f>
        <v>Male</v>
      </c>
      <c r="AA9155" s="14"/>
      <c r="AB9155" s="14"/>
      <c r="AC9155" s="14"/>
      <c r="AE9155" t="str">
        <f t="shared" ref="AE9155:AE9218" si="1149">IF(F9155&lt;18,"Kids",IF(AND(F9155&gt;=18,F9155&lt;24),"Young Adults",IF(AND(F9155&gt;=24,F9155&lt;39),"Adults",IF(AND(F9155&gt;=39,F9155&lt;64),"Middle aged","Retired"))))</f>
        <v>Adults</v>
      </c>
      <c r="AF9155" t="str">
        <f t="shared" ref="AF9155:AF9218" si="1150">IF(AND(C9155&gt;=800,C9155&lt;=850),"Excellent",IF(AND(C9155&gt;=740,C9155&lt;=799),"Very good",IF(AND(C9155&gt;=670,C9155&lt;=739),"Good",IF(AND(C9155&gt;=580,C9155&lt;=669),"Fair",IF(AND(C9155&gt;=300,C9155&lt;=579),"Poor","None")))))</f>
        <v>Poor</v>
      </c>
      <c r="AG9155" t="str">
        <f t="shared" ref="AG9155:AG9218" si="1151">IF(H9155&lt;25000,"Very low",IF(AND(H9155&gt;25000,H9155&lt;=50000),"Low",IF(AND(H9155&gt;50000,H9155&lt;=100000),"Medium",IF(AND(H9155&gt;100000,H9155&lt;=150000),"High",IF(AND(H9155&gt;150000,H9155&lt;=200000),"Very high",IF(H9155&gt;200000,"Extreme","None"))))))</f>
        <v>High</v>
      </c>
    </row>
    <row r="9156" spans="1:33" x14ac:dyDescent="0.2">
      <c r="A9156">
        <v>9155</v>
      </c>
      <c r="B9156">
        <v>15690337</v>
      </c>
      <c r="C9156">
        <v>581</v>
      </c>
      <c r="D9156">
        <v>1</v>
      </c>
      <c r="E9156">
        <v>2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s="2" t="s">
        <v>423</v>
      </c>
      <c r="P9156" s="11" t="str">
        <f t="shared" si="1144"/>
        <v>2017</v>
      </c>
      <c r="Q9156" s="12"/>
      <c r="R9156" s="8" t="str">
        <f t="shared" si="1145"/>
        <v>09</v>
      </c>
      <c r="S9156" s="8"/>
      <c r="T9156" s="14" t="str">
        <f t="shared" si="1146"/>
        <v>Retain</v>
      </c>
      <c r="U9156" s="14"/>
      <c r="V9156" s="8" t="str">
        <f t="shared" si="1147"/>
        <v>France</v>
      </c>
      <c r="W9156" s="8"/>
      <c r="X9156" s="8"/>
      <c r="Y9156" s="8"/>
      <c r="Z9156" s="14" t="str">
        <f t="shared" si="1148"/>
        <v>Female</v>
      </c>
      <c r="AA9156" s="14"/>
      <c r="AB9156" s="14"/>
      <c r="AC9156" s="14"/>
      <c r="AE9156" t="str">
        <f t="shared" si="1149"/>
        <v>Adults</v>
      </c>
      <c r="AF9156" t="str">
        <f t="shared" si="1150"/>
        <v>Fair</v>
      </c>
      <c r="AG9156" t="str">
        <f t="shared" si="1151"/>
        <v>High</v>
      </c>
    </row>
    <row r="9157" spans="1:33" x14ac:dyDescent="0.2">
      <c r="A9157">
        <v>9156</v>
      </c>
      <c r="B9157">
        <v>15680666</v>
      </c>
      <c r="C9157">
        <v>579</v>
      </c>
      <c r="D9157">
        <v>2</v>
      </c>
      <c r="E9157">
        <v>2</v>
      </c>
      <c r="F9157">
        <v>39</v>
      </c>
      <c r="G9157">
        <v>5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s="2" t="s">
        <v>424</v>
      </c>
      <c r="P9157" s="11" t="str">
        <f t="shared" si="1144"/>
        <v>2017</v>
      </c>
      <c r="Q9157" s="12"/>
      <c r="R9157" s="8" t="str">
        <f t="shared" si="1145"/>
        <v>12</v>
      </c>
      <c r="S9157" s="8"/>
      <c r="T9157" s="14" t="str">
        <f t="shared" si="1146"/>
        <v>Retain</v>
      </c>
      <c r="U9157" s="14"/>
      <c r="V9157" s="8" t="str">
        <f t="shared" si="1147"/>
        <v>Spain</v>
      </c>
      <c r="W9157" s="8"/>
      <c r="X9157" s="8"/>
      <c r="Y9157" s="8"/>
      <c r="Z9157" s="14" t="str">
        <f t="shared" si="1148"/>
        <v>Female</v>
      </c>
      <c r="AA9157" s="14"/>
      <c r="AB9157" s="14"/>
      <c r="AC9157" s="14"/>
      <c r="AE9157" t="str">
        <f t="shared" si="1149"/>
        <v>Middle aged</v>
      </c>
      <c r="AF9157" t="str">
        <f t="shared" si="1150"/>
        <v>Poor</v>
      </c>
      <c r="AG9157" t="str">
        <f t="shared" si="1151"/>
        <v>Very high</v>
      </c>
    </row>
    <row r="9158" spans="1:33" x14ac:dyDescent="0.2">
      <c r="A9158">
        <v>9157</v>
      </c>
      <c r="B9158">
        <v>15679551</v>
      </c>
      <c r="C9158">
        <v>504</v>
      </c>
      <c r="D9158">
        <v>2</v>
      </c>
      <c r="E9158">
        <v>2</v>
      </c>
      <c r="F9158">
        <v>46</v>
      </c>
      <c r="G9158">
        <v>5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s="2" t="s">
        <v>763</v>
      </c>
      <c r="P9158" s="11" t="str">
        <f t="shared" si="1144"/>
        <v>2018</v>
      </c>
      <c r="Q9158" s="12"/>
      <c r="R9158" s="8" t="str">
        <f t="shared" si="1145"/>
        <v>06</v>
      </c>
      <c r="S9158" s="8"/>
      <c r="T9158" s="14" t="str">
        <f t="shared" si="1146"/>
        <v>Exit</v>
      </c>
      <c r="U9158" s="14"/>
      <c r="V9158" s="8" t="str">
        <f t="shared" si="1147"/>
        <v>Spain</v>
      </c>
      <c r="W9158" s="8"/>
      <c r="X9158" s="8"/>
      <c r="Y9158" s="8"/>
      <c r="Z9158" s="14" t="str">
        <f t="shared" si="1148"/>
        <v>Female</v>
      </c>
      <c r="AA9158" s="14"/>
      <c r="AB9158" s="14"/>
      <c r="AC9158" s="14"/>
      <c r="AE9158" t="str">
        <f t="shared" si="1149"/>
        <v>Middle aged</v>
      </c>
      <c r="AF9158" t="str">
        <f t="shared" si="1150"/>
        <v>Poor</v>
      </c>
      <c r="AG9158" t="str">
        <f t="shared" si="1151"/>
        <v>Very high</v>
      </c>
    </row>
    <row r="9159" spans="1:33" x14ac:dyDescent="0.2">
      <c r="A9159">
        <v>9158</v>
      </c>
      <c r="B9159">
        <v>15778915</v>
      </c>
      <c r="C9159">
        <v>737</v>
      </c>
      <c r="D9159">
        <v>1</v>
      </c>
      <c r="E9159">
        <v>2</v>
      </c>
      <c r="F9159">
        <v>32</v>
      </c>
      <c r="G9159">
        <v>4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s="2" t="s">
        <v>115</v>
      </c>
      <c r="P9159" s="11" t="str">
        <f t="shared" si="1144"/>
        <v>2019</v>
      </c>
      <c r="Q9159" s="12"/>
      <c r="R9159" s="8" t="str">
        <f t="shared" si="1145"/>
        <v>03</v>
      </c>
      <c r="S9159" s="8"/>
      <c r="T9159" s="14" t="str">
        <f t="shared" si="1146"/>
        <v>Retain</v>
      </c>
      <c r="U9159" s="14"/>
      <c r="V9159" s="8" t="str">
        <f t="shared" si="1147"/>
        <v>France</v>
      </c>
      <c r="W9159" s="8"/>
      <c r="X9159" s="8"/>
      <c r="Y9159" s="8"/>
      <c r="Z9159" s="14" t="str">
        <f t="shared" si="1148"/>
        <v>Female</v>
      </c>
      <c r="AA9159" s="14"/>
      <c r="AB9159" s="14"/>
      <c r="AC9159" s="14"/>
      <c r="AE9159" t="str">
        <f t="shared" si="1149"/>
        <v>Adults</v>
      </c>
      <c r="AF9159" t="str">
        <f t="shared" si="1150"/>
        <v>Good</v>
      </c>
      <c r="AG9159" t="str">
        <f t="shared" si="1151"/>
        <v>High</v>
      </c>
    </row>
    <row r="9160" spans="1:33" x14ac:dyDescent="0.2">
      <c r="A9160">
        <v>9159</v>
      </c>
      <c r="B9160">
        <v>15568849</v>
      </c>
      <c r="C9160">
        <v>540</v>
      </c>
      <c r="D9160">
        <v>2</v>
      </c>
      <c r="E9160">
        <v>2</v>
      </c>
      <c r="F9160">
        <v>31</v>
      </c>
      <c r="G9160">
        <v>4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s="2" t="s">
        <v>513</v>
      </c>
      <c r="P9160" s="11" t="str">
        <f t="shared" si="1144"/>
        <v>2019</v>
      </c>
      <c r="Q9160" s="12"/>
      <c r="R9160" s="8" t="str">
        <f t="shared" si="1145"/>
        <v>05</v>
      </c>
      <c r="S9160" s="8"/>
      <c r="T9160" s="14" t="str">
        <f t="shared" si="1146"/>
        <v>Retain</v>
      </c>
      <c r="U9160" s="14"/>
      <c r="V9160" s="8" t="str">
        <f t="shared" si="1147"/>
        <v>Spain</v>
      </c>
      <c r="W9160" s="8"/>
      <c r="X9160" s="8"/>
      <c r="Y9160" s="8"/>
      <c r="Z9160" s="14" t="str">
        <f t="shared" si="1148"/>
        <v>Female</v>
      </c>
      <c r="AA9160" s="14"/>
      <c r="AB9160" s="14"/>
      <c r="AC9160" s="14"/>
      <c r="AE9160" t="str">
        <f t="shared" si="1149"/>
        <v>Adults</v>
      </c>
      <c r="AF9160" t="str">
        <f t="shared" si="1150"/>
        <v>Poor</v>
      </c>
      <c r="AG9160" t="str">
        <f t="shared" si="1151"/>
        <v>High</v>
      </c>
    </row>
    <row r="9161" spans="1:33" x14ac:dyDescent="0.2">
      <c r="A9161">
        <v>9160</v>
      </c>
      <c r="B9161">
        <v>15747762</v>
      </c>
      <c r="C9161">
        <v>609</v>
      </c>
      <c r="D9161">
        <v>1</v>
      </c>
      <c r="E9161">
        <v>1</v>
      </c>
      <c r="F9161">
        <v>32</v>
      </c>
      <c r="G9161">
        <v>4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s="2" t="s">
        <v>416</v>
      </c>
      <c r="P9161" s="11" t="str">
        <f t="shared" si="1144"/>
        <v>2019</v>
      </c>
      <c r="Q9161" s="12"/>
      <c r="R9161" s="8" t="str">
        <f t="shared" si="1145"/>
        <v>05</v>
      </c>
      <c r="S9161" s="8"/>
      <c r="T9161" s="14" t="str">
        <f t="shared" si="1146"/>
        <v>Retain</v>
      </c>
      <c r="U9161" s="14"/>
      <c r="V9161" s="8" t="str">
        <f t="shared" si="1147"/>
        <v>France</v>
      </c>
      <c r="W9161" s="8"/>
      <c r="X9161" s="8"/>
      <c r="Y9161" s="8"/>
      <c r="Z9161" s="14" t="str">
        <f t="shared" si="1148"/>
        <v>Male</v>
      </c>
      <c r="AA9161" s="14"/>
      <c r="AB9161" s="14"/>
      <c r="AC9161" s="14"/>
      <c r="AE9161" t="str">
        <f t="shared" si="1149"/>
        <v>Adults</v>
      </c>
      <c r="AF9161" t="str">
        <f t="shared" si="1150"/>
        <v>Fair</v>
      </c>
      <c r="AG9161" t="str">
        <f t="shared" si="1151"/>
        <v>High</v>
      </c>
    </row>
    <row r="9162" spans="1:33" x14ac:dyDescent="0.2">
      <c r="A9162">
        <v>9161</v>
      </c>
      <c r="B9162">
        <v>15753679</v>
      </c>
      <c r="C9162">
        <v>778</v>
      </c>
      <c r="D9162">
        <v>1</v>
      </c>
      <c r="E9162">
        <v>1</v>
      </c>
      <c r="F9162">
        <v>24</v>
      </c>
      <c r="G9162">
        <v>5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s="2" t="s">
        <v>211</v>
      </c>
      <c r="P9162" s="11" t="str">
        <f t="shared" si="1144"/>
        <v>2018</v>
      </c>
      <c r="Q9162" s="12"/>
      <c r="R9162" s="8" t="str">
        <f t="shared" si="1145"/>
        <v>04</v>
      </c>
      <c r="S9162" s="8"/>
      <c r="T9162" s="14" t="str">
        <f t="shared" si="1146"/>
        <v>Retain</v>
      </c>
      <c r="U9162" s="14"/>
      <c r="V9162" s="8" t="str">
        <f t="shared" si="1147"/>
        <v>France</v>
      </c>
      <c r="W9162" s="8"/>
      <c r="X9162" s="8"/>
      <c r="Y9162" s="8"/>
      <c r="Z9162" s="14" t="str">
        <f t="shared" si="1148"/>
        <v>Male</v>
      </c>
      <c r="AA9162" s="14"/>
      <c r="AB9162" s="14"/>
      <c r="AC9162" s="14"/>
      <c r="AE9162" t="str">
        <f t="shared" si="1149"/>
        <v>Adults</v>
      </c>
      <c r="AF9162" t="str">
        <f t="shared" si="1150"/>
        <v>Very good</v>
      </c>
      <c r="AG9162" t="str">
        <f t="shared" si="1151"/>
        <v>Very low</v>
      </c>
    </row>
    <row r="9163" spans="1:33" x14ac:dyDescent="0.2">
      <c r="A9163">
        <v>9162</v>
      </c>
      <c r="B9163">
        <v>15750049</v>
      </c>
      <c r="C9163">
        <v>621</v>
      </c>
      <c r="D9163">
        <v>1</v>
      </c>
      <c r="E9163">
        <v>1</v>
      </c>
      <c r="F9163">
        <v>40</v>
      </c>
      <c r="G9163">
        <v>4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s="2" t="s">
        <v>684</v>
      </c>
      <c r="P9163" s="11" t="str">
        <f t="shared" si="1144"/>
        <v>2018</v>
      </c>
      <c r="Q9163" s="12"/>
      <c r="R9163" s="8" t="str">
        <f t="shared" si="1145"/>
        <v>09</v>
      </c>
      <c r="S9163" s="8"/>
      <c r="T9163" s="14" t="str">
        <f t="shared" si="1146"/>
        <v>Retain</v>
      </c>
      <c r="U9163" s="14"/>
      <c r="V9163" s="8" t="str">
        <f t="shared" si="1147"/>
        <v>France</v>
      </c>
      <c r="W9163" s="8"/>
      <c r="X9163" s="8"/>
      <c r="Y9163" s="8"/>
      <c r="Z9163" s="14" t="str">
        <f t="shared" si="1148"/>
        <v>Male</v>
      </c>
      <c r="AA9163" s="14"/>
      <c r="AB9163" s="14"/>
      <c r="AC9163" s="14"/>
      <c r="AE9163" t="str">
        <f t="shared" si="1149"/>
        <v>Middle aged</v>
      </c>
      <c r="AF9163" t="str">
        <f t="shared" si="1150"/>
        <v>Fair</v>
      </c>
      <c r="AG9163" t="str">
        <f t="shared" si="1151"/>
        <v>Very high</v>
      </c>
    </row>
    <row r="9164" spans="1:33" x14ac:dyDescent="0.2">
      <c r="A9164">
        <v>9163</v>
      </c>
      <c r="B9164">
        <v>15606097</v>
      </c>
      <c r="C9164">
        <v>665</v>
      </c>
      <c r="D9164">
        <v>3</v>
      </c>
      <c r="E9164">
        <v>1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s="2" t="s">
        <v>996</v>
      </c>
      <c r="P9164" s="11" t="str">
        <f t="shared" si="1144"/>
        <v>2016</v>
      </c>
      <c r="Q9164" s="12"/>
      <c r="R9164" s="8" t="str">
        <f t="shared" si="1145"/>
        <v>08</v>
      </c>
      <c r="S9164" s="8"/>
      <c r="T9164" s="14" t="str">
        <f t="shared" si="1146"/>
        <v>Exit</v>
      </c>
      <c r="U9164" s="14"/>
      <c r="V9164" s="8" t="str">
        <f t="shared" si="1147"/>
        <v>Germany</v>
      </c>
      <c r="W9164" s="8"/>
      <c r="X9164" s="8"/>
      <c r="Y9164" s="8"/>
      <c r="Z9164" s="14" t="str">
        <f t="shared" si="1148"/>
        <v>Male</v>
      </c>
      <c r="AA9164" s="14"/>
      <c r="AB9164" s="14"/>
      <c r="AC9164" s="14"/>
      <c r="AE9164" t="str">
        <f t="shared" si="1149"/>
        <v>Middle aged</v>
      </c>
      <c r="AF9164" t="str">
        <f t="shared" si="1150"/>
        <v>Fair</v>
      </c>
      <c r="AG9164" t="str">
        <f t="shared" si="1151"/>
        <v>High</v>
      </c>
    </row>
    <row r="9165" spans="1:33" x14ac:dyDescent="0.2">
      <c r="A9165">
        <v>9164</v>
      </c>
      <c r="B9165">
        <v>15802368</v>
      </c>
      <c r="C9165">
        <v>608</v>
      </c>
      <c r="D9165">
        <v>1</v>
      </c>
      <c r="E9165">
        <v>2</v>
      </c>
      <c r="F9165">
        <v>47</v>
      </c>
      <c r="G9165">
        <v>5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s="2" t="s">
        <v>46</v>
      </c>
      <c r="P9165" s="11" t="str">
        <f t="shared" si="1144"/>
        <v>2018</v>
      </c>
      <c r="Q9165" s="12"/>
      <c r="R9165" s="8" t="str">
        <f t="shared" si="1145"/>
        <v>09</v>
      </c>
      <c r="S9165" s="8"/>
      <c r="T9165" s="14" t="str">
        <f t="shared" si="1146"/>
        <v>Retain</v>
      </c>
      <c r="U9165" s="14"/>
      <c r="V9165" s="8" t="str">
        <f t="shared" si="1147"/>
        <v>France</v>
      </c>
      <c r="W9165" s="8"/>
      <c r="X9165" s="8"/>
      <c r="Y9165" s="8"/>
      <c r="Z9165" s="14" t="str">
        <f t="shared" si="1148"/>
        <v>Female</v>
      </c>
      <c r="AA9165" s="14"/>
      <c r="AB9165" s="14"/>
      <c r="AC9165" s="14"/>
      <c r="AE9165" t="str">
        <f t="shared" si="1149"/>
        <v>Middle aged</v>
      </c>
      <c r="AF9165" t="str">
        <f t="shared" si="1150"/>
        <v>Fair</v>
      </c>
      <c r="AG9165" t="str">
        <f t="shared" si="1151"/>
        <v>Very low</v>
      </c>
    </row>
    <row r="9166" spans="1:33" x14ac:dyDescent="0.2">
      <c r="A9166">
        <v>9165</v>
      </c>
      <c r="B9166">
        <v>15767488</v>
      </c>
      <c r="C9166">
        <v>680</v>
      </c>
      <c r="D9166">
        <v>2</v>
      </c>
      <c r="E9166">
        <v>1</v>
      </c>
      <c r="F9166">
        <v>36</v>
      </c>
      <c r="G9166">
        <v>3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s="2" t="s">
        <v>542</v>
      </c>
      <c r="P9166" s="11" t="str">
        <f t="shared" si="1144"/>
        <v>2019</v>
      </c>
      <c r="Q9166" s="12"/>
      <c r="R9166" s="8" t="str">
        <f t="shared" si="1145"/>
        <v>12</v>
      </c>
      <c r="S9166" s="8"/>
      <c r="T9166" s="14" t="str">
        <f t="shared" si="1146"/>
        <v>Retain</v>
      </c>
      <c r="U9166" s="14"/>
      <c r="V9166" s="8" t="str">
        <f t="shared" si="1147"/>
        <v>Spain</v>
      </c>
      <c r="W9166" s="8"/>
      <c r="X9166" s="8"/>
      <c r="Y9166" s="8"/>
      <c r="Z9166" s="14" t="str">
        <f t="shared" si="1148"/>
        <v>Male</v>
      </c>
      <c r="AA9166" s="14"/>
      <c r="AB9166" s="14"/>
      <c r="AC9166" s="14"/>
      <c r="AE9166" t="str">
        <f t="shared" si="1149"/>
        <v>Adults</v>
      </c>
      <c r="AF9166" t="str">
        <f t="shared" si="1150"/>
        <v>Good</v>
      </c>
      <c r="AG9166" t="str">
        <f t="shared" si="1151"/>
        <v>Very low</v>
      </c>
    </row>
    <row r="9167" spans="1:33" x14ac:dyDescent="0.2">
      <c r="A9167">
        <v>9166</v>
      </c>
      <c r="B9167">
        <v>15669946</v>
      </c>
      <c r="C9167">
        <v>663</v>
      </c>
      <c r="D9167">
        <v>3</v>
      </c>
      <c r="E9167">
        <v>2</v>
      </c>
      <c r="F9167">
        <v>46</v>
      </c>
      <c r="G9167">
        <v>4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s="2" t="s">
        <v>43</v>
      </c>
      <c r="P9167" s="11" t="str">
        <f t="shared" si="1144"/>
        <v>2019</v>
      </c>
      <c r="Q9167" s="12"/>
      <c r="R9167" s="8" t="str">
        <f t="shared" si="1145"/>
        <v>08</v>
      </c>
      <c r="S9167" s="8"/>
      <c r="T9167" s="14" t="str">
        <f t="shared" si="1146"/>
        <v>Retain</v>
      </c>
      <c r="U9167" s="14"/>
      <c r="V9167" s="8" t="str">
        <f t="shared" si="1147"/>
        <v>Germany</v>
      </c>
      <c r="W9167" s="8"/>
      <c r="X9167" s="8"/>
      <c r="Y9167" s="8"/>
      <c r="Z9167" s="14" t="str">
        <f t="shared" si="1148"/>
        <v>Female</v>
      </c>
      <c r="AA9167" s="14"/>
      <c r="AB9167" s="14"/>
      <c r="AC9167" s="14"/>
      <c r="AE9167" t="str">
        <f t="shared" si="1149"/>
        <v>Middle aged</v>
      </c>
      <c r="AF9167" t="str">
        <f t="shared" si="1150"/>
        <v>Fair</v>
      </c>
      <c r="AG9167" t="str">
        <f t="shared" si="1151"/>
        <v>High</v>
      </c>
    </row>
    <row r="9168" spans="1:33" x14ac:dyDescent="0.2">
      <c r="A9168">
        <v>9167</v>
      </c>
      <c r="B9168">
        <v>15612103</v>
      </c>
      <c r="C9168">
        <v>627</v>
      </c>
      <c r="D9168">
        <v>3</v>
      </c>
      <c r="E9168">
        <v>2</v>
      </c>
      <c r="F9168">
        <v>35</v>
      </c>
      <c r="G9168">
        <v>5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s="2" t="s">
        <v>250</v>
      </c>
      <c r="P9168" s="11" t="str">
        <f t="shared" si="1144"/>
        <v>2017</v>
      </c>
      <c r="Q9168" s="12"/>
      <c r="R9168" s="8" t="str">
        <f t="shared" si="1145"/>
        <v>09</v>
      </c>
      <c r="S9168" s="8"/>
      <c r="T9168" s="14" t="str">
        <f t="shared" si="1146"/>
        <v>Exit</v>
      </c>
      <c r="U9168" s="14"/>
      <c r="V9168" s="8" t="str">
        <f t="shared" si="1147"/>
        <v>Germany</v>
      </c>
      <c r="W9168" s="8"/>
      <c r="X9168" s="8"/>
      <c r="Y9168" s="8"/>
      <c r="Z9168" s="14" t="str">
        <f t="shared" si="1148"/>
        <v>Female</v>
      </c>
      <c r="AA9168" s="14"/>
      <c r="AB9168" s="14"/>
      <c r="AC9168" s="14"/>
      <c r="AE9168" t="str">
        <f t="shared" si="1149"/>
        <v>Adults</v>
      </c>
      <c r="AF9168" t="str">
        <f t="shared" si="1150"/>
        <v>Fair</v>
      </c>
      <c r="AG9168" t="str">
        <f t="shared" si="1151"/>
        <v>High</v>
      </c>
    </row>
    <row r="9169" spans="1:33" x14ac:dyDescent="0.2">
      <c r="A9169">
        <v>9168</v>
      </c>
      <c r="B9169">
        <v>15645353</v>
      </c>
      <c r="C9169">
        <v>607</v>
      </c>
      <c r="D9169">
        <v>1</v>
      </c>
      <c r="E9169">
        <v>1</v>
      </c>
      <c r="F9169">
        <v>26</v>
      </c>
      <c r="G9169">
        <v>6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s="2" t="s">
        <v>930</v>
      </c>
      <c r="P9169" s="11" t="str">
        <f t="shared" si="1144"/>
        <v>2017</v>
      </c>
      <c r="Q9169" s="12"/>
      <c r="R9169" s="8" t="str">
        <f t="shared" si="1145"/>
        <v>07</v>
      </c>
      <c r="S9169" s="8"/>
      <c r="T9169" s="14" t="str">
        <f t="shared" si="1146"/>
        <v>Retain</v>
      </c>
      <c r="U9169" s="14"/>
      <c r="V9169" s="8" t="str">
        <f t="shared" si="1147"/>
        <v>France</v>
      </c>
      <c r="W9169" s="8"/>
      <c r="X9169" s="8"/>
      <c r="Y9169" s="8"/>
      <c r="Z9169" s="14" t="str">
        <f t="shared" si="1148"/>
        <v>Male</v>
      </c>
      <c r="AA9169" s="14"/>
      <c r="AB9169" s="14"/>
      <c r="AC9169" s="14"/>
      <c r="AE9169" t="str">
        <f t="shared" si="1149"/>
        <v>Adults</v>
      </c>
      <c r="AF9169" t="str">
        <f t="shared" si="1150"/>
        <v>Fair</v>
      </c>
      <c r="AG9169" t="str">
        <f t="shared" si="1151"/>
        <v>Very low</v>
      </c>
    </row>
    <row r="9170" spans="1:33" x14ac:dyDescent="0.2">
      <c r="A9170">
        <v>9169</v>
      </c>
      <c r="B9170">
        <v>15650018</v>
      </c>
      <c r="C9170">
        <v>681</v>
      </c>
      <c r="D9170">
        <v>1</v>
      </c>
      <c r="E9170">
        <v>2</v>
      </c>
      <c r="F9170">
        <v>43</v>
      </c>
      <c r="G9170">
        <v>5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s="2" t="s">
        <v>379</v>
      </c>
      <c r="P9170" s="11" t="str">
        <f t="shared" si="1144"/>
        <v>2018</v>
      </c>
      <c r="Q9170" s="12"/>
      <c r="R9170" s="8" t="str">
        <f t="shared" si="1145"/>
        <v>05</v>
      </c>
      <c r="S9170" s="8"/>
      <c r="T9170" s="14" t="str">
        <f t="shared" si="1146"/>
        <v>Retain</v>
      </c>
      <c r="U9170" s="14"/>
      <c r="V9170" s="8" t="str">
        <f t="shared" si="1147"/>
        <v>France</v>
      </c>
      <c r="W9170" s="8"/>
      <c r="X9170" s="8"/>
      <c r="Y9170" s="8"/>
      <c r="Z9170" s="14" t="str">
        <f t="shared" si="1148"/>
        <v>Female</v>
      </c>
      <c r="AA9170" s="14"/>
      <c r="AB9170" s="14"/>
      <c r="AC9170" s="14"/>
      <c r="AE9170" t="str">
        <f t="shared" si="1149"/>
        <v>Middle aged</v>
      </c>
      <c r="AF9170" t="str">
        <f t="shared" si="1150"/>
        <v>Good</v>
      </c>
      <c r="AG9170" t="str">
        <f t="shared" si="1151"/>
        <v>Very high</v>
      </c>
    </row>
    <row r="9171" spans="1:33" x14ac:dyDescent="0.2">
      <c r="A9171">
        <v>9170</v>
      </c>
      <c r="B9171">
        <v>15659002</v>
      </c>
      <c r="C9171">
        <v>766</v>
      </c>
      <c r="D9171">
        <v>1</v>
      </c>
      <c r="E9171">
        <v>2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s="2" t="s">
        <v>519</v>
      </c>
      <c r="P9171" s="11" t="str">
        <f t="shared" si="1144"/>
        <v>2016</v>
      </c>
      <c r="Q9171" s="12"/>
      <c r="R9171" s="8" t="str">
        <f t="shared" si="1145"/>
        <v>11</v>
      </c>
      <c r="S9171" s="8"/>
      <c r="T9171" s="14" t="str">
        <f t="shared" si="1146"/>
        <v>Retain</v>
      </c>
      <c r="U9171" s="14"/>
      <c r="V9171" s="8" t="str">
        <f t="shared" si="1147"/>
        <v>France</v>
      </c>
      <c r="W9171" s="8"/>
      <c r="X9171" s="8"/>
      <c r="Y9171" s="8"/>
      <c r="Z9171" s="14" t="str">
        <f t="shared" si="1148"/>
        <v>Female</v>
      </c>
      <c r="AA9171" s="14"/>
      <c r="AB9171" s="14"/>
      <c r="AC9171" s="14"/>
      <c r="AE9171" t="str">
        <f t="shared" si="1149"/>
        <v>Middle aged</v>
      </c>
      <c r="AF9171" t="str">
        <f t="shared" si="1150"/>
        <v>Very good</v>
      </c>
      <c r="AG9171" t="str">
        <f t="shared" si="1151"/>
        <v>Very low</v>
      </c>
    </row>
    <row r="9172" spans="1:33" x14ac:dyDescent="0.2">
      <c r="A9172">
        <v>9171</v>
      </c>
      <c r="B9172">
        <v>15616028</v>
      </c>
      <c r="C9172">
        <v>694</v>
      </c>
      <c r="D9172">
        <v>1</v>
      </c>
      <c r="E9172">
        <v>1</v>
      </c>
      <c r="F9172">
        <v>30</v>
      </c>
      <c r="G9172">
        <v>6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s="2" t="s">
        <v>380</v>
      </c>
      <c r="P9172" s="11" t="str">
        <f t="shared" si="1144"/>
        <v>2017</v>
      </c>
      <c r="Q9172" s="12"/>
      <c r="R9172" s="8" t="str">
        <f t="shared" si="1145"/>
        <v>08</v>
      </c>
      <c r="S9172" s="8"/>
      <c r="T9172" s="14" t="str">
        <f t="shared" si="1146"/>
        <v>Retain</v>
      </c>
      <c r="U9172" s="14"/>
      <c r="V9172" s="8" t="str">
        <f t="shared" si="1147"/>
        <v>France</v>
      </c>
      <c r="W9172" s="8"/>
      <c r="X9172" s="8"/>
      <c r="Y9172" s="8"/>
      <c r="Z9172" s="14" t="str">
        <f t="shared" si="1148"/>
        <v>Male</v>
      </c>
      <c r="AA9172" s="14"/>
      <c r="AB9172" s="14"/>
      <c r="AC9172" s="14"/>
      <c r="AE9172" t="str">
        <f t="shared" si="1149"/>
        <v>Adults</v>
      </c>
      <c r="AF9172" t="str">
        <f t="shared" si="1150"/>
        <v>Good</v>
      </c>
      <c r="AG9172" t="str">
        <f t="shared" si="1151"/>
        <v>Very low</v>
      </c>
    </row>
    <row r="9173" spans="1:33" x14ac:dyDescent="0.2">
      <c r="A9173">
        <v>9172</v>
      </c>
      <c r="B9173">
        <v>15660475</v>
      </c>
      <c r="C9173">
        <v>411</v>
      </c>
      <c r="D9173">
        <v>1</v>
      </c>
      <c r="E9173">
        <v>2</v>
      </c>
      <c r="F9173">
        <v>54</v>
      </c>
      <c r="G9173">
        <v>5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s="2" t="s">
        <v>1080</v>
      </c>
      <c r="P9173" s="11" t="str">
        <f t="shared" si="1144"/>
        <v>2017</v>
      </c>
      <c r="Q9173" s="12"/>
      <c r="R9173" s="8" t="str">
        <f t="shared" si="1145"/>
        <v>09</v>
      </c>
      <c r="S9173" s="8"/>
      <c r="T9173" s="14" t="str">
        <f t="shared" si="1146"/>
        <v>Retain</v>
      </c>
      <c r="U9173" s="14"/>
      <c r="V9173" s="8" t="str">
        <f t="shared" si="1147"/>
        <v>France</v>
      </c>
      <c r="W9173" s="8"/>
      <c r="X9173" s="8"/>
      <c r="Y9173" s="8"/>
      <c r="Z9173" s="14" t="str">
        <f t="shared" si="1148"/>
        <v>Female</v>
      </c>
      <c r="AA9173" s="14"/>
      <c r="AB9173" s="14"/>
      <c r="AC9173" s="14"/>
      <c r="AE9173" t="str">
        <f t="shared" si="1149"/>
        <v>Middle aged</v>
      </c>
      <c r="AF9173" t="str">
        <f t="shared" si="1150"/>
        <v>Poor</v>
      </c>
      <c r="AG9173" t="str">
        <f t="shared" si="1151"/>
        <v>Very low</v>
      </c>
    </row>
    <row r="9174" spans="1:33" x14ac:dyDescent="0.2">
      <c r="A9174">
        <v>9173</v>
      </c>
      <c r="B9174">
        <v>15652615</v>
      </c>
      <c r="C9174">
        <v>742</v>
      </c>
      <c r="D9174">
        <v>1</v>
      </c>
      <c r="E9174">
        <v>1</v>
      </c>
      <c r="F9174">
        <v>39</v>
      </c>
      <c r="G9174">
        <v>4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s="2" t="s">
        <v>412</v>
      </c>
      <c r="P9174" s="11" t="str">
        <f t="shared" si="1144"/>
        <v>2019</v>
      </c>
      <c r="Q9174" s="12"/>
      <c r="R9174" s="8" t="str">
        <f t="shared" si="1145"/>
        <v>03</v>
      </c>
      <c r="S9174" s="8"/>
      <c r="T9174" s="14" t="str">
        <f t="shared" si="1146"/>
        <v>Retain</v>
      </c>
      <c r="U9174" s="14"/>
      <c r="V9174" s="8" t="str">
        <f t="shared" si="1147"/>
        <v>France</v>
      </c>
      <c r="W9174" s="8"/>
      <c r="X9174" s="8"/>
      <c r="Y9174" s="8"/>
      <c r="Z9174" s="14" t="str">
        <f t="shared" si="1148"/>
        <v>Male</v>
      </c>
      <c r="AA9174" s="14"/>
      <c r="AB9174" s="14"/>
      <c r="AC9174" s="14"/>
      <c r="AE9174" t="str">
        <f t="shared" si="1149"/>
        <v>Middle aged</v>
      </c>
      <c r="AF9174" t="str">
        <f t="shared" si="1150"/>
        <v>Very good</v>
      </c>
      <c r="AG9174" t="str">
        <f t="shared" si="1151"/>
        <v>High</v>
      </c>
    </row>
    <row r="9175" spans="1:33" x14ac:dyDescent="0.2">
      <c r="A9175">
        <v>9174</v>
      </c>
      <c r="B9175">
        <v>15653572</v>
      </c>
      <c r="C9175">
        <v>673</v>
      </c>
      <c r="D9175">
        <v>2</v>
      </c>
      <c r="E9175">
        <v>1</v>
      </c>
      <c r="F9175">
        <v>43</v>
      </c>
      <c r="G9175">
        <v>5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s="2" t="s">
        <v>530</v>
      </c>
      <c r="P9175" s="11" t="str">
        <f t="shared" si="1144"/>
        <v>2018</v>
      </c>
      <c r="Q9175" s="12"/>
      <c r="R9175" s="8" t="str">
        <f t="shared" si="1145"/>
        <v>09</v>
      </c>
      <c r="S9175" s="8"/>
      <c r="T9175" s="14" t="str">
        <f t="shared" si="1146"/>
        <v>Exit</v>
      </c>
      <c r="U9175" s="14"/>
      <c r="V9175" s="8" t="str">
        <f t="shared" si="1147"/>
        <v>Spain</v>
      </c>
      <c r="W9175" s="8"/>
      <c r="X9175" s="8"/>
      <c r="Y9175" s="8"/>
      <c r="Z9175" s="14" t="str">
        <f t="shared" si="1148"/>
        <v>Male</v>
      </c>
      <c r="AA9175" s="14"/>
      <c r="AB9175" s="14"/>
      <c r="AC9175" s="14"/>
      <c r="AE9175" t="str">
        <f t="shared" si="1149"/>
        <v>Middle aged</v>
      </c>
      <c r="AF9175" t="str">
        <f t="shared" si="1150"/>
        <v>Good</v>
      </c>
      <c r="AG9175" t="str">
        <f t="shared" si="1151"/>
        <v>High</v>
      </c>
    </row>
    <row r="9176" spans="1:33" x14ac:dyDescent="0.2">
      <c r="A9176">
        <v>9175</v>
      </c>
      <c r="B9176">
        <v>15628059</v>
      </c>
      <c r="C9176">
        <v>529</v>
      </c>
      <c r="D9176">
        <v>1</v>
      </c>
      <c r="E9176">
        <v>1</v>
      </c>
      <c r="F9176">
        <v>61</v>
      </c>
      <c r="G9176">
        <v>5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s="2" t="s">
        <v>837</v>
      </c>
      <c r="P9176" s="11" t="str">
        <f t="shared" si="1144"/>
        <v>2017</v>
      </c>
      <c r="Q9176" s="12"/>
      <c r="R9176" s="8" t="str">
        <f t="shared" si="1145"/>
        <v>12</v>
      </c>
      <c r="S9176" s="8"/>
      <c r="T9176" s="14" t="str">
        <f t="shared" si="1146"/>
        <v>Retain</v>
      </c>
      <c r="U9176" s="14"/>
      <c r="V9176" s="8" t="str">
        <f t="shared" si="1147"/>
        <v>France</v>
      </c>
      <c r="W9176" s="8"/>
      <c r="X9176" s="8"/>
      <c r="Y9176" s="8"/>
      <c r="Z9176" s="14" t="str">
        <f t="shared" si="1148"/>
        <v>Male</v>
      </c>
      <c r="AA9176" s="14"/>
      <c r="AB9176" s="14"/>
      <c r="AC9176" s="14"/>
      <c r="AE9176" t="str">
        <f t="shared" si="1149"/>
        <v>Middle aged</v>
      </c>
      <c r="AF9176" t="str">
        <f t="shared" si="1150"/>
        <v>Poor</v>
      </c>
      <c r="AG9176" t="str">
        <f t="shared" si="1151"/>
        <v>Very low</v>
      </c>
    </row>
    <row r="9177" spans="1:33" x14ac:dyDescent="0.2">
      <c r="A9177">
        <v>9176</v>
      </c>
      <c r="B9177">
        <v>15703413</v>
      </c>
      <c r="C9177">
        <v>519</v>
      </c>
      <c r="D9177">
        <v>1</v>
      </c>
      <c r="E9177">
        <v>2</v>
      </c>
      <c r="F9177">
        <v>38</v>
      </c>
      <c r="G9177">
        <v>5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s="2" t="s">
        <v>165</v>
      </c>
      <c r="P9177" s="11" t="str">
        <f t="shared" si="1144"/>
        <v>2017</v>
      </c>
      <c r="Q9177" s="12"/>
      <c r="R9177" s="8" t="str">
        <f t="shared" si="1145"/>
        <v>12</v>
      </c>
      <c r="S9177" s="8"/>
      <c r="T9177" s="14" t="str">
        <f t="shared" si="1146"/>
        <v>Retain</v>
      </c>
      <c r="U9177" s="14"/>
      <c r="V9177" s="8" t="str">
        <f t="shared" si="1147"/>
        <v>France</v>
      </c>
      <c r="W9177" s="8"/>
      <c r="X9177" s="8"/>
      <c r="Y9177" s="8"/>
      <c r="Z9177" s="14" t="str">
        <f t="shared" si="1148"/>
        <v>Female</v>
      </c>
      <c r="AA9177" s="14"/>
      <c r="AB9177" s="14"/>
      <c r="AC9177" s="14"/>
      <c r="AE9177" t="str">
        <f t="shared" si="1149"/>
        <v>Adults</v>
      </c>
      <c r="AF9177" t="str">
        <f t="shared" si="1150"/>
        <v>Poor</v>
      </c>
      <c r="AG9177" t="str">
        <f t="shared" si="1151"/>
        <v>High</v>
      </c>
    </row>
    <row r="9178" spans="1:33" x14ac:dyDescent="0.2">
      <c r="A9178">
        <v>9177</v>
      </c>
      <c r="B9178">
        <v>15610433</v>
      </c>
      <c r="C9178">
        <v>573</v>
      </c>
      <c r="D9178">
        <v>1</v>
      </c>
      <c r="E9178">
        <v>1</v>
      </c>
      <c r="F9178">
        <v>35</v>
      </c>
      <c r="G9178">
        <v>6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s="2" t="s">
        <v>1335</v>
      </c>
      <c r="P9178" s="11" t="str">
        <f t="shared" si="1144"/>
        <v>2017</v>
      </c>
      <c r="Q9178" s="12"/>
      <c r="R9178" s="8" t="str">
        <f t="shared" si="1145"/>
        <v>01</v>
      </c>
      <c r="S9178" s="8"/>
      <c r="T9178" s="14" t="str">
        <f t="shared" si="1146"/>
        <v>Retain</v>
      </c>
      <c r="U9178" s="14"/>
      <c r="V9178" s="8" t="str">
        <f t="shared" si="1147"/>
        <v>France</v>
      </c>
      <c r="W9178" s="8"/>
      <c r="X9178" s="8"/>
      <c r="Y9178" s="8"/>
      <c r="Z9178" s="14" t="str">
        <f t="shared" si="1148"/>
        <v>Male</v>
      </c>
      <c r="AA9178" s="14"/>
      <c r="AB9178" s="14"/>
      <c r="AC9178" s="14"/>
      <c r="AE9178" t="str">
        <f t="shared" si="1149"/>
        <v>Adults</v>
      </c>
      <c r="AF9178" t="str">
        <f t="shared" si="1150"/>
        <v>Poor</v>
      </c>
      <c r="AG9178" t="str">
        <f t="shared" si="1151"/>
        <v>Very low</v>
      </c>
    </row>
    <row r="9179" spans="1:33" x14ac:dyDescent="0.2">
      <c r="A9179">
        <v>9178</v>
      </c>
      <c r="B9179">
        <v>15770548</v>
      </c>
      <c r="C9179">
        <v>453</v>
      </c>
      <c r="D9179">
        <v>3</v>
      </c>
      <c r="E9179">
        <v>2</v>
      </c>
      <c r="F9179">
        <v>28</v>
      </c>
      <c r="G9179">
        <v>4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s="2" t="s">
        <v>902</v>
      </c>
      <c r="P9179" s="11" t="str">
        <f t="shared" si="1144"/>
        <v>2018</v>
      </c>
      <c r="Q9179" s="12"/>
      <c r="R9179" s="8" t="str">
        <f t="shared" si="1145"/>
        <v>10</v>
      </c>
      <c r="S9179" s="8"/>
      <c r="T9179" s="14" t="str">
        <f t="shared" si="1146"/>
        <v>Retain</v>
      </c>
      <c r="U9179" s="14"/>
      <c r="V9179" s="8" t="str">
        <f t="shared" si="1147"/>
        <v>Germany</v>
      </c>
      <c r="W9179" s="8"/>
      <c r="X9179" s="8"/>
      <c r="Y9179" s="8"/>
      <c r="Z9179" s="14" t="str">
        <f t="shared" si="1148"/>
        <v>Female</v>
      </c>
      <c r="AA9179" s="14"/>
      <c r="AB9179" s="14"/>
      <c r="AC9179" s="14"/>
      <c r="AE9179" t="str">
        <f t="shared" si="1149"/>
        <v>Adults</v>
      </c>
      <c r="AF9179" t="str">
        <f t="shared" si="1150"/>
        <v>Poor</v>
      </c>
      <c r="AG9179" t="str">
        <f t="shared" si="1151"/>
        <v>High</v>
      </c>
    </row>
    <row r="9180" spans="1:33" x14ac:dyDescent="0.2">
      <c r="A9180">
        <v>9179</v>
      </c>
      <c r="B9180">
        <v>15645637</v>
      </c>
      <c r="C9180">
        <v>798</v>
      </c>
      <c r="D9180">
        <v>3</v>
      </c>
      <c r="E9180">
        <v>2</v>
      </c>
      <c r="F9180">
        <v>39</v>
      </c>
      <c r="G9180">
        <v>4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s="2" t="s">
        <v>1059</v>
      </c>
      <c r="P9180" s="11" t="str">
        <f t="shared" si="1144"/>
        <v>2019</v>
      </c>
      <c r="Q9180" s="12"/>
      <c r="R9180" s="8" t="str">
        <f t="shared" si="1145"/>
        <v>05</v>
      </c>
      <c r="S9180" s="8"/>
      <c r="T9180" s="14" t="str">
        <f t="shared" si="1146"/>
        <v>Retain</v>
      </c>
      <c r="U9180" s="14"/>
      <c r="V9180" s="8" t="str">
        <f t="shared" si="1147"/>
        <v>Germany</v>
      </c>
      <c r="W9180" s="8"/>
      <c r="X9180" s="8"/>
      <c r="Y9180" s="8"/>
      <c r="Z9180" s="14" t="str">
        <f t="shared" si="1148"/>
        <v>Female</v>
      </c>
      <c r="AA9180" s="14"/>
      <c r="AB9180" s="14"/>
      <c r="AC9180" s="14"/>
      <c r="AE9180" t="str">
        <f t="shared" si="1149"/>
        <v>Middle aged</v>
      </c>
      <c r="AF9180" t="str">
        <f t="shared" si="1150"/>
        <v>Very good</v>
      </c>
      <c r="AG9180" t="str">
        <f t="shared" si="1151"/>
        <v>High</v>
      </c>
    </row>
    <row r="9181" spans="1:33" x14ac:dyDescent="0.2">
      <c r="A9181">
        <v>9180</v>
      </c>
      <c r="B9181">
        <v>15590888</v>
      </c>
      <c r="C9181">
        <v>693</v>
      </c>
      <c r="D9181">
        <v>2</v>
      </c>
      <c r="E9181">
        <v>2</v>
      </c>
      <c r="F9181">
        <v>34</v>
      </c>
      <c r="G9181">
        <v>4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s="2" t="s">
        <v>90</v>
      </c>
      <c r="P9181" s="11" t="str">
        <f t="shared" si="1144"/>
        <v>2019</v>
      </c>
      <c r="Q9181" s="12"/>
      <c r="R9181" s="8" t="str">
        <f t="shared" si="1145"/>
        <v>08</v>
      </c>
      <c r="S9181" s="8"/>
      <c r="T9181" s="14" t="str">
        <f t="shared" si="1146"/>
        <v>Retain</v>
      </c>
      <c r="U9181" s="14"/>
      <c r="V9181" s="8" t="str">
        <f t="shared" si="1147"/>
        <v>Spain</v>
      </c>
      <c r="W9181" s="8"/>
      <c r="X9181" s="8"/>
      <c r="Y9181" s="8"/>
      <c r="Z9181" s="14" t="str">
        <f t="shared" si="1148"/>
        <v>Female</v>
      </c>
      <c r="AA9181" s="14"/>
      <c r="AB9181" s="14"/>
      <c r="AC9181" s="14"/>
      <c r="AE9181" t="str">
        <f t="shared" si="1149"/>
        <v>Adults</v>
      </c>
      <c r="AF9181" t="str">
        <f t="shared" si="1150"/>
        <v>Good</v>
      </c>
      <c r="AG9181" t="str">
        <f t="shared" si="1151"/>
        <v>High</v>
      </c>
    </row>
    <row r="9182" spans="1:33" x14ac:dyDescent="0.2">
      <c r="A9182">
        <v>9181</v>
      </c>
      <c r="B9182">
        <v>15568326</v>
      </c>
      <c r="C9182">
        <v>637</v>
      </c>
      <c r="D9182">
        <v>1</v>
      </c>
      <c r="E9182">
        <v>2</v>
      </c>
      <c r="F9182">
        <v>44</v>
      </c>
      <c r="G9182">
        <v>3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s="2" t="s">
        <v>32</v>
      </c>
      <c r="P9182" s="11" t="str">
        <f t="shared" si="1144"/>
        <v>2019</v>
      </c>
      <c r="Q9182" s="12"/>
      <c r="R9182" s="8" t="str">
        <f t="shared" si="1145"/>
        <v>10</v>
      </c>
      <c r="S9182" s="8"/>
      <c r="T9182" s="14" t="str">
        <f t="shared" si="1146"/>
        <v>Retain</v>
      </c>
      <c r="U9182" s="14"/>
      <c r="V9182" s="8" t="str">
        <f t="shared" si="1147"/>
        <v>France</v>
      </c>
      <c r="W9182" s="8"/>
      <c r="X9182" s="8"/>
      <c r="Y9182" s="8"/>
      <c r="Z9182" s="14" t="str">
        <f t="shared" si="1148"/>
        <v>Female</v>
      </c>
      <c r="AA9182" s="14"/>
      <c r="AB9182" s="14"/>
      <c r="AC9182" s="14"/>
      <c r="AE9182" t="str">
        <f t="shared" si="1149"/>
        <v>Middle aged</v>
      </c>
      <c r="AF9182" t="str">
        <f t="shared" si="1150"/>
        <v>Fair</v>
      </c>
      <c r="AG9182" t="str">
        <f t="shared" si="1151"/>
        <v>Very low</v>
      </c>
    </row>
    <row r="9183" spans="1:33" x14ac:dyDescent="0.2">
      <c r="A9183">
        <v>9182</v>
      </c>
      <c r="B9183">
        <v>15655368</v>
      </c>
      <c r="C9183">
        <v>672</v>
      </c>
      <c r="D9183">
        <v>1</v>
      </c>
      <c r="E9183">
        <v>1</v>
      </c>
      <c r="F9183">
        <v>47</v>
      </c>
      <c r="G9183">
        <v>3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s="2" t="s">
        <v>216</v>
      </c>
      <c r="P9183" s="11" t="str">
        <f t="shared" si="1144"/>
        <v>2019</v>
      </c>
      <c r="Q9183" s="12"/>
      <c r="R9183" s="8" t="str">
        <f t="shared" si="1145"/>
        <v>11</v>
      </c>
      <c r="S9183" s="8"/>
      <c r="T9183" s="14" t="str">
        <f t="shared" si="1146"/>
        <v>Retain</v>
      </c>
      <c r="U9183" s="14"/>
      <c r="V9183" s="8" t="str">
        <f t="shared" si="1147"/>
        <v>France</v>
      </c>
      <c r="W9183" s="8"/>
      <c r="X9183" s="8"/>
      <c r="Y9183" s="8"/>
      <c r="Z9183" s="14" t="str">
        <f t="shared" si="1148"/>
        <v>Male</v>
      </c>
      <c r="AA9183" s="14"/>
      <c r="AB9183" s="14"/>
      <c r="AC9183" s="14"/>
      <c r="AE9183" t="str">
        <f t="shared" si="1149"/>
        <v>Middle aged</v>
      </c>
      <c r="AF9183" t="str">
        <f t="shared" si="1150"/>
        <v>Good</v>
      </c>
      <c r="AG9183" t="str">
        <f t="shared" si="1151"/>
        <v>Very low</v>
      </c>
    </row>
    <row r="9184" spans="1:33" x14ac:dyDescent="0.2">
      <c r="A9184">
        <v>9183</v>
      </c>
      <c r="B9184">
        <v>15665579</v>
      </c>
      <c r="C9184">
        <v>597</v>
      </c>
      <c r="D9184">
        <v>1</v>
      </c>
      <c r="E9184">
        <v>2</v>
      </c>
      <c r="F9184">
        <v>28</v>
      </c>
      <c r="G9184">
        <v>4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s="2" t="s">
        <v>370</v>
      </c>
      <c r="P9184" s="11" t="str">
        <f t="shared" si="1144"/>
        <v>2018</v>
      </c>
      <c r="Q9184" s="12"/>
      <c r="R9184" s="8" t="str">
        <f t="shared" si="1145"/>
        <v>12</v>
      </c>
      <c r="S9184" s="8"/>
      <c r="T9184" s="14" t="str">
        <f t="shared" si="1146"/>
        <v>Retain</v>
      </c>
      <c r="U9184" s="14"/>
      <c r="V9184" s="8" t="str">
        <f t="shared" si="1147"/>
        <v>France</v>
      </c>
      <c r="W9184" s="8"/>
      <c r="X9184" s="8"/>
      <c r="Y9184" s="8"/>
      <c r="Z9184" s="14" t="str">
        <f t="shared" si="1148"/>
        <v>Female</v>
      </c>
      <c r="AA9184" s="14"/>
      <c r="AB9184" s="14"/>
      <c r="AC9184" s="14"/>
      <c r="AE9184" t="str">
        <f t="shared" si="1149"/>
        <v>Adults</v>
      </c>
      <c r="AF9184" t="str">
        <f t="shared" si="1150"/>
        <v>Fair</v>
      </c>
      <c r="AG9184" t="str">
        <f t="shared" si="1151"/>
        <v>High</v>
      </c>
    </row>
    <row r="9185" spans="1:33" x14ac:dyDescent="0.2">
      <c r="A9185">
        <v>9184</v>
      </c>
      <c r="B9185">
        <v>15676091</v>
      </c>
      <c r="C9185">
        <v>543</v>
      </c>
      <c r="D9185">
        <v>1</v>
      </c>
      <c r="E9185">
        <v>1</v>
      </c>
      <c r="F9185">
        <v>42</v>
      </c>
      <c r="G9185">
        <v>4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s="2" t="s">
        <v>555</v>
      </c>
      <c r="P9185" s="11" t="str">
        <f t="shared" si="1144"/>
        <v>2019</v>
      </c>
      <c r="Q9185" s="12"/>
      <c r="R9185" s="8" t="str">
        <f t="shared" si="1145"/>
        <v>09</v>
      </c>
      <c r="S9185" s="8"/>
      <c r="T9185" s="14" t="str">
        <f t="shared" si="1146"/>
        <v>Retain</v>
      </c>
      <c r="U9185" s="14"/>
      <c r="V9185" s="8" t="str">
        <f t="shared" si="1147"/>
        <v>France</v>
      </c>
      <c r="W9185" s="8"/>
      <c r="X9185" s="8"/>
      <c r="Y9185" s="8"/>
      <c r="Z9185" s="14" t="str">
        <f t="shared" si="1148"/>
        <v>Male</v>
      </c>
      <c r="AA9185" s="14"/>
      <c r="AB9185" s="14"/>
      <c r="AC9185" s="14"/>
      <c r="AE9185" t="str">
        <f t="shared" si="1149"/>
        <v>Middle aged</v>
      </c>
      <c r="AF9185" t="str">
        <f t="shared" si="1150"/>
        <v>Poor</v>
      </c>
      <c r="AG9185" t="str">
        <f t="shared" si="1151"/>
        <v>Very low</v>
      </c>
    </row>
    <row r="9186" spans="1:33" x14ac:dyDescent="0.2">
      <c r="A9186">
        <v>9185</v>
      </c>
      <c r="B9186">
        <v>15716984</v>
      </c>
      <c r="C9186">
        <v>695</v>
      </c>
      <c r="D9186">
        <v>2</v>
      </c>
      <c r="E9186">
        <v>2</v>
      </c>
      <c r="F9186">
        <v>56</v>
      </c>
      <c r="G9186">
        <v>3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s="2" t="s">
        <v>207</v>
      </c>
      <c r="P9186" s="11" t="str">
        <f t="shared" si="1144"/>
        <v>2019</v>
      </c>
      <c r="Q9186" s="12"/>
      <c r="R9186" s="8" t="str">
        <f t="shared" si="1145"/>
        <v>10</v>
      </c>
      <c r="S9186" s="8"/>
      <c r="T9186" s="14" t="str">
        <f t="shared" si="1146"/>
        <v>Retain</v>
      </c>
      <c r="U9186" s="14"/>
      <c r="V9186" s="8" t="str">
        <f t="shared" si="1147"/>
        <v>Spain</v>
      </c>
      <c r="W9186" s="8"/>
      <c r="X9186" s="8"/>
      <c r="Y9186" s="8"/>
      <c r="Z9186" s="14" t="str">
        <f t="shared" si="1148"/>
        <v>Female</v>
      </c>
      <c r="AA9186" s="14"/>
      <c r="AB9186" s="14"/>
      <c r="AC9186" s="14"/>
      <c r="AE9186" t="str">
        <f t="shared" si="1149"/>
        <v>Middle aged</v>
      </c>
      <c r="AF9186" t="str">
        <f t="shared" si="1150"/>
        <v>Good</v>
      </c>
      <c r="AG9186" t="str">
        <f t="shared" si="1151"/>
        <v>Very low</v>
      </c>
    </row>
    <row r="9187" spans="1:33" x14ac:dyDescent="0.2">
      <c r="A9187">
        <v>9186</v>
      </c>
      <c r="B9187">
        <v>15715078</v>
      </c>
      <c r="C9187">
        <v>584</v>
      </c>
      <c r="D9187">
        <v>1</v>
      </c>
      <c r="E9187">
        <v>1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s="2" t="s">
        <v>440</v>
      </c>
      <c r="P9187" s="11" t="str">
        <f t="shared" si="1144"/>
        <v>2016</v>
      </c>
      <c r="Q9187" s="12"/>
      <c r="R9187" s="8" t="str">
        <f t="shared" si="1145"/>
        <v>12</v>
      </c>
      <c r="S9187" s="8"/>
      <c r="T9187" s="14" t="str">
        <f t="shared" si="1146"/>
        <v>Retain</v>
      </c>
      <c r="U9187" s="14"/>
      <c r="V9187" s="8" t="str">
        <f t="shared" si="1147"/>
        <v>France</v>
      </c>
      <c r="W9187" s="8"/>
      <c r="X9187" s="8"/>
      <c r="Y9187" s="8"/>
      <c r="Z9187" s="14" t="str">
        <f t="shared" si="1148"/>
        <v>Male</v>
      </c>
      <c r="AA9187" s="14"/>
      <c r="AB9187" s="14"/>
      <c r="AC9187" s="14"/>
      <c r="AE9187" t="str">
        <f t="shared" si="1149"/>
        <v>Adults</v>
      </c>
      <c r="AF9187" t="str">
        <f t="shared" si="1150"/>
        <v>Fair</v>
      </c>
      <c r="AG9187" t="str">
        <f t="shared" si="1151"/>
        <v>Very high</v>
      </c>
    </row>
    <row r="9188" spans="1:33" x14ac:dyDescent="0.2">
      <c r="A9188">
        <v>9187</v>
      </c>
      <c r="B9188">
        <v>15569452</v>
      </c>
      <c r="C9188">
        <v>652</v>
      </c>
      <c r="D9188">
        <v>3</v>
      </c>
      <c r="E9188">
        <v>2</v>
      </c>
      <c r="F9188">
        <v>58</v>
      </c>
      <c r="G9188">
        <v>7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s="2" t="s">
        <v>353</v>
      </c>
      <c r="P9188" s="11" t="str">
        <f t="shared" si="1144"/>
        <v>2016</v>
      </c>
      <c r="Q9188" s="12"/>
      <c r="R9188" s="8" t="str">
        <f t="shared" si="1145"/>
        <v>01</v>
      </c>
      <c r="S9188" s="8"/>
      <c r="T9188" s="14" t="str">
        <f t="shared" si="1146"/>
        <v>Retain</v>
      </c>
      <c r="U9188" s="14"/>
      <c r="V9188" s="8" t="str">
        <f t="shared" si="1147"/>
        <v>Germany</v>
      </c>
      <c r="W9188" s="8"/>
      <c r="X9188" s="8"/>
      <c r="Y9188" s="8"/>
      <c r="Z9188" s="14" t="str">
        <f t="shared" si="1148"/>
        <v>Female</v>
      </c>
      <c r="AA9188" s="14"/>
      <c r="AB9188" s="14"/>
      <c r="AC9188" s="14"/>
      <c r="AE9188" t="str">
        <f t="shared" si="1149"/>
        <v>Middle aged</v>
      </c>
      <c r="AF9188" t="str">
        <f t="shared" si="1150"/>
        <v>Fair</v>
      </c>
      <c r="AG9188" t="str">
        <f t="shared" si="1151"/>
        <v>High</v>
      </c>
    </row>
    <row r="9189" spans="1:33" x14ac:dyDescent="0.2">
      <c r="A9189">
        <v>9188</v>
      </c>
      <c r="B9189">
        <v>15628863</v>
      </c>
      <c r="C9189">
        <v>601</v>
      </c>
      <c r="D9189">
        <v>1</v>
      </c>
      <c r="E9189">
        <v>1</v>
      </c>
      <c r="F9189">
        <v>38</v>
      </c>
      <c r="G9189">
        <v>6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s="2" t="s">
        <v>675</v>
      </c>
      <c r="P9189" s="11" t="str">
        <f t="shared" si="1144"/>
        <v>2017</v>
      </c>
      <c r="Q9189" s="12"/>
      <c r="R9189" s="8" t="str">
        <f t="shared" si="1145"/>
        <v>06</v>
      </c>
      <c r="S9189" s="8"/>
      <c r="T9189" s="14" t="str">
        <f t="shared" si="1146"/>
        <v>Retain</v>
      </c>
      <c r="U9189" s="14"/>
      <c r="V9189" s="8" t="str">
        <f t="shared" si="1147"/>
        <v>France</v>
      </c>
      <c r="W9189" s="8"/>
      <c r="X9189" s="8"/>
      <c r="Y9189" s="8"/>
      <c r="Z9189" s="14" t="str">
        <f t="shared" si="1148"/>
        <v>Male</v>
      </c>
      <c r="AA9189" s="14"/>
      <c r="AB9189" s="14"/>
      <c r="AC9189" s="14"/>
      <c r="AE9189" t="str">
        <f t="shared" si="1149"/>
        <v>Adults</v>
      </c>
      <c r="AF9189" t="str">
        <f t="shared" si="1150"/>
        <v>Fair</v>
      </c>
      <c r="AG9189" t="str">
        <f t="shared" si="1151"/>
        <v>Medium</v>
      </c>
    </row>
    <row r="9190" spans="1:33" x14ac:dyDescent="0.2">
      <c r="A9190">
        <v>9189</v>
      </c>
      <c r="B9190">
        <v>15778192</v>
      </c>
      <c r="C9190">
        <v>628</v>
      </c>
      <c r="D9190">
        <v>2</v>
      </c>
      <c r="E9190">
        <v>1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s="2" t="s">
        <v>490</v>
      </c>
      <c r="P9190" s="11" t="str">
        <f t="shared" si="1144"/>
        <v>2019</v>
      </c>
      <c r="Q9190" s="12"/>
      <c r="R9190" s="8" t="str">
        <f t="shared" si="1145"/>
        <v>02</v>
      </c>
      <c r="S9190" s="8"/>
      <c r="T9190" s="14" t="str">
        <f t="shared" si="1146"/>
        <v>Retain</v>
      </c>
      <c r="U9190" s="14"/>
      <c r="V9190" s="8" t="str">
        <f t="shared" si="1147"/>
        <v>Spain</v>
      </c>
      <c r="W9190" s="8"/>
      <c r="X9190" s="8"/>
      <c r="Y9190" s="8"/>
      <c r="Z9190" s="14" t="str">
        <f t="shared" si="1148"/>
        <v>Male</v>
      </c>
      <c r="AA9190" s="14"/>
      <c r="AB9190" s="14"/>
      <c r="AC9190" s="14"/>
      <c r="AE9190" t="str">
        <f t="shared" si="1149"/>
        <v>Adults</v>
      </c>
      <c r="AF9190" t="str">
        <f t="shared" si="1150"/>
        <v>Fair</v>
      </c>
      <c r="AG9190" t="str">
        <f t="shared" si="1151"/>
        <v>Very low</v>
      </c>
    </row>
    <row r="9191" spans="1:33" x14ac:dyDescent="0.2">
      <c r="A9191">
        <v>9190</v>
      </c>
      <c r="B9191">
        <v>15793723</v>
      </c>
      <c r="C9191">
        <v>607</v>
      </c>
      <c r="D9191">
        <v>3</v>
      </c>
      <c r="E9191">
        <v>1</v>
      </c>
      <c r="F9191">
        <v>32</v>
      </c>
      <c r="G9191">
        <v>3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s="2" t="s">
        <v>123</v>
      </c>
      <c r="P9191" s="11" t="str">
        <f t="shared" si="1144"/>
        <v>2019</v>
      </c>
      <c r="Q9191" s="12"/>
      <c r="R9191" s="8" t="str">
        <f t="shared" si="1145"/>
        <v>10</v>
      </c>
      <c r="S9191" s="8"/>
      <c r="T9191" s="14" t="str">
        <f t="shared" si="1146"/>
        <v>Retain</v>
      </c>
      <c r="U9191" s="14"/>
      <c r="V9191" s="8" t="str">
        <f t="shared" si="1147"/>
        <v>Germany</v>
      </c>
      <c r="W9191" s="8"/>
      <c r="X9191" s="8"/>
      <c r="Y9191" s="8"/>
      <c r="Z9191" s="14" t="str">
        <f t="shared" si="1148"/>
        <v>Male</v>
      </c>
      <c r="AA9191" s="14"/>
      <c r="AB9191" s="14"/>
      <c r="AC9191" s="14"/>
      <c r="AE9191" t="str">
        <f t="shared" si="1149"/>
        <v>Adults</v>
      </c>
      <c r="AF9191" t="str">
        <f t="shared" si="1150"/>
        <v>Fair</v>
      </c>
      <c r="AG9191" t="str">
        <f t="shared" si="1151"/>
        <v>High</v>
      </c>
    </row>
    <row r="9192" spans="1:33" x14ac:dyDescent="0.2">
      <c r="A9192">
        <v>9191</v>
      </c>
      <c r="B9192">
        <v>15798943</v>
      </c>
      <c r="C9192">
        <v>646</v>
      </c>
      <c r="D9192">
        <v>1</v>
      </c>
      <c r="E9192">
        <v>2</v>
      </c>
      <c r="F9192">
        <v>46</v>
      </c>
      <c r="G9192">
        <v>3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s="2" t="s">
        <v>393</v>
      </c>
      <c r="P9192" s="11" t="str">
        <f t="shared" si="1144"/>
        <v>2019</v>
      </c>
      <c r="Q9192" s="12"/>
      <c r="R9192" s="8" t="str">
        <f t="shared" si="1145"/>
        <v>12</v>
      </c>
      <c r="S9192" s="8"/>
      <c r="T9192" s="14" t="str">
        <f t="shared" si="1146"/>
        <v>Retain</v>
      </c>
      <c r="U9192" s="14"/>
      <c r="V9192" s="8" t="str">
        <f t="shared" si="1147"/>
        <v>France</v>
      </c>
      <c r="W9192" s="8"/>
      <c r="X9192" s="8"/>
      <c r="Y9192" s="8"/>
      <c r="Z9192" s="14" t="str">
        <f t="shared" si="1148"/>
        <v>Female</v>
      </c>
      <c r="AA9192" s="14"/>
      <c r="AB9192" s="14"/>
      <c r="AC9192" s="14"/>
      <c r="AE9192" t="str">
        <f t="shared" si="1149"/>
        <v>Middle aged</v>
      </c>
      <c r="AF9192" t="str">
        <f t="shared" si="1150"/>
        <v>Fair</v>
      </c>
      <c r="AG9192" t="str">
        <f t="shared" si="1151"/>
        <v>Very low</v>
      </c>
    </row>
    <row r="9193" spans="1:33" x14ac:dyDescent="0.2">
      <c r="A9193">
        <v>9192</v>
      </c>
      <c r="B9193">
        <v>15764708</v>
      </c>
      <c r="C9193">
        <v>572</v>
      </c>
      <c r="D9193">
        <v>1</v>
      </c>
      <c r="E9193">
        <v>1</v>
      </c>
      <c r="F9193">
        <v>30</v>
      </c>
      <c r="G9193">
        <v>3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s="2" t="s">
        <v>81</v>
      </c>
      <c r="P9193" s="11" t="str">
        <f t="shared" si="1144"/>
        <v>2019</v>
      </c>
      <c r="Q9193" s="12"/>
      <c r="R9193" s="8" t="str">
        <f t="shared" si="1145"/>
        <v>12</v>
      </c>
      <c r="S9193" s="8"/>
      <c r="T9193" s="14" t="str">
        <f t="shared" si="1146"/>
        <v>Retain</v>
      </c>
      <c r="U9193" s="14"/>
      <c r="V9193" s="8" t="str">
        <f t="shared" si="1147"/>
        <v>France</v>
      </c>
      <c r="W9193" s="8"/>
      <c r="X9193" s="8"/>
      <c r="Y9193" s="8"/>
      <c r="Z9193" s="14" t="str">
        <f t="shared" si="1148"/>
        <v>Male</v>
      </c>
      <c r="AA9193" s="14"/>
      <c r="AB9193" s="14"/>
      <c r="AC9193" s="14"/>
      <c r="AE9193" t="str">
        <f t="shared" si="1149"/>
        <v>Adults</v>
      </c>
      <c r="AF9193" t="str">
        <f t="shared" si="1150"/>
        <v>Poor</v>
      </c>
      <c r="AG9193" t="str">
        <f t="shared" si="1151"/>
        <v>High</v>
      </c>
    </row>
    <row r="9194" spans="1:33" x14ac:dyDescent="0.2">
      <c r="A9194">
        <v>9193</v>
      </c>
      <c r="B9194">
        <v>15791040</v>
      </c>
      <c r="C9194">
        <v>801</v>
      </c>
      <c r="D9194">
        <v>2</v>
      </c>
      <c r="E9194">
        <v>1</v>
      </c>
      <c r="F9194">
        <v>58</v>
      </c>
      <c r="G9194">
        <v>6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s="2" t="s">
        <v>1009</v>
      </c>
      <c r="P9194" s="11" t="str">
        <f t="shared" si="1144"/>
        <v>2017</v>
      </c>
      <c r="Q9194" s="12"/>
      <c r="R9194" s="8" t="str">
        <f t="shared" si="1145"/>
        <v>08</v>
      </c>
      <c r="S9194" s="8"/>
      <c r="T9194" s="14" t="str">
        <f t="shared" si="1146"/>
        <v>Retain</v>
      </c>
      <c r="U9194" s="14"/>
      <c r="V9194" s="8" t="str">
        <f t="shared" si="1147"/>
        <v>Spain</v>
      </c>
      <c r="W9194" s="8"/>
      <c r="X9194" s="8"/>
      <c r="Y9194" s="8"/>
      <c r="Z9194" s="14" t="str">
        <f t="shared" si="1148"/>
        <v>Male</v>
      </c>
      <c r="AA9194" s="14"/>
      <c r="AB9194" s="14"/>
      <c r="AC9194" s="14"/>
      <c r="AE9194" t="str">
        <f t="shared" si="1149"/>
        <v>Middle aged</v>
      </c>
      <c r="AF9194" t="str">
        <f t="shared" si="1150"/>
        <v>Excellent</v>
      </c>
      <c r="AG9194" t="str">
        <f t="shared" si="1151"/>
        <v>Medium</v>
      </c>
    </row>
    <row r="9195" spans="1:33" x14ac:dyDescent="0.2">
      <c r="A9195">
        <v>9194</v>
      </c>
      <c r="B9195">
        <v>15631512</v>
      </c>
      <c r="C9195">
        <v>597</v>
      </c>
      <c r="D9195">
        <v>1</v>
      </c>
      <c r="E9195">
        <v>2</v>
      </c>
      <c r="F9195">
        <v>26</v>
      </c>
      <c r="G9195">
        <v>5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s="2" t="s">
        <v>838</v>
      </c>
      <c r="P9195" s="11" t="str">
        <f t="shared" si="1144"/>
        <v>2017</v>
      </c>
      <c r="Q9195" s="12"/>
      <c r="R9195" s="8" t="str">
        <f t="shared" si="1145"/>
        <v>11</v>
      </c>
      <c r="S9195" s="8"/>
      <c r="T9195" s="14" t="str">
        <f t="shared" si="1146"/>
        <v>Retain</v>
      </c>
      <c r="U9195" s="14"/>
      <c r="V9195" s="8" t="str">
        <f t="shared" si="1147"/>
        <v>France</v>
      </c>
      <c r="W9195" s="8"/>
      <c r="X9195" s="8"/>
      <c r="Y9195" s="8"/>
      <c r="Z9195" s="14" t="str">
        <f t="shared" si="1148"/>
        <v>Female</v>
      </c>
      <c r="AA9195" s="14"/>
      <c r="AB9195" s="14"/>
      <c r="AC9195" s="14"/>
      <c r="AE9195" t="str">
        <f t="shared" si="1149"/>
        <v>Adults</v>
      </c>
      <c r="AF9195" t="str">
        <f t="shared" si="1150"/>
        <v>Fair</v>
      </c>
      <c r="AG9195" t="str">
        <f t="shared" si="1151"/>
        <v>High</v>
      </c>
    </row>
    <row r="9196" spans="1:33" x14ac:dyDescent="0.2">
      <c r="A9196">
        <v>9195</v>
      </c>
      <c r="B9196">
        <v>15640106</v>
      </c>
      <c r="C9196">
        <v>613</v>
      </c>
      <c r="D9196">
        <v>1</v>
      </c>
      <c r="E9196">
        <v>1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s="2" t="s">
        <v>1185</v>
      </c>
      <c r="P9196" s="11" t="str">
        <f t="shared" si="1144"/>
        <v>2016</v>
      </c>
      <c r="Q9196" s="12"/>
      <c r="R9196" s="8" t="str">
        <f t="shared" si="1145"/>
        <v>07</v>
      </c>
      <c r="S9196" s="8"/>
      <c r="T9196" s="14" t="str">
        <f t="shared" si="1146"/>
        <v>Retain</v>
      </c>
      <c r="U9196" s="14"/>
      <c r="V9196" s="8" t="str">
        <f t="shared" si="1147"/>
        <v>France</v>
      </c>
      <c r="W9196" s="8"/>
      <c r="X9196" s="8"/>
      <c r="Y9196" s="8"/>
      <c r="Z9196" s="14" t="str">
        <f t="shared" si="1148"/>
        <v>Male</v>
      </c>
      <c r="AA9196" s="14"/>
      <c r="AB9196" s="14"/>
      <c r="AC9196" s="14"/>
      <c r="AE9196" t="str">
        <f t="shared" si="1149"/>
        <v>Middle aged</v>
      </c>
      <c r="AF9196" t="str">
        <f t="shared" si="1150"/>
        <v>Fair</v>
      </c>
      <c r="AG9196" t="str">
        <f t="shared" si="1151"/>
        <v>High</v>
      </c>
    </row>
    <row r="9197" spans="1:33" x14ac:dyDescent="0.2">
      <c r="A9197">
        <v>9196</v>
      </c>
      <c r="B9197">
        <v>15710315</v>
      </c>
      <c r="C9197">
        <v>529</v>
      </c>
      <c r="D9197">
        <v>3</v>
      </c>
      <c r="E9197">
        <v>1</v>
      </c>
      <c r="F9197">
        <v>29</v>
      </c>
      <c r="G9197">
        <v>6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s="2" t="s">
        <v>69</v>
      </c>
      <c r="P9197" s="11" t="str">
        <f t="shared" si="1144"/>
        <v>2017</v>
      </c>
      <c r="Q9197" s="12"/>
      <c r="R9197" s="8" t="str">
        <f t="shared" si="1145"/>
        <v>09</v>
      </c>
      <c r="S9197" s="8"/>
      <c r="T9197" s="14" t="str">
        <f t="shared" si="1146"/>
        <v>Exit</v>
      </c>
      <c r="U9197" s="14"/>
      <c r="V9197" s="8" t="str">
        <f t="shared" si="1147"/>
        <v>Germany</v>
      </c>
      <c r="W9197" s="8"/>
      <c r="X9197" s="8"/>
      <c r="Y9197" s="8"/>
      <c r="Z9197" s="14" t="str">
        <f t="shared" si="1148"/>
        <v>Male</v>
      </c>
      <c r="AA9197" s="14"/>
      <c r="AB9197" s="14"/>
      <c r="AC9197" s="14"/>
      <c r="AE9197" t="str">
        <f t="shared" si="1149"/>
        <v>Adults</v>
      </c>
      <c r="AF9197" t="str">
        <f t="shared" si="1150"/>
        <v>Poor</v>
      </c>
      <c r="AG9197" t="str">
        <f t="shared" si="1151"/>
        <v>High</v>
      </c>
    </row>
    <row r="9198" spans="1:33" x14ac:dyDescent="0.2">
      <c r="A9198">
        <v>9197</v>
      </c>
      <c r="B9198">
        <v>15771535</v>
      </c>
      <c r="C9198">
        <v>794</v>
      </c>
      <c r="D9198">
        <v>2</v>
      </c>
      <c r="E9198">
        <v>2</v>
      </c>
      <c r="F9198">
        <v>37</v>
      </c>
      <c r="G9198">
        <v>6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s="2" t="s">
        <v>600</v>
      </c>
      <c r="P9198" s="11" t="str">
        <f t="shared" si="1144"/>
        <v>2016</v>
      </c>
      <c r="Q9198" s="12"/>
      <c r="R9198" s="8" t="str">
        <f t="shared" si="1145"/>
        <v>11</v>
      </c>
      <c r="S9198" s="8"/>
      <c r="T9198" s="14" t="str">
        <f t="shared" si="1146"/>
        <v>Retain</v>
      </c>
      <c r="U9198" s="14"/>
      <c r="V9198" s="8" t="str">
        <f t="shared" si="1147"/>
        <v>Spain</v>
      </c>
      <c r="W9198" s="8"/>
      <c r="X9198" s="8"/>
      <c r="Y9198" s="8"/>
      <c r="Z9198" s="14" t="str">
        <f t="shared" si="1148"/>
        <v>Female</v>
      </c>
      <c r="AA9198" s="14"/>
      <c r="AB9198" s="14"/>
      <c r="AC9198" s="14"/>
      <c r="AE9198" t="str">
        <f t="shared" si="1149"/>
        <v>Adults</v>
      </c>
      <c r="AF9198" t="str">
        <f t="shared" si="1150"/>
        <v>Very good</v>
      </c>
      <c r="AG9198" t="str">
        <f t="shared" si="1151"/>
        <v>Very low</v>
      </c>
    </row>
    <row r="9199" spans="1:33" x14ac:dyDescent="0.2">
      <c r="A9199">
        <v>9198</v>
      </c>
      <c r="B9199">
        <v>15611947</v>
      </c>
      <c r="C9199">
        <v>557</v>
      </c>
      <c r="D9199">
        <v>1</v>
      </c>
      <c r="E9199">
        <v>1</v>
      </c>
      <c r="F9199">
        <v>34</v>
      </c>
      <c r="G9199">
        <v>6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s="2" t="s">
        <v>866</v>
      </c>
      <c r="P9199" s="11" t="str">
        <f t="shared" si="1144"/>
        <v>2017</v>
      </c>
      <c r="Q9199" s="12"/>
      <c r="R9199" s="8" t="str">
        <f t="shared" si="1145"/>
        <v>07</v>
      </c>
      <c r="S9199" s="8"/>
      <c r="T9199" s="14" t="str">
        <f t="shared" si="1146"/>
        <v>Retain</v>
      </c>
      <c r="U9199" s="14"/>
      <c r="V9199" s="8" t="str">
        <f t="shared" si="1147"/>
        <v>France</v>
      </c>
      <c r="W9199" s="8"/>
      <c r="X9199" s="8"/>
      <c r="Y9199" s="8"/>
      <c r="Z9199" s="14" t="str">
        <f t="shared" si="1148"/>
        <v>Male</v>
      </c>
      <c r="AA9199" s="14"/>
      <c r="AB9199" s="14"/>
      <c r="AC9199" s="14"/>
      <c r="AE9199" t="str">
        <f t="shared" si="1149"/>
        <v>Adults</v>
      </c>
      <c r="AF9199" t="str">
        <f t="shared" si="1150"/>
        <v>Poor</v>
      </c>
      <c r="AG9199" t="str">
        <f t="shared" si="1151"/>
        <v>Medium</v>
      </c>
    </row>
    <row r="9200" spans="1:33" x14ac:dyDescent="0.2">
      <c r="A9200">
        <v>9199</v>
      </c>
      <c r="B9200">
        <v>15670266</v>
      </c>
      <c r="C9200">
        <v>499</v>
      </c>
      <c r="D9200">
        <v>1</v>
      </c>
      <c r="E9200">
        <v>2</v>
      </c>
      <c r="F9200">
        <v>28</v>
      </c>
      <c r="G9200">
        <v>3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s="2" t="s">
        <v>614</v>
      </c>
      <c r="P9200" s="11" t="str">
        <f t="shared" si="1144"/>
        <v>2019</v>
      </c>
      <c r="Q9200" s="12"/>
      <c r="R9200" s="8" t="str">
        <f t="shared" si="1145"/>
        <v>11</v>
      </c>
      <c r="S9200" s="8"/>
      <c r="T9200" s="14" t="str">
        <f t="shared" si="1146"/>
        <v>Retain</v>
      </c>
      <c r="U9200" s="14"/>
      <c r="V9200" s="8" t="str">
        <f t="shared" si="1147"/>
        <v>France</v>
      </c>
      <c r="W9200" s="8"/>
      <c r="X9200" s="8"/>
      <c r="Y9200" s="8"/>
      <c r="Z9200" s="14" t="str">
        <f t="shared" si="1148"/>
        <v>Female</v>
      </c>
      <c r="AA9200" s="14"/>
      <c r="AB9200" s="14"/>
      <c r="AC9200" s="14"/>
      <c r="AE9200" t="str">
        <f t="shared" si="1149"/>
        <v>Adults</v>
      </c>
      <c r="AF9200" t="str">
        <f t="shared" si="1150"/>
        <v>Poor</v>
      </c>
      <c r="AG9200" t="str">
        <f t="shared" si="1151"/>
        <v>High</v>
      </c>
    </row>
    <row r="9201" spans="1:33" x14ac:dyDescent="0.2">
      <c r="A9201">
        <v>9200</v>
      </c>
      <c r="B9201">
        <v>15609083</v>
      </c>
      <c r="C9201">
        <v>544</v>
      </c>
      <c r="D9201">
        <v>1</v>
      </c>
      <c r="E9201">
        <v>2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s="2" t="s">
        <v>98</v>
      </c>
      <c r="P9201" s="11" t="str">
        <f t="shared" si="1144"/>
        <v>2016</v>
      </c>
      <c r="Q9201" s="12"/>
      <c r="R9201" s="8" t="str">
        <f t="shared" si="1145"/>
        <v>09</v>
      </c>
      <c r="S9201" s="8"/>
      <c r="T9201" s="14" t="str">
        <f t="shared" si="1146"/>
        <v>Exit</v>
      </c>
      <c r="U9201" s="14"/>
      <c r="V9201" s="8" t="str">
        <f t="shared" si="1147"/>
        <v>France</v>
      </c>
      <c r="W9201" s="8"/>
      <c r="X9201" s="8"/>
      <c r="Y9201" s="8"/>
      <c r="Z9201" s="14" t="str">
        <f t="shared" si="1148"/>
        <v>Female</v>
      </c>
      <c r="AA9201" s="14"/>
      <c r="AB9201" s="14"/>
      <c r="AC9201" s="14"/>
      <c r="AE9201" t="str">
        <f t="shared" si="1149"/>
        <v>Adults</v>
      </c>
      <c r="AF9201" t="str">
        <f t="shared" si="1150"/>
        <v>Poor</v>
      </c>
      <c r="AG9201" t="str">
        <f t="shared" si="1151"/>
        <v>Very low</v>
      </c>
    </row>
    <row r="9202" spans="1:33" x14ac:dyDescent="0.2">
      <c r="A9202">
        <v>9201</v>
      </c>
      <c r="B9202">
        <v>15567923</v>
      </c>
      <c r="C9202">
        <v>739</v>
      </c>
      <c r="D9202">
        <v>1</v>
      </c>
      <c r="E9202">
        <v>2</v>
      </c>
      <c r="F9202">
        <v>30</v>
      </c>
      <c r="G9202">
        <v>4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s="2" t="s">
        <v>149</v>
      </c>
      <c r="P9202" s="11" t="str">
        <f t="shared" si="1144"/>
        <v>2019</v>
      </c>
      <c r="Q9202" s="12"/>
      <c r="R9202" s="8" t="str">
        <f t="shared" si="1145"/>
        <v>09</v>
      </c>
      <c r="S9202" s="8"/>
      <c r="T9202" s="14" t="str">
        <f t="shared" si="1146"/>
        <v>Retain</v>
      </c>
      <c r="U9202" s="14"/>
      <c r="V9202" s="8" t="str">
        <f t="shared" si="1147"/>
        <v>France</v>
      </c>
      <c r="W9202" s="8"/>
      <c r="X9202" s="8"/>
      <c r="Y9202" s="8"/>
      <c r="Z9202" s="14" t="str">
        <f t="shared" si="1148"/>
        <v>Female</v>
      </c>
      <c r="AA9202" s="14"/>
      <c r="AB9202" s="14"/>
      <c r="AC9202" s="14"/>
      <c r="AE9202" t="str">
        <f t="shared" si="1149"/>
        <v>Adults</v>
      </c>
      <c r="AF9202" t="str">
        <f t="shared" si="1150"/>
        <v>Good</v>
      </c>
      <c r="AG9202" t="str">
        <f t="shared" si="1151"/>
        <v>Very low</v>
      </c>
    </row>
    <row r="9203" spans="1:33" x14ac:dyDescent="0.2">
      <c r="A9203">
        <v>9202</v>
      </c>
      <c r="B9203">
        <v>15788183</v>
      </c>
      <c r="C9203">
        <v>458</v>
      </c>
      <c r="D9203">
        <v>3</v>
      </c>
      <c r="E9203">
        <v>2</v>
      </c>
      <c r="F9203">
        <v>43</v>
      </c>
      <c r="G9203">
        <v>7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s="2" t="s">
        <v>1195</v>
      </c>
      <c r="P9203" s="11" t="str">
        <f t="shared" si="1144"/>
        <v>2016</v>
      </c>
      <c r="Q9203" s="12"/>
      <c r="R9203" s="8" t="str">
        <f t="shared" si="1145"/>
        <v>03</v>
      </c>
      <c r="S9203" s="8"/>
      <c r="T9203" s="14" t="str">
        <f t="shared" si="1146"/>
        <v>Retain</v>
      </c>
      <c r="U9203" s="14"/>
      <c r="V9203" s="8" t="str">
        <f t="shared" si="1147"/>
        <v>Germany</v>
      </c>
      <c r="W9203" s="8"/>
      <c r="X9203" s="8"/>
      <c r="Y9203" s="8"/>
      <c r="Z9203" s="14" t="str">
        <f t="shared" si="1148"/>
        <v>Female</v>
      </c>
      <c r="AA9203" s="14"/>
      <c r="AB9203" s="14"/>
      <c r="AC9203" s="14"/>
      <c r="AE9203" t="str">
        <f t="shared" si="1149"/>
        <v>Middle aged</v>
      </c>
      <c r="AF9203" t="str">
        <f t="shared" si="1150"/>
        <v>Poor</v>
      </c>
      <c r="AG9203" t="str">
        <f t="shared" si="1151"/>
        <v>High</v>
      </c>
    </row>
    <row r="9204" spans="1:33" x14ac:dyDescent="0.2">
      <c r="A9204">
        <v>9203</v>
      </c>
      <c r="B9204">
        <v>15735782</v>
      </c>
      <c r="C9204">
        <v>528</v>
      </c>
      <c r="D9204">
        <v>1</v>
      </c>
      <c r="E9204">
        <v>1</v>
      </c>
      <c r="F9204">
        <v>31</v>
      </c>
      <c r="G9204">
        <v>7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s="2" t="s">
        <v>1175</v>
      </c>
      <c r="P9204" s="11" t="str">
        <f t="shared" si="1144"/>
        <v>2016</v>
      </c>
      <c r="Q9204" s="12"/>
      <c r="R9204" s="8" t="str">
        <f t="shared" si="1145"/>
        <v>05</v>
      </c>
      <c r="S9204" s="8"/>
      <c r="T9204" s="14" t="str">
        <f t="shared" si="1146"/>
        <v>Retain</v>
      </c>
      <c r="U9204" s="14"/>
      <c r="V9204" s="8" t="str">
        <f t="shared" si="1147"/>
        <v>France</v>
      </c>
      <c r="W9204" s="8"/>
      <c r="X9204" s="8"/>
      <c r="Y9204" s="8"/>
      <c r="Z9204" s="14" t="str">
        <f t="shared" si="1148"/>
        <v>Male</v>
      </c>
      <c r="AA9204" s="14"/>
      <c r="AB9204" s="14"/>
      <c r="AC9204" s="14"/>
      <c r="AE9204" t="str">
        <f t="shared" si="1149"/>
        <v>Adults</v>
      </c>
      <c r="AF9204" t="str">
        <f t="shared" si="1150"/>
        <v>Poor</v>
      </c>
      <c r="AG9204" t="str">
        <f t="shared" si="1151"/>
        <v>High</v>
      </c>
    </row>
    <row r="9205" spans="1:33" x14ac:dyDescent="0.2">
      <c r="A9205">
        <v>9204</v>
      </c>
      <c r="B9205">
        <v>15774401</v>
      </c>
      <c r="C9205">
        <v>773</v>
      </c>
      <c r="D9205">
        <v>2</v>
      </c>
      <c r="E9205">
        <v>1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s="2" t="s">
        <v>1318</v>
      </c>
      <c r="P9205" s="11" t="str">
        <f t="shared" si="1144"/>
        <v>2019</v>
      </c>
      <c r="Q9205" s="12"/>
      <c r="R9205" s="8" t="str">
        <f t="shared" si="1145"/>
        <v>02</v>
      </c>
      <c r="S9205" s="8"/>
      <c r="T9205" s="14" t="str">
        <f t="shared" si="1146"/>
        <v>Exit</v>
      </c>
      <c r="U9205" s="14"/>
      <c r="V9205" s="8" t="str">
        <f t="shared" si="1147"/>
        <v>Spain</v>
      </c>
      <c r="W9205" s="8"/>
      <c r="X9205" s="8"/>
      <c r="Y9205" s="8"/>
      <c r="Z9205" s="14" t="str">
        <f t="shared" si="1148"/>
        <v>Male</v>
      </c>
      <c r="AA9205" s="14"/>
      <c r="AB9205" s="14"/>
      <c r="AC9205" s="14"/>
      <c r="AE9205" t="str">
        <f t="shared" si="1149"/>
        <v>Middle aged</v>
      </c>
      <c r="AF9205" t="str">
        <f t="shared" si="1150"/>
        <v>Very good</v>
      </c>
      <c r="AG9205" t="str">
        <f t="shared" si="1151"/>
        <v>Very low</v>
      </c>
    </row>
    <row r="9206" spans="1:33" x14ac:dyDescent="0.2">
      <c r="A9206">
        <v>9205</v>
      </c>
      <c r="B9206">
        <v>15737971</v>
      </c>
      <c r="C9206">
        <v>646</v>
      </c>
      <c r="D9206">
        <v>1</v>
      </c>
      <c r="E9206">
        <v>2</v>
      </c>
      <c r="F9206">
        <v>30</v>
      </c>
      <c r="G9206">
        <v>4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s="2" t="s">
        <v>154</v>
      </c>
      <c r="P9206" s="11" t="str">
        <f t="shared" si="1144"/>
        <v>2019</v>
      </c>
      <c r="Q9206" s="12"/>
      <c r="R9206" s="8" t="str">
        <f t="shared" si="1145"/>
        <v>07</v>
      </c>
      <c r="S9206" s="8"/>
      <c r="T9206" s="14" t="str">
        <f t="shared" si="1146"/>
        <v>Retain</v>
      </c>
      <c r="U9206" s="14"/>
      <c r="V9206" s="8" t="str">
        <f t="shared" si="1147"/>
        <v>France</v>
      </c>
      <c r="W9206" s="8"/>
      <c r="X9206" s="8"/>
      <c r="Y9206" s="8"/>
      <c r="Z9206" s="14" t="str">
        <f t="shared" si="1148"/>
        <v>Female</v>
      </c>
      <c r="AA9206" s="14"/>
      <c r="AB9206" s="14"/>
      <c r="AC9206" s="14"/>
      <c r="AE9206" t="str">
        <f t="shared" si="1149"/>
        <v>Adults</v>
      </c>
      <c r="AF9206" t="str">
        <f t="shared" si="1150"/>
        <v>Fair</v>
      </c>
      <c r="AG9206" t="str">
        <f t="shared" si="1151"/>
        <v>Very low</v>
      </c>
    </row>
    <row r="9207" spans="1:33" x14ac:dyDescent="0.2">
      <c r="A9207">
        <v>9206</v>
      </c>
      <c r="B9207">
        <v>15758750</v>
      </c>
      <c r="C9207">
        <v>564</v>
      </c>
      <c r="D9207">
        <v>1</v>
      </c>
      <c r="E9207">
        <v>1</v>
      </c>
      <c r="F9207">
        <v>31</v>
      </c>
      <c r="G9207">
        <v>4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s="2" t="s">
        <v>206</v>
      </c>
      <c r="P9207" s="11" t="str">
        <f t="shared" si="1144"/>
        <v>2019</v>
      </c>
      <c r="Q9207" s="12"/>
      <c r="R9207" s="8" t="str">
        <f t="shared" si="1145"/>
        <v>09</v>
      </c>
      <c r="S9207" s="8"/>
      <c r="T9207" s="14" t="str">
        <f t="shared" si="1146"/>
        <v>Retain</v>
      </c>
      <c r="U9207" s="14"/>
      <c r="V9207" s="8" t="str">
        <f t="shared" si="1147"/>
        <v>France</v>
      </c>
      <c r="W9207" s="8"/>
      <c r="X9207" s="8"/>
      <c r="Y9207" s="8"/>
      <c r="Z9207" s="14" t="str">
        <f t="shared" si="1148"/>
        <v>Male</v>
      </c>
      <c r="AA9207" s="14"/>
      <c r="AB9207" s="14"/>
      <c r="AC9207" s="14"/>
      <c r="AE9207" t="str">
        <f t="shared" si="1149"/>
        <v>Adults</v>
      </c>
      <c r="AF9207" t="str">
        <f t="shared" si="1150"/>
        <v>Poor</v>
      </c>
      <c r="AG9207" t="str">
        <f t="shared" si="1151"/>
        <v>High</v>
      </c>
    </row>
    <row r="9208" spans="1:33" x14ac:dyDescent="0.2">
      <c r="A9208">
        <v>9207</v>
      </c>
      <c r="B9208">
        <v>15611767</v>
      </c>
      <c r="C9208">
        <v>624</v>
      </c>
      <c r="D9208">
        <v>3</v>
      </c>
      <c r="E9208">
        <v>2</v>
      </c>
      <c r="F9208">
        <v>52</v>
      </c>
      <c r="G9208">
        <v>7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s="2" t="s">
        <v>1336</v>
      </c>
      <c r="P9208" s="11" t="str">
        <f t="shared" si="1144"/>
        <v>2016</v>
      </c>
      <c r="Q9208" s="12"/>
      <c r="R9208" s="8" t="str">
        <f t="shared" si="1145"/>
        <v>07</v>
      </c>
      <c r="S9208" s="8"/>
      <c r="T9208" s="14" t="str">
        <f t="shared" si="1146"/>
        <v>Exit</v>
      </c>
      <c r="U9208" s="14"/>
      <c r="V9208" s="8" t="str">
        <f t="shared" si="1147"/>
        <v>Germany</v>
      </c>
      <c r="W9208" s="8"/>
      <c r="X9208" s="8"/>
      <c r="Y9208" s="8"/>
      <c r="Z9208" s="14" t="str">
        <f t="shared" si="1148"/>
        <v>Female</v>
      </c>
      <c r="AA9208" s="14"/>
      <c r="AB9208" s="14"/>
      <c r="AC9208" s="14"/>
      <c r="AE9208" t="str">
        <f t="shared" si="1149"/>
        <v>Middle aged</v>
      </c>
      <c r="AF9208" t="str">
        <f t="shared" si="1150"/>
        <v>Fair</v>
      </c>
      <c r="AG9208" t="str">
        <f t="shared" si="1151"/>
        <v>High</v>
      </c>
    </row>
    <row r="9209" spans="1:33" x14ac:dyDescent="0.2">
      <c r="A9209">
        <v>9208</v>
      </c>
      <c r="B9209">
        <v>15643770</v>
      </c>
      <c r="C9209">
        <v>682</v>
      </c>
      <c r="D9209">
        <v>1</v>
      </c>
      <c r="E9209">
        <v>2</v>
      </c>
      <c r="F9209">
        <v>52</v>
      </c>
      <c r="G9209">
        <v>3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s="2" t="s">
        <v>153</v>
      </c>
      <c r="P9209" s="11" t="str">
        <f t="shared" si="1144"/>
        <v>2019</v>
      </c>
      <c r="Q9209" s="12"/>
      <c r="R9209" s="8" t="str">
        <f t="shared" si="1145"/>
        <v>12</v>
      </c>
      <c r="S9209" s="8"/>
      <c r="T9209" s="14" t="str">
        <f t="shared" si="1146"/>
        <v>Exit</v>
      </c>
      <c r="U9209" s="14"/>
      <c r="V9209" s="8" t="str">
        <f t="shared" si="1147"/>
        <v>France</v>
      </c>
      <c r="W9209" s="8"/>
      <c r="X9209" s="8"/>
      <c r="Y9209" s="8"/>
      <c r="Z9209" s="14" t="str">
        <f t="shared" si="1148"/>
        <v>Female</v>
      </c>
      <c r="AA9209" s="14"/>
      <c r="AB9209" s="14"/>
      <c r="AC9209" s="14"/>
      <c r="AE9209" t="str">
        <f t="shared" si="1149"/>
        <v>Middle aged</v>
      </c>
      <c r="AF9209" t="str">
        <f t="shared" si="1150"/>
        <v>Good</v>
      </c>
      <c r="AG9209" t="str">
        <f t="shared" si="1151"/>
        <v>High</v>
      </c>
    </row>
    <row r="9210" spans="1:33" x14ac:dyDescent="0.2">
      <c r="A9210">
        <v>9209</v>
      </c>
      <c r="B9210">
        <v>15744717</v>
      </c>
      <c r="C9210">
        <v>726</v>
      </c>
      <c r="D9210">
        <v>1</v>
      </c>
      <c r="E9210">
        <v>2</v>
      </c>
      <c r="F9210">
        <v>44</v>
      </c>
      <c r="G9210">
        <v>7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s="2" t="s">
        <v>102</v>
      </c>
      <c r="P9210" s="11" t="str">
        <f t="shared" si="1144"/>
        <v>2016</v>
      </c>
      <c r="Q9210" s="12"/>
      <c r="R9210" s="8" t="str">
        <f t="shared" si="1145"/>
        <v>01</v>
      </c>
      <c r="S9210" s="8"/>
      <c r="T9210" s="14" t="str">
        <f t="shared" si="1146"/>
        <v>Retain</v>
      </c>
      <c r="U9210" s="14"/>
      <c r="V9210" s="8" t="str">
        <f t="shared" si="1147"/>
        <v>France</v>
      </c>
      <c r="W9210" s="8"/>
      <c r="X9210" s="8"/>
      <c r="Y9210" s="8"/>
      <c r="Z9210" s="14" t="str">
        <f t="shared" si="1148"/>
        <v>Female</v>
      </c>
      <c r="AA9210" s="14"/>
      <c r="AB9210" s="14"/>
      <c r="AC9210" s="14"/>
      <c r="AE9210" t="str">
        <f t="shared" si="1149"/>
        <v>Middle aged</v>
      </c>
      <c r="AF9210" t="str">
        <f t="shared" si="1150"/>
        <v>Good</v>
      </c>
      <c r="AG9210" t="str">
        <f t="shared" si="1151"/>
        <v>Very low</v>
      </c>
    </row>
    <row r="9211" spans="1:33" x14ac:dyDescent="0.2">
      <c r="A9211">
        <v>9210</v>
      </c>
      <c r="B9211">
        <v>15570681</v>
      </c>
      <c r="C9211">
        <v>560</v>
      </c>
      <c r="D9211">
        <v>1</v>
      </c>
      <c r="E9211">
        <v>1</v>
      </c>
      <c r="F9211">
        <v>24</v>
      </c>
      <c r="G9211">
        <v>7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s="2" t="s">
        <v>378</v>
      </c>
      <c r="P9211" s="11" t="str">
        <f t="shared" si="1144"/>
        <v>2016</v>
      </c>
      <c r="Q9211" s="12"/>
      <c r="R9211" s="8" t="str">
        <f t="shared" si="1145"/>
        <v>08</v>
      </c>
      <c r="S9211" s="8"/>
      <c r="T9211" s="14" t="str">
        <f t="shared" si="1146"/>
        <v>Retain</v>
      </c>
      <c r="U9211" s="14"/>
      <c r="V9211" s="8" t="str">
        <f t="shared" si="1147"/>
        <v>France</v>
      </c>
      <c r="W9211" s="8"/>
      <c r="X9211" s="8"/>
      <c r="Y9211" s="8"/>
      <c r="Z9211" s="14" t="str">
        <f t="shared" si="1148"/>
        <v>Male</v>
      </c>
      <c r="AA9211" s="14"/>
      <c r="AB9211" s="14"/>
      <c r="AC9211" s="14"/>
      <c r="AE9211" t="str">
        <f t="shared" si="1149"/>
        <v>Adults</v>
      </c>
      <c r="AF9211" t="str">
        <f t="shared" si="1150"/>
        <v>Poor</v>
      </c>
      <c r="AG9211" t="str">
        <f t="shared" si="1151"/>
        <v>High</v>
      </c>
    </row>
    <row r="9212" spans="1:33" x14ac:dyDescent="0.2">
      <c r="A9212">
        <v>9211</v>
      </c>
      <c r="B9212">
        <v>15792650</v>
      </c>
      <c r="C9212">
        <v>382</v>
      </c>
      <c r="D9212">
        <v>2</v>
      </c>
      <c r="E9212">
        <v>1</v>
      </c>
      <c r="F9212">
        <v>36</v>
      </c>
      <c r="G9212">
        <v>6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s="2" t="s">
        <v>866</v>
      </c>
      <c r="P9212" s="11" t="str">
        <f t="shared" si="1144"/>
        <v>2017</v>
      </c>
      <c r="Q9212" s="12"/>
      <c r="R9212" s="8" t="str">
        <f t="shared" si="1145"/>
        <v>07</v>
      </c>
      <c r="S9212" s="8"/>
      <c r="T9212" s="14" t="str">
        <f t="shared" si="1146"/>
        <v>Exit</v>
      </c>
      <c r="U9212" s="14"/>
      <c r="V9212" s="8" t="str">
        <f t="shared" si="1147"/>
        <v>Spain</v>
      </c>
      <c r="W9212" s="8"/>
      <c r="X9212" s="8"/>
      <c r="Y9212" s="8"/>
      <c r="Z9212" s="14" t="str">
        <f t="shared" si="1148"/>
        <v>Male</v>
      </c>
      <c r="AA9212" s="14"/>
      <c r="AB9212" s="14"/>
      <c r="AC9212" s="14"/>
      <c r="AE9212" t="str">
        <f t="shared" si="1149"/>
        <v>Adults</v>
      </c>
      <c r="AF9212" t="str">
        <f t="shared" si="1150"/>
        <v>Poor</v>
      </c>
      <c r="AG9212" t="str">
        <f t="shared" si="1151"/>
        <v>Very low</v>
      </c>
    </row>
    <row r="9213" spans="1:33" x14ac:dyDescent="0.2">
      <c r="A9213">
        <v>9212</v>
      </c>
      <c r="B9213">
        <v>15605531</v>
      </c>
      <c r="C9213">
        <v>457</v>
      </c>
      <c r="D9213">
        <v>2</v>
      </c>
      <c r="E9213">
        <v>2</v>
      </c>
      <c r="F9213">
        <v>38</v>
      </c>
      <c r="G9213">
        <v>7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s="2" t="s">
        <v>24</v>
      </c>
      <c r="P9213" s="11" t="str">
        <f t="shared" si="1144"/>
        <v>2016</v>
      </c>
      <c r="Q9213" s="12"/>
      <c r="R9213" s="8" t="str">
        <f t="shared" si="1145"/>
        <v>07</v>
      </c>
      <c r="S9213" s="8"/>
      <c r="T9213" s="14" t="str">
        <f t="shared" si="1146"/>
        <v>Retain</v>
      </c>
      <c r="U9213" s="14"/>
      <c r="V9213" s="8" t="str">
        <f t="shared" si="1147"/>
        <v>Spain</v>
      </c>
      <c r="W9213" s="8"/>
      <c r="X9213" s="8"/>
      <c r="Y9213" s="8"/>
      <c r="Z9213" s="14" t="str">
        <f t="shared" si="1148"/>
        <v>Female</v>
      </c>
      <c r="AA9213" s="14"/>
      <c r="AB9213" s="14"/>
      <c r="AC9213" s="14"/>
      <c r="AE9213" t="str">
        <f t="shared" si="1149"/>
        <v>Adults</v>
      </c>
      <c r="AF9213" t="str">
        <f t="shared" si="1150"/>
        <v>Poor</v>
      </c>
      <c r="AG9213" t="str">
        <f t="shared" si="1151"/>
        <v>Very low</v>
      </c>
    </row>
    <row r="9214" spans="1:33" x14ac:dyDescent="0.2">
      <c r="A9214">
        <v>9213</v>
      </c>
      <c r="B9214">
        <v>15605339</v>
      </c>
      <c r="C9214">
        <v>673</v>
      </c>
      <c r="D9214">
        <v>1</v>
      </c>
      <c r="E9214">
        <v>2</v>
      </c>
      <c r="F9214">
        <v>37</v>
      </c>
      <c r="G9214">
        <v>7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s="2" t="s">
        <v>1078</v>
      </c>
      <c r="P9214" s="11" t="str">
        <f t="shared" si="1144"/>
        <v>2016</v>
      </c>
      <c r="Q9214" s="12"/>
      <c r="R9214" s="8" t="str">
        <f t="shared" si="1145"/>
        <v>09</v>
      </c>
      <c r="S9214" s="8"/>
      <c r="T9214" s="14" t="str">
        <f t="shared" si="1146"/>
        <v>Retain</v>
      </c>
      <c r="U9214" s="14"/>
      <c r="V9214" s="8" t="str">
        <f t="shared" si="1147"/>
        <v>France</v>
      </c>
      <c r="W9214" s="8"/>
      <c r="X9214" s="8"/>
      <c r="Y9214" s="8"/>
      <c r="Z9214" s="14" t="str">
        <f t="shared" si="1148"/>
        <v>Female</v>
      </c>
      <c r="AA9214" s="14"/>
      <c r="AB9214" s="14"/>
      <c r="AC9214" s="14"/>
      <c r="AE9214" t="str">
        <f t="shared" si="1149"/>
        <v>Adults</v>
      </c>
      <c r="AF9214" t="str">
        <f t="shared" si="1150"/>
        <v>Good</v>
      </c>
      <c r="AG9214" t="str">
        <f t="shared" si="1151"/>
        <v>Very low</v>
      </c>
    </row>
    <row r="9215" spans="1:33" x14ac:dyDescent="0.2">
      <c r="A9215">
        <v>9214</v>
      </c>
      <c r="B9215">
        <v>15672216</v>
      </c>
      <c r="C9215">
        <v>584</v>
      </c>
      <c r="D9215">
        <v>1</v>
      </c>
      <c r="E9215">
        <v>2</v>
      </c>
      <c r="F9215">
        <v>40</v>
      </c>
      <c r="G9215">
        <v>6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s="2" t="s">
        <v>161</v>
      </c>
      <c r="P9215" s="11" t="str">
        <f t="shared" si="1144"/>
        <v>2016</v>
      </c>
      <c r="Q9215" s="12"/>
      <c r="R9215" s="8" t="str">
        <f t="shared" si="1145"/>
        <v>10</v>
      </c>
      <c r="S9215" s="8"/>
      <c r="T9215" s="14" t="str">
        <f t="shared" si="1146"/>
        <v>Retain</v>
      </c>
      <c r="U9215" s="14"/>
      <c r="V9215" s="8" t="str">
        <f t="shared" si="1147"/>
        <v>France</v>
      </c>
      <c r="W9215" s="8"/>
      <c r="X9215" s="8"/>
      <c r="Y9215" s="8"/>
      <c r="Z9215" s="14" t="str">
        <f t="shared" si="1148"/>
        <v>Female</v>
      </c>
      <c r="AA9215" s="14"/>
      <c r="AB9215" s="14"/>
      <c r="AC9215" s="14"/>
      <c r="AE9215" t="str">
        <f t="shared" si="1149"/>
        <v>Middle aged</v>
      </c>
      <c r="AF9215" t="str">
        <f t="shared" si="1150"/>
        <v>Fair</v>
      </c>
      <c r="AG9215" t="str">
        <f t="shared" si="1151"/>
        <v>Medium</v>
      </c>
    </row>
    <row r="9216" spans="1:33" x14ac:dyDescent="0.2">
      <c r="A9216">
        <v>9215</v>
      </c>
      <c r="B9216">
        <v>15812893</v>
      </c>
      <c r="C9216">
        <v>629</v>
      </c>
      <c r="D9216">
        <v>1</v>
      </c>
      <c r="E9216">
        <v>2</v>
      </c>
      <c r="F9216">
        <v>39</v>
      </c>
      <c r="G9216">
        <v>6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s="2" t="s">
        <v>1014</v>
      </c>
      <c r="P9216" s="11" t="str">
        <f t="shared" si="1144"/>
        <v>2017</v>
      </c>
      <c r="Q9216" s="12"/>
      <c r="R9216" s="8" t="str">
        <f t="shared" si="1145"/>
        <v>05</v>
      </c>
      <c r="S9216" s="8"/>
      <c r="T9216" s="14" t="str">
        <f t="shared" si="1146"/>
        <v>Exit</v>
      </c>
      <c r="U9216" s="14"/>
      <c r="V9216" s="8" t="str">
        <f t="shared" si="1147"/>
        <v>France</v>
      </c>
      <c r="W9216" s="8"/>
      <c r="X9216" s="8"/>
      <c r="Y9216" s="8"/>
      <c r="Z9216" s="14" t="str">
        <f t="shared" si="1148"/>
        <v>Female</v>
      </c>
      <c r="AA9216" s="14"/>
      <c r="AB9216" s="14"/>
      <c r="AC9216" s="14"/>
      <c r="AE9216" t="str">
        <f t="shared" si="1149"/>
        <v>Middle aged</v>
      </c>
      <c r="AF9216" t="str">
        <f t="shared" si="1150"/>
        <v>Fair</v>
      </c>
      <c r="AG9216" t="str">
        <f t="shared" si="1151"/>
        <v>Very low</v>
      </c>
    </row>
    <row r="9217" spans="1:33" x14ac:dyDescent="0.2">
      <c r="A9217">
        <v>9216</v>
      </c>
      <c r="B9217">
        <v>15624180</v>
      </c>
      <c r="C9217">
        <v>584</v>
      </c>
      <c r="D9217">
        <v>3</v>
      </c>
      <c r="E9217">
        <v>2</v>
      </c>
      <c r="F9217">
        <v>37</v>
      </c>
      <c r="G9217">
        <v>6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s="2" t="s">
        <v>1237</v>
      </c>
      <c r="P9217" s="11" t="str">
        <f t="shared" si="1144"/>
        <v>2017</v>
      </c>
      <c r="Q9217" s="12"/>
      <c r="R9217" s="8" t="str">
        <f t="shared" si="1145"/>
        <v>06</v>
      </c>
      <c r="S9217" s="8"/>
      <c r="T9217" s="14" t="str">
        <f t="shared" si="1146"/>
        <v>Exit</v>
      </c>
      <c r="U9217" s="14"/>
      <c r="V9217" s="8" t="str">
        <f t="shared" si="1147"/>
        <v>Germany</v>
      </c>
      <c r="W9217" s="8"/>
      <c r="X9217" s="8"/>
      <c r="Y9217" s="8"/>
      <c r="Z9217" s="14" t="str">
        <f t="shared" si="1148"/>
        <v>Female</v>
      </c>
      <c r="AA9217" s="14"/>
      <c r="AB9217" s="14"/>
      <c r="AC9217" s="14"/>
      <c r="AE9217" t="str">
        <f t="shared" si="1149"/>
        <v>Adults</v>
      </c>
      <c r="AF9217" t="str">
        <f t="shared" si="1150"/>
        <v>Fair</v>
      </c>
      <c r="AG9217" t="str">
        <f t="shared" si="1151"/>
        <v>High</v>
      </c>
    </row>
    <row r="9218" spans="1:33" x14ac:dyDescent="0.2">
      <c r="A9218">
        <v>9217</v>
      </c>
      <c r="B9218">
        <v>15701364</v>
      </c>
      <c r="C9218">
        <v>724</v>
      </c>
      <c r="D9218">
        <v>1</v>
      </c>
      <c r="E9218">
        <v>1</v>
      </c>
      <c r="F9218">
        <v>30</v>
      </c>
      <c r="G9218">
        <v>6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s="2" t="s">
        <v>1034</v>
      </c>
      <c r="P9218" s="11" t="str">
        <f t="shared" si="1144"/>
        <v>2017</v>
      </c>
      <c r="Q9218" s="12"/>
      <c r="R9218" s="8" t="str">
        <f t="shared" si="1145"/>
        <v>06</v>
      </c>
      <c r="S9218" s="8"/>
      <c r="T9218" s="14" t="str">
        <f t="shared" si="1146"/>
        <v>Retain</v>
      </c>
      <c r="U9218" s="14"/>
      <c r="V9218" s="8" t="str">
        <f t="shared" si="1147"/>
        <v>France</v>
      </c>
      <c r="W9218" s="8"/>
      <c r="X9218" s="8"/>
      <c r="Y9218" s="8"/>
      <c r="Z9218" s="14" t="str">
        <f t="shared" si="1148"/>
        <v>Male</v>
      </c>
      <c r="AA9218" s="14"/>
      <c r="AB9218" s="14"/>
      <c r="AC9218" s="14"/>
      <c r="AE9218" t="str">
        <f t="shared" si="1149"/>
        <v>Adults</v>
      </c>
      <c r="AF9218" t="str">
        <f t="shared" si="1150"/>
        <v>Good</v>
      </c>
      <c r="AG9218" t="str">
        <f t="shared" si="1151"/>
        <v>Very low</v>
      </c>
    </row>
    <row r="9219" spans="1:33" x14ac:dyDescent="0.2">
      <c r="A9219">
        <v>9218</v>
      </c>
      <c r="B9219">
        <v>15762588</v>
      </c>
      <c r="C9219">
        <v>644</v>
      </c>
      <c r="D9219">
        <v>1</v>
      </c>
      <c r="E9219">
        <v>1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s="2" t="s">
        <v>195</v>
      </c>
      <c r="P9219" s="11" t="str">
        <f t="shared" ref="P9219:P9282" si="1152">RIGHT($N9219,4)</f>
        <v>2017</v>
      </c>
      <c r="Q9219" s="12"/>
      <c r="R9219" s="8" t="str">
        <f t="shared" ref="R9219:R9282" si="1153">MID(N9219,4,2)</f>
        <v>12</v>
      </c>
      <c r="S9219" s="8"/>
      <c r="T9219" s="14" t="str">
        <f t="shared" ref="T9219:T9282" si="1154">IF(M9219=1,"Exit","Retain")</f>
        <v>Retain</v>
      </c>
      <c r="U9219" s="14"/>
      <c r="V9219" s="8" t="str">
        <f t="shared" ref="V9219:V9282" si="1155">IF(D9219=1,"France",IF(D9219=2,"Spain",IF(D9219=3,"Germany","NONE")))</f>
        <v>France</v>
      </c>
      <c r="W9219" s="8"/>
      <c r="X9219" s="8"/>
      <c r="Y9219" s="8"/>
      <c r="Z9219" s="14" t="str">
        <f t="shared" ref="Z9219:Z9282" si="1156">IF(E9219=1,"Male","Female")</f>
        <v>Male</v>
      </c>
      <c r="AA9219" s="14"/>
      <c r="AB9219" s="14"/>
      <c r="AC9219" s="14"/>
      <c r="AE9219" t="str">
        <f t="shared" ref="AE9219:AE9282" si="1157">IF(F9219&lt;18,"Kids",IF(AND(F9219&gt;=18,F9219&lt;24),"Young Adults",IF(AND(F9219&gt;=24,F9219&lt;39),"Adults",IF(AND(F9219&gt;=39,F9219&lt;64),"Middle aged","Retired"))))</f>
        <v>Adults</v>
      </c>
      <c r="AF9219" t="str">
        <f t="shared" ref="AF9219:AF9282" si="1158">IF(AND(C9219&gt;=800,C9219&lt;=850),"Excellent",IF(AND(C9219&gt;=740,C9219&lt;=799),"Very good",IF(AND(C9219&gt;=670,C9219&lt;=739),"Good",IF(AND(C9219&gt;=580,C9219&lt;=669),"Fair",IF(AND(C9219&gt;=300,C9219&lt;=579),"Poor","None")))))</f>
        <v>Fair</v>
      </c>
      <c r="AG9219" t="str">
        <f t="shared" ref="AG9219:AG9282" si="1159">IF(H9219&lt;25000,"Very low",IF(AND(H9219&gt;25000,H9219&lt;=50000),"Low",IF(AND(H9219&gt;50000,H9219&lt;=100000),"Medium",IF(AND(H9219&gt;100000,H9219&lt;=150000),"High",IF(AND(H9219&gt;150000,H9219&lt;=200000),"Very high",IF(H9219&gt;200000,"Extreme","None"))))))</f>
        <v>Very low</v>
      </c>
    </row>
    <row r="9220" spans="1:33" x14ac:dyDescent="0.2">
      <c r="A9220">
        <v>9219</v>
      </c>
      <c r="B9220">
        <v>15806318</v>
      </c>
      <c r="C9220">
        <v>676</v>
      </c>
      <c r="D9220">
        <v>3</v>
      </c>
      <c r="E9220">
        <v>2</v>
      </c>
      <c r="F9220">
        <v>48</v>
      </c>
      <c r="G9220">
        <v>5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s="2" t="s">
        <v>195</v>
      </c>
      <c r="P9220" s="11" t="str">
        <f t="shared" si="1152"/>
        <v>2017</v>
      </c>
      <c r="Q9220" s="12"/>
      <c r="R9220" s="8" t="str">
        <f t="shared" si="1153"/>
        <v>12</v>
      </c>
      <c r="S9220" s="8"/>
      <c r="T9220" s="14" t="str">
        <f t="shared" si="1154"/>
        <v>Exit</v>
      </c>
      <c r="U9220" s="14"/>
      <c r="V9220" s="8" t="str">
        <f t="shared" si="1155"/>
        <v>Germany</v>
      </c>
      <c r="W9220" s="8"/>
      <c r="X9220" s="8"/>
      <c r="Y9220" s="8"/>
      <c r="Z9220" s="14" t="str">
        <f t="shared" si="1156"/>
        <v>Female</v>
      </c>
      <c r="AA9220" s="14"/>
      <c r="AB9220" s="14"/>
      <c r="AC9220" s="14"/>
      <c r="AE9220" t="str">
        <f t="shared" si="1157"/>
        <v>Middle aged</v>
      </c>
      <c r="AF9220" t="str">
        <f t="shared" si="1158"/>
        <v>Good</v>
      </c>
      <c r="AG9220" t="str">
        <f t="shared" si="1159"/>
        <v>High</v>
      </c>
    </row>
    <row r="9221" spans="1:33" x14ac:dyDescent="0.2">
      <c r="A9221">
        <v>9220</v>
      </c>
      <c r="B9221">
        <v>15712596</v>
      </c>
      <c r="C9221">
        <v>499</v>
      </c>
      <c r="D9221">
        <v>1</v>
      </c>
      <c r="E9221">
        <v>1</v>
      </c>
      <c r="F9221">
        <v>31</v>
      </c>
      <c r="G9221">
        <v>5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s="2" t="s">
        <v>487</v>
      </c>
      <c r="P9221" s="11" t="str">
        <f t="shared" si="1152"/>
        <v>2017</v>
      </c>
      <c r="Q9221" s="12"/>
      <c r="R9221" s="8" t="str">
        <f t="shared" si="1153"/>
        <v>12</v>
      </c>
      <c r="S9221" s="8"/>
      <c r="T9221" s="14" t="str">
        <f t="shared" si="1154"/>
        <v>Retain</v>
      </c>
      <c r="U9221" s="14"/>
      <c r="V9221" s="8" t="str">
        <f t="shared" si="1155"/>
        <v>France</v>
      </c>
      <c r="W9221" s="8"/>
      <c r="X9221" s="8"/>
      <c r="Y9221" s="8"/>
      <c r="Z9221" s="14" t="str">
        <f t="shared" si="1156"/>
        <v>Male</v>
      </c>
      <c r="AA9221" s="14"/>
      <c r="AB9221" s="14"/>
      <c r="AC9221" s="14"/>
      <c r="AE9221" t="str">
        <f t="shared" si="1157"/>
        <v>Adults</v>
      </c>
      <c r="AF9221" t="str">
        <f t="shared" si="1158"/>
        <v>Poor</v>
      </c>
      <c r="AG9221" t="str">
        <f t="shared" si="1159"/>
        <v>Very low</v>
      </c>
    </row>
    <row r="9222" spans="1:33" x14ac:dyDescent="0.2">
      <c r="A9222">
        <v>9221</v>
      </c>
      <c r="B9222">
        <v>15600399</v>
      </c>
      <c r="C9222">
        <v>598</v>
      </c>
      <c r="D9222">
        <v>1</v>
      </c>
      <c r="E9222">
        <v>1</v>
      </c>
      <c r="F9222">
        <v>60</v>
      </c>
      <c r="G9222">
        <v>5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s="2" t="s">
        <v>649</v>
      </c>
      <c r="P9222" s="11" t="str">
        <f t="shared" si="1152"/>
        <v>2018</v>
      </c>
      <c r="Q9222" s="12"/>
      <c r="R9222" s="8" t="str">
        <f t="shared" si="1153"/>
        <v>08</v>
      </c>
      <c r="S9222" s="8"/>
      <c r="T9222" s="14" t="str">
        <f t="shared" si="1154"/>
        <v>Exit</v>
      </c>
      <c r="U9222" s="14"/>
      <c r="V9222" s="8" t="str">
        <f t="shared" si="1155"/>
        <v>France</v>
      </c>
      <c r="W9222" s="8"/>
      <c r="X9222" s="8"/>
      <c r="Y9222" s="8"/>
      <c r="Z9222" s="14" t="str">
        <f t="shared" si="1156"/>
        <v>Male</v>
      </c>
      <c r="AA9222" s="14"/>
      <c r="AB9222" s="14"/>
      <c r="AC9222" s="14"/>
      <c r="AE9222" t="str">
        <f t="shared" si="1157"/>
        <v>Middle aged</v>
      </c>
      <c r="AF9222" t="str">
        <f t="shared" si="1158"/>
        <v>Fair</v>
      </c>
      <c r="AG9222" t="str">
        <f t="shared" si="1159"/>
        <v>Very low</v>
      </c>
    </row>
    <row r="9223" spans="1:33" x14ac:dyDescent="0.2">
      <c r="A9223">
        <v>9222</v>
      </c>
      <c r="B9223">
        <v>15576216</v>
      </c>
      <c r="C9223">
        <v>655</v>
      </c>
      <c r="D9223">
        <v>3</v>
      </c>
      <c r="E9223">
        <v>2</v>
      </c>
      <c r="F9223">
        <v>37</v>
      </c>
      <c r="G9223">
        <v>5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s="2" t="s">
        <v>198</v>
      </c>
      <c r="P9223" s="11" t="str">
        <f t="shared" si="1152"/>
        <v>2018</v>
      </c>
      <c r="Q9223" s="12"/>
      <c r="R9223" s="8" t="str">
        <f t="shared" si="1153"/>
        <v>08</v>
      </c>
      <c r="S9223" s="8"/>
      <c r="T9223" s="14" t="str">
        <f t="shared" si="1154"/>
        <v>Exit</v>
      </c>
      <c r="U9223" s="14"/>
      <c r="V9223" s="8" t="str">
        <f t="shared" si="1155"/>
        <v>Germany</v>
      </c>
      <c r="W9223" s="8"/>
      <c r="X9223" s="8"/>
      <c r="Y9223" s="8"/>
      <c r="Z9223" s="14" t="str">
        <f t="shared" si="1156"/>
        <v>Female</v>
      </c>
      <c r="AA9223" s="14"/>
      <c r="AB9223" s="14"/>
      <c r="AC9223" s="14"/>
      <c r="AE9223" t="str">
        <f t="shared" si="1157"/>
        <v>Adults</v>
      </c>
      <c r="AF9223" t="str">
        <f t="shared" si="1158"/>
        <v>Fair</v>
      </c>
      <c r="AG9223" t="str">
        <f t="shared" si="1159"/>
        <v>High</v>
      </c>
    </row>
    <row r="9224" spans="1:33" x14ac:dyDescent="0.2">
      <c r="A9224">
        <v>9223</v>
      </c>
      <c r="B9224">
        <v>15620750</v>
      </c>
      <c r="C9224">
        <v>559</v>
      </c>
      <c r="D9224">
        <v>1</v>
      </c>
      <c r="E9224">
        <v>1</v>
      </c>
      <c r="F9224">
        <v>28</v>
      </c>
      <c r="G9224">
        <v>5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s="2" t="s">
        <v>439</v>
      </c>
      <c r="P9224" s="11" t="str">
        <f t="shared" si="1152"/>
        <v>2018</v>
      </c>
      <c r="Q9224" s="12"/>
      <c r="R9224" s="8" t="str">
        <f t="shared" si="1153"/>
        <v>09</v>
      </c>
      <c r="S9224" s="8"/>
      <c r="T9224" s="14" t="str">
        <f t="shared" si="1154"/>
        <v>Retain</v>
      </c>
      <c r="U9224" s="14"/>
      <c r="V9224" s="8" t="str">
        <f t="shared" si="1155"/>
        <v>France</v>
      </c>
      <c r="W9224" s="8"/>
      <c r="X9224" s="8"/>
      <c r="Y9224" s="8"/>
      <c r="Z9224" s="14" t="str">
        <f t="shared" si="1156"/>
        <v>Male</v>
      </c>
      <c r="AA9224" s="14"/>
      <c r="AB9224" s="14"/>
      <c r="AC9224" s="14"/>
      <c r="AE9224" t="str">
        <f t="shared" si="1157"/>
        <v>Adults</v>
      </c>
      <c r="AF9224" t="str">
        <f t="shared" si="1158"/>
        <v>Poor</v>
      </c>
      <c r="AG9224" t="str">
        <f t="shared" si="1159"/>
        <v>High</v>
      </c>
    </row>
    <row r="9225" spans="1:33" x14ac:dyDescent="0.2">
      <c r="A9225">
        <v>9224</v>
      </c>
      <c r="B9225">
        <v>15623489</v>
      </c>
      <c r="C9225">
        <v>543</v>
      </c>
      <c r="D9225">
        <v>1</v>
      </c>
      <c r="E9225">
        <v>2</v>
      </c>
      <c r="F9225">
        <v>67</v>
      </c>
      <c r="G9225">
        <v>4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s="2" t="s">
        <v>706</v>
      </c>
      <c r="P9225" s="11" t="str">
        <f t="shared" si="1152"/>
        <v>2018</v>
      </c>
      <c r="Q9225" s="12"/>
      <c r="R9225" s="8" t="str">
        <f t="shared" si="1153"/>
        <v>09</v>
      </c>
      <c r="S9225" s="8"/>
      <c r="T9225" s="14" t="str">
        <f t="shared" si="1154"/>
        <v>Retain</v>
      </c>
      <c r="U9225" s="14"/>
      <c r="V9225" s="8" t="str">
        <f t="shared" si="1155"/>
        <v>France</v>
      </c>
      <c r="W9225" s="8"/>
      <c r="X9225" s="8"/>
      <c r="Y9225" s="8"/>
      <c r="Z9225" s="14" t="str">
        <f t="shared" si="1156"/>
        <v>Female</v>
      </c>
      <c r="AA9225" s="14"/>
      <c r="AB9225" s="14"/>
      <c r="AC9225" s="14"/>
      <c r="AE9225" t="str">
        <f t="shared" si="1157"/>
        <v>Retired</v>
      </c>
      <c r="AF9225" t="str">
        <f t="shared" si="1158"/>
        <v>Poor</v>
      </c>
      <c r="AG9225" t="str">
        <f t="shared" si="1159"/>
        <v>High</v>
      </c>
    </row>
    <row r="9226" spans="1:33" x14ac:dyDescent="0.2">
      <c r="A9226">
        <v>9225</v>
      </c>
      <c r="B9226">
        <v>15667944</v>
      </c>
      <c r="C9226">
        <v>679</v>
      </c>
      <c r="D9226">
        <v>1</v>
      </c>
      <c r="E9226">
        <v>1</v>
      </c>
      <c r="F9226">
        <v>39</v>
      </c>
      <c r="G9226">
        <v>4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s="2" t="s">
        <v>917</v>
      </c>
      <c r="P9226" s="11" t="str">
        <f t="shared" si="1152"/>
        <v>2018</v>
      </c>
      <c r="Q9226" s="12"/>
      <c r="R9226" s="8" t="str">
        <f t="shared" si="1153"/>
        <v>11</v>
      </c>
      <c r="S9226" s="8"/>
      <c r="T9226" s="14" t="str">
        <f t="shared" si="1154"/>
        <v>Retain</v>
      </c>
      <c r="U9226" s="14"/>
      <c r="V9226" s="8" t="str">
        <f t="shared" si="1155"/>
        <v>France</v>
      </c>
      <c r="W9226" s="8"/>
      <c r="X9226" s="8"/>
      <c r="Y9226" s="8"/>
      <c r="Z9226" s="14" t="str">
        <f t="shared" si="1156"/>
        <v>Male</v>
      </c>
      <c r="AA9226" s="14"/>
      <c r="AB9226" s="14"/>
      <c r="AC9226" s="14"/>
      <c r="AE9226" t="str">
        <f t="shared" si="1157"/>
        <v>Middle aged</v>
      </c>
      <c r="AF9226" t="str">
        <f t="shared" si="1158"/>
        <v>Good</v>
      </c>
      <c r="AG9226" t="str">
        <f t="shared" si="1159"/>
        <v>Medium</v>
      </c>
    </row>
    <row r="9227" spans="1:33" x14ac:dyDescent="0.2">
      <c r="A9227">
        <v>9226</v>
      </c>
      <c r="B9227">
        <v>15584928</v>
      </c>
      <c r="C9227">
        <v>594</v>
      </c>
      <c r="D9227">
        <v>3</v>
      </c>
      <c r="E9227">
        <v>2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s="2" t="s">
        <v>241</v>
      </c>
      <c r="P9227" s="11" t="str">
        <f t="shared" si="1152"/>
        <v>2018</v>
      </c>
      <c r="Q9227" s="12"/>
      <c r="R9227" s="8" t="str">
        <f t="shared" si="1153"/>
        <v>12</v>
      </c>
      <c r="S9227" s="8"/>
      <c r="T9227" s="14" t="str">
        <f t="shared" si="1154"/>
        <v>Retain</v>
      </c>
      <c r="U9227" s="14"/>
      <c r="V9227" s="8" t="str">
        <f t="shared" si="1155"/>
        <v>Germany</v>
      </c>
      <c r="W9227" s="8"/>
      <c r="X9227" s="8"/>
      <c r="Y9227" s="8"/>
      <c r="Z9227" s="14" t="str">
        <f t="shared" si="1156"/>
        <v>Female</v>
      </c>
      <c r="AA9227" s="14"/>
      <c r="AB9227" s="14"/>
      <c r="AC9227" s="14"/>
      <c r="AE9227" t="str">
        <f t="shared" si="1157"/>
        <v>Adults</v>
      </c>
      <c r="AF9227" t="str">
        <f t="shared" si="1158"/>
        <v>Fair</v>
      </c>
      <c r="AG9227" t="str">
        <f t="shared" si="1159"/>
        <v>High</v>
      </c>
    </row>
    <row r="9228" spans="1:33" x14ac:dyDescent="0.2">
      <c r="A9228">
        <v>9227</v>
      </c>
      <c r="B9228">
        <v>15779913</v>
      </c>
      <c r="C9228">
        <v>586</v>
      </c>
      <c r="D9228">
        <v>1</v>
      </c>
      <c r="E9228">
        <v>1</v>
      </c>
      <c r="F9228">
        <v>27</v>
      </c>
      <c r="G9228">
        <v>4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s="2" t="s">
        <v>1171</v>
      </c>
      <c r="P9228" s="11" t="str">
        <f t="shared" si="1152"/>
        <v>2019</v>
      </c>
      <c r="Q9228" s="12"/>
      <c r="R9228" s="8" t="str">
        <f t="shared" si="1153"/>
        <v>01</v>
      </c>
      <c r="S9228" s="8"/>
      <c r="T9228" s="14" t="str">
        <f t="shared" si="1154"/>
        <v>Retain</v>
      </c>
      <c r="U9228" s="14"/>
      <c r="V9228" s="8" t="str">
        <f t="shared" si="1155"/>
        <v>France</v>
      </c>
      <c r="W9228" s="8"/>
      <c r="X9228" s="8"/>
      <c r="Y9228" s="8"/>
      <c r="Z9228" s="14" t="str">
        <f t="shared" si="1156"/>
        <v>Male</v>
      </c>
      <c r="AA9228" s="14"/>
      <c r="AB9228" s="14"/>
      <c r="AC9228" s="14"/>
      <c r="AE9228" t="str">
        <f t="shared" si="1157"/>
        <v>Adults</v>
      </c>
      <c r="AF9228" t="str">
        <f t="shared" si="1158"/>
        <v>Fair</v>
      </c>
      <c r="AG9228" t="str">
        <f t="shared" si="1159"/>
        <v>High</v>
      </c>
    </row>
    <row r="9229" spans="1:33" x14ac:dyDescent="0.2">
      <c r="A9229">
        <v>9228</v>
      </c>
      <c r="B9229">
        <v>15644977</v>
      </c>
      <c r="C9229">
        <v>776</v>
      </c>
      <c r="D9229">
        <v>1</v>
      </c>
      <c r="E9229">
        <v>2</v>
      </c>
      <c r="F9229">
        <v>31</v>
      </c>
      <c r="G9229">
        <v>4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s="2" t="s">
        <v>572</v>
      </c>
      <c r="P9229" s="11" t="str">
        <f t="shared" si="1152"/>
        <v>2019</v>
      </c>
      <c r="Q9229" s="12"/>
      <c r="R9229" s="8" t="str">
        <f t="shared" si="1153"/>
        <v>03</v>
      </c>
      <c r="S9229" s="8"/>
      <c r="T9229" s="14" t="str">
        <f t="shared" si="1154"/>
        <v>Retain</v>
      </c>
      <c r="U9229" s="14"/>
      <c r="V9229" s="8" t="str">
        <f t="shared" si="1155"/>
        <v>France</v>
      </c>
      <c r="W9229" s="8"/>
      <c r="X9229" s="8"/>
      <c r="Y9229" s="8"/>
      <c r="Z9229" s="14" t="str">
        <f t="shared" si="1156"/>
        <v>Female</v>
      </c>
      <c r="AA9229" s="14"/>
      <c r="AB9229" s="14"/>
      <c r="AC9229" s="14"/>
      <c r="AE9229" t="str">
        <f t="shared" si="1157"/>
        <v>Adults</v>
      </c>
      <c r="AF9229" t="str">
        <f t="shared" si="1158"/>
        <v>Very good</v>
      </c>
      <c r="AG9229" t="str">
        <f t="shared" si="1159"/>
        <v>Very low</v>
      </c>
    </row>
    <row r="9230" spans="1:33" x14ac:dyDescent="0.2">
      <c r="A9230">
        <v>9229</v>
      </c>
      <c r="B9230">
        <v>15749679</v>
      </c>
      <c r="C9230">
        <v>699</v>
      </c>
      <c r="D9230">
        <v>1</v>
      </c>
      <c r="E9230">
        <v>1</v>
      </c>
      <c r="F9230">
        <v>39</v>
      </c>
      <c r="G9230">
        <v>4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s="2" t="s">
        <v>194</v>
      </c>
      <c r="P9230" s="11" t="str">
        <f t="shared" si="1152"/>
        <v>2019</v>
      </c>
      <c r="Q9230" s="12"/>
      <c r="R9230" s="8" t="str">
        <f t="shared" si="1153"/>
        <v>07</v>
      </c>
      <c r="S9230" s="8"/>
      <c r="T9230" s="14" t="str">
        <f t="shared" si="1154"/>
        <v>Retain</v>
      </c>
      <c r="U9230" s="14"/>
      <c r="V9230" s="8" t="str">
        <f t="shared" si="1155"/>
        <v>France</v>
      </c>
      <c r="W9230" s="8"/>
      <c r="X9230" s="8"/>
      <c r="Y9230" s="8"/>
      <c r="Z9230" s="14" t="str">
        <f t="shared" si="1156"/>
        <v>Male</v>
      </c>
      <c r="AA9230" s="14"/>
      <c r="AB9230" s="14"/>
      <c r="AC9230" s="14"/>
      <c r="AE9230" t="str">
        <f t="shared" si="1157"/>
        <v>Middle aged</v>
      </c>
      <c r="AF9230" t="str">
        <f t="shared" si="1158"/>
        <v>Good</v>
      </c>
      <c r="AG9230" t="str">
        <f t="shared" si="1159"/>
        <v>High</v>
      </c>
    </row>
    <row r="9231" spans="1:33" x14ac:dyDescent="0.2">
      <c r="A9231">
        <v>9230</v>
      </c>
      <c r="B9231">
        <v>15629010</v>
      </c>
      <c r="C9231">
        <v>847</v>
      </c>
      <c r="D9231">
        <v>3</v>
      </c>
      <c r="E9231">
        <v>2</v>
      </c>
      <c r="F9231">
        <v>35</v>
      </c>
      <c r="G9231">
        <v>3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s="2" t="s">
        <v>327</v>
      </c>
      <c r="P9231" s="11" t="str">
        <f t="shared" si="1152"/>
        <v>2019</v>
      </c>
      <c r="Q9231" s="12"/>
      <c r="R9231" s="8" t="str">
        <f t="shared" si="1153"/>
        <v>10</v>
      </c>
      <c r="S9231" s="8"/>
      <c r="T9231" s="14" t="str">
        <f t="shared" si="1154"/>
        <v>Retain</v>
      </c>
      <c r="U9231" s="14"/>
      <c r="V9231" s="8" t="str">
        <f t="shared" si="1155"/>
        <v>Germany</v>
      </c>
      <c r="W9231" s="8"/>
      <c r="X9231" s="8"/>
      <c r="Y9231" s="8"/>
      <c r="Z9231" s="14" t="str">
        <f t="shared" si="1156"/>
        <v>Female</v>
      </c>
      <c r="AA9231" s="14"/>
      <c r="AB9231" s="14"/>
      <c r="AC9231" s="14"/>
      <c r="AE9231" t="str">
        <f t="shared" si="1157"/>
        <v>Adults</v>
      </c>
      <c r="AF9231" t="str">
        <f t="shared" si="1158"/>
        <v>Excellent</v>
      </c>
      <c r="AG9231" t="str">
        <f t="shared" si="1159"/>
        <v>High</v>
      </c>
    </row>
    <row r="9232" spans="1:33" x14ac:dyDescent="0.2">
      <c r="A9232">
        <v>9231</v>
      </c>
      <c r="B9232">
        <v>15768465</v>
      </c>
      <c r="C9232">
        <v>582</v>
      </c>
      <c r="D9232">
        <v>3</v>
      </c>
      <c r="E9232">
        <v>1</v>
      </c>
      <c r="F9232">
        <v>35</v>
      </c>
      <c r="G9232">
        <v>3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s="2" t="s">
        <v>515</v>
      </c>
      <c r="P9232" s="11" t="str">
        <f t="shared" si="1152"/>
        <v>2019</v>
      </c>
      <c r="Q9232" s="12"/>
      <c r="R9232" s="8" t="str">
        <f t="shared" si="1153"/>
        <v>12</v>
      </c>
      <c r="S9232" s="8"/>
      <c r="T9232" s="14" t="str">
        <f t="shared" si="1154"/>
        <v>Retain</v>
      </c>
      <c r="U9232" s="14"/>
      <c r="V9232" s="8" t="str">
        <f t="shared" si="1155"/>
        <v>Germany</v>
      </c>
      <c r="W9232" s="8"/>
      <c r="X9232" s="8"/>
      <c r="Y9232" s="8"/>
      <c r="Z9232" s="14" t="str">
        <f t="shared" si="1156"/>
        <v>Male</v>
      </c>
      <c r="AA9232" s="14"/>
      <c r="AB9232" s="14"/>
      <c r="AC9232" s="14"/>
      <c r="AE9232" t="str">
        <f t="shared" si="1157"/>
        <v>Adults</v>
      </c>
      <c r="AF9232" t="str">
        <f t="shared" si="1158"/>
        <v>Fair</v>
      </c>
      <c r="AG9232" t="str">
        <f t="shared" si="1159"/>
        <v>High</v>
      </c>
    </row>
    <row r="9233" spans="1:33" x14ac:dyDescent="0.2">
      <c r="A9233">
        <v>9232</v>
      </c>
      <c r="B9233">
        <v>15767781</v>
      </c>
      <c r="C9233">
        <v>648</v>
      </c>
      <c r="D9233">
        <v>1</v>
      </c>
      <c r="E9233">
        <v>1</v>
      </c>
      <c r="F9233">
        <v>38</v>
      </c>
      <c r="G9233">
        <v>4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s="2" t="s">
        <v>740</v>
      </c>
      <c r="P9233" s="11" t="str">
        <f t="shared" si="1152"/>
        <v>2019</v>
      </c>
      <c r="Q9233" s="12"/>
      <c r="R9233" s="8" t="str">
        <f t="shared" si="1153"/>
        <v>01</v>
      </c>
      <c r="S9233" s="8"/>
      <c r="T9233" s="14" t="str">
        <f t="shared" si="1154"/>
        <v>Retain</v>
      </c>
      <c r="U9233" s="14"/>
      <c r="V9233" s="8" t="str">
        <f t="shared" si="1155"/>
        <v>France</v>
      </c>
      <c r="W9233" s="8"/>
      <c r="X9233" s="8"/>
      <c r="Y9233" s="8"/>
      <c r="Z9233" s="14" t="str">
        <f t="shared" si="1156"/>
        <v>Male</v>
      </c>
      <c r="AA9233" s="14"/>
      <c r="AB9233" s="14"/>
      <c r="AC9233" s="14"/>
      <c r="AE9233" t="str">
        <f t="shared" si="1157"/>
        <v>Adults</v>
      </c>
      <c r="AF9233" t="str">
        <f t="shared" si="1158"/>
        <v>Fair</v>
      </c>
      <c r="AG9233" t="str">
        <f t="shared" si="1159"/>
        <v>Medium</v>
      </c>
    </row>
    <row r="9234" spans="1:33" x14ac:dyDescent="0.2">
      <c r="A9234">
        <v>9233</v>
      </c>
      <c r="B9234">
        <v>15635364</v>
      </c>
      <c r="C9234">
        <v>618</v>
      </c>
      <c r="D9234">
        <v>1</v>
      </c>
      <c r="E9234">
        <v>2</v>
      </c>
      <c r="F9234">
        <v>49</v>
      </c>
      <c r="G9234">
        <v>3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s="2" t="s">
        <v>705</v>
      </c>
      <c r="P9234" s="11" t="str">
        <f t="shared" si="1152"/>
        <v>2019</v>
      </c>
      <c r="Q9234" s="12"/>
      <c r="R9234" s="8" t="str">
        <f t="shared" si="1153"/>
        <v>11</v>
      </c>
      <c r="S9234" s="8"/>
      <c r="T9234" s="14" t="str">
        <f t="shared" si="1154"/>
        <v>Exit</v>
      </c>
      <c r="U9234" s="14"/>
      <c r="V9234" s="8" t="str">
        <f t="shared" si="1155"/>
        <v>France</v>
      </c>
      <c r="W9234" s="8"/>
      <c r="X9234" s="8"/>
      <c r="Y9234" s="8"/>
      <c r="Z9234" s="14" t="str">
        <f t="shared" si="1156"/>
        <v>Female</v>
      </c>
      <c r="AA9234" s="14"/>
      <c r="AB9234" s="14"/>
      <c r="AC9234" s="14"/>
      <c r="AE9234" t="str">
        <f t="shared" si="1157"/>
        <v>Middle aged</v>
      </c>
      <c r="AF9234" t="str">
        <f t="shared" si="1158"/>
        <v>Fair</v>
      </c>
      <c r="AG9234" t="str">
        <f t="shared" si="1159"/>
        <v>Low</v>
      </c>
    </row>
    <row r="9235" spans="1:33" x14ac:dyDescent="0.2">
      <c r="A9235">
        <v>9234</v>
      </c>
      <c r="B9235">
        <v>15722004</v>
      </c>
      <c r="C9235">
        <v>543</v>
      </c>
      <c r="D9235">
        <v>1</v>
      </c>
      <c r="E9235">
        <v>2</v>
      </c>
      <c r="F9235">
        <v>31</v>
      </c>
      <c r="G9235">
        <v>5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s="2" t="s">
        <v>991</v>
      </c>
      <c r="P9235" s="11" t="str">
        <f t="shared" si="1152"/>
        <v>2018</v>
      </c>
      <c r="Q9235" s="12"/>
      <c r="R9235" s="8" t="str">
        <f t="shared" si="1153"/>
        <v>07</v>
      </c>
      <c r="S9235" s="8"/>
      <c r="T9235" s="14" t="str">
        <f t="shared" si="1154"/>
        <v>Retain</v>
      </c>
      <c r="U9235" s="14"/>
      <c r="V9235" s="8" t="str">
        <f t="shared" si="1155"/>
        <v>France</v>
      </c>
      <c r="W9235" s="8"/>
      <c r="X9235" s="8"/>
      <c r="Y9235" s="8"/>
      <c r="Z9235" s="14" t="str">
        <f t="shared" si="1156"/>
        <v>Female</v>
      </c>
      <c r="AA9235" s="14"/>
      <c r="AB9235" s="14"/>
      <c r="AC9235" s="14"/>
      <c r="AE9235" t="str">
        <f t="shared" si="1157"/>
        <v>Adults</v>
      </c>
      <c r="AF9235" t="str">
        <f t="shared" si="1158"/>
        <v>Poor</v>
      </c>
      <c r="AG9235" t="str">
        <f t="shared" si="1159"/>
        <v>High</v>
      </c>
    </row>
    <row r="9236" spans="1:33" x14ac:dyDescent="0.2">
      <c r="A9236">
        <v>9235</v>
      </c>
      <c r="B9236">
        <v>15766044</v>
      </c>
      <c r="C9236">
        <v>642</v>
      </c>
      <c r="D9236">
        <v>3</v>
      </c>
      <c r="E9236">
        <v>1</v>
      </c>
      <c r="F9236">
        <v>49</v>
      </c>
      <c r="G9236">
        <v>6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s="2" t="s">
        <v>948</v>
      </c>
      <c r="P9236" s="11" t="str">
        <f t="shared" si="1152"/>
        <v>2016</v>
      </c>
      <c r="Q9236" s="12"/>
      <c r="R9236" s="8" t="str">
        <f t="shared" si="1153"/>
        <v>12</v>
      </c>
      <c r="S9236" s="8"/>
      <c r="T9236" s="14" t="str">
        <f t="shared" si="1154"/>
        <v>Exit</v>
      </c>
      <c r="U9236" s="14"/>
      <c r="V9236" s="8" t="str">
        <f t="shared" si="1155"/>
        <v>Germany</v>
      </c>
      <c r="W9236" s="8"/>
      <c r="X9236" s="8"/>
      <c r="Y9236" s="8"/>
      <c r="Z9236" s="14" t="str">
        <f t="shared" si="1156"/>
        <v>Male</v>
      </c>
      <c r="AA9236" s="14"/>
      <c r="AB9236" s="14"/>
      <c r="AC9236" s="14"/>
      <c r="AE9236" t="str">
        <f t="shared" si="1157"/>
        <v>Middle aged</v>
      </c>
      <c r="AF9236" t="str">
        <f t="shared" si="1158"/>
        <v>Fair</v>
      </c>
      <c r="AG9236" t="str">
        <f t="shared" si="1159"/>
        <v>High</v>
      </c>
    </row>
    <row r="9237" spans="1:33" x14ac:dyDescent="0.2">
      <c r="A9237">
        <v>9236</v>
      </c>
      <c r="B9237">
        <v>15586680</v>
      </c>
      <c r="C9237">
        <v>462</v>
      </c>
      <c r="D9237">
        <v>1</v>
      </c>
      <c r="E9237">
        <v>1</v>
      </c>
      <c r="F9237">
        <v>27</v>
      </c>
      <c r="G9237">
        <v>6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s="2" t="s">
        <v>1267</v>
      </c>
      <c r="P9237" s="11" t="str">
        <f t="shared" si="1152"/>
        <v>2017</v>
      </c>
      <c r="Q9237" s="12"/>
      <c r="R9237" s="8" t="str">
        <f t="shared" si="1153"/>
        <v>03</v>
      </c>
      <c r="S9237" s="8"/>
      <c r="T9237" s="14" t="str">
        <f t="shared" si="1154"/>
        <v>Retain</v>
      </c>
      <c r="U9237" s="14"/>
      <c r="V9237" s="8" t="str">
        <f t="shared" si="1155"/>
        <v>France</v>
      </c>
      <c r="W9237" s="8"/>
      <c r="X9237" s="8"/>
      <c r="Y9237" s="8"/>
      <c r="Z9237" s="14" t="str">
        <f t="shared" si="1156"/>
        <v>Male</v>
      </c>
      <c r="AA9237" s="14"/>
      <c r="AB9237" s="14"/>
      <c r="AC9237" s="14"/>
      <c r="AE9237" t="str">
        <f t="shared" si="1157"/>
        <v>Adults</v>
      </c>
      <c r="AF9237" t="str">
        <f t="shared" si="1158"/>
        <v>Poor</v>
      </c>
      <c r="AG9237" t="str">
        <f t="shared" si="1159"/>
        <v>Very high</v>
      </c>
    </row>
    <row r="9238" spans="1:33" x14ac:dyDescent="0.2">
      <c r="A9238">
        <v>9237</v>
      </c>
      <c r="B9238">
        <v>15635388</v>
      </c>
      <c r="C9238">
        <v>640</v>
      </c>
      <c r="D9238">
        <v>2</v>
      </c>
      <c r="E9238">
        <v>1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s="2" t="s">
        <v>1062</v>
      </c>
      <c r="P9238" s="11" t="str">
        <f t="shared" si="1152"/>
        <v>2017</v>
      </c>
      <c r="Q9238" s="12"/>
      <c r="R9238" s="8" t="str">
        <f t="shared" si="1153"/>
        <v>05</v>
      </c>
      <c r="S9238" s="8"/>
      <c r="T9238" s="14" t="str">
        <f t="shared" si="1154"/>
        <v>Retain</v>
      </c>
      <c r="U9238" s="14"/>
      <c r="V9238" s="8" t="str">
        <f t="shared" si="1155"/>
        <v>Spain</v>
      </c>
      <c r="W9238" s="8"/>
      <c r="X9238" s="8"/>
      <c r="Y9238" s="8"/>
      <c r="Z9238" s="14" t="str">
        <f t="shared" si="1156"/>
        <v>Male</v>
      </c>
      <c r="AA9238" s="14"/>
      <c r="AB9238" s="14"/>
      <c r="AC9238" s="14"/>
      <c r="AE9238" t="str">
        <f t="shared" si="1157"/>
        <v>Middle aged</v>
      </c>
      <c r="AF9238" t="str">
        <f t="shared" si="1158"/>
        <v>Fair</v>
      </c>
      <c r="AG9238" t="str">
        <f t="shared" si="1159"/>
        <v>Medium</v>
      </c>
    </row>
    <row r="9239" spans="1:33" x14ac:dyDescent="0.2">
      <c r="A9239">
        <v>9238</v>
      </c>
      <c r="B9239">
        <v>15655175</v>
      </c>
      <c r="C9239">
        <v>740</v>
      </c>
      <c r="D9239">
        <v>3</v>
      </c>
      <c r="E9239">
        <v>1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s="2" t="s">
        <v>228</v>
      </c>
      <c r="P9239" s="11" t="str">
        <f t="shared" si="1152"/>
        <v>2019</v>
      </c>
      <c r="Q9239" s="12"/>
      <c r="R9239" s="8" t="str">
        <f t="shared" si="1153"/>
        <v>05</v>
      </c>
      <c r="S9239" s="8"/>
      <c r="T9239" s="14" t="str">
        <f t="shared" si="1154"/>
        <v>Exit</v>
      </c>
      <c r="U9239" s="14"/>
      <c r="V9239" s="8" t="str">
        <f t="shared" si="1155"/>
        <v>Germany</v>
      </c>
      <c r="W9239" s="8"/>
      <c r="X9239" s="8"/>
      <c r="Y9239" s="8"/>
      <c r="Z9239" s="14" t="str">
        <f t="shared" si="1156"/>
        <v>Male</v>
      </c>
      <c r="AA9239" s="14"/>
      <c r="AB9239" s="14"/>
      <c r="AC9239" s="14"/>
      <c r="AE9239" t="str">
        <f t="shared" si="1157"/>
        <v>Middle aged</v>
      </c>
      <c r="AF9239" t="str">
        <f t="shared" si="1158"/>
        <v>Very good</v>
      </c>
      <c r="AG9239" t="str">
        <f t="shared" si="1159"/>
        <v>High</v>
      </c>
    </row>
    <row r="9240" spans="1:33" x14ac:dyDescent="0.2">
      <c r="A9240">
        <v>9239</v>
      </c>
      <c r="B9240">
        <v>15639133</v>
      </c>
      <c r="C9240">
        <v>773</v>
      </c>
      <c r="D9240">
        <v>1</v>
      </c>
      <c r="E9240">
        <v>2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s="2" t="s">
        <v>171</v>
      </c>
      <c r="P9240" s="11" t="str">
        <f t="shared" si="1152"/>
        <v>2018</v>
      </c>
      <c r="Q9240" s="12"/>
      <c r="R9240" s="8" t="str">
        <f t="shared" si="1153"/>
        <v>12</v>
      </c>
      <c r="S9240" s="8"/>
      <c r="T9240" s="14" t="str">
        <f t="shared" si="1154"/>
        <v>Retain</v>
      </c>
      <c r="U9240" s="14"/>
      <c r="V9240" s="8" t="str">
        <f t="shared" si="1155"/>
        <v>France</v>
      </c>
      <c r="W9240" s="8"/>
      <c r="X9240" s="8"/>
      <c r="Y9240" s="8"/>
      <c r="Z9240" s="14" t="str">
        <f t="shared" si="1156"/>
        <v>Female</v>
      </c>
      <c r="AA9240" s="14"/>
      <c r="AB9240" s="14"/>
      <c r="AC9240" s="14"/>
      <c r="AE9240" t="str">
        <f t="shared" si="1157"/>
        <v>Middle aged</v>
      </c>
      <c r="AF9240" t="str">
        <f t="shared" si="1158"/>
        <v>Very good</v>
      </c>
      <c r="AG9240" t="str">
        <f t="shared" si="1159"/>
        <v>Very low</v>
      </c>
    </row>
    <row r="9241" spans="1:33" x14ac:dyDescent="0.2">
      <c r="A9241">
        <v>9240</v>
      </c>
      <c r="B9241">
        <v>15799653</v>
      </c>
      <c r="C9241">
        <v>583</v>
      </c>
      <c r="D9241">
        <v>3</v>
      </c>
      <c r="E9241">
        <v>2</v>
      </c>
      <c r="F9241">
        <v>32</v>
      </c>
      <c r="G9241">
        <v>4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s="2" t="s">
        <v>706</v>
      </c>
      <c r="P9241" s="11" t="str">
        <f t="shared" si="1152"/>
        <v>2018</v>
      </c>
      <c r="Q9241" s="12"/>
      <c r="R9241" s="8" t="str">
        <f t="shared" si="1153"/>
        <v>09</v>
      </c>
      <c r="S9241" s="8"/>
      <c r="T9241" s="14" t="str">
        <f t="shared" si="1154"/>
        <v>Retain</v>
      </c>
      <c r="U9241" s="14"/>
      <c r="V9241" s="8" t="str">
        <f t="shared" si="1155"/>
        <v>Germany</v>
      </c>
      <c r="W9241" s="8"/>
      <c r="X9241" s="8"/>
      <c r="Y9241" s="8"/>
      <c r="Z9241" s="14" t="str">
        <f t="shared" si="1156"/>
        <v>Female</v>
      </c>
      <c r="AA9241" s="14"/>
      <c r="AB9241" s="14"/>
      <c r="AC9241" s="14"/>
      <c r="AE9241" t="str">
        <f t="shared" si="1157"/>
        <v>Adults</v>
      </c>
      <c r="AF9241" t="str">
        <f t="shared" si="1158"/>
        <v>Fair</v>
      </c>
      <c r="AG9241" t="str">
        <f t="shared" si="1159"/>
        <v>Medium</v>
      </c>
    </row>
    <row r="9242" spans="1:33" x14ac:dyDescent="0.2">
      <c r="A9242">
        <v>9241</v>
      </c>
      <c r="B9242">
        <v>15723872</v>
      </c>
      <c r="C9242">
        <v>589</v>
      </c>
      <c r="D9242">
        <v>2</v>
      </c>
      <c r="E9242">
        <v>2</v>
      </c>
      <c r="F9242">
        <v>46</v>
      </c>
      <c r="G9242">
        <v>4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s="2" t="s">
        <v>336</v>
      </c>
      <c r="P9242" s="11" t="str">
        <f t="shared" si="1152"/>
        <v>2019</v>
      </c>
      <c r="Q9242" s="12"/>
      <c r="R9242" s="8" t="str">
        <f t="shared" si="1153"/>
        <v>06</v>
      </c>
      <c r="S9242" s="8"/>
      <c r="T9242" s="14" t="str">
        <f t="shared" si="1154"/>
        <v>Retain</v>
      </c>
      <c r="U9242" s="14"/>
      <c r="V9242" s="8" t="str">
        <f t="shared" si="1155"/>
        <v>Spain</v>
      </c>
      <c r="W9242" s="8"/>
      <c r="X9242" s="8"/>
      <c r="Y9242" s="8"/>
      <c r="Z9242" s="14" t="str">
        <f t="shared" si="1156"/>
        <v>Female</v>
      </c>
      <c r="AA9242" s="14"/>
      <c r="AB9242" s="14"/>
      <c r="AC9242" s="14"/>
      <c r="AE9242" t="str">
        <f t="shared" si="1157"/>
        <v>Middle aged</v>
      </c>
      <c r="AF9242" t="str">
        <f t="shared" si="1158"/>
        <v>Fair</v>
      </c>
      <c r="AG9242" t="str">
        <f t="shared" si="1159"/>
        <v>Very low</v>
      </c>
    </row>
    <row r="9243" spans="1:33" x14ac:dyDescent="0.2">
      <c r="A9243">
        <v>9242</v>
      </c>
      <c r="B9243">
        <v>15775627</v>
      </c>
      <c r="C9243">
        <v>509</v>
      </c>
      <c r="D9243">
        <v>1</v>
      </c>
      <c r="E9243">
        <v>1</v>
      </c>
      <c r="F9243">
        <v>35</v>
      </c>
      <c r="G9243">
        <v>6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s="2" t="s">
        <v>561</v>
      </c>
      <c r="P9243" s="11" t="str">
        <f t="shared" si="1152"/>
        <v>2016</v>
      </c>
      <c r="Q9243" s="12"/>
      <c r="R9243" s="8" t="str">
        <f t="shared" si="1153"/>
        <v>11</v>
      </c>
      <c r="S9243" s="8"/>
      <c r="T9243" s="14" t="str">
        <f t="shared" si="1154"/>
        <v>Retain</v>
      </c>
      <c r="U9243" s="14"/>
      <c r="V9243" s="8" t="str">
        <f t="shared" si="1155"/>
        <v>France</v>
      </c>
      <c r="W9243" s="8"/>
      <c r="X9243" s="8"/>
      <c r="Y9243" s="8"/>
      <c r="Z9243" s="14" t="str">
        <f t="shared" si="1156"/>
        <v>Male</v>
      </c>
      <c r="AA9243" s="14"/>
      <c r="AB9243" s="14"/>
      <c r="AC9243" s="14"/>
      <c r="AE9243" t="str">
        <f t="shared" si="1157"/>
        <v>Adults</v>
      </c>
      <c r="AF9243" t="str">
        <f t="shared" si="1158"/>
        <v>Poor</v>
      </c>
      <c r="AG9243" t="str">
        <f t="shared" si="1159"/>
        <v>Very low</v>
      </c>
    </row>
    <row r="9244" spans="1:33" x14ac:dyDescent="0.2">
      <c r="A9244">
        <v>9243</v>
      </c>
      <c r="B9244">
        <v>15630704</v>
      </c>
      <c r="C9244">
        <v>612</v>
      </c>
      <c r="D9244">
        <v>3</v>
      </c>
      <c r="E9244">
        <v>1</v>
      </c>
      <c r="F9244">
        <v>32</v>
      </c>
      <c r="G9244">
        <v>6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s="2" t="s">
        <v>660</v>
      </c>
      <c r="P9244" s="11" t="str">
        <f t="shared" si="1152"/>
        <v>2017</v>
      </c>
      <c r="Q9244" s="12"/>
      <c r="R9244" s="8" t="str">
        <f t="shared" si="1153"/>
        <v>08</v>
      </c>
      <c r="S9244" s="8"/>
      <c r="T9244" s="14" t="str">
        <f t="shared" si="1154"/>
        <v>Retain</v>
      </c>
      <c r="U9244" s="14"/>
      <c r="V9244" s="8" t="str">
        <f t="shared" si="1155"/>
        <v>Germany</v>
      </c>
      <c r="W9244" s="8"/>
      <c r="X9244" s="8"/>
      <c r="Y9244" s="8"/>
      <c r="Z9244" s="14" t="str">
        <f t="shared" si="1156"/>
        <v>Male</v>
      </c>
      <c r="AA9244" s="14"/>
      <c r="AB9244" s="14"/>
      <c r="AC9244" s="14"/>
      <c r="AE9244" t="str">
        <f t="shared" si="1157"/>
        <v>Adults</v>
      </c>
      <c r="AF9244" t="str">
        <f t="shared" si="1158"/>
        <v>Fair</v>
      </c>
      <c r="AG9244" t="str">
        <f t="shared" si="1159"/>
        <v>High</v>
      </c>
    </row>
    <row r="9245" spans="1:33" x14ac:dyDescent="0.2">
      <c r="A9245">
        <v>9244</v>
      </c>
      <c r="B9245">
        <v>15815534</v>
      </c>
      <c r="C9245">
        <v>505</v>
      </c>
      <c r="D9245">
        <v>2</v>
      </c>
      <c r="E9245">
        <v>1</v>
      </c>
      <c r="F9245">
        <v>37</v>
      </c>
      <c r="G9245">
        <v>6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s="2" t="s">
        <v>341</v>
      </c>
      <c r="P9245" s="11" t="str">
        <f t="shared" si="1152"/>
        <v>2017</v>
      </c>
      <c r="Q9245" s="12"/>
      <c r="R9245" s="8" t="str">
        <f t="shared" si="1153"/>
        <v>09</v>
      </c>
      <c r="S9245" s="8"/>
      <c r="T9245" s="14" t="str">
        <f t="shared" si="1154"/>
        <v>Retain</v>
      </c>
      <c r="U9245" s="14"/>
      <c r="V9245" s="8" t="str">
        <f t="shared" si="1155"/>
        <v>Spain</v>
      </c>
      <c r="W9245" s="8"/>
      <c r="X9245" s="8"/>
      <c r="Y9245" s="8"/>
      <c r="Z9245" s="14" t="str">
        <f t="shared" si="1156"/>
        <v>Male</v>
      </c>
      <c r="AA9245" s="14"/>
      <c r="AB9245" s="14"/>
      <c r="AC9245" s="14"/>
      <c r="AE9245" t="str">
        <f t="shared" si="1157"/>
        <v>Adults</v>
      </c>
      <c r="AF9245" t="str">
        <f t="shared" si="1158"/>
        <v>Poor</v>
      </c>
      <c r="AG9245" t="str">
        <f t="shared" si="1159"/>
        <v>High</v>
      </c>
    </row>
    <row r="9246" spans="1:33" x14ac:dyDescent="0.2">
      <c r="A9246">
        <v>9245</v>
      </c>
      <c r="B9246">
        <v>15697249</v>
      </c>
      <c r="C9246">
        <v>546</v>
      </c>
      <c r="D9246">
        <v>3</v>
      </c>
      <c r="E9246">
        <v>2</v>
      </c>
      <c r="F9246">
        <v>25</v>
      </c>
      <c r="G9246">
        <v>4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s="2" t="s">
        <v>628</v>
      </c>
      <c r="P9246" s="11" t="str">
        <f t="shared" si="1152"/>
        <v>2018</v>
      </c>
      <c r="Q9246" s="12"/>
      <c r="R9246" s="8" t="str">
        <f t="shared" si="1153"/>
        <v>11</v>
      </c>
      <c r="S9246" s="8"/>
      <c r="T9246" s="14" t="str">
        <f t="shared" si="1154"/>
        <v>Retain</v>
      </c>
      <c r="U9246" s="14"/>
      <c r="V9246" s="8" t="str">
        <f t="shared" si="1155"/>
        <v>Germany</v>
      </c>
      <c r="W9246" s="8"/>
      <c r="X9246" s="8"/>
      <c r="Y9246" s="8"/>
      <c r="Z9246" s="14" t="str">
        <f t="shared" si="1156"/>
        <v>Female</v>
      </c>
      <c r="AA9246" s="14"/>
      <c r="AB9246" s="14"/>
      <c r="AC9246" s="14"/>
      <c r="AE9246" t="str">
        <f t="shared" si="1157"/>
        <v>Adults</v>
      </c>
      <c r="AF9246" t="str">
        <f t="shared" si="1158"/>
        <v>Poor</v>
      </c>
      <c r="AG9246" t="str">
        <f t="shared" si="1159"/>
        <v>High</v>
      </c>
    </row>
    <row r="9247" spans="1:33" x14ac:dyDescent="0.2">
      <c r="A9247">
        <v>9246</v>
      </c>
      <c r="B9247">
        <v>15681316</v>
      </c>
      <c r="C9247">
        <v>681</v>
      </c>
      <c r="D9247">
        <v>1</v>
      </c>
      <c r="E9247">
        <v>2</v>
      </c>
      <c r="F9247">
        <v>41</v>
      </c>
      <c r="G9247">
        <v>4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s="2" t="s">
        <v>147</v>
      </c>
      <c r="P9247" s="11" t="str">
        <f t="shared" si="1152"/>
        <v>2019</v>
      </c>
      <c r="Q9247" s="12"/>
      <c r="R9247" s="8" t="str">
        <f t="shared" si="1153"/>
        <v>09</v>
      </c>
      <c r="S9247" s="8"/>
      <c r="T9247" s="14" t="str">
        <f t="shared" si="1154"/>
        <v>Retain</v>
      </c>
      <c r="U9247" s="14"/>
      <c r="V9247" s="8" t="str">
        <f t="shared" si="1155"/>
        <v>France</v>
      </c>
      <c r="W9247" s="8"/>
      <c r="X9247" s="8"/>
      <c r="Y9247" s="8"/>
      <c r="Z9247" s="14" t="str">
        <f t="shared" si="1156"/>
        <v>Female</v>
      </c>
      <c r="AA9247" s="14"/>
      <c r="AB9247" s="14"/>
      <c r="AC9247" s="14"/>
      <c r="AE9247" t="str">
        <f t="shared" si="1157"/>
        <v>Middle aged</v>
      </c>
      <c r="AF9247" t="str">
        <f t="shared" si="1158"/>
        <v>Good</v>
      </c>
      <c r="AG9247" t="str">
        <f t="shared" si="1159"/>
        <v>High</v>
      </c>
    </row>
    <row r="9248" spans="1:33" x14ac:dyDescent="0.2">
      <c r="A9248">
        <v>9247</v>
      </c>
      <c r="B9248">
        <v>15682523</v>
      </c>
      <c r="C9248">
        <v>762</v>
      </c>
      <c r="D9248">
        <v>1</v>
      </c>
      <c r="E9248">
        <v>1</v>
      </c>
      <c r="F9248">
        <v>20</v>
      </c>
      <c r="G9248">
        <v>5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s="2" t="s">
        <v>1126</v>
      </c>
      <c r="P9248" s="11" t="str">
        <f t="shared" si="1152"/>
        <v>2018</v>
      </c>
      <c r="Q9248" s="12"/>
      <c r="R9248" s="8" t="str">
        <f t="shared" si="1153"/>
        <v>01</v>
      </c>
      <c r="S9248" s="8"/>
      <c r="T9248" s="14" t="str">
        <f t="shared" si="1154"/>
        <v>Retain</v>
      </c>
      <c r="U9248" s="14"/>
      <c r="V9248" s="8" t="str">
        <f t="shared" si="1155"/>
        <v>France</v>
      </c>
      <c r="W9248" s="8"/>
      <c r="X9248" s="8"/>
      <c r="Y9248" s="8"/>
      <c r="Z9248" s="14" t="str">
        <f t="shared" si="1156"/>
        <v>Male</v>
      </c>
      <c r="AA9248" s="14"/>
      <c r="AB9248" s="14"/>
      <c r="AC9248" s="14"/>
      <c r="AE9248" t="str">
        <f t="shared" si="1157"/>
        <v>Young Adults</v>
      </c>
      <c r="AF9248" t="str">
        <f t="shared" si="1158"/>
        <v>Very good</v>
      </c>
      <c r="AG9248" t="str">
        <f t="shared" si="1159"/>
        <v>High</v>
      </c>
    </row>
    <row r="9249" spans="1:33" x14ac:dyDescent="0.2">
      <c r="A9249">
        <v>9248</v>
      </c>
      <c r="B9249">
        <v>15650244</v>
      </c>
      <c r="C9249">
        <v>786</v>
      </c>
      <c r="D9249">
        <v>2</v>
      </c>
      <c r="E9249">
        <v>1</v>
      </c>
      <c r="F9249">
        <v>29</v>
      </c>
      <c r="G9249">
        <v>5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s="2" t="s">
        <v>158</v>
      </c>
      <c r="P9249" s="11" t="str">
        <f t="shared" si="1152"/>
        <v>2017</v>
      </c>
      <c r="Q9249" s="12"/>
      <c r="R9249" s="8" t="str">
        <f t="shared" si="1153"/>
        <v>10</v>
      </c>
      <c r="S9249" s="8"/>
      <c r="T9249" s="14" t="str">
        <f t="shared" si="1154"/>
        <v>Retain</v>
      </c>
      <c r="U9249" s="14"/>
      <c r="V9249" s="8" t="str">
        <f t="shared" si="1155"/>
        <v>Spain</v>
      </c>
      <c r="W9249" s="8"/>
      <c r="X9249" s="8"/>
      <c r="Y9249" s="8"/>
      <c r="Z9249" s="14" t="str">
        <f t="shared" si="1156"/>
        <v>Male</v>
      </c>
      <c r="AA9249" s="14"/>
      <c r="AB9249" s="14"/>
      <c r="AC9249" s="14"/>
      <c r="AE9249" t="str">
        <f t="shared" si="1157"/>
        <v>Adults</v>
      </c>
      <c r="AF9249" t="str">
        <f t="shared" si="1158"/>
        <v>Very good</v>
      </c>
      <c r="AG9249" t="str">
        <f t="shared" si="1159"/>
        <v>Medium</v>
      </c>
    </row>
    <row r="9250" spans="1:33" x14ac:dyDescent="0.2">
      <c r="A9250">
        <v>9249</v>
      </c>
      <c r="B9250">
        <v>15648638</v>
      </c>
      <c r="C9250">
        <v>629</v>
      </c>
      <c r="D9250">
        <v>2</v>
      </c>
      <c r="E9250">
        <v>1</v>
      </c>
      <c r="F9250">
        <v>34</v>
      </c>
      <c r="G9250">
        <v>3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s="2" t="s">
        <v>515</v>
      </c>
      <c r="P9250" s="11" t="str">
        <f t="shared" si="1152"/>
        <v>2019</v>
      </c>
      <c r="Q9250" s="12"/>
      <c r="R9250" s="8" t="str">
        <f t="shared" si="1153"/>
        <v>12</v>
      </c>
      <c r="S9250" s="8"/>
      <c r="T9250" s="14" t="str">
        <f t="shared" si="1154"/>
        <v>Retain</v>
      </c>
      <c r="U9250" s="14"/>
      <c r="V9250" s="8" t="str">
        <f t="shared" si="1155"/>
        <v>Spain</v>
      </c>
      <c r="W9250" s="8"/>
      <c r="X9250" s="8"/>
      <c r="Y9250" s="8"/>
      <c r="Z9250" s="14" t="str">
        <f t="shared" si="1156"/>
        <v>Male</v>
      </c>
      <c r="AA9250" s="14"/>
      <c r="AB9250" s="14"/>
      <c r="AC9250" s="14"/>
      <c r="AE9250" t="str">
        <f t="shared" si="1157"/>
        <v>Adults</v>
      </c>
      <c r="AF9250" t="str">
        <f t="shared" si="1158"/>
        <v>Fair</v>
      </c>
      <c r="AG9250" t="str">
        <f t="shared" si="1159"/>
        <v>Very low</v>
      </c>
    </row>
    <row r="9251" spans="1:33" x14ac:dyDescent="0.2">
      <c r="A9251">
        <v>9250</v>
      </c>
      <c r="B9251">
        <v>15795747</v>
      </c>
      <c r="C9251">
        <v>787</v>
      </c>
      <c r="D9251">
        <v>2</v>
      </c>
      <c r="E9251">
        <v>2</v>
      </c>
      <c r="F9251">
        <v>39</v>
      </c>
      <c r="G9251">
        <v>4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s="2" t="s">
        <v>669</v>
      </c>
      <c r="P9251" s="11" t="str">
        <f t="shared" si="1152"/>
        <v>2019</v>
      </c>
      <c r="Q9251" s="12"/>
      <c r="R9251" s="8" t="str">
        <f t="shared" si="1153"/>
        <v>07</v>
      </c>
      <c r="S9251" s="8"/>
      <c r="T9251" s="14" t="str">
        <f t="shared" si="1154"/>
        <v>Retain</v>
      </c>
      <c r="U9251" s="14"/>
      <c r="V9251" s="8" t="str">
        <f t="shared" si="1155"/>
        <v>Spain</v>
      </c>
      <c r="W9251" s="8"/>
      <c r="X9251" s="8"/>
      <c r="Y9251" s="8"/>
      <c r="Z9251" s="14" t="str">
        <f t="shared" si="1156"/>
        <v>Female</v>
      </c>
      <c r="AA9251" s="14"/>
      <c r="AB9251" s="14"/>
      <c r="AC9251" s="14"/>
      <c r="AE9251" t="str">
        <f t="shared" si="1157"/>
        <v>Middle aged</v>
      </c>
      <c r="AF9251" t="str">
        <f t="shared" si="1158"/>
        <v>Very good</v>
      </c>
      <c r="AG9251" t="str">
        <f t="shared" si="1159"/>
        <v>Very high</v>
      </c>
    </row>
    <row r="9252" spans="1:33" x14ac:dyDescent="0.2">
      <c r="A9252">
        <v>9251</v>
      </c>
      <c r="B9252">
        <v>15607330</v>
      </c>
      <c r="C9252">
        <v>713</v>
      </c>
      <c r="D9252">
        <v>2</v>
      </c>
      <c r="E9252">
        <v>1</v>
      </c>
      <c r="F9252">
        <v>42</v>
      </c>
      <c r="G9252">
        <v>5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s="2" t="s">
        <v>460</v>
      </c>
      <c r="P9252" s="11" t="str">
        <f t="shared" si="1152"/>
        <v>2018</v>
      </c>
      <c r="Q9252" s="12"/>
      <c r="R9252" s="8" t="str">
        <f t="shared" si="1153"/>
        <v>07</v>
      </c>
      <c r="S9252" s="8"/>
      <c r="T9252" s="14" t="str">
        <f t="shared" si="1154"/>
        <v>Retain</v>
      </c>
      <c r="U9252" s="14"/>
      <c r="V9252" s="8" t="str">
        <f t="shared" si="1155"/>
        <v>Spain</v>
      </c>
      <c r="W9252" s="8"/>
      <c r="X9252" s="8"/>
      <c r="Y9252" s="8"/>
      <c r="Z9252" s="14" t="str">
        <f t="shared" si="1156"/>
        <v>Male</v>
      </c>
      <c r="AA9252" s="14"/>
      <c r="AB9252" s="14"/>
      <c r="AC9252" s="14"/>
      <c r="AE9252" t="str">
        <f t="shared" si="1157"/>
        <v>Middle aged</v>
      </c>
      <c r="AF9252" t="str">
        <f t="shared" si="1158"/>
        <v>Good</v>
      </c>
      <c r="AG9252" t="str">
        <f t="shared" si="1159"/>
        <v>High</v>
      </c>
    </row>
    <row r="9253" spans="1:33" x14ac:dyDescent="0.2">
      <c r="A9253">
        <v>9252</v>
      </c>
      <c r="B9253">
        <v>15624013</v>
      </c>
      <c r="C9253">
        <v>541</v>
      </c>
      <c r="D9253">
        <v>1</v>
      </c>
      <c r="E9253">
        <v>2</v>
      </c>
      <c r="F9253">
        <v>39</v>
      </c>
      <c r="G9253">
        <v>4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s="2" t="s">
        <v>185</v>
      </c>
      <c r="P9253" s="11" t="str">
        <f t="shared" si="1152"/>
        <v>2018</v>
      </c>
      <c r="Q9253" s="12"/>
      <c r="R9253" s="8" t="str">
        <f t="shared" si="1153"/>
        <v>12</v>
      </c>
      <c r="S9253" s="8"/>
      <c r="T9253" s="14" t="str">
        <f t="shared" si="1154"/>
        <v>Retain</v>
      </c>
      <c r="U9253" s="14"/>
      <c r="V9253" s="8" t="str">
        <f t="shared" si="1155"/>
        <v>France</v>
      </c>
      <c r="W9253" s="8"/>
      <c r="X9253" s="8"/>
      <c r="Y9253" s="8"/>
      <c r="Z9253" s="14" t="str">
        <f t="shared" si="1156"/>
        <v>Female</v>
      </c>
      <c r="AA9253" s="14"/>
      <c r="AB9253" s="14"/>
      <c r="AC9253" s="14"/>
      <c r="AE9253" t="str">
        <f t="shared" si="1157"/>
        <v>Middle aged</v>
      </c>
      <c r="AF9253" t="str">
        <f t="shared" si="1158"/>
        <v>Poor</v>
      </c>
      <c r="AG9253" t="str">
        <f t="shared" si="1159"/>
        <v>High</v>
      </c>
    </row>
    <row r="9254" spans="1:33" x14ac:dyDescent="0.2">
      <c r="A9254">
        <v>9253</v>
      </c>
      <c r="B9254">
        <v>15800805</v>
      </c>
      <c r="C9254">
        <v>451</v>
      </c>
      <c r="D9254">
        <v>1</v>
      </c>
      <c r="E9254">
        <v>2</v>
      </c>
      <c r="F9254">
        <v>31</v>
      </c>
      <c r="G9254">
        <v>5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s="2" t="s">
        <v>23</v>
      </c>
      <c r="P9254" s="11" t="str">
        <f t="shared" si="1152"/>
        <v>2018</v>
      </c>
      <c r="Q9254" s="12"/>
      <c r="R9254" s="8" t="str">
        <f t="shared" si="1153"/>
        <v>05</v>
      </c>
      <c r="S9254" s="8"/>
      <c r="T9254" s="14" t="str">
        <f t="shared" si="1154"/>
        <v>Retain</v>
      </c>
      <c r="U9254" s="14"/>
      <c r="V9254" s="8" t="str">
        <f t="shared" si="1155"/>
        <v>France</v>
      </c>
      <c r="W9254" s="8"/>
      <c r="X9254" s="8"/>
      <c r="Y9254" s="8"/>
      <c r="Z9254" s="14" t="str">
        <f t="shared" si="1156"/>
        <v>Female</v>
      </c>
      <c r="AA9254" s="14"/>
      <c r="AB9254" s="14"/>
      <c r="AC9254" s="14"/>
      <c r="AE9254" t="str">
        <f t="shared" si="1157"/>
        <v>Adults</v>
      </c>
      <c r="AF9254" t="str">
        <f t="shared" si="1158"/>
        <v>Poor</v>
      </c>
      <c r="AG9254" t="str">
        <f t="shared" si="1159"/>
        <v>High</v>
      </c>
    </row>
    <row r="9255" spans="1:33" x14ac:dyDescent="0.2">
      <c r="A9255">
        <v>9254</v>
      </c>
      <c r="B9255">
        <v>15667321</v>
      </c>
      <c r="C9255">
        <v>644</v>
      </c>
      <c r="D9255">
        <v>2</v>
      </c>
      <c r="E9255">
        <v>1</v>
      </c>
      <c r="F9255">
        <v>49</v>
      </c>
      <c r="G9255">
        <v>4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s="2" t="s">
        <v>187</v>
      </c>
      <c r="P9255" s="11" t="str">
        <f t="shared" si="1152"/>
        <v>2018</v>
      </c>
      <c r="Q9255" s="12"/>
      <c r="R9255" s="8" t="str">
        <f t="shared" si="1153"/>
        <v>10</v>
      </c>
      <c r="S9255" s="8"/>
      <c r="T9255" s="14" t="str">
        <f t="shared" si="1154"/>
        <v>Retain</v>
      </c>
      <c r="U9255" s="14"/>
      <c r="V9255" s="8" t="str">
        <f t="shared" si="1155"/>
        <v>Spain</v>
      </c>
      <c r="W9255" s="8"/>
      <c r="X9255" s="8"/>
      <c r="Y9255" s="8"/>
      <c r="Z9255" s="14" t="str">
        <f t="shared" si="1156"/>
        <v>Male</v>
      </c>
      <c r="AA9255" s="14"/>
      <c r="AB9255" s="14"/>
      <c r="AC9255" s="14"/>
      <c r="AE9255" t="str">
        <f t="shared" si="1157"/>
        <v>Middle aged</v>
      </c>
      <c r="AF9255" t="str">
        <f t="shared" si="1158"/>
        <v>Fair</v>
      </c>
      <c r="AG9255" t="str">
        <f t="shared" si="1159"/>
        <v>Very low</v>
      </c>
    </row>
    <row r="9256" spans="1:33" x14ac:dyDescent="0.2">
      <c r="A9256">
        <v>9255</v>
      </c>
      <c r="B9256">
        <v>15601116</v>
      </c>
      <c r="C9256">
        <v>686</v>
      </c>
      <c r="D9256">
        <v>1</v>
      </c>
      <c r="E9256">
        <v>1</v>
      </c>
      <c r="F9256">
        <v>32</v>
      </c>
      <c r="G9256">
        <v>7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s="2" t="s">
        <v>303</v>
      </c>
      <c r="P9256" s="11" t="str">
        <f t="shared" si="1152"/>
        <v>2016</v>
      </c>
      <c r="Q9256" s="12"/>
      <c r="R9256" s="8" t="str">
        <f t="shared" si="1153"/>
        <v>08</v>
      </c>
      <c r="S9256" s="8"/>
      <c r="T9256" s="14" t="str">
        <f t="shared" si="1154"/>
        <v>Retain</v>
      </c>
      <c r="U9256" s="14"/>
      <c r="V9256" s="8" t="str">
        <f t="shared" si="1155"/>
        <v>France</v>
      </c>
      <c r="W9256" s="8"/>
      <c r="X9256" s="8"/>
      <c r="Y9256" s="8"/>
      <c r="Z9256" s="14" t="str">
        <f t="shared" si="1156"/>
        <v>Male</v>
      </c>
      <c r="AA9256" s="14"/>
      <c r="AB9256" s="14"/>
      <c r="AC9256" s="14"/>
      <c r="AE9256" t="str">
        <f t="shared" si="1157"/>
        <v>Adults</v>
      </c>
      <c r="AF9256" t="str">
        <f t="shared" si="1158"/>
        <v>Good</v>
      </c>
      <c r="AG9256" t="str">
        <f t="shared" si="1159"/>
        <v>Very low</v>
      </c>
    </row>
    <row r="9257" spans="1:33" x14ac:dyDescent="0.2">
      <c r="A9257">
        <v>9256</v>
      </c>
      <c r="B9257">
        <v>15622033</v>
      </c>
      <c r="C9257">
        <v>847</v>
      </c>
      <c r="D9257">
        <v>3</v>
      </c>
      <c r="E9257">
        <v>2</v>
      </c>
      <c r="F9257">
        <v>41</v>
      </c>
      <c r="G9257">
        <v>6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s="2" t="s">
        <v>91</v>
      </c>
      <c r="P9257" s="11" t="str">
        <f t="shared" si="1152"/>
        <v>2016</v>
      </c>
      <c r="Q9257" s="12"/>
      <c r="R9257" s="8" t="str">
        <f t="shared" si="1153"/>
        <v>10</v>
      </c>
      <c r="S9257" s="8"/>
      <c r="T9257" s="14" t="str">
        <f t="shared" si="1154"/>
        <v>Exit</v>
      </c>
      <c r="U9257" s="14"/>
      <c r="V9257" s="8" t="str">
        <f t="shared" si="1155"/>
        <v>Germany</v>
      </c>
      <c r="W9257" s="8"/>
      <c r="X9257" s="8"/>
      <c r="Y9257" s="8"/>
      <c r="Z9257" s="14" t="str">
        <f t="shared" si="1156"/>
        <v>Female</v>
      </c>
      <c r="AA9257" s="14"/>
      <c r="AB9257" s="14"/>
      <c r="AC9257" s="14"/>
      <c r="AE9257" t="str">
        <f t="shared" si="1157"/>
        <v>Middle aged</v>
      </c>
      <c r="AF9257" t="str">
        <f t="shared" si="1158"/>
        <v>Excellent</v>
      </c>
      <c r="AG9257" t="str">
        <f t="shared" si="1159"/>
        <v>High</v>
      </c>
    </row>
    <row r="9258" spans="1:33" x14ac:dyDescent="0.2">
      <c r="A9258">
        <v>9257</v>
      </c>
      <c r="B9258">
        <v>15758451</v>
      </c>
      <c r="C9258">
        <v>765</v>
      </c>
      <c r="D9258">
        <v>3</v>
      </c>
      <c r="E9258">
        <v>1</v>
      </c>
      <c r="F9258">
        <v>37</v>
      </c>
      <c r="G9258">
        <v>4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s="2" t="s">
        <v>125</v>
      </c>
      <c r="P9258" s="11" t="str">
        <f t="shared" si="1152"/>
        <v>2018</v>
      </c>
      <c r="Q9258" s="12"/>
      <c r="R9258" s="8" t="str">
        <f t="shared" si="1153"/>
        <v>11</v>
      </c>
      <c r="S9258" s="8"/>
      <c r="T9258" s="14" t="str">
        <f t="shared" si="1154"/>
        <v>Retain</v>
      </c>
      <c r="U9258" s="14"/>
      <c r="V9258" s="8" t="str">
        <f t="shared" si="1155"/>
        <v>Germany</v>
      </c>
      <c r="W9258" s="8"/>
      <c r="X9258" s="8"/>
      <c r="Y9258" s="8"/>
      <c r="Z9258" s="14" t="str">
        <f t="shared" si="1156"/>
        <v>Male</v>
      </c>
      <c r="AA9258" s="14"/>
      <c r="AB9258" s="14"/>
      <c r="AC9258" s="14"/>
      <c r="AE9258" t="str">
        <f t="shared" si="1157"/>
        <v>Adults</v>
      </c>
      <c r="AF9258" t="str">
        <f t="shared" si="1158"/>
        <v>Very good</v>
      </c>
      <c r="AG9258" t="str">
        <f t="shared" si="1159"/>
        <v>High</v>
      </c>
    </row>
    <row r="9259" spans="1:33" x14ac:dyDescent="0.2">
      <c r="A9259">
        <v>9258</v>
      </c>
      <c r="B9259">
        <v>15688689</v>
      </c>
      <c r="C9259">
        <v>678</v>
      </c>
      <c r="D9259">
        <v>3</v>
      </c>
      <c r="E9259">
        <v>2</v>
      </c>
      <c r="F9259">
        <v>37</v>
      </c>
      <c r="G9259">
        <v>6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s="2" t="s">
        <v>1313</v>
      </c>
      <c r="P9259" s="11" t="str">
        <f t="shared" si="1152"/>
        <v>2017</v>
      </c>
      <c r="Q9259" s="12"/>
      <c r="R9259" s="8" t="str">
        <f t="shared" si="1153"/>
        <v>07</v>
      </c>
      <c r="S9259" s="8"/>
      <c r="T9259" s="14" t="str">
        <f t="shared" si="1154"/>
        <v>Retain</v>
      </c>
      <c r="U9259" s="14"/>
      <c r="V9259" s="8" t="str">
        <f t="shared" si="1155"/>
        <v>Germany</v>
      </c>
      <c r="W9259" s="8"/>
      <c r="X9259" s="8"/>
      <c r="Y9259" s="8"/>
      <c r="Z9259" s="14" t="str">
        <f t="shared" si="1156"/>
        <v>Female</v>
      </c>
      <c r="AA9259" s="14"/>
      <c r="AB9259" s="14"/>
      <c r="AC9259" s="14"/>
      <c r="AE9259" t="str">
        <f t="shared" si="1157"/>
        <v>Adults</v>
      </c>
      <c r="AF9259" t="str">
        <f t="shared" si="1158"/>
        <v>Good</v>
      </c>
      <c r="AG9259" t="str">
        <f t="shared" si="1159"/>
        <v>High</v>
      </c>
    </row>
    <row r="9260" spans="1:33" x14ac:dyDescent="0.2">
      <c r="A9260">
        <v>9259</v>
      </c>
      <c r="B9260">
        <v>15652674</v>
      </c>
      <c r="C9260">
        <v>539</v>
      </c>
      <c r="D9260">
        <v>1</v>
      </c>
      <c r="E9260">
        <v>1</v>
      </c>
      <c r="F9260">
        <v>20</v>
      </c>
      <c r="G9260">
        <v>5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s="2" t="s">
        <v>398</v>
      </c>
      <c r="P9260" s="11" t="str">
        <f t="shared" si="1152"/>
        <v>2018</v>
      </c>
      <c r="Q9260" s="12"/>
      <c r="R9260" s="8" t="str">
        <f t="shared" si="1153"/>
        <v>07</v>
      </c>
      <c r="S9260" s="8"/>
      <c r="T9260" s="14" t="str">
        <f t="shared" si="1154"/>
        <v>Retain</v>
      </c>
      <c r="U9260" s="14"/>
      <c r="V9260" s="8" t="str">
        <f t="shared" si="1155"/>
        <v>France</v>
      </c>
      <c r="W9260" s="8"/>
      <c r="X9260" s="8"/>
      <c r="Y9260" s="8"/>
      <c r="Z9260" s="14" t="str">
        <f t="shared" si="1156"/>
        <v>Male</v>
      </c>
      <c r="AA9260" s="14"/>
      <c r="AB9260" s="14"/>
      <c r="AC9260" s="14"/>
      <c r="AE9260" t="str">
        <f t="shared" si="1157"/>
        <v>Young Adults</v>
      </c>
      <c r="AF9260" t="str">
        <f t="shared" si="1158"/>
        <v>Poor</v>
      </c>
      <c r="AG9260" t="str">
        <f t="shared" si="1159"/>
        <v>Medium</v>
      </c>
    </row>
    <row r="9261" spans="1:33" x14ac:dyDescent="0.2">
      <c r="A9261">
        <v>9260</v>
      </c>
      <c r="B9261">
        <v>15806327</v>
      </c>
      <c r="C9261">
        <v>800</v>
      </c>
      <c r="D9261">
        <v>1</v>
      </c>
      <c r="E9261">
        <v>2</v>
      </c>
      <c r="F9261">
        <v>40</v>
      </c>
      <c r="G9261">
        <v>5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s="2" t="s">
        <v>530</v>
      </c>
      <c r="P9261" s="11" t="str">
        <f t="shared" si="1152"/>
        <v>2018</v>
      </c>
      <c r="Q9261" s="12"/>
      <c r="R9261" s="8" t="str">
        <f t="shared" si="1153"/>
        <v>09</v>
      </c>
      <c r="S9261" s="8"/>
      <c r="T9261" s="14" t="str">
        <f t="shared" si="1154"/>
        <v>Retain</v>
      </c>
      <c r="U9261" s="14"/>
      <c r="V9261" s="8" t="str">
        <f t="shared" si="1155"/>
        <v>France</v>
      </c>
      <c r="W9261" s="8"/>
      <c r="X9261" s="8"/>
      <c r="Y9261" s="8"/>
      <c r="Z9261" s="14" t="str">
        <f t="shared" si="1156"/>
        <v>Female</v>
      </c>
      <c r="AA9261" s="14"/>
      <c r="AB9261" s="14"/>
      <c r="AC9261" s="14"/>
      <c r="AE9261" t="str">
        <f t="shared" si="1157"/>
        <v>Middle aged</v>
      </c>
      <c r="AF9261" t="str">
        <f t="shared" si="1158"/>
        <v>Excellent</v>
      </c>
      <c r="AG9261" t="str">
        <f t="shared" si="1159"/>
        <v>Medium</v>
      </c>
    </row>
    <row r="9262" spans="1:33" x14ac:dyDescent="0.2">
      <c r="A9262">
        <v>9261</v>
      </c>
      <c r="B9262">
        <v>15649618</v>
      </c>
      <c r="C9262">
        <v>799</v>
      </c>
      <c r="D9262">
        <v>3</v>
      </c>
      <c r="E9262">
        <v>2</v>
      </c>
      <c r="F9262">
        <v>39</v>
      </c>
      <c r="G9262">
        <v>4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s="2" t="s">
        <v>800</v>
      </c>
      <c r="P9262" s="11" t="str">
        <f t="shared" si="1152"/>
        <v>2019</v>
      </c>
      <c r="Q9262" s="12"/>
      <c r="R9262" s="8" t="str">
        <f t="shared" si="1153"/>
        <v>04</v>
      </c>
      <c r="S9262" s="8"/>
      <c r="T9262" s="14" t="str">
        <f t="shared" si="1154"/>
        <v>Retain</v>
      </c>
      <c r="U9262" s="14"/>
      <c r="V9262" s="8" t="str">
        <f t="shared" si="1155"/>
        <v>Germany</v>
      </c>
      <c r="W9262" s="8"/>
      <c r="X9262" s="8"/>
      <c r="Y9262" s="8"/>
      <c r="Z9262" s="14" t="str">
        <f t="shared" si="1156"/>
        <v>Female</v>
      </c>
      <c r="AA9262" s="14"/>
      <c r="AB9262" s="14"/>
      <c r="AC9262" s="14"/>
      <c r="AE9262" t="str">
        <f t="shared" si="1157"/>
        <v>Middle aged</v>
      </c>
      <c r="AF9262" t="str">
        <f t="shared" si="1158"/>
        <v>Very good</v>
      </c>
      <c r="AG9262" t="str">
        <f t="shared" si="1159"/>
        <v>Very high</v>
      </c>
    </row>
    <row r="9263" spans="1:33" x14ac:dyDescent="0.2">
      <c r="A9263">
        <v>9262</v>
      </c>
      <c r="B9263">
        <v>15677117</v>
      </c>
      <c r="C9263">
        <v>629</v>
      </c>
      <c r="D9263">
        <v>1</v>
      </c>
      <c r="E9263">
        <v>2</v>
      </c>
      <c r="F9263">
        <v>61</v>
      </c>
      <c r="G9263">
        <v>4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s="2" t="s">
        <v>761</v>
      </c>
      <c r="P9263" s="11" t="str">
        <f t="shared" si="1152"/>
        <v>2019</v>
      </c>
      <c r="Q9263" s="12"/>
      <c r="R9263" s="8" t="str">
        <f t="shared" si="1153"/>
        <v>09</v>
      </c>
      <c r="S9263" s="8"/>
      <c r="T9263" s="14" t="str">
        <f t="shared" si="1154"/>
        <v>Retain</v>
      </c>
      <c r="U9263" s="14"/>
      <c r="V9263" s="8" t="str">
        <f t="shared" si="1155"/>
        <v>France</v>
      </c>
      <c r="W9263" s="8"/>
      <c r="X9263" s="8"/>
      <c r="Y9263" s="8"/>
      <c r="Z9263" s="14" t="str">
        <f t="shared" si="1156"/>
        <v>Female</v>
      </c>
      <c r="AA9263" s="14"/>
      <c r="AB9263" s="14"/>
      <c r="AC9263" s="14"/>
      <c r="AE9263" t="str">
        <f t="shared" si="1157"/>
        <v>Middle aged</v>
      </c>
      <c r="AF9263" t="str">
        <f t="shared" si="1158"/>
        <v>Fair</v>
      </c>
      <c r="AG9263" t="str">
        <f t="shared" si="1159"/>
        <v>Very low</v>
      </c>
    </row>
    <row r="9264" spans="1:33" x14ac:dyDescent="0.2">
      <c r="A9264">
        <v>9263</v>
      </c>
      <c r="B9264">
        <v>15751445</v>
      </c>
      <c r="C9264">
        <v>734</v>
      </c>
      <c r="D9264">
        <v>3</v>
      </c>
      <c r="E9264">
        <v>2</v>
      </c>
      <c r="F9264">
        <v>52</v>
      </c>
      <c r="G9264">
        <v>7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s="2" t="s">
        <v>1194</v>
      </c>
      <c r="P9264" s="11" t="str">
        <f t="shared" si="1152"/>
        <v>2016</v>
      </c>
      <c r="Q9264" s="12"/>
      <c r="R9264" s="8" t="str">
        <f t="shared" si="1153"/>
        <v>04</v>
      </c>
      <c r="S9264" s="8"/>
      <c r="T9264" s="14" t="str">
        <f t="shared" si="1154"/>
        <v>Retain</v>
      </c>
      <c r="U9264" s="14"/>
      <c r="V9264" s="8" t="str">
        <f t="shared" si="1155"/>
        <v>Germany</v>
      </c>
      <c r="W9264" s="8"/>
      <c r="X9264" s="8"/>
      <c r="Y9264" s="8"/>
      <c r="Z9264" s="14" t="str">
        <f t="shared" si="1156"/>
        <v>Female</v>
      </c>
      <c r="AA9264" s="14"/>
      <c r="AB9264" s="14"/>
      <c r="AC9264" s="14"/>
      <c r="AE9264" t="str">
        <f t="shared" si="1157"/>
        <v>Middle aged</v>
      </c>
      <c r="AF9264" t="str">
        <f t="shared" si="1158"/>
        <v>Good</v>
      </c>
      <c r="AG9264" t="str">
        <f t="shared" si="1159"/>
        <v>Medium</v>
      </c>
    </row>
    <row r="9265" spans="1:33" x14ac:dyDescent="0.2">
      <c r="A9265">
        <v>9264</v>
      </c>
      <c r="B9265">
        <v>15749669</v>
      </c>
      <c r="C9265">
        <v>542</v>
      </c>
      <c r="D9265">
        <v>1</v>
      </c>
      <c r="E9265">
        <v>2</v>
      </c>
      <c r="F9265">
        <v>31</v>
      </c>
      <c r="G9265">
        <v>7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s="2" t="s">
        <v>908</v>
      </c>
      <c r="P9265" s="11" t="str">
        <f t="shared" si="1152"/>
        <v>2016</v>
      </c>
      <c r="Q9265" s="12"/>
      <c r="R9265" s="8" t="str">
        <f t="shared" si="1153"/>
        <v>04</v>
      </c>
      <c r="S9265" s="8"/>
      <c r="T9265" s="14" t="str">
        <f t="shared" si="1154"/>
        <v>Retain</v>
      </c>
      <c r="U9265" s="14"/>
      <c r="V9265" s="8" t="str">
        <f t="shared" si="1155"/>
        <v>France</v>
      </c>
      <c r="W9265" s="8"/>
      <c r="X9265" s="8"/>
      <c r="Y9265" s="8"/>
      <c r="Z9265" s="14" t="str">
        <f t="shared" si="1156"/>
        <v>Female</v>
      </c>
      <c r="AA9265" s="14"/>
      <c r="AB9265" s="14"/>
      <c r="AC9265" s="14"/>
      <c r="AE9265" t="str">
        <f t="shared" si="1157"/>
        <v>Adults</v>
      </c>
      <c r="AF9265" t="str">
        <f t="shared" si="1158"/>
        <v>Poor</v>
      </c>
      <c r="AG9265" t="str">
        <f t="shared" si="1159"/>
        <v>Very low</v>
      </c>
    </row>
    <row r="9266" spans="1:33" x14ac:dyDescent="0.2">
      <c r="A9266">
        <v>9265</v>
      </c>
      <c r="B9266">
        <v>15656351</v>
      </c>
      <c r="C9266">
        <v>414</v>
      </c>
      <c r="D9266">
        <v>2</v>
      </c>
      <c r="E9266">
        <v>1</v>
      </c>
      <c r="F9266">
        <v>60</v>
      </c>
      <c r="G9266">
        <v>7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s="2" t="s">
        <v>67</v>
      </c>
      <c r="P9266" s="11" t="str">
        <f t="shared" si="1152"/>
        <v>2016</v>
      </c>
      <c r="Q9266" s="12"/>
      <c r="R9266" s="8" t="str">
        <f t="shared" si="1153"/>
        <v>06</v>
      </c>
      <c r="S9266" s="8"/>
      <c r="T9266" s="14" t="str">
        <f t="shared" si="1154"/>
        <v>Retain</v>
      </c>
      <c r="U9266" s="14"/>
      <c r="V9266" s="8" t="str">
        <f t="shared" si="1155"/>
        <v>Spain</v>
      </c>
      <c r="W9266" s="8"/>
      <c r="X9266" s="8"/>
      <c r="Y9266" s="8"/>
      <c r="Z9266" s="14" t="str">
        <f t="shared" si="1156"/>
        <v>Male</v>
      </c>
      <c r="AA9266" s="14"/>
      <c r="AB9266" s="14"/>
      <c r="AC9266" s="14"/>
      <c r="AE9266" t="str">
        <f t="shared" si="1157"/>
        <v>Middle aged</v>
      </c>
      <c r="AF9266" t="str">
        <f t="shared" si="1158"/>
        <v>Poor</v>
      </c>
      <c r="AG9266" t="str">
        <f t="shared" si="1159"/>
        <v>Very low</v>
      </c>
    </row>
    <row r="9267" spans="1:33" x14ac:dyDescent="0.2">
      <c r="A9267">
        <v>9266</v>
      </c>
      <c r="B9267">
        <v>15667438</v>
      </c>
      <c r="C9267">
        <v>675</v>
      </c>
      <c r="D9267">
        <v>1</v>
      </c>
      <c r="E9267">
        <v>2</v>
      </c>
      <c r="F9267">
        <v>38</v>
      </c>
      <c r="G9267">
        <v>5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s="2" t="s">
        <v>622</v>
      </c>
      <c r="P9267" s="11" t="str">
        <f t="shared" si="1152"/>
        <v>2017</v>
      </c>
      <c r="Q9267" s="12"/>
      <c r="R9267" s="8" t="str">
        <f t="shared" si="1153"/>
        <v>12</v>
      </c>
      <c r="S9267" s="8"/>
      <c r="T9267" s="14" t="str">
        <f t="shared" si="1154"/>
        <v>Exit</v>
      </c>
      <c r="U9267" s="14"/>
      <c r="V9267" s="8" t="str">
        <f t="shared" si="1155"/>
        <v>France</v>
      </c>
      <c r="W9267" s="8"/>
      <c r="X9267" s="8"/>
      <c r="Y9267" s="8"/>
      <c r="Z9267" s="14" t="str">
        <f t="shared" si="1156"/>
        <v>Female</v>
      </c>
      <c r="AA9267" s="14"/>
      <c r="AB9267" s="14"/>
      <c r="AC9267" s="14"/>
      <c r="AE9267" t="str">
        <f t="shared" si="1157"/>
        <v>Adults</v>
      </c>
      <c r="AF9267" t="str">
        <f t="shared" si="1158"/>
        <v>Good</v>
      </c>
      <c r="AG9267" t="str">
        <f t="shared" si="1159"/>
        <v>High</v>
      </c>
    </row>
    <row r="9268" spans="1:33" x14ac:dyDescent="0.2">
      <c r="A9268">
        <v>9267</v>
      </c>
      <c r="B9268">
        <v>15682273</v>
      </c>
      <c r="C9268">
        <v>683</v>
      </c>
      <c r="D9268">
        <v>1</v>
      </c>
      <c r="E9268">
        <v>2</v>
      </c>
      <c r="F9268">
        <v>38</v>
      </c>
      <c r="G9268">
        <v>4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s="2" t="s">
        <v>817</v>
      </c>
      <c r="P9268" s="11" t="str">
        <f t="shared" si="1152"/>
        <v>2018</v>
      </c>
      <c r="Q9268" s="12"/>
      <c r="R9268" s="8" t="str">
        <f t="shared" si="1153"/>
        <v>09</v>
      </c>
      <c r="S9268" s="8"/>
      <c r="T9268" s="14" t="str">
        <f t="shared" si="1154"/>
        <v>Retain</v>
      </c>
      <c r="U9268" s="14"/>
      <c r="V9268" s="8" t="str">
        <f t="shared" si="1155"/>
        <v>France</v>
      </c>
      <c r="W9268" s="8"/>
      <c r="X9268" s="8"/>
      <c r="Y9268" s="8"/>
      <c r="Z9268" s="14" t="str">
        <f t="shared" si="1156"/>
        <v>Female</v>
      </c>
      <c r="AA9268" s="14"/>
      <c r="AB9268" s="14"/>
      <c r="AC9268" s="14"/>
      <c r="AE9268" t="str">
        <f t="shared" si="1157"/>
        <v>Adults</v>
      </c>
      <c r="AF9268" t="str">
        <f t="shared" si="1158"/>
        <v>Good</v>
      </c>
      <c r="AG9268" t="str">
        <f t="shared" si="1159"/>
        <v>High</v>
      </c>
    </row>
    <row r="9269" spans="1:33" x14ac:dyDescent="0.2">
      <c r="A9269">
        <v>9268</v>
      </c>
      <c r="B9269">
        <v>15580912</v>
      </c>
      <c r="C9269">
        <v>748</v>
      </c>
      <c r="D9269">
        <v>1</v>
      </c>
      <c r="E9269">
        <v>1</v>
      </c>
      <c r="F9269">
        <v>32</v>
      </c>
      <c r="G9269">
        <v>4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s="2" t="s">
        <v>754</v>
      </c>
      <c r="P9269" s="11" t="str">
        <f t="shared" si="1152"/>
        <v>2019</v>
      </c>
      <c r="Q9269" s="12"/>
      <c r="R9269" s="8" t="str">
        <f t="shared" si="1153"/>
        <v>06</v>
      </c>
      <c r="S9269" s="8"/>
      <c r="T9269" s="14" t="str">
        <f t="shared" si="1154"/>
        <v>Retain</v>
      </c>
      <c r="U9269" s="14"/>
      <c r="V9269" s="8" t="str">
        <f t="shared" si="1155"/>
        <v>France</v>
      </c>
      <c r="W9269" s="8"/>
      <c r="X9269" s="8"/>
      <c r="Y9269" s="8"/>
      <c r="Z9269" s="14" t="str">
        <f t="shared" si="1156"/>
        <v>Male</v>
      </c>
      <c r="AA9269" s="14"/>
      <c r="AB9269" s="14"/>
      <c r="AC9269" s="14"/>
      <c r="AE9269" t="str">
        <f t="shared" si="1157"/>
        <v>Adults</v>
      </c>
      <c r="AF9269" t="str">
        <f t="shared" si="1158"/>
        <v>Very good</v>
      </c>
      <c r="AG9269" t="str">
        <f t="shared" si="1159"/>
        <v>Very high</v>
      </c>
    </row>
    <row r="9270" spans="1:33" x14ac:dyDescent="0.2">
      <c r="A9270">
        <v>9269</v>
      </c>
      <c r="B9270">
        <v>15785183</v>
      </c>
      <c r="C9270">
        <v>596</v>
      </c>
      <c r="D9270">
        <v>2</v>
      </c>
      <c r="E9270">
        <v>1</v>
      </c>
      <c r="F9270">
        <v>29</v>
      </c>
      <c r="G9270">
        <v>4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s="2" t="s">
        <v>773</v>
      </c>
      <c r="P9270" s="11" t="str">
        <f t="shared" si="1152"/>
        <v>2019</v>
      </c>
      <c r="Q9270" s="12"/>
      <c r="R9270" s="8" t="str">
        <f t="shared" si="1153"/>
        <v>06</v>
      </c>
      <c r="S9270" s="8"/>
      <c r="T9270" s="14" t="str">
        <f t="shared" si="1154"/>
        <v>Retain</v>
      </c>
      <c r="U9270" s="14"/>
      <c r="V9270" s="8" t="str">
        <f t="shared" si="1155"/>
        <v>Spain</v>
      </c>
      <c r="W9270" s="8"/>
      <c r="X9270" s="8"/>
      <c r="Y9270" s="8"/>
      <c r="Z9270" s="14" t="str">
        <f t="shared" si="1156"/>
        <v>Male</v>
      </c>
      <c r="AA9270" s="14"/>
      <c r="AB9270" s="14"/>
      <c r="AC9270" s="14"/>
      <c r="AE9270" t="str">
        <f t="shared" si="1157"/>
        <v>Adults</v>
      </c>
      <c r="AF9270" t="str">
        <f t="shared" si="1158"/>
        <v>Fair</v>
      </c>
      <c r="AG9270" t="str">
        <f t="shared" si="1159"/>
        <v>Very low</v>
      </c>
    </row>
    <row r="9271" spans="1:33" x14ac:dyDescent="0.2">
      <c r="A9271">
        <v>9270</v>
      </c>
      <c r="B9271">
        <v>15705383</v>
      </c>
      <c r="C9271">
        <v>642</v>
      </c>
      <c r="D9271">
        <v>1</v>
      </c>
      <c r="E9271">
        <v>1</v>
      </c>
      <c r="F9271">
        <v>35</v>
      </c>
      <c r="G9271">
        <v>6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s="2" t="s">
        <v>771</v>
      </c>
      <c r="P9271" s="11" t="str">
        <f t="shared" si="1152"/>
        <v>2017</v>
      </c>
      <c r="Q9271" s="12"/>
      <c r="R9271" s="8" t="str">
        <f t="shared" si="1153"/>
        <v>08</v>
      </c>
      <c r="S9271" s="8"/>
      <c r="T9271" s="14" t="str">
        <f t="shared" si="1154"/>
        <v>Retain</v>
      </c>
      <c r="U9271" s="14"/>
      <c r="V9271" s="8" t="str">
        <f t="shared" si="1155"/>
        <v>France</v>
      </c>
      <c r="W9271" s="8"/>
      <c r="X9271" s="8"/>
      <c r="Y9271" s="8"/>
      <c r="Z9271" s="14" t="str">
        <f t="shared" si="1156"/>
        <v>Male</v>
      </c>
      <c r="AA9271" s="14"/>
      <c r="AB9271" s="14"/>
      <c r="AC9271" s="14"/>
      <c r="AE9271" t="str">
        <f t="shared" si="1157"/>
        <v>Adults</v>
      </c>
      <c r="AF9271" t="str">
        <f t="shared" si="1158"/>
        <v>Fair</v>
      </c>
      <c r="AG9271" t="str">
        <f t="shared" si="1159"/>
        <v>High</v>
      </c>
    </row>
    <row r="9272" spans="1:33" x14ac:dyDescent="0.2">
      <c r="A9272">
        <v>9271</v>
      </c>
      <c r="B9272">
        <v>15712903</v>
      </c>
      <c r="C9272">
        <v>499</v>
      </c>
      <c r="D9272">
        <v>1</v>
      </c>
      <c r="E9272">
        <v>2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s="2" t="s">
        <v>901</v>
      </c>
      <c r="P9272" s="11" t="str">
        <f t="shared" si="1152"/>
        <v>2019</v>
      </c>
      <c r="Q9272" s="12"/>
      <c r="R9272" s="8" t="str">
        <f t="shared" si="1153"/>
        <v>10</v>
      </c>
      <c r="S9272" s="8"/>
      <c r="T9272" s="14" t="str">
        <f t="shared" si="1154"/>
        <v>Retain</v>
      </c>
      <c r="U9272" s="14"/>
      <c r="V9272" s="8" t="str">
        <f t="shared" si="1155"/>
        <v>France</v>
      </c>
      <c r="W9272" s="8"/>
      <c r="X9272" s="8"/>
      <c r="Y9272" s="8"/>
      <c r="Z9272" s="14" t="str">
        <f t="shared" si="1156"/>
        <v>Female</v>
      </c>
      <c r="AA9272" s="14"/>
      <c r="AB9272" s="14"/>
      <c r="AC9272" s="14"/>
      <c r="AE9272" t="str">
        <f t="shared" si="1157"/>
        <v>Young Adults</v>
      </c>
      <c r="AF9272" t="str">
        <f t="shared" si="1158"/>
        <v>Poor</v>
      </c>
      <c r="AG9272" t="str">
        <f t="shared" si="1159"/>
        <v>Very high</v>
      </c>
    </row>
    <row r="9273" spans="1:33" x14ac:dyDescent="0.2">
      <c r="A9273">
        <v>9272</v>
      </c>
      <c r="B9273">
        <v>15774285</v>
      </c>
      <c r="C9273">
        <v>649</v>
      </c>
      <c r="D9273">
        <v>2</v>
      </c>
      <c r="E9273">
        <v>2</v>
      </c>
      <c r="F9273">
        <v>47</v>
      </c>
      <c r="G9273">
        <v>4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s="2" t="s">
        <v>294</v>
      </c>
      <c r="P9273" s="11" t="str">
        <f t="shared" si="1152"/>
        <v>2018</v>
      </c>
      <c r="Q9273" s="12"/>
      <c r="R9273" s="8" t="str">
        <f t="shared" si="1153"/>
        <v>11</v>
      </c>
      <c r="S9273" s="8"/>
      <c r="T9273" s="14" t="str">
        <f t="shared" si="1154"/>
        <v>Retain</v>
      </c>
      <c r="U9273" s="14"/>
      <c r="V9273" s="8" t="str">
        <f t="shared" si="1155"/>
        <v>Spain</v>
      </c>
      <c r="W9273" s="8"/>
      <c r="X9273" s="8"/>
      <c r="Y9273" s="8"/>
      <c r="Z9273" s="14" t="str">
        <f t="shared" si="1156"/>
        <v>Female</v>
      </c>
      <c r="AA9273" s="14"/>
      <c r="AB9273" s="14"/>
      <c r="AC9273" s="14"/>
      <c r="AE9273" t="str">
        <f t="shared" si="1157"/>
        <v>Middle aged</v>
      </c>
      <c r="AF9273" t="str">
        <f t="shared" si="1158"/>
        <v>Fair</v>
      </c>
      <c r="AG9273" t="str">
        <f t="shared" si="1159"/>
        <v>High</v>
      </c>
    </row>
    <row r="9274" spans="1:33" x14ac:dyDescent="0.2">
      <c r="A9274">
        <v>9273</v>
      </c>
      <c r="B9274">
        <v>15583138</v>
      </c>
      <c r="C9274">
        <v>739</v>
      </c>
      <c r="D9274">
        <v>1</v>
      </c>
      <c r="E9274">
        <v>1</v>
      </c>
      <c r="F9274">
        <v>42</v>
      </c>
      <c r="G9274">
        <v>6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s="2" t="s">
        <v>586</v>
      </c>
      <c r="P9274" s="11" t="str">
        <f t="shared" si="1152"/>
        <v>2017</v>
      </c>
      <c r="Q9274" s="12"/>
      <c r="R9274" s="8" t="str">
        <f t="shared" si="1153"/>
        <v>06</v>
      </c>
      <c r="S9274" s="8"/>
      <c r="T9274" s="14" t="str">
        <f t="shared" si="1154"/>
        <v>Retain</v>
      </c>
      <c r="U9274" s="14"/>
      <c r="V9274" s="8" t="str">
        <f t="shared" si="1155"/>
        <v>France</v>
      </c>
      <c r="W9274" s="8"/>
      <c r="X9274" s="8"/>
      <c r="Y9274" s="8"/>
      <c r="Z9274" s="14" t="str">
        <f t="shared" si="1156"/>
        <v>Male</v>
      </c>
      <c r="AA9274" s="14"/>
      <c r="AB9274" s="14"/>
      <c r="AC9274" s="14"/>
      <c r="AE9274" t="str">
        <f t="shared" si="1157"/>
        <v>Middle aged</v>
      </c>
      <c r="AF9274" t="str">
        <f t="shared" si="1158"/>
        <v>Good</v>
      </c>
      <c r="AG9274" t="str">
        <f t="shared" si="1159"/>
        <v>High</v>
      </c>
    </row>
    <row r="9275" spans="1:33" x14ac:dyDescent="0.2">
      <c r="A9275">
        <v>9274</v>
      </c>
      <c r="B9275">
        <v>15740160</v>
      </c>
      <c r="C9275">
        <v>616</v>
      </c>
      <c r="D9275">
        <v>1</v>
      </c>
      <c r="E9275">
        <v>1</v>
      </c>
      <c r="F9275">
        <v>31</v>
      </c>
      <c r="G9275">
        <v>4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s="2" t="s">
        <v>574</v>
      </c>
      <c r="P9275" s="11" t="str">
        <f t="shared" si="1152"/>
        <v>2019</v>
      </c>
      <c r="Q9275" s="12"/>
      <c r="R9275" s="8" t="str">
        <f t="shared" si="1153"/>
        <v>09</v>
      </c>
      <c r="S9275" s="8"/>
      <c r="T9275" s="14" t="str">
        <f t="shared" si="1154"/>
        <v>Retain</v>
      </c>
      <c r="U9275" s="14"/>
      <c r="V9275" s="8" t="str">
        <f t="shared" si="1155"/>
        <v>France</v>
      </c>
      <c r="W9275" s="8"/>
      <c r="X9275" s="8"/>
      <c r="Y9275" s="8"/>
      <c r="Z9275" s="14" t="str">
        <f t="shared" si="1156"/>
        <v>Male</v>
      </c>
      <c r="AA9275" s="14"/>
      <c r="AB9275" s="14"/>
      <c r="AC9275" s="14"/>
      <c r="AE9275" t="str">
        <f t="shared" si="1157"/>
        <v>Adults</v>
      </c>
      <c r="AF9275" t="str">
        <f t="shared" si="1158"/>
        <v>Fair</v>
      </c>
      <c r="AG9275" t="str">
        <f t="shared" si="1159"/>
        <v>Very low</v>
      </c>
    </row>
    <row r="9276" spans="1:33" x14ac:dyDescent="0.2">
      <c r="A9276">
        <v>9275</v>
      </c>
      <c r="B9276">
        <v>15793425</v>
      </c>
      <c r="C9276">
        <v>560</v>
      </c>
      <c r="D9276">
        <v>2</v>
      </c>
      <c r="E9276">
        <v>2</v>
      </c>
      <c r="F9276">
        <v>33</v>
      </c>
      <c r="G9276">
        <v>6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s="2" t="s">
        <v>826</v>
      </c>
      <c r="P9276" s="11" t="str">
        <f t="shared" si="1152"/>
        <v>2016</v>
      </c>
      <c r="Q9276" s="12"/>
      <c r="R9276" s="8" t="str">
        <f t="shared" si="1153"/>
        <v>10</v>
      </c>
      <c r="S9276" s="8"/>
      <c r="T9276" s="14" t="str">
        <f t="shared" si="1154"/>
        <v>Retain</v>
      </c>
      <c r="U9276" s="14"/>
      <c r="V9276" s="8" t="str">
        <f t="shared" si="1155"/>
        <v>Spain</v>
      </c>
      <c r="W9276" s="8"/>
      <c r="X9276" s="8"/>
      <c r="Y9276" s="8"/>
      <c r="Z9276" s="14" t="str">
        <f t="shared" si="1156"/>
        <v>Female</v>
      </c>
      <c r="AA9276" s="14"/>
      <c r="AB9276" s="14"/>
      <c r="AC9276" s="14"/>
      <c r="AE9276" t="str">
        <f t="shared" si="1157"/>
        <v>Adults</v>
      </c>
      <c r="AF9276" t="str">
        <f t="shared" si="1158"/>
        <v>Poor</v>
      </c>
      <c r="AG9276" t="str">
        <f t="shared" si="1159"/>
        <v>Very low</v>
      </c>
    </row>
    <row r="9277" spans="1:33" x14ac:dyDescent="0.2">
      <c r="A9277">
        <v>9276</v>
      </c>
      <c r="B9277">
        <v>15749265</v>
      </c>
      <c r="C9277">
        <v>427</v>
      </c>
      <c r="D9277">
        <v>3</v>
      </c>
      <c r="E9277">
        <v>1</v>
      </c>
      <c r="F9277">
        <v>42</v>
      </c>
      <c r="G9277">
        <v>6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s="2" t="s">
        <v>121</v>
      </c>
      <c r="P9277" s="11" t="str">
        <f t="shared" si="1152"/>
        <v>2016</v>
      </c>
      <c r="Q9277" s="12"/>
      <c r="R9277" s="8" t="str">
        <f t="shared" si="1153"/>
        <v>10</v>
      </c>
      <c r="S9277" s="8"/>
      <c r="T9277" s="14" t="str">
        <f t="shared" si="1154"/>
        <v>Retain</v>
      </c>
      <c r="U9277" s="14"/>
      <c r="V9277" s="8" t="str">
        <f t="shared" si="1155"/>
        <v>Germany</v>
      </c>
      <c r="W9277" s="8"/>
      <c r="X9277" s="8"/>
      <c r="Y9277" s="8"/>
      <c r="Z9277" s="14" t="str">
        <f t="shared" si="1156"/>
        <v>Male</v>
      </c>
      <c r="AA9277" s="14"/>
      <c r="AB9277" s="14"/>
      <c r="AC9277" s="14"/>
      <c r="AE9277" t="str">
        <f t="shared" si="1157"/>
        <v>Middle aged</v>
      </c>
      <c r="AF9277" t="str">
        <f t="shared" si="1158"/>
        <v>Poor</v>
      </c>
      <c r="AG9277" t="str">
        <f t="shared" si="1159"/>
        <v>Medium</v>
      </c>
    </row>
    <row r="9278" spans="1:33" x14ac:dyDescent="0.2">
      <c r="A9278">
        <v>9277</v>
      </c>
      <c r="B9278">
        <v>15623989</v>
      </c>
      <c r="C9278">
        <v>435</v>
      </c>
      <c r="D9278">
        <v>1</v>
      </c>
      <c r="E9278">
        <v>1</v>
      </c>
      <c r="F9278">
        <v>54</v>
      </c>
      <c r="G9278">
        <v>6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s="2" t="s">
        <v>1245</v>
      </c>
      <c r="P9278" s="11" t="str">
        <f t="shared" si="1152"/>
        <v>2016</v>
      </c>
      <c r="Q9278" s="12"/>
      <c r="R9278" s="8" t="str">
        <f t="shared" si="1153"/>
        <v>12</v>
      </c>
      <c r="S9278" s="8"/>
      <c r="T9278" s="14" t="str">
        <f t="shared" si="1154"/>
        <v>Exit</v>
      </c>
      <c r="U9278" s="14"/>
      <c r="V9278" s="8" t="str">
        <f t="shared" si="1155"/>
        <v>France</v>
      </c>
      <c r="W9278" s="8"/>
      <c r="X9278" s="8"/>
      <c r="Y9278" s="8"/>
      <c r="Z9278" s="14" t="str">
        <f t="shared" si="1156"/>
        <v>Male</v>
      </c>
      <c r="AA9278" s="14"/>
      <c r="AB9278" s="14"/>
      <c r="AC9278" s="14"/>
      <c r="AE9278" t="str">
        <f t="shared" si="1157"/>
        <v>Middle aged</v>
      </c>
      <c r="AF9278" t="str">
        <f t="shared" si="1158"/>
        <v>Poor</v>
      </c>
      <c r="AG9278" t="str">
        <f t="shared" si="1159"/>
        <v>Very low</v>
      </c>
    </row>
    <row r="9279" spans="1:33" x14ac:dyDescent="0.2">
      <c r="A9279">
        <v>9278</v>
      </c>
      <c r="B9279">
        <v>15604832</v>
      </c>
      <c r="C9279">
        <v>633</v>
      </c>
      <c r="D9279">
        <v>1</v>
      </c>
      <c r="E9279">
        <v>1</v>
      </c>
      <c r="F9279">
        <v>29</v>
      </c>
      <c r="G9279">
        <v>6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s="2" t="s">
        <v>973</v>
      </c>
      <c r="P9279" s="11" t="str">
        <f t="shared" si="1152"/>
        <v>2017</v>
      </c>
      <c r="Q9279" s="12"/>
      <c r="R9279" s="8" t="str">
        <f t="shared" si="1153"/>
        <v>04</v>
      </c>
      <c r="S9279" s="8"/>
      <c r="T9279" s="14" t="str">
        <f t="shared" si="1154"/>
        <v>Retain</v>
      </c>
      <c r="U9279" s="14"/>
      <c r="V9279" s="8" t="str">
        <f t="shared" si="1155"/>
        <v>France</v>
      </c>
      <c r="W9279" s="8"/>
      <c r="X9279" s="8"/>
      <c r="Y9279" s="8"/>
      <c r="Z9279" s="14" t="str">
        <f t="shared" si="1156"/>
        <v>Male</v>
      </c>
      <c r="AA9279" s="14"/>
      <c r="AB9279" s="14"/>
      <c r="AC9279" s="14"/>
      <c r="AE9279" t="str">
        <f t="shared" si="1157"/>
        <v>Adults</v>
      </c>
      <c r="AF9279" t="str">
        <f t="shared" si="1158"/>
        <v>Fair</v>
      </c>
      <c r="AG9279" t="str">
        <f t="shared" si="1159"/>
        <v>Very low</v>
      </c>
    </row>
    <row r="9280" spans="1:33" x14ac:dyDescent="0.2">
      <c r="A9280">
        <v>9279</v>
      </c>
      <c r="B9280">
        <v>15584580</v>
      </c>
      <c r="C9280">
        <v>443</v>
      </c>
      <c r="D9280">
        <v>1</v>
      </c>
      <c r="E9280">
        <v>1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s="2" t="s">
        <v>297</v>
      </c>
      <c r="P9280" s="11" t="str">
        <f t="shared" si="1152"/>
        <v>2017</v>
      </c>
      <c r="Q9280" s="12"/>
      <c r="R9280" s="8" t="str">
        <f t="shared" si="1153"/>
        <v>08</v>
      </c>
      <c r="S9280" s="8"/>
      <c r="T9280" s="14" t="str">
        <f t="shared" si="1154"/>
        <v>Retain</v>
      </c>
      <c r="U9280" s="14"/>
      <c r="V9280" s="8" t="str">
        <f t="shared" si="1155"/>
        <v>France</v>
      </c>
      <c r="W9280" s="8"/>
      <c r="X9280" s="8"/>
      <c r="Y9280" s="8"/>
      <c r="Z9280" s="14" t="str">
        <f t="shared" si="1156"/>
        <v>Male</v>
      </c>
      <c r="AA9280" s="14"/>
      <c r="AB9280" s="14"/>
      <c r="AC9280" s="14"/>
      <c r="AE9280" t="str">
        <f t="shared" si="1157"/>
        <v>Adults</v>
      </c>
      <c r="AF9280" t="str">
        <f t="shared" si="1158"/>
        <v>Poor</v>
      </c>
      <c r="AG9280" t="str">
        <f t="shared" si="1159"/>
        <v>Very high</v>
      </c>
    </row>
    <row r="9281" spans="1:33" x14ac:dyDescent="0.2">
      <c r="A9281">
        <v>9280</v>
      </c>
      <c r="B9281">
        <v>15573854</v>
      </c>
      <c r="C9281">
        <v>727</v>
      </c>
      <c r="D9281">
        <v>1</v>
      </c>
      <c r="E9281">
        <v>1</v>
      </c>
      <c r="F9281">
        <v>62</v>
      </c>
      <c r="G9281">
        <v>6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s="2" t="s">
        <v>1254</v>
      </c>
      <c r="P9281" s="11" t="str">
        <f t="shared" si="1152"/>
        <v>2017</v>
      </c>
      <c r="Q9281" s="12"/>
      <c r="R9281" s="8" t="str">
        <f t="shared" si="1153"/>
        <v>09</v>
      </c>
      <c r="S9281" s="8"/>
      <c r="T9281" s="14" t="str">
        <f t="shared" si="1154"/>
        <v>Retain</v>
      </c>
      <c r="U9281" s="14"/>
      <c r="V9281" s="8" t="str">
        <f t="shared" si="1155"/>
        <v>France</v>
      </c>
      <c r="W9281" s="8"/>
      <c r="X9281" s="8"/>
      <c r="Y9281" s="8"/>
      <c r="Z9281" s="14" t="str">
        <f t="shared" si="1156"/>
        <v>Male</v>
      </c>
      <c r="AA9281" s="14"/>
      <c r="AB9281" s="14"/>
      <c r="AC9281" s="14"/>
      <c r="AE9281" t="str">
        <f t="shared" si="1157"/>
        <v>Middle aged</v>
      </c>
      <c r="AF9281" t="str">
        <f t="shared" si="1158"/>
        <v>Good</v>
      </c>
      <c r="AG9281" t="str">
        <f t="shared" si="1159"/>
        <v>Very low</v>
      </c>
    </row>
    <row r="9282" spans="1:33" x14ac:dyDescent="0.2">
      <c r="A9282">
        <v>9281</v>
      </c>
      <c r="B9282">
        <v>15614847</v>
      </c>
      <c r="C9282">
        <v>674</v>
      </c>
      <c r="D9282">
        <v>1</v>
      </c>
      <c r="E9282">
        <v>2</v>
      </c>
      <c r="F9282">
        <v>45</v>
      </c>
      <c r="G9282">
        <v>5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s="2" t="s">
        <v>139</v>
      </c>
      <c r="P9282" s="11" t="str">
        <f t="shared" si="1152"/>
        <v>2017</v>
      </c>
      <c r="Q9282" s="12"/>
      <c r="R9282" s="8" t="str">
        <f t="shared" si="1153"/>
        <v>12</v>
      </c>
      <c r="S9282" s="8"/>
      <c r="T9282" s="14" t="str">
        <f t="shared" si="1154"/>
        <v>Retain</v>
      </c>
      <c r="U9282" s="14"/>
      <c r="V9282" s="8" t="str">
        <f t="shared" si="1155"/>
        <v>France</v>
      </c>
      <c r="W9282" s="8"/>
      <c r="X9282" s="8"/>
      <c r="Y9282" s="8"/>
      <c r="Z9282" s="14" t="str">
        <f t="shared" si="1156"/>
        <v>Female</v>
      </c>
      <c r="AA9282" s="14"/>
      <c r="AB9282" s="14"/>
      <c r="AC9282" s="14"/>
      <c r="AE9282" t="str">
        <f t="shared" si="1157"/>
        <v>Middle aged</v>
      </c>
      <c r="AF9282" t="str">
        <f t="shared" si="1158"/>
        <v>Good</v>
      </c>
      <c r="AG9282" t="str">
        <f t="shared" si="1159"/>
        <v>Medium</v>
      </c>
    </row>
    <row r="9283" spans="1:33" x14ac:dyDescent="0.2">
      <c r="A9283">
        <v>9282</v>
      </c>
      <c r="B9283">
        <v>15679966</v>
      </c>
      <c r="C9283">
        <v>661</v>
      </c>
      <c r="D9283">
        <v>1</v>
      </c>
      <c r="E9283">
        <v>2</v>
      </c>
      <c r="F9283">
        <v>31</v>
      </c>
      <c r="G9283">
        <v>4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s="2" t="s">
        <v>415</v>
      </c>
      <c r="P9283" s="11" t="str">
        <f t="shared" ref="P9283:P9346" si="1160">RIGHT($N9283,4)</f>
        <v>2018</v>
      </c>
      <c r="Q9283" s="12"/>
      <c r="R9283" s="8" t="str">
        <f t="shared" ref="R9283:R9346" si="1161">MID(N9283,4,2)</f>
        <v>10</v>
      </c>
      <c r="S9283" s="8"/>
      <c r="T9283" s="14" t="str">
        <f t="shared" ref="T9283:T9346" si="1162">IF(M9283=1,"Exit","Retain")</f>
        <v>Retain</v>
      </c>
      <c r="U9283" s="14"/>
      <c r="V9283" s="8" t="str">
        <f t="shared" ref="V9283:V9346" si="1163">IF(D9283=1,"France",IF(D9283=2,"Spain",IF(D9283=3,"Germany","NONE")))</f>
        <v>France</v>
      </c>
      <c r="W9283" s="8"/>
      <c r="X9283" s="8"/>
      <c r="Y9283" s="8"/>
      <c r="Z9283" s="14" t="str">
        <f t="shared" ref="Z9283:Z9346" si="1164">IF(E9283=1,"Male","Female")</f>
        <v>Female</v>
      </c>
      <c r="AA9283" s="14"/>
      <c r="AB9283" s="14"/>
      <c r="AC9283" s="14"/>
      <c r="AE9283" t="str">
        <f t="shared" ref="AE9283:AE9346" si="1165">IF(F9283&lt;18,"Kids",IF(AND(F9283&gt;=18,F9283&lt;24),"Young Adults",IF(AND(F9283&gt;=24,F9283&lt;39),"Adults",IF(AND(F9283&gt;=39,F9283&lt;64),"Middle aged","Retired"))))</f>
        <v>Adults</v>
      </c>
      <c r="AF9283" t="str">
        <f t="shared" ref="AF9283:AF9346" si="1166">IF(AND(C9283&gt;=800,C9283&lt;=850),"Excellent",IF(AND(C9283&gt;=740,C9283&lt;=799),"Very good",IF(AND(C9283&gt;=670,C9283&lt;=739),"Good",IF(AND(C9283&gt;=580,C9283&lt;=669),"Fair",IF(AND(C9283&gt;=300,C9283&lt;=579),"Poor","None")))))</f>
        <v>Fair</v>
      </c>
      <c r="AG9283" t="str">
        <f t="shared" ref="AG9283:AG9346" si="1167">IF(H9283&lt;25000,"Very low",IF(AND(H9283&gt;25000,H9283&lt;=50000),"Low",IF(AND(H9283&gt;50000,H9283&lt;=100000),"Medium",IF(AND(H9283&gt;100000,H9283&lt;=150000),"High",IF(AND(H9283&gt;150000,H9283&lt;=200000),"Very high",IF(H9283&gt;200000,"Extreme","None"))))))</f>
        <v>High</v>
      </c>
    </row>
    <row r="9284" spans="1:33" x14ac:dyDescent="0.2">
      <c r="A9284">
        <v>9283</v>
      </c>
      <c r="B9284">
        <v>15799435</v>
      </c>
      <c r="C9284">
        <v>619</v>
      </c>
      <c r="D9284">
        <v>2</v>
      </c>
      <c r="E9284">
        <v>1</v>
      </c>
      <c r="F9284">
        <v>34</v>
      </c>
      <c r="G9284">
        <v>4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s="2" t="s">
        <v>247</v>
      </c>
      <c r="P9284" s="11" t="str">
        <f t="shared" si="1160"/>
        <v>2019</v>
      </c>
      <c r="Q9284" s="12"/>
      <c r="R9284" s="8" t="str">
        <f t="shared" si="1161"/>
        <v>05</v>
      </c>
      <c r="S9284" s="8"/>
      <c r="T9284" s="14" t="str">
        <f t="shared" si="1162"/>
        <v>Retain</v>
      </c>
      <c r="U9284" s="14"/>
      <c r="V9284" s="8" t="str">
        <f t="shared" si="1163"/>
        <v>Spain</v>
      </c>
      <c r="W9284" s="8"/>
      <c r="X9284" s="8"/>
      <c r="Y9284" s="8"/>
      <c r="Z9284" s="14" t="str">
        <f t="shared" si="1164"/>
        <v>Male</v>
      </c>
      <c r="AA9284" s="14"/>
      <c r="AB9284" s="14"/>
      <c r="AC9284" s="14"/>
      <c r="AE9284" t="str">
        <f t="shared" si="1165"/>
        <v>Adults</v>
      </c>
      <c r="AF9284" t="str">
        <f t="shared" si="1166"/>
        <v>Fair</v>
      </c>
      <c r="AG9284" t="str">
        <f t="shared" si="1167"/>
        <v>Very low</v>
      </c>
    </row>
    <row r="9285" spans="1:33" x14ac:dyDescent="0.2">
      <c r="A9285">
        <v>9284</v>
      </c>
      <c r="B9285">
        <v>15752186</v>
      </c>
      <c r="C9285">
        <v>562</v>
      </c>
      <c r="D9285">
        <v>1</v>
      </c>
      <c r="E9285">
        <v>2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s="2" t="s">
        <v>614</v>
      </c>
      <c r="P9285" s="11" t="str">
        <f t="shared" si="1160"/>
        <v>2019</v>
      </c>
      <c r="Q9285" s="12"/>
      <c r="R9285" s="8" t="str">
        <f t="shared" si="1161"/>
        <v>11</v>
      </c>
      <c r="S9285" s="8"/>
      <c r="T9285" s="14" t="str">
        <f t="shared" si="1162"/>
        <v>Retain</v>
      </c>
      <c r="U9285" s="14"/>
      <c r="V9285" s="8" t="str">
        <f t="shared" si="1163"/>
        <v>France</v>
      </c>
      <c r="W9285" s="8"/>
      <c r="X9285" s="8"/>
      <c r="Y9285" s="8"/>
      <c r="Z9285" s="14" t="str">
        <f t="shared" si="1164"/>
        <v>Female</v>
      </c>
      <c r="AA9285" s="14"/>
      <c r="AB9285" s="14"/>
      <c r="AC9285" s="14"/>
      <c r="AE9285" t="str">
        <f t="shared" si="1165"/>
        <v>Adults</v>
      </c>
      <c r="AF9285" t="str">
        <f t="shared" si="1166"/>
        <v>Poor</v>
      </c>
      <c r="AG9285" t="str">
        <f t="shared" si="1167"/>
        <v>Very low</v>
      </c>
    </row>
    <row r="9286" spans="1:33" x14ac:dyDescent="0.2">
      <c r="A9286">
        <v>9285</v>
      </c>
      <c r="B9286">
        <v>15705544</v>
      </c>
      <c r="C9286">
        <v>633</v>
      </c>
      <c r="D9286">
        <v>1</v>
      </c>
      <c r="E9286">
        <v>1</v>
      </c>
      <c r="F9286">
        <v>61</v>
      </c>
      <c r="G9286">
        <v>6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s="2" t="s">
        <v>586</v>
      </c>
      <c r="P9286" s="11" t="str">
        <f t="shared" si="1160"/>
        <v>2017</v>
      </c>
      <c r="Q9286" s="12"/>
      <c r="R9286" s="8" t="str">
        <f t="shared" si="1161"/>
        <v>06</v>
      </c>
      <c r="S9286" s="8"/>
      <c r="T9286" s="14" t="str">
        <f t="shared" si="1162"/>
        <v>Retain</v>
      </c>
      <c r="U9286" s="14"/>
      <c r="V9286" s="8" t="str">
        <f t="shared" si="1163"/>
        <v>France</v>
      </c>
      <c r="W9286" s="8"/>
      <c r="X9286" s="8"/>
      <c r="Y9286" s="8"/>
      <c r="Z9286" s="14" t="str">
        <f t="shared" si="1164"/>
        <v>Male</v>
      </c>
      <c r="AA9286" s="14"/>
      <c r="AB9286" s="14"/>
      <c r="AC9286" s="14"/>
      <c r="AE9286" t="str">
        <f t="shared" si="1165"/>
        <v>Middle aged</v>
      </c>
      <c r="AF9286" t="str">
        <f t="shared" si="1166"/>
        <v>Fair</v>
      </c>
      <c r="AG9286" t="str">
        <f t="shared" si="1167"/>
        <v>Very high</v>
      </c>
    </row>
    <row r="9287" spans="1:33" x14ac:dyDescent="0.2">
      <c r="A9287">
        <v>9286</v>
      </c>
      <c r="B9287">
        <v>15713632</v>
      </c>
      <c r="C9287">
        <v>551</v>
      </c>
      <c r="D9287">
        <v>2</v>
      </c>
      <c r="E9287">
        <v>2</v>
      </c>
      <c r="F9287">
        <v>48</v>
      </c>
      <c r="G9287">
        <v>7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s="2" t="s">
        <v>310</v>
      </c>
      <c r="P9287" s="11" t="str">
        <f t="shared" si="1160"/>
        <v>2016</v>
      </c>
      <c r="Q9287" s="12"/>
      <c r="R9287" s="8" t="str">
        <f t="shared" si="1161"/>
        <v>04</v>
      </c>
      <c r="S9287" s="8"/>
      <c r="T9287" s="14" t="str">
        <f t="shared" si="1162"/>
        <v>Retain</v>
      </c>
      <c r="U9287" s="14"/>
      <c r="V9287" s="8" t="str">
        <f t="shared" si="1163"/>
        <v>Spain</v>
      </c>
      <c r="W9287" s="8"/>
      <c r="X9287" s="8"/>
      <c r="Y9287" s="8"/>
      <c r="Z9287" s="14" t="str">
        <f t="shared" si="1164"/>
        <v>Female</v>
      </c>
      <c r="AA9287" s="14"/>
      <c r="AB9287" s="14"/>
      <c r="AC9287" s="14"/>
      <c r="AE9287" t="str">
        <f t="shared" si="1165"/>
        <v>Middle aged</v>
      </c>
      <c r="AF9287" t="str">
        <f t="shared" si="1166"/>
        <v>Poor</v>
      </c>
      <c r="AG9287" t="str">
        <f t="shared" si="1167"/>
        <v>Medium</v>
      </c>
    </row>
    <row r="9288" spans="1:33" x14ac:dyDescent="0.2">
      <c r="A9288">
        <v>9287</v>
      </c>
      <c r="B9288">
        <v>15586523</v>
      </c>
      <c r="C9288">
        <v>720</v>
      </c>
      <c r="D9288">
        <v>3</v>
      </c>
      <c r="E9288">
        <v>2</v>
      </c>
      <c r="F9288">
        <v>29</v>
      </c>
      <c r="G9288">
        <v>5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s="2" t="s">
        <v>1064</v>
      </c>
      <c r="P9288" s="11" t="str">
        <f t="shared" si="1160"/>
        <v>2018</v>
      </c>
      <c r="Q9288" s="12"/>
      <c r="R9288" s="8" t="str">
        <f t="shared" si="1161"/>
        <v>04</v>
      </c>
      <c r="S9288" s="8"/>
      <c r="T9288" s="14" t="str">
        <f t="shared" si="1162"/>
        <v>Exit</v>
      </c>
      <c r="U9288" s="14"/>
      <c r="V9288" s="8" t="str">
        <f t="shared" si="1163"/>
        <v>Germany</v>
      </c>
      <c r="W9288" s="8"/>
      <c r="X9288" s="8"/>
      <c r="Y9288" s="8"/>
      <c r="Z9288" s="14" t="str">
        <f t="shared" si="1164"/>
        <v>Female</v>
      </c>
      <c r="AA9288" s="14"/>
      <c r="AB9288" s="14"/>
      <c r="AC9288" s="14"/>
      <c r="AE9288" t="str">
        <f t="shared" si="1165"/>
        <v>Adults</v>
      </c>
      <c r="AF9288" t="str">
        <f t="shared" si="1166"/>
        <v>Good</v>
      </c>
      <c r="AG9288" t="str">
        <f t="shared" si="1167"/>
        <v>High</v>
      </c>
    </row>
    <row r="9289" spans="1:33" x14ac:dyDescent="0.2">
      <c r="A9289">
        <v>9288</v>
      </c>
      <c r="B9289">
        <v>15609176</v>
      </c>
      <c r="C9289">
        <v>688</v>
      </c>
      <c r="D9289">
        <v>1</v>
      </c>
      <c r="E9289">
        <v>2</v>
      </c>
      <c r="F9289">
        <v>32</v>
      </c>
      <c r="G9289">
        <v>3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s="2" t="s">
        <v>881</v>
      </c>
      <c r="P9289" s="11" t="str">
        <f t="shared" si="1160"/>
        <v>2019</v>
      </c>
      <c r="Q9289" s="12"/>
      <c r="R9289" s="8" t="str">
        <f t="shared" si="1161"/>
        <v>11</v>
      </c>
      <c r="S9289" s="8"/>
      <c r="T9289" s="14" t="str">
        <f t="shared" si="1162"/>
        <v>Retain</v>
      </c>
      <c r="U9289" s="14"/>
      <c r="V9289" s="8" t="str">
        <f t="shared" si="1163"/>
        <v>France</v>
      </c>
      <c r="W9289" s="8"/>
      <c r="X9289" s="8"/>
      <c r="Y9289" s="8"/>
      <c r="Z9289" s="14" t="str">
        <f t="shared" si="1164"/>
        <v>Female</v>
      </c>
      <c r="AA9289" s="14"/>
      <c r="AB9289" s="14"/>
      <c r="AC9289" s="14"/>
      <c r="AE9289" t="str">
        <f t="shared" si="1165"/>
        <v>Adults</v>
      </c>
      <c r="AF9289" t="str">
        <f t="shared" si="1166"/>
        <v>Good</v>
      </c>
      <c r="AG9289" t="str">
        <f t="shared" si="1167"/>
        <v>Very low</v>
      </c>
    </row>
    <row r="9290" spans="1:33" x14ac:dyDescent="0.2">
      <c r="A9290">
        <v>9289</v>
      </c>
      <c r="B9290">
        <v>15769308</v>
      </c>
      <c r="C9290">
        <v>635</v>
      </c>
      <c r="D9290">
        <v>3</v>
      </c>
      <c r="E9290">
        <v>2</v>
      </c>
      <c r="F9290">
        <v>36</v>
      </c>
      <c r="G9290">
        <v>7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s="2" t="s">
        <v>388</v>
      </c>
      <c r="P9290" s="11" t="str">
        <f t="shared" si="1160"/>
        <v>2016</v>
      </c>
      <c r="Q9290" s="12"/>
      <c r="R9290" s="8" t="str">
        <f t="shared" si="1161"/>
        <v>07</v>
      </c>
      <c r="S9290" s="8"/>
      <c r="T9290" s="14" t="str">
        <f t="shared" si="1162"/>
        <v>Retain</v>
      </c>
      <c r="U9290" s="14"/>
      <c r="V9290" s="8" t="str">
        <f t="shared" si="1163"/>
        <v>Germany</v>
      </c>
      <c r="W9290" s="8"/>
      <c r="X9290" s="8"/>
      <c r="Y9290" s="8"/>
      <c r="Z9290" s="14" t="str">
        <f t="shared" si="1164"/>
        <v>Female</v>
      </c>
      <c r="AA9290" s="14"/>
      <c r="AB9290" s="14"/>
      <c r="AC9290" s="14"/>
      <c r="AE9290" t="str">
        <f t="shared" si="1165"/>
        <v>Adults</v>
      </c>
      <c r="AF9290" t="str">
        <f t="shared" si="1166"/>
        <v>Fair</v>
      </c>
      <c r="AG9290" t="str">
        <f t="shared" si="1167"/>
        <v>Medium</v>
      </c>
    </row>
    <row r="9291" spans="1:33" x14ac:dyDescent="0.2">
      <c r="A9291">
        <v>9290</v>
      </c>
      <c r="B9291">
        <v>15676810</v>
      </c>
      <c r="C9291">
        <v>561</v>
      </c>
      <c r="D9291">
        <v>1</v>
      </c>
      <c r="E9291">
        <v>2</v>
      </c>
      <c r="F9291">
        <v>31</v>
      </c>
      <c r="G9291">
        <v>6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s="2" t="s">
        <v>295</v>
      </c>
      <c r="P9291" s="11" t="str">
        <f t="shared" si="1160"/>
        <v>2016</v>
      </c>
      <c r="Q9291" s="12"/>
      <c r="R9291" s="8" t="str">
        <f t="shared" si="1161"/>
        <v>11</v>
      </c>
      <c r="S9291" s="8"/>
      <c r="T9291" s="14" t="str">
        <f t="shared" si="1162"/>
        <v>Retain</v>
      </c>
      <c r="U9291" s="14"/>
      <c r="V9291" s="8" t="str">
        <f t="shared" si="1163"/>
        <v>France</v>
      </c>
      <c r="W9291" s="8"/>
      <c r="X9291" s="8"/>
      <c r="Y9291" s="8"/>
      <c r="Z9291" s="14" t="str">
        <f t="shared" si="1164"/>
        <v>Female</v>
      </c>
      <c r="AA9291" s="14"/>
      <c r="AB9291" s="14"/>
      <c r="AC9291" s="14"/>
      <c r="AE9291" t="str">
        <f t="shared" si="1165"/>
        <v>Adults</v>
      </c>
      <c r="AF9291" t="str">
        <f t="shared" si="1166"/>
        <v>Poor</v>
      </c>
      <c r="AG9291" t="str">
        <f t="shared" si="1167"/>
        <v>Medium</v>
      </c>
    </row>
    <row r="9292" spans="1:33" x14ac:dyDescent="0.2">
      <c r="A9292">
        <v>9291</v>
      </c>
      <c r="B9292">
        <v>15634591</v>
      </c>
      <c r="C9292">
        <v>850</v>
      </c>
      <c r="D9292">
        <v>1</v>
      </c>
      <c r="E9292">
        <v>1</v>
      </c>
      <c r="F9292">
        <v>33</v>
      </c>
      <c r="G9292">
        <v>6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s="2" t="s">
        <v>683</v>
      </c>
      <c r="P9292" s="11" t="str">
        <f t="shared" si="1160"/>
        <v>2017</v>
      </c>
      <c r="Q9292" s="12"/>
      <c r="R9292" s="8" t="str">
        <f t="shared" si="1161"/>
        <v>06</v>
      </c>
      <c r="S9292" s="8"/>
      <c r="T9292" s="14" t="str">
        <f t="shared" si="1162"/>
        <v>Retain</v>
      </c>
      <c r="U9292" s="14"/>
      <c r="V9292" s="8" t="str">
        <f t="shared" si="1163"/>
        <v>France</v>
      </c>
      <c r="W9292" s="8"/>
      <c r="X9292" s="8"/>
      <c r="Y9292" s="8"/>
      <c r="Z9292" s="14" t="str">
        <f t="shared" si="1164"/>
        <v>Male</v>
      </c>
      <c r="AA9292" s="14"/>
      <c r="AB9292" s="14"/>
      <c r="AC9292" s="14"/>
      <c r="AE9292" t="str">
        <f t="shared" si="1165"/>
        <v>Adults</v>
      </c>
      <c r="AF9292" t="str">
        <f t="shared" si="1166"/>
        <v>Excellent</v>
      </c>
      <c r="AG9292" t="str">
        <f t="shared" si="1167"/>
        <v>Medium</v>
      </c>
    </row>
    <row r="9293" spans="1:33" x14ac:dyDescent="0.2">
      <c r="A9293">
        <v>9292</v>
      </c>
      <c r="B9293">
        <v>15679804</v>
      </c>
      <c r="C9293">
        <v>636</v>
      </c>
      <c r="D9293">
        <v>1</v>
      </c>
      <c r="E9293">
        <v>1</v>
      </c>
      <c r="F9293">
        <v>36</v>
      </c>
      <c r="G9293">
        <v>6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s="2" t="s">
        <v>566</v>
      </c>
      <c r="P9293" s="11" t="str">
        <f t="shared" si="1160"/>
        <v>2017</v>
      </c>
      <c r="Q9293" s="12"/>
      <c r="R9293" s="8" t="str">
        <f t="shared" si="1161"/>
        <v>09</v>
      </c>
      <c r="S9293" s="8"/>
      <c r="T9293" s="14" t="str">
        <f t="shared" si="1162"/>
        <v>Retain</v>
      </c>
      <c r="U9293" s="14"/>
      <c r="V9293" s="8" t="str">
        <f t="shared" si="1163"/>
        <v>France</v>
      </c>
      <c r="W9293" s="8"/>
      <c r="X9293" s="8"/>
      <c r="Y9293" s="8"/>
      <c r="Z9293" s="14" t="str">
        <f t="shared" si="1164"/>
        <v>Male</v>
      </c>
      <c r="AA9293" s="14"/>
      <c r="AB9293" s="14"/>
      <c r="AC9293" s="14"/>
      <c r="AE9293" t="str">
        <f t="shared" si="1165"/>
        <v>Adults</v>
      </c>
      <c r="AF9293" t="str">
        <f t="shared" si="1166"/>
        <v>Fair</v>
      </c>
      <c r="AG9293" t="str">
        <f t="shared" si="1167"/>
        <v>High</v>
      </c>
    </row>
    <row r="9294" spans="1:33" x14ac:dyDescent="0.2">
      <c r="A9294">
        <v>9293</v>
      </c>
      <c r="B9294">
        <v>15677764</v>
      </c>
      <c r="C9294">
        <v>461</v>
      </c>
      <c r="D9294">
        <v>3</v>
      </c>
      <c r="E9294">
        <v>2</v>
      </c>
      <c r="F9294">
        <v>74</v>
      </c>
      <c r="G9294">
        <v>6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s="2" t="s">
        <v>566</v>
      </c>
      <c r="P9294" s="11" t="str">
        <f t="shared" si="1160"/>
        <v>2017</v>
      </c>
      <c r="Q9294" s="12"/>
      <c r="R9294" s="8" t="str">
        <f t="shared" si="1161"/>
        <v>09</v>
      </c>
      <c r="S9294" s="8"/>
      <c r="T9294" s="14" t="str">
        <f t="shared" si="1162"/>
        <v>Retain</v>
      </c>
      <c r="U9294" s="14"/>
      <c r="V9294" s="8" t="str">
        <f t="shared" si="1163"/>
        <v>Germany</v>
      </c>
      <c r="W9294" s="8"/>
      <c r="X9294" s="8"/>
      <c r="Y9294" s="8"/>
      <c r="Z9294" s="14" t="str">
        <f t="shared" si="1164"/>
        <v>Female</v>
      </c>
      <c r="AA9294" s="14"/>
      <c r="AB9294" s="14"/>
      <c r="AC9294" s="14"/>
      <c r="AE9294" t="str">
        <f t="shared" si="1165"/>
        <v>Retired</v>
      </c>
      <c r="AF9294" t="str">
        <f t="shared" si="1166"/>
        <v>Poor</v>
      </c>
      <c r="AG9294" t="str">
        <f t="shared" si="1167"/>
        <v>Very high</v>
      </c>
    </row>
    <row r="9295" spans="1:33" x14ac:dyDescent="0.2">
      <c r="A9295">
        <v>9294</v>
      </c>
      <c r="B9295">
        <v>15571917</v>
      </c>
      <c r="C9295">
        <v>771</v>
      </c>
      <c r="D9295">
        <v>3</v>
      </c>
      <c r="E9295">
        <v>2</v>
      </c>
      <c r="F9295">
        <v>38</v>
      </c>
      <c r="G9295">
        <v>4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s="2" t="s">
        <v>329</v>
      </c>
      <c r="P9295" s="11" t="str">
        <f t="shared" si="1160"/>
        <v>2018</v>
      </c>
      <c r="Q9295" s="12"/>
      <c r="R9295" s="8" t="str">
        <f t="shared" si="1161"/>
        <v>12</v>
      </c>
      <c r="S9295" s="8"/>
      <c r="T9295" s="14" t="str">
        <f t="shared" si="1162"/>
        <v>Retain</v>
      </c>
      <c r="U9295" s="14"/>
      <c r="V9295" s="8" t="str">
        <f t="shared" si="1163"/>
        <v>Germany</v>
      </c>
      <c r="W9295" s="8"/>
      <c r="X9295" s="8"/>
      <c r="Y9295" s="8"/>
      <c r="Z9295" s="14" t="str">
        <f t="shared" si="1164"/>
        <v>Female</v>
      </c>
      <c r="AA9295" s="14"/>
      <c r="AB9295" s="14"/>
      <c r="AC9295" s="14"/>
      <c r="AE9295" t="str">
        <f t="shared" si="1165"/>
        <v>Adults</v>
      </c>
      <c r="AF9295" t="str">
        <f t="shared" si="1166"/>
        <v>Very good</v>
      </c>
      <c r="AG9295" t="str">
        <f t="shared" si="1167"/>
        <v>High</v>
      </c>
    </row>
    <row r="9296" spans="1:33" x14ac:dyDescent="0.2">
      <c r="A9296">
        <v>9295</v>
      </c>
      <c r="B9296">
        <v>15574608</v>
      </c>
      <c r="C9296">
        <v>713</v>
      </c>
      <c r="D9296">
        <v>1</v>
      </c>
      <c r="E9296">
        <v>1</v>
      </c>
      <c r="F9296">
        <v>36</v>
      </c>
      <c r="G9296">
        <v>7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s="2" t="s">
        <v>1280</v>
      </c>
      <c r="P9296" s="11" t="str">
        <f t="shared" si="1160"/>
        <v>2016</v>
      </c>
      <c r="Q9296" s="12"/>
      <c r="R9296" s="8" t="str">
        <f t="shared" si="1161"/>
        <v>07</v>
      </c>
      <c r="S9296" s="8"/>
      <c r="T9296" s="14" t="str">
        <f t="shared" si="1162"/>
        <v>Retain</v>
      </c>
      <c r="U9296" s="14"/>
      <c r="V9296" s="8" t="str">
        <f t="shared" si="1163"/>
        <v>France</v>
      </c>
      <c r="W9296" s="8"/>
      <c r="X9296" s="8"/>
      <c r="Y9296" s="8"/>
      <c r="Z9296" s="14" t="str">
        <f t="shared" si="1164"/>
        <v>Male</v>
      </c>
      <c r="AA9296" s="14"/>
      <c r="AB9296" s="14"/>
      <c r="AC9296" s="14"/>
      <c r="AE9296" t="str">
        <f t="shared" si="1165"/>
        <v>Adults</v>
      </c>
      <c r="AF9296" t="str">
        <f t="shared" si="1166"/>
        <v>Good</v>
      </c>
      <c r="AG9296" t="str">
        <f t="shared" si="1167"/>
        <v>High</v>
      </c>
    </row>
    <row r="9297" spans="1:33" x14ac:dyDescent="0.2">
      <c r="A9297">
        <v>9296</v>
      </c>
      <c r="B9297">
        <v>15740868</v>
      </c>
      <c r="C9297">
        <v>658</v>
      </c>
      <c r="D9297">
        <v>3</v>
      </c>
      <c r="E9297">
        <v>2</v>
      </c>
      <c r="F9297">
        <v>45</v>
      </c>
      <c r="G9297">
        <v>6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s="2" t="s">
        <v>727</v>
      </c>
      <c r="P9297" s="11" t="str">
        <f t="shared" si="1160"/>
        <v>2017</v>
      </c>
      <c r="Q9297" s="12"/>
      <c r="R9297" s="8" t="str">
        <f t="shared" si="1161"/>
        <v>09</v>
      </c>
      <c r="S9297" s="8"/>
      <c r="T9297" s="14" t="str">
        <f t="shared" si="1162"/>
        <v>Retain</v>
      </c>
      <c r="U9297" s="14"/>
      <c r="V9297" s="8" t="str">
        <f t="shared" si="1163"/>
        <v>Germany</v>
      </c>
      <c r="W9297" s="8"/>
      <c r="X9297" s="8"/>
      <c r="Y9297" s="8"/>
      <c r="Z9297" s="14" t="str">
        <f t="shared" si="1164"/>
        <v>Female</v>
      </c>
      <c r="AA9297" s="14"/>
      <c r="AB9297" s="14"/>
      <c r="AC9297" s="14"/>
      <c r="AE9297" t="str">
        <f t="shared" si="1165"/>
        <v>Middle aged</v>
      </c>
      <c r="AF9297" t="str">
        <f t="shared" si="1166"/>
        <v>Fair</v>
      </c>
      <c r="AG9297" t="str">
        <f t="shared" si="1167"/>
        <v>High</v>
      </c>
    </row>
    <row r="9298" spans="1:33" x14ac:dyDescent="0.2">
      <c r="A9298">
        <v>9297</v>
      </c>
      <c r="B9298">
        <v>15702442</v>
      </c>
      <c r="C9298">
        <v>586</v>
      </c>
      <c r="D9298">
        <v>3</v>
      </c>
      <c r="E9298">
        <v>2</v>
      </c>
      <c r="F9298">
        <v>56</v>
      </c>
      <c r="G9298">
        <v>4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s="2" t="s">
        <v>115</v>
      </c>
      <c r="P9298" s="11" t="str">
        <f t="shared" si="1160"/>
        <v>2019</v>
      </c>
      <c r="Q9298" s="12"/>
      <c r="R9298" s="8" t="str">
        <f t="shared" si="1161"/>
        <v>03</v>
      </c>
      <c r="S9298" s="8"/>
      <c r="T9298" s="14" t="str">
        <f t="shared" si="1162"/>
        <v>Retain</v>
      </c>
      <c r="U9298" s="14"/>
      <c r="V9298" s="8" t="str">
        <f t="shared" si="1163"/>
        <v>Germany</v>
      </c>
      <c r="W9298" s="8"/>
      <c r="X9298" s="8"/>
      <c r="Y9298" s="8"/>
      <c r="Z9298" s="14" t="str">
        <f t="shared" si="1164"/>
        <v>Female</v>
      </c>
      <c r="AA9298" s="14"/>
      <c r="AB9298" s="14"/>
      <c r="AC9298" s="14"/>
      <c r="AE9298" t="str">
        <f t="shared" si="1165"/>
        <v>Middle aged</v>
      </c>
      <c r="AF9298" t="str">
        <f t="shared" si="1166"/>
        <v>Fair</v>
      </c>
      <c r="AG9298" t="str">
        <f t="shared" si="1167"/>
        <v>High</v>
      </c>
    </row>
    <row r="9299" spans="1:33" x14ac:dyDescent="0.2">
      <c r="A9299">
        <v>9298</v>
      </c>
      <c r="B9299">
        <v>15699797</v>
      </c>
      <c r="C9299">
        <v>737</v>
      </c>
      <c r="D9299">
        <v>1</v>
      </c>
      <c r="E9299">
        <v>1</v>
      </c>
      <c r="F9299">
        <v>30</v>
      </c>
      <c r="G9299">
        <v>5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s="2" t="s">
        <v>730</v>
      </c>
      <c r="P9299" s="11" t="str">
        <f t="shared" si="1160"/>
        <v>2017</v>
      </c>
      <c r="Q9299" s="12"/>
      <c r="R9299" s="8" t="str">
        <f t="shared" si="1161"/>
        <v>10</v>
      </c>
      <c r="S9299" s="8"/>
      <c r="T9299" s="14" t="str">
        <f t="shared" si="1162"/>
        <v>Retain</v>
      </c>
      <c r="U9299" s="14"/>
      <c r="V9299" s="8" t="str">
        <f t="shared" si="1163"/>
        <v>France</v>
      </c>
      <c r="W9299" s="8"/>
      <c r="X9299" s="8"/>
      <c r="Y9299" s="8"/>
      <c r="Z9299" s="14" t="str">
        <f t="shared" si="1164"/>
        <v>Male</v>
      </c>
      <c r="AA9299" s="14"/>
      <c r="AB9299" s="14"/>
      <c r="AC9299" s="14"/>
      <c r="AE9299" t="str">
        <f t="shared" si="1165"/>
        <v>Adults</v>
      </c>
      <c r="AF9299" t="str">
        <f t="shared" si="1166"/>
        <v>Good</v>
      </c>
      <c r="AG9299" t="str">
        <f t="shared" si="1167"/>
        <v>Very high</v>
      </c>
    </row>
    <row r="9300" spans="1:33" x14ac:dyDescent="0.2">
      <c r="A9300">
        <v>9299</v>
      </c>
      <c r="B9300">
        <v>15648047</v>
      </c>
      <c r="C9300">
        <v>742</v>
      </c>
      <c r="D9300">
        <v>3</v>
      </c>
      <c r="E9300">
        <v>1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s="2" t="s">
        <v>516</v>
      </c>
      <c r="P9300" s="11" t="str">
        <f t="shared" si="1160"/>
        <v>2017</v>
      </c>
      <c r="Q9300" s="12"/>
      <c r="R9300" s="8" t="str">
        <f t="shared" si="1161"/>
        <v>12</v>
      </c>
      <c r="S9300" s="8"/>
      <c r="T9300" s="14" t="str">
        <f t="shared" si="1162"/>
        <v>Retain</v>
      </c>
      <c r="U9300" s="14"/>
      <c r="V9300" s="8" t="str">
        <f t="shared" si="1163"/>
        <v>Germany</v>
      </c>
      <c r="W9300" s="8"/>
      <c r="X9300" s="8"/>
      <c r="Y9300" s="8"/>
      <c r="Z9300" s="14" t="str">
        <f t="shared" si="1164"/>
        <v>Male</v>
      </c>
      <c r="AA9300" s="14"/>
      <c r="AB9300" s="14"/>
      <c r="AC9300" s="14"/>
      <c r="AE9300" t="str">
        <f t="shared" si="1165"/>
        <v>Adults</v>
      </c>
      <c r="AF9300" t="str">
        <f t="shared" si="1166"/>
        <v>Very good</v>
      </c>
      <c r="AG9300" t="str">
        <f t="shared" si="1167"/>
        <v>Very high</v>
      </c>
    </row>
    <row r="9301" spans="1:33" x14ac:dyDescent="0.2">
      <c r="A9301">
        <v>9300</v>
      </c>
      <c r="B9301">
        <v>15766826</v>
      </c>
      <c r="C9301">
        <v>824</v>
      </c>
      <c r="D9301">
        <v>1</v>
      </c>
      <c r="E9301">
        <v>1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s="2" t="s">
        <v>60</v>
      </c>
      <c r="P9301" s="11" t="str">
        <f t="shared" si="1160"/>
        <v>2016</v>
      </c>
      <c r="Q9301" s="12"/>
      <c r="R9301" s="8" t="str">
        <f t="shared" si="1161"/>
        <v>03</v>
      </c>
      <c r="S9301" s="8"/>
      <c r="T9301" s="14" t="str">
        <f t="shared" si="1162"/>
        <v>Exit</v>
      </c>
      <c r="U9301" s="14"/>
      <c r="V9301" s="8" t="str">
        <f t="shared" si="1163"/>
        <v>France</v>
      </c>
      <c r="W9301" s="8"/>
      <c r="X9301" s="8"/>
      <c r="Y9301" s="8"/>
      <c r="Z9301" s="14" t="str">
        <f t="shared" si="1164"/>
        <v>Male</v>
      </c>
      <c r="AA9301" s="14"/>
      <c r="AB9301" s="14"/>
      <c r="AC9301" s="14"/>
      <c r="AE9301" t="str">
        <f t="shared" si="1165"/>
        <v>Adults</v>
      </c>
      <c r="AF9301" t="str">
        <f t="shared" si="1166"/>
        <v>Excellent</v>
      </c>
      <c r="AG9301" t="str">
        <f t="shared" si="1167"/>
        <v>High</v>
      </c>
    </row>
    <row r="9302" spans="1:33" x14ac:dyDescent="0.2">
      <c r="A9302">
        <v>9301</v>
      </c>
      <c r="B9302">
        <v>15591628</v>
      </c>
      <c r="C9302">
        <v>701</v>
      </c>
      <c r="D9302">
        <v>3</v>
      </c>
      <c r="E9302">
        <v>1</v>
      </c>
      <c r="F9302">
        <v>41</v>
      </c>
      <c r="G9302">
        <v>7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s="2" t="s">
        <v>1316</v>
      </c>
      <c r="P9302" s="11" t="str">
        <f t="shared" si="1160"/>
        <v>2016</v>
      </c>
      <c r="Q9302" s="12"/>
      <c r="R9302" s="8" t="str">
        <f t="shared" si="1161"/>
        <v>09</v>
      </c>
      <c r="S9302" s="8"/>
      <c r="T9302" s="14" t="str">
        <f t="shared" si="1162"/>
        <v>Retain</v>
      </c>
      <c r="U9302" s="14"/>
      <c r="V9302" s="8" t="str">
        <f t="shared" si="1163"/>
        <v>Germany</v>
      </c>
      <c r="W9302" s="8"/>
      <c r="X9302" s="8"/>
      <c r="Y9302" s="8"/>
      <c r="Z9302" s="14" t="str">
        <f t="shared" si="1164"/>
        <v>Male</v>
      </c>
      <c r="AA9302" s="14"/>
      <c r="AB9302" s="14"/>
      <c r="AC9302" s="14"/>
      <c r="AE9302" t="str">
        <f t="shared" si="1165"/>
        <v>Middle aged</v>
      </c>
      <c r="AF9302" t="str">
        <f t="shared" si="1166"/>
        <v>Good</v>
      </c>
      <c r="AG9302" t="str">
        <f t="shared" si="1167"/>
        <v>Very high</v>
      </c>
    </row>
    <row r="9303" spans="1:33" x14ac:dyDescent="0.2">
      <c r="A9303">
        <v>9302</v>
      </c>
      <c r="B9303">
        <v>15583857</v>
      </c>
      <c r="C9303">
        <v>623</v>
      </c>
      <c r="D9303">
        <v>2</v>
      </c>
      <c r="E9303">
        <v>2</v>
      </c>
      <c r="F9303">
        <v>43</v>
      </c>
      <c r="G9303">
        <v>3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s="2" t="s">
        <v>381</v>
      </c>
      <c r="P9303" s="11" t="str">
        <f t="shared" si="1160"/>
        <v>2019</v>
      </c>
      <c r="Q9303" s="12"/>
      <c r="R9303" s="8" t="str">
        <f t="shared" si="1161"/>
        <v>12</v>
      </c>
      <c r="S9303" s="8"/>
      <c r="T9303" s="14" t="str">
        <f t="shared" si="1162"/>
        <v>Retain</v>
      </c>
      <c r="U9303" s="14"/>
      <c r="V9303" s="8" t="str">
        <f t="shared" si="1163"/>
        <v>Spain</v>
      </c>
      <c r="W9303" s="8"/>
      <c r="X9303" s="8"/>
      <c r="Y9303" s="8"/>
      <c r="Z9303" s="14" t="str">
        <f t="shared" si="1164"/>
        <v>Female</v>
      </c>
      <c r="AA9303" s="14"/>
      <c r="AB9303" s="14"/>
      <c r="AC9303" s="14"/>
      <c r="AE9303" t="str">
        <f t="shared" si="1165"/>
        <v>Middle aged</v>
      </c>
      <c r="AF9303" t="str">
        <f t="shared" si="1166"/>
        <v>Fair</v>
      </c>
      <c r="AG9303" t="str">
        <f t="shared" si="1167"/>
        <v>High</v>
      </c>
    </row>
    <row r="9304" spans="1:33" x14ac:dyDescent="0.2">
      <c r="A9304">
        <v>9303</v>
      </c>
      <c r="B9304">
        <v>15752534</v>
      </c>
      <c r="C9304">
        <v>744</v>
      </c>
      <c r="D9304">
        <v>1</v>
      </c>
      <c r="E9304">
        <v>1</v>
      </c>
      <c r="F9304">
        <v>36</v>
      </c>
      <c r="G9304">
        <v>5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s="2" t="s">
        <v>787</v>
      </c>
      <c r="P9304" s="11" t="str">
        <f t="shared" si="1160"/>
        <v>2018</v>
      </c>
      <c r="Q9304" s="12"/>
      <c r="R9304" s="8" t="str">
        <f t="shared" si="1161"/>
        <v>05</v>
      </c>
      <c r="S9304" s="8"/>
      <c r="T9304" s="14" t="str">
        <f t="shared" si="1162"/>
        <v>Retain</v>
      </c>
      <c r="U9304" s="14"/>
      <c r="V9304" s="8" t="str">
        <f t="shared" si="1163"/>
        <v>France</v>
      </c>
      <c r="W9304" s="8"/>
      <c r="X9304" s="8"/>
      <c r="Y9304" s="8"/>
      <c r="Z9304" s="14" t="str">
        <f t="shared" si="1164"/>
        <v>Male</v>
      </c>
      <c r="AA9304" s="14"/>
      <c r="AB9304" s="14"/>
      <c r="AC9304" s="14"/>
      <c r="AE9304" t="str">
        <f t="shared" si="1165"/>
        <v>Adults</v>
      </c>
      <c r="AF9304" t="str">
        <f t="shared" si="1166"/>
        <v>Very good</v>
      </c>
      <c r="AG9304" t="str">
        <f t="shared" si="1167"/>
        <v>Very low</v>
      </c>
    </row>
    <row r="9305" spans="1:33" x14ac:dyDescent="0.2">
      <c r="A9305">
        <v>9304</v>
      </c>
      <c r="B9305">
        <v>15741403</v>
      </c>
      <c r="C9305">
        <v>698</v>
      </c>
      <c r="D9305">
        <v>2</v>
      </c>
      <c r="E9305">
        <v>2</v>
      </c>
      <c r="F9305">
        <v>38</v>
      </c>
      <c r="G9305">
        <v>5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s="2" t="s">
        <v>200</v>
      </c>
      <c r="P9305" s="11" t="str">
        <f t="shared" si="1160"/>
        <v>2018</v>
      </c>
      <c r="Q9305" s="12"/>
      <c r="R9305" s="8" t="str">
        <f t="shared" si="1161"/>
        <v>09</v>
      </c>
      <c r="S9305" s="8"/>
      <c r="T9305" s="14" t="str">
        <f t="shared" si="1162"/>
        <v>Retain</v>
      </c>
      <c r="U9305" s="14"/>
      <c r="V9305" s="8" t="str">
        <f t="shared" si="1163"/>
        <v>Spain</v>
      </c>
      <c r="W9305" s="8"/>
      <c r="X9305" s="8"/>
      <c r="Y9305" s="8"/>
      <c r="Z9305" s="14" t="str">
        <f t="shared" si="1164"/>
        <v>Female</v>
      </c>
      <c r="AA9305" s="14"/>
      <c r="AB9305" s="14"/>
      <c r="AC9305" s="14"/>
      <c r="AE9305" t="str">
        <f t="shared" si="1165"/>
        <v>Adults</v>
      </c>
      <c r="AF9305" t="str">
        <f t="shared" si="1166"/>
        <v>Good</v>
      </c>
      <c r="AG9305" t="str">
        <f t="shared" si="1167"/>
        <v>Very high</v>
      </c>
    </row>
    <row r="9306" spans="1:33" x14ac:dyDescent="0.2">
      <c r="A9306">
        <v>9305</v>
      </c>
      <c r="B9306">
        <v>15783589</v>
      </c>
      <c r="C9306">
        <v>616</v>
      </c>
      <c r="D9306">
        <v>1</v>
      </c>
      <c r="E9306">
        <v>1</v>
      </c>
      <c r="F9306">
        <v>40</v>
      </c>
      <c r="G9306">
        <v>4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s="2" t="s">
        <v>673</v>
      </c>
      <c r="P9306" s="11" t="str">
        <f t="shared" si="1160"/>
        <v>2019</v>
      </c>
      <c r="Q9306" s="12"/>
      <c r="R9306" s="8" t="str">
        <f t="shared" si="1161"/>
        <v>01</v>
      </c>
      <c r="S9306" s="8"/>
      <c r="T9306" s="14" t="str">
        <f t="shared" si="1162"/>
        <v>Retain</v>
      </c>
      <c r="U9306" s="14"/>
      <c r="V9306" s="8" t="str">
        <f t="shared" si="1163"/>
        <v>France</v>
      </c>
      <c r="W9306" s="8"/>
      <c r="X9306" s="8"/>
      <c r="Y9306" s="8"/>
      <c r="Z9306" s="14" t="str">
        <f t="shared" si="1164"/>
        <v>Male</v>
      </c>
      <c r="AA9306" s="14"/>
      <c r="AB9306" s="14"/>
      <c r="AC9306" s="14"/>
      <c r="AE9306" t="str">
        <f t="shared" si="1165"/>
        <v>Middle aged</v>
      </c>
      <c r="AF9306" t="str">
        <f t="shared" si="1166"/>
        <v>Fair</v>
      </c>
      <c r="AG9306" t="str">
        <f t="shared" si="1167"/>
        <v>Very low</v>
      </c>
    </row>
    <row r="9307" spans="1:33" x14ac:dyDescent="0.2">
      <c r="A9307">
        <v>9306</v>
      </c>
      <c r="B9307">
        <v>15598046</v>
      </c>
      <c r="C9307">
        <v>662</v>
      </c>
      <c r="D9307">
        <v>1</v>
      </c>
      <c r="E9307">
        <v>2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s="2" t="s">
        <v>267</v>
      </c>
      <c r="P9307" s="11" t="str">
        <f t="shared" si="1160"/>
        <v>2017</v>
      </c>
      <c r="Q9307" s="12"/>
      <c r="R9307" s="8" t="str">
        <f t="shared" si="1161"/>
        <v>11</v>
      </c>
      <c r="S9307" s="8"/>
      <c r="T9307" s="14" t="str">
        <f t="shared" si="1162"/>
        <v>Retain</v>
      </c>
      <c r="U9307" s="14"/>
      <c r="V9307" s="8" t="str">
        <f t="shared" si="1163"/>
        <v>France</v>
      </c>
      <c r="W9307" s="8"/>
      <c r="X9307" s="8"/>
      <c r="Y9307" s="8"/>
      <c r="Z9307" s="14" t="str">
        <f t="shared" si="1164"/>
        <v>Female</v>
      </c>
      <c r="AA9307" s="14"/>
      <c r="AB9307" s="14"/>
      <c r="AC9307" s="14"/>
      <c r="AE9307" t="str">
        <f t="shared" si="1165"/>
        <v>Middle aged</v>
      </c>
      <c r="AF9307" t="str">
        <f t="shared" si="1166"/>
        <v>Fair</v>
      </c>
      <c r="AG9307" t="str">
        <f t="shared" si="1167"/>
        <v>High</v>
      </c>
    </row>
    <row r="9308" spans="1:33" x14ac:dyDescent="0.2">
      <c r="A9308">
        <v>9307</v>
      </c>
      <c r="B9308">
        <v>15643330</v>
      </c>
      <c r="C9308">
        <v>594</v>
      </c>
      <c r="D9308">
        <v>1</v>
      </c>
      <c r="E9308">
        <v>1</v>
      </c>
      <c r="F9308">
        <v>37</v>
      </c>
      <c r="G9308">
        <v>5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s="2" t="s">
        <v>855</v>
      </c>
      <c r="P9308" s="11" t="str">
        <f t="shared" si="1160"/>
        <v>2018</v>
      </c>
      <c r="Q9308" s="12"/>
      <c r="R9308" s="8" t="str">
        <f t="shared" si="1161"/>
        <v>03</v>
      </c>
      <c r="S9308" s="8"/>
      <c r="T9308" s="14" t="str">
        <f t="shared" si="1162"/>
        <v>Retain</v>
      </c>
      <c r="U9308" s="14"/>
      <c r="V9308" s="8" t="str">
        <f t="shared" si="1163"/>
        <v>France</v>
      </c>
      <c r="W9308" s="8"/>
      <c r="X9308" s="8"/>
      <c r="Y9308" s="8"/>
      <c r="Z9308" s="14" t="str">
        <f t="shared" si="1164"/>
        <v>Male</v>
      </c>
      <c r="AA9308" s="14"/>
      <c r="AB9308" s="14"/>
      <c r="AC9308" s="14"/>
      <c r="AE9308" t="str">
        <f t="shared" si="1165"/>
        <v>Adults</v>
      </c>
      <c r="AF9308" t="str">
        <f t="shared" si="1166"/>
        <v>Fair</v>
      </c>
      <c r="AG9308" t="str">
        <f t="shared" si="1167"/>
        <v>Very low</v>
      </c>
    </row>
    <row r="9309" spans="1:33" x14ac:dyDescent="0.2">
      <c r="A9309">
        <v>9308</v>
      </c>
      <c r="B9309">
        <v>15680405</v>
      </c>
      <c r="C9309">
        <v>685</v>
      </c>
      <c r="D9309">
        <v>1</v>
      </c>
      <c r="E9309">
        <v>1</v>
      </c>
      <c r="F9309">
        <v>40</v>
      </c>
      <c r="G9309">
        <v>3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s="2" t="s">
        <v>993</v>
      </c>
      <c r="P9309" s="11" t="str">
        <f t="shared" si="1160"/>
        <v>2019</v>
      </c>
      <c r="Q9309" s="12"/>
      <c r="R9309" s="8" t="str">
        <f t="shared" si="1161"/>
        <v>12</v>
      </c>
      <c r="S9309" s="8"/>
      <c r="T9309" s="14" t="str">
        <f t="shared" si="1162"/>
        <v>Retain</v>
      </c>
      <c r="U9309" s="14"/>
      <c r="V9309" s="8" t="str">
        <f t="shared" si="1163"/>
        <v>France</v>
      </c>
      <c r="W9309" s="8"/>
      <c r="X9309" s="8"/>
      <c r="Y9309" s="8"/>
      <c r="Z9309" s="14" t="str">
        <f t="shared" si="1164"/>
        <v>Male</v>
      </c>
      <c r="AA9309" s="14"/>
      <c r="AB9309" s="14"/>
      <c r="AC9309" s="14"/>
      <c r="AE9309" t="str">
        <f t="shared" si="1165"/>
        <v>Middle aged</v>
      </c>
      <c r="AF9309" t="str">
        <f t="shared" si="1166"/>
        <v>Good</v>
      </c>
      <c r="AG9309" t="str">
        <f t="shared" si="1167"/>
        <v>Very high</v>
      </c>
    </row>
    <row r="9310" spans="1:33" x14ac:dyDescent="0.2">
      <c r="A9310">
        <v>9309</v>
      </c>
      <c r="B9310">
        <v>15728683</v>
      </c>
      <c r="C9310">
        <v>742</v>
      </c>
      <c r="D9310">
        <v>1</v>
      </c>
      <c r="E9310">
        <v>1</v>
      </c>
      <c r="F9310">
        <v>27</v>
      </c>
      <c r="G9310">
        <v>7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s="2" t="s">
        <v>1114</v>
      </c>
      <c r="P9310" s="11" t="str">
        <f t="shared" si="1160"/>
        <v>2016</v>
      </c>
      <c r="Q9310" s="12"/>
      <c r="R9310" s="8" t="str">
        <f t="shared" si="1161"/>
        <v>08</v>
      </c>
      <c r="S9310" s="8"/>
      <c r="T9310" s="14" t="str">
        <f t="shared" si="1162"/>
        <v>Retain</v>
      </c>
      <c r="U9310" s="14"/>
      <c r="V9310" s="8" t="str">
        <f t="shared" si="1163"/>
        <v>France</v>
      </c>
      <c r="W9310" s="8"/>
      <c r="X9310" s="8"/>
      <c r="Y9310" s="8"/>
      <c r="Z9310" s="14" t="str">
        <f t="shared" si="1164"/>
        <v>Male</v>
      </c>
      <c r="AA9310" s="14"/>
      <c r="AB9310" s="14"/>
      <c r="AC9310" s="14"/>
      <c r="AE9310" t="str">
        <f t="shared" si="1165"/>
        <v>Adults</v>
      </c>
      <c r="AF9310" t="str">
        <f t="shared" si="1166"/>
        <v>Very good</v>
      </c>
      <c r="AG9310" t="str">
        <f t="shared" si="1167"/>
        <v>Very low</v>
      </c>
    </row>
    <row r="9311" spans="1:33" x14ac:dyDescent="0.2">
      <c r="A9311">
        <v>9310</v>
      </c>
      <c r="B9311">
        <v>15621644</v>
      </c>
      <c r="C9311">
        <v>678</v>
      </c>
      <c r="D9311">
        <v>3</v>
      </c>
      <c r="E9311">
        <v>1</v>
      </c>
      <c r="F9311">
        <v>83</v>
      </c>
      <c r="G9311">
        <v>5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s="2" t="s">
        <v>1167</v>
      </c>
      <c r="P9311" s="11" t="str">
        <f t="shared" si="1160"/>
        <v>2018</v>
      </c>
      <c r="Q9311" s="12"/>
      <c r="R9311" s="8" t="str">
        <f t="shared" si="1161"/>
        <v>03</v>
      </c>
      <c r="S9311" s="8"/>
      <c r="T9311" s="14" t="str">
        <f t="shared" si="1162"/>
        <v>Retain</v>
      </c>
      <c r="U9311" s="14"/>
      <c r="V9311" s="8" t="str">
        <f t="shared" si="1163"/>
        <v>Germany</v>
      </c>
      <c r="W9311" s="8"/>
      <c r="X9311" s="8"/>
      <c r="Y9311" s="8"/>
      <c r="Z9311" s="14" t="str">
        <f t="shared" si="1164"/>
        <v>Male</v>
      </c>
      <c r="AA9311" s="14"/>
      <c r="AB9311" s="14"/>
      <c r="AC9311" s="14"/>
      <c r="AE9311" t="str">
        <f t="shared" si="1165"/>
        <v>Retired</v>
      </c>
      <c r="AF9311" t="str">
        <f t="shared" si="1166"/>
        <v>Good</v>
      </c>
      <c r="AG9311" t="str">
        <f t="shared" si="1167"/>
        <v>High</v>
      </c>
    </row>
    <row r="9312" spans="1:33" x14ac:dyDescent="0.2">
      <c r="A9312">
        <v>9311</v>
      </c>
      <c r="B9312">
        <v>15733032</v>
      </c>
      <c r="C9312">
        <v>651</v>
      </c>
      <c r="D9312">
        <v>2</v>
      </c>
      <c r="E9312">
        <v>1</v>
      </c>
      <c r="F9312">
        <v>47</v>
      </c>
      <c r="G9312">
        <v>5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s="2" t="s">
        <v>972</v>
      </c>
      <c r="P9312" s="11" t="str">
        <f t="shared" si="1160"/>
        <v>2018</v>
      </c>
      <c r="Q9312" s="12"/>
      <c r="R9312" s="8" t="str">
        <f t="shared" si="1161"/>
        <v>05</v>
      </c>
      <c r="S9312" s="8"/>
      <c r="T9312" s="14" t="str">
        <f t="shared" si="1162"/>
        <v>Retain</v>
      </c>
      <c r="U9312" s="14"/>
      <c r="V9312" s="8" t="str">
        <f t="shared" si="1163"/>
        <v>Spain</v>
      </c>
      <c r="W9312" s="8"/>
      <c r="X9312" s="8"/>
      <c r="Y9312" s="8"/>
      <c r="Z9312" s="14" t="str">
        <f t="shared" si="1164"/>
        <v>Male</v>
      </c>
      <c r="AA9312" s="14"/>
      <c r="AB9312" s="14"/>
      <c r="AC9312" s="14"/>
      <c r="AE9312" t="str">
        <f t="shared" si="1165"/>
        <v>Middle aged</v>
      </c>
      <c r="AF9312" t="str">
        <f t="shared" si="1166"/>
        <v>Fair</v>
      </c>
      <c r="AG9312" t="str">
        <f t="shared" si="1167"/>
        <v>Very low</v>
      </c>
    </row>
    <row r="9313" spans="1:33" x14ac:dyDescent="0.2">
      <c r="A9313">
        <v>9312</v>
      </c>
      <c r="B9313">
        <v>15608381</v>
      </c>
      <c r="C9313">
        <v>585</v>
      </c>
      <c r="D9313">
        <v>3</v>
      </c>
      <c r="E9313">
        <v>1</v>
      </c>
      <c r="F9313">
        <v>50</v>
      </c>
      <c r="G9313">
        <v>5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s="2" t="s">
        <v>1274</v>
      </c>
      <c r="P9313" s="11" t="str">
        <f t="shared" si="1160"/>
        <v>2018</v>
      </c>
      <c r="Q9313" s="12"/>
      <c r="R9313" s="8" t="str">
        <f t="shared" si="1161"/>
        <v>05</v>
      </c>
      <c r="S9313" s="8"/>
      <c r="T9313" s="14" t="str">
        <f t="shared" si="1162"/>
        <v>Exit</v>
      </c>
      <c r="U9313" s="14"/>
      <c r="V9313" s="8" t="str">
        <f t="shared" si="1163"/>
        <v>Germany</v>
      </c>
      <c r="W9313" s="8"/>
      <c r="X9313" s="8"/>
      <c r="Y9313" s="8"/>
      <c r="Z9313" s="14" t="str">
        <f t="shared" si="1164"/>
        <v>Male</v>
      </c>
      <c r="AA9313" s="14"/>
      <c r="AB9313" s="14"/>
      <c r="AC9313" s="14"/>
      <c r="AE9313" t="str">
        <f t="shared" si="1165"/>
        <v>Middle aged</v>
      </c>
      <c r="AF9313" t="str">
        <f t="shared" si="1166"/>
        <v>Fair</v>
      </c>
      <c r="AG9313" t="str">
        <f t="shared" si="1167"/>
        <v>High</v>
      </c>
    </row>
    <row r="9314" spans="1:33" x14ac:dyDescent="0.2">
      <c r="A9314">
        <v>9313</v>
      </c>
      <c r="B9314">
        <v>15658946</v>
      </c>
      <c r="C9314">
        <v>579</v>
      </c>
      <c r="D9314">
        <v>3</v>
      </c>
      <c r="E9314">
        <v>1</v>
      </c>
      <c r="F9314">
        <v>40</v>
      </c>
      <c r="G9314">
        <v>4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s="2" t="s">
        <v>409</v>
      </c>
      <c r="P9314" s="11" t="str">
        <f t="shared" si="1160"/>
        <v>2019</v>
      </c>
      <c r="Q9314" s="12"/>
      <c r="R9314" s="8" t="str">
        <f t="shared" si="1161"/>
        <v>09</v>
      </c>
      <c r="S9314" s="8"/>
      <c r="T9314" s="14" t="str">
        <f t="shared" si="1162"/>
        <v>Retain</v>
      </c>
      <c r="U9314" s="14"/>
      <c r="V9314" s="8" t="str">
        <f t="shared" si="1163"/>
        <v>Germany</v>
      </c>
      <c r="W9314" s="8"/>
      <c r="X9314" s="8"/>
      <c r="Y9314" s="8"/>
      <c r="Z9314" s="14" t="str">
        <f t="shared" si="1164"/>
        <v>Male</v>
      </c>
      <c r="AA9314" s="14"/>
      <c r="AB9314" s="14"/>
      <c r="AC9314" s="14"/>
      <c r="AE9314" t="str">
        <f t="shared" si="1165"/>
        <v>Middle aged</v>
      </c>
      <c r="AF9314" t="str">
        <f t="shared" si="1166"/>
        <v>Poor</v>
      </c>
      <c r="AG9314" t="str">
        <f t="shared" si="1167"/>
        <v>Low</v>
      </c>
    </row>
    <row r="9315" spans="1:33" x14ac:dyDescent="0.2">
      <c r="A9315">
        <v>9314</v>
      </c>
      <c r="B9315">
        <v>15757912</v>
      </c>
      <c r="C9315">
        <v>722</v>
      </c>
      <c r="D9315">
        <v>3</v>
      </c>
      <c r="E9315">
        <v>2</v>
      </c>
      <c r="F9315">
        <v>37</v>
      </c>
      <c r="G9315">
        <v>6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s="2" t="s">
        <v>493</v>
      </c>
      <c r="P9315" s="11" t="str">
        <f t="shared" si="1160"/>
        <v>2016</v>
      </c>
      <c r="Q9315" s="12"/>
      <c r="R9315" s="8" t="str">
        <f t="shared" si="1161"/>
        <v>09</v>
      </c>
      <c r="S9315" s="8"/>
      <c r="T9315" s="14" t="str">
        <f t="shared" si="1162"/>
        <v>Retain</v>
      </c>
      <c r="U9315" s="14"/>
      <c r="V9315" s="8" t="str">
        <f t="shared" si="1163"/>
        <v>Germany</v>
      </c>
      <c r="W9315" s="8"/>
      <c r="X9315" s="8"/>
      <c r="Y9315" s="8"/>
      <c r="Z9315" s="14" t="str">
        <f t="shared" si="1164"/>
        <v>Female</v>
      </c>
      <c r="AA9315" s="14"/>
      <c r="AB9315" s="14"/>
      <c r="AC9315" s="14"/>
      <c r="AE9315" t="str">
        <f t="shared" si="1165"/>
        <v>Adults</v>
      </c>
      <c r="AF9315" t="str">
        <f t="shared" si="1166"/>
        <v>Good</v>
      </c>
      <c r="AG9315" t="str">
        <f t="shared" si="1167"/>
        <v>High</v>
      </c>
    </row>
    <row r="9316" spans="1:33" x14ac:dyDescent="0.2">
      <c r="A9316">
        <v>9315</v>
      </c>
      <c r="B9316">
        <v>15645371</v>
      </c>
      <c r="C9316">
        <v>613</v>
      </c>
      <c r="D9316">
        <v>3</v>
      </c>
      <c r="E9316">
        <v>2</v>
      </c>
      <c r="F9316">
        <v>51</v>
      </c>
      <c r="G9316">
        <v>4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s="2" t="s">
        <v>29</v>
      </c>
      <c r="P9316" s="11" t="str">
        <f t="shared" si="1160"/>
        <v>2019</v>
      </c>
      <c r="Q9316" s="12"/>
      <c r="R9316" s="8" t="str">
        <f t="shared" si="1161"/>
        <v>01</v>
      </c>
      <c r="S9316" s="8"/>
      <c r="T9316" s="14" t="str">
        <f t="shared" si="1162"/>
        <v>Exit</v>
      </c>
      <c r="U9316" s="14"/>
      <c r="V9316" s="8" t="str">
        <f t="shared" si="1163"/>
        <v>Germany</v>
      </c>
      <c r="W9316" s="8"/>
      <c r="X9316" s="8"/>
      <c r="Y9316" s="8"/>
      <c r="Z9316" s="14" t="str">
        <f t="shared" si="1164"/>
        <v>Female</v>
      </c>
      <c r="AA9316" s="14"/>
      <c r="AB9316" s="14"/>
      <c r="AC9316" s="14"/>
      <c r="AE9316" t="str">
        <f t="shared" si="1165"/>
        <v>Middle aged</v>
      </c>
      <c r="AF9316" t="str">
        <f t="shared" si="1166"/>
        <v>Fair</v>
      </c>
      <c r="AG9316" t="str">
        <f t="shared" si="1167"/>
        <v>High</v>
      </c>
    </row>
    <row r="9317" spans="1:33" x14ac:dyDescent="0.2">
      <c r="A9317">
        <v>9316</v>
      </c>
      <c r="B9317">
        <v>15653110</v>
      </c>
      <c r="C9317">
        <v>694</v>
      </c>
      <c r="D9317">
        <v>1</v>
      </c>
      <c r="E9317">
        <v>1</v>
      </c>
      <c r="F9317">
        <v>42</v>
      </c>
      <c r="G9317">
        <v>7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s="2" t="s">
        <v>24</v>
      </c>
      <c r="P9317" s="11" t="str">
        <f t="shared" si="1160"/>
        <v>2016</v>
      </c>
      <c r="Q9317" s="12"/>
      <c r="R9317" s="8" t="str">
        <f t="shared" si="1161"/>
        <v>07</v>
      </c>
      <c r="S9317" s="8"/>
      <c r="T9317" s="14" t="str">
        <f t="shared" si="1162"/>
        <v>Retain</v>
      </c>
      <c r="U9317" s="14"/>
      <c r="V9317" s="8" t="str">
        <f t="shared" si="1163"/>
        <v>France</v>
      </c>
      <c r="W9317" s="8"/>
      <c r="X9317" s="8"/>
      <c r="Y9317" s="8"/>
      <c r="Z9317" s="14" t="str">
        <f t="shared" si="1164"/>
        <v>Male</v>
      </c>
      <c r="AA9317" s="14"/>
      <c r="AB9317" s="14"/>
      <c r="AC9317" s="14"/>
      <c r="AE9317" t="str">
        <f t="shared" si="1165"/>
        <v>Middle aged</v>
      </c>
      <c r="AF9317" t="str">
        <f t="shared" si="1166"/>
        <v>Good</v>
      </c>
      <c r="AG9317" t="str">
        <f t="shared" si="1167"/>
        <v>High</v>
      </c>
    </row>
    <row r="9318" spans="1:33" x14ac:dyDescent="0.2">
      <c r="A9318">
        <v>9317</v>
      </c>
      <c r="B9318">
        <v>15766355</v>
      </c>
      <c r="C9318">
        <v>550</v>
      </c>
      <c r="D9318">
        <v>3</v>
      </c>
      <c r="E9318">
        <v>1</v>
      </c>
      <c r="F9318">
        <v>49</v>
      </c>
      <c r="G9318">
        <v>4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s="2" t="s">
        <v>269</v>
      </c>
      <c r="P9318" s="11" t="str">
        <f t="shared" si="1160"/>
        <v>2019</v>
      </c>
      <c r="Q9318" s="12"/>
      <c r="R9318" s="8" t="str">
        <f t="shared" si="1161"/>
        <v>09</v>
      </c>
      <c r="S9318" s="8"/>
      <c r="T9318" s="14" t="str">
        <f t="shared" si="1162"/>
        <v>Exit</v>
      </c>
      <c r="U9318" s="14"/>
      <c r="V9318" s="8" t="str">
        <f t="shared" si="1163"/>
        <v>Germany</v>
      </c>
      <c r="W9318" s="8"/>
      <c r="X9318" s="8"/>
      <c r="Y9318" s="8"/>
      <c r="Z9318" s="14" t="str">
        <f t="shared" si="1164"/>
        <v>Male</v>
      </c>
      <c r="AA9318" s="14"/>
      <c r="AB9318" s="14"/>
      <c r="AC9318" s="14"/>
      <c r="AE9318" t="str">
        <f t="shared" si="1165"/>
        <v>Middle aged</v>
      </c>
      <c r="AF9318" t="str">
        <f t="shared" si="1166"/>
        <v>Poor</v>
      </c>
      <c r="AG9318" t="str">
        <f t="shared" si="1167"/>
        <v>High</v>
      </c>
    </row>
    <row r="9319" spans="1:33" x14ac:dyDescent="0.2">
      <c r="A9319">
        <v>9318</v>
      </c>
      <c r="B9319">
        <v>15585249</v>
      </c>
      <c r="C9319">
        <v>741</v>
      </c>
      <c r="D9319">
        <v>1</v>
      </c>
      <c r="E9319">
        <v>1</v>
      </c>
      <c r="F9319">
        <v>42</v>
      </c>
      <c r="G9319">
        <v>4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s="2" t="s">
        <v>861</v>
      </c>
      <c r="P9319" s="11" t="str">
        <f t="shared" si="1160"/>
        <v>2019</v>
      </c>
      <c r="Q9319" s="12"/>
      <c r="R9319" s="8" t="str">
        <f t="shared" si="1161"/>
        <v>08</v>
      </c>
      <c r="S9319" s="8"/>
      <c r="T9319" s="14" t="str">
        <f t="shared" si="1162"/>
        <v>Exit</v>
      </c>
      <c r="U9319" s="14"/>
      <c r="V9319" s="8" t="str">
        <f t="shared" si="1163"/>
        <v>France</v>
      </c>
      <c r="W9319" s="8"/>
      <c r="X9319" s="8"/>
      <c r="Y9319" s="8"/>
      <c r="Z9319" s="14" t="str">
        <f t="shared" si="1164"/>
        <v>Male</v>
      </c>
      <c r="AA9319" s="14"/>
      <c r="AB9319" s="14"/>
      <c r="AC9319" s="14"/>
      <c r="AE9319" t="str">
        <f t="shared" si="1165"/>
        <v>Middle aged</v>
      </c>
      <c r="AF9319" t="str">
        <f t="shared" si="1166"/>
        <v>Very good</v>
      </c>
      <c r="AG9319" t="str">
        <f t="shared" si="1167"/>
        <v>High</v>
      </c>
    </row>
    <row r="9320" spans="1:33" x14ac:dyDescent="0.2">
      <c r="A9320">
        <v>9319</v>
      </c>
      <c r="B9320">
        <v>15611786</v>
      </c>
      <c r="C9320">
        <v>668</v>
      </c>
      <c r="D9320">
        <v>2</v>
      </c>
      <c r="E9320">
        <v>2</v>
      </c>
      <c r="F9320">
        <v>69</v>
      </c>
      <c r="G9320">
        <v>6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s="2" t="s">
        <v>733</v>
      </c>
      <c r="P9320" s="11" t="str">
        <f t="shared" si="1160"/>
        <v>2016</v>
      </c>
      <c r="Q9320" s="12"/>
      <c r="R9320" s="8" t="str">
        <f t="shared" si="1161"/>
        <v>12</v>
      </c>
      <c r="S9320" s="8"/>
      <c r="T9320" s="14" t="str">
        <f t="shared" si="1162"/>
        <v>Retain</v>
      </c>
      <c r="U9320" s="14"/>
      <c r="V9320" s="8" t="str">
        <f t="shared" si="1163"/>
        <v>Spain</v>
      </c>
      <c r="W9320" s="8"/>
      <c r="X9320" s="8"/>
      <c r="Y9320" s="8"/>
      <c r="Z9320" s="14" t="str">
        <f t="shared" si="1164"/>
        <v>Female</v>
      </c>
      <c r="AA9320" s="14"/>
      <c r="AB9320" s="14"/>
      <c r="AC9320" s="14"/>
      <c r="AE9320" t="str">
        <f t="shared" si="1165"/>
        <v>Retired</v>
      </c>
      <c r="AF9320" t="str">
        <f t="shared" si="1166"/>
        <v>Fair</v>
      </c>
      <c r="AG9320" t="str">
        <f t="shared" si="1167"/>
        <v>Very low</v>
      </c>
    </row>
    <row r="9321" spans="1:33" x14ac:dyDescent="0.2">
      <c r="A9321">
        <v>9320</v>
      </c>
      <c r="B9321">
        <v>15575486</v>
      </c>
      <c r="C9321">
        <v>529</v>
      </c>
      <c r="D9321">
        <v>1</v>
      </c>
      <c r="E9321">
        <v>2</v>
      </c>
      <c r="F9321">
        <v>27</v>
      </c>
      <c r="G9321">
        <v>7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s="2" t="s">
        <v>1337</v>
      </c>
      <c r="P9321" s="11" t="str">
        <f t="shared" si="1160"/>
        <v>2016</v>
      </c>
      <c r="Q9321" s="12"/>
      <c r="R9321" s="8" t="str">
        <f t="shared" si="1161"/>
        <v>01</v>
      </c>
      <c r="S9321" s="8"/>
      <c r="T9321" s="14" t="str">
        <f t="shared" si="1162"/>
        <v>Retain</v>
      </c>
      <c r="U9321" s="14"/>
      <c r="V9321" s="8" t="str">
        <f t="shared" si="1163"/>
        <v>France</v>
      </c>
      <c r="W9321" s="8"/>
      <c r="X9321" s="8"/>
      <c r="Y9321" s="8"/>
      <c r="Z9321" s="14" t="str">
        <f t="shared" si="1164"/>
        <v>Female</v>
      </c>
      <c r="AA9321" s="14"/>
      <c r="AB9321" s="14"/>
      <c r="AC9321" s="14"/>
      <c r="AE9321" t="str">
        <f t="shared" si="1165"/>
        <v>Adults</v>
      </c>
      <c r="AF9321" t="str">
        <f t="shared" si="1166"/>
        <v>Poor</v>
      </c>
      <c r="AG9321" t="str">
        <f t="shared" si="1167"/>
        <v>Very low</v>
      </c>
    </row>
    <row r="9322" spans="1:33" x14ac:dyDescent="0.2">
      <c r="A9322">
        <v>9321</v>
      </c>
      <c r="B9322">
        <v>15780215</v>
      </c>
      <c r="C9322">
        <v>636</v>
      </c>
      <c r="D9322">
        <v>1</v>
      </c>
      <c r="E9322">
        <v>1</v>
      </c>
      <c r="F9322">
        <v>31</v>
      </c>
      <c r="G9322">
        <v>7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s="2" t="s">
        <v>595</v>
      </c>
      <c r="P9322" s="11" t="str">
        <f t="shared" si="1160"/>
        <v>2016</v>
      </c>
      <c r="Q9322" s="12"/>
      <c r="R9322" s="8" t="str">
        <f t="shared" si="1161"/>
        <v>03</v>
      </c>
      <c r="S9322" s="8"/>
      <c r="T9322" s="14" t="str">
        <f t="shared" si="1162"/>
        <v>Retain</v>
      </c>
      <c r="U9322" s="14"/>
      <c r="V9322" s="8" t="str">
        <f t="shared" si="1163"/>
        <v>France</v>
      </c>
      <c r="W9322" s="8"/>
      <c r="X9322" s="8"/>
      <c r="Y9322" s="8"/>
      <c r="Z9322" s="14" t="str">
        <f t="shared" si="1164"/>
        <v>Male</v>
      </c>
      <c r="AA9322" s="14"/>
      <c r="AB9322" s="14"/>
      <c r="AC9322" s="14"/>
      <c r="AE9322" t="str">
        <f t="shared" si="1165"/>
        <v>Adults</v>
      </c>
      <c r="AF9322" t="str">
        <f t="shared" si="1166"/>
        <v>Fair</v>
      </c>
      <c r="AG9322" t="str">
        <f t="shared" si="1167"/>
        <v>Very low</v>
      </c>
    </row>
    <row r="9323" spans="1:33" x14ac:dyDescent="0.2">
      <c r="A9323">
        <v>9322</v>
      </c>
      <c r="B9323">
        <v>15686099</v>
      </c>
      <c r="C9323">
        <v>563</v>
      </c>
      <c r="D9323">
        <v>2</v>
      </c>
      <c r="E9323">
        <v>1</v>
      </c>
      <c r="F9323">
        <v>61</v>
      </c>
      <c r="G9323">
        <v>5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s="2" t="s">
        <v>275</v>
      </c>
      <c r="P9323" s="11" t="str">
        <f t="shared" si="1160"/>
        <v>2018</v>
      </c>
      <c r="Q9323" s="12"/>
      <c r="R9323" s="8" t="str">
        <f t="shared" si="1161"/>
        <v>05</v>
      </c>
      <c r="S9323" s="8"/>
      <c r="T9323" s="14" t="str">
        <f t="shared" si="1162"/>
        <v>Exit</v>
      </c>
      <c r="U9323" s="14"/>
      <c r="V9323" s="8" t="str">
        <f t="shared" si="1163"/>
        <v>Spain</v>
      </c>
      <c r="W9323" s="8"/>
      <c r="X9323" s="8"/>
      <c r="Y9323" s="8"/>
      <c r="Z9323" s="14" t="str">
        <f t="shared" si="1164"/>
        <v>Male</v>
      </c>
      <c r="AA9323" s="14"/>
      <c r="AB9323" s="14"/>
      <c r="AC9323" s="14"/>
      <c r="AE9323" t="str">
        <f t="shared" si="1165"/>
        <v>Middle aged</v>
      </c>
      <c r="AF9323" t="str">
        <f t="shared" si="1166"/>
        <v>Poor</v>
      </c>
      <c r="AG9323" t="str">
        <f t="shared" si="1167"/>
        <v>Medium</v>
      </c>
    </row>
    <row r="9324" spans="1:33" x14ac:dyDescent="0.2">
      <c r="A9324">
        <v>9323</v>
      </c>
      <c r="B9324">
        <v>15739042</v>
      </c>
      <c r="C9324">
        <v>767</v>
      </c>
      <c r="D9324">
        <v>1</v>
      </c>
      <c r="E9324">
        <v>2</v>
      </c>
      <c r="F9324">
        <v>35</v>
      </c>
      <c r="G9324">
        <v>4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s="2" t="s">
        <v>1083</v>
      </c>
      <c r="P9324" s="11" t="str">
        <f t="shared" si="1160"/>
        <v>2019</v>
      </c>
      <c r="Q9324" s="12"/>
      <c r="R9324" s="8" t="str">
        <f t="shared" si="1161"/>
        <v>07</v>
      </c>
      <c r="S9324" s="8"/>
      <c r="T9324" s="14" t="str">
        <f t="shared" si="1162"/>
        <v>Retain</v>
      </c>
      <c r="U9324" s="14"/>
      <c r="V9324" s="8" t="str">
        <f t="shared" si="1163"/>
        <v>France</v>
      </c>
      <c r="W9324" s="8"/>
      <c r="X9324" s="8"/>
      <c r="Y9324" s="8"/>
      <c r="Z9324" s="14" t="str">
        <f t="shared" si="1164"/>
        <v>Female</v>
      </c>
      <c r="AA9324" s="14"/>
      <c r="AB9324" s="14"/>
      <c r="AC9324" s="14"/>
      <c r="AE9324" t="str">
        <f t="shared" si="1165"/>
        <v>Adults</v>
      </c>
      <c r="AF9324" t="str">
        <f t="shared" si="1166"/>
        <v>Very good</v>
      </c>
      <c r="AG9324" t="str">
        <f t="shared" si="1167"/>
        <v>Very low</v>
      </c>
    </row>
    <row r="9325" spans="1:33" x14ac:dyDescent="0.2">
      <c r="A9325">
        <v>9324</v>
      </c>
      <c r="B9325">
        <v>15815316</v>
      </c>
      <c r="C9325">
        <v>644</v>
      </c>
      <c r="D9325">
        <v>1</v>
      </c>
      <c r="E9325">
        <v>1</v>
      </c>
      <c r="F9325">
        <v>50</v>
      </c>
      <c r="G9325">
        <v>4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s="2" t="s">
        <v>62</v>
      </c>
      <c r="P9325" s="11" t="str">
        <f t="shared" si="1160"/>
        <v>2019</v>
      </c>
      <c r="Q9325" s="12"/>
      <c r="R9325" s="8" t="str">
        <f t="shared" si="1161"/>
        <v>06</v>
      </c>
      <c r="S9325" s="8"/>
      <c r="T9325" s="14" t="str">
        <f t="shared" si="1162"/>
        <v>Exit</v>
      </c>
      <c r="U9325" s="14"/>
      <c r="V9325" s="8" t="str">
        <f t="shared" si="1163"/>
        <v>France</v>
      </c>
      <c r="W9325" s="8"/>
      <c r="X9325" s="8"/>
      <c r="Y9325" s="8"/>
      <c r="Z9325" s="14" t="str">
        <f t="shared" si="1164"/>
        <v>Male</v>
      </c>
      <c r="AA9325" s="14"/>
      <c r="AB9325" s="14"/>
      <c r="AC9325" s="14"/>
      <c r="AE9325" t="str">
        <f t="shared" si="1165"/>
        <v>Middle aged</v>
      </c>
      <c r="AF9325" t="str">
        <f t="shared" si="1166"/>
        <v>Fair</v>
      </c>
      <c r="AG9325" t="str">
        <f t="shared" si="1167"/>
        <v>Medium</v>
      </c>
    </row>
    <row r="9326" spans="1:33" x14ac:dyDescent="0.2">
      <c r="A9326">
        <v>9325</v>
      </c>
      <c r="B9326">
        <v>15778489</v>
      </c>
      <c r="C9326">
        <v>780</v>
      </c>
      <c r="D9326">
        <v>3</v>
      </c>
      <c r="E9326">
        <v>1</v>
      </c>
      <c r="F9326">
        <v>71</v>
      </c>
      <c r="G9326">
        <v>6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s="2" t="s">
        <v>926</v>
      </c>
      <c r="P9326" s="11" t="str">
        <f t="shared" si="1160"/>
        <v>2016</v>
      </c>
      <c r="Q9326" s="12"/>
      <c r="R9326" s="8" t="str">
        <f t="shared" si="1161"/>
        <v>11</v>
      </c>
      <c r="S9326" s="8"/>
      <c r="T9326" s="14" t="str">
        <f t="shared" si="1162"/>
        <v>Retain</v>
      </c>
      <c r="U9326" s="14"/>
      <c r="V9326" s="8" t="str">
        <f t="shared" si="1163"/>
        <v>Germany</v>
      </c>
      <c r="W9326" s="8"/>
      <c r="X9326" s="8"/>
      <c r="Y9326" s="8"/>
      <c r="Z9326" s="14" t="str">
        <f t="shared" si="1164"/>
        <v>Male</v>
      </c>
      <c r="AA9326" s="14"/>
      <c r="AB9326" s="14"/>
      <c r="AC9326" s="14"/>
      <c r="AE9326" t="str">
        <f t="shared" si="1165"/>
        <v>Retired</v>
      </c>
      <c r="AF9326" t="str">
        <f t="shared" si="1166"/>
        <v>Very good</v>
      </c>
      <c r="AG9326" t="str">
        <f t="shared" si="1167"/>
        <v>High</v>
      </c>
    </row>
    <row r="9327" spans="1:33" x14ac:dyDescent="0.2">
      <c r="A9327">
        <v>9326</v>
      </c>
      <c r="B9327">
        <v>15786389</v>
      </c>
      <c r="C9327">
        <v>635</v>
      </c>
      <c r="D9327">
        <v>2</v>
      </c>
      <c r="E9327">
        <v>2</v>
      </c>
      <c r="F9327">
        <v>41</v>
      </c>
      <c r="G9327">
        <v>6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s="2" t="s">
        <v>295</v>
      </c>
      <c r="P9327" s="11" t="str">
        <f t="shared" si="1160"/>
        <v>2016</v>
      </c>
      <c r="Q9327" s="12"/>
      <c r="R9327" s="8" t="str">
        <f t="shared" si="1161"/>
        <v>11</v>
      </c>
      <c r="S9327" s="8"/>
      <c r="T9327" s="14" t="str">
        <f t="shared" si="1162"/>
        <v>Retain</v>
      </c>
      <c r="U9327" s="14"/>
      <c r="V9327" s="8" t="str">
        <f t="shared" si="1163"/>
        <v>Spain</v>
      </c>
      <c r="W9327" s="8"/>
      <c r="X9327" s="8"/>
      <c r="Y9327" s="8"/>
      <c r="Z9327" s="14" t="str">
        <f t="shared" si="1164"/>
        <v>Female</v>
      </c>
      <c r="AA9327" s="14"/>
      <c r="AB9327" s="14"/>
      <c r="AC9327" s="14"/>
      <c r="AE9327" t="str">
        <f t="shared" si="1165"/>
        <v>Middle aged</v>
      </c>
      <c r="AF9327" t="str">
        <f t="shared" si="1166"/>
        <v>Fair</v>
      </c>
      <c r="AG9327" t="str">
        <f t="shared" si="1167"/>
        <v>Very low</v>
      </c>
    </row>
    <row r="9328" spans="1:33" x14ac:dyDescent="0.2">
      <c r="A9328">
        <v>9327</v>
      </c>
      <c r="B9328">
        <v>15601787</v>
      </c>
      <c r="C9328">
        <v>641</v>
      </c>
      <c r="D9328">
        <v>3</v>
      </c>
      <c r="E9328">
        <v>1</v>
      </c>
      <c r="F9328">
        <v>35</v>
      </c>
      <c r="G9328">
        <v>6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s="2" t="s">
        <v>809</v>
      </c>
      <c r="P9328" s="11" t="str">
        <f t="shared" si="1160"/>
        <v>2017</v>
      </c>
      <c r="Q9328" s="12"/>
      <c r="R9328" s="8" t="str">
        <f t="shared" si="1161"/>
        <v>06</v>
      </c>
      <c r="S9328" s="8"/>
      <c r="T9328" s="14" t="str">
        <f t="shared" si="1162"/>
        <v>Exit</v>
      </c>
      <c r="U9328" s="14"/>
      <c r="V9328" s="8" t="str">
        <f t="shared" si="1163"/>
        <v>Germany</v>
      </c>
      <c r="W9328" s="8"/>
      <c r="X9328" s="8"/>
      <c r="Y9328" s="8"/>
      <c r="Z9328" s="14" t="str">
        <f t="shared" si="1164"/>
        <v>Male</v>
      </c>
      <c r="AA9328" s="14"/>
      <c r="AB9328" s="14"/>
      <c r="AC9328" s="14"/>
      <c r="AE9328" t="str">
        <f t="shared" si="1165"/>
        <v>Adults</v>
      </c>
      <c r="AF9328" t="str">
        <f t="shared" si="1166"/>
        <v>Fair</v>
      </c>
      <c r="AG9328" t="str">
        <f t="shared" si="1167"/>
        <v>High</v>
      </c>
    </row>
    <row r="9329" spans="1:33" x14ac:dyDescent="0.2">
      <c r="A9329">
        <v>9328</v>
      </c>
      <c r="B9329">
        <v>15624715</v>
      </c>
      <c r="C9329">
        <v>593</v>
      </c>
      <c r="D9329">
        <v>2</v>
      </c>
      <c r="E9329">
        <v>2</v>
      </c>
      <c r="F9329">
        <v>40</v>
      </c>
      <c r="G9329">
        <v>6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s="2" t="s">
        <v>73</v>
      </c>
      <c r="P9329" s="11" t="str">
        <f t="shared" si="1160"/>
        <v>2017</v>
      </c>
      <c r="Q9329" s="12"/>
      <c r="R9329" s="8" t="str">
        <f t="shared" si="1161"/>
        <v>06</v>
      </c>
      <c r="S9329" s="8"/>
      <c r="T9329" s="14" t="str">
        <f t="shared" si="1162"/>
        <v>Retain</v>
      </c>
      <c r="U9329" s="14"/>
      <c r="V9329" s="8" t="str">
        <f t="shared" si="1163"/>
        <v>Spain</v>
      </c>
      <c r="W9329" s="8"/>
      <c r="X9329" s="8"/>
      <c r="Y9329" s="8"/>
      <c r="Z9329" s="14" t="str">
        <f t="shared" si="1164"/>
        <v>Female</v>
      </c>
      <c r="AA9329" s="14"/>
      <c r="AB9329" s="14"/>
      <c r="AC9329" s="14"/>
      <c r="AE9329" t="str">
        <f t="shared" si="1165"/>
        <v>Middle aged</v>
      </c>
      <c r="AF9329" t="str">
        <f t="shared" si="1166"/>
        <v>Fair</v>
      </c>
      <c r="AG9329" t="str">
        <f t="shared" si="1167"/>
        <v>Very low</v>
      </c>
    </row>
    <row r="9330" spans="1:33" x14ac:dyDescent="0.2">
      <c r="A9330">
        <v>9329</v>
      </c>
      <c r="B9330">
        <v>15763093</v>
      </c>
      <c r="C9330">
        <v>540</v>
      </c>
      <c r="D9330">
        <v>3</v>
      </c>
      <c r="E9330">
        <v>2</v>
      </c>
      <c r="F9330">
        <v>35</v>
      </c>
      <c r="G9330">
        <v>6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s="2" t="s">
        <v>607</v>
      </c>
      <c r="P9330" s="11" t="str">
        <f t="shared" si="1160"/>
        <v>2017</v>
      </c>
      <c r="Q9330" s="12"/>
      <c r="R9330" s="8" t="str">
        <f t="shared" si="1161"/>
        <v>07</v>
      </c>
      <c r="S9330" s="8"/>
      <c r="T9330" s="14" t="str">
        <f t="shared" si="1162"/>
        <v>Retain</v>
      </c>
      <c r="U9330" s="14"/>
      <c r="V9330" s="8" t="str">
        <f t="shared" si="1163"/>
        <v>Germany</v>
      </c>
      <c r="W9330" s="8"/>
      <c r="X9330" s="8"/>
      <c r="Y9330" s="8"/>
      <c r="Z9330" s="14" t="str">
        <f t="shared" si="1164"/>
        <v>Female</v>
      </c>
      <c r="AA9330" s="14"/>
      <c r="AB9330" s="14"/>
      <c r="AC9330" s="14"/>
      <c r="AE9330" t="str">
        <f t="shared" si="1165"/>
        <v>Adults</v>
      </c>
      <c r="AF9330" t="str">
        <f t="shared" si="1166"/>
        <v>Poor</v>
      </c>
      <c r="AG9330" t="str">
        <f t="shared" si="1167"/>
        <v>High</v>
      </c>
    </row>
    <row r="9331" spans="1:33" x14ac:dyDescent="0.2">
      <c r="A9331">
        <v>9330</v>
      </c>
      <c r="B9331">
        <v>15572073</v>
      </c>
      <c r="C9331">
        <v>663</v>
      </c>
      <c r="D9331">
        <v>2</v>
      </c>
      <c r="E9331">
        <v>1</v>
      </c>
      <c r="F9331">
        <v>35</v>
      </c>
      <c r="G9331">
        <v>4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s="2" t="s">
        <v>418</v>
      </c>
      <c r="P9331" s="11" t="str">
        <f t="shared" si="1160"/>
        <v>2019</v>
      </c>
      <c r="Q9331" s="12"/>
      <c r="R9331" s="8" t="str">
        <f t="shared" si="1161"/>
        <v>01</v>
      </c>
      <c r="S9331" s="8"/>
      <c r="T9331" s="14" t="str">
        <f t="shared" si="1162"/>
        <v>Retain</v>
      </c>
      <c r="U9331" s="14"/>
      <c r="V9331" s="8" t="str">
        <f t="shared" si="1163"/>
        <v>Spain</v>
      </c>
      <c r="W9331" s="8"/>
      <c r="X9331" s="8"/>
      <c r="Y9331" s="8"/>
      <c r="Z9331" s="14" t="str">
        <f t="shared" si="1164"/>
        <v>Male</v>
      </c>
      <c r="AA9331" s="14"/>
      <c r="AB9331" s="14"/>
      <c r="AC9331" s="14"/>
      <c r="AE9331" t="str">
        <f t="shared" si="1165"/>
        <v>Adults</v>
      </c>
      <c r="AF9331" t="str">
        <f t="shared" si="1166"/>
        <v>Fair</v>
      </c>
      <c r="AG9331" t="str">
        <f t="shared" si="1167"/>
        <v>Very low</v>
      </c>
    </row>
    <row r="9332" spans="1:33" x14ac:dyDescent="0.2">
      <c r="A9332">
        <v>9331</v>
      </c>
      <c r="B9332">
        <v>15780256</v>
      </c>
      <c r="C9332">
        <v>630</v>
      </c>
      <c r="D9332">
        <v>1</v>
      </c>
      <c r="E9332">
        <v>1</v>
      </c>
      <c r="F9332">
        <v>34</v>
      </c>
      <c r="G9332">
        <v>4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s="2" t="s">
        <v>1236</v>
      </c>
      <c r="P9332" s="11" t="str">
        <f t="shared" si="1160"/>
        <v>2019</v>
      </c>
      <c r="Q9332" s="12"/>
      <c r="R9332" s="8" t="str">
        <f t="shared" si="1161"/>
        <v>05</v>
      </c>
      <c r="S9332" s="8"/>
      <c r="T9332" s="14" t="str">
        <f t="shared" si="1162"/>
        <v>Retain</v>
      </c>
      <c r="U9332" s="14"/>
      <c r="V9332" s="8" t="str">
        <f t="shared" si="1163"/>
        <v>France</v>
      </c>
      <c r="W9332" s="8"/>
      <c r="X9332" s="8"/>
      <c r="Y9332" s="8"/>
      <c r="Z9332" s="14" t="str">
        <f t="shared" si="1164"/>
        <v>Male</v>
      </c>
      <c r="AA9332" s="14"/>
      <c r="AB9332" s="14"/>
      <c r="AC9332" s="14"/>
      <c r="AE9332" t="str">
        <f t="shared" si="1165"/>
        <v>Adults</v>
      </c>
      <c r="AF9332" t="str">
        <f t="shared" si="1166"/>
        <v>Fair</v>
      </c>
      <c r="AG9332" t="str">
        <f t="shared" si="1167"/>
        <v>Very low</v>
      </c>
    </row>
    <row r="9333" spans="1:33" x14ac:dyDescent="0.2">
      <c r="A9333">
        <v>9332</v>
      </c>
      <c r="B9333">
        <v>15659305</v>
      </c>
      <c r="C9333">
        <v>605</v>
      </c>
      <c r="D9333">
        <v>3</v>
      </c>
      <c r="E9333">
        <v>1</v>
      </c>
      <c r="F9333">
        <v>19</v>
      </c>
      <c r="G9333">
        <v>7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s="2" t="s">
        <v>71</v>
      </c>
      <c r="P9333" s="11" t="str">
        <f t="shared" si="1160"/>
        <v>2016</v>
      </c>
      <c r="Q9333" s="12"/>
      <c r="R9333" s="8" t="str">
        <f t="shared" si="1161"/>
        <v>09</v>
      </c>
      <c r="S9333" s="8"/>
      <c r="T9333" s="14" t="str">
        <f t="shared" si="1162"/>
        <v>Retain</v>
      </c>
      <c r="U9333" s="14"/>
      <c r="V9333" s="8" t="str">
        <f t="shared" si="1163"/>
        <v>Germany</v>
      </c>
      <c r="W9333" s="8"/>
      <c r="X9333" s="8"/>
      <c r="Y9333" s="8"/>
      <c r="Z9333" s="14" t="str">
        <f t="shared" si="1164"/>
        <v>Male</v>
      </c>
      <c r="AA9333" s="14"/>
      <c r="AB9333" s="14"/>
      <c r="AC9333" s="14"/>
      <c r="AE9333" t="str">
        <f t="shared" si="1165"/>
        <v>Young Adults</v>
      </c>
      <c r="AF9333" t="str">
        <f t="shared" si="1166"/>
        <v>Fair</v>
      </c>
      <c r="AG9333" t="str">
        <f t="shared" si="1167"/>
        <v>Very high</v>
      </c>
    </row>
    <row r="9334" spans="1:33" x14ac:dyDescent="0.2">
      <c r="A9334">
        <v>9333</v>
      </c>
      <c r="B9334">
        <v>15638882</v>
      </c>
      <c r="C9334">
        <v>710</v>
      </c>
      <c r="D9334">
        <v>3</v>
      </c>
      <c r="E9334">
        <v>2</v>
      </c>
      <c r="F9334">
        <v>62</v>
      </c>
      <c r="G9334">
        <v>5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s="2" t="s">
        <v>717</v>
      </c>
      <c r="P9334" s="11" t="str">
        <f t="shared" si="1160"/>
        <v>2018</v>
      </c>
      <c r="Q9334" s="12"/>
      <c r="R9334" s="8" t="str">
        <f t="shared" si="1161"/>
        <v>01</v>
      </c>
      <c r="S9334" s="8"/>
      <c r="T9334" s="14" t="str">
        <f t="shared" si="1162"/>
        <v>Exit</v>
      </c>
      <c r="U9334" s="14"/>
      <c r="V9334" s="8" t="str">
        <f t="shared" si="1163"/>
        <v>Germany</v>
      </c>
      <c r="W9334" s="8"/>
      <c r="X9334" s="8"/>
      <c r="Y9334" s="8"/>
      <c r="Z9334" s="14" t="str">
        <f t="shared" si="1164"/>
        <v>Female</v>
      </c>
      <c r="AA9334" s="14"/>
      <c r="AB9334" s="14"/>
      <c r="AC9334" s="14"/>
      <c r="AE9334" t="str">
        <f t="shared" si="1165"/>
        <v>Middle aged</v>
      </c>
      <c r="AF9334" t="str">
        <f t="shared" si="1166"/>
        <v>Good</v>
      </c>
      <c r="AG9334" t="str">
        <f t="shared" si="1167"/>
        <v>High</v>
      </c>
    </row>
    <row r="9335" spans="1:33" x14ac:dyDescent="0.2">
      <c r="A9335">
        <v>9334</v>
      </c>
      <c r="B9335">
        <v>15714680</v>
      </c>
      <c r="C9335">
        <v>755</v>
      </c>
      <c r="D9335">
        <v>1</v>
      </c>
      <c r="E9335">
        <v>2</v>
      </c>
      <c r="F9335">
        <v>78</v>
      </c>
      <c r="G9335">
        <v>7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s="2" t="s">
        <v>88</v>
      </c>
      <c r="P9335" s="11" t="str">
        <f t="shared" si="1160"/>
        <v>2016</v>
      </c>
      <c r="Q9335" s="12"/>
      <c r="R9335" s="8" t="str">
        <f t="shared" si="1161"/>
        <v>09</v>
      </c>
      <c r="S9335" s="8"/>
      <c r="T9335" s="14" t="str">
        <f t="shared" si="1162"/>
        <v>Retain</v>
      </c>
      <c r="U9335" s="14"/>
      <c r="V9335" s="8" t="str">
        <f t="shared" si="1163"/>
        <v>France</v>
      </c>
      <c r="W9335" s="8"/>
      <c r="X9335" s="8"/>
      <c r="Y9335" s="8"/>
      <c r="Z9335" s="14" t="str">
        <f t="shared" si="1164"/>
        <v>Female</v>
      </c>
      <c r="AA9335" s="14"/>
      <c r="AB9335" s="14"/>
      <c r="AC9335" s="14"/>
      <c r="AE9335" t="str">
        <f t="shared" si="1165"/>
        <v>Retired</v>
      </c>
      <c r="AF9335" t="str">
        <f t="shared" si="1166"/>
        <v>Very good</v>
      </c>
      <c r="AG9335" t="str">
        <f t="shared" si="1167"/>
        <v>High</v>
      </c>
    </row>
    <row r="9336" spans="1:33" x14ac:dyDescent="0.2">
      <c r="A9336">
        <v>9335</v>
      </c>
      <c r="B9336">
        <v>15777217</v>
      </c>
      <c r="C9336">
        <v>641</v>
      </c>
      <c r="D9336">
        <v>2</v>
      </c>
      <c r="E9336">
        <v>1</v>
      </c>
      <c r="F9336">
        <v>25</v>
      </c>
      <c r="G9336">
        <v>6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s="2" t="s">
        <v>52</v>
      </c>
      <c r="P9336" s="11" t="str">
        <f t="shared" si="1160"/>
        <v>2016</v>
      </c>
      <c r="Q9336" s="12"/>
      <c r="R9336" s="8" t="str">
        <f t="shared" si="1161"/>
        <v>11</v>
      </c>
      <c r="S9336" s="8"/>
      <c r="T9336" s="14" t="str">
        <f t="shared" si="1162"/>
        <v>Retain</v>
      </c>
      <c r="U9336" s="14"/>
      <c r="V9336" s="8" t="str">
        <f t="shared" si="1163"/>
        <v>Spain</v>
      </c>
      <c r="W9336" s="8"/>
      <c r="X9336" s="8"/>
      <c r="Y9336" s="8"/>
      <c r="Z9336" s="14" t="str">
        <f t="shared" si="1164"/>
        <v>Male</v>
      </c>
      <c r="AA9336" s="14"/>
      <c r="AB9336" s="14"/>
      <c r="AC9336" s="14"/>
      <c r="AE9336" t="str">
        <f t="shared" si="1165"/>
        <v>Adults</v>
      </c>
      <c r="AF9336" t="str">
        <f t="shared" si="1166"/>
        <v>Fair</v>
      </c>
      <c r="AG9336" t="str">
        <f t="shared" si="1167"/>
        <v>Very low</v>
      </c>
    </row>
    <row r="9337" spans="1:33" x14ac:dyDescent="0.2">
      <c r="A9337">
        <v>9336</v>
      </c>
      <c r="B9337">
        <v>15739123</v>
      </c>
      <c r="C9337">
        <v>737</v>
      </c>
      <c r="D9337">
        <v>3</v>
      </c>
      <c r="E9337">
        <v>1</v>
      </c>
      <c r="F9337">
        <v>50</v>
      </c>
      <c r="G9337">
        <v>3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s="2" t="s">
        <v>219</v>
      </c>
      <c r="P9337" s="11" t="str">
        <f t="shared" si="1160"/>
        <v>2019</v>
      </c>
      <c r="Q9337" s="12"/>
      <c r="R9337" s="8" t="str">
        <f t="shared" si="1161"/>
        <v>10</v>
      </c>
      <c r="S9337" s="8"/>
      <c r="T9337" s="14" t="str">
        <f t="shared" si="1162"/>
        <v>Retain</v>
      </c>
      <c r="U9337" s="14"/>
      <c r="V9337" s="8" t="str">
        <f t="shared" si="1163"/>
        <v>Germany</v>
      </c>
      <c r="W9337" s="8"/>
      <c r="X9337" s="8"/>
      <c r="Y9337" s="8"/>
      <c r="Z9337" s="14" t="str">
        <f t="shared" si="1164"/>
        <v>Male</v>
      </c>
      <c r="AA9337" s="14"/>
      <c r="AB9337" s="14"/>
      <c r="AC9337" s="14"/>
      <c r="AE9337" t="str">
        <f t="shared" si="1165"/>
        <v>Middle aged</v>
      </c>
      <c r="AF9337" t="str">
        <f t="shared" si="1166"/>
        <v>Good</v>
      </c>
      <c r="AG9337" t="str">
        <f t="shared" si="1167"/>
        <v>High</v>
      </c>
    </row>
    <row r="9338" spans="1:33" x14ac:dyDescent="0.2">
      <c r="A9338">
        <v>9337</v>
      </c>
      <c r="B9338">
        <v>15594450</v>
      </c>
      <c r="C9338">
        <v>695</v>
      </c>
      <c r="D9338">
        <v>1</v>
      </c>
      <c r="E9338">
        <v>1</v>
      </c>
      <c r="F9338">
        <v>49</v>
      </c>
      <c r="G9338">
        <v>3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s="2" t="s">
        <v>392</v>
      </c>
      <c r="P9338" s="11" t="str">
        <f t="shared" si="1160"/>
        <v>2019</v>
      </c>
      <c r="Q9338" s="12"/>
      <c r="R9338" s="8" t="str">
        <f t="shared" si="1161"/>
        <v>11</v>
      </c>
      <c r="S9338" s="8"/>
      <c r="T9338" s="14" t="str">
        <f t="shared" si="1162"/>
        <v>Retain</v>
      </c>
      <c r="U9338" s="14"/>
      <c r="V9338" s="8" t="str">
        <f t="shared" si="1163"/>
        <v>France</v>
      </c>
      <c r="W9338" s="8"/>
      <c r="X9338" s="8"/>
      <c r="Y9338" s="8"/>
      <c r="Z9338" s="14" t="str">
        <f t="shared" si="1164"/>
        <v>Male</v>
      </c>
      <c r="AA9338" s="14"/>
      <c r="AB9338" s="14"/>
      <c r="AC9338" s="14"/>
      <c r="AE9338" t="str">
        <f t="shared" si="1165"/>
        <v>Middle aged</v>
      </c>
      <c r="AF9338" t="str">
        <f t="shared" si="1166"/>
        <v>Good</v>
      </c>
      <c r="AG9338" t="str">
        <f t="shared" si="1167"/>
        <v>Very high</v>
      </c>
    </row>
    <row r="9339" spans="1:33" x14ac:dyDescent="0.2">
      <c r="A9339">
        <v>9338</v>
      </c>
      <c r="B9339">
        <v>15797751</v>
      </c>
      <c r="C9339">
        <v>466</v>
      </c>
      <c r="D9339">
        <v>3</v>
      </c>
      <c r="E9339">
        <v>2</v>
      </c>
      <c r="F9339">
        <v>47</v>
      </c>
      <c r="G9339">
        <v>3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s="2" t="s">
        <v>81</v>
      </c>
      <c r="P9339" s="11" t="str">
        <f t="shared" si="1160"/>
        <v>2019</v>
      </c>
      <c r="Q9339" s="12"/>
      <c r="R9339" s="8" t="str">
        <f t="shared" si="1161"/>
        <v>12</v>
      </c>
      <c r="S9339" s="8"/>
      <c r="T9339" s="14" t="str">
        <f t="shared" si="1162"/>
        <v>Exit</v>
      </c>
      <c r="U9339" s="14"/>
      <c r="V9339" s="8" t="str">
        <f t="shared" si="1163"/>
        <v>Germany</v>
      </c>
      <c r="W9339" s="8"/>
      <c r="X9339" s="8"/>
      <c r="Y9339" s="8"/>
      <c r="Z9339" s="14" t="str">
        <f t="shared" si="1164"/>
        <v>Female</v>
      </c>
      <c r="AA9339" s="14"/>
      <c r="AB9339" s="14"/>
      <c r="AC9339" s="14"/>
      <c r="AE9339" t="str">
        <f t="shared" si="1165"/>
        <v>Middle aged</v>
      </c>
      <c r="AF9339" t="str">
        <f t="shared" si="1166"/>
        <v>Poor</v>
      </c>
      <c r="AG9339" t="str">
        <f t="shared" si="1167"/>
        <v>High</v>
      </c>
    </row>
    <row r="9340" spans="1:33" x14ac:dyDescent="0.2">
      <c r="A9340">
        <v>9339</v>
      </c>
      <c r="B9340">
        <v>15691543</v>
      </c>
      <c r="C9340">
        <v>558</v>
      </c>
      <c r="D9340">
        <v>3</v>
      </c>
      <c r="E9340">
        <v>1</v>
      </c>
      <c r="F9340">
        <v>58</v>
      </c>
      <c r="G9340">
        <v>4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s="2" t="s">
        <v>355</v>
      </c>
      <c r="P9340" s="11" t="str">
        <f t="shared" si="1160"/>
        <v>2018</v>
      </c>
      <c r="Q9340" s="12"/>
      <c r="R9340" s="8" t="str">
        <f t="shared" si="1161"/>
        <v>12</v>
      </c>
      <c r="S9340" s="8"/>
      <c r="T9340" s="14" t="str">
        <f t="shared" si="1162"/>
        <v>Retain</v>
      </c>
      <c r="U9340" s="14"/>
      <c r="V9340" s="8" t="str">
        <f t="shared" si="1163"/>
        <v>Germany</v>
      </c>
      <c r="W9340" s="8"/>
      <c r="X9340" s="8"/>
      <c r="Y9340" s="8"/>
      <c r="Z9340" s="14" t="str">
        <f t="shared" si="1164"/>
        <v>Male</v>
      </c>
      <c r="AA9340" s="14"/>
      <c r="AB9340" s="14"/>
      <c r="AC9340" s="14"/>
      <c r="AE9340" t="str">
        <f t="shared" si="1165"/>
        <v>Middle aged</v>
      </c>
      <c r="AF9340" t="str">
        <f t="shared" si="1166"/>
        <v>Poor</v>
      </c>
      <c r="AG9340" t="str">
        <f t="shared" si="1167"/>
        <v>High</v>
      </c>
    </row>
    <row r="9341" spans="1:33" x14ac:dyDescent="0.2">
      <c r="A9341">
        <v>9340</v>
      </c>
      <c r="B9341">
        <v>15722845</v>
      </c>
      <c r="C9341">
        <v>665</v>
      </c>
      <c r="D9341">
        <v>2</v>
      </c>
      <c r="E9341">
        <v>1</v>
      </c>
      <c r="F9341">
        <v>29</v>
      </c>
      <c r="G9341">
        <v>6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s="2" t="s">
        <v>585</v>
      </c>
      <c r="P9341" s="11" t="str">
        <f t="shared" si="1160"/>
        <v>2017</v>
      </c>
      <c r="Q9341" s="12"/>
      <c r="R9341" s="8" t="str">
        <f t="shared" si="1161"/>
        <v>04</v>
      </c>
      <c r="S9341" s="8"/>
      <c r="T9341" s="14" t="str">
        <f t="shared" si="1162"/>
        <v>Retain</v>
      </c>
      <c r="U9341" s="14"/>
      <c r="V9341" s="8" t="str">
        <f t="shared" si="1163"/>
        <v>Spain</v>
      </c>
      <c r="W9341" s="8"/>
      <c r="X9341" s="8"/>
      <c r="Y9341" s="8"/>
      <c r="Z9341" s="14" t="str">
        <f t="shared" si="1164"/>
        <v>Male</v>
      </c>
      <c r="AA9341" s="14"/>
      <c r="AB9341" s="14"/>
      <c r="AC9341" s="14"/>
      <c r="AE9341" t="str">
        <f t="shared" si="1165"/>
        <v>Adults</v>
      </c>
      <c r="AF9341" t="str">
        <f t="shared" si="1166"/>
        <v>Fair</v>
      </c>
      <c r="AG9341" t="str">
        <f t="shared" si="1167"/>
        <v>Very high</v>
      </c>
    </row>
    <row r="9342" spans="1:33" x14ac:dyDescent="0.2">
      <c r="A9342">
        <v>9341</v>
      </c>
      <c r="B9342">
        <v>15605804</v>
      </c>
      <c r="C9342">
        <v>737</v>
      </c>
      <c r="D9342">
        <v>1</v>
      </c>
      <c r="E9342">
        <v>1</v>
      </c>
      <c r="F9342">
        <v>45</v>
      </c>
      <c r="G9342">
        <v>6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s="2" t="s">
        <v>374</v>
      </c>
      <c r="P9342" s="11" t="str">
        <f t="shared" si="1160"/>
        <v>2017</v>
      </c>
      <c r="Q9342" s="12"/>
      <c r="R9342" s="8" t="str">
        <f t="shared" si="1161"/>
        <v>05</v>
      </c>
      <c r="S9342" s="8"/>
      <c r="T9342" s="14" t="str">
        <f t="shared" si="1162"/>
        <v>Retain</v>
      </c>
      <c r="U9342" s="14"/>
      <c r="V9342" s="8" t="str">
        <f t="shared" si="1163"/>
        <v>France</v>
      </c>
      <c r="W9342" s="8"/>
      <c r="X9342" s="8"/>
      <c r="Y9342" s="8"/>
      <c r="Z9342" s="14" t="str">
        <f t="shared" si="1164"/>
        <v>Male</v>
      </c>
      <c r="AA9342" s="14"/>
      <c r="AB9342" s="14"/>
      <c r="AC9342" s="14"/>
      <c r="AE9342" t="str">
        <f t="shared" si="1165"/>
        <v>Middle aged</v>
      </c>
      <c r="AF9342" t="str">
        <f t="shared" si="1166"/>
        <v>Good</v>
      </c>
      <c r="AG9342" t="str">
        <f t="shared" si="1167"/>
        <v>Very low</v>
      </c>
    </row>
    <row r="9343" spans="1:33" x14ac:dyDescent="0.2">
      <c r="A9343">
        <v>9342</v>
      </c>
      <c r="B9343">
        <v>15702061</v>
      </c>
      <c r="C9343">
        <v>654</v>
      </c>
      <c r="D9343">
        <v>1</v>
      </c>
      <c r="E9343">
        <v>1</v>
      </c>
      <c r="F9343">
        <v>29</v>
      </c>
      <c r="G9343">
        <v>5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s="2" t="s">
        <v>1187</v>
      </c>
      <c r="P9343" s="11" t="str">
        <f t="shared" si="1160"/>
        <v>2018</v>
      </c>
      <c r="Q9343" s="12"/>
      <c r="R9343" s="8" t="str">
        <f t="shared" si="1161"/>
        <v>04</v>
      </c>
      <c r="S9343" s="8"/>
      <c r="T9343" s="14" t="str">
        <f t="shared" si="1162"/>
        <v>Retain</v>
      </c>
      <c r="U9343" s="14"/>
      <c r="V9343" s="8" t="str">
        <f t="shared" si="1163"/>
        <v>France</v>
      </c>
      <c r="W9343" s="8"/>
      <c r="X9343" s="8"/>
      <c r="Y9343" s="8"/>
      <c r="Z9343" s="14" t="str">
        <f t="shared" si="1164"/>
        <v>Male</v>
      </c>
      <c r="AA9343" s="14"/>
      <c r="AB9343" s="14"/>
      <c r="AC9343" s="14"/>
      <c r="AE9343" t="str">
        <f t="shared" si="1165"/>
        <v>Adults</v>
      </c>
      <c r="AF9343" t="str">
        <f t="shared" si="1166"/>
        <v>Fair</v>
      </c>
      <c r="AG9343" t="str">
        <f t="shared" si="1167"/>
        <v>Very low</v>
      </c>
    </row>
    <row r="9344" spans="1:33" x14ac:dyDescent="0.2">
      <c r="A9344">
        <v>9343</v>
      </c>
      <c r="B9344">
        <v>15694321</v>
      </c>
      <c r="C9344">
        <v>619</v>
      </c>
      <c r="D9344">
        <v>1</v>
      </c>
      <c r="E9344">
        <v>2</v>
      </c>
      <c r="F9344">
        <v>28</v>
      </c>
      <c r="G9344">
        <v>5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s="2" t="s">
        <v>626</v>
      </c>
      <c r="P9344" s="11" t="str">
        <f t="shared" si="1160"/>
        <v>2018</v>
      </c>
      <c r="Q9344" s="12"/>
      <c r="R9344" s="8" t="str">
        <f t="shared" si="1161"/>
        <v>07</v>
      </c>
      <c r="S9344" s="8"/>
      <c r="T9344" s="14" t="str">
        <f t="shared" si="1162"/>
        <v>Retain</v>
      </c>
      <c r="U9344" s="14"/>
      <c r="V9344" s="8" t="str">
        <f t="shared" si="1163"/>
        <v>France</v>
      </c>
      <c r="W9344" s="8"/>
      <c r="X9344" s="8"/>
      <c r="Y9344" s="8"/>
      <c r="Z9344" s="14" t="str">
        <f t="shared" si="1164"/>
        <v>Female</v>
      </c>
      <c r="AA9344" s="14"/>
      <c r="AB9344" s="14"/>
      <c r="AC9344" s="14"/>
      <c r="AE9344" t="str">
        <f t="shared" si="1165"/>
        <v>Adults</v>
      </c>
      <c r="AF9344" t="str">
        <f t="shared" si="1166"/>
        <v>Fair</v>
      </c>
      <c r="AG9344" t="str">
        <f t="shared" si="1167"/>
        <v>Very low</v>
      </c>
    </row>
    <row r="9345" spans="1:33" x14ac:dyDescent="0.2">
      <c r="A9345">
        <v>9344</v>
      </c>
      <c r="B9345">
        <v>15798749</v>
      </c>
      <c r="C9345">
        <v>845</v>
      </c>
      <c r="D9345">
        <v>3</v>
      </c>
      <c r="E9345">
        <v>2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s="2" t="s">
        <v>114</v>
      </c>
      <c r="P9345" s="11" t="str">
        <f t="shared" si="1160"/>
        <v>2019</v>
      </c>
      <c r="Q9345" s="12"/>
      <c r="R9345" s="8" t="str">
        <f t="shared" si="1161"/>
        <v>11</v>
      </c>
      <c r="S9345" s="8"/>
      <c r="T9345" s="14" t="str">
        <f t="shared" si="1162"/>
        <v>Retain</v>
      </c>
      <c r="U9345" s="14"/>
      <c r="V9345" s="8" t="str">
        <f t="shared" si="1163"/>
        <v>Germany</v>
      </c>
      <c r="W9345" s="8"/>
      <c r="X9345" s="8"/>
      <c r="Y9345" s="8"/>
      <c r="Z9345" s="14" t="str">
        <f t="shared" si="1164"/>
        <v>Female</v>
      </c>
      <c r="AA9345" s="14"/>
      <c r="AB9345" s="14"/>
      <c r="AC9345" s="14"/>
      <c r="AE9345" t="str">
        <f t="shared" si="1165"/>
        <v>Middle aged</v>
      </c>
      <c r="AF9345" t="str">
        <f t="shared" si="1166"/>
        <v>Excellent</v>
      </c>
      <c r="AG9345" t="str">
        <f t="shared" si="1167"/>
        <v>Very high</v>
      </c>
    </row>
    <row r="9346" spans="1:33" x14ac:dyDescent="0.2">
      <c r="A9346">
        <v>9345</v>
      </c>
      <c r="B9346">
        <v>15720050</v>
      </c>
      <c r="C9346">
        <v>727</v>
      </c>
      <c r="D9346">
        <v>1</v>
      </c>
      <c r="E9346">
        <v>2</v>
      </c>
      <c r="F9346">
        <v>28</v>
      </c>
      <c r="G9346">
        <v>6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s="2" t="s">
        <v>897</v>
      </c>
      <c r="P9346" s="11" t="str">
        <f t="shared" si="1160"/>
        <v>2017</v>
      </c>
      <c r="Q9346" s="12"/>
      <c r="R9346" s="8" t="str">
        <f t="shared" si="1161"/>
        <v>02</v>
      </c>
      <c r="S9346" s="8"/>
      <c r="T9346" s="14" t="str">
        <f t="shared" si="1162"/>
        <v>Retain</v>
      </c>
      <c r="U9346" s="14"/>
      <c r="V9346" s="8" t="str">
        <f t="shared" si="1163"/>
        <v>France</v>
      </c>
      <c r="W9346" s="8"/>
      <c r="X9346" s="8"/>
      <c r="Y9346" s="8"/>
      <c r="Z9346" s="14" t="str">
        <f t="shared" si="1164"/>
        <v>Female</v>
      </c>
      <c r="AA9346" s="14"/>
      <c r="AB9346" s="14"/>
      <c r="AC9346" s="14"/>
      <c r="AE9346" t="str">
        <f t="shared" si="1165"/>
        <v>Adults</v>
      </c>
      <c r="AF9346" t="str">
        <f t="shared" si="1166"/>
        <v>Good</v>
      </c>
      <c r="AG9346" t="str">
        <f t="shared" si="1167"/>
        <v>High</v>
      </c>
    </row>
    <row r="9347" spans="1:33" x14ac:dyDescent="0.2">
      <c r="A9347">
        <v>9346</v>
      </c>
      <c r="B9347">
        <v>15758048</v>
      </c>
      <c r="C9347">
        <v>582</v>
      </c>
      <c r="D9347">
        <v>1</v>
      </c>
      <c r="E9347">
        <v>1</v>
      </c>
      <c r="F9347">
        <v>50</v>
      </c>
      <c r="G9347">
        <v>5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s="2" t="s">
        <v>890</v>
      </c>
      <c r="P9347" s="11" t="str">
        <f t="shared" ref="P9347:P9410" si="1168">RIGHT($N9347,4)</f>
        <v>2018</v>
      </c>
      <c r="Q9347" s="12"/>
      <c r="R9347" s="8" t="str">
        <f t="shared" ref="R9347:R9410" si="1169">MID(N9347,4,2)</f>
        <v>02</v>
      </c>
      <c r="S9347" s="8"/>
      <c r="T9347" s="14" t="str">
        <f t="shared" ref="T9347:T9410" si="1170">IF(M9347=1,"Exit","Retain")</f>
        <v>Retain</v>
      </c>
      <c r="U9347" s="14"/>
      <c r="V9347" s="8" t="str">
        <f t="shared" ref="V9347:V9410" si="1171">IF(D9347=1,"France",IF(D9347=2,"Spain",IF(D9347=3,"Germany","NONE")))</f>
        <v>France</v>
      </c>
      <c r="W9347" s="8"/>
      <c r="X9347" s="8"/>
      <c r="Y9347" s="8"/>
      <c r="Z9347" s="14" t="str">
        <f t="shared" ref="Z9347:Z9410" si="1172">IF(E9347=1,"Male","Female")</f>
        <v>Male</v>
      </c>
      <c r="AA9347" s="14"/>
      <c r="AB9347" s="14"/>
      <c r="AC9347" s="14"/>
      <c r="AE9347" t="str">
        <f t="shared" ref="AE9347:AE9410" si="1173">IF(F9347&lt;18,"Kids",IF(AND(F9347&gt;=18,F9347&lt;24),"Young Adults",IF(AND(F9347&gt;=24,F9347&lt;39),"Adults",IF(AND(F9347&gt;=39,F9347&lt;64),"Middle aged","Retired"))))</f>
        <v>Middle aged</v>
      </c>
      <c r="AF9347" t="str">
        <f t="shared" ref="AF9347:AF9410" si="1174">IF(AND(C9347&gt;=800,C9347&lt;=850),"Excellent",IF(AND(C9347&gt;=740,C9347&lt;=799),"Very good",IF(AND(C9347&gt;=670,C9347&lt;=739),"Good",IF(AND(C9347&gt;=580,C9347&lt;=669),"Fair",IF(AND(C9347&gt;=300,C9347&lt;=579),"Poor","None")))))</f>
        <v>Fair</v>
      </c>
      <c r="AG9347" t="str">
        <f t="shared" ref="AG9347:AG9410" si="1175">IF(H9347&lt;25000,"Very low",IF(AND(H9347&gt;25000,H9347&lt;=50000),"Low",IF(AND(H9347&gt;50000,H9347&lt;=100000),"Medium",IF(AND(H9347&gt;100000,H9347&lt;=150000),"High",IF(AND(H9347&gt;150000,H9347&lt;=200000),"Very high",IF(H9347&gt;200000,"Extreme","None"))))))</f>
        <v>High</v>
      </c>
    </row>
    <row r="9348" spans="1:33" x14ac:dyDescent="0.2">
      <c r="A9348">
        <v>9347</v>
      </c>
      <c r="B9348">
        <v>15805681</v>
      </c>
      <c r="C9348">
        <v>716</v>
      </c>
      <c r="D9348">
        <v>1</v>
      </c>
      <c r="E9348">
        <v>1</v>
      </c>
      <c r="F9348">
        <v>41</v>
      </c>
      <c r="G9348">
        <v>4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s="2" t="s">
        <v>242</v>
      </c>
      <c r="P9348" s="11" t="str">
        <f t="shared" si="1168"/>
        <v>2019</v>
      </c>
      <c r="Q9348" s="12"/>
      <c r="R9348" s="8" t="str">
        <f t="shared" si="1169"/>
        <v>09</v>
      </c>
      <c r="S9348" s="8"/>
      <c r="T9348" s="14" t="str">
        <f t="shared" si="1170"/>
        <v>Retain</v>
      </c>
      <c r="U9348" s="14"/>
      <c r="V9348" s="8" t="str">
        <f t="shared" si="1171"/>
        <v>France</v>
      </c>
      <c r="W9348" s="8"/>
      <c r="X9348" s="8"/>
      <c r="Y9348" s="8"/>
      <c r="Z9348" s="14" t="str">
        <f t="shared" si="1172"/>
        <v>Male</v>
      </c>
      <c r="AA9348" s="14"/>
      <c r="AB9348" s="14"/>
      <c r="AC9348" s="14"/>
      <c r="AE9348" t="str">
        <f t="shared" si="1173"/>
        <v>Middle aged</v>
      </c>
      <c r="AF9348" t="str">
        <f t="shared" si="1174"/>
        <v>Good</v>
      </c>
      <c r="AG9348" t="str">
        <f t="shared" si="1175"/>
        <v>Very low</v>
      </c>
    </row>
    <row r="9349" spans="1:33" x14ac:dyDescent="0.2">
      <c r="A9349">
        <v>9348</v>
      </c>
      <c r="B9349">
        <v>15802809</v>
      </c>
      <c r="C9349">
        <v>660</v>
      </c>
      <c r="D9349">
        <v>2</v>
      </c>
      <c r="E9349">
        <v>2</v>
      </c>
      <c r="F9349">
        <v>36</v>
      </c>
      <c r="G9349">
        <v>6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s="2" t="s">
        <v>1034</v>
      </c>
      <c r="P9349" s="11" t="str">
        <f t="shared" si="1168"/>
        <v>2017</v>
      </c>
      <c r="Q9349" s="12"/>
      <c r="R9349" s="8" t="str">
        <f t="shared" si="1169"/>
        <v>06</v>
      </c>
      <c r="S9349" s="8"/>
      <c r="T9349" s="14" t="str">
        <f t="shared" si="1170"/>
        <v>Retain</v>
      </c>
      <c r="U9349" s="14"/>
      <c r="V9349" s="8" t="str">
        <f t="shared" si="1171"/>
        <v>Spain</v>
      </c>
      <c r="W9349" s="8"/>
      <c r="X9349" s="8"/>
      <c r="Y9349" s="8"/>
      <c r="Z9349" s="14" t="str">
        <f t="shared" si="1172"/>
        <v>Female</v>
      </c>
      <c r="AA9349" s="14"/>
      <c r="AB9349" s="14"/>
      <c r="AC9349" s="14"/>
      <c r="AE9349" t="str">
        <f t="shared" si="1173"/>
        <v>Adults</v>
      </c>
      <c r="AF9349" t="str">
        <f t="shared" si="1174"/>
        <v>Fair</v>
      </c>
      <c r="AG9349" t="str">
        <f t="shared" si="1175"/>
        <v>Medium</v>
      </c>
    </row>
    <row r="9350" spans="1:33" x14ac:dyDescent="0.2">
      <c r="A9350">
        <v>9349</v>
      </c>
      <c r="B9350">
        <v>15807239</v>
      </c>
      <c r="C9350">
        <v>664</v>
      </c>
      <c r="D9350">
        <v>1</v>
      </c>
      <c r="E9350">
        <v>2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s="2" t="s">
        <v>1134</v>
      </c>
      <c r="P9350" s="11" t="str">
        <f t="shared" si="1168"/>
        <v>2016</v>
      </c>
      <c r="Q9350" s="12"/>
      <c r="R9350" s="8" t="str">
        <f t="shared" si="1169"/>
        <v>05</v>
      </c>
      <c r="S9350" s="8"/>
      <c r="T9350" s="14" t="str">
        <f t="shared" si="1170"/>
        <v>Retain</v>
      </c>
      <c r="U9350" s="14"/>
      <c r="V9350" s="8" t="str">
        <f t="shared" si="1171"/>
        <v>France</v>
      </c>
      <c r="W9350" s="8"/>
      <c r="X9350" s="8"/>
      <c r="Y9350" s="8"/>
      <c r="Z9350" s="14" t="str">
        <f t="shared" si="1172"/>
        <v>Female</v>
      </c>
      <c r="AA9350" s="14"/>
      <c r="AB9350" s="14"/>
      <c r="AC9350" s="14"/>
      <c r="AE9350" t="str">
        <f t="shared" si="1173"/>
        <v>Adults</v>
      </c>
      <c r="AF9350" t="str">
        <f t="shared" si="1174"/>
        <v>Fair</v>
      </c>
      <c r="AG9350" t="str">
        <f t="shared" si="1175"/>
        <v>Medium</v>
      </c>
    </row>
    <row r="9351" spans="1:33" x14ac:dyDescent="0.2">
      <c r="A9351">
        <v>9350</v>
      </c>
      <c r="B9351">
        <v>15749093</v>
      </c>
      <c r="C9351">
        <v>801</v>
      </c>
      <c r="D9351">
        <v>1</v>
      </c>
      <c r="E9351">
        <v>1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s="2" t="s">
        <v>16</v>
      </c>
      <c r="P9351" s="11" t="str">
        <f t="shared" si="1168"/>
        <v>2019</v>
      </c>
      <c r="Q9351" s="12"/>
      <c r="R9351" s="8" t="str">
        <f t="shared" si="1169"/>
        <v>03</v>
      </c>
      <c r="S9351" s="8"/>
      <c r="T9351" s="14" t="str">
        <f t="shared" si="1170"/>
        <v>Retain</v>
      </c>
      <c r="U9351" s="14"/>
      <c r="V9351" s="8" t="str">
        <f t="shared" si="1171"/>
        <v>France</v>
      </c>
      <c r="W9351" s="8"/>
      <c r="X9351" s="8"/>
      <c r="Y9351" s="8"/>
      <c r="Z9351" s="14" t="str">
        <f t="shared" si="1172"/>
        <v>Male</v>
      </c>
      <c r="AA9351" s="14"/>
      <c r="AB9351" s="14"/>
      <c r="AC9351" s="14"/>
      <c r="AE9351" t="str">
        <f t="shared" si="1173"/>
        <v>Middle aged</v>
      </c>
      <c r="AF9351" t="str">
        <f t="shared" si="1174"/>
        <v>Excellent</v>
      </c>
      <c r="AG9351" t="str">
        <f t="shared" si="1175"/>
        <v>Very high</v>
      </c>
    </row>
    <row r="9352" spans="1:33" x14ac:dyDescent="0.2">
      <c r="A9352">
        <v>9351</v>
      </c>
      <c r="B9352">
        <v>15689344</v>
      </c>
      <c r="C9352">
        <v>615</v>
      </c>
      <c r="D9352">
        <v>2</v>
      </c>
      <c r="E9352">
        <v>1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s="2" t="s">
        <v>980</v>
      </c>
      <c r="P9352" s="11" t="str">
        <f t="shared" si="1168"/>
        <v>2019</v>
      </c>
      <c r="Q9352" s="12"/>
      <c r="R9352" s="8" t="str">
        <f t="shared" si="1169"/>
        <v>04</v>
      </c>
      <c r="S9352" s="8"/>
      <c r="T9352" s="14" t="str">
        <f t="shared" si="1170"/>
        <v>Retain</v>
      </c>
      <c r="U9352" s="14"/>
      <c r="V9352" s="8" t="str">
        <f t="shared" si="1171"/>
        <v>Spain</v>
      </c>
      <c r="W9352" s="8"/>
      <c r="X9352" s="8"/>
      <c r="Y9352" s="8"/>
      <c r="Z9352" s="14" t="str">
        <f t="shared" si="1172"/>
        <v>Male</v>
      </c>
      <c r="AA9352" s="14"/>
      <c r="AB9352" s="14"/>
      <c r="AC9352" s="14"/>
      <c r="AE9352" t="str">
        <f t="shared" si="1173"/>
        <v>Middle aged</v>
      </c>
      <c r="AF9352" t="str">
        <f t="shared" si="1174"/>
        <v>Fair</v>
      </c>
      <c r="AG9352" t="str">
        <f t="shared" si="1175"/>
        <v>Very low</v>
      </c>
    </row>
    <row r="9353" spans="1:33" x14ac:dyDescent="0.2">
      <c r="A9353">
        <v>9352</v>
      </c>
      <c r="B9353">
        <v>15606076</v>
      </c>
      <c r="C9353">
        <v>718</v>
      </c>
      <c r="D9353">
        <v>3</v>
      </c>
      <c r="E9353">
        <v>1</v>
      </c>
      <c r="F9353">
        <v>63</v>
      </c>
      <c r="G9353">
        <v>3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s="2" t="s">
        <v>711</v>
      </c>
      <c r="P9353" s="11" t="str">
        <f t="shared" si="1168"/>
        <v>2019</v>
      </c>
      <c r="Q9353" s="12"/>
      <c r="R9353" s="8" t="str">
        <f t="shared" si="1169"/>
        <v>11</v>
      </c>
      <c r="S9353" s="8"/>
      <c r="T9353" s="14" t="str">
        <f t="shared" si="1170"/>
        <v>Retain</v>
      </c>
      <c r="U9353" s="14"/>
      <c r="V9353" s="8" t="str">
        <f t="shared" si="1171"/>
        <v>Germany</v>
      </c>
      <c r="W9353" s="8"/>
      <c r="X9353" s="8"/>
      <c r="Y9353" s="8"/>
      <c r="Z9353" s="14" t="str">
        <f t="shared" si="1172"/>
        <v>Male</v>
      </c>
      <c r="AA9353" s="14"/>
      <c r="AB9353" s="14"/>
      <c r="AC9353" s="14"/>
      <c r="AE9353" t="str">
        <f t="shared" si="1173"/>
        <v>Middle aged</v>
      </c>
      <c r="AF9353" t="str">
        <f t="shared" si="1174"/>
        <v>Good</v>
      </c>
      <c r="AG9353" t="str">
        <f t="shared" si="1175"/>
        <v>High</v>
      </c>
    </row>
    <row r="9354" spans="1:33" x14ac:dyDescent="0.2">
      <c r="A9354">
        <v>9353</v>
      </c>
      <c r="B9354">
        <v>15610090</v>
      </c>
      <c r="C9354">
        <v>667</v>
      </c>
      <c r="D9354">
        <v>1</v>
      </c>
      <c r="E9354">
        <v>1</v>
      </c>
      <c r="F9354">
        <v>40</v>
      </c>
      <c r="G9354">
        <v>6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s="2" t="s">
        <v>670</v>
      </c>
      <c r="P9354" s="11" t="str">
        <f t="shared" si="1168"/>
        <v>2017</v>
      </c>
      <c r="Q9354" s="12"/>
      <c r="R9354" s="8" t="str">
        <f t="shared" si="1169"/>
        <v>08</v>
      </c>
      <c r="S9354" s="8"/>
      <c r="T9354" s="14" t="str">
        <f t="shared" si="1170"/>
        <v>Retain</v>
      </c>
      <c r="U9354" s="14"/>
      <c r="V9354" s="8" t="str">
        <f t="shared" si="1171"/>
        <v>France</v>
      </c>
      <c r="W9354" s="8"/>
      <c r="X9354" s="8"/>
      <c r="Y9354" s="8"/>
      <c r="Z9354" s="14" t="str">
        <f t="shared" si="1172"/>
        <v>Male</v>
      </c>
      <c r="AA9354" s="14"/>
      <c r="AB9354" s="14"/>
      <c r="AC9354" s="14"/>
      <c r="AE9354" t="str">
        <f t="shared" si="1173"/>
        <v>Middle aged</v>
      </c>
      <c r="AF9354" t="str">
        <f t="shared" si="1174"/>
        <v>Fair</v>
      </c>
      <c r="AG9354" t="str">
        <f t="shared" si="1175"/>
        <v>Medium</v>
      </c>
    </row>
    <row r="9355" spans="1:33" x14ac:dyDescent="0.2">
      <c r="A9355">
        <v>9354</v>
      </c>
      <c r="B9355">
        <v>15693926</v>
      </c>
      <c r="C9355">
        <v>670</v>
      </c>
      <c r="D9355">
        <v>2</v>
      </c>
      <c r="E9355">
        <v>1</v>
      </c>
      <c r="F9355">
        <v>37</v>
      </c>
      <c r="G9355">
        <v>6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s="2" t="s">
        <v>391</v>
      </c>
      <c r="P9355" s="11" t="str">
        <f t="shared" si="1168"/>
        <v>2016</v>
      </c>
      <c r="Q9355" s="12"/>
      <c r="R9355" s="8" t="str">
        <f t="shared" si="1169"/>
        <v>11</v>
      </c>
      <c r="S9355" s="8"/>
      <c r="T9355" s="14" t="str">
        <f t="shared" si="1170"/>
        <v>Retain</v>
      </c>
      <c r="U9355" s="14"/>
      <c r="V9355" s="8" t="str">
        <f t="shared" si="1171"/>
        <v>Spain</v>
      </c>
      <c r="W9355" s="8"/>
      <c r="X9355" s="8"/>
      <c r="Y9355" s="8"/>
      <c r="Z9355" s="14" t="str">
        <f t="shared" si="1172"/>
        <v>Male</v>
      </c>
      <c r="AA9355" s="14"/>
      <c r="AB9355" s="14"/>
      <c r="AC9355" s="14"/>
      <c r="AE9355" t="str">
        <f t="shared" si="1173"/>
        <v>Adults</v>
      </c>
      <c r="AF9355" t="str">
        <f t="shared" si="1174"/>
        <v>Good</v>
      </c>
      <c r="AG9355" t="str">
        <f t="shared" si="1175"/>
        <v>Very high</v>
      </c>
    </row>
    <row r="9356" spans="1:33" x14ac:dyDescent="0.2">
      <c r="A9356">
        <v>9355</v>
      </c>
      <c r="B9356">
        <v>15791501</v>
      </c>
      <c r="C9356">
        <v>590</v>
      </c>
      <c r="D9356">
        <v>1</v>
      </c>
      <c r="E9356">
        <v>1</v>
      </c>
      <c r="F9356">
        <v>43</v>
      </c>
      <c r="G9356">
        <v>6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s="2" t="s">
        <v>897</v>
      </c>
      <c r="P9356" s="11" t="str">
        <f t="shared" si="1168"/>
        <v>2017</v>
      </c>
      <c r="Q9356" s="12"/>
      <c r="R9356" s="8" t="str">
        <f t="shared" si="1169"/>
        <v>02</v>
      </c>
      <c r="S9356" s="8"/>
      <c r="T9356" s="14" t="str">
        <f t="shared" si="1170"/>
        <v>Retain</v>
      </c>
      <c r="U9356" s="14"/>
      <c r="V9356" s="8" t="str">
        <f t="shared" si="1171"/>
        <v>France</v>
      </c>
      <c r="W9356" s="8"/>
      <c r="X9356" s="8"/>
      <c r="Y9356" s="8"/>
      <c r="Z9356" s="14" t="str">
        <f t="shared" si="1172"/>
        <v>Male</v>
      </c>
      <c r="AA9356" s="14"/>
      <c r="AB9356" s="14"/>
      <c r="AC9356" s="14"/>
      <c r="AE9356" t="str">
        <f t="shared" si="1173"/>
        <v>Middle aged</v>
      </c>
      <c r="AF9356" t="str">
        <f t="shared" si="1174"/>
        <v>Fair</v>
      </c>
      <c r="AG9356" t="str">
        <f t="shared" si="1175"/>
        <v>Very low</v>
      </c>
    </row>
    <row r="9357" spans="1:33" x14ac:dyDescent="0.2">
      <c r="A9357">
        <v>9356</v>
      </c>
      <c r="B9357">
        <v>15621870</v>
      </c>
      <c r="C9357">
        <v>739</v>
      </c>
      <c r="D9357">
        <v>2</v>
      </c>
      <c r="E9357">
        <v>2</v>
      </c>
      <c r="F9357">
        <v>40</v>
      </c>
      <c r="G9357">
        <v>6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s="2" t="s">
        <v>1338</v>
      </c>
      <c r="P9357" s="11" t="str">
        <f t="shared" si="1168"/>
        <v>2017</v>
      </c>
      <c r="Q9357" s="12"/>
      <c r="R9357" s="8" t="str">
        <f t="shared" si="1169"/>
        <v>07</v>
      </c>
      <c r="S9357" s="8"/>
      <c r="T9357" s="14" t="str">
        <f t="shared" si="1170"/>
        <v>Retain</v>
      </c>
      <c r="U9357" s="14"/>
      <c r="V9357" s="8" t="str">
        <f t="shared" si="1171"/>
        <v>Spain</v>
      </c>
      <c r="W9357" s="8"/>
      <c r="X9357" s="8"/>
      <c r="Y9357" s="8"/>
      <c r="Z9357" s="14" t="str">
        <f t="shared" si="1172"/>
        <v>Female</v>
      </c>
      <c r="AA9357" s="14"/>
      <c r="AB9357" s="14"/>
      <c r="AC9357" s="14"/>
      <c r="AE9357" t="str">
        <f t="shared" si="1173"/>
        <v>Middle aged</v>
      </c>
      <c r="AF9357" t="str">
        <f t="shared" si="1174"/>
        <v>Good</v>
      </c>
      <c r="AG9357" t="str">
        <f t="shared" si="1175"/>
        <v>Very low</v>
      </c>
    </row>
    <row r="9358" spans="1:33" x14ac:dyDescent="0.2">
      <c r="A9358">
        <v>9357</v>
      </c>
      <c r="B9358">
        <v>15734711</v>
      </c>
      <c r="C9358">
        <v>373</v>
      </c>
      <c r="D9358">
        <v>1</v>
      </c>
      <c r="E9358">
        <v>1</v>
      </c>
      <c r="F9358">
        <v>42</v>
      </c>
      <c r="G9358">
        <v>5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s="2" t="s">
        <v>369</v>
      </c>
      <c r="P9358" s="11" t="str">
        <f t="shared" si="1168"/>
        <v>2017</v>
      </c>
      <c r="Q9358" s="12"/>
      <c r="R9358" s="8" t="str">
        <f t="shared" si="1169"/>
        <v>10</v>
      </c>
      <c r="S9358" s="8"/>
      <c r="T9358" s="14" t="str">
        <f t="shared" si="1170"/>
        <v>Exit</v>
      </c>
      <c r="U9358" s="14"/>
      <c r="V9358" s="8" t="str">
        <f t="shared" si="1171"/>
        <v>France</v>
      </c>
      <c r="W9358" s="8"/>
      <c r="X9358" s="8"/>
      <c r="Y9358" s="8"/>
      <c r="Z9358" s="14" t="str">
        <f t="shared" si="1172"/>
        <v>Male</v>
      </c>
      <c r="AA9358" s="14"/>
      <c r="AB9358" s="14"/>
      <c r="AC9358" s="14"/>
      <c r="AE9358" t="str">
        <f t="shared" si="1173"/>
        <v>Middle aged</v>
      </c>
      <c r="AF9358" t="str">
        <f t="shared" si="1174"/>
        <v>Poor</v>
      </c>
      <c r="AG9358" t="str">
        <f t="shared" si="1175"/>
        <v>Very low</v>
      </c>
    </row>
    <row r="9359" spans="1:33" x14ac:dyDescent="0.2">
      <c r="A9359">
        <v>9358</v>
      </c>
      <c r="B9359">
        <v>15814405</v>
      </c>
      <c r="C9359">
        <v>418</v>
      </c>
      <c r="D9359">
        <v>1</v>
      </c>
      <c r="E9359">
        <v>2</v>
      </c>
      <c r="F9359">
        <v>46</v>
      </c>
      <c r="G9359">
        <v>5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s="2" t="s">
        <v>1048</v>
      </c>
      <c r="P9359" s="11" t="str">
        <f t="shared" si="1168"/>
        <v>2017</v>
      </c>
      <c r="Q9359" s="12"/>
      <c r="R9359" s="8" t="str">
        <f t="shared" si="1169"/>
        <v>12</v>
      </c>
      <c r="S9359" s="8"/>
      <c r="T9359" s="14" t="str">
        <f t="shared" si="1170"/>
        <v>Exit</v>
      </c>
      <c r="U9359" s="14"/>
      <c r="V9359" s="8" t="str">
        <f t="shared" si="1171"/>
        <v>France</v>
      </c>
      <c r="W9359" s="8"/>
      <c r="X9359" s="8"/>
      <c r="Y9359" s="8"/>
      <c r="Z9359" s="14" t="str">
        <f t="shared" si="1172"/>
        <v>Female</v>
      </c>
      <c r="AA9359" s="14"/>
      <c r="AB9359" s="14"/>
      <c r="AC9359" s="14"/>
      <c r="AE9359" t="str">
        <f t="shared" si="1173"/>
        <v>Middle aged</v>
      </c>
      <c r="AF9359" t="str">
        <f t="shared" si="1174"/>
        <v>Poor</v>
      </c>
      <c r="AG9359" t="str">
        <f t="shared" si="1175"/>
        <v>Very low</v>
      </c>
    </row>
    <row r="9360" spans="1:33" x14ac:dyDescent="0.2">
      <c r="A9360">
        <v>9359</v>
      </c>
      <c r="B9360">
        <v>15729359</v>
      </c>
      <c r="C9360">
        <v>837</v>
      </c>
      <c r="D9360">
        <v>1</v>
      </c>
      <c r="E9360">
        <v>2</v>
      </c>
      <c r="F9360">
        <v>29</v>
      </c>
      <c r="G9360">
        <v>5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s="2" t="s">
        <v>198</v>
      </c>
      <c r="P9360" s="11" t="str">
        <f t="shared" si="1168"/>
        <v>2018</v>
      </c>
      <c r="Q9360" s="12"/>
      <c r="R9360" s="8" t="str">
        <f t="shared" si="1169"/>
        <v>08</v>
      </c>
      <c r="S9360" s="8"/>
      <c r="T9360" s="14" t="str">
        <f t="shared" si="1170"/>
        <v>Retain</v>
      </c>
      <c r="U9360" s="14"/>
      <c r="V9360" s="8" t="str">
        <f t="shared" si="1171"/>
        <v>France</v>
      </c>
      <c r="W9360" s="8"/>
      <c r="X9360" s="8"/>
      <c r="Y9360" s="8"/>
      <c r="Z9360" s="14" t="str">
        <f t="shared" si="1172"/>
        <v>Female</v>
      </c>
      <c r="AA9360" s="14"/>
      <c r="AB9360" s="14"/>
      <c r="AC9360" s="14"/>
      <c r="AE9360" t="str">
        <f t="shared" si="1173"/>
        <v>Adults</v>
      </c>
      <c r="AF9360" t="str">
        <f t="shared" si="1174"/>
        <v>Excellent</v>
      </c>
      <c r="AG9360" t="str">
        <f t="shared" si="1175"/>
        <v>Very low</v>
      </c>
    </row>
    <row r="9361" spans="1:33" x14ac:dyDescent="0.2">
      <c r="A9361">
        <v>9360</v>
      </c>
      <c r="B9361">
        <v>15606944</v>
      </c>
      <c r="C9361">
        <v>645</v>
      </c>
      <c r="D9361">
        <v>3</v>
      </c>
      <c r="E9361">
        <v>1</v>
      </c>
      <c r="F9361">
        <v>43</v>
      </c>
      <c r="G9361">
        <v>4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s="2" t="s">
        <v>517</v>
      </c>
      <c r="P9361" s="11" t="str">
        <f t="shared" si="1168"/>
        <v>2018</v>
      </c>
      <c r="Q9361" s="12"/>
      <c r="R9361" s="8" t="str">
        <f t="shared" si="1169"/>
        <v>10</v>
      </c>
      <c r="S9361" s="8"/>
      <c r="T9361" s="14" t="str">
        <f t="shared" si="1170"/>
        <v>Exit</v>
      </c>
      <c r="U9361" s="14"/>
      <c r="V9361" s="8" t="str">
        <f t="shared" si="1171"/>
        <v>Germany</v>
      </c>
      <c r="W9361" s="8"/>
      <c r="X9361" s="8"/>
      <c r="Y9361" s="8"/>
      <c r="Z9361" s="14" t="str">
        <f t="shared" si="1172"/>
        <v>Male</v>
      </c>
      <c r="AA9361" s="14"/>
      <c r="AB9361" s="14"/>
      <c r="AC9361" s="14"/>
      <c r="AE9361" t="str">
        <f t="shared" si="1173"/>
        <v>Middle aged</v>
      </c>
      <c r="AF9361" t="str">
        <f t="shared" si="1174"/>
        <v>Fair</v>
      </c>
      <c r="AG9361" t="str">
        <f t="shared" si="1175"/>
        <v>High</v>
      </c>
    </row>
    <row r="9362" spans="1:33" x14ac:dyDescent="0.2">
      <c r="A9362">
        <v>9361</v>
      </c>
      <c r="B9362">
        <v>15671934</v>
      </c>
      <c r="C9362">
        <v>552</v>
      </c>
      <c r="D9362">
        <v>3</v>
      </c>
      <c r="E9362">
        <v>1</v>
      </c>
      <c r="F9362">
        <v>39</v>
      </c>
      <c r="G9362">
        <v>4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s="2" t="s">
        <v>184</v>
      </c>
      <c r="P9362" s="11" t="str">
        <f t="shared" si="1168"/>
        <v>2018</v>
      </c>
      <c r="Q9362" s="12"/>
      <c r="R9362" s="8" t="str">
        <f t="shared" si="1169"/>
        <v>12</v>
      </c>
      <c r="S9362" s="8"/>
      <c r="T9362" s="14" t="str">
        <f t="shared" si="1170"/>
        <v>Retain</v>
      </c>
      <c r="U9362" s="14"/>
      <c r="V9362" s="8" t="str">
        <f t="shared" si="1171"/>
        <v>Germany</v>
      </c>
      <c r="W9362" s="8"/>
      <c r="X9362" s="8"/>
      <c r="Y9362" s="8"/>
      <c r="Z9362" s="14" t="str">
        <f t="shared" si="1172"/>
        <v>Male</v>
      </c>
      <c r="AA9362" s="14"/>
      <c r="AB9362" s="14"/>
      <c r="AC9362" s="14"/>
      <c r="AE9362" t="str">
        <f t="shared" si="1173"/>
        <v>Middle aged</v>
      </c>
      <c r="AF9362" t="str">
        <f t="shared" si="1174"/>
        <v>Poor</v>
      </c>
      <c r="AG9362" t="str">
        <f t="shared" si="1175"/>
        <v>High</v>
      </c>
    </row>
    <row r="9363" spans="1:33" x14ac:dyDescent="0.2">
      <c r="A9363">
        <v>9362</v>
      </c>
      <c r="B9363">
        <v>15641773</v>
      </c>
      <c r="C9363">
        <v>580</v>
      </c>
      <c r="D9363">
        <v>3</v>
      </c>
      <c r="E9363">
        <v>1</v>
      </c>
      <c r="F9363">
        <v>45</v>
      </c>
      <c r="G9363">
        <v>4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s="2" t="s">
        <v>513</v>
      </c>
      <c r="P9363" s="11" t="str">
        <f t="shared" si="1168"/>
        <v>2019</v>
      </c>
      <c r="Q9363" s="12"/>
      <c r="R9363" s="8" t="str">
        <f t="shared" si="1169"/>
        <v>05</v>
      </c>
      <c r="S9363" s="8"/>
      <c r="T9363" s="14" t="str">
        <f t="shared" si="1170"/>
        <v>Retain</v>
      </c>
      <c r="U9363" s="14"/>
      <c r="V9363" s="8" t="str">
        <f t="shared" si="1171"/>
        <v>Germany</v>
      </c>
      <c r="W9363" s="8"/>
      <c r="X9363" s="8"/>
      <c r="Y9363" s="8"/>
      <c r="Z9363" s="14" t="str">
        <f t="shared" si="1172"/>
        <v>Male</v>
      </c>
      <c r="AA9363" s="14"/>
      <c r="AB9363" s="14"/>
      <c r="AC9363" s="14"/>
      <c r="AE9363" t="str">
        <f t="shared" si="1173"/>
        <v>Middle aged</v>
      </c>
      <c r="AF9363" t="str">
        <f t="shared" si="1174"/>
        <v>Fair</v>
      </c>
      <c r="AG9363" t="str">
        <f t="shared" si="1175"/>
        <v>Very high</v>
      </c>
    </row>
    <row r="9364" spans="1:33" x14ac:dyDescent="0.2">
      <c r="A9364">
        <v>9363</v>
      </c>
      <c r="B9364">
        <v>15701972</v>
      </c>
      <c r="C9364">
        <v>684</v>
      </c>
      <c r="D9364">
        <v>1</v>
      </c>
      <c r="E9364">
        <v>1</v>
      </c>
      <c r="F9364">
        <v>35</v>
      </c>
      <c r="G9364">
        <v>4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s="2" t="s">
        <v>1193</v>
      </c>
      <c r="P9364" s="11" t="str">
        <f t="shared" si="1168"/>
        <v>2019</v>
      </c>
      <c r="Q9364" s="12"/>
      <c r="R9364" s="8" t="str">
        <f t="shared" si="1169"/>
        <v>08</v>
      </c>
      <c r="S9364" s="8"/>
      <c r="T9364" s="14" t="str">
        <f t="shared" si="1170"/>
        <v>Retain</v>
      </c>
      <c r="U9364" s="14"/>
      <c r="V9364" s="8" t="str">
        <f t="shared" si="1171"/>
        <v>France</v>
      </c>
      <c r="W9364" s="8"/>
      <c r="X9364" s="8"/>
      <c r="Y9364" s="8"/>
      <c r="Z9364" s="14" t="str">
        <f t="shared" si="1172"/>
        <v>Male</v>
      </c>
      <c r="AA9364" s="14"/>
      <c r="AB9364" s="14"/>
      <c r="AC9364" s="14"/>
      <c r="AE9364" t="str">
        <f t="shared" si="1173"/>
        <v>Adults</v>
      </c>
      <c r="AF9364" t="str">
        <f t="shared" si="1174"/>
        <v>Good</v>
      </c>
      <c r="AG9364" t="str">
        <f t="shared" si="1175"/>
        <v>High</v>
      </c>
    </row>
    <row r="9365" spans="1:33" x14ac:dyDescent="0.2">
      <c r="A9365">
        <v>9364</v>
      </c>
      <c r="B9365">
        <v>15749114</v>
      </c>
      <c r="C9365">
        <v>634</v>
      </c>
      <c r="D9365">
        <v>2</v>
      </c>
      <c r="E9365">
        <v>1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s="2" t="s">
        <v>245</v>
      </c>
      <c r="P9365" s="11" t="str">
        <f t="shared" si="1168"/>
        <v>2019</v>
      </c>
      <c r="Q9365" s="12"/>
      <c r="R9365" s="8" t="str">
        <f t="shared" si="1169"/>
        <v>12</v>
      </c>
      <c r="S9365" s="8"/>
      <c r="T9365" s="14" t="str">
        <f t="shared" si="1170"/>
        <v>Retain</v>
      </c>
      <c r="U9365" s="14"/>
      <c r="V9365" s="8" t="str">
        <f t="shared" si="1171"/>
        <v>Spain</v>
      </c>
      <c r="W9365" s="8"/>
      <c r="X9365" s="8"/>
      <c r="Y9365" s="8"/>
      <c r="Z9365" s="14" t="str">
        <f t="shared" si="1172"/>
        <v>Male</v>
      </c>
      <c r="AA9365" s="14"/>
      <c r="AB9365" s="14"/>
      <c r="AC9365" s="14"/>
      <c r="AE9365" t="str">
        <f t="shared" si="1173"/>
        <v>Adults</v>
      </c>
      <c r="AF9365" t="str">
        <f t="shared" si="1174"/>
        <v>Fair</v>
      </c>
      <c r="AG9365" t="str">
        <f t="shared" si="1175"/>
        <v>Very low</v>
      </c>
    </row>
    <row r="9366" spans="1:33" x14ac:dyDescent="0.2">
      <c r="A9366">
        <v>9365</v>
      </c>
      <c r="B9366">
        <v>15780362</v>
      </c>
      <c r="C9366">
        <v>607</v>
      </c>
      <c r="D9366">
        <v>1</v>
      </c>
      <c r="E9366">
        <v>2</v>
      </c>
      <c r="F9366">
        <v>49</v>
      </c>
      <c r="G9366">
        <v>3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s="2" t="s">
        <v>176</v>
      </c>
      <c r="P9366" s="11" t="str">
        <f t="shared" si="1168"/>
        <v>2019</v>
      </c>
      <c r="Q9366" s="12"/>
      <c r="R9366" s="8" t="str">
        <f t="shared" si="1169"/>
        <v>12</v>
      </c>
      <c r="S9366" s="8"/>
      <c r="T9366" s="14" t="str">
        <f t="shared" si="1170"/>
        <v>Retain</v>
      </c>
      <c r="U9366" s="14"/>
      <c r="V9366" s="8" t="str">
        <f t="shared" si="1171"/>
        <v>France</v>
      </c>
      <c r="W9366" s="8"/>
      <c r="X9366" s="8"/>
      <c r="Y9366" s="8"/>
      <c r="Z9366" s="14" t="str">
        <f t="shared" si="1172"/>
        <v>Female</v>
      </c>
      <c r="AA9366" s="14"/>
      <c r="AB9366" s="14"/>
      <c r="AC9366" s="14"/>
      <c r="AE9366" t="str">
        <f t="shared" si="1173"/>
        <v>Middle aged</v>
      </c>
      <c r="AF9366" t="str">
        <f t="shared" si="1174"/>
        <v>Fair</v>
      </c>
      <c r="AG9366" t="str">
        <f t="shared" si="1175"/>
        <v>High</v>
      </c>
    </row>
    <row r="9367" spans="1:33" x14ac:dyDescent="0.2">
      <c r="A9367">
        <v>9366</v>
      </c>
      <c r="B9367">
        <v>15753229</v>
      </c>
      <c r="C9367">
        <v>802</v>
      </c>
      <c r="D9367">
        <v>1</v>
      </c>
      <c r="E9367">
        <v>1</v>
      </c>
      <c r="F9367">
        <v>29</v>
      </c>
      <c r="G9367">
        <v>6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s="2" t="s">
        <v>295</v>
      </c>
      <c r="P9367" s="11" t="str">
        <f t="shared" si="1168"/>
        <v>2016</v>
      </c>
      <c r="Q9367" s="12"/>
      <c r="R9367" s="8" t="str">
        <f t="shared" si="1169"/>
        <v>11</v>
      </c>
      <c r="S9367" s="8"/>
      <c r="T9367" s="14" t="str">
        <f t="shared" si="1170"/>
        <v>Retain</v>
      </c>
      <c r="U9367" s="14"/>
      <c r="V9367" s="8" t="str">
        <f t="shared" si="1171"/>
        <v>France</v>
      </c>
      <c r="W9367" s="8"/>
      <c r="X9367" s="8"/>
      <c r="Y9367" s="8"/>
      <c r="Z9367" s="14" t="str">
        <f t="shared" si="1172"/>
        <v>Male</v>
      </c>
      <c r="AA9367" s="14"/>
      <c r="AB9367" s="14"/>
      <c r="AC9367" s="14"/>
      <c r="AE9367" t="str">
        <f t="shared" si="1173"/>
        <v>Adults</v>
      </c>
      <c r="AF9367" t="str">
        <f t="shared" si="1174"/>
        <v>Excellent</v>
      </c>
      <c r="AG9367" t="str">
        <f t="shared" si="1175"/>
        <v>High</v>
      </c>
    </row>
    <row r="9368" spans="1:33" x14ac:dyDescent="0.2">
      <c r="A9368">
        <v>9367</v>
      </c>
      <c r="B9368">
        <v>15656009</v>
      </c>
      <c r="C9368">
        <v>736</v>
      </c>
      <c r="D9368">
        <v>1</v>
      </c>
      <c r="E9368">
        <v>2</v>
      </c>
      <c r="F9368">
        <v>36</v>
      </c>
      <c r="G9368">
        <v>5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s="2" t="s">
        <v>179</v>
      </c>
      <c r="P9368" s="11" t="str">
        <f t="shared" si="1168"/>
        <v>2018</v>
      </c>
      <c r="Q9368" s="12"/>
      <c r="R9368" s="8" t="str">
        <f t="shared" si="1169"/>
        <v>05</v>
      </c>
      <c r="S9368" s="8"/>
      <c r="T9368" s="14" t="str">
        <f t="shared" si="1170"/>
        <v>Retain</v>
      </c>
      <c r="U9368" s="14"/>
      <c r="V9368" s="8" t="str">
        <f t="shared" si="1171"/>
        <v>France</v>
      </c>
      <c r="W9368" s="8"/>
      <c r="X9368" s="8"/>
      <c r="Y9368" s="8"/>
      <c r="Z9368" s="14" t="str">
        <f t="shared" si="1172"/>
        <v>Female</v>
      </c>
      <c r="AA9368" s="14"/>
      <c r="AB9368" s="14"/>
      <c r="AC9368" s="14"/>
      <c r="AE9368" t="str">
        <f t="shared" si="1173"/>
        <v>Adults</v>
      </c>
      <c r="AF9368" t="str">
        <f t="shared" si="1174"/>
        <v>Good</v>
      </c>
      <c r="AG9368" t="str">
        <f t="shared" si="1175"/>
        <v>Very low</v>
      </c>
    </row>
    <row r="9369" spans="1:33" x14ac:dyDescent="0.2">
      <c r="A9369">
        <v>9368</v>
      </c>
      <c r="B9369">
        <v>15785024</v>
      </c>
      <c r="C9369">
        <v>629</v>
      </c>
      <c r="D9369">
        <v>1</v>
      </c>
      <c r="E9369">
        <v>2</v>
      </c>
      <c r="F9369">
        <v>40</v>
      </c>
      <c r="G9369">
        <v>6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s="2" t="s">
        <v>809</v>
      </c>
      <c r="P9369" s="11" t="str">
        <f t="shared" si="1168"/>
        <v>2017</v>
      </c>
      <c r="Q9369" s="12"/>
      <c r="R9369" s="8" t="str">
        <f t="shared" si="1169"/>
        <v>06</v>
      </c>
      <c r="S9369" s="8"/>
      <c r="T9369" s="14" t="str">
        <f t="shared" si="1170"/>
        <v>Exit</v>
      </c>
      <c r="U9369" s="14"/>
      <c r="V9369" s="8" t="str">
        <f t="shared" si="1171"/>
        <v>France</v>
      </c>
      <c r="W9369" s="8"/>
      <c r="X9369" s="8"/>
      <c r="Y9369" s="8"/>
      <c r="Z9369" s="14" t="str">
        <f t="shared" si="1172"/>
        <v>Female</v>
      </c>
      <c r="AA9369" s="14"/>
      <c r="AB9369" s="14"/>
      <c r="AC9369" s="14"/>
      <c r="AE9369" t="str">
        <f t="shared" si="1173"/>
        <v>Middle aged</v>
      </c>
      <c r="AF9369" t="str">
        <f t="shared" si="1174"/>
        <v>Fair</v>
      </c>
      <c r="AG9369" t="str">
        <f t="shared" si="1175"/>
        <v>High</v>
      </c>
    </row>
    <row r="9370" spans="1:33" x14ac:dyDescent="0.2">
      <c r="A9370">
        <v>9369</v>
      </c>
      <c r="B9370">
        <v>15670492</v>
      </c>
      <c r="C9370">
        <v>737</v>
      </c>
      <c r="D9370">
        <v>1</v>
      </c>
      <c r="E9370">
        <v>1</v>
      </c>
      <c r="F9370">
        <v>28</v>
      </c>
      <c r="G9370">
        <v>5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s="2" t="s">
        <v>804</v>
      </c>
      <c r="P9370" s="11" t="str">
        <f t="shared" si="1168"/>
        <v>2018</v>
      </c>
      <c r="Q9370" s="12"/>
      <c r="R9370" s="8" t="str">
        <f t="shared" si="1169"/>
        <v>07</v>
      </c>
      <c r="S9370" s="8"/>
      <c r="T9370" s="14" t="str">
        <f t="shared" si="1170"/>
        <v>Retain</v>
      </c>
      <c r="U9370" s="14"/>
      <c r="V9370" s="8" t="str">
        <f t="shared" si="1171"/>
        <v>France</v>
      </c>
      <c r="W9370" s="8"/>
      <c r="X9370" s="8"/>
      <c r="Y9370" s="8"/>
      <c r="Z9370" s="14" t="str">
        <f t="shared" si="1172"/>
        <v>Male</v>
      </c>
      <c r="AA9370" s="14"/>
      <c r="AB9370" s="14"/>
      <c r="AC9370" s="14"/>
      <c r="AE9370" t="str">
        <f t="shared" si="1173"/>
        <v>Adults</v>
      </c>
      <c r="AF9370" t="str">
        <f t="shared" si="1174"/>
        <v>Good</v>
      </c>
      <c r="AG9370" t="str">
        <f t="shared" si="1175"/>
        <v>Very low</v>
      </c>
    </row>
    <row r="9371" spans="1:33" x14ac:dyDescent="0.2">
      <c r="A9371">
        <v>9370</v>
      </c>
      <c r="B9371">
        <v>15795458</v>
      </c>
      <c r="C9371">
        <v>718</v>
      </c>
      <c r="D9371">
        <v>2</v>
      </c>
      <c r="E9371">
        <v>2</v>
      </c>
      <c r="F9371">
        <v>39</v>
      </c>
      <c r="G9371">
        <v>4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s="2" t="s">
        <v>425</v>
      </c>
      <c r="P9371" s="11" t="str">
        <f t="shared" si="1168"/>
        <v>2019</v>
      </c>
      <c r="Q9371" s="12"/>
      <c r="R9371" s="8" t="str">
        <f t="shared" si="1169"/>
        <v>02</v>
      </c>
      <c r="S9371" s="8"/>
      <c r="T9371" s="14" t="str">
        <f t="shared" si="1170"/>
        <v>Retain</v>
      </c>
      <c r="U9371" s="14"/>
      <c r="V9371" s="8" t="str">
        <f t="shared" si="1171"/>
        <v>Spain</v>
      </c>
      <c r="W9371" s="8"/>
      <c r="X9371" s="8"/>
      <c r="Y9371" s="8"/>
      <c r="Z9371" s="14" t="str">
        <f t="shared" si="1172"/>
        <v>Female</v>
      </c>
      <c r="AA9371" s="14"/>
      <c r="AB9371" s="14"/>
      <c r="AC9371" s="14"/>
      <c r="AE9371" t="str">
        <f t="shared" si="1173"/>
        <v>Middle aged</v>
      </c>
      <c r="AF9371" t="str">
        <f t="shared" si="1174"/>
        <v>Good</v>
      </c>
      <c r="AG9371" t="str">
        <f t="shared" si="1175"/>
        <v>Very low</v>
      </c>
    </row>
    <row r="9372" spans="1:33" x14ac:dyDescent="0.2">
      <c r="A9372">
        <v>9371</v>
      </c>
      <c r="B9372">
        <v>15732438</v>
      </c>
      <c r="C9372">
        <v>561</v>
      </c>
      <c r="D9372">
        <v>1</v>
      </c>
      <c r="E9372">
        <v>1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s="2" t="s">
        <v>36</v>
      </c>
      <c r="P9372" s="11" t="str">
        <f t="shared" si="1168"/>
        <v>2019</v>
      </c>
      <c r="Q9372" s="12"/>
      <c r="R9372" s="8" t="str">
        <f t="shared" si="1169"/>
        <v>04</v>
      </c>
      <c r="S9372" s="8"/>
      <c r="T9372" s="14" t="str">
        <f t="shared" si="1170"/>
        <v>Exit</v>
      </c>
      <c r="U9372" s="14"/>
      <c r="V9372" s="8" t="str">
        <f t="shared" si="1171"/>
        <v>France</v>
      </c>
      <c r="W9372" s="8"/>
      <c r="X9372" s="8"/>
      <c r="Y9372" s="8"/>
      <c r="Z9372" s="14" t="str">
        <f t="shared" si="1172"/>
        <v>Male</v>
      </c>
      <c r="AA9372" s="14"/>
      <c r="AB9372" s="14"/>
      <c r="AC9372" s="14"/>
      <c r="AE9372" t="str">
        <f t="shared" si="1173"/>
        <v>Middle aged</v>
      </c>
      <c r="AF9372" t="str">
        <f t="shared" si="1174"/>
        <v>Poor</v>
      </c>
      <c r="AG9372" t="str">
        <f t="shared" si="1175"/>
        <v>Very low</v>
      </c>
    </row>
    <row r="9373" spans="1:33" x14ac:dyDescent="0.2">
      <c r="A9373">
        <v>9372</v>
      </c>
      <c r="B9373">
        <v>15781987</v>
      </c>
      <c r="C9373">
        <v>641</v>
      </c>
      <c r="D9373">
        <v>1</v>
      </c>
      <c r="E9373">
        <v>1</v>
      </c>
      <c r="F9373">
        <v>31</v>
      </c>
      <c r="G9373">
        <v>7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s="2" t="s">
        <v>273</v>
      </c>
      <c r="P9373" s="11" t="str">
        <f t="shared" si="1168"/>
        <v>2016</v>
      </c>
      <c r="Q9373" s="12"/>
      <c r="R9373" s="8" t="str">
        <f t="shared" si="1169"/>
        <v>09</v>
      </c>
      <c r="S9373" s="8"/>
      <c r="T9373" s="14" t="str">
        <f t="shared" si="1170"/>
        <v>Retain</v>
      </c>
      <c r="U9373" s="14"/>
      <c r="V9373" s="8" t="str">
        <f t="shared" si="1171"/>
        <v>France</v>
      </c>
      <c r="W9373" s="8"/>
      <c r="X9373" s="8"/>
      <c r="Y9373" s="8"/>
      <c r="Z9373" s="14" t="str">
        <f t="shared" si="1172"/>
        <v>Male</v>
      </c>
      <c r="AA9373" s="14"/>
      <c r="AB9373" s="14"/>
      <c r="AC9373" s="14"/>
      <c r="AE9373" t="str">
        <f t="shared" si="1173"/>
        <v>Adults</v>
      </c>
      <c r="AF9373" t="str">
        <f t="shared" si="1174"/>
        <v>Fair</v>
      </c>
      <c r="AG9373" t="str">
        <f t="shared" si="1175"/>
        <v>High</v>
      </c>
    </row>
    <row r="9374" spans="1:33" x14ac:dyDescent="0.2">
      <c r="A9374">
        <v>9373</v>
      </c>
      <c r="B9374">
        <v>15775826</v>
      </c>
      <c r="C9374">
        <v>677</v>
      </c>
      <c r="D9374">
        <v>1</v>
      </c>
      <c r="E9374">
        <v>1</v>
      </c>
      <c r="F9374">
        <v>30</v>
      </c>
      <c r="G9374">
        <v>3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s="2" t="s">
        <v>191</v>
      </c>
      <c r="P9374" s="11" t="str">
        <f t="shared" si="1168"/>
        <v>2019</v>
      </c>
      <c r="Q9374" s="12"/>
      <c r="R9374" s="8" t="str">
        <f t="shared" si="1169"/>
        <v>11</v>
      </c>
      <c r="S9374" s="8"/>
      <c r="T9374" s="14" t="str">
        <f t="shared" si="1170"/>
        <v>Retain</v>
      </c>
      <c r="U9374" s="14"/>
      <c r="V9374" s="8" t="str">
        <f t="shared" si="1171"/>
        <v>France</v>
      </c>
      <c r="W9374" s="8"/>
      <c r="X9374" s="8"/>
      <c r="Y9374" s="8"/>
      <c r="Z9374" s="14" t="str">
        <f t="shared" si="1172"/>
        <v>Male</v>
      </c>
      <c r="AA9374" s="14"/>
      <c r="AB9374" s="14"/>
      <c r="AC9374" s="14"/>
      <c r="AE9374" t="str">
        <f t="shared" si="1173"/>
        <v>Adults</v>
      </c>
      <c r="AF9374" t="str">
        <f t="shared" si="1174"/>
        <v>Good</v>
      </c>
      <c r="AG9374" t="str">
        <f t="shared" si="1175"/>
        <v>Medium</v>
      </c>
    </row>
    <row r="9375" spans="1:33" x14ac:dyDescent="0.2">
      <c r="A9375">
        <v>9374</v>
      </c>
      <c r="B9375">
        <v>15807457</v>
      </c>
      <c r="C9375">
        <v>641</v>
      </c>
      <c r="D9375">
        <v>2</v>
      </c>
      <c r="E9375">
        <v>2</v>
      </c>
      <c r="F9375">
        <v>36</v>
      </c>
      <c r="G9375">
        <v>7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s="2" t="s">
        <v>1339</v>
      </c>
      <c r="P9375" s="11" t="str">
        <f t="shared" si="1168"/>
        <v>2016</v>
      </c>
      <c r="Q9375" s="12"/>
      <c r="R9375" s="8" t="str">
        <f t="shared" si="1169"/>
        <v>08</v>
      </c>
      <c r="S9375" s="8"/>
      <c r="T9375" s="14" t="str">
        <f t="shared" si="1170"/>
        <v>Retain</v>
      </c>
      <c r="U9375" s="14"/>
      <c r="V9375" s="8" t="str">
        <f t="shared" si="1171"/>
        <v>Spain</v>
      </c>
      <c r="W9375" s="8"/>
      <c r="X9375" s="8"/>
      <c r="Y9375" s="8"/>
      <c r="Z9375" s="14" t="str">
        <f t="shared" si="1172"/>
        <v>Female</v>
      </c>
      <c r="AA9375" s="14"/>
      <c r="AB9375" s="14"/>
      <c r="AC9375" s="14"/>
      <c r="AE9375" t="str">
        <f t="shared" si="1173"/>
        <v>Adults</v>
      </c>
      <c r="AF9375" t="str">
        <f t="shared" si="1174"/>
        <v>Fair</v>
      </c>
      <c r="AG9375" t="str">
        <f t="shared" si="1175"/>
        <v>Very low</v>
      </c>
    </row>
    <row r="9376" spans="1:33" x14ac:dyDescent="0.2">
      <c r="A9376">
        <v>9375</v>
      </c>
      <c r="B9376">
        <v>15632538</v>
      </c>
      <c r="C9376">
        <v>658</v>
      </c>
      <c r="D9376">
        <v>2</v>
      </c>
      <c r="E9376">
        <v>2</v>
      </c>
      <c r="F9376">
        <v>32</v>
      </c>
      <c r="G9376">
        <v>6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s="2" t="s">
        <v>284</v>
      </c>
      <c r="P9376" s="11" t="str">
        <f t="shared" si="1168"/>
        <v>2017</v>
      </c>
      <c r="Q9376" s="12"/>
      <c r="R9376" s="8" t="str">
        <f t="shared" si="1169"/>
        <v>02</v>
      </c>
      <c r="S9376" s="8"/>
      <c r="T9376" s="14" t="str">
        <f t="shared" si="1170"/>
        <v>Retain</v>
      </c>
      <c r="U9376" s="14"/>
      <c r="V9376" s="8" t="str">
        <f t="shared" si="1171"/>
        <v>Spain</v>
      </c>
      <c r="W9376" s="8"/>
      <c r="X9376" s="8"/>
      <c r="Y9376" s="8"/>
      <c r="Z9376" s="14" t="str">
        <f t="shared" si="1172"/>
        <v>Female</v>
      </c>
      <c r="AA9376" s="14"/>
      <c r="AB9376" s="14"/>
      <c r="AC9376" s="14"/>
      <c r="AE9376" t="str">
        <f t="shared" si="1173"/>
        <v>Adults</v>
      </c>
      <c r="AF9376" t="str">
        <f t="shared" si="1174"/>
        <v>Fair</v>
      </c>
      <c r="AG9376" t="str">
        <f t="shared" si="1175"/>
        <v>High</v>
      </c>
    </row>
    <row r="9377" spans="1:33" x14ac:dyDescent="0.2">
      <c r="A9377">
        <v>9376</v>
      </c>
      <c r="B9377">
        <v>15641389</v>
      </c>
      <c r="C9377">
        <v>659</v>
      </c>
      <c r="D9377">
        <v>3</v>
      </c>
      <c r="E9377">
        <v>1</v>
      </c>
      <c r="F9377">
        <v>48</v>
      </c>
      <c r="G9377">
        <v>3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s="2" t="s">
        <v>428</v>
      </c>
      <c r="P9377" s="11" t="str">
        <f t="shared" si="1168"/>
        <v>2019</v>
      </c>
      <c r="Q9377" s="12"/>
      <c r="R9377" s="8" t="str">
        <f t="shared" si="1169"/>
        <v>11</v>
      </c>
      <c r="S9377" s="8"/>
      <c r="T9377" s="14" t="str">
        <f t="shared" si="1170"/>
        <v>Exit</v>
      </c>
      <c r="U9377" s="14"/>
      <c r="V9377" s="8" t="str">
        <f t="shared" si="1171"/>
        <v>Germany</v>
      </c>
      <c r="W9377" s="8"/>
      <c r="X9377" s="8"/>
      <c r="Y9377" s="8"/>
      <c r="Z9377" s="14" t="str">
        <f t="shared" si="1172"/>
        <v>Male</v>
      </c>
      <c r="AA9377" s="14"/>
      <c r="AB9377" s="14"/>
      <c r="AC9377" s="14"/>
      <c r="AE9377" t="str">
        <f t="shared" si="1173"/>
        <v>Middle aged</v>
      </c>
      <c r="AF9377" t="str">
        <f t="shared" si="1174"/>
        <v>Fair</v>
      </c>
      <c r="AG9377" t="str">
        <f t="shared" si="1175"/>
        <v>High</v>
      </c>
    </row>
    <row r="9378" spans="1:33" x14ac:dyDescent="0.2">
      <c r="A9378">
        <v>9377</v>
      </c>
      <c r="B9378">
        <v>15657306</v>
      </c>
      <c r="C9378">
        <v>567</v>
      </c>
      <c r="D9378">
        <v>1</v>
      </c>
      <c r="E9378">
        <v>2</v>
      </c>
      <c r="F9378">
        <v>47</v>
      </c>
      <c r="G9378">
        <v>7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s="2" t="s">
        <v>438</v>
      </c>
      <c r="P9378" s="11" t="str">
        <f t="shared" si="1168"/>
        <v>2016</v>
      </c>
      <c r="Q9378" s="12"/>
      <c r="R9378" s="8" t="str">
        <f t="shared" si="1169"/>
        <v>09</v>
      </c>
      <c r="S9378" s="8"/>
      <c r="T9378" s="14" t="str">
        <f t="shared" si="1170"/>
        <v>Exit</v>
      </c>
      <c r="U9378" s="14"/>
      <c r="V9378" s="8" t="str">
        <f t="shared" si="1171"/>
        <v>France</v>
      </c>
      <c r="W9378" s="8"/>
      <c r="X9378" s="8"/>
      <c r="Y9378" s="8"/>
      <c r="Z9378" s="14" t="str">
        <f t="shared" si="1172"/>
        <v>Female</v>
      </c>
      <c r="AA9378" s="14"/>
      <c r="AB9378" s="14"/>
      <c r="AC9378" s="14"/>
      <c r="AE9378" t="str">
        <f t="shared" si="1173"/>
        <v>Middle aged</v>
      </c>
      <c r="AF9378" t="str">
        <f t="shared" si="1174"/>
        <v>Poor</v>
      </c>
      <c r="AG9378" t="str">
        <f t="shared" si="1175"/>
        <v>Very low</v>
      </c>
    </row>
    <row r="9379" spans="1:33" x14ac:dyDescent="0.2">
      <c r="A9379">
        <v>9378</v>
      </c>
      <c r="B9379">
        <v>15709447</v>
      </c>
      <c r="C9379">
        <v>584</v>
      </c>
      <c r="D9379">
        <v>1</v>
      </c>
      <c r="E9379">
        <v>2</v>
      </c>
      <c r="F9379">
        <v>26</v>
      </c>
      <c r="G9379">
        <v>4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s="2" t="s">
        <v>1104</v>
      </c>
      <c r="P9379" s="11" t="str">
        <f t="shared" si="1168"/>
        <v>2019</v>
      </c>
      <c r="Q9379" s="12"/>
      <c r="R9379" s="8" t="str">
        <f t="shared" si="1169"/>
        <v>01</v>
      </c>
      <c r="S9379" s="8"/>
      <c r="T9379" s="14" t="str">
        <f t="shared" si="1170"/>
        <v>Retain</v>
      </c>
      <c r="U9379" s="14"/>
      <c r="V9379" s="8" t="str">
        <f t="shared" si="1171"/>
        <v>France</v>
      </c>
      <c r="W9379" s="8"/>
      <c r="X9379" s="8"/>
      <c r="Y9379" s="8"/>
      <c r="Z9379" s="14" t="str">
        <f t="shared" si="1172"/>
        <v>Female</v>
      </c>
      <c r="AA9379" s="14"/>
      <c r="AB9379" s="14"/>
      <c r="AC9379" s="14"/>
      <c r="AE9379" t="str">
        <f t="shared" si="1173"/>
        <v>Adults</v>
      </c>
      <c r="AF9379" t="str">
        <f t="shared" si="1174"/>
        <v>Fair</v>
      </c>
      <c r="AG9379" t="str">
        <f t="shared" si="1175"/>
        <v>High</v>
      </c>
    </row>
    <row r="9380" spans="1:33" x14ac:dyDescent="0.2">
      <c r="A9380">
        <v>9379</v>
      </c>
      <c r="B9380">
        <v>15762682</v>
      </c>
      <c r="C9380">
        <v>709</v>
      </c>
      <c r="D9380">
        <v>2</v>
      </c>
      <c r="E9380">
        <v>2</v>
      </c>
      <c r="F9380">
        <v>35</v>
      </c>
      <c r="G9380">
        <v>7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s="2" t="s">
        <v>583</v>
      </c>
      <c r="P9380" s="11" t="str">
        <f t="shared" si="1168"/>
        <v>2016</v>
      </c>
      <c r="Q9380" s="12"/>
      <c r="R9380" s="8" t="str">
        <f t="shared" si="1169"/>
        <v>01</v>
      </c>
      <c r="S9380" s="8"/>
      <c r="T9380" s="14" t="str">
        <f t="shared" si="1170"/>
        <v>Retain</v>
      </c>
      <c r="U9380" s="14"/>
      <c r="V9380" s="8" t="str">
        <f t="shared" si="1171"/>
        <v>Spain</v>
      </c>
      <c r="W9380" s="8"/>
      <c r="X9380" s="8"/>
      <c r="Y9380" s="8"/>
      <c r="Z9380" s="14" t="str">
        <f t="shared" si="1172"/>
        <v>Female</v>
      </c>
      <c r="AA9380" s="14"/>
      <c r="AB9380" s="14"/>
      <c r="AC9380" s="14"/>
      <c r="AE9380" t="str">
        <f t="shared" si="1173"/>
        <v>Adults</v>
      </c>
      <c r="AF9380" t="str">
        <f t="shared" si="1174"/>
        <v>Good</v>
      </c>
      <c r="AG9380" t="str">
        <f t="shared" si="1175"/>
        <v>High</v>
      </c>
    </row>
    <row r="9381" spans="1:33" x14ac:dyDescent="0.2">
      <c r="A9381">
        <v>9380</v>
      </c>
      <c r="B9381">
        <v>15626042</v>
      </c>
      <c r="C9381">
        <v>690</v>
      </c>
      <c r="D9381">
        <v>2</v>
      </c>
      <c r="E9381">
        <v>2</v>
      </c>
      <c r="F9381">
        <v>26</v>
      </c>
      <c r="G9381">
        <v>6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s="2" t="s">
        <v>926</v>
      </c>
      <c r="P9381" s="11" t="str">
        <f t="shared" si="1168"/>
        <v>2016</v>
      </c>
      <c r="Q9381" s="12"/>
      <c r="R9381" s="8" t="str">
        <f t="shared" si="1169"/>
        <v>11</v>
      </c>
      <c r="S9381" s="8"/>
      <c r="T9381" s="14" t="str">
        <f t="shared" si="1170"/>
        <v>Retain</v>
      </c>
      <c r="U9381" s="14"/>
      <c r="V9381" s="8" t="str">
        <f t="shared" si="1171"/>
        <v>Spain</v>
      </c>
      <c r="W9381" s="8"/>
      <c r="X9381" s="8"/>
      <c r="Y9381" s="8"/>
      <c r="Z9381" s="14" t="str">
        <f t="shared" si="1172"/>
        <v>Female</v>
      </c>
      <c r="AA9381" s="14"/>
      <c r="AB9381" s="14"/>
      <c r="AC9381" s="14"/>
      <c r="AE9381" t="str">
        <f t="shared" si="1173"/>
        <v>Adults</v>
      </c>
      <c r="AF9381" t="str">
        <f t="shared" si="1174"/>
        <v>Good</v>
      </c>
      <c r="AG9381" t="str">
        <f t="shared" si="1175"/>
        <v>Very low</v>
      </c>
    </row>
    <row r="9382" spans="1:33" x14ac:dyDescent="0.2">
      <c r="A9382">
        <v>9381</v>
      </c>
      <c r="B9382">
        <v>15597109</v>
      </c>
      <c r="C9382">
        <v>627</v>
      </c>
      <c r="D9382">
        <v>1</v>
      </c>
      <c r="E9382">
        <v>1</v>
      </c>
      <c r="F9382">
        <v>70</v>
      </c>
      <c r="G9382">
        <v>6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s="2" t="s">
        <v>1321</v>
      </c>
      <c r="P9382" s="11" t="str">
        <f t="shared" si="1168"/>
        <v>2017</v>
      </c>
      <c r="Q9382" s="12"/>
      <c r="R9382" s="8" t="str">
        <f t="shared" si="1169"/>
        <v>08</v>
      </c>
      <c r="S9382" s="8"/>
      <c r="T9382" s="14" t="str">
        <f t="shared" si="1170"/>
        <v>Retain</v>
      </c>
      <c r="U9382" s="14"/>
      <c r="V9382" s="8" t="str">
        <f t="shared" si="1171"/>
        <v>France</v>
      </c>
      <c r="W9382" s="8"/>
      <c r="X9382" s="8"/>
      <c r="Y9382" s="8"/>
      <c r="Z9382" s="14" t="str">
        <f t="shared" si="1172"/>
        <v>Male</v>
      </c>
      <c r="AA9382" s="14"/>
      <c r="AB9382" s="14"/>
      <c r="AC9382" s="14"/>
      <c r="AE9382" t="str">
        <f t="shared" si="1173"/>
        <v>Retired</v>
      </c>
      <c r="AF9382" t="str">
        <f t="shared" si="1174"/>
        <v>Fair</v>
      </c>
      <c r="AG9382" t="str">
        <f t="shared" si="1175"/>
        <v>Medium</v>
      </c>
    </row>
    <row r="9383" spans="1:33" x14ac:dyDescent="0.2">
      <c r="A9383">
        <v>9382</v>
      </c>
      <c r="B9383">
        <v>15756148</v>
      </c>
      <c r="C9383">
        <v>765</v>
      </c>
      <c r="D9383">
        <v>2</v>
      </c>
      <c r="E9383">
        <v>1</v>
      </c>
      <c r="F9383">
        <v>45</v>
      </c>
      <c r="G9383">
        <v>3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s="2" t="s">
        <v>37</v>
      </c>
      <c r="P9383" s="11" t="str">
        <f t="shared" si="1168"/>
        <v>2019</v>
      </c>
      <c r="Q9383" s="12"/>
      <c r="R9383" s="8" t="str">
        <f t="shared" si="1169"/>
        <v>09</v>
      </c>
      <c r="S9383" s="8"/>
      <c r="T9383" s="14" t="str">
        <f t="shared" si="1170"/>
        <v>Retain</v>
      </c>
      <c r="U9383" s="14"/>
      <c r="V9383" s="8" t="str">
        <f t="shared" si="1171"/>
        <v>Spain</v>
      </c>
      <c r="W9383" s="8"/>
      <c r="X9383" s="8"/>
      <c r="Y9383" s="8"/>
      <c r="Z9383" s="14" t="str">
        <f t="shared" si="1172"/>
        <v>Male</v>
      </c>
      <c r="AA9383" s="14"/>
      <c r="AB9383" s="14"/>
      <c r="AC9383" s="14"/>
      <c r="AE9383" t="str">
        <f t="shared" si="1173"/>
        <v>Middle aged</v>
      </c>
      <c r="AF9383" t="str">
        <f t="shared" si="1174"/>
        <v>Very good</v>
      </c>
      <c r="AG9383" t="str">
        <f t="shared" si="1175"/>
        <v>Medium</v>
      </c>
    </row>
    <row r="9384" spans="1:33" x14ac:dyDescent="0.2">
      <c r="A9384">
        <v>9383</v>
      </c>
      <c r="B9384">
        <v>15665634</v>
      </c>
      <c r="C9384">
        <v>645</v>
      </c>
      <c r="D9384">
        <v>1</v>
      </c>
      <c r="E9384">
        <v>2</v>
      </c>
      <c r="F9384">
        <v>38</v>
      </c>
      <c r="G9384">
        <v>3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s="2" t="s">
        <v>614</v>
      </c>
      <c r="P9384" s="11" t="str">
        <f t="shared" si="1168"/>
        <v>2019</v>
      </c>
      <c r="Q9384" s="12"/>
      <c r="R9384" s="8" t="str">
        <f t="shared" si="1169"/>
        <v>11</v>
      </c>
      <c r="S9384" s="8"/>
      <c r="T9384" s="14" t="str">
        <f t="shared" si="1170"/>
        <v>Retain</v>
      </c>
      <c r="U9384" s="14"/>
      <c r="V9384" s="8" t="str">
        <f t="shared" si="1171"/>
        <v>France</v>
      </c>
      <c r="W9384" s="8"/>
      <c r="X9384" s="8"/>
      <c r="Y9384" s="8"/>
      <c r="Z9384" s="14" t="str">
        <f t="shared" si="1172"/>
        <v>Female</v>
      </c>
      <c r="AA9384" s="14"/>
      <c r="AB9384" s="14"/>
      <c r="AC9384" s="14"/>
      <c r="AE9384" t="str">
        <f t="shared" si="1173"/>
        <v>Adults</v>
      </c>
      <c r="AF9384" t="str">
        <f t="shared" si="1174"/>
        <v>Fair</v>
      </c>
      <c r="AG9384" t="str">
        <f t="shared" si="1175"/>
        <v>Medium</v>
      </c>
    </row>
    <row r="9385" spans="1:33" x14ac:dyDescent="0.2">
      <c r="A9385">
        <v>9384</v>
      </c>
      <c r="B9385">
        <v>15739997</v>
      </c>
      <c r="C9385">
        <v>716</v>
      </c>
      <c r="D9385">
        <v>1</v>
      </c>
      <c r="E9385">
        <v>2</v>
      </c>
      <c r="F9385">
        <v>23</v>
      </c>
      <c r="G9385">
        <v>4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s="2" t="s">
        <v>269</v>
      </c>
      <c r="P9385" s="11" t="str">
        <f t="shared" si="1168"/>
        <v>2019</v>
      </c>
      <c r="Q9385" s="12"/>
      <c r="R9385" s="8" t="str">
        <f t="shared" si="1169"/>
        <v>09</v>
      </c>
      <c r="S9385" s="8"/>
      <c r="T9385" s="14" t="str">
        <f t="shared" si="1170"/>
        <v>Retain</v>
      </c>
      <c r="U9385" s="14"/>
      <c r="V9385" s="8" t="str">
        <f t="shared" si="1171"/>
        <v>France</v>
      </c>
      <c r="W9385" s="8"/>
      <c r="X9385" s="8"/>
      <c r="Y9385" s="8"/>
      <c r="Z9385" s="14" t="str">
        <f t="shared" si="1172"/>
        <v>Female</v>
      </c>
      <c r="AA9385" s="14"/>
      <c r="AB9385" s="14"/>
      <c r="AC9385" s="14"/>
      <c r="AE9385" t="str">
        <f t="shared" si="1173"/>
        <v>Young Adults</v>
      </c>
      <c r="AF9385" t="str">
        <f t="shared" si="1174"/>
        <v>Good</v>
      </c>
      <c r="AG9385" t="str">
        <f t="shared" si="1175"/>
        <v>Medium</v>
      </c>
    </row>
    <row r="9386" spans="1:33" x14ac:dyDescent="0.2">
      <c r="A9386">
        <v>9385</v>
      </c>
      <c r="B9386">
        <v>15686242</v>
      </c>
      <c r="C9386">
        <v>771</v>
      </c>
      <c r="D9386">
        <v>1</v>
      </c>
      <c r="E9386">
        <v>2</v>
      </c>
      <c r="F9386">
        <v>57</v>
      </c>
      <c r="G9386">
        <v>5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s="2" t="s">
        <v>725</v>
      </c>
      <c r="P9386" s="11" t="str">
        <f t="shared" si="1168"/>
        <v>2017</v>
      </c>
      <c r="Q9386" s="12"/>
      <c r="R9386" s="8" t="str">
        <f t="shared" si="1169"/>
        <v>12</v>
      </c>
      <c r="S9386" s="8"/>
      <c r="T9386" s="14" t="str">
        <f t="shared" si="1170"/>
        <v>Exit</v>
      </c>
      <c r="U9386" s="14"/>
      <c r="V9386" s="8" t="str">
        <f t="shared" si="1171"/>
        <v>France</v>
      </c>
      <c r="W9386" s="8"/>
      <c r="X9386" s="8"/>
      <c r="Y9386" s="8"/>
      <c r="Z9386" s="14" t="str">
        <f t="shared" si="1172"/>
        <v>Female</v>
      </c>
      <c r="AA9386" s="14"/>
      <c r="AB9386" s="14"/>
      <c r="AC9386" s="14"/>
      <c r="AE9386" t="str">
        <f t="shared" si="1173"/>
        <v>Middle aged</v>
      </c>
      <c r="AF9386" t="str">
        <f t="shared" si="1174"/>
        <v>Very good</v>
      </c>
      <c r="AG9386" t="str">
        <f t="shared" si="1175"/>
        <v>Very low</v>
      </c>
    </row>
    <row r="9387" spans="1:33" x14ac:dyDescent="0.2">
      <c r="A9387">
        <v>9386</v>
      </c>
      <c r="B9387">
        <v>15759244</v>
      </c>
      <c r="C9387">
        <v>687</v>
      </c>
      <c r="D9387">
        <v>3</v>
      </c>
      <c r="E9387">
        <v>1</v>
      </c>
      <c r="F9387">
        <v>44</v>
      </c>
      <c r="G9387">
        <v>5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s="2" t="s">
        <v>275</v>
      </c>
      <c r="P9387" s="11" t="str">
        <f t="shared" si="1168"/>
        <v>2018</v>
      </c>
      <c r="Q9387" s="12"/>
      <c r="R9387" s="8" t="str">
        <f t="shared" si="1169"/>
        <v>05</v>
      </c>
      <c r="S9387" s="8"/>
      <c r="T9387" s="14" t="str">
        <f t="shared" si="1170"/>
        <v>Retain</v>
      </c>
      <c r="U9387" s="14"/>
      <c r="V9387" s="8" t="str">
        <f t="shared" si="1171"/>
        <v>Germany</v>
      </c>
      <c r="W9387" s="8"/>
      <c r="X9387" s="8"/>
      <c r="Y9387" s="8"/>
      <c r="Z9387" s="14" t="str">
        <f t="shared" si="1172"/>
        <v>Male</v>
      </c>
      <c r="AA9387" s="14"/>
      <c r="AB9387" s="14"/>
      <c r="AC9387" s="14"/>
      <c r="AE9387" t="str">
        <f t="shared" si="1173"/>
        <v>Middle aged</v>
      </c>
      <c r="AF9387" t="str">
        <f t="shared" si="1174"/>
        <v>Good</v>
      </c>
      <c r="AG9387" t="str">
        <f t="shared" si="1175"/>
        <v>Medium</v>
      </c>
    </row>
    <row r="9388" spans="1:33" x14ac:dyDescent="0.2">
      <c r="A9388">
        <v>9387</v>
      </c>
      <c r="B9388">
        <v>15672027</v>
      </c>
      <c r="C9388">
        <v>717</v>
      </c>
      <c r="D9388">
        <v>3</v>
      </c>
      <c r="E9388">
        <v>2</v>
      </c>
      <c r="F9388">
        <v>33</v>
      </c>
      <c r="G9388">
        <v>7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s="2" t="s">
        <v>1185</v>
      </c>
      <c r="P9388" s="11" t="str">
        <f t="shared" si="1168"/>
        <v>2016</v>
      </c>
      <c r="Q9388" s="12"/>
      <c r="R9388" s="8" t="str">
        <f t="shared" si="1169"/>
        <v>07</v>
      </c>
      <c r="S9388" s="8"/>
      <c r="T9388" s="14" t="str">
        <f t="shared" si="1170"/>
        <v>Retain</v>
      </c>
      <c r="U9388" s="14"/>
      <c r="V9388" s="8" t="str">
        <f t="shared" si="1171"/>
        <v>Germany</v>
      </c>
      <c r="W9388" s="8"/>
      <c r="X9388" s="8"/>
      <c r="Y9388" s="8"/>
      <c r="Z9388" s="14" t="str">
        <f t="shared" si="1172"/>
        <v>Female</v>
      </c>
      <c r="AA9388" s="14"/>
      <c r="AB9388" s="14"/>
      <c r="AC9388" s="14"/>
      <c r="AE9388" t="str">
        <f t="shared" si="1173"/>
        <v>Adults</v>
      </c>
      <c r="AF9388" t="str">
        <f t="shared" si="1174"/>
        <v>Good</v>
      </c>
      <c r="AG9388" t="str">
        <f t="shared" si="1175"/>
        <v>High</v>
      </c>
    </row>
    <row r="9389" spans="1:33" x14ac:dyDescent="0.2">
      <c r="A9389">
        <v>9388</v>
      </c>
      <c r="B9389">
        <v>15594576</v>
      </c>
      <c r="C9389">
        <v>524</v>
      </c>
      <c r="D9389">
        <v>1</v>
      </c>
      <c r="E9389">
        <v>1</v>
      </c>
      <c r="F9389">
        <v>32</v>
      </c>
      <c r="G9389">
        <v>4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s="2" t="s">
        <v>559</v>
      </c>
      <c r="P9389" s="11" t="str">
        <f t="shared" si="1168"/>
        <v>2019</v>
      </c>
      <c r="Q9389" s="12"/>
      <c r="R9389" s="8" t="str">
        <f t="shared" si="1169"/>
        <v>05</v>
      </c>
      <c r="S9389" s="8"/>
      <c r="T9389" s="14" t="str">
        <f t="shared" si="1170"/>
        <v>Retain</v>
      </c>
      <c r="U9389" s="14"/>
      <c r="V9389" s="8" t="str">
        <f t="shared" si="1171"/>
        <v>France</v>
      </c>
      <c r="W9389" s="8"/>
      <c r="X9389" s="8"/>
      <c r="Y9389" s="8"/>
      <c r="Z9389" s="14" t="str">
        <f t="shared" si="1172"/>
        <v>Male</v>
      </c>
      <c r="AA9389" s="14"/>
      <c r="AB9389" s="14"/>
      <c r="AC9389" s="14"/>
      <c r="AE9389" t="str">
        <f t="shared" si="1173"/>
        <v>Adults</v>
      </c>
      <c r="AF9389" t="str">
        <f t="shared" si="1174"/>
        <v>Poor</v>
      </c>
      <c r="AG9389" t="str">
        <f t="shared" si="1175"/>
        <v>High</v>
      </c>
    </row>
    <row r="9390" spans="1:33" x14ac:dyDescent="0.2">
      <c r="A9390">
        <v>9389</v>
      </c>
      <c r="B9390">
        <v>15707138</v>
      </c>
      <c r="C9390">
        <v>679</v>
      </c>
      <c r="D9390">
        <v>2</v>
      </c>
      <c r="E9390">
        <v>1</v>
      </c>
      <c r="F9390">
        <v>39</v>
      </c>
      <c r="G9390">
        <v>3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s="2" t="s">
        <v>26</v>
      </c>
      <c r="P9390" s="11" t="str">
        <f t="shared" si="1168"/>
        <v>2019</v>
      </c>
      <c r="Q9390" s="12"/>
      <c r="R9390" s="8" t="str">
        <f t="shared" si="1169"/>
        <v>11</v>
      </c>
      <c r="S9390" s="8"/>
      <c r="T9390" s="14" t="str">
        <f t="shared" si="1170"/>
        <v>Retain</v>
      </c>
      <c r="U9390" s="14"/>
      <c r="V9390" s="8" t="str">
        <f t="shared" si="1171"/>
        <v>Spain</v>
      </c>
      <c r="W9390" s="8"/>
      <c r="X9390" s="8"/>
      <c r="Y9390" s="8"/>
      <c r="Z9390" s="14" t="str">
        <f t="shared" si="1172"/>
        <v>Male</v>
      </c>
      <c r="AA9390" s="14"/>
      <c r="AB9390" s="14"/>
      <c r="AC9390" s="14"/>
      <c r="AE9390" t="str">
        <f t="shared" si="1173"/>
        <v>Middle aged</v>
      </c>
      <c r="AF9390" t="str">
        <f t="shared" si="1174"/>
        <v>Good</v>
      </c>
      <c r="AG9390" t="str">
        <f t="shared" si="1175"/>
        <v>Very low</v>
      </c>
    </row>
    <row r="9391" spans="1:33" x14ac:dyDescent="0.2">
      <c r="A9391">
        <v>9390</v>
      </c>
      <c r="B9391">
        <v>15756954</v>
      </c>
      <c r="C9391">
        <v>538</v>
      </c>
      <c r="D9391">
        <v>1</v>
      </c>
      <c r="E9391">
        <v>2</v>
      </c>
      <c r="F9391">
        <v>32</v>
      </c>
      <c r="G9391">
        <v>4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s="2" t="s">
        <v>269</v>
      </c>
      <c r="P9391" s="11" t="str">
        <f t="shared" si="1168"/>
        <v>2019</v>
      </c>
      <c r="Q9391" s="12"/>
      <c r="R9391" s="8" t="str">
        <f t="shared" si="1169"/>
        <v>09</v>
      </c>
      <c r="S9391" s="8"/>
      <c r="T9391" s="14" t="str">
        <f t="shared" si="1170"/>
        <v>Retain</v>
      </c>
      <c r="U9391" s="14"/>
      <c r="V9391" s="8" t="str">
        <f t="shared" si="1171"/>
        <v>France</v>
      </c>
      <c r="W9391" s="8"/>
      <c r="X9391" s="8"/>
      <c r="Y9391" s="8"/>
      <c r="Z9391" s="14" t="str">
        <f t="shared" si="1172"/>
        <v>Female</v>
      </c>
      <c r="AA9391" s="14"/>
      <c r="AB9391" s="14"/>
      <c r="AC9391" s="14"/>
      <c r="AE9391" t="str">
        <f t="shared" si="1173"/>
        <v>Adults</v>
      </c>
      <c r="AF9391" t="str">
        <f t="shared" si="1174"/>
        <v>Poor</v>
      </c>
      <c r="AG9391" t="str">
        <f t="shared" si="1175"/>
        <v>Very low</v>
      </c>
    </row>
    <row r="9392" spans="1:33" x14ac:dyDescent="0.2">
      <c r="A9392">
        <v>9391</v>
      </c>
      <c r="B9392">
        <v>15619130</v>
      </c>
      <c r="C9392">
        <v>752</v>
      </c>
      <c r="D9392">
        <v>3</v>
      </c>
      <c r="E9392">
        <v>2</v>
      </c>
      <c r="F9392">
        <v>37</v>
      </c>
      <c r="G9392">
        <v>7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s="2" t="s">
        <v>641</v>
      </c>
      <c r="P9392" s="11" t="str">
        <f t="shared" si="1168"/>
        <v>2016</v>
      </c>
      <c r="Q9392" s="12"/>
      <c r="R9392" s="8" t="str">
        <f t="shared" si="1169"/>
        <v>07</v>
      </c>
      <c r="S9392" s="8"/>
      <c r="T9392" s="14" t="str">
        <f t="shared" si="1170"/>
        <v>Retain</v>
      </c>
      <c r="U9392" s="14"/>
      <c r="V9392" s="8" t="str">
        <f t="shared" si="1171"/>
        <v>Germany</v>
      </c>
      <c r="W9392" s="8"/>
      <c r="X9392" s="8"/>
      <c r="Y9392" s="8"/>
      <c r="Z9392" s="14" t="str">
        <f t="shared" si="1172"/>
        <v>Female</v>
      </c>
      <c r="AA9392" s="14"/>
      <c r="AB9392" s="14"/>
      <c r="AC9392" s="14"/>
      <c r="AE9392" t="str">
        <f t="shared" si="1173"/>
        <v>Adults</v>
      </c>
      <c r="AF9392" t="str">
        <f t="shared" si="1174"/>
        <v>Very good</v>
      </c>
      <c r="AG9392" t="str">
        <f t="shared" si="1175"/>
        <v>High</v>
      </c>
    </row>
    <row r="9393" spans="1:33" x14ac:dyDescent="0.2">
      <c r="A9393">
        <v>9392</v>
      </c>
      <c r="B9393">
        <v>15639665</v>
      </c>
      <c r="C9393">
        <v>846</v>
      </c>
      <c r="D9393">
        <v>2</v>
      </c>
      <c r="E9393">
        <v>1</v>
      </c>
      <c r="F9393">
        <v>61</v>
      </c>
      <c r="G9393">
        <v>6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s="2" t="s">
        <v>843</v>
      </c>
      <c r="P9393" s="11" t="str">
        <f t="shared" si="1168"/>
        <v>2017</v>
      </c>
      <c r="Q9393" s="12"/>
      <c r="R9393" s="8" t="str">
        <f t="shared" si="1169"/>
        <v>04</v>
      </c>
      <c r="S9393" s="8"/>
      <c r="T9393" s="14" t="str">
        <f t="shared" si="1170"/>
        <v>Retain</v>
      </c>
      <c r="U9393" s="14"/>
      <c r="V9393" s="8" t="str">
        <f t="shared" si="1171"/>
        <v>Spain</v>
      </c>
      <c r="W9393" s="8"/>
      <c r="X9393" s="8"/>
      <c r="Y9393" s="8"/>
      <c r="Z9393" s="14" t="str">
        <f t="shared" si="1172"/>
        <v>Male</v>
      </c>
      <c r="AA9393" s="14"/>
      <c r="AB9393" s="14"/>
      <c r="AC9393" s="14"/>
      <c r="AE9393" t="str">
        <f t="shared" si="1173"/>
        <v>Middle aged</v>
      </c>
      <c r="AF9393" t="str">
        <f t="shared" si="1174"/>
        <v>Excellent</v>
      </c>
      <c r="AG9393" t="str">
        <f t="shared" si="1175"/>
        <v>Very low</v>
      </c>
    </row>
    <row r="9394" spans="1:33" x14ac:dyDescent="0.2">
      <c r="A9394">
        <v>9393</v>
      </c>
      <c r="B9394">
        <v>15571065</v>
      </c>
      <c r="C9394">
        <v>532</v>
      </c>
      <c r="D9394">
        <v>2</v>
      </c>
      <c r="E9394">
        <v>2</v>
      </c>
      <c r="F9394">
        <v>39</v>
      </c>
      <c r="G9394">
        <v>6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s="2" t="s">
        <v>232</v>
      </c>
      <c r="P9394" s="11" t="str">
        <f t="shared" si="1168"/>
        <v>2017</v>
      </c>
      <c r="Q9394" s="12"/>
      <c r="R9394" s="8" t="str">
        <f t="shared" si="1169"/>
        <v>04</v>
      </c>
      <c r="S9394" s="8"/>
      <c r="T9394" s="14" t="str">
        <f t="shared" si="1170"/>
        <v>Retain</v>
      </c>
      <c r="U9394" s="14"/>
      <c r="V9394" s="8" t="str">
        <f t="shared" si="1171"/>
        <v>Spain</v>
      </c>
      <c r="W9394" s="8"/>
      <c r="X9394" s="8"/>
      <c r="Y9394" s="8"/>
      <c r="Z9394" s="14" t="str">
        <f t="shared" si="1172"/>
        <v>Female</v>
      </c>
      <c r="AA9394" s="14"/>
      <c r="AB9394" s="14"/>
      <c r="AC9394" s="14"/>
      <c r="AE9394" t="str">
        <f t="shared" si="1173"/>
        <v>Middle aged</v>
      </c>
      <c r="AF9394" t="str">
        <f t="shared" si="1174"/>
        <v>Poor</v>
      </c>
      <c r="AG9394" t="str">
        <f t="shared" si="1175"/>
        <v>Very low</v>
      </c>
    </row>
    <row r="9395" spans="1:33" x14ac:dyDescent="0.2">
      <c r="A9395">
        <v>9394</v>
      </c>
      <c r="B9395">
        <v>15686060</v>
      </c>
      <c r="C9395">
        <v>670</v>
      </c>
      <c r="D9395">
        <v>3</v>
      </c>
      <c r="E9395">
        <v>1</v>
      </c>
      <c r="F9395">
        <v>43</v>
      </c>
      <c r="G9395">
        <v>5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s="2" t="s">
        <v>257</v>
      </c>
      <c r="P9395" s="11" t="str">
        <f t="shared" si="1168"/>
        <v>2018</v>
      </c>
      <c r="Q9395" s="12"/>
      <c r="R9395" s="8" t="str">
        <f t="shared" si="1169"/>
        <v>06</v>
      </c>
      <c r="S9395" s="8"/>
      <c r="T9395" s="14" t="str">
        <f t="shared" si="1170"/>
        <v>Exit</v>
      </c>
      <c r="U9395" s="14"/>
      <c r="V9395" s="8" t="str">
        <f t="shared" si="1171"/>
        <v>Germany</v>
      </c>
      <c r="W9395" s="8"/>
      <c r="X9395" s="8"/>
      <c r="Y9395" s="8"/>
      <c r="Z9395" s="14" t="str">
        <f t="shared" si="1172"/>
        <v>Male</v>
      </c>
      <c r="AA9395" s="14"/>
      <c r="AB9395" s="14"/>
      <c r="AC9395" s="14"/>
      <c r="AE9395" t="str">
        <f t="shared" si="1173"/>
        <v>Middle aged</v>
      </c>
      <c r="AF9395" t="str">
        <f t="shared" si="1174"/>
        <v>Good</v>
      </c>
      <c r="AG9395" t="str">
        <f t="shared" si="1175"/>
        <v>High</v>
      </c>
    </row>
    <row r="9396" spans="1:33" x14ac:dyDescent="0.2">
      <c r="A9396">
        <v>9395</v>
      </c>
      <c r="B9396">
        <v>15615753</v>
      </c>
      <c r="C9396">
        <v>597</v>
      </c>
      <c r="D9396">
        <v>3</v>
      </c>
      <c r="E9396">
        <v>2</v>
      </c>
      <c r="F9396">
        <v>35</v>
      </c>
      <c r="G9396">
        <v>4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s="2" t="s">
        <v>315</v>
      </c>
      <c r="P9396" s="11" t="str">
        <f t="shared" si="1168"/>
        <v>2019</v>
      </c>
      <c r="Q9396" s="12"/>
      <c r="R9396" s="8" t="str">
        <f t="shared" si="1169"/>
        <v>09</v>
      </c>
      <c r="S9396" s="8"/>
      <c r="T9396" s="14" t="str">
        <f t="shared" si="1170"/>
        <v>Retain</v>
      </c>
      <c r="U9396" s="14"/>
      <c r="V9396" s="8" t="str">
        <f t="shared" si="1171"/>
        <v>Germany</v>
      </c>
      <c r="W9396" s="8"/>
      <c r="X9396" s="8"/>
      <c r="Y9396" s="8"/>
      <c r="Z9396" s="14" t="str">
        <f t="shared" si="1172"/>
        <v>Female</v>
      </c>
      <c r="AA9396" s="14"/>
      <c r="AB9396" s="14"/>
      <c r="AC9396" s="14"/>
      <c r="AE9396" t="str">
        <f t="shared" si="1173"/>
        <v>Adults</v>
      </c>
      <c r="AF9396" t="str">
        <f t="shared" si="1174"/>
        <v>Fair</v>
      </c>
      <c r="AG9396" t="str">
        <f t="shared" si="1175"/>
        <v>High</v>
      </c>
    </row>
    <row r="9397" spans="1:33" x14ac:dyDescent="0.2">
      <c r="A9397">
        <v>9396</v>
      </c>
      <c r="B9397">
        <v>15800961</v>
      </c>
      <c r="C9397">
        <v>627</v>
      </c>
      <c r="D9397">
        <v>3</v>
      </c>
      <c r="E9397">
        <v>1</v>
      </c>
      <c r="F9397">
        <v>52</v>
      </c>
      <c r="G9397">
        <v>4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s="2" t="s">
        <v>205</v>
      </c>
      <c r="P9397" s="11" t="str">
        <f t="shared" si="1168"/>
        <v>2019</v>
      </c>
      <c r="Q9397" s="12"/>
      <c r="R9397" s="8" t="str">
        <f t="shared" si="1169"/>
        <v>09</v>
      </c>
      <c r="S9397" s="8"/>
      <c r="T9397" s="14" t="str">
        <f t="shared" si="1170"/>
        <v>Retain</v>
      </c>
      <c r="U9397" s="14"/>
      <c r="V9397" s="8" t="str">
        <f t="shared" si="1171"/>
        <v>Germany</v>
      </c>
      <c r="W9397" s="8"/>
      <c r="X9397" s="8"/>
      <c r="Y9397" s="8"/>
      <c r="Z9397" s="14" t="str">
        <f t="shared" si="1172"/>
        <v>Male</v>
      </c>
      <c r="AA9397" s="14"/>
      <c r="AB9397" s="14"/>
      <c r="AC9397" s="14"/>
      <c r="AE9397" t="str">
        <f t="shared" si="1173"/>
        <v>Middle aged</v>
      </c>
      <c r="AF9397" t="str">
        <f t="shared" si="1174"/>
        <v>Fair</v>
      </c>
      <c r="AG9397" t="str">
        <f t="shared" si="1175"/>
        <v>Medium</v>
      </c>
    </row>
    <row r="9398" spans="1:33" x14ac:dyDescent="0.2">
      <c r="A9398">
        <v>9397</v>
      </c>
      <c r="B9398">
        <v>15763065</v>
      </c>
      <c r="C9398">
        <v>700</v>
      </c>
      <c r="D9398">
        <v>2</v>
      </c>
      <c r="E9398">
        <v>2</v>
      </c>
      <c r="F9398">
        <v>40</v>
      </c>
      <c r="G9398">
        <v>3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s="2" t="s">
        <v>716</v>
      </c>
      <c r="P9398" s="11" t="str">
        <f t="shared" si="1168"/>
        <v>2019</v>
      </c>
      <c r="Q9398" s="12"/>
      <c r="R9398" s="8" t="str">
        <f t="shared" si="1169"/>
        <v>10</v>
      </c>
      <c r="S9398" s="8"/>
      <c r="T9398" s="14" t="str">
        <f t="shared" si="1170"/>
        <v>Retain</v>
      </c>
      <c r="U9398" s="14"/>
      <c r="V9398" s="8" t="str">
        <f t="shared" si="1171"/>
        <v>Spain</v>
      </c>
      <c r="W9398" s="8"/>
      <c r="X9398" s="8"/>
      <c r="Y9398" s="8"/>
      <c r="Z9398" s="14" t="str">
        <f t="shared" si="1172"/>
        <v>Female</v>
      </c>
      <c r="AA9398" s="14"/>
      <c r="AB9398" s="14"/>
      <c r="AC9398" s="14"/>
      <c r="AE9398" t="str">
        <f t="shared" si="1173"/>
        <v>Middle aged</v>
      </c>
      <c r="AF9398" t="str">
        <f t="shared" si="1174"/>
        <v>Good</v>
      </c>
      <c r="AG9398" t="str">
        <f t="shared" si="1175"/>
        <v>Very low</v>
      </c>
    </row>
    <row r="9399" spans="1:33" x14ac:dyDescent="0.2">
      <c r="A9399">
        <v>9398</v>
      </c>
      <c r="B9399">
        <v>15672467</v>
      </c>
      <c r="C9399">
        <v>766</v>
      </c>
      <c r="D9399">
        <v>1</v>
      </c>
      <c r="E9399">
        <v>2</v>
      </c>
      <c r="F9399">
        <v>52</v>
      </c>
      <c r="G9399">
        <v>3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s="2" t="s">
        <v>456</v>
      </c>
      <c r="P9399" s="11" t="str">
        <f t="shared" si="1168"/>
        <v>2019</v>
      </c>
      <c r="Q9399" s="12"/>
      <c r="R9399" s="8" t="str">
        <f t="shared" si="1169"/>
        <v>11</v>
      </c>
      <c r="S9399" s="8"/>
      <c r="T9399" s="14" t="str">
        <f t="shared" si="1170"/>
        <v>Retain</v>
      </c>
      <c r="U9399" s="14"/>
      <c r="V9399" s="8" t="str">
        <f t="shared" si="1171"/>
        <v>France</v>
      </c>
      <c r="W9399" s="8"/>
      <c r="X9399" s="8"/>
      <c r="Y9399" s="8"/>
      <c r="Z9399" s="14" t="str">
        <f t="shared" si="1172"/>
        <v>Female</v>
      </c>
      <c r="AA9399" s="14"/>
      <c r="AB9399" s="14"/>
      <c r="AC9399" s="14"/>
      <c r="AE9399" t="str">
        <f t="shared" si="1173"/>
        <v>Middle aged</v>
      </c>
      <c r="AF9399" t="str">
        <f t="shared" si="1174"/>
        <v>Very good</v>
      </c>
      <c r="AG9399" t="str">
        <f t="shared" si="1175"/>
        <v>Medium</v>
      </c>
    </row>
    <row r="9400" spans="1:33" x14ac:dyDescent="0.2">
      <c r="A9400">
        <v>9399</v>
      </c>
      <c r="B9400">
        <v>15752915</v>
      </c>
      <c r="C9400">
        <v>488</v>
      </c>
      <c r="D9400">
        <v>1</v>
      </c>
      <c r="E9400">
        <v>2</v>
      </c>
      <c r="F9400">
        <v>34</v>
      </c>
      <c r="G9400">
        <v>3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s="2" t="s">
        <v>365</v>
      </c>
      <c r="P9400" s="11" t="str">
        <f t="shared" si="1168"/>
        <v>2019</v>
      </c>
      <c r="Q9400" s="12"/>
      <c r="R9400" s="8" t="str">
        <f t="shared" si="1169"/>
        <v>11</v>
      </c>
      <c r="S9400" s="8"/>
      <c r="T9400" s="14" t="str">
        <f t="shared" si="1170"/>
        <v>Retain</v>
      </c>
      <c r="U9400" s="14"/>
      <c r="V9400" s="8" t="str">
        <f t="shared" si="1171"/>
        <v>France</v>
      </c>
      <c r="W9400" s="8"/>
      <c r="X9400" s="8"/>
      <c r="Y9400" s="8"/>
      <c r="Z9400" s="14" t="str">
        <f t="shared" si="1172"/>
        <v>Female</v>
      </c>
      <c r="AA9400" s="14"/>
      <c r="AB9400" s="14"/>
      <c r="AC9400" s="14"/>
      <c r="AE9400" t="str">
        <f t="shared" si="1173"/>
        <v>Adults</v>
      </c>
      <c r="AF9400" t="str">
        <f t="shared" si="1174"/>
        <v>Poor</v>
      </c>
      <c r="AG9400" t="str">
        <f t="shared" si="1175"/>
        <v>Very low</v>
      </c>
    </row>
    <row r="9401" spans="1:33" x14ac:dyDescent="0.2">
      <c r="A9401">
        <v>9400</v>
      </c>
      <c r="B9401">
        <v>15744695</v>
      </c>
      <c r="C9401">
        <v>694</v>
      </c>
      <c r="D9401">
        <v>1</v>
      </c>
      <c r="E9401">
        <v>1</v>
      </c>
      <c r="F9401">
        <v>39</v>
      </c>
      <c r="G9401">
        <v>4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s="2" t="s">
        <v>101</v>
      </c>
      <c r="P9401" s="11" t="str">
        <f t="shared" si="1168"/>
        <v>2018</v>
      </c>
      <c r="Q9401" s="12"/>
      <c r="R9401" s="8" t="str">
        <f t="shared" si="1169"/>
        <v>12</v>
      </c>
      <c r="S9401" s="8"/>
      <c r="T9401" s="14" t="str">
        <f t="shared" si="1170"/>
        <v>Retain</v>
      </c>
      <c r="U9401" s="14"/>
      <c r="V9401" s="8" t="str">
        <f t="shared" si="1171"/>
        <v>France</v>
      </c>
      <c r="W9401" s="8"/>
      <c r="X9401" s="8"/>
      <c r="Y9401" s="8"/>
      <c r="Z9401" s="14" t="str">
        <f t="shared" si="1172"/>
        <v>Male</v>
      </c>
      <c r="AA9401" s="14"/>
      <c r="AB9401" s="14"/>
      <c r="AC9401" s="14"/>
      <c r="AE9401" t="str">
        <f t="shared" si="1173"/>
        <v>Middle aged</v>
      </c>
      <c r="AF9401" t="str">
        <f t="shared" si="1174"/>
        <v>Good</v>
      </c>
      <c r="AG9401" t="str">
        <f t="shared" si="1175"/>
        <v>Medium</v>
      </c>
    </row>
    <row r="9402" spans="1:33" x14ac:dyDescent="0.2">
      <c r="A9402">
        <v>9401</v>
      </c>
      <c r="B9402">
        <v>15584897</v>
      </c>
      <c r="C9402">
        <v>639</v>
      </c>
      <c r="D9402">
        <v>1</v>
      </c>
      <c r="E9402">
        <v>2</v>
      </c>
      <c r="F9402">
        <v>31</v>
      </c>
      <c r="G9402">
        <v>7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s="2" t="s">
        <v>486</v>
      </c>
      <c r="P9402" s="11" t="str">
        <f t="shared" si="1168"/>
        <v>2016</v>
      </c>
      <c r="Q9402" s="12"/>
      <c r="R9402" s="8" t="str">
        <f t="shared" si="1169"/>
        <v>08</v>
      </c>
      <c r="S9402" s="8"/>
      <c r="T9402" s="14" t="str">
        <f t="shared" si="1170"/>
        <v>Retain</v>
      </c>
      <c r="U9402" s="14"/>
      <c r="V9402" s="8" t="str">
        <f t="shared" si="1171"/>
        <v>France</v>
      </c>
      <c r="W9402" s="8"/>
      <c r="X9402" s="8"/>
      <c r="Y9402" s="8"/>
      <c r="Z9402" s="14" t="str">
        <f t="shared" si="1172"/>
        <v>Female</v>
      </c>
      <c r="AA9402" s="14"/>
      <c r="AB9402" s="14"/>
      <c r="AC9402" s="14"/>
      <c r="AE9402" t="str">
        <f t="shared" si="1173"/>
        <v>Adults</v>
      </c>
      <c r="AF9402" t="str">
        <f t="shared" si="1174"/>
        <v>Fair</v>
      </c>
      <c r="AG9402" t="str">
        <f t="shared" si="1175"/>
        <v>Medium</v>
      </c>
    </row>
    <row r="9403" spans="1:33" x14ac:dyDescent="0.2">
      <c r="A9403">
        <v>9402</v>
      </c>
      <c r="B9403">
        <v>15601857</v>
      </c>
      <c r="C9403">
        <v>705</v>
      </c>
      <c r="D9403">
        <v>3</v>
      </c>
      <c r="E9403">
        <v>2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s="2" t="s">
        <v>108</v>
      </c>
      <c r="P9403" s="11" t="str">
        <f t="shared" si="1168"/>
        <v>2019</v>
      </c>
      <c r="Q9403" s="12"/>
      <c r="R9403" s="8" t="str">
        <f t="shared" si="1169"/>
        <v>08</v>
      </c>
      <c r="S9403" s="8"/>
      <c r="T9403" s="14" t="str">
        <f t="shared" si="1170"/>
        <v>Exit</v>
      </c>
      <c r="U9403" s="14"/>
      <c r="V9403" s="8" t="str">
        <f t="shared" si="1171"/>
        <v>Germany</v>
      </c>
      <c r="W9403" s="8"/>
      <c r="X9403" s="8"/>
      <c r="Y9403" s="8"/>
      <c r="Z9403" s="14" t="str">
        <f t="shared" si="1172"/>
        <v>Female</v>
      </c>
      <c r="AA9403" s="14"/>
      <c r="AB9403" s="14"/>
      <c r="AC9403" s="14"/>
      <c r="AE9403" t="str">
        <f t="shared" si="1173"/>
        <v>Middle aged</v>
      </c>
      <c r="AF9403" t="str">
        <f t="shared" si="1174"/>
        <v>Good</v>
      </c>
      <c r="AG9403" t="str">
        <f t="shared" si="1175"/>
        <v>High</v>
      </c>
    </row>
    <row r="9404" spans="1:33" x14ac:dyDescent="0.2">
      <c r="A9404">
        <v>9403</v>
      </c>
      <c r="B9404">
        <v>15674156</v>
      </c>
      <c r="C9404">
        <v>810</v>
      </c>
      <c r="D9404">
        <v>3</v>
      </c>
      <c r="E9404">
        <v>1</v>
      </c>
      <c r="F9404">
        <v>69</v>
      </c>
      <c r="G9404">
        <v>6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s="2" t="s">
        <v>561</v>
      </c>
      <c r="P9404" s="11" t="str">
        <f t="shared" si="1168"/>
        <v>2016</v>
      </c>
      <c r="Q9404" s="12"/>
      <c r="R9404" s="8" t="str">
        <f t="shared" si="1169"/>
        <v>11</v>
      </c>
      <c r="S9404" s="8"/>
      <c r="T9404" s="14" t="str">
        <f t="shared" si="1170"/>
        <v>Retain</v>
      </c>
      <c r="U9404" s="14"/>
      <c r="V9404" s="8" t="str">
        <f t="shared" si="1171"/>
        <v>Germany</v>
      </c>
      <c r="W9404" s="8"/>
      <c r="X9404" s="8"/>
      <c r="Y9404" s="8"/>
      <c r="Z9404" s="14" t="str">
        <f t="shared" si="1172"/>
        <v>Male</v>
      </c>
      <c r="AA9404" s="14"/>
      <c r="AB9404" s="14"/>
      <c r="AC9404" s="14"/>
      <c r="AE9404" t="str">
        <f t="shared" si="1173"/>
        <v>Retired</v>
      </c>
      <c r="AF9404" t="str">
        <f t="shared" si="1174"/>
        <v>Excellent</v>
      </c>
      <c r="AG9404" t="str">
        <f t="shared" si="1175"/>
        <v>Low</v>
      </c>
    </row>
    <row r="9405" spans="1:33" x14ac:dyDescent="0.2">
      <c r="A9405">
        <v>9404</v>
      </c>
      <c r="B9405">
        <v>15695465</v>
      </c>
      <c r="C9405">
        <v>638</v>
      </c>
      <c r="D9405">
        <v>1</v>
      </c>
      <c r="E9405">
        <v>2</v>
      </c>
      <c r="F9405">
        <v>36</v>
      </c>
      <c r="G9405">
        <v>4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s="2" t="s">
        <v>150</v>
      </c>
      <c r="P9405" s="11" t="str">
        <f t="shared" si="1168"/>
        <v>2018</v>
      </c>
      <c r="Q9405" s="12"/>
      <c r="R9405" s="8" t="str">
        <f t="shared" si="1169"/>
        <v>10</v>
      </c>
      <c r="S9405" s="8"/>
      <c r="T9405" s="14" t="str">
        <f t="shared" si="1170"/>
        <v>Retain</v>
      </c>
      <c r="U9405" s="14"/>
      <c r="V9405" s="8" t="str">
        <f t="shared" si="1171"/>
        <v>France</v>
      </c>
      <c r="W9405" s="8"/>
      <c r="X9405" s="8"/>
      <c r="Y9405" s="8"/>
      <c r="Z9405" s="14" t="str">
        <f t="shared" si="1172"/>
        <v>Female</v>
      </c>
      <c r="AA9405" s="14"/>
      <c r="AB9405" s="14"/>
      <c r="AC9405" s="14"/>
      <c r="AE9405" t="str">
        <f t="shared" si="1173"/>
        <v>Adults</v>
      </c>
      <c r="AF9405" t="str">
        <f t="shared" si="1174"/>
        <v>Fair</v>
      </c>
      <c r="AG9405" t="str">
        <f t="shared" si="1175"/>
        <v>Very low</v>
      </c>
    </row>
    <row r="9406" spans="1:33" x14ac:dyDescent="0.2">
      <c r="A9406">
        <v>9405</v>
      </c>
      <c r="B9406">
        <v>15792232</v>
      </c>
      <c r="C9406">
        <v>595</v>
      </c>
      <c r="D9406">
        <v>2</v>
      </c>
      <c r="E9406">
        <v>2</v>
      </c>
      <c r="F9406">
        <v>43</v>
      </c>
      <c r="G9406">
        <v>6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s="2" t="s">
        <v>1340</v>
      </c>
      <c r="P9406" s="11" t="str">
        <f t="shared" si="1168"/>
        <v>2016</v>
      </c>
      <c r="Q9406" s="12"/>
      <c r="R9406" s="8" t="str">
        <f t="shared" si="1169"/>
        <v>12</v>
      </c>
      <c r="S9406" s="8"/>
      <c r="T9406" s="14" t="str">
        <f t="shared" si="1170"/>
        <v>Retain</v>
      </c>
      <c r="U9406" s="14"/>
      <c r="V9406" s="8" t="str">
        <f t="shared" si="1171"/>
        <v>Spain</v>
      </c>
      <c r="W9406" s="8"/>
      <c r="X9406" s="8"/>
      <c r="Y9406" s="8"/>
      <c r="Z9406" s="14" t="str">
        <f t="shared" si="1172"/>
        <v>Female</v>
      </c>
      <c r="AA9406" s="14"/>
      <c r="AB9406" s="14"/>
      <c r="AC9406" s="14"/>
      <c r="AE9406" t="str">
        <f t="shared" si="1173"/>
        <v>Middle aged</v>
      </c>
      <c r="AF9406" t="str">
        <f t="shared" si="1174"/>
        <v>Fair</v>
      </c>
      <c r="AG9406" t="str">
        <f t="shared" si="1175"/>
        <v>Very low</v>
      </c>
    </row>
    <row r="9407" spans="1:33" x14ac:dyDescent="0.2">
      <c r="A9407">
        <v>9406</v>
      </c>
      <c r="B9407">
        <v>15807900</v>
      </c>
      <c r="C9407">
        <v>575</v>
      </c>
      <c r="D9407">
        <v>1</v>
      </c>
      <c r="E9407">
        <v>1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s="2" t="s">
        <v>102</v>
      </c>
      <c r="P9407" s="11" t="str">
        <f t="shared" si="1168"/>
        <v>2016</v>
      </c>
      <c r="Q9407" s="12"/>
      <c r="R9407" s="8" t="str">
        <f t="shared" si="1169"/>
        <v>01</v>
      </c>
      <c r="S9407" s="8"/>
      <c r="T9407" s="14" t="str">
        <f t="shared" si="1170"/>
        <v>Exit</v>
      </c>
      <c r="U9407" s="14"/>
      <c r="V9407" s="8" t="str">
        <f t="shared" si="1171"/>
        <v>France</v>
      </c>
      <c r="W9407" s="8"/>
      <c r="X9407" s="8"/>
      <c r="Y9407" s="8"/>
      <c r="Z9407" s="14" t="str">
        <f t="shared" si="1172"/>
        <v>Male</v>
      </c>
      <c r="AA9407" s="14"/>
      <c r="AB9407" s="14"/>
      <c r="AC9407" s="14"/>
      <c r="AE9407" t="str">
        <f t="shared" si="1173"/>
        <v>Adults</v>
      </c>
      <c r="AF9407" t="str">
        <f t="shared" si="1174"/>
        <v>Poor</v>
      </c>
      <c r="AG9407" t="str">
        <f t="shared" si="1175"/>
        <v>Very low</v>
      </c>
    </row>
    <row r="9408" spans="1:33" x14ac:dyDescent="0.2">
      <c r="A9408">
        <v>9407</v>
      </c>
      <c r="B9408">
        <v>15743760</v>
      </c>
      <c r="C9408">
        <v>850</v>
      </c>
      <c r="D9408">
        <v>1</v>
      </c>
      <c r="E9408">
        <v>1</v>
      </c>
      <c r="F9408">
        <v>31</v>
      </c>
      <c r="G9408">
        <v>7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s="2" t="s">
        <v>1252</v>
      </c>
      <c r="P9408" s="11" t="str">
        <f t="shared" si="1168"/>
        <v>2016</v>
      </c>
      <c r="Q9408" s="12"/>
      <c r="R9408" s="8" t="str">
        <f t="shared" si="1169"/>
        <v>05</v>
      </c>
      <c r="S9408" s="8"/>
      <c r="T9408" s="14" t="str">
        <f t="shared" si="1170"/>
        <v>Retain</v>
      </c>
      <c r="U9408" s="14"/>
      <c r="V9408" s="8" t="str">
        <f t="shared" si="1171"/>
        <v>France</v>
      </c>
      <c r="W9408" s="8"/>
      <c r="X9408" s="8"/>
      <c r="Y9408" s="8"/>
      <c r="Z9408" s="14" t="str">
        <f t="shared" si="1172"/>
        <v>Male</v>
      </c>
      <c r="AA9408" s="14"/>
      <c r="AB9408" s="14"/>
      <c r="AC9408" s="14"/>
      <c r="AE9408" t="str">
        <f t="shared" si="1173"/>
        <v>Adults</v>
      </c>
      <c r="AF9408" t="str">
        <f t="shared" si="1174"/>
        <v>Excellent</v>
      </c>
      <c r="AG9408" t="str">
        <f t="shared" si="1175"/>
        <v>High</v>
      </c>
    </row>
    <row r="9409" spans="1:33" x14ac:dyDescent="0.2">
      <c r="A9409">
        <v>9408</v>
      </c>
      <c r="B9409">
        <v>15652835</v>
      </c>
      <c r="C9409">
        <v>419</v>
      </c>
      <c r="D9409">
        <v>2</v>
      </c>
      <c r="E9409">
        <v>2</v>
      </c>
      <c r="F9409">
        <v>27</v>
      </c>
      <c r="G9409">
        <v>5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s="2" t="s">
        <v>732</v>
      </c>
      <c r="P9409" s="11" t="str">
        <f t="shared" si="1168"/>
        <v>2018</v>
      </c>
      <c r="Q9409" s="12"/>
      <c r="R9409" s="8" t="str">
        <f t="shared" si="1169"/>
        <v>09</v>
      </c>
      <c r="S9409" s="8"/>
      <c r="T9409" s="14" t="str">
        <f t="shared" si="1170"/>
        <v>Retain</v>
      </c>
      <c r="U9409" s="14"/>
      <c r="V9409" s="8" t="str">
        <f t="shared" si="1171"/>
        <v>Spain</v>
      </c>
      <c r="W9409" s="8"/>
      <c r="X9409" s="8"/>
      <c r="Y9409" s="8"/>
      <c r="Z9409" s="14" t="str">
        <f t="shared" si="1172"/>
        <v>Female</v>
      </c>
      <c r="AA9409" s="14"/>
      <c r="AB9409" s="14"/>
      <c r="AC9409" s="14"/>
      <c r="AE9409" t="str">
        <f t="shared" si="1173"/>
        <v>Adults</v>
      </c>
      <c r="AF9409" t="str">
        <f t="shared" si="1174"/>
        <v>Poor</v>
      </c>
      <c r="AG9409" t="str">
        <f t="shared" si="1175"/>
        <v>High</v>
      </c>
    </row>
    <row r="9410" spans="1:33" x14ac:dyDescent="0.2">
      <c r="A9410">
        <v>9409</v>
      </c>
      <c r="B9410">
        <v>15767818</v>
      </c>
      <c r="C9410">
        <v>640</v>
      </c>
      <c r="D9410">
        <v>1</v>
      </c>
      <c r="E9410">
        <v>1</v>
      </c>
      <c r="F9410">
        <v>55</v>
      </c>
      <c r="G9410">
        <v>7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s="2" t="s">
        <v>50</v>
      </c>
      <c r="P9410" s="11" t="str">
        <f t="shared" si="1168"/>
        <v>2016</v>
      </c>
      <c r="Q9410" s="12"/>
      <c r="R9410" s="8" t="str">
        <f t="shared" si="1169"/>
        <v>04</v>
      </c>
      <c r="S9410" s="8"/>
      <c r="T9410" s="14" t="str">
        <f t="shared" si="1170"/>
        <v>Retain</v>
      </c>
      <c r="U9410" s="14"/>
      <c r="V9410" s="8" t="str">
        <f t="shared" si="1171"/>
        <v>France</v>
      </c>
      <c r="W9410" s="8"/>
      <c r="X9410" s="8"/>
      <c r="Y9410" s="8"/>
      <c r="Z9410" s="14" t="str">
        <f t="shared" si="1172"/>
        <v>Male</v>
      </c>
      <c r="AA9410" s="14"/>
      <c r="AB9410" s="14"/>
      <c r="AC9410" s="14"/>
      <c r="AE9410" t="str">
        <f t="shared" si="1173"/>
        <v>Middle aged</v>
      </c>
      <c r="AF9410" t="str">
        <f t="shared" si="1174"/>
        <v>Fair</v>
      </c>
      <c r="AG9410" t="str">
        <f t="shared" si="1175"/>
        <v>High</v>
      </c>
    </row>
    <row r="9411" spans="1:33" x14ac:dyDescent="0.2">
      <c r="A9411">
        <v>9410</v>
      </c>
      <c r="B9411">
        <v>15591150</v>
      </c>
      <c r="C9411">
        <v>570</v>
      </c>
      <c r="D9411">
        <v>2</v>
      </c>
      <c r="E9411">
        <v>1</v>
      </c>
      <c r="F9411">
        <v>34</v>
      </c>
      <c r="G9411">
        <v>7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s="2" t="s">
        <v>438</v>
      </c>
      <c r="P9411" s="11" t="str">
        <f t="shared" ref="P9411:P9474" si="1176">RIGHT($N9411,4)</f>
        <v>2016</v>
      </c>
      <c r="Q9411" s="12"/>
      <c r="R9411" s="8" t="str">
        <f t="shared" ref="R9411:R9474" si="1177">MID(N9411,4,2)</f>
        <v>09</v>
      </c>
      <c r="S9411" s="8"/>
      <c r="T9411" s="14" t="str">
        <f t="shared" ref="T9411:T9474" si="1178">IF(M9411=1,"Exit","Retain")</f>
        <v>Retain</v>
      </c>
      <c r="U9411" s="14"/>
      <c r="V9411" s="8" t="str">
        <f t="shared" ref="V9411:V9474" si="1179">IF(D9411=1,"France",IF(D9411=2,"Spain",IF(D9411=3,"Germany","NONE")))</f>
        <v>Spain</v>
      </c>
      <c r="W9411" s="8"/>
      <c r="X9411" s="8"/>
      <c r="Y9411" s="8"/>
      <c r="Z9411" s="14" t="str">
        <f t="shared" ref="Z9411:Z9474" si="1180">IF(E9411=1,"Male","Female")</f>
        <v>Male</v>
      </c>
      <c r="AA9411" s="14"/>
      <c r="AB9411" s="14"/>
      <c r="AC9411" s="14"/>
      <c r="AE9411" t="str">
        <f t="shared" ref="AE9411:AE9474" si="1181">IF(F9411&lt;18,"Kids",IF(AND(F9411&gt;=18,F9411&lt;24),"Young Adults",IF(AND(F9411&gt;=24,F9411&lt;39),"Adults",IF(AND(F9411&gt;=39,F9411&lt;64),"Middle aged","Retired"))))</f>
        <v>Adults</v>
      </c>
      <c r="AF9411" t="str">
        <f t="shared" ref="AF9411:AF9474" si="1182">IF(AND(C9411&gt;=800,C9411&lt;=850),"Excellent",IF(AND(C9411&gt;=740,C9411&lt;=799),"Very good",IF(AND(C9411&gt;=670,C9411&lt;=739),"Good",IF(AND(C9411&gt;=580,C9411&lt;=669),"Fair",IF(AND(C9411&gt;=300,C9411&lt;=579),"Poor","None")))))</f>
        <v>Poor</v>
      </c>
      <c r="AG9411" t="str">
        <f t="shared" ref="AG9411:AG9474" si="1183">IF(H9411&lt;25000,"Very low",IF(AND(H9411&gt;25000,H9411&lt;=50000),"Low",IF(AND(H9411&gt;50000,H9411&lt;=100000),"Medium",IF(AND(H9411&gt;100000,H9411&lt;=150000),"High",IF(AND(H9411&gt;150000,H9411&lt;=200000),"Very high",IF(H9411&gt;200000,"Extreme","None"))))))</f>
        <v>Very low</v>
      </c>
    </row>
    <row r="9412" spans="1:33" x14ac:dyDescent="0.2">
      <c r="A9412">
        <v>9411</v>
      </c>
      <c r="B9412">
        <v>15734659</v>
      </c>
      <c r="C9412">
        <v>640</v>
      </c>
      <c r="D9412">
        <v>3</v>
      </c>
      <c r="E9412">
        <v>2</v>
      </c>
      <c r="F9412">
        <v>46</v>
      </c>
      <c r="G9412">
        <v>6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s="2" t="s">
        <v>600</v>
      </c>
      <c r="P9412" s="11" t="str">
        <f t="shared" si="1176"/>
        <v>2016</v>
      </c>
      <c r="Q9412" s="12"/>
      <c r="R9412" s="8" t="str">
        <f t="shared" si="1177"/>
        <v>11</v>
      </c>
      <c r="S9412" s="8"/>
      <c r="T9412" s="14" t="str">
        <f t="shared" si="1178"/>
        <v>Retain</v>
      </c>
      <c r="U9412" s="14"/>
      <c r="V9412" s="8" t="str">
        <f t="shared" si="1179"/>
        <v>Germany</v>
      </c>
      <c r="W9412" s="8"/>
      <c r="X9412" s="8"/>
      <c r="Y9412" s="8"/>
      <c r="Z9412" s="14" t="str">
        <f t="shared" si="1180"/>
        <v>Female</v>
      </c>
      <c r="AA9412" s="14"/>
      <c r="AB9412" s="14"/>
      <c r="AC9412" s="14"/>
      <c r="AE9412" t="str">
        <f t="shared" si="1181"/>
        <v>Middle aged</v>
      </c>
      <c r="AF9412" t="str">
        <f t="shared" si="1182"/>
        <v>Fair</v>
      </c>
      <c r="AG9412" t="str">
        <f t="shared" si="1183"/>
        <v>High</v>
      </c>
    </row>
    <row r="9413" spans="1:33" x14ac:dyDescent="0.2">
      <c r="A9413">
        <v>9412</v>
      </c>
      <c r="B9413">
        <v>15796115</v>
      </c>
      <c r="C9413">
        <v>689</v>
      </c>
      <c r="D9413">
        <v>3</v>
      </c>
      <c r="E9413">
        <v>2</v>
      </c>
      <c r="F9413">
        <v>40</v>
      </c>
      <c r="G9413">
        <v>5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s="2" t="s">
        <v>1187</v>
      </c>
      <c r="P9413" s="11" t="str">
        <f t="shared" si="1176"/>
        <v>2018</v>
      </c>
      <c r="Q9413" s="12"/>
      <c r="R9413" s="8" t="str">
        <f t="shared" si="1177"/>
        <v>04</v>
      </c>
      <c r="S9413" s="8"/>
      <c r="T9413" s="14" t="str">
        <f t="shared" si="1178"/>
        <v>Exit</v>
      </c>
      <c r="U9413" s="14"/>
      <c r="V9413" s="8" t="str">
        <f t="shared" si="1179"/>
        <v>Germany</v>
      </c>
      <c r="W9413" s="8"/>
      <c r="X9413" s="8"/>
      <c r="Y9413" s="8"/>
      <c r="Z9413" s="14" t="str">
        <f t="shared" si="1180"/>
        <v>Female</v>
      </c>
      <c r="AA9413" s="14"/>
      <c r="AB9413" s="14"/>
      <c r="AC9413" s="14"/>
      <c r="AE9413" t="str">
        <f t="shared" si="1181"/>
        <v>Middle aged</v>
      </c>
      <c r="AF9413" t="str">
        <f t="shared" si="1182"/>
        <v>Good</v>
      </c>
      <c r="AG9413" t="str">
        <f t="shared" si="1183"/>
        <v>Medium</v>
      </c>
    </row>
    <row r="9414" spans="1:33" x14ac:dyDescent="0.2">
      <c r="A9414">
        <v>9413</v>
      </c>
      <c r="B9414">
        <v>15724648</v>
      </c>
      <c r="C9414">
        <v>725</v>
      </c>
      <c r="D9414">
        <v>1</v>
      </c>
      <c r="E9414">
        <v>1</v>
      </c>
      <c r="F9414">
        <v>26</v>
      </c>
      <c r="G9414">
        <v>4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s="2" t="s">
        <v>418</v>
      </c>
      <c r="P9414" s="11" t="str">
        <f t="shared" si="1176"/>
        <v>2019</v>
      </c>
      <c r="Q9414" s="12"/>
      <c r="R9414" s="8" t="str">
        <f t="shared" si="1177"/>
        <v>01</v>
      </c>
      <c r="S9414" s="8"/>
      <c r="T9414" s="14" t="str">
        <f t="shared" si="1178"/>
        <v>Retain</v>
      </c>
      <c r="U9414" s="14"/>
      <c r="V9414" s="8" t="str">
        <f t="shared" si="1179"/>
        <v>France</v>
      </c>
      <c r="W9414" s="8"/>
      <c r="X9414" s="8"/>
      <c r="Y9414" s="8"/>
      <c r="Z9414" s="14" t="str">
        <f t="shared" si="1180"/>
        <v>Male</v>
      </c>
      <c r="AA9414" s="14"/>
      <c r="AB9414" s="14"/>
      <c r="AC9414" s="14"/>
      <c r="AE9414" t="str">
        <f t="shared" si="1181"/>
        <v>Adults</v>
      </c>
      <c r="AF9414" t="str">
        <f t="shared" si="1182"/>
        <v>Good</v>
      </c>
      <c r="AG9414" t="str">
        <f t="shared" si="1183"/>
        <v>Medium</v>
      </c>
    </row>
    <row r="9415" spans="1:33" x14ac:dyDescent="0.2">
      <c r="A9415">
        <v>9414</v>
      </c>
      <c r="B9415">
        <v>15737732</v>
      </c>
      <c r="C9415">
        <v>751</v>
      </c>
      <c r="D9415">
        <v>1</v>
      </c>
      <c r="E9415">
        <v>2</v>
      </c>
      <c r="F9415">
        <v>44</v>
      </c>
      <c r="G9415">
        <v>6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s="2" t="s">
        <v>1003</v>
      </c>
      <c r="P9415" s="11" t="str">
        <f t="shared" si="1176"/>
        <v>2017</v>
      </c>
      <c r="Q9415" s="12"/>
      <c r="R9415" s="8" t="str">
        <f t="shared" si="1177"/>
        <v>06</v>
      </c>
      <c r="S9415" s="8"/>
      <c r="T9415" s="14" t="str">
        <f t="shared" si="1178"/>
        <v>Retain</v>
      </c>
      <c r="U9415" s="14"/>
      <c r="V9415" s="8" t="str">
        <f t="shared" si="1179"/>
        <v>France</v>
      </c>
      <c r="W9415" s="8"/>
      <c r="X9415" s="8"/>
      <c r="Y9415" s="8"/>
      <c r="Z9415" s="14" t="str">
        <f t="shared" si="1180"/>
        <v>Female</v>
      </c>
      <c r="AA9415" s="14"/>
      <c r="AB9415" s="14"/>
      <c r="AC9415" s="14"/>
      <c r="AE9415" t="str">
        <f t="shared" si="1181"/>
        <v>Middle aged</v>
      </c>
      <c r="AF9415" t="str">
        <f t="shared" si="1182"/>
        <v>Very good</v>
      </c>
      <c r="AG9415" t="str">
        <f t="shared" si="1183"/>
        <v>Very low</v>
      </c>
    </row>
    <row r="9416" spans="1:33" x14ac:dyDescent="0.2">
      <c r="A9416">
        <v>9415</v>
      </c>
      <c r="B9416">
        <v>15632280</v>
      </c>
      <c r="C9416">
        <v>544</v>
      </c>
      <c r="D9416">
        <v>2</v>
      </c>
      <c r="E9416">
        <v>2</v>
      </c>
      <c r="F9416">
        <v>53</v>
      </c>
      <c r="G9416">
        <v>5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s="2" t="s">
        <v>398</v>
      </c>
      <c r="P9416" s="11" t="str">
        <f t="shared" si="1176"/>
        <v>2018</v>
      </c>
      <c r="Q9416" s="12"/>
      <c r="R9416" s="8" t="str">
        <f t="shared" si="1177"/>
        <v>07</v>
      </c>
      <c r="S9416" s="8"/>
      <c r="T9416" s="14" t="str">
        <f t="shared" si="1178"/>
        <v>Exit</v>
      </c>
      <c r="U9416" s="14"/>
      <c r="V9416" s="8" t="str">
        <f t="shared" si="1179"/>
        <v>Spain</v>
      </c>
      <c r="W9416" s="8"/>
      <c r="X9416" s="8"/>
      <c r="Y9416" s="8"/>
      <c r="Z9416" s="14" t="str">
        <f t="shared" si="1180"/>
        <v>Female</v>
      </c>
      <c r="AA9416" s="14"/>
      <c r="AB9416" s="14"/>
      <c r="AC9416" s="14"/>
      <c r="AE9416" t="str">
        <f t="shared" si="1181"/>
        <v>Middle aged</v>
      </c>
      <c r="AF9416" t="str">
        <f t="shared" si="1182"/>
        <v>Poor</v>
      </c>
      <c r="AG9416" t="str">
        <f t="shared" si="1183"/>
        <v>Very low</v>
      </c>
    </row>
    <row r="9417" spans="1:33" x14ac:dyDescent="0.2">
      <c r="A9417">
        <v>9416</v>
      </c>
      <c r="B9417">
        <v>15750407</v>
      </c>
      <c r="C9417">
        <v>768</v>
      </c>
      <c r="D9417">
        <v>3</v>
      </c>
      <c r="E9417">
        <v>2</v>
      </c>
      <c r="F9417">
        <v>43</v>
      </c>
      <c r="G9417">
        <v>3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s="2" t="s">
        <v>182</v>
      </c>
      <c r="P9417" s="11" t="str">
        <f t="shared" si="1176"/>
        <v>2019</v>
      </c>
      <c r="Q9417" s="12"/>
      <c r="R9417" s="8" t="str">
        <f t="shared" si="1177"/>
        <v>12</v>
      </c>
      <c r="S9417" s="8"/>
      <c r="T9417" s="14" t="str">
        <f t="shared" si="1178"/>
        <v>Retain</v>
      </c>
      <c r="U9417" s="14"/>
      <c r="V9417" s="8" t="str">
        <f t="shared" si="1179"/>
        <v>Germany</v>
      </c>
      <c r="W9417" s="8"/>
      <c r="X9417" s="8"/>
      <c r="Y9417" s="8"/>
      <c r="Z9417" s="14" t="str">
        <f t="shared" si="1180"/>
        <v>Female</v>
      </c>
      <c r="AA9417" s="14"/>
      <c r="AB9417" s="14"/>
      <c r="AC9417" s="14"/>
      <c r="AE9417" t="str">
        <f t="shared" si="1181"/>
        <v>Middle aged</v>
      </c>
      <c r="AF9417" t="str">
        <f t="shared" si="1182"/>
        <v>Very good</v>
      </c>
      <c r="AG9417" t="str">
        <f t="shared" si="1183"/>
        <v>High</v>
      </c>
    </row>
    <row r="9418" spans="1:33" x14ac:dyDescent="0.2">
      <c r="A9418">
        <v>9417</v>
      </c>
      <c r="B9418">
        <v>15795370</v>
      </c>
      <c r="C9418">
        <v>648</v>
      </c>
      <c r="D9418">
        <v>3</v>
      </c>
      <c r="E9418">
        <v>1</v>
      </c>
      <c r="F9418">
        <v>37</v>
      </c>
      <c r="G9418">
        <v>4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s="2" t="s">
        <v>1205</v>
      </c>
      <c r="P9418" s="11" t="str">
        <f t="shared" si="1176"/>
        <v>2018</v>
      </c>
      <c r="Q9418" s="12"/>
      <c r="R9418" s="8" t="str">
        <f t="shared" si="1177"/>
        <v>10</v>
      </c>
      <c r="S9418" s="8"/>
      <c r="T9418" s="14" t="str">
        <f t="shared" si="1178"/>
        <v>Retain</v>
      </c>
      <c r="U9418" s="14"/>
      <c r="V9418" s="8" t="str">
        <f t="shared" si="1179"/>
        <v>Germany</v>
      </c>
      <c r="W9418" s="8"/>
      <c r="X9418" s="8"/>
      <c r="Y9418" s="8"/>
      <c r="Z9418" s="14" t="str">
        <f t="shared" si="1180"/>
        <v>Male</v>
      </c>
      <c r="AA9418" s="14"/>
      <c r="AB9418" s="14"/>
      <c r="AC9418" s="14"/>
      <c r="AE9418" t="str">
        <f t="shared" si="1181"/>
        <v>Adults</v>
      </c>
      <c r="AF9418" t="str">
        <f t="shared" si="1182"/>
        <v>Fair</v>
      </c>
      <c r="AG9418" t="str">
        <f t="shared" si="1183"/>
        <v>High</v>
      </c>
    </row>
    <row r="9419" spans="1:33" x14ac:dyDescent="0.2">
      <c r="A9419">
        <v>9418</v>
      </c>
      <c r="B9419">
        <v>15656829</v>
      </c>
      <c r="C9419">
        <v>577</v>
      </c>
      <c r="D9419">
        <v>2</v>
      </c>
      <c r="E9419">
        <v>2</v>
      </c>
      <c r="F9419">
        <v>33</v>
      </c>
      <c r="G9419">
        <v>5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s="2" t="s">
        <v>317</v>
      </c>
      <c r="P9419" s="11" t="str">
        <f t="shared" si="1176"/>
        <v>2018</v>
      </c>
      <c r="Q9419" s="12"/>
      <c r="R9419" s="8" t="str">
        <f t="shared" si="1177"/>
        <v>09</v>
      </c>
      <c r="S9419" s="8"/>
      <c r="T9419" s="14" t="str">
        <f t="shared" si="1178"/>
        <v>Retain</v>
      </c>
      <c r="U9419" s="14"/>
      <c r="V9419" s="8" t="str">
        <f t="shared" si="1179"/>
        <v>Spain</v>
      </c>
      <c r="W9419" s="8"/>
      <c r="X9419" s="8"/>
      <c r="Y9419" s="8"/>
      <c r="Z9419" s="14" t="str">
        <f t="shared" si="1180"/>
        <v>Female</v>
      </c>
      <c r="AA9419" s="14"/>
      <c r="AB9419" s="14"/>
      <c r="AC9419" s="14"/>
      <c r="AE9419" t="str">
        <f t="shared" si="1181"/>
        <v>Adults</v>
      </c>
      <c r="AF9419" t="str">
        <f t="shared" si="1182"/>
        <v>Poor</v>
      </c>
      <c r="AG9419" t="str">
        <f t="shared" si="1183"/>
        <v>Very low</v>
      </c>
    </row>
    <row r="9420" spans="1:33" x14ac:dyDescent="0.2">
      <c r="A9420">
        <v>9419</v>
      </c>
      <c r="B9420">
        <v>15643794</v>
      </c>
      <c r="C9420">
        <v>639</v>
      </c>
      <c r="D9420">
        <v>2</v>
      </c>
      <c r="E9420">
        <v>2</v>
      </c>
      <c r="F9420">
        <v>27</v>
      </c>
      <c r="G9420">
        <v>3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s="2" t="s">
        <v>813</v>
      </c>
      <c r="P9420" s="11" t="str">
        <f t="shared" si="1176"/>
        <v>2019</v>
      </c>
      <c r="Q9420" s="12"/>
      <c r="R9420" s="8" t="str">
        <f t="shared" si="1177"/>
        <v>12</v>
      </c>
      <c r="S9420" s="8"/>
      <c r="T9420" s="14" t="str">
        <f t="shared" si="1178"/>
        <v>Retain</v>
      </c>
      <c r="U9420" s="14"/>
      <c r="V9420" s="8" t="str">
        <f t="shared" si="1179"/>
        <v>Spain</v>
      </c>
      <c r="W9420" s="8"/>
      <c r="X9420" s="8"/>
      <c r="Y9420" s="8"/>
      <c r="Z9420" s="14" t="str">
        <f t="shared" si="1180"/>
        <v>Female</v>
      </c>
      <c r="AA9420" s="14"/>
      <c r="AB9420" s="14"/>
      <c r="AC9420" s="14"/>
      <c r="AE9420" t="str">
        <f t="shared" si="1181"/>
        <v>Adults</v>
      </c>
      <c r="AF9420" t="str">
        <f t="shared" si="1182"/>
        <v>Fair</v>
      </c>
      <c r="AG9420" t="str">
        <f t="shared" si="1183"/>
        <v>Very low</v>
      </c>
    </row>
    <row r="9421" spans="1:33" x14ac:dyDescent="0.2">
      <c r="A9421">
        <v>9420</v>
      </c>
      <c r="B9421">
        <v>15798605</v>
      </c>
      <c r="C9421">
        <v>686</v>
      </c>
      <c r="D9421">
        <v>3</v>
      </c>
      <c r="E9421">
        <v>1</v>
      </c>
      <c r="F9421">
        <v>26</v>
      </c>
      <c r="G9421">
        <v>5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s="2" t="s">
        <v>111</v>
      </c>
      <c r="P9421" s="11" t="str">
        <f t="shared" si="1176"/>
        <v>2017</v>
      </c>
      <c r="Q9421" s="12"/>
      <c r="R9421" s="8" t="str">
        <f t="shared" si="1177"/>
        <v>10</v>
      </c>
      <c r="S9421" s="8"/>
      <c r="T9421" s="14" t="str">
        <f t="shared" si="1178"/>
        <v>Retain</v>
      </c>
      <c r="U9421" s="14"/>
      <c r="V9421" s="8" t="str">
        <f t="shared" si="1179"/>
        <v>Germany</v>
      </c>
      <c r="W9421" s="8"/>
      <c r="X9421" s="8"/>
      <c r="Y9421" s="8"/>
      <c r="Z9421" s="14" t="str">
        <f t="shared" si="1180"/>
        <v>Male</v>
      </c>
      <c r="AA9421" s="14"/>
      <c r="AB9421" s="14"/>
      <c r="AC9421" s="14"/>
      <c r="AE9421" t="str">
        <f t="shared" si="1181"/>
        <v>Adults</v>
      </c>
      <c r="AF9421" t="str">
        <f t="shared" si="1182"/>
        <v>Good</v>
      </c>
      <c r="AG9421" t="str">
        <f t="shared" si="1183"/>
        <v>Medium</v>
      </c>
    </row>
    <row r="9422" spans="1:33" x14ac:dyDescent="0.2">
      <c r="A9422">
        <v>9421</v>
      </c>
      <c r="B9422">
        <v>15637324</v>
      </c>
      <c r="C9422">
        <v>657</v>
      </c>
      <c r="D9422">
        <v>1</v>
      </c>
      <c r="E9422">
        <v>2</v>
      </c>
      <c r="F9422">
        <v>28</v>
      </c>
      <c r="G9422">
        <v>5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s="2" t="s">
        <v>97</v>
      </c>
      <c r="P9422" s="11" t="str">
        <f t="shared" si="1176"/>
        <v>2017</v>
      </c>
      <c r="Q9422" s="12"/>
      <c r="R9422" s="8" t="str">
        <f t="shared" si="1177"/>
        <v>11</v>
      </c>
      <c r="S9422" s="8"/>
      <c r="T9422" s="14" t="str">
        <f t="shared" si="1178"/>
        <v>Retain</v>
      </c>
      <c r="U9422" s="14"/>
      <c r="V9422" s="8" t="str">
        <f t="shared" si="1179"/>
        <v>France</v>
      </c>
      <c r="W9422" s="8"/>
      <c r="X9422" s="8"/>
      <c r="Y9422" s="8"/>
      <c r="Z9422" s="14" t="str">
        <f t="shared" si="1180"/>
        <v>Female</v>
      </c>
      <c r="AA9422" s="14"/>
      <c r="AB9422" s="14"/>
      <c r="AC9422" s="14"/>
      <c r="AE9422" t="str">
        <f t="shared" si="1181"/>
        <v>Adults</v>
      </c>
      <c r="AF9422" t="str">
        <f t="shared" si="1182"/>
        <v>Fair</v>
      </c>
      <c r="AG9422" t="str">
        <f t="shared" si="1183"/>
        <v>Very low</v>
      </c>
    </row>
    <row r="9423" spans="1:33" x14ac:dyDescent="0.2">
      <c r="A9423">
        <v>9422</v>
      </c>
      <c r="B9423">
        <v>15589589</v>
      </c>
      <c r="C9423">
        <v>613</v>
      </c>
      <c r="D9423">
        <v>1</v>
      </c>
      <c r="E9423">
        <v>1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s="2" t="s">
        <v>539</v>
      </c>
      <c r="P9423" s="11" t="str">
        <f t="shared" si="1176"/>
        <v>2018</v>
      </c>
      <c r="Q9423" s="12"/>
      <c r="R9423" s="8" t="str">
        <f t="shared" si="1177"/>
        <v>08</v>
      </c>
      <c r="S9423" s="8"/>
      <c r="T9423" s="14" t="str">
        <f t="shared" si="1178"/>
        <v>Retain</v>
      </c>
      <c r="U9423" s="14"/>
      <c r="V9423" s="8" t="str">
        <f t="shared" si="1179"/>
        <v>France</v>
      </c>
      <c r="W9423" s="8"/>
      <c r="X9423" s="8"/>
      <c r="Y9423" s="8"/>
      <c r="Z9423" s="14" t="str">
        <f t="shared" si="1180"/>
        <v>Male</v>
      </c>
      <c r="AA9423" s="14"/>
      <c r="AB9423" s="14"/>
      <c r="AC9423" s="14"/>
      <c r="AE9423" t="str">
        <f t="shared" si="1181"/>
        <v>Adults</v>
      </c>
      <c r="AF9423" t="str">
        <f t="shared" si="1182"/>
        <v>Fair</v>
      </c>
      <c r="AG9423" t="str">
        <f t="shared" si="1183"/>
        <v>High</v>
      </c>
    </row>
    <row r="9424" spans="1:33" x14ac:dyDescent="0.2">
      <c r="A9424">
        <v>9423</v>
      </c>
      <c r="B9424">
        <v>15778936</v>
      </c>
      <c r="C9424">
        <v>701</v>
      </c>
      <c r="D9424">
        <v>1</v>
      </c>
      <c r="E9424">
        <v>1</v>
      </c>
      <c r="F9424">
        <v>33</v>
      </c>
      <c r="G9424">
        <v>5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s="2" t="s">
        <v>543</v>
      </c>
      <c r="P9424" s="11" t="str">
        <f t="shared" si="1176"/>
        <v>2018</v>
      </c>
      <c r="Q9424" s="12"/>
      <c r="R9424" s="8" t="str">
        <f t="shared" si="1177"/>
        <v>09</v>
      </c>
      <c r="S9424" s="8"/>
      <c r="T9424" s="14" t="str">
        <f t="shared" si="1178"/>
        <v>Retain</v>
      </c>
      <c r="U9424" s="14"/>
      <c r="V9424" s="8" t="str">
        <f t="shared" si="1179"/>
        <v>France</v>
      </c>
      <c r="W9424" s="8"/>
      <c r="X9424" s="8"/>
      <c r="Y9424" s="8"/>
      <c r="Z9424" s="14" t="str">
        <f t="shared" si="1180"/>
        <v>Male</v>
      </c>
      <c r="AA9424" s="14"/>
      <c r="AB9424" s="14"/>
      <c r="AC9424" s="14"/>
      <c r="AE9424" t="str">
        <f t="shared" si="1181"/>
        <v>Adults</v>
      </c>
      <c r="AF9424" t="str">
        <f t="shared" si="1182"/>
        <v>Good</v>
      </c>
      <c r="AG9424" t="str">
        <f t="shared" si="1183"/>
        <v>High</v>
      </c>
    </row>
    <row r="9425" spans="1:33" x14ac:dyDescent="0.2">
      <c r="A9425">
        <v>9424</v>
      </c>
      <c r="B9425">
        <v>15757385</v>
      </c>
      <c r="C9425">
        <v>578</v>
      </c>
      <c r="D9425">
        <v>2</v>
      </c>
      <c r="E9425">
        <v>2</v>
      </c>
      <c r="F9425">
        <v>28</v>
      </c>
      <c r="G9425">
        <v>4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s="2" t="s">
        <v>1206</v>
      </c>
      <c r="P9425" s="11" t="str">
        <f t="shared" si="1176"/>
        <v>2018</v>
      </c>
      <c r="Q9425" s="12"/>
      <c r="R9425" s="8" t="str">
        <f t="shared" si="1177"/>
        <v>10</v>
      </c>
      <c r="S9425" s="8"/>
      <c r="T9425" s="14" t="str">
        <f t="shared" si="1178"/>
        <v>Retain</v>
      </c>
      <c r="U9425" s="14"/>
      <c r="V9425" s="8" t="str">
        <f t="shared" si="1179"/>
        <v>Spain</v>
      </c>
      <c r="W9425" s="8"/>
      <c r="X9425" s="8"/>
      <c r="Y9425" s="8"/>
      <c r="Z9425" s="14" t="str">
        <f t="shared" si="1180"/>
        <v>Female</v>
      </c>
      <c r="AA9425" s="14"/>
      <c r="AB9425" s="14"/>
      <c r="AC9425" s="14"/>
      <c r="AE9425" t="str">
        <f t="shared" si="1181"/>
        <v>Adults</v>
      </c>
      <c r="AF9425" t="str">
        <f t="shared" si="1182"/>
        <v>Poor</v>
      </c>
      <c r="AG9425" t="str">
        <f t="shared" si="1183"/>
        <v>Very high</v>
      </c>
    </row>
    <row r="9426" spans="1:33" x14ac:dyDescent="0.2">
      <c r="A9426">
        <v>9425</v>
      </c>
      <c r="B9426">
        <v>15666200</v>
      </c>
      <c r="C9426">
        <v>689</v>
      </c>
      <c r="D9426">
        <v>1</v>
      </c>
      <c r="E9426">
        <v>2</v>
      </c>
      <c r="F9426">
        <v>40</v>
      </c>
      <c r="G9426">
        <v>4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s="2" t="s">
        <v>562</v>
      </c>
      <c r="P9426" s="11" t="str">
        <f t="shared" si="1176"/>
        <v>2019</v>
      </c>
      <c r="Q9426" s="12"/>
      <c r="R9426" s="8" t="str">
        <f t="shared" si="1177"/>
        <v>04</v>
      </c>
      <c r="S9426" s="8"/>
      <c r="T9426" s="14" t="str">
        <f t="shared" si="1178"/>
        <v>Retain</v>
      </c>
      <c r="U9426" s="14"/>
      <c r="V9426" s="8" t="str">
        <f t="shared" si="1179"/>
        <v>France</v>
      </c>
      <c r="W9426" s="8"/>
      <c r="X9426" s="8"/>
      <c r="Y9426" s="8"/>
      <c r="Z9426" s="14" t="str">
        <f t="shared" si="1180"/>
        <v>Female</v>
      </c>
      <c r="AA9426" s="14"/>
      <c r="AB9426" s="14"/>
      <c r="AC9426" s="14"/>
      <c r="AE9426" t="str">
        <f t="shared" si="1181"/>
        <v>Middle aged</v>
      </c>
      <c r="AF9426" t="str">
        <f t="shared" si="1182"/>
        <v>Good</v>
      </c>
      <c r="AG9426" t="str">
        <f t="shared" si="1183"/>
        <v>Very low</v>
      </c>
    </row>
    <row r="9427" spans="1:33" x14ac:dyDescent="0.2">
      <c r="A9427">
        <v>9426</v>
      </c>
      <c r="B9427">
        <v>15683977</v>
      </c>
      <c r="C9427">
        <v>687</v>
      </c>
      <c r="D9427">
        <v>2</v>
      </c>
      <c r="E9427">
        <v>2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s="2" t="s">
        <v>590</v>
      </c>
      <c r="P9427" s="11" t="str">
        <f t="shared" si="1176"/>
        <v>2019</v>
      </c>
      <c r="Q9427" s="12"/>
      <c r="R9427" s="8" t="str">
        <f t="shared" si="1177"/>
        <v>07</v>
      </c>
      <c r="S9427" s="8"/>
      <c r="T9427" s="14" t="str">
        <f t="shared" si="1178"/>
        <v>Retain</v>
      </c>
      <c r="U9427" s="14"/>
      <c r="V9427" s="8" t="str">
        <f t="shared" si="1179"/>
        <v>Spain</v>
      </c>
      <c r="W9427" s="8"/>
      <c r="X9427" s="8"/>
      <c r="Y9427" s="8"/>
      <c r="Z9427" s="14" t="str">
        <f t="shared" si="1180"/>
        <v>Female</v>
      </c>
      <c r="AA9427" s="14"/>
      <c r="AB9427" s="14"/>
      <c r="AC9427" s="14"/>
      <c r="AE9427" t="str">
        <f t="shared" si="1181"/>
        <v>Retired</v>
      </c>
      <c r="AF9427" t="str">
        <f t="shared" si="1182"/>
        <v>Good</v>
      </c>
      <c r="AG9427" t="str">
        <f t="shared" si="1183"/>
        <v>Very low</v>
      </c>
    </row>
    <row r="9428" spans="1:33" x14ac:dyDescent="0.2">
      <c r="A9428">
        <v>9427</v>
      </c>
      <c r="B9428">
        <v>15675518</v>
      </c>
      <c r="C9428">
        <v>499</v>
      </c>
      <c r="D9428">
        <v>2</v>
      </c>
      <c r="E9428">
        <v>2</v>
      </c>
      <c r="F9428">
        <v>53</v>
      </c>
      <c r="G9428">
        <v>7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s="2" t="s">
        <v>657</v>
      </c>
      <c r="P9428" s="11" t="str">
        <f t="shared" si="1176"/>
        <v>2016</v>
      </c>
      <c r="Q9428" s="12"/>
      <c r="R9428" s="8" t="str">
        <f t="shared" si="1177"/>
        <v>05</v>
      </c>
      <c r="S9428" s="8"/>
      <c r="T9428" s="14" t="str">
        <f t="shared" si="1178"/>
        <v>Exit</v>
      </c>
      <c r="U9428" s="14"/>
      <c r="V9428" s="8" t="str">
        <f t="shared" si="1179"/>
        <v>Spain</v>
      </c>
      <c r="W9428" s="8"/>
      <c r="X9428" s="8"/>
      <c r="Y9428" s="8"/>
      <c r="Z9428" s="14" t="str">
        <f t="shared" si="1180"/>
        <v>Female</v>
      </c>
      <c r="AA9428" s="14"/>
      <c r="AB9428" s="14"/>
      <c r="AC9428" s="14"/>
      <c r="AE9428" t="str">
        <f t="shared" si="1181"/>
        <v>Middle aged</v>
      </c>
      <c r="AF9428" t="str">
        <f t="shared" si="1182"/>
        <v>Poor</v>
      </c>
      <c r="AG9428" t="str">
        <f t="shared" si="1183"/>
        <v>Medium</v>
      </c>
    </row>
    <row r="9429" spans="1:33" x14ac:dyDescent="0.2">
      <c r="A9429">
        <v>9428</v>
      </c>
      <c r="B9429">
        <v>15584812</v>
      </c>
      <c r="C9429">
        <v>693</v>
      </c>
      <c r="D9429">
        <v>2</v>
      </c>
      <c r="E9429">
        <v>2</v>
      </c>
      <c r="F9429">
        <v>39</v>
      </c>
      <c r="G9429">
        <v>4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s="2" t="s">
        <v>608</v>
      </c>
      <c r="P9429" s="11" t="str">
        <f t="shared" si="1176"/>
        <v>2019</v>
      </c>
      <c r="Q9429" s="12"/>
      <c r="R9429" s="8" t="str">
        <f t="shared" si="1177"/>
        <v>04</v>
      </c>
      <c r="S9429" s="8"/>
      <c r="T9429" s="14" t="str">
        <f t="shared" si="1178"/>
        <v>Retain</v>
      </c>
      <c r="U9429" s="14"/>
      <c r="V9429" s="8" t="str">
        <f t="shared" si="1179"/>
        <v>Spain</v>
      </c>
      <c r="W9429" s="8"/>
      <c r="X9429" s="8"/>
      <c r="Y9429" s="8"/>
      <c r="Z9429" s="14" t="str">
        <f t="shared" si="1180"/>
        <v>Female</v>
      </c>
      <c r="AA9429" s="14"/>
      <c r="AB9429" s="14"/>
      <c r="AC9429" s="14"/>
      <c r="AE9429" t="str">
        <f t="shared" si="1181"/>
        <v>Middle aged</v>
      </c>
      <c r="AF9429" t="str">
        <f t="shared" si="1182"/>
        <v>Good</v>
      </c>
      <c r="AG9429" t="str">
        <f t="shared" si="1183"/>
        <v>Very low</v>
      </c>
    </row>
    <row r="9430" spans="1:33" x14ac:dyDescent="0.2">
      <c r="A9430">
        <v>9429</v>
      </c>
      <c r="B9430">
        <v>15752984</v>
      </c>
      <c r="C9430">
        <v>737</v>
      </c>
      <c r="D9430">
        <v>1</v>
      </c>
      <c r="E9430">
        <v>2</v>
      </c>
      <c r="F9430">
        <v>70</v>
      </c>
      <c r="G9430">
        <v>3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s="2" t="s">
        <v>128</v>
      </c>
      <c r="P9430" s="11" t="str">
        <f t="shared" si="1176"/>
        <v>2019</v>
      </c>
      <c r="Q9430" s="12"/>
      <c r="R9430" s="8" t="str">
        <f t="shared" si="1177"/>
        <v>11</v>
      </c>
      <c r="S9430" s="8"/>
      <c r="T9430" s="14" t="str">
        <f t="shared" si="1178"/>
        <v>Retain</v>
      </c>
      <c r="U9430" s="14"/>
      <c r="V9430" s="8" t="str">
        <f t="shared" si="1179"/>
        <v>France</v>
      </c>
      <c r="W9430" s="8"/>
      <c r="X9430" s="8"/>
      <c r="Y9430" s="8"/>
      <c r="Z9430" s="14" t="str">
        <f t="shared" si="1180"/>
        <v>Female</v>
      </c>
      <c r="AA9430" s="14"/>
      <c r="AB9430" s="14"/>
      <c r="AC9430" s="14"/>
      <c r="AE9430" t="str">
        <f t="shared" si="1181"/>
        <v>Retired</v>
      </c>
      <c r="AF9430" t="str">
        <f t="shared" si="1182"/>
        <v>Good</v>
      </c>
      <c r="AG9430" t="str">
        <f t="shared" si="1183"/>
        <v>Medium</v>
      </c>
    </row>
    <row r="9431" spans="1:33" x14ac:dyDescent="0.2">
      <c r="A9431">
        <v>9430</v>
      </c>
      <c r="B9431">
        <v>15577913</v>
      </c>
      <c r="C9431">
        <v>651</v>
      </c>
      <c r="D9431">
        <v>1</v>
      </c>
      <c r="E9431">
        <v>2</v>
      </c>
      <c r="F9431">
        <v>32</v>
      </c>
      <c r="G9431">
        <v>6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s="2" t="s">
        <v>1315</v>
      </c>
      <c r="P9431" s="11" t="str">
        <f t="shared" si="1176"/>
        <v>2016</v>
      </c>
      <c r="Q9431" s="12"/>
      <c r="R9431" s="8" t="str">
        <f t="shared" si="1177"/>
        <v>10</v>
      </c>
      <c r="S9431" s="8"/>
      <c r="T9431" s="14" t="str">
        <f t="shared" si="1178"/>
        <v>Retain</v>
      </c>
      <c r="U9431" s="14"/>
      <c r="V9431" s="8" t="str">
        <f t="shared" si="1179"/>
        <v>France</v>
      </c>
      <c r="W9431" s="8"/>
      <c r="X9431" s="8"/>
      <c r="Y9431" s="8"/>
      <c r="Z9431" s="14" t="str">
        <f t="shared" si="1180"/>
        <v>Female</v>
      </c>
      <c r="AA9431" s="14"/>
      <c r="AB9431" s="14"/>
      <c r="AC9431" s="14"/>
      <c r="AE9431" t="str">
        <f t="shared" si="1181"/>
        <v>Adults</v>
      </c>
      <c r="AF9431" t="str">
        <f t="shared" si="1182"/>
        <v>Fair</v>
      </c>
      <c r="AG9431" t="str">
        <f t="shared" si="1183"/>
        <v>High</v>
      </c>
    </row>
    <row r="9432" spans="1:33" x14ac:dyDescent="0.2">
      <c r="A9432">
        <v>9431</v>
      </c>
      <c r="B9432">
        <v>15591980</v>
      </c>
      <c r="C9432">
        <v>753</v>
      </c>
      <c r="D9432">
        <v>1</v>
      </c>
      <c r="E9432">
        <v>1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s="2" t="s">
        <v>474</v>
      </c>
      <c r="P9432" s="11" t="str">
        <f t="shared" si="1176"/>
        <v>2018</v>
      </c>
      <c r="Q9432" s="12"/>
      <c r="R9432" s="8" t="str">
        <f t="shared" si="1177"/>
        <v>06</v>
      </c>
      <c r="S9432" s="8"/>
      <c r="T9432" s="14" t="str">
        <f t="shared" si="1178"/>
        <v>Retain</v>
      </c>
      <c r="U9432" s="14"/>
      <c r="V9432" s="8" t="str">
        <f t="shared" si="1179"/>
        <v>France</v>
      </c>
      <c r="W9432" s="8"/>
      <c r="X9432" s="8"/>
      <c r="Y9432" s="8"/>
      <c r="Z9432" s="14" t="str">
        <f t="shared" si="1180"/>
        <v>Male</v>
      </c>
      <c r="AA9432" s="14"/>
      <c r="AB9432" s="14"/>
      <c r="AC9432" s="14"/>
      <c r="AE9432" t="str">
        <f t="shared" si="1181"/>
        <v>Adults</v>
      </c>
      <c r="AF9432" t="str">
        <f t="shared" si="1182"/>
        <v>Very good</v>
      </c>
      <c r="AG9432" t="str">
        <f t="shared" si="1183"/>
        <v>High</v>
      </c>
    </row>
    <row r="9433" spans="1:33" x14ac:dyDescent="0.2">
      <c r="A9433">
        <v>9432</v>
      </c>
      <c r="B9433">
        <v>15598948</v>
      </c>
      <c r="C9433">
        <v>523</v>
      </c>
      <c r="D9433">
        <v>2</v>
      </c>
      <c r="E9433">
        <v>2</v>
      </c>
      <c r="F9433">
        <v>24</v>
      </c>
      <c r="G9433">
        <v>6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s="2" t="s">
        <v>284</v>
      </c>
      <c r="P9433" s="11" t="str">
        <f t="shared" si="1176"/>
        <v>2017</v>
      </c>
      <c r="Q9433" s="12"/>
      <c r="R9433" s="8" t="str">
        <f t="shared" si="1177"/>
        <v>02</v>
      </c>
      <c r="S9433" s="8"/>
      <c r="T9433" s="14" t="str">
        <f t="shared" si="1178"/>
        <v>Retain</v>
      </c>
      <c r="U9433" s="14"/>
      <c r="V9433" s="8" t="str">
        <f t="shared" si="1179"/>
        <v>Spain</v>
      </c>
      <c r="W9433" s="8"/>
      <c r="X9433" s="8"/>
      <c r="Y9433" s="8"/>
      <c r="Z9433" s="14" t="str">
        <f t="shared" si="1180"/>
        <v>Female</v>
      </c>
      <c r="AA9433" s="14"/>
      <c r="AB9433" s="14"/>
      <c r="AC9433" s="14"/>
      <c r="AE9433" t="str">
        <f t="shared" si="1181"/>
        <v>Adults</v>
      </c>
      <c r="AF9433" t="str">
        <f t="shared" si="1182"/>
        <v>Poor</v>
      </c>
      <c r="AG9433" t="str">
        <f t="shared" si="1183"/>
        <v>Very high</v>
      </c>
    </row>
    <row r="9434" spans="1:33" x14ac:dyDescent="0.2">
      <c r="A9434">
        <v>9433</v>
      </c>
      <c r="B9434">
        <v>15574142</v>
      </c>
      <c r="C9434">
        <v>458</v>
      </c>
      <c r="D9434">
        <v>3</v>
      </c>
      <c r="E9434">
        <v>2</v>
      </c>
      <c r="F9434">
        <v>28</v>
      </c>
      <c r="G9434">
        <v>6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s="2" t="s">
        <v>124</v>
      </c>
      <c r="P9434" s="11" t="str">
        <f t="shared" si="1176"/>
        <v>2017</v>
      </c>
      <c r="Q9434" s="12"/>
      <c r="R9434" s="8" t="str">
        <f t="shared" si="1177"/>
        <v>07</v>
      </c>
      <c r="S9434" s="8"/>
      <c r="T9434" s="14" t="str">
        <f t="shared" si="1178"/>
        <v>Retain</v>
      </c>
      <c r="U9434" s="14"/>
      <c r="V9434" s="8" t="str">
        <f t="shared" si="1179"/>
        <v>Germany</v>
      </c>
      <c r="W9434" s="8"/>
      <c r="X9434" s="8"/>
      <c r="Y9434" s="8"/>
      <c r="Z9434" s="14" t="str">
        <f t="shared" si="1180"/>
        <v>Female</v>
      </c>
      <c r="AA9434" s="14"/>
      <c r="AB9434" s="14"/>
      <c r="AC9434" s="14"/>
      <c r="AE9434" t="str">
        <f t="shared" si="1181"/>
        <v>Adults</v>
      </c>
      <c r="AF9434" t="str">
        <f t="shared" si="1182"/>
        <v>Poor</v>
      </c>
      <c r="AG9434" t="str">
        <f t="shared" si="1183"/>
        <v>Very high</v>
      </c>
    </row>
    <row r="9435" spans="1:33" x14ac:dyDescent="0.2">
      <c r="A9435">
        <v>9434</v>
      </c>
      <c r="B9435">
        <v>15582903</v>
      </c>
      <c r="C9435">
        <v>643</v>
      </c>
      <c r="D9435">
        <v>1</v>
      </c>
      <c r="E9435">
        <v>1</v>
      </c>
      <c r="F9435">
        <v>39</v>
      </c>
      <c r="G9435">
        <v>5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s="2" t="s">
        <v>411</v>
      </c>
      <c r="P9435" s="11" t="str">
        <f t="shared" si="1176"/>
        <v>2018</v>
      </c>
      <c r="Q9435" s="12"/>
      <c r="R9435" s="8" t="str">
        <f t="shared" si="1177"/>
        <v>04</v>
      </c>
      <c r="S9435" s="8"/>
      <c r="T9435" s="14" t="str">
        <f t="shared" si="1178"/>
        <v>Retain</v>
      </c>
      <c r="U9435" s="14"/>
      <c r="V9435" s="8" t="str">
        <f t="shared" si="1179"/>
        <v>France</v>
      </c>
      <c r="W9435" s="8"/>
      <c r="X9435" s="8"/>
      <c r="Y9435" s="8"/>
      <c r="Z9435" s="14" t="str">
        <f t="shared" si="1180"/>
        <v>Male</v>
      </c>
      <c r="AA9435" s="14"/>
      <c r="AB9435" s="14"/>
      <c r="AC9435" s="14"/>
      <c r="AE9435" t="str">
        <f t="shared" si="1181"/>
        <v>Middle aged</v>
      </c>
      <c r="AF9435" t="str">
        <f t="shared" si="1182"/>
        <v>Fair</v>
      </c>
      <c r="AG9435" t="str">
        <f t="shared" si="1183"/>
        <v>Very low</v>
      </c>
    </row>
    <row r="9436" spans="1:33" x14ac:dyDescent="0.2">
      <c r="A9436">
        <v>9435</v>
      </c>
      <c r="B9436">
        <v>15733229</v>
      </c>
      <c r="C9436">
        <v>638</v>
      </c>
      <c r="D9436">
        <v>2</v>
      </c>
      <c r="E9436">
        <v>2</v>
      </c>
      <c r="F9436">
        <v>34</v>
      </c>
      <c r="G9436">
        <v>5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s="2" t="s">
        <v>253</v>
      </c>
      <c r="P9436" s="11" t="str">
        <f t="shared" si="1176"/>
        <v>2018</v>
      </c>
      <c r="Q9436" s="12"/>
      <c r="R9436" s="8" t="str">
        <f t="shared" si="1177"/>
        <v>09</v>
      </c>
      <c r="S9436" s="8"/>
      <c r="T9436" s="14" t="str">
        <f t="shared" si="1178"/>
        <v>Retain</v>
      </c>
      <c r="U9436" s="14"/>
      <c r="V9436" s="8" t="str">
        <f t="shared" si="1179"/>
        <v>Spain</v>
      </c>
      <c r="W9436" s="8"/>
      <c r="X9436" s="8"/>
      <c r="Y9436" s="8"/>
      <c r="Z9436" s="14" t="str">
        <f t="shared" si="1180"/>
        <v>Female</v>
      </c>
      <c r="AA9436" s="14"/>
      <c r="AB9436" s="14"/>
      <c r="AC9436" s="14"/>
      <c r="AE9436" t="str">
        <f t="shared" si="1181"/>
        <v>Adults</v>
      </c>
      <c r="AF9436" t="str">
        <f t="shared" si="1182"/>
        <v>Fair</v>
      </c>
      <c r="AG9436" t="str">
        <f t="shared" si="1183"/>
        <v>Very low</v>
      </c>
    </row>
    <row r="9437" spans="1:33" x14ac:dyDescent="0.2">
      <c r="A9437">
        <v>9436</v>
      </c>
      <c r="B9437">
        <v>15635752</v>
      </c>
      <c r="C9437">
        <v>685</v>
      </c>
      <c r="D9437">
        <v>3</v>
      </c>
      <c r="E9437">
        <v>1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s="2" t="s">
        <v>214</v>
      </c>
      <c r="P9437" s="11" t="str">
        <f t="shared" si="1176"/>
        <v>2018</v>
      </c>
      <c r="Q9437" s="12"/>
      <c r="R9437" s="8" t="str">
        <f t="shared" si="1177"/>
        <v>11</v>
      </c>
      <c r="S9437" s="8"/>
      <c r="T9437" s="14" t="str">
        <f t="shared" si="1178"/>
        <v>Retain</v>
      </c>
      <c r="U9437" s="14"/>
      <c r="V9437" s="8" t="str">
        <f t="shared" si="1179"/>
        <v>Germany</v>
      </c>
      <c r="W9437" s="8"/>
      <c r="X9437" s="8"/>
      <c r="Y9437" s="8"/>
      <c r="Z9437" s="14" t="str">
        <f t="shared" si="1180"/>
        <v>Male</v>
      </c>
      <c r="AA9437" s="14"/>
      <c r="AB9437" s="14"/>
      <c r="AC9437" s="14"/>
      <c r="AE9437" t="str">
        <f t="shared" si="1181"/>
        <v>Adults</v>
      </c>
      <c r="AF9437" t="str">
        <f t="shared" si="1182"/>
        <v>Good</v>
      </c>
      <c r="AG9437" t="str">
        <f t="shared" si="1183"/>
        <v>High</v>
      </c>
    </row>
    <row r="9438" spans="1:33" x14ac:dyDescent="0.2">
      <c r="A9438">
        <v>9437</v>
      </c>
      <c r="B9438">
        <v>15771000</v>
      </c>
      <c r="C9438">
        <v>684</v>
      </c>
      <c r="D9438">
        <v>1</v>
      </c>
      <c r="E9438">
        <v>1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s="2" t="s">
        <v>93</v>
      </c>
      <c r="P9438" s="11" t="str">
        <f t="shared" si="1176"/>
        <v>2019</v>
      </c>
      <c r="Q9438" s="12"/>
      <c r="R9438" s="8" t="str">
        <f t="shared" si="1177"/>
        <v>04</v>
      </c>
      <c r="S9438" s="8"/>
      <c r="T9438" s="14" t="str">
        <f t="shared" si="1178"/>
        <v>Retain</v>
      </c>
      <c r="U9438" s="14"/>
      <c r="V9438" s="8" t="str">
        <f t="shared" si="1179"/>
        <v>France</v>
      </c>
      <c r="W9438" s="8"/>
      <c r="X9438" s="8"/>
      <c r="Y9438" s="8"/>
      <c r="Z9438" s="14" t="str">
        <f t="shared" si="1180"/>
        <v>Male</v>
      </c>
      <c r="AA9438" s="14"/>
      <c r="AB9438" s="14"/>
      <c r="AC9438" s="14"/>
      <c r="AE9438" t="str">
        <f t="shared" si="1181"/>
        <v>Adults</v>
      </c>
      <c r="AF9438" t="str">
        <f t="shared" si="1182"/>
        <v>Good</v>
      </c>
      <c r="AG9438" t="str">
        <f t="shared" si="1183"/>
        <v>Very low</v>
      </c>
    </row>
    <row r="9439" spans="1:33" x14ac:dyDescent="0.2">
      <c r="A9439">
        <v>9438</v>
      </c>
      <c r="B9439">
        <v>15804864</v>
      </c>
      <c r="C9439">
        <v>670</v>
      </c>
      <c r="D9439">
        <v>1</v>
      </c>
      <c r="E9439">
        <v>2</v>
      </c>
      <c r="F9439">
        <v>27</v>
      </c>
      <c r="G9439">
        <v>7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s="2" t="s">
        <v>292</v>
      </c>
      <c r="P9439" s="11" t="str">
        <f t="shared" si="1176"/>
        <v>2016</v>
      </c>
      <c r="Q9439" s="12"/>
      <c r="R9439" s="8" t="str">
        <f t="shared" si="1177"/>
        <v>07</v>
      </c>
      <c r="S9439" s="8"/>
      <c r="T9439" s="14" t="str">
        <f t="shared" si="1178"/>
        <v>Retain</v>
      </c>
      <c r="U9439" s="14"/>
      <c r="V9439" s="8" t="str">
        <f t="shared" si="1179"/>
        <v>France</v>
      </c>
      <c r="W9439" s="8"/>
      <c r="X9439" s="8"/>
      <c r="Y9439" s="8"/>
      <c r="Z9439" s="14" t="str">
        <f t="shared" si="1180"/>
        <v>Female</v>
      </c>
      <c r="AA9439" s="14"/>
      <c r="AB9439" s="14"/>
      <c r="AC9439" s="14"/>
      <c r="AE9439" t="str">
        <f t="shared" si="1181"/>
        <v>Adults</v>
      </c>
      <c r="AF9439" t="str">
        <f t="shared" si="1182"/>
        <v>Good</v>
      </c>
      <c r="AG9439" t="str">
        <f t="shared" si="1183"/>
        <v>Medium</v>
      </c>
    </row>
    <row r="9440" spans="1:33" x14ac:dyDescent="0.2">
      <c r="A9440">
        <v>9439</v>
      </c>
      <c r="B9440">
        <v>15641175</v>
      </c>
      <c r="C9440">
        <v>701</v>
      </c>
      <c r="D9440">
        <v>3</v>
      </c>
      <c r="E9440">
        <v>1</v>
      </c>
      <c r="F9440">
        <v>63</v>
      </c>
      <c r="G9440">
        <v>7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s="2" t="s">
        <v>1078</v>
      </c>
      <c r="P9440" s="11" t="str">
        <f t="shared" si="1176"/>
        <v>2016</v>
      </c>
      <c r="Q9440" s="12"/>
      <c r="R9440" s="8" t="str">
        <f t="shared" si="1177"/>
        <v>09</v>
      </c>
      <c r="S9440" s="8"/>
      <c r="T9440" s="14" t="str">
        <f t="shared" si="1178"/>
        <v>Exit</v>
      </c>
      <c r="U9440" s="14"/>
      <c r="V9440" s="8" t="str">
        <f t="shared" si="1179"/>
        <v>Germany</v>
      </c>
      <c r="W9440" s="8"/>
      <c r="X9440" s="8"/>
      <c r="Y9440" s="8"/>
      <c r="Z9440" s="14" t="str">
        <f t="shared" si="1180"/>
        <v>Male</v>
      </c>
      <c r="AA9440" s="14"/>
      <c r="AB9440" s="14"/>
      <c r="AC9440" s="14"/>
      <c r="AE9440" t="str">
        <f t="shared" si="1181"/>
        <v>Middle aged</v>
      </c>
      <c r="AF9440" t="str">
        <f t="shared" si="1182"/>
        <v>Good</v>
      </c>
      <c r="AG9440" t="str">
        <f t="shared" si="1183"/>
        <v>High</v>
      </c>
    </row>
    <row r="9441" spans="1:33" x14ac:dyDescent="0.2">
      <c r="A9441">
        <v>9440</v>
      </c>
      <c r="B9441">
        <v>15692226</v>
      </c>
      <c r="C9441">
        <v>705</v>
      </c>
      <c r="D9441">
        <v>1</v>
      </c>
      <c r="E9441">
        <v>2</v>
      </c>
      <c r="F9441">
        <v>31</v>
      </c>
      <c r="G9441">
        <v>6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s="2" t="s">
        <v>834</v>
      </c>
      <c r="P9441" s="11" t="str">
        <f t="shared" si="1176"/>
        <v>2017</v>
      </c>
      <c r="Q9441" s="12"/>
      <c r="R9441" s="8" t="str">
        <f t="shared" si="1177"/>
        <v>05</v>
      </c>
      <c r="S9441" s="8"/>
      <c r="T9441" s="14" t="str">
        <f t="shared" si="1178"/>
        <v>Retain</v>
      </c>
      <c r="U9441" s="14"/>
      <c r="V9441" s="8" t="str">
        <f t="shared" si="1179"/>
        <v>France</v>
      </c>
      <c r="W9441" s="8"/>
      <c r="X9441" s="8"/>
      <c r="Y9441" s="8"/>
      <c r="Z9441" s="14" t="str">
        <f t="shared" si="1180"/>
        <v>Female</v>
      </c>
      <c r="AA9441" s="14"/>
      <c r="AB9441" s="14"/>
      <c r="AC9441" s="14"/>
      <c r="AE9441" t="str">
        <f t="shared" si="1181"/>
        <v>Adults</v>
      </c>
      <c r="AF9441" t="str">
        <f t="shared" si="1182"/>
        <v>Good</v>
      </c>
      <c r="AG9441" t="str">
        <f t="shared" si="1183"/>
        <v>High</v>
      </c>
    </row>
    <row r="9442" spans="1:33" x14ac:dyDescent="0.2">
      <c r="A9442">
        <v>9441</v>
      </c>
      <c r="B9442">
        <v>15584156</v>
      </c>
      <c r="C9442">
        <v>593</v>
      </c>
      <c r="D9442">
        <v>2</v>
      </c>
      <c r="E9442">
        <v>1</v>
      </c>
      <c r="F9442">
        <v>27</v>
      </c>
      <c r="G9442">
        <v>5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s="2" t="s">
        <v>988</v>
      </c>
      <c r="P9442" s="11" t="str">
        <f t="shared" si="1176"/>
        <v>2018</v>
      </c>
      <c r="Q9442" s="12"/>
      <c r="R9442" s="8" t="str">
        <f t="shared" si="1177"/>
        <v>01</v>
      </c>
      <c r="S9442" s="8"/>
      <c r="T9442" s="14" t="str">
        <f t="shared" si="1178"/>
        <v>Exit</v>
      </c>
      <c r="U9442" s="14"/>
      <c r="V9442" s="8" t="str">
        <f t="shared" si="1179"/>
        <v>Spain</v>
      </c>
      <c r="W9442" s="8"/>
      <c r="X9442" s="8"/>
      <c r="Y9442" s="8"/>
      <c r="Z9442" s="14" t="str">
        <f t="shared" si="1180"/>
        <v>Male</v>
      </c>
      <c r="AA9442" s="14"/>
      <c r="AB9442" s="14"/>
      <c r="AC9442" s="14"/>
      <c r="AE9442" t="str">
        <f t="shared" si="1181"/>
        <v>Adults</v>
      </c>
      <c r="AF9442" t="str">
        <f t="shared" si="1182"/>
        <v>Fair</v>
      </c>
      <c r="AG9442" t="str">
        <f t="shared" si="1183"/>
        <v>Very low</v>
      </c>
    </row>
    <row r="9443" spans="1:33" x14ac:dyDescent="0.2">
      <c r="A9443">
        <v>9442</v>
      </c>
      <c r="B9443">
        <v>15702656</v>
      </c>
      <c r="C9443">
        <v>651</v>
      </c>
      <c r="D9443">
        <v>1</v>
      </c>
      <c r="E9443">
        <v>2</v>
      </c>
      <c r="F9443">
        <v>33</v>
      </c>
      <c r="G9443">
        <v>4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s="2" t="s">
        <v>412</v>
      </c>
      <c r="P9443" s="11" t="str">
        <f t="shared" si="1176"/>
        <v>2019</v>
      </c>
      <c r="Q9443" s="12"/>
      <c r="R9443" s="8" t="str">
        <f t="shared" si="1177"/>
        <v>03</v>
      </c>
      <c r="S9443" s="8"/>
      <c r="T9443" s="14" t="str">
        <f t="shared" si="1178"/>
        <v>Retain</v>
      </c>
      <c r="U9443" s="14"/>
      <c r="V9443" s="8" t="str">
        <f t="shared" si="1179"/>
        <v>France</v>
      </c>
      <c r="W9443" s="8"/>
      <c r="X9443" s="8"/>
      <c r="Y9443" s="8"/>
      <c r="Z9443" s="14" t="str">
        <f t="shared" si="1180"/>
        <v>Female</v>
      </c>
      <c r="AA9443" s="14"/>
      <c r="AB9443" s="14"/>
      <c r="AC9443" s="14"/>
      <c r="AE9443" t="str">
        <f t="shared" si="1181"/>
        <v>Adults</v>
      </c>
      <c r="AF9443" t="str">
        <f t="shared" si="1182"/>
        <v>Fair</v>
      </c>
      <c r="AG9443" t="str">
        <f t="shared" si="1183"/>
        <v>Medium</v>
      </c>
    </row>
    <row r="9444" spans="1:33" x14ac:dyDescent="0.2">
      <c r="A9444">
        <v>9443</v>
      </c>
      <c r="B9444">
        <v>15606552</v>
      </c>
      <c r="C9444">
        <v>741</v>
      </c>
      <c r="D9444">
        <v>1</v>
      </c>
      <c r="E9444">
        <v>1</v>
      </c>
      <c r="F9444">
        <v>37</v>
      </c>
      <c r="G9444">
        <v>4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s="2" t="s">
        <v>416</v>
      </c>
      <c r="P9444" s="11" t="str">
        <f t="shared" si="1176"/>
        <v>2019</v>
      </c>
      <c r="Q9444" s="12"/>
      <c r="R9444" s="8" t="str">
        <f t="shared" si="1177"/>
        <v>05</v>
      </c>
      <c r="S9444" s="8"/>
      <c r="T9444" s="14" t="str">
        <f t="shared" si="1178"/>
        <v>Retain</v>
      </c>
      <c r="U9444" s="14"/>
      <c r="V9444" s="8" t="str">
        <f t="shared" si="1179"/>
        <v>France</v>
      </c>
      <c r="W9444" s="8"/>
      <c r="X9444" s="8"/>
      <c r="Y9444" s="8"/>
      <c r="Z9444" s="14" t="str">
        <f t="shared" si="1180"/>
        <v>Male</v>
      </c>
      <c r="AA9444" s="14"/>
      <c r="AB9444" s="14"/>
      <c r="AC9444" s="14"/>
      <c r="AE9444" t="str">
        <f t="shared" si="1181"/>
        <v>Adults</v>
      </c>
      <c r="AF9444" t="str">
        <f t="shared" si="1182"/>
        <v>Very good</v>
      </c>
      <c r="AG9444" t="str">
        <f t="shared" si="1183"/>
        <v>High</v>
      </c>
    </row>
    <row r="9445" spans="1:33" x14ac:dyDescent="0.2">
      <c r="A9445">
        <v>9444</v>
      </c>
      <c r="B9445">
        <v>15687001</v>
      </c>
      <c r="C9445">
        <v>596</v>
      </c>
      <c r="D9445">
        <v>3</v>
      </c>
      <c r="E9445">
        <v>1</v>
      </c>
      <c r="F9445">
        <v>54</v>
      </c>
      <c r="G9445">
        <v>4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s="2" t="s">
        <v>671</v>
      </c>
      <c r="P9445" s="11" t="str">
        <f t="shared" si="1176"/>
        <v>2019</v>
      </c>
      <c r="Q9445" s="12"/>
      <c r="R9445" s="8" t="str">
        <f t="shared" si="1177"/>
        <v>06</v>
      </c>
      <c r="S9445" s="8"/>
      <c r="T9445" s="14" t="str">
        <f t="shared" si="1178"/>
        <v>Exit</v>
      </c>
      <c r="U9445" s="14"/>
      <c r="V9445" s="8" t="str">
        <f t="shared" si="1179"/>
        <v>Germany</v>
      </c>
      <c r="W9445" s="8"/>
      <c r="X9445" s="8"/>
      <c r="Y9445" s="8"/>
      <c r="Z9445" s="14" t="str">
        <f t="shared" si="1180"/>
        <v>Male</v>
      </c>
      <c r="AA9445" s="14"/>
      <c r="AB9445" s="14"/>
      <c r="AC9445" s="14"/>
      <c r="AE9445" t="str">
        <f t="shared" si="1181"/>
        <v>Middle aged</v>
      </c>
      <c r="AF9445" t="str">
        <f t="shared" si="1182"/>
        <v>Fair</v>
      </c>
      <c r="AG9445" t="str">
        <f t="shared" si="1183"/>
        <v>High</v>
      </c>
    </row>
    <row r="9446" spans="1:33" x14ac:dyDescent="0.2">
      <c r="A9446">
        <v>9445</v>
      </c>
      <c r="B9446">
        <v>15781903</v>
      </c>
      <c r="C9446">
        <v>581</v>
      </c>
      <c r="D9446">
        <v>3</v>
      </c>
      <c r="E9446">
        <v>1</v>
      </c>
      <c r="F9446">
        <v>41</v>
      </c>
      <c r="G9446">
        <v>3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s="2" t="s">
        <v>26</v>
      </c>
      <c r="P9446" s="11" t="str">
        <f t="shared" si="1176"/>
        <v>2019</v>
      </c>
      <c r="Q9446" s="12"/>
      <c r="R9446" s="8" t="str">
        <f t="shared" si="1177"/>
        <v>11</v>
      </c>
      <c r="S9446" s="8"/>
      <c r="T9446" s="14" t="str">
        <f t="shared" si="1178"/>
        <v>Retain</v>
      </c>
      <c r="U9446" s="14"/>
      <c r="V9446" s="8" t="str">
        <f t="shared" si="1179"/>
        <v>Germany</v>
      </c>
      <c r="W9446" s="8"/>
      <c r="X9446" s="8"/>
      <c r="Y9446" s="8"/>
      <c r="Z9446" s="14" t="str">
        <f t="shared" si="1180"/>
        <v>Male</v>
      </c>
      <c r="AA9446" s="14"/>
      <c r="AB9446" s="14"/>
      <c r="AC9446" s="14"/>
      <c r="AE9446" t="str">
        <f t="shared" si="1181"/>
        <v>Middle aged</v>
      </c>
      <c r="AF9446" t="str">
        <f t="shared" si="1182"/>
        <v>Fair</v>
      </c>
      <c r="AG9446" t="str">
        <f t="shared" si="1183"/>
        <v>High</v>
      </c>
    </row>
    <row r="9447" spans="1:33" x14ac:dyDescent="0.2">
      <c r="A9447">
        <v>9446</v>
      </c>
      <c r="B9447">
        <v>15731951</v>
      </c>
      <c r="C9447">
        <v>689</v>
      </c>
      <c r="D9447">
        <v>2</v>
      </c>
      <c r="E9447">
        <v>2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s="2" t="s">
        <v>441</v>
      </c>
      <c r="P9447" s="11" t="str">
        <f t="shared" si="1176"/>
        <v>2017</v>
      </c>
      <c r="Q9447" s="12"/>
      <c r="R9447" s="8" t="str">
        <f t="shared" si="1177"/>
        <v>11</v>
      </c>
      <c r="S9447" s="8"/>
      <c r="T9447" s="14" t="str">
        <f t="shared" si="1178"/>
        <v>Exit</v>
      </c>
      <c r="U9447" s="14"/>
      <c r="V9447" s="8" t="str">
        <f t="shared" si="1179"/>
        <v>Spain</v>
      </c>
      <c r="W9447" s="8"/>
      <c r="X9447" s="8"/>
      <c r="Y9447" s="8"/>
      <c r="Z9447" s="14" t="str">
        <f t="shared" si="1180"/>
        <v>Female</v>
      </c>
      <c r="AA9447" s="14"/>
      <c r="AB9447" s="14"/>
      <c r="AC9447" s="14"/>
      <c r="AE9447" t="str">
        <f t="shared" si="1181"/>
        <v>Adults</v>
      </c>
      <c r="AF9447" t="str">
        <f t="shared" si="1182"/>
        <v>Good</v>
      </c>
      <c r="AG9447" t="str">
        <f t="shared" si="1183"/>
        <v>Medium</v>
      </c>
    </row>
    <row r="9448" spans="1:33" x14ac:dyDescent="0.2">
      <c r="A9448">
        <v>9447</v>
      </c>
      <c r="B9448">
        <v>15580953</v>
      </c>
      <c r="C9448">
        <v>544</v>
      </c>
      <c r="D9448">
        <v>1</v>
      </c>
      <c r="E9448">
        <v>1</v>
      </c>
      <c r="F9448">
        <v>30</v>
      </c>
      <c r="G9448">
        <v>6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s="2" t="s">
        <v>1057</v>
      </c>
      <c r="P9448" s="11" t="str">
        <f t="shared" si="1176"/>
        <v>2017</v>
      </c>
      <c r="Q9448" s="12"/>
      <c r="R9448" s="8" t="str">
        <f t="shared" si="1177"/>
        <v>04</v>
      </c>
      <c r="S9448" s="8"/>
      <c r="T9448" s="14" t="str">
        <f t="shared" si="1178"/>
        <v>Retain</v>
      </c>
      <c r="U9448" s="14"/>
      <c r="V9448" s="8" t="str">
        <f t="shared" si="1179"/>
        <v>France</v>
      </c>
      <c r="W9448" s="8"/>
      <c r="X9448" s="8"/>
      <c r="Y9448" s="8"/>
      <c r="Z9448" s="14" t="str">
        <f t="shared" si="1180"/>
        <v>Male</v>
      </c>
      <c r="AA9448" s="14"/>
      <c r="AB9448" s="14"/>
      <c r="AC9448" s="14"/>
      <c r="AE9448" t="str">
        <f t="shared" si="1181"/>
        <v>Adults</v>
      </c>
      <c r="AF9448" t="str">
        <f t="shared" si="1182"/>
        <v>Poor</v>
      </c>
      <c r="AG9448" t="str">
        <f t="shared" si="1183"/>
        <v>Medium</v>
      </c>
    </row>
    <row r="9449" spans="1:33" x14ac:dyDescent="0.2">
      <c r="A9449">
        <v>9448</v>
      </c>
      <c r="B9449">
        <v>15810390</v>
      </c>
      <c r="C9449">
        <v>718</v>
      </c>
      <c r="D9449">
        <v>1</v>
      </c>
      <c r="E9449">
        <v>2</v>
      </c>
      <c r="F9449">
        <v>41</v>
      </c>
      <c r="G9449">
        <v>4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s="2" t="s">
        <v>1020</v>
      </c>
      <c r="P9449" s="11" t="str">
        <f t="shared" si="1176"/>
        <v>2019</v>
      </c>
      <c r="Q9449" s="12"/>
      <c r="R9449" s="8" t="str">
        <f t="shared" si="1177"/>
        <v>07</v>
      </c>
      <c r="S9449" s="8"/>
      <c r="T9449" s="14" t="str">
        <f t="shared" si="1178"/>
        <v>Exit</v>
      </c>
      <c r="U9449" s="14"/>
      <c r="V9449" s="8" t="str">
        <f t="shared" si="1179"/>
        <v>France</v>
      </c>
      <c r="W9449" s="8"/>
      <c r="X9449" s="8"/>
      <c r="Y9449" s="8"/>
      <c r="Z9449" s="14" t="str">
        <f t="shared" si="1180"/>
        <v>Female</v>
      </c>
      <c r="AA9449" s="14"/>
      <c r="AB9449" s="14"/>
      <c r="AC9449" s="14"/>
      <c r="AE9449" t="str">
        <f t="shared" si="1181"/>
        <v>Middle aged</v>
      </c>
      <c r="AF9449" t="str">
        <f t="shared" si="1182"/>
        <v>Good</v>
      </c>
      <c r="AG9449" t="str">
        <f t="shared" si="1183"/>
        <v>Very low</v>
      </c>
    </row>
    <row r="9450" spans="1:33" x14ac:dyDescent="0.2">
      <c r="A9450">
        <v>9449</v>
      </c>
      <c r="B9450">
        <v>15628274</v>
      </c>
      <c r="C9450">
        <v>583</v>
      </c>
      <c r="D9450">
        <v>3</v>
      </c>
      <c r="E9450">
        <v>1</v>
      </c>
      <c r="F9450">
        <v>35</v>
      </c>
      <c r="G9450">
        <v>4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s="2" t="s">
        <v>928</v>
      </c>
      <c r="P9450" s="11" t="str">
        <f t="shared" si="1176"/>
        <v>2019</v>
      </c>
      <c r="Q9450" s="12"/>
      <c r="R9450" s="8" t="str">
        <f t="shared" si="1177"/>
        <v>02</v>
      </c>
      <c r="S9450" s="8"/>
      <c r="T9450" s="14" t="str">
        <f t="shared" si="1178"/>
        <v>Retain</v>
      </c>
      <c r="U9450" s="14"/>
      <c r="V9450" s="8" t="str">
        <f t="shared" si="1179"/>
        <v>Germany</v>
      </c>
      <c r="W9450" s="8"/>
      <c r="X9450" s="8"/>
      <c r="Y9450" s="8"/>
      <c r="Z9450" s="14" t="str">
        <f t="shared" si="1180"/>
        <v>Male</v>
      </c>
      <c r="AA9450" s="14"/>
      <c r="AB9450" s="14"/>
      <c r="AC9450" s="14"/>
      <c r="AE9450" t="str">
        <f t="shared" si="1181"/>
        <v>Adults</v>
      </c>
      <c r="AF9450" t="str">
        <f t="shared" si="1182"/>
        <v>Fair</v>
      </c>
      <c r="AG9450" t="str">
        <f t="shared" si="1183"/>
        <v>High</v>
      </c>
    </row>
    <row r="9451" spans="1:33" x14ac:dyDescent="0.2">
      <c r="A9451">
        <v>9450</v>
      </c>
      <c r="B9451">
        <v>15615444</v>
      </c>
      <c r="C9451">
        <v>663</v>
      </c>
      <c r="D9451">
        <v>3</v>
      </c>
      <c r="E9451">
        <v>1</v>
      </c>
      <c r="F9451">
        <v>28</v>
      </c>
      <c r="G9451">
        <v>6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s="2" t="s">
        <v>52</v>
      </c>
      <c r="P9451" s="11" t="str">
        <f t="shared" si="1176"/>
        <v>2016</v>
      </c>
      <c r="Q9451" s="12"/>
      <c r="R9451" s="8" t="str">
        <f t="shared" si="1177"/>
        <v>11</v>
      </c>
      <c r="S9451" s="8"/>
      <c r="T9451" s="14" t="str">
        <f t="shared" si="1178"/>
        <v>Retain</v>
      </c>
      <c r="U9451" s="14"/>
      <c r="V9451" s="8" t="str">
        <f t="shared" si="1179"/>
        <v>Germany</v>
      </c>
      <c r="W9451" s="8"/>
      <c r="X9451" s="8"/>
      <c r="Y9451" s="8"/>
      <c r="Z9451" s="14" t="str">
        <f t="shared" si="1180"/>
        <v>Male</v>
      </c>
      <c r="AA9451" s="14"/>
      <c r="AB9451" s="14"/>
      <c r="AC9451" s="14"/>
      <c r="AE9451" t="str">
        <f t="shared" si="1181"/>
        <v>Adults</v>
      </c>
      <c r="AF9451" t="str">
        <f t="shared" si="1182"/>
        <v>Fair</v>
      </c>
      <c r="AG9451" t="str">
        <f t="shared" si="1183"/>
        <v>High</v>
      </c>
    </row>
    <row r="9452" spans="1:33" x14ac:dyDescent="0.2">
      <c r="A9452">
        <v>9451</v>
      </c>
      <c r="B9452">
        <v>15784010</v>
      </c>
      <c r="C9452">
        <v>666</v>
      </c>
      <c r="D9452">
        <v>3</v>
      </c>
      <c r="E9452">
        <v>1</v>
      </c>
      <c r="F9452">
        <v>33</v>
      </c>
      <c r="G9452">
        <v>4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s="2" t="s">
        <v>1016</v>
      </c>
      <c r="P9452" s="11" t="str">
        <f t="shared" si="1176"/>
        <v>2019</v>
      </c>
      <c r="Q9452" s="12"/>
      <c r="R9452" s="8" t="str">
        <f t="shared" si="1177"/>
        <v>02</v>
      </c>
      <c r="S9452" s="8"/>
      <c r="T9452" s="14" t="str">
        <f t="shared" si="1178"/>
        <v>Retain</v>
      </c>
      <c r="U9452" s="14"/>
      <c r="V9452" s="8" t="str">
        <f t="shared" si="1179"/>
        <v>Germany</v>
      </c>
      <c r="W9452" s="8"/>
      <c r="X9452" s="8"/>
      <c r="Y9452" s="8"/>
      <c r="Z9452" s="14" t="str">
        <f t="shared" si="1180"/>
        <v>Male</v>
      </c>
      <c r="AA9452" s="14"/>
      <c r="AB9452" s="14"/>
      <c r="AC9452" s="14"/>
      <c r="AE9452" t="str">
        <f t="shared" si="1181"/>
        <v>Adults</v>
      </c>
      <c r="AF9452" t="str">
        <f t="shared" si="1182"/>
        <v>Fair</v>
      </c>
      <c r="AG9452" t="str">
        <f t="shared" si="1183"/>
        <v>High</v>
      </c>
    </row>
    <row r="9453" spans="1:33" x14ac:dyDescent="0.2">
      <c r="A9453">
        <v>9452</v>
      </c>
      <c r="B9453">
        <v>15571586</v>
      </c>
      <c r="C9453">
        <v>524</v>
      </c>
      <c r="D9453">
        <v>2</v>
      </c>
      <c r="E9453">
        <v>1</v>
      </c>
      <c r="F9453">
        <v>29</v>
      </c>
      <c r="G9453">
        <v>6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s="2" t="s">
        <v>602</v>
      </c>
      <c r="P9453" s="11" t="str">
        <f t="shared" si="1176"/>
        <v>2016</v>
      </c>
      <c r="Q9453" s="12"/>
      <c r="R9453" s="8" t="str">
        <f t="shared" si="1177"/>
        <v>12</v>
      </c>
      <c r="S9453" s="8"/>
      <c r="T9453" s="14" t="str">
        <f t="shared" si="1178"/>
        <v>Exit</v>
      </c>
      <c r="U9453" s="14"/>
      <c r="V9453" s="8" t="str">
        <f t="shared" si="1179"/>
        <v>Spain</v>
      </c>
      <c r="W9453" s="8"/>
      <c r="X9453" s="8"/>
      <c r="Y9453" s="8"/>
      <c r="Z9453" s="14" t="str">
        <f t="shared" si="1180"/>
        <v>Male</v>
      </c>
      <c r="AA9453" s="14"/>
      <c r="AB9453" s="14"/>
      <c r="AC9453" s="14"/>
      <c r="AE9453" t="str">
        <f t="shared" si="1181"/>
        <v>Adults</v>
      </c>
      <c r="AF9453" t="str">
        <f t="shared" si="1182"/>
        <v>Poor</v>
      </c>
      <c r="AG9453" t="str">
        <f t="shared" si="1183"/>
        <v>Very high</v>
      </c>
    </row>
    <row r="9454" spans="1:33" x14ac:dyDescent="0.2">
      <c r="A9454">
        <v>9453</v>
      </c>
      <c r="B9454">
        <v>15748616</v>
      </c>
      <c r="C9454">
        <v>599</v>
      </c>
      <c r="D9454">
        <v>1</v>
      </c>
      <c r="E9454">
        <v>1</v>
      </c>
      <c r="F9454">
        <v>27</v>
      </c>
      <c r="G9454">
        <v>4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s="2" t="s">
        <v>646</v>
      </c>
      <c r="P9454" s="11" t="str">
        <f t="shared" si="1176"/>
        <v>2018</v>
      </c>
      <c r="Q9454" s="12"/>
      <c r="R9454" s="8" t="str">
        <f t="shared" si="1177"/>
        <v>12</v>
      </c>
      <c r="S9454" s="8"/>
      <c r="T9454" s="14" t="str">
        <f t="shared" si="1178"/>
        <v>Retain</v>
      </c>
      <c r="U9454" s="14"/>
      <c r="V9454" s="8" t="str">
        <f t="shared" si="1179"/>
        <v>France</v>
      </c>
      <c r="W9454" s="8"/>
      <c r="X9454" s="8"/>
      <c r="Y9454" s="8"/>
      <c r="Z9454" s="14" t="str">
        <f t="shared" si="1180"/>
        <v>Male</v>
      </c>
      <c r="AA9454" s="14"/>
      <c r="AB9454" s="14"/>
      <c r="AC9454" s="14"/>
      <c r="AE9454" t="str">
        <f t="shared" si="1181"/>
        <v>Adults</v>
      </c>
      <c r="AF9454" t="str">
        <f t="shared" si="1182"/>
        <v>Fair</v>
      </c>
      <c r="AG9454" t="str">
        <f t="shared" si="1183"/>
        <v>Very low</v>
      </c>
    </row>
    <row r="9455" spans="1:33" x14ac:dyDescent="0.2">
      <c r="A9455">
        <v>9454</v>
      </c>
      <c r="B9455">
        <v>15769402</v>
      </c>
      <c r="C9455">
        <v>667</v>
      </c>
      <c r="D9455">
        <v>1</v>
      </c>
      <c r="E9455">
        <v>1</v>
      </c>
      <c r="F9455">
        <v>27</v>
      </c>
      <c r="G9455">
        <v>4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s="2" t="s">
        <v>222</v>
      </c>
      <c r="P9455" s="11" t="str">
        <f t="shared" si="1176"/>
        <v>2019</v>
      </c>
      <c r="Q9455" s="12"/>
      <c r="R9455" s="8" t="str">
        <f t="shared" si="1177"/>
        <v>06</v>
      </c>
      <c r="S9455" s="8"/>
      <c r="T9455" s="14" t="str">
        <f t="shared" si="1178"/>
        <v>Retain</v>
      </c>
      <c r="U9455" s="14"/>
      <c r="V9455" s="8" t="str">
        <f t="shared" si="1179"/>
        <v>France</v>
      </c>
      <c r="W9455" s="8"/>
      <c r="X9455" s="8"/>
      <c r="Y9455" s="8"/>
      <c r="Z9455" s="14" t="str">
        <f t="shared" si="1180"/>
        <v>Male</v>
      </c>
      <c r="AA9455" s="14"/>
      <c r="AB9455" s="14"/>
      <c r="AC9455" s="14"/>
      <c r="AE9455" t="str">
        <f t="shared" si="1181"/>
        <v>Adults</v>
      </c>
      <c r="AF9455" t="str">
        <f t="shared" si="1182"/>
        <v>Fair</v>
      </c>
      <c r="AG9455" t="str">
        <f t="shared" si="1183"/>
        <v>Very high</v>
      </c>
    </row>
    <row r="9456" spans="1:33" x14ac:dyDescent="0.2">
      <c r="A9456">
        <v>9455</v>
      </c>
      <c r="B9456">
        <v>15739248</v>
      </c>
      <c r="C9456">
        <v>727</v>
      </c>
      <c r="D9456">
        <v>1</v>
      </c>
      <c r="E9456">
        <v>1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s="2" t="s">
        <v>502</v>
      </c>
      <c r="P9456" s="11" t="str">
        <f t="shared" si="1176"/>
        <v>2019</v>
      </c>
      <c r="Q9456" s="12"/>
      <c r="R9456" s="8" t="str">
        <f t="shared" si="1177"/>
        <v>03</v>
      </c>
      <c r="S9456" s="8"/>
      <c r="T9456" s="14" t="str">
        <f t="shared" si="1178"/>
        <v>Retain</v>
      </c>
      <c r="U9456" s="14"/>
      <c r="V9456" s="8" t="str">
        <f t="shared" si="1179"/>
        <v>France</v>
      </c>
      <c r="W9456" s="8"/>
      <c r="X9456" s="8"/>
      <c r="Y9456" s="8"/>
      <c r="Z9456" s="14" t="str">
        <f t="shared" si="1180"/>
        <v>Male</v>
      </c>
      <c r="AA9456" s="14"/>
      <c r="AB9456" s="14"/>
      <c r="AC9456" s="14"/>
      <c r="AE9456" t="str">
        <f t="shared" si="1181"/>
        <v>Middle aged</v>
      </c>
      <c r="AF9456" t="str">
        <f t="shared" si="1182"/>
        <v>Good</v>
      </c>
      <c r="AG9456" t="str">
        <f t="shared" si="1183"/>
        <v>Very low</v>
      </c>
    </row>
    <row r="9457" spans="1:33" x14ac:dyDescent="0.2">
      <c r="A9457">
        <v>9456</v>
      </c>
      <c r="B9457">
        <v>15603481</v>
      </c>
      <c r="C9457">
        <v>689</v>
      </c>
      <c r="D9457">
        <v>2</v>
      </c>
      <c r="E9457">
        <v>2</v>
      </c>
      <c r="F9457">
        <v>55</v>
      </c>
      <c r="G9457">
        <v>7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s="2" t="s">
        <v>593</v>
      </c>
      <c r="P9457" s="11" t="str">
        <f t="shared" si="1176"/>
        <v>2016</v>
      </c>
      <c r="Q9457" s="12"/>
      <c r="R9457" s="8" t="str">
        <f t="shared" si="1177"/>
        <v>03</v>
      </c>
      <c r="S9457" s="8"/>
      <c r="T9457" s="14" t="str">
        <f t="shared" si="1178"/>
        <v>Retain</v>
      </c>
      <c r="U9457" s="14"/>
      <c r="V9457" s="8" t="str">
        <f t="shared" si="1179"/>
        <v>Spain</v>
      </c>
      <c r="W9457" s="8"/>
      <c r="X9457" s="8"/>
      <c r="Y9457" s="8"/>
      <c r="Z9457" s="14" t="str">
        <f t="shared" si="1180"/>
        <v>Female</v>
      </c>
      <c r="AA9457" s="14"/>
      <c r="AB9457" s="14"/>
      <c r="AC9457" s="14"/>
      <c r="AE9457" t="str">
        <f t="shared" si="1181"/>
        <v>Middle aged</v>
      </c>
      <c r="AF9457" t="str">
        <f t="shared" si="1182"/>
        <v>Good</v>
      </c>
      <c r="AG9457" t="str">
        <f t="shared" si="1183"/>
        <v>Very low</v>
      </c>
    </row>
    <row r="9458" spans="1:33" x14ac:dyDescent="0.2">
      <c r="A9458">
        <v>9457</v>
      </c>
      <c r="B9458">
        <v>15723604</v>
      </c>
      <c r="C9458">
        <v>639</v>
      </c>
      <c r="D9458">
        <v>1</v>
      </c>
      <c r="E9458">
        <v>1</v>
      </c>
      <c r="F9458">
        <v>39</v>
      </c>
      <c r="G9458">
        <v>7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s="2" t="s">
        <v>642</v>
      </c>
      <c r="P9458" s="11" t="str">
        <f t="shared" si="1176"/>
        <v>2016</v>
      </c>
      <c r="Q9458" s="12"/>
      <c r="R9458" s="8" t="str">
        <f t="shared" si="1177"/>
        <v>07</v>
      </c>
      <c r="S9458" s="8"/>
      <c r="T9458" s="14" t="str">
        <f t="shared" si="1178"/>
        <v>Retain</v>
      </c>
      <c r="U9458" s="14"/>
      <c r="V9458" s="8" t="str">
        <f t="shared" si="1179"/>
        <v>France</v>
      </c>
      <c r="W9458" s="8"/>
      <c r="X9458" s="8"/>
      <c r="Y9458" s="8"/>
      <c r="Z9458" s="14" t="str">
        <f t="shared" si="1180"/>
        <v>Male</v>
      </c>
      <c r="AA9458" s="14"/>
      <c r="AB9458" s="14"/>
      <c r="AC9458" s="14"/>
      <c r="AE9458" t="str">
        <f t="shared" si="1181"/>
        <v>Middle aged</v>
      </c>
      <c r="AF9458" t="str">
        <f t="shared" si="1182"/>
        <v>Fair</v>
      </c>
      <c r="AG9458" t="str">
        <f t="shared" si="1183"/>
        <v>Very high</v>
      </c>
    </row>
    <row r="9459" spans="1:33" x14ac:dyDescent="0.2">
      <c r="A9459">
        <v>9458</v>
      </c>
      <c r="B9459">
        <v>15797822</v>
      </c>
      <c r="C9459">
        <v>678</v>
      </c>
      <c r="D9459">
        <v>1</v>
      </c>
      <c r="E9459">
        <v>1</v>
      </c>
      <c r="F9459">
        <v>28</v>
      </c>
      <c r="G9459">
        <v>6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s="2" t="s">
        <v>621</v>
      </c>
      <c r="P9459" s="11" t="str">
        <f t="shared" si="1176"/>
        <v>2016</v>
      </c>
      <c r="Q9459" s="12"/>
      <c r="R9459" s="8" t="str">
        <f t="shared" si="1177"/>
        <v>12</v>
      </c>
      <c r="S9459" s="8"/>
      <c r="T9459" s="14" t="str">
        <f t="shared" si="1178"/>
        <v>Retain</v>
      </c>
      <c r="U9459" s="14"/>
      <c r="V9459" s="8" t="str">
        <f t="shared" si="1179"/>
        <v>France</v>
      </c>
      <c r="W9459" s="8"/>
      <c r="X9459" s="8"/>
      <c r="Y9459" s="8"/>
      <c r="Z9459" s="14" t="str">
        <f t="shared" si="1180"/>
        <v>Male</v>
      </c>
      <c r="AA9459" s="14"/>
      <c r="AB9459" s="14"/>
      <c r="AC9459" s="14"/>
      <c r="AE9459" t="str">
        <f t="shared" si="1181"/>
        <v>Adults</v>
      </c>
      <c r="AF9459" t="str">
        <f t="shared" si="1182"/>
        <v>Good</v>
      </c>
      <c r="AG9459" t="str">
        <f t="shared" si="1183"/>
        <v>High</v>
      </c>
    </row>
    <row r="9460" spans="1:33" x14ac:dyDescent="0.2">
      <c r="A9460">
        <v>9459</v>
      </c>
      <c r="B9460">
        <v>15665064</v>
      </c>
      <c r="C9460">
        <v>523</v>
      </c>
      <c r="D9460">
        <v>1</v>
      </c>
      <c r="E9460">
        <v>1</v>
      </c>
      <c r="F9460">
        <v>36</v>
      </c>
      <c r="G9460">
        <v>5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s="2" t="s">
        <v>883</v>
      </c>
      <c r="P9460" s="11" t="str">
        <f t="shared" si="1176"/>
        <v>2018</v>
      </c>
      <c r="Q9460" s="12"/>
      <c r="R9460" s="8" t="str">
        <f t="shared" si="1177"/>
        <v>02</v>
      </c>
      <c r="S9460" s="8"/>
      <c r="T9460" s="14" t="str">
        <f t="shared" si="1178"/>
        <v>Retain</v>
      </c>
      <c r="U9460" s="14"/>
      <c r="V9460" s="8" t="str">
        <f t="shared" si="1179"/>
        <v>France</v>
      </c>
      <c r="W9460" s="8"/>
      <c r="X9460" s="8"/>
      <c r="Y9460" s="8"/>
      <c r="Z9460" s="14" t="str">
        <f t="shared" si="1180"/>
        <v>Male</v>
      </c>
      <c r="AA9460" s="14"/>
      <c r="AB9460" s="14"/>
      <c r="AC9460" s="14"/>
      <c r="AE9460" t="str">
        <f t="shared" si="1181"/>
        <v>Adults</v>
      </c>
      <c r="AF9460" t="str">
        <f t="shared" si="1182"/>
        <v>Poor</v>
      </c>
      <c r="AG9460" t="str">
        <f t="shared" si="1183"/>
        <v>Very high</v>
      </c>
    </row>
    <row r="9461" spans="1:33" x14ac:dyDescent="0.2">
      <c r="A9461">
        <v>9460</v>
      </c>
      <c r="B9461">
        <v>15640580</v>
      </c>
      <c r="C9461">
        <v>650</v>
      </c>
      <c r="D9461">
        <v>1</v>
      </c>
      <c r="E9461">
        <v>2</v>
      </c>
      <c r="F9461">
        <v>47</v>
      </c>
      <c r="G9461">
        <v>5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s="2" t="s">
        <v>395</v>
      </c>
      <c r="P9461" s="11" t="str">
        <f t="shared" si="1176"/>
        <v>2018</v>
      </c>
      <c r="Q9461" s="12"/>
      <c r="R9461" s="8" t="str">
        <f t="shared" si="1177"/>
        <v>03</v>
      </c>
      <c r="S9461" s="8"/>
      <c r="T9461" s="14" t="str">
        <f t="shared" si="1178"/>
        <v>Retain</v>
      </c>
      <c r="U9461" s="14"/>
      <c r="V9461" s="8" t="str">
        <f t="shared" si="1179"/>
        <v>France</v>
      </c>
      <c r="W9461" s="8"/>
      <c r="X9461" s="8"/>
      <c r="Y9461" s="8"/>
      <c r="Z9461" s="14" t="str">
        <f t="shared" si="1180"/>
        <v>Female</v>
      </c>
      <c r="AA9461" s="14"/>
      <c r="AB9461" s="14"/>
      <c r="AC9461" s="14"/>
      <c r="AE9461" t="str">
        <f t="shared" si="1181"/>
        <v>Middle aged</v>
      </c>
      <c r="AF9461" t="str">
        <f t="shared" si="1182"/>
        <v>Fair</v>
      </c>
      <c r="AG9461" t="str">
        <f t="shared" si="1183"/>
        <v>Very low</v>
      </c>
    </row>
    <row r="9462" spans="1:33" x14ac:dyDescent="0.2">
      <c r="A9462">
        <v>9461</v>
      </c>
      <c r="B9462">
        <v>15581089</v>
      </c>
      <c r="C9462">
        <v>744</v>
      </c>
      <c r="D9462">
        <v>2</v>
      </c>
      <c r="E9462">
        <v>1</v>
      </c>
      <c r="F9462">
        <v>35</v>
      </c>
      <c r="G9462">
        <v>5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s="2" t="s">
        <v>810</v>
      </c>
      <c r="P9462" s="11" t="str">
        <f t="shared" si="1176"/>
        <v>2018</v>
      </c>
      <c r="Q9462" s="12"/>
      <c r="R9462" s="8" t="str">
        <f t="shared" si="1177"/>
        <v>07</v>
      </c>
      <c r="S9462" s="8"/>
      <c r="T9462" s="14" t="str">
        <f t="shared" si="1178"/>
        <v>Retain</v>
      </c>
      <c r="U9462" s="14"/>
      <c r="V9462" s="8" t="str">
        <f t="shared" si="1179"/>
        <v>Spain</v>
      </c>
      <c r="W9462" s="8"/>
      <c r="X9462" s="8"/>
      <c r="Y9462" s="8"/>
      <c r="Z9462" s="14" t="str">
        <f t="shared" si="1180"/>
        <v>Male</v>
      </c>
      <c r="AA9462" s="14"/>
      <c r="AB9462" s="14"/>
      <c r="AC9462" s="14"/>
      <c r="AE9462" t="str">
        <f t="shared" si="1181"/>
        <v>Adults</v>
      </c>
      <c r="AF9462" t="str">
        <f t="shared" si="1182"/>
        <v>Very good</v>
      </c>
      <c r="AG9462" t="str">
        <f t="shared" si="1183"/>
        <v>Very low</v>
      </c>
    </row>
    <row r="9463" spans="1:33" x14ac:dyDescent="0.2">
      <c r="A9463">
        <v>9462</v>
      </c>
      <c r="B9463">
        <v>15728605</v>
      </c>
      <c r="C9463">
        <v>697</v>
      </c>
      <c r="D9463">
        <v>1</v>
      </c>
      <c r="E9463">
        <v>1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s="2" t="s">
        <v>528</v>
      </c>
      <c r="P9463" s="11" t="str">
        <f t="shared" si="1176"/>
        <v>2018</v>
      </c>
      <c r="Q9463" s="12"/>
      <c r="R9463" s="8" t="str">
        <f t="shared" si="1177"/>
        <v>11</v>
      </c>
      <c r="S9463" s="8"/>
      <c r="T9463" s="14" t="str">
        <f t="shared" si="1178"/>
        <v>Retain</v>
      </c>
      <c r="U9463" s="14"/>
      <c r="V9463" s="8" t="str">
        <f t="shared" si="1179"/>
        <v>France</v>
      </c>
      <c r="W9463" s="8"/>
      <c r="X9463" s="8"/>
      <c r="Y9463" s="8"/>
      <c r="Z9463" s="14" t="str">
        <f t="shared" si="1180"/>
        <v>Male</v>
      </c>
      <c r="AA9463" s="14"/>
      <c r="AB9463" s="14"/>
      <c r="AC9463" s="14"/>
      <c r="AE9463" t="str">
        <f t="shared" si="1181"/>
        <v>Middle aged</v>
      </c>
      <c r="AF9463" t="str">
        <f t="shared" si="1182"/>
        <v>Good</v>
      </c>
      <c r="AG9463" t="str">
        <f t="shared" si="1183"/>
        <v>Very low</v>
      </c>
    </row>
    <row r="9464" spans="1:33" x14ac:dyDescent="0.2">
      <c r="A9464">
        <v>9463</v>
      </c>
      <c r="B9464">
        <v>15737385</v>
      </c>
      <c r="C9464">
        <v>800</v>
      </c>
      <c r="D9464">
        <v>2</v>
      </c>
      <c r="E9464">
        <v>2</v>
      </c>
      <c r="F9464">
        <v>46</v>
      </c>
      <c r="G9464">
        <v>4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s="2" t="s">
        <v>796</v>
      </c>
      <c r="P9464" s="11" t="str">
        <f t="shared" si="1176"/>
        <v>2019</v>
      </c>
      <c r="Q9464" s="12"/>
      <c r="R9464" s="8" t="str">
        <f t="shared" si="1177"/>
        <v>02</v>
      </c>
      <c r="S9464" s="8"/>
      <c r="T9464" s="14" t="str">
        <f t="shared" si="1178"/>
        <v>Retain</v>
      </c>
      <c r="U9464" s="14"/>
      <c r="V9464" s="8" t="str">
        <f t="shared" si="1179"/>
        <v>Spain</v>
      </c>
      <c r="W9464" s="8"/>
      <c r="X9464" s="8"/>
      <c r="Y9464" s="8"/>
      <c r="Z9464" s="14" t="str">
        <f t="shared" si="1180"/>
        <v>Female</v>
      </c>
      <c r="AA9464" s="14"/>
      <c r="AB9464" s="14"/>
      <c r="AC9464" s="14"/>
      <c r="AE9464" t="str">
        <f t="shared" si="1181"/>
        <v>Middle aged</v>
      </c>
      <c r="AF9464" t="str">
        <f t="shared" si="1182"/>
        <v>Excellent</v>
      </c>
      <c r="AG9464" t="str">
        <f t="shared" si="1183"/>
        <v>Very low</v>
      </c>
    </row>
    <row r="9465" spans="1:33" x14ac:dyDescent="0.2">
      <c r="A9465">
        <v>9464</v>
      </c>
      <c r="B9465">
        <v>15714789</v>
      </c>
      <c r="C9465">
        <v>664</v>
      </c>
      <c r="D9465">
        <v>1</v>
      </c>
      <c r="E9465">
        <v>1</v>
      </c>
      <c r="F9465">
        <v>24</v>
      </c>
      <c r="G9465">
        <v>4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s="2" t="s">
        <v>345</v>
      </c>
      <c r="P9465" s="11" t="str">
        <f t="shared" si="1176"/>
        <v>2019</v>
      </c>
      <c r="Q9465" s="12"/>
      <c r="R9465" s="8" t="str">
        <f t="shared" si="1177"/>
        <v>07</v>
      </c>
      <c r="S9465" s="8"/>
      <c r="T9465" s="14" t="str">
        <f t="shared" si="1178"/>
        <v>Retain</v>
      </c>
      <c r="U9465" s="14"/>
      <c r="V9465" s="8" t="str">
        <f t="shared" si="1179"/>
        <v>France</v>
      </c>
      <c r="W9465" s="8"/>
      <c r="X9465" s="8"/>
      <c r="Y9465" s="8"/>
      <c r="Z9465" s="14" t="str">
        <f t="shared" si="1180"/>
        <v>Male</v>
      </c>
      <c r="AA9465" s="14"/>
      <c r="AB9465" s="14"/>
      <c r="AC9465" s="14"/>
      <c r="AE9465" t="str">
        <f t="shared" si="1181"/>
        <v>Adults</v>
      </c>
      <c r="AF9465" t="str">
        <f t="shared" si="1182"/>
        <v>Fair</v>
      </c>
      <c r="AG9465" t="str">
        <f t="shared" si="1183"/>
        <v>Very low</v>
      </c>
    </row>
    <row r="9466" spans="1:33" x14ac:dyDescent="0.2">
      <c r="A9466">
        <v>9465</v>
      </c>
      <c r="B9466">
        <v>15786035</v>
      </c>
      <c r="C9466">
        <v>740</v>
      </c>
      <c r="D9466">
        <v>1</v>
      </c>
      <c r="E9466">
        <v>1</v>
      </c>
      <c r="F9466">
        <v>39</v>
      </c>
      <c r="G9466">
        <v>4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s="2" t="s">
        <v>223</v>
      </c>
      <c r="P9466" s="11" t="str">
        <f t="shared" si="1176"/>
        <v>2019</v>
      </c>
      <c r="Q9466" s="12"/>
      <c r="R9466" s="8" t="str">
        <f t="shared" si="1177"/>
        <v>09</v>
      </c>
      <c r="S9466" s="8"/>
      <c r="T9466" s="14" t="str">
        <f t="shared" si="1178"/>
        <v>Retain</v>
      </c>
      <c r="U9466" s="14"/>
      <c r="V9466" s="8" t="str">
        <f t="shared" si="1179"/>
        <v>France</v>
      </c>
      <c r="W9466" s="8"/>
      <c r="X9466" s="8"/>
      <c r="Y9466" s="8"/>
      <c r="Z9466" s="14" t="str">
        <f t="shared" si="1180"/>
        <v>Male</v>
      </c>
      <c r="AA9466" s="14"/>
      <c r="AB9466" s="14"/>
      <c r="AC9466" s="14"/>
      <c r="AE9466" t="str">
        <f t="shared" si="1181"/>
        <v>Middle aged</v>
      </c>
      <c r="AF9466" t="str">
        <f t="shared" si="1182"/>
        <v>Very good</v>
      </c>
      <c r="AG9466" t="str">
        <f t="shared" si="1183"/>
        <v>Very low</v>
      </c>
    </row>
    <row r="9467" spans="1:33" x14ac:dyDescent="0.2">
      <c r="A9467">
        <v>9466</v>
      </c>
      <c r="B9467">
        <v>15815259</v>
      </c>
      <c r="C9467">
        <v>835</v>
      </c>
      <c r="D9467">
        <v>1</v>
      </c>
      <c r="E9467">
        <v>2</v>
      </c>
      <c r="F9467">
        <v>56</v>
      </c>
      <c r="G9467">
        <v>3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s="2" t="s">
        <v>735</v>
      </c>
      <c r="P9467" s="11" t="str">
        <f t="shared" si="1176"/>
        <v>2019</v>
      </c>
      <c r="Q9467" s="12"/>
      <c r="R9467" s="8" t="str">
        <f t="shared" si="1177"/>
        <v>10</v>
      </c>
      <c r="S9467" s="8"/>
      <c r="T9467" s="14" t="str">
        <f t="shared" si="1178"/>
        <v>Retain</v>
      </c>
      <c r="U9467" s="14"/>
      <c r="V9467" s="8" t="str">
        <f t="shared" si="1179"/>
        <v>France</v>
      </c>
      <c r="W9467" s="8"/>
      <c r="X9467" s="8"/>
      <c r="Y9467" s="8"/>
      <c r="Z9467" s="14" t="str">
        <f t="shared" si="1180"/>
        <v>Female</v>
      </c>
      <c r="AA9467" s="14"/>
      <c r="AB9467" s="14"/>
      <c r="AC9467" s="14"/>
      <c r="AE9467" t="str">
        <f t="shared" si="1181"/>
        <v>Middle aged</v>
      </c>
      <c r="AF9467" t="str">
        <f t="shared" si="1182"/>
        <v>Excellent</v>
      </c>
      <c r="AG9467" t="str">
        <f t="shared" si="1183"/>
        <v>Very low</v>
      </c>
    </row>
    <row r="9468" spans="1:33" x14ac:dyDescent="0.2">
      <c r="A9468">
        <v>9467</v>
      </c>
      <c r="B9468">
        <v>15592716</v>
      </c>
      <c r="C9468">
        <v>559</v>
      </c>
      <c r="D9468">
        <v>1</v>
      </c>
      <c r="E9468">
        <v>1</v>
      </c>
      <c r="F9468">
        <v>52</v>
      </c>
      <c r="G9468">
        <v>7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s="2" t="s">
        <v>225</v>
      </c>
      <c r="P9468" s="11" t="str">
        <f t="shared" si="1176"/>
        <v>2016</v>
      </c>
      <c r="Q9468" s="12"/>
      <c r="R9468" s="8" t="str">
        <f t="shared" si="1177"/>
        <v>09</v>
      </c>
      <c r="S9468" s="8"/>
      <c r="T9468" s="14" t="str">
        <f t="shared" si="1178"/>
        <v>Exit</v>
      </c>
      <c r="U9468" s="14"/>
      <c r="V9468" s="8" t="str">
        <f t="shared" si="1179"/>
        <v>France</v>
      </c>
      <c r="W9468" s="8"/>
      <c r="X9468" s="8"/>
      <c r="Y9468" s="8"/>
      <c r="Z9468" s="14" t="str">
        <f t="shared" si="1180"/>
        <v>Male</v>
      </c>
      <c r="AA9468" s="14"/>
      <c r="AB9468" s="14"/>
      <c r="AC9468" s="14"/>
      <c r="AE9468" t="str">
        <f t="shared" si="1181"/>
        <v>Middle aged</v>
      </c>
      <c r="AF9468" t="str">
        <f t="shared" si="1182"/>
        <v>Poor</v>
      </c>
      <c r="AG9468" t="str">
        <f t="shared" si="1183"/>
        <v>Very low</v>
      </c>
    </row>
    <row r="9469" spans="1:33" x14ac:dyDescent="0.2">
      <c r="A9469">
        <v>9468</v>
      </c>
      <c r="B9469">
        <v>15734850</v>
      </c>
      <c r="C9469">
        <v>676</v>
      </c>
      <c r="D9469">
        <v>2</v>
      </c>
      <c r="E9469">
        <v>1</v>
      </c>
      <c r="F9469">
        <v>36</v>
      </c>
      <c r="G9469">
        <v>5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s="2" t="s">
        <v>1075</v>
      </c>
      <c r="P9469" s="11" t="str">
        <f t="shared" si="1176"/>
        <v>2017</v>
      </c>
      <c r="Q9469" s="12"/>
      <c r="R9469" s="8" t="str">
        <f t="shared" si="1177"/>
        <v>10</v>
      </c>
      <c r="S9469" s="8"/>
      <c r="T9469" s="14" t="str">
        <f t="shared" si="1178"/>
        <v>Retain</v>
      </c>
      <c r="U9469" s="14"/>
      <c r="V9469" s="8" t="str">
        <f t="shared" si="1179"/>
        <v>Spain</v>
      </c>
      <c r="W9469" s="8"/>
      <c r="X9469" s="8"/>
      <c r="Y9469" s="8"/>
      <c r="Z9469" s="14" t="str">
        <f t="shared" si="1180"/>
        <v>Male</v>
      </c>
      <c r="AA9469" s="14"/>
      <c r="AB9469" s="14"/>
      <c r="AC9469" s="14"/>
      <c r="AE9469" t="str">
        <f t="shared" si="1181"/>
        <v>Adults</v>
      </c>
      <c r="AF9469" t="str">
        <f t="shared" si="1182"/>
        <v>Good</v>
      </c>
      <c r="AG9469" t="str">
        <f t="shared" si="1183"/>
        <v>Medium</v>
      </c>
    </row>
    <row r="9470" spans="1:33" x14ac:dyDescent="0.2">
      <c r="A9470">
        <v>9469</v>
      </c>
      <c r="B9470">
        <v>15638047</v>
      </c>
      <c r="C9470">
        <v>613</v>
      </c>
      <c r="D9470">
        <v>3</v>
      </c>
      <c r="E9470">
        <v>2</v>
      </c>
      <c r="F9470">
        <v>45</v>
      </c>
      <c r="G9470">
        <v>6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s="2" t="s">
        <v>755</v>
      </c>
      <c r="P9470" s="11" t="str">
        <f t="shared" si="1176"/>
        <v>2017</v>
      </c>
      <c r="Q9470" s="12"/>
      <c r="R9470" s="8" t="str">
        <f t="shared" si="1177"/>
        <v>07</v>
      </c>
      <c r="S9470" s="8"/>
      <c r="T9470" s="14" t="str">
        <f t="shared" si="1178"/>
        <v>Retain</v>
      </c>
      <c r="U9470" s="14"/>
      <c r="V9470" s="8" t="str">
        <f t="shared" si="1179"/>
        <v>Germany</v>
      </c>
      <c r="W9470" s="8"/>
      <c r="X9470" s="8"/>
      <c r="Y9470" s="8"/>
      <c r="Z9470" s="14" t="str">
        <f t="shared" si="1180"/>
        <v>Female</v>
      </c>
      <c r="AA9470" s="14"/>
      <c r="AB9470" s="14"/>
      <c r="AC9470" s="14"/>
      <c r="AE9470" t="str">
        <f t="shared" si="1181"/>
        <v>Middle aged</v>
      </c>
      <c r="AF9470" t="str">
        <f t="shared" si="1182"/>
        <v>Fair</v>
      </c>
      <c r="AG9470" t="str">
        <f t="shared" si="1183"/>
        <v>High</v>
      </c>
    </row>
    <row r="9471" spans="1:33" x14ac:dyDescent="0.2">
      <c r="A9471">
        <v>9470</v>
      </c>
      <c r="B9471">
        <v>15674573</v>
      </c>
      <c r="C9471">
        <v>713</v>
      </c>
      <c r="D9471">
        <v>1</v>
      </c>
      <c r="E9471">
        <v>2</v>
      </c>
      <c r="F9471">
        <v>25</v>
      </c>
      <c r="G9471">
        <v>5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s="2" t="s">
        <v>453</v>
      </c>
      <c r="P9471" s="11" t="str">
        <f t="shared" si="1176"/>
        <v>2018</v>
      </c>
      <c r="Q9471" s="12"/>
      <c r="R9471" s="8" t="str">
        <f t="shared" si="1177"/>
        <v>06</v>
      </c>
      <c r="S9471" s="8"/>
      <c r="T9471" s="14" t="str">
        <f t="shared" si="1178"/>
        <v>Retain</v>
      </c>
      <c r="U9471" s="14"/>
      <c r="V9471" s="8" t="str">
        <f t="shared" si="1179"/>
        <v>France</v>
      </c>
      <c r="W9471" s="8"/>
      <c r="X9471" s="8"/>
      <c r="Y9471" s="8"/>
      <c r="Z9471" s="14" t="str">
        <f t="shared" si="1180"/>
        <v>Female</v>
      </c>
      <c r="AA9471" s="14"/>
      <c r="AB9471" s="14"/>
      <c r="AC9471" s="14"/>
      <c r="AE9471" t="str">
        <f t="shared" si="1181"/>
        <v>Adults</v>
      </c>
      <c r="AF9471" t="str">
        <f t="shared" si="1182"/>
        <v>Good</v>
      </c>
      <c r="AG9471" t="str">
        <f t="shared" si="1183"/>
        <v>High</v>
      </c>
    </row>
    <row r="9472" spans="1:33" x14ac:dyDescent="0.2">
      <c r="A9472">
        <v>9471</v>
      </c>
      <c r="B9472">
        <v>15694859</v>
      </c>
      <c r="C9472">
        <v>751</v>
      </c>
      <c r="D9472">
        <v>3</v>
      </c>
      <c r="E9472">
        <v>2</v>
      </c>
      <c r="F9472">
        <v>28</v>
      </c>
      <c r="G9472">
        <v>3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s="2" t="s">
        <v>156</v>
      </c>
      <c r="P9472" s="11" t="str">
        <f t="shared" si="1176"/>
        <v>2019</v>
      </c>
      <c r="Q9472" s="12"/>
      <c r="R9472" s="8" t="str">
        <f t="shared" si="1177"/>
        <v>12</v>
      </c>
      <c r="S9472" s="8"/>
      <c r="T9472" s="14" t="str">
        <f t="shared" si="1178"/>
        <v>Retain</v>
      </c>
      <c r="U9472" s="14"/>
      <c r="V9472" s="8" t="str">
        <f t="shared" si="1179"/>
        <v>Germany</v>
      </c>
      <c r="W9472" s="8"/>
      <c r="X9472" s="8"/>
      <c r="Y9472" s="8"/>
      <c r="Z9472" s="14" t="str">
        <f t="shared" si="1180"/>
        <v>Female</v>
      </c>
      <c r="AA9472" s="14"/>
      <c r="AB9472" s="14"/>
      <c r="AC9472" s="14"/>
      <c r="AE9472" t="str">
        <f t="shared" si="1181"/>
        <v>Adults</v>
      </c>
      <c r="AF9472" t="str">
        <f t="shared" si="1182"/>
        <v>Very good</v>
      </c>
      <c r="AG9472" t="str">
        <f t="shared" si="1183"/>
        <v>High</v>
      </c>
    </row>
    <row r="9473" spans="1:33" x14ac:dyDescent="0.2">
      <c r="A9473">
        <v>9472</v>
      </c>
      <c r="B9473">
        <v>15776404</v>
      </c>
      <c r="C9473">
        <v>523</v>
      </c>
      <c r="D9473">
        <v>1</v>
      </c>
      <c r="E9473">
        <v>1</v>
      </c>
      <c r="F9473">
        <v>22</v>
      </c>
      <c r="G9473">
        <v>6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s="2" t="s">
        <v>720</v>
      </c>
      <c r="P9473" s="11" t="str">
        <f t="shared" si="1176"/>
        <v>2017</v>
      </c>
      <c r="Q9473" s="12"/>
      <c r="R9473" s="8" t="str">
        <f t="shared" si="1177"/>
        <v>08</v>
      </c>
      <c r="S9473" s="8"/>
      <c r="T9473" s="14" t="str">
        <f t="shared" si="1178"/>
        <v>Retain</v>
      </c>
      <c r="U9473" s="14"/>
      <c r="V9473" s="8" t="str">
        <f t="shared" si="1179"/>
        <v>France</v>
      </c>
      <c r="W9473" s="8"/>
      <c r="X9473" s="8"/>
      <c r="Y9473" s="8"/>
      <c r="Z9473" s="14" t="str">
        <f t="shared" si="1180"/>
        <v>Male</v>
      </c>
      <c r="AA9473" s="14"/>
      <c r="AB9473" s="14"/>
      <c r="AC9473" s="14"/>
      <c r="AE9473" t="str">
        <f t="shared" si="1181"/>
        <v>Young Adults</v>
      </c>
      <c r="AF9473" t="str">
        <f t="shared" si="1182"/>
        <v>Poor</v>
      </c>
      <c r="AG9473" t="str">
        <f t="shared" si="1183"/>
        <v>High</v>
      </c>
    </row>
    <row r="9474" spans="1:33" x14ac:dyDescent="0.2">
      <c r="A9474">
        <v>9473</v>
      </c>
      <c r="B9474">
        <v>15579345</v>
      </c>
      <c r="C9474">
        <v>775</v>
      </c>
      <c r="D9474">
        <v>3</v>
      </c>
      <c r="E9474">
        <v>2</v>
      </c>
      <c r="F9474">
        <v>74</v>
      </c>
      <c r="G9474">
        <v>6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s="2" t="s">
        <v>1245</v>
      </c>
      <c r="P9474" s="11" t="str">
        <f t="shared" si="1176"/>
        <v>2016</v>
      </c>
      <c r="Q9474" s="12"/>
      <c r="R9474" s="8" t="str">
        <f t="shared" si="1177"/>
        <v>12</v>
      </c>
      <c r="S9474" s="8"/>
      <c r="T9474" s="14" t="str">
        <f t="shared" si="1178"/>
        <v>Retain</v>
      </c>
      <c r="U9474" s="14"/>
      <c r="V9474" s="8" t="str">
        <f t="shared" si="1179"/>
        <v>Germany</v>
      </c>
      <c r="W9474" s="8"/>
      <c r="X9474" s="8"/>
      <c r="Y9474" s="8"/>
      <c r="Z9474" s="14" t="str">
        <f t="shared" si="1180"/>
        <v>Female</v>
      </c>
      <c r="AA9474" s="14"/>
      <c r="AB9474" s="14"/>
      <c r="AC9474" s="14"/>
      <c r="AE9474" t="str">
        <f t="shared" si="1181"/>
        <v>Retired</v>
      </c>
      <c r="AF9474" t="str">
        <f t="shared" si="1182"/>
        <v>Very good</v>
      </c>
      <c r="AG9474" t="str">
        <f t="shared" si="1183"/>
        <v>Very high</v>
      </c>
    </row>
    <row r="9475" spans="1:33" x14ac:dyDescent="0.2">
      <c r="A9475">
        <v>9474</v>
      </c>
      <c r="B9475">
        <v>15690733</v>
      </c>
      <c r="C9475">
        <v>608</v>
      </c>
      <c r="D9475">
        <v>2</v>
      </c>
      <c r="E9475">
        <v>1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s="2" t="s">
        <v>61</v>
      </c>
      <c r="P9475" s="11" t="str">
        <f t="shared" ref="P9475:P9538" si="1184">RIGHT($N9475,4)</f>
        <v>2018</v>
      </c>
      <c r="Q9475" s="12"/>
      <c r="R9475" s="8" t="str">
        <f t="shared" ref="R9475:R9538" si="1185">MID(N9475,4,2)</f>
        <v>11</v>
      </c>
      <c r="S9475" s="8"/>
      <c r="T9475" s="14" t="str">
        <f t="shared" ref="T9475:T9538" si="1186">IF(M9475=1,"Exit","Retain")</f>
        <v>Exit</v>
      </c>
      <c r="U9475" s="14"/>
      <c r="V9475" s="8" t="str">
        <f t="shared" ref="V9475:V9538" si="1187">IF(D9475=1,"France",IF(D9475=2,"Spain",IF(D9475=3,"Germany","NONE")))</f>
        <v>Spain</v>
      </c>
      <c r="W9475" s="8"/>
      <c r="X9475" s="8"/>
      <c r="Y9475" s="8"/>
      <c r="Z9475" s="14" t="str">
        <f t="shared" ref="Z9475:Z9538" si="1188">IF(E9475=1,"Male","Female")</f>
        <v>Male</v>
      </c>
      <c r="AA9475" s="14"/>
      <c r="AB9475" s="14"/>
      <c r="AC9475" s="14"/>
      <c r="AE9475" t="str">
        <f t="shared" ref="AE9475:AE9538" si="1189">IF(F9475&lt;18,"Kids",IF(AND(F9475&gt;=18,F9475&lt;24),"Young Adults",IF(AND(F9475&gt;=24,F9475&lt;39),"Adults",IF(AND(F9475&gt;=39,F9475&lt;64),"Middle aged","Retired"))))</f>
        <v>Middle aged</v>
      </c>
      <c r="AF9475" t="str">
        <f t="shared" ref="AF9475:AF9538" si="1190">IF(AND(C9475&gt;=800,C9475&lt;=850),"Excellent",IF(AND(C9475&gt;=740,C9475&lt;=799),"Very good",IF(AND(C9475&gt;=670,C9475&lt;=739),"Good",IF(AND(C9475&gt;=580,C9475&lt;=669),"Fair",IF(AND(C9475&gt;=300,C9475&lt;=579),"Poor","None")))))</f>
        <v>Fair</v>
      </c>
      <c r="AG9475" t="str">
        <f t="shared" ref="AG9475:AG9538" si="1191">IF(H9475&lt;25000,"Very low",IF(AND(H9475&gt;25000,H9475&lt;=50000),"Low",IF(AND(H9475&gt;50000,H9475&lt;=100000),"Medium",IF(AND(H9475&gt;100000,H9475&lt;=150000),"High",IF(AND(H9475&gt;150000,H9475&lt;=200000),"Very high",IF(H9475&gt;200000,"Extreme","None"))))))</f>
        <v>Very low</v>
      </c>
    </row>
    <row r="9476" spans="1:33" x14ac:dyDescent="0.2">
      <c r="A9476">
        <v>9475</v>
      </c>
      <c r="B9476">
        <v>15631481</v>
      </c>
      <c r="C9476">
        <v>673</v>
      </c>
      <c r="D9476">
        <v>1</v>
      </c>
      <c r="E9476">
        <v>1</v>
      </c>
      <c r="F9476">
        <v>51</v>
      </c>
      <c r="G9476">
        <v>7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s="2" t="s">
        <v>650</v>
      </c>
      <c r="P9476" s="11" t="str">
        <f t="shared" si="1184"/>
        <v>2016</v>
      </c>
      <c r="Q9476" s="12"/>
      <c r="R9476" s="8" t="str">
        <f t="shared" si="1185"/>
        <v>05</v>
      </c>
      <c r="S9476" s="8"/>
      <c r="T9476" s="14" t="str">
        <f t="shared" si="1186"/>
        <v>Retain</v>
      </c>
      <c r="U9476" s="14"/>
      <c r="V9476" s="8" t="str">
        <f t="shared" si="1187"/>
        <v>France</v>
      </c>
      <c r="W9476" s="8"/>
      <c r="X9476" s="8"/>
      <c r="Y9476" s="8"/>
      <c r="Z9476" s="14" t="str">
        <f t="shared" si="1188"/>
        <v>Male</v>
      </c>
      <c r="AA9476" s="14"/>
      <c r="AB9476" s="14"/>
      <c r="AC9476" s="14"/>
      <c r="AE9476" t="str">
        <f t="shared" si="1189"/>
        <v>Middle aged</v>
      </c>
      <c r="AF9476" t="str">
        <f t="shared" si="1190"/>
        <v>Good</v>
      </c>
      <c r="AG9476" t="str">
        <f t="shared" si="1191"/>
        <v>Medium</v>
      </c>
    </row>
    <row r="9477" spans="1:33" x14ac:dyDescent="0.2">
      <c r="A9477">
        <v>9476</v>
      </c>
      <c r="B9477">
        <v>15620988</v>
      </c>
      <c r="C9477">
        <v>616</v>
      </c>
      <c r="D9477">
        <v>1</v>
      </c>
      <c r="E9477">
        <v>1</v>
      </c>
      <c r="F9477">
        <v>46</v>
      </c>
      <c r="G9477">
        <v>6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s="2" t="s">
        <v>643</v>
      </c>
      <c r="P9477" s="11" t="str">
        <f t="shared" si="1184"/>
        <v>2016</v>
      </c>
      <c r="Q9477" s="12"/>
      <c r="R9477" s="8" t="str">
        <f t="shared" si="1185"/>
        <v>12</v>
      </c>
      <c r="S9477" s="8"/>
      <c r="T9477" s="14" t="str">
        <f t="shared" si="1186"/>
        <v>Retain</v>
      </c>
      <c r="U9477" s="14"/>
      <c r="V9477" s="8" t="str">
        <f t="shared" si="1187"/>
        <v>France</v>
      </c>
      <c r="W9477" s="8"/>
      <c r="X9477" s="8"/>
      <c r="Y9477" s="8"/>
      <c r="Z9477" s="14" t="str">
        <f t="shared" si="1188"/>
        <v>Male</v>
      </c>
      <c r="AA9477" s="14"/>
      <c r="AB9477" s="14"/>
      <c r="AC9477" s="14"/>
      <c r="AE9477" t="str">
        <f t="shared" si="1189"/>
        <v>Middle aged</v>
      </c>
      <c r="AF9477" t="str">
        <f t="shared" si="1190"/>
        <v>Fair</v>
      </c>
      <c r="AG9477" t="str">
        <f t="shared" si="1191"/>
        <v>Very low</v>
      </c>
    </row>
    <row r="9478" spans="1:33" x14ac:dyDescent="0.2">
      <c r="A9478">
        <v>9477</v>
      </c>
      <c r="B9478">
        <v>15571529</v>
      </c>
      <c r="C9478">
        <v>650</v>
      </c>
      <c r="D9478">
        <v>3</v>
      </c>
      <c r="E9478">
        <v>2</v>
      </c>
      <c r="F9478">
        <v>48</v>
      </c>
      <c r="G9478">
        <v>6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s="2" t="s">
        <v>414</v>
      </c>
      <c r="P9478" s="11" t="str">
        <f t="shared" si="1184"/>
        <v>2017</v>
      </c>
      <c r="Q9478" s="12"/>
      <c r="R9478" s="8" t="str">
        <f t="shared" si="1185"/>
        <v>03</v>
      </c>
      <c r="S9478" s="8"/>
      <c r="T9478" s="14" t="str">
        <f t="shared" si="1186"/>
        <v>Retain</v>
      </c>
      <c r="U9478" s="14"/>
      <c r="V9478" s="8" t="str">
        <f t="shared" si="1187"/>
        <v>Germany</v>
      </c>
      <c r="W9478" s="8"/>
      <c r="X9478" s="8"/>
      <c r="Y9478" s="8"/>
      <c r="Z9478" s="14" t="str">
        <f t="shared" si="1188"/>
        <v>Female</v>
      </c>
      <c r="AA9478" s="14"/>
      <c r="AB9478" s="14"/>
      <c r="AC9478" s="14"/>
      <c r="AE9478" t="str">
        <f t="shared" si="1189"/>
        <v>Middle aged</v>
      </c>
      <c r="AF9478" t="str">
        <f t="shared" si="1190"/>
        <v>Fair</v>
      </c>
      <c r="AG9478" t="str">
        <f t="shared" si="1191"/>
        <v>High</v>
      </c>
    </row>
    <row r="9479" spans="1:33" x14ac:dyDescent="0.2">
      <c r="A9479">
        <v>9478</v>
      </c>
      <c r="B9479">
        <v>15592104</v>
      </c>
      <c r="C9479">
        <v>655</v>
      </c>
      <c r="D9479">
        <v>1</v>
      </c>
      <c r="E9479">
        <v>2</v>
      </c>
      <c r="F9479">
        <v>41</v>
      </c>
      <c r="G9479">
        <v>6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s="2" t="s">
        <v>155</v>
      </c>
      <c r="P9479" s="11" t="str">
        <f t="shared" si="1184"/>
        <v>2017</v>
      </c>
      <c r="Q9479" s="12"/>
      <c r="R9479" s="8" t="str">
        <f t="shared" si="1185"/>
        <v>08</v>
      </c>
      <c r="S9479" s="8"/>
      <c r="T9479" s="14" t="str">
        <f t="shared" si="1186"/>
        <v>Exit</v>
      </c>
      <c r="U9479" s="14"/>
      <c r="V9479" s="8" t="str">
        <f t="shared" si="1187"/>
        <v>France</v>
      </c>
      <c r="W9479" s="8"/>
      <c r="X9479" s="8"/>
      <c r="Y9479" s="8"/>
      <c r="Z9479" s="14" t="str">
        <f t="shared" si="1188"/>
        <v>Female</v>
      </c>
      <c r="AA9479" s="14"/>
      <c r="AB9479" s="14"/>
      <c r="AC9479" s="14"/>
      <c r="AE9479" t="str">
        <f t="shared" si="1189"/>
        <v>Middle aged</v>
      </c>
      <c r="AF9479" t="str">
        <f t="shared" si="1190"/>
        <v>Fair</v>
      </c>
      <c r="AG9479" t="str">
        <f t="shared" si="1191"/>
        <v>Very low</v>
      </c>
    </row>
    <row r="9480" spans="1:33" x14ac:dyDescent="0.2">
      <c r="A9480">
        <v>9479</v>
      </c>
      <c r="B9480">
        <v>15651900</v>
      </c>
      <c r="C9480">
        <v>782</v>
      </c>
      <c r="D9480">
        <v>3</v>
      </c>
      <c r="E9480">
        <v>2</v>
      </c>
      <c r="F9480">
        <v>53</v>
      </c>
      <c r="G9480">
        <v>5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s="2" t="s">
        <v>276</v>
      </c>
      <c r="P9480" s="11" t="str">
        <f t="shared" si="1184"/>
        <v>2017</v>
      </c>
      <c r="Q9480" s="12"/>
      <c r="R9480" s="8" t="str">
        <f t="shared" si="1185"/>
        <v>10</v>
      </c>
      <c r="S9480" s="8"/>
      <c r="T9480" s="14" t="str">
        <f t="shared" si="1186"/>
        <v>Exit</v>
      </c>
      <c r="U9480" s="14"/>
      <c r="V9480" s="8" t="str">
        <f t="shared" si="1187"/>
        <v>Germany</v>
      </c>
      <c r="W9480" s="8"/>
      <c r="X9480" s="8"/>
      <c r="Y9480" s="8"/>
      <c r="Z9480" s="14" t="str">
        <f t="shared" si="1188"/>
        <v>Female</v>
      </c>
      <c r="AA9480" s="14"/>
      <c r="AB9480" s="14"/>
      <c r="AC9480" s="14"/>
      <c r="AE9480" t="str">
        <f t="shared" si="1189"/>
        <v>Middle aged</v>
      </c>
      <c r="AF9480" t="str">
        <f t="shared" si="1190"/>
        <v>Very good</v>
      </c>
      <c r="AG9480" t="str">
        <f t="shared" si="1191"/>
        <v>Medium</v>
      </c>
    </row>
    <row r="9481" spans="1:33" x14ac:dyDescent="0.2">
      <c r="A9481">
        <v>9480</v>
      </c>
      <c r="B9481">
        <v>15596212</v>
      </c>
      <c r="C9481">
        <v>781</v>
      </c>
      <c r="D9481">
        <v>2</v>
      </c>
      <c r="E9481">
        <v>1</v>
      </c>
      <c r="F9481">
        <v>35</v>
      </c>
      <c r="G9481">
        <v>5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s="2" t="s">
        <v>122</v>
      </c>
      <c r="P9481" s="11" t="str">
        <f t="shared" si="1184"/>
        <v>2017</v>
      </c>
      <c r="Q9481" s="12"/>
      <c r="R9481" s="8" t="str">
        <f t="shared" si="1185"/>
        <v>11</v>
      </c>
      <c r="S9481" s="8"/>
      <c r="T9481" s="14" t="str">
        <f t="shared" si="1186"/>
        <v>Retain</v>
      </c>
      <c r="U9481" s="14"/>
      <c r="V9481" s="8" t="str">
        <f t="shared" si="1187"/>
        <v>Spain</v>
      </c>
      <c r="W9481" s="8"/>
      <c r="X9481" s="8"/>
      <c r="Y9481" s="8"/>
      <c r="Z9481" s="14" t="str">
        <f t="shared" si="1188"/>
        <v>Male</v>
      </c>
      <c r="AA9481" s="14"/>
      <c r="AB9481" s="14"/>
      <c r="AC9481" s="14"/>
      <c r="AE9481" t="str">
        <f t="shared" si="1189"/>
        <v>Adults</v>
      </c>
      <c r="AF9481" t="str">
        <f t="shared" si="1190"/>
        <v>Very good</v>
      </c>
      <c r="AG9481" t="str">
        <f t="shared" si="1191"/>
        <v>Very low</v>
      </c>
    </row>
    <row r="9482" spans="1:33" x14ac:dyDescent="0.2">
      <c r="A9482">
        <v>9481</v>
      </c>
      <c r="B9482">
        <v>15710687</v>
      </c>
      <c r="C9482">
        <v>593</v>
      </c>
      <c r="D9482">
        <v>1</v>
      </c>
      <c r="E9482">
        <v>2</v>
      </c>
      <c r="F9482">
        <v>33</v>
      </c>
      <c r="G9482">
        <v>5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s="2" t="s">
        <v>1179</v>
      </c>
      <c r="P9482" s="11" t="str">
        <f t="shared" si="1184"/>
        <v>2017</v>
      </c>
      <c r="Q9482" s="12"/>
      <c r="R9482" s="8" t="str">
        <f t="shared" si="1185"/>
        <v>11</v>
      </c>
      <c r="S9482" s="8"/>
      <c r="T9482" s="14" t="str">
        <f t="shared" si="1186"/>
        <v>Retain</v>
      </c>
      <c r="U9482" s="14"/>
      <c r="V9482" s="8" t="str">
        <f t="shared" si="1187"/>
        <v>France</v>
      </c>
      <c r="W9482" s="8"/>
      <c r="X9482" s="8"/>
      <c r="Y9482" s="8"/>
      <c r="Z9482" s="14" t="str">
        <f t="shared" si="1188"/>
        <v>Female</v>
      </c>
      <c r="AA9482" s="14"/>
      <c r="AB9482" s="14"/>
      <c r="AC9482" s="14"/>
      <c r="AE9482" t="str">
        <f t="shared" si="1189"/>
        <v>Adults</v>
      </c>
      <c r="AF9482" t="str">
        <f t="shared" si="1190"/>
        <v>Fair</v>
      </c>
      <c r="AG9482" t="str">
        <f t="shared" si="1191"/>
        <v>Medium</v>
      </c>
    </row>
    <row r="9483" spans="1:33" x14ac:dyDescent="0.2">
      <c r="A9483">
        <v>9482</v>
      </c>
      <c r="B9483">
        <v>15613787</v>
      </c>
      <c r="C9483">
        <v>505</v>
      </c>
      <c r="D9483">
        <v>2</v>
      </c>
      <c r="E9483">
        <v>1</v>
      </c>
      <c r="F9483">
        <v>35</v>
      </c>
      <c r="G9483">
        <v>5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s="2" t="s">
        <v>1123</v>
      </c>
      <c r="P9483" s="11" t="str">
        <f t="shared" si="1184"/>
        <v>2017</v>
      </c>
      <c r="Q9483" s="12"/>
      <c r="R9483" s="8" t="str">
        <f t="shared" si="1185"/>
        <v>12</v>
      </c>
      <c r="S9483" s="8"/>
      <c r="T9483" s="14" t="str">
        <f t="shared" si="1186"/>
        <v>Retain</v>
      </c>
      <c r="U9483" s="14"/>
      <c r="V9483" s="8" t="str">
        <f t="shared" si="1187"/>
        <v>Spain</v>
      </c>
      <c r="W9483" s="8"/>
      <c r="X9483" s="8"/>
      <c r="Y9483" s="8"/>
      <c r="Z9483" s="14" t="str">
        <f t="shared" si="1188"/>
        <v>Male</v>
      </c>
      <c r="AA9483" s="14"/>
      <c r="AB9483" s="14"/>
      <c r="AC9483" s="14"/>
      <c r="AE9483" t="str">
        <f t="shared" si="1189"/>
        <v>Adults</v>
      </c>
      <c r="AF9483" t="str">
        <f t="shared" si="1190"/>
        <v>Poor</v>
      </c>
      <c r="AG9483" t="str">
        <f t="shared" si="1191"/>
        <v>High</v>
      </c>
    </row>
    <row r="9484" spans="1:33" x14ac:dyDescent="0.2">
      <c r="A9484">
        <v>9483</v>
      </c>
      <c r="B9484">
        <v>15599211</v>
      </c>
      <c r="C9484">
        <v>707</v>
      </c>
      <c r="D9484">
        <v>1</v>
      </c>
      <c r="E9484">
        <v>1</v>
      </c>
      <c r="F9484">
        <v>40</v>
      </c>
      <c r="G9484">
        <v>5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s="2" t="s">
        <v>179</v>
      </c>
      <c r="P9484" s="11" t="str">
        <f t="shared" si="1184"/>
        <v>2018</v>
      </c>
      <c r="Q9484" s="12"/>
      <c r="R9484" s="8" t="str">
        <f t="shared" si="1185"/>
        <v>05</v>
      </c>
      <c r="S9484" s="8"/>
      <c r="T9484" s="14" t="str">
        <f t="shared" si="1186"/>
        <v>Exit</v>
      </c>
      <c r="U9484" s="14"/>
      <c r="V9484" s="8" t="str">
        <f t="shared" si="1187"/>
        <v>France</v>
      </c>
      <c r="W9484" s="8"/>
      <c r="X9484" s="8"/>
      <c r="Y9484" s="8"/>
      <c r="Z9484" s="14" t="str">
        <f t="shared" si="1188"/>
        <v>Male</v>
      </c>
      <c r="AA9484" s="14"/>
      <c r="AB9484" s="14"/>
      <c r="AC9484" s="14"/>
      <c r="AE9484" t="str">
        <f t="shared" si="1189"/>
        <v>Middle aged</v>
      </c>
      <c r="AF9484" t="str">
        <f t="shared" si="1190"/>
        <v>Good</v>
      </c>
      <c r="AG9484" t="str">
        <f t="shared" si="1191"/>
        <v>Very low</v>
      </c>
    </row>
    <row r="9485" spans="1:33" x14ac:dyDescent="0.2">
      <c r="A9485">
        <v>9484</v>
      </c>
      <c r="B9485">
        <v>15675983</v>
      </c>
      <c r="C9485">
        <v>692</v>
      </c>
      <c r="D9485">
        <v>1</v>
      </c>
      <c r="E9485">
        <v>2</v>
      </c>
      <c r="F9485">
        <v>36</v>
      </c>
      <c r="G9485">
        <v>4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s="2" t="s">
        <v>422</v>
      </c>
      <c r="P9485" s="11" t="str">
        <f t="shared" si="1184"/>
        <v>2018</v>
      </c>
      <c r="Q9485" s="12"/>
      <c r="R9485" s="8" t="str">
        <f t="shared" si="1185"/>
        <v>09</v>
      </c>
      <c r="S9485" s="8"/>
      <c r="T9485" s="14" t="str">
        <f t="shared" si="1186"/>
        <v>Retain</v>
      </c>
      <c r="U9485" s="14"/>
      <c r="V9485" s="8" t="str">
        <f t="shared" si="1187"/>
        <v>France</v>
      </c>
      <c r="W9485" s="8"/>
      <c r="X9485" s="8"/>
      <c r="Y9485" s="8"/>
      <c r="Z9485" s="14" t="str">
        <f t="shared" si="1188"/>
        <v>Female</v>
      </c>
      <c r="AA9485" s="14"/>
      <c r="AB9485" s="14"/>
      <c r="AC9485" s="14"/>
      <c r="AE9485" t="str">
        <f t="shared" si="1189"/>
        <v>Adults</v>
      </c>
      <c r="AF9485" t="str">
        <f t="shared" si="1190"/>
        <v>Good</v>
      </c>
      <c r="AG9485" t="str">
        <f t="shared" si="1191"/>
        <v>Medium</v>
      </c>
    </row>
    <row r="9486" spans="1:33" x14ac:dyDescent="0.2">
      <c r="A9486">
        <v>9485</v>
      </c>
      <c r="B9486">
        <v>15622370</v>
      </c>
      <c r="C9486">
        <v>813</v>
      </c>
      <c r="D9486">
        <v>3</v>
      </c>
      <c r="E9486">
        <v>1</v>
      </c>
      <c r="F9486">
        <v>30</v>
      </c>
      <c r="G9486">
        <v>4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s="2" t="s">
        <v>676</v>
      </c>
      <c r="P9486" s="11" t="str">
        <f t="shared" si="1184"/>
        <v>2019</v>
      </c>
      <c r="Q9486" s="12"/>
      <c r="R9486" s="8" t="str">
        <f t="shared" si="1185"/>
        <v>05</v>
      </c>
      <c r="S9486" s="8"/>
      <c r="T9486" s="14" t="str">
        <f t="shared" si="1186"/>
        <v>Retain</v>
      </c>
      <c r="U9486" s="14"/>
      <c r="V9486" s="8" t="str">
        <f t="shared" si="1187"/>
        <v>Germany</v>
      </c>
      <c r="W9486" s="8"/>
      <c r="X9486" s="8"/>
      <c r="Y9486" s="8"/>
      <c r="Z9486" s="14" t="str">
        <f t="shared" si="1188"/>
        <v>Male</v>
      </c>
      <c r="AA9486" s="14"/>
      <c r="AB9486" s="14"/>
      <c r="AC9486" s="14"/>
      <c r="AE9486" t="str">
        <f t="shared" si="1189"/>
        <v>Adults</v>
      </c>
      <c r="AF9486" t="str">
        <f t="shared" si="1190"/>
        <v>Excellent</v>
      </c>
      <c r="AG9486" t="str">
        <f t="shared" si="1191"/>
        <v>High</v>
      </c>
    </row>
    <row r="9487" spans="1:33" x14ac:dyDescent="0.2">
      <c r="A9487">
        <v>9486</v>
      </c>
      <c r="B9487">
        <v>15656319</v>
      </c>
      <c r="C9487">
        <v>850</v>
      </c>
      <c r="D9487">
        <v>2</v>
      </c>
      <c r="E9487">
        <v>1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s="2" t="s">
        <v>875</v>
      </c>
      <c r="P9487" s="11" t="str">
        <f t="shared" si="1184"/>
        <v>2018</v>
      </c>
      <c r="Q9487" s="12"/>
      <c r="R9487" s="8" t="str">
        <f t="shared" si="1185"/>
        <v>09</v>
      </c>
      <c r="S9487" s="8"/>
      <c r="T9487" s="14" t="str">
        <f t="shared" si="1186"/>
        <v>Retain</v>
      </c>
      <c r="U9487" s="14"/>
      <c r="V9487" s="8" t="str">
        <f t="shared" si="1187"/>
        <v>Spain</v>
      </c>
      <c r="W9487" s="8"/>
      <c r="X9487" s="8"/>
      <c r="Y9487" s="8"/>
      <c r="Z9487" s="14" t="str">
        <f t="shared" si="1188"/>
        <v>Male</v>
      </c>
      <c r="AA9487" s="14"/>
      <c r="AB9487" s="14"/>
      <c r="AC9487" s="14"/>
      <c r="AE9487" t="str">
        <f t="shared" si="1189"/>
        <v>Adults</v>
      </c>
      <c r="AF9487" t="str">
        <f t="shared" si="1190"/>
        <v>Excellent</v>
      </c>
      <c r="AG9487" t="str">
        <f t="shared" si="1191"/>
        <v>Medium</v>
      </c>
    </row>
    <row r="9488" spans="1:33" x14ac:dyDescent="0.2">
      <c r="A9488">
        <v>9487</v>
      </c>
      <c r="B9488">
        <v>15605130</v>
      </c>
      <c r="C9488">
        <v>753</v>
      </c>
      <c r="D9488">
        <v>1</v>
      </c>
      <c r="E9488">
        <v>1</v>
      </c>
      <c r="F9488">
        <v>32</v>
      </c>
      <c r="G9488">
        <v>5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s="2" t="s">
        <v>838</v>
      </c>
      <c r="P9488" s="11" t="str">
        <f t="shared" si="1184"/>
        <v>2017</v>
      </c>
      <c r="Q9488" s="12"/>
      <c r="R9488" s="8" t="str">
        <f t="shared" si="1185"/>
        <v>11</v>
      </c>
      <c r="S9488" s="8"/>
      <c r="T9488" s="14" t="str">
        <f t="shared" si="1186"/>
        <v>Retain</v>
      </c>
      <c r="U9488" s="14"/>
      <c r="V9488" s="8" t="str">
        <f t="shared" si="1187"/>
        <v>France</v>
      </c>
      <c r="W9488" s="8"/>
      <c r="X9488" s="8"/>
      <c r="Y9488" s="8"/>
      <c r="Z9488" s="14" t="str">
        <f t="shared" si="1188"/>
        <v>Male</v>
      </c>
      <c r="AA9488" s="14"/>
      <c r="AB9488" s="14"/>
      <c r="AC9488" s="14"/>
      <c r="AE9488" t="str">
        <f t="shared" si="1189"/>
        <v>Adults</v>
      </c>
      <c r="AF9488" t="str">
        <f t="shared" si="1190"/>
        <v>Very good</v>
      </c>
      <c r="AG9488" t="str">
        <f t="shared" si="1191"/>
        <v>Very high</v>
      </c>
    </row>
    <row r="9489" spans="1:33" x14ac:dyDescent="0.2">
      <c r="A9489">
        <v>9488</v>
      </c>
      <c r="B9489">
        <v>15672574</v>
      </c>
      <c r="C9489">
        <v>850</v>
      </c>
      <c r="D9489">
        <v>2</v>
      </c>
      <c r="E9489">
        <v>2</v>
      </c>
      <c r="F9489">
        <v>32</v>
      </c>
      <c r="G9489">
        <v>7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s="2" t="s">
        <v>204</v>
      </c>
      <c r="P9489" s="11" t="str">
        <f t="shared" si="1184"/>
        <v>2016</v>
      </c>
      <c r="Q9489" s="12"/>
      <c r="R9489" s="8" t="str">
        <f t="shared" si="1185"/>
        <v>03</v>
      </c>
      <c r="S9489" s="8"/>
      <c r="T9489" s="14" t="str">
        <f t="shared" si="1186"/>
        <v>Retain</v>
      </c>
      <c r="U9489" s="14"/>
      <c r="V9489" s="8" t="str">
        <f t="shared" si="1187"/>
        <v>Spain</v>
      </c>
      <c r="W9489" s="8"/>
      <c r="X9489" s="8"/>
      <c r="Y9489" s="8"/>
      <c r="Z9489" s="14" t="str">
        <f t="shared" si="1188"/>
        <v>Female</v>
      </c>
      <c r="AA9489" s="14"/>
      <c r="AB9489" s="14"/>
      <c r="AC9489" s="14"/>
      <c r="AE9489" t="str">
        <f t="shared" si="1189"/>
        <v>Adults</v>
      </c>
      <c r="AF9489" t="str">
        <f t="shared" si="1190"/>
        <v>Excellent</v>
      </c>
      <c r="AG9489" t="str">
        <f t="shared" si="1191"/>
        <v>Very low</v>
      </c>
    </row>
    <row r="9490" spans="1:33" x14ac:dyDescent="0.2">
      <c r="A9490">
        <v>9489</v>
      </c>
      <c r="B9490">
        <v>15659355</v>
      </c>
      <c r="C9490">
        <v>671</v>
      </c>
      <c r="D9490">
        <v>2</v>
      </c>
      <c r="E9490">
        <v>1</v>
      </c>
      <c r="F9490">
        <v>32</v>
      </c>
      <c r="G9490">
        <v>4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s="2" t="s">
        <v>171</v>
      </c>
      <c r="P9490" s="11" t="str">
        <f t="shared" si="1184"/>
        <v>2018</v>
      </c>
      <c r="Q9490" s="12"/>
      <c r="R9490" s="8" t="str">
        <f t="shared" si="1185"/>
        <v>12</v>
      </c>
      <c r="S9490" s="8"/>
      <c r="T9490" s="14" t="str">
        <f t="shared" si="1186"/>
        <v>Retain</v>
      </c>
      <c r="U9490" s="14"/>
      <c r="V9490" s="8" t="str">
        <f t="shared" si="1187"/>
        <v>Spain</v>
      </c>
      <c r="W9490" s="8"/>
      <c r="X9490" s="8"/>
      <c r="Y9490" s="8"/>
      <c r="Z9490" s="14" t="str">
        <f t="shared" si="1188"/>
        <v>Male</v>
      </c>
      <c r="AA9490" s="14"/>
      <c r="AB9490" s="14"/>
      <c r="AC9490" s="14"/>
      <c r="AE9490" t="str">
        <f t="shared" si="1189"/>
        <v>Adults</v>
      </c>
      <c r="AF9490" t="str">
        <f t="shared" si="1190"/>
        <v>Good</v>
      </c>
      <c r="AG9490" t="str">
        <f t="shared" si="1191"/>
        <v>High</v>
      </c>
    </row>
    <row r="9491" spans="1:33" x14ac:dyDescent="0.2">
      <c r="A9491">
        <v>9490</v>
      </c>
      <c r="B9491">
        <v>15777907</v>
      </c>
      <c r="C9491">
        <v>791</v>
      </c>
      <c r="D9491">
        <v>1</v>
      </c>
      <c r="E9491">
        <v>2</v>
      </c>
      <c r="F9491">
        <v>33</v>
      </c>
      <c r="G9491">
        <v>7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s="2" t="s">
        <v>489</v>
      </c>
      <c r="P9491" s="11" t="str">
        <f t="shared" si="1184"/>
        <v>2016</v>
      </c>
      <c r="Q9491" s="12"/>
      <c r="R9491" s="8" t="str">
        <f t="shared" si="1185"/>
        <v>07</v>
      </c>
      <c r="S9491" s="8"/>
      <c r="T9491" s="14" t="str">
        <f t="shared" si="1186"/>
        <v>Exit</v>
      </c>
      <c r="U9491" s="14"/>
      <c r="V9491" s="8" t="str">
        <f t="shared" si="1187"/>
        <v>France</v>
      </c>
      <c r="W9491" s="8"/>
      <c r="X9491" s="8"/>
      <c r="Y9491" s="8"/>
      <c r="Z9491" s="14" t="str">
        <f t="shared" si="1188"/>
        <v>Female</v>
      </c>
      <c r="AA9491" s="14"/>
      <c r="AB9491" s="14"/>
      <c r="AC9491" s="14"/>
      <c r="AE9491" t="str">
        <f t="shared" si="1189"/>
        <v>Adults</v>
      </c>
      <c r="AF9491" t="str">
        <f t="shared" si="1190"/>
        <v>Very good</v>
      </c>
      <c r="AG9491" t="str">
        <f t="shared" si="1191"/>
        <v>Very low</v>
      </c>
    </row>
    <row r="9492" spans="1:33" x14ac:dyDescent="0.2">
      <c r="A9492">
        <v>9491</v>
      </c>
      <c r="B9492">
        <v>15655171</v>
      </c>
      <c r="C9492">
        <v>624</v>
      </c>
      <c r="D9492">
        <v>1</v>
      </c>
      <c r="E9492">
        <v>1</v>
      </c>
      <c r="F9492">
        <v>80</v>
      </c>
      <c r="G9492">
        <v>6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s="2" t="s">
        <v>1149</v>
      </c>
      <c r="P9492" s="11" t="str">
        <f t="shared" si="1184"/>
        <v>2016</v>
      </c>
      <c r="Q9492" s="12"/>
      <c r="R9492" s="8" t="str">
        <f t="shared" si="1185"/>
        <v>12</v>
      </c>
      <c r="S9492" s="8"/>
      <c r="T9492" s="14" t="str">
        <f t="shared" si="1186"/>
        <v>Retain</v>
      </c>
      <c r="U9492" s="14"/>
      <c r="V9492" s="8" t="str">
        <f t="shared" si="1187"/>
        <v>France</v>
      </c>
      <c r="W9492" s="8"/>
      <c r="X9492" s="8"/>
      <c r="Y9492" s="8"/>
      <c r="Z9492" s="14" t="str">
        <f t="shared" si="1188"/>
        <v>Male</v>
      </c>
      <c r="AA9492" s="14"/>
      <c r="AB9492" s="14"/>
      <c r="AC9492" s="14"/>
      <c r="AE9492" t="str">
        <f t="shared" si="1189"/>
        <v>Retired</v>
      </c>
      <c r="AF9492" t="str">
        <f t="shared" si="1190"/>
        <v>Fair</v>
      </c>
      <c r="AG9492" t="str">
        <f t="shared" si="1191"/>
        <v>Very low</v>
      </c>
    </row>
    <row r="9493" spans="1:33" x14ac:dyDescent="0.2">
      <c r="A9493">
        <v>9492</v>
      </c>
      <c r="B9493">
        <v>15619674</v>
      </c>
      <c r="C9493">
        <v>649</v>
      </c>
      <c r="D9493">
        <v>1</v>
      </c>
      <c r="E9493">
        <v>2</v>
      </c>
      <c r="F9493">
        <v>35</v>
      </c>
      <c r="G9493">
        <v>5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s="2" t="s">
        <v>1021</v>
      </c>
      <c r="P9493" s="11" t="str">
        <f t="shared" si="1184"/>
        <v>2017</v>
      </c>
      <c r="Q9493" s="12"/>
      <c r="R9493" s="8" t="str">
        <f t="shared" si="1185"/>
        <v>12</v>
      </c>
      <c r="S9493" s="8"/>
      <c r="T9493" s="14" t="str">
        <f t="shared" si="1186"/>
        <v>Retain</v>
      </c>
      <c r="U9493" s="14"/>
      <c r="V9493" s="8" t="str">
        <f t="shared" si="1187"/>
        <v>France</v>
      </c>
      <c r="W9493" s="8"/>
      <c r="X9493" s="8"/>
      <c r="Y9493" s="8"/>
      <c r="Z9493" s="14" t="str">
        <f t="shared" si="1188"/>
        <v>Female</v>
      </c>
      <c r="AA9493" s="14"/>
      <c r="AB9493" s="14"/>
      <c r="AC9493" s="14"/>
      <c r="AE9493" t="str">
        <f t="shared" si="1189"/>
        <v>Adults</v>
      </c>
      <c r="AF9493" t="str">
        <f t="shared" si="1190"/>
        <v>Fair</v>
      </c>
      <c r="AG9493" t="str">
        <f t="shared" si="1191"/>
        <v>High</v>
      </c>
    </row>
    <row r="9494" spans="1:33" x14ac:dyDescent="0.2">
      <c r="A9494">
        <v>9493</v>
      </c>
      <c r="B9494">
        <v>15775192</v>
      </c>
      <c r="C9494">
        <v>732</v>
      </c>
      <c r="D9494">
        <v>3</v>
      </c>
      <c r="E9494">
        <v>2</v>
      </c>
      <c r="F9494">
        <v>48</v>
      </c>
      <c r="G9494">
        <v>5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s="2" t="s">
        <v>23</v>
      </c>
      <c r="P9494" s="11" t="str">
        <f t="shared" si="1184"/>
        <v>2018</v>
      </c>
      <c r="Q9494" s="12"/>
      <c r="R9494" s="8" t="str">
        <f t="shared" si="1185"/>
        <v>05</v>
      </c>
      <c r="S9494" s="8"/>
      <c r="T9494" s="14" t="str">
        <f t="shared" si="1186"/>
        <v>Exit</v>
      </c>
      <c r="U9494" s="14"/>
      <c r="V9494" s="8" t="str">
        <f t="shared" si="1187"/>
        <v>Germany</v>
      </c>
      <c r="W9494" s="8"/>
      <c r="X9494" s="8"/>
      <c r="Y9494" s="8"/>
      <c r="Z9494" s="14" t="str">
        <f t="shared" si="1188"/>
        <v>Female</v>
      </c>
      <c r="AA9494" s="14"/>
      <c r="AB9494" s="14"/>
      <c r="AC9494" s="14"/>
      <c r="AE9494" t="str">
        <f t="shared" si="1189"/>
        <v>Middle aged</v>
      </c>
      <c r="AF9494" t="str">
        <f t="shared" si="1190"/>
        <v>Good</v>
      </c>
      <c r="AG9494" t="str">
        <f t="shared" si="1191"/>
        <v>High</v>
      </c>
    </row>
    <row r="9495" spans="1:33" x14ac:dyDescent="0.2">
      <c r="A9495">
        <v>9494</v>
      </c>
      <c r="B9495">
        <v>15617657</v>
      </c>
      <c r="C9495">
        <v>664</v>
      </c>
      <c r="D9495">
        <v>1</v>
      </c>
      <c r="E9495">
        <v>2</v>
      </c>
      <c r="F9495">
        <v>36</v>
      </c>
      <c r="G9495">
        <v>4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s="2" t="s">
        <v>517</v>
      </c>
      <c r="P9495" s="11" t="str">
        <f t="shared" si="1184"/>
        <v>2018</v>
      </c>
      <c r="Q9495" s="12"/>
      <c r="R9495" s="8" t="str">
        <f t="shared" si="1185"/>
        <v>10</v>
      </c>
      <c r="S9495" s="8"/>
      <c r="T9495" s="14" t="str">
        <f t="shared" si="1186"/>
        <v>Retain</v>
      </c>
      <c r="U9495" s="14"/>
      <c r="V9495" s="8" t="str">
        <f t="shared" si="1187"/>
        <v>France</v>
      </c>
      <c r="W9495" s="8"/>
      <c r="X9495" s="8"/>
      <c r="Y9495" s="8"/>
      <c r="Z9495" s="14" t="str">
        <f t="shared" si="1188"/>
        <v>Female</v>
      </c>
      <c r="AA9495" s="14"/>
      <c r="AB9495" s="14"/>
      <c r="AC9495" s="14"/>
      <c r="AE9495" t="str">
        <f t="shared" si="1189"/>
        <v>Adults</v>
      </c>
      <c r="AF9495" t="str">
        <f t="shared" si="1190"/>
        <v>Fair</v>
      </c>
      <c r="AG9495" t="str">
        <f t="shared" si="1191"/>
        <v>High</v>
      </c>
    </row>
    <row r="9496" spans="1:33" x14ac:dyDescent="0.2">
      <c r="A9496">
        <v>9495</v>
      </c>
      <c r="B9496">
        <v>15688951</v>
      </c>
      <c r="C9496">
        <v>789</v>
      </c>
      <c r="D9496">
        <v>3</v>
      </c>
      <c r="E9496">
        <v>1</v>
      </c>
      <c r="F9496">
        <v>43</v>
      </c>
      <c r="G9496">
        <v>4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s="2" t="s">
        <v>240</v>
      </c>
      <c r="P9496" s="11" t="str">
        <f t="shared" si="1184"/>
        <v>2018</v>
      </c>
      <c r="Q9496" s="12"/>
      <c r="R9496" s="8" t="str">
        <f t="shared" si="1185"/>
        <v>12</v>
      </c>
      <c r="S9496" s="8"/>
      <c r="T9496" s="14" t="str">
        <f t="shared" si="1186"/>
        <v>Exit</v>
      </c>
      <c r="U9496" s="14"/>
      <c r="V9496" s="8" t="str">
        <f t="shared" si="1187"/>
        <v>Germany</v>
      </c>
      <c r="W9496" s="8"/>
      <c r="X9496" s="8"/>
      <c r="Y9496" s="8"/>
      <c r="Z9496" s="14" t="str">
        <f t="shared" si="1188"/>
        <v>Male</v>
      </c>
      <c r="AA9496" s="14"/>
      <c r="AB9496" s="14"/>
      <c r="AC9496" s="14"/>
      <c r="AE9496" t="str">
        <f t="shared" si="1189"/>
        <v>Middle aged</v>
      </c>
      <c r="AF9496" t="str">
        <f t="shared" si="1190"/>
        <v>Very good</v>
      </c>
      <c r="AG9496" t="str">
        <f t="shared" si="1191"/>
        <v>High</v>
      </c>
    </row>
    <row r="9497" spans="1:33" x14ac:dyDescent="0.2">
      <c r="A9497">
        <v>9496</v>
      </c>
      <c r="B9497">
        <v>15763460</v>
      </c>
      <c r="C9497">
        <v>680</v>
      </c>
      <c r="D9497">
        <v>1</v>
      </c>
      <c r="E9497">
        <v>1</v>
      </c>
      <c r="F9497">
        <v>33</v>
      </c>
      <c r="G9497">
        <v>6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s="2" t="s">
        <v>1341</v>
      </c>
      <c r="P9497" s="11" t="str">
        <f t="shared" si="1184"/>
        <v>2017</v>
      </c>
      <c r="Q9497" s="12"/>
      <c r="R9497" s="8" t="str">
        <f t="shared" si="1185"/>
        <v>06</v>
      </c>
      <c r="S9497" s="8"/>
      <c r="T9497" s="14" t="str">
        <f t="shared" si="1186"/>
        <v>Retain</v>
      </c>
      <c r="U9497" s="14"/>
      <c r="V9497" s="8" t="str">
        <f t="shared" si="1187"/>
        <v>France</v>
      </c>
      <c r="W9497" s="8"/>
      <c r="X9497" s="8"/>
      <c r="Y9497" s="8"/>
      <c r="Z9497" s="14" t="str">
        <f t="shared" si="1188"/>
        <v>Male</v>
      </c>
      <c r="AA9497" s="14"/>
      <c r="AB9497" s="14"/>
      <c r="AC9497" s="14"/>
      <c r="AE9497" t="str">
        <f t="shared" si="1189"/>
        <v>Adults</v>
      </c>
      <c r="AF9497" t="str">
        <f t="shared" si="1190"/>
        <v>Good</v>
      </c>
      <c r="AG9497" t="str">
        <f t="shared" si="1191"/>
        <v>Very high</v>
      </c>
    </row>
    <row r="9498" spans="1:33" x14ac:dyDescent="0.2">
      <c r="A9498">
        <v>9497</v>
      </c>
      <c r="B9498">
        <v>15756992</v>
      </c>
      <c r="C9498">
        <v>701</v>
      </c>
      <c r="D9498">
        <v>1</v>
      </c>
      <c r="E9498">
        <v>1</v>
      </c>
      <c r="F9498">
        <v>37</v>
      </c>
      <c r="G9498">
        <v>4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s="2" t="s">
        <v>154</v>
      </c>
      <c r="P9498" s="11" t="str">
        <f t="shared" si="1184"/>
        <v>2019</v>
      </c>
      <c r="Q9498" s="12"/>
      <c r="R9498" s="8" t="str">
        <f t="shared" si="1185"/>
        <v>07</v>
      </c>
      <c r="S9498" s="8"/>
      <c r="T9498" s="14" t="str">
        <f t="shared" si="1186"/>
        <v>Retain</v>
      </c>
      <c r="U9498" s="14"/>
      <c r="V9498" s="8" t="str">
        <f t="shared" si="1187"/>
        <v>France</v>
      </c>
      <c r="W9498" s="8"/>
      <c r="X9498" s="8"/>
      <c r="Y9498" s="8"/>
      <c r="Z9498" s="14" t="str">
        <f t="shared" si="1188"/>
        <v>Male</v>
      </c>
      <c r="AA9498" s="14"/>
      <c r="AB9498" s="14"/>
      <c r="AC9498" s="14"/>
      <c r="AE9498" t="str">
        <f t="shared" si="1189"/>
        <v>Adults</v>
      </c>
      <c r="AF9498" t="str">
        <f t="shared" si="1190"/>
        <v>Good</v>
      </c>
      <c r="AG9498" t="str">
        <f t="shared" si="1191"/>
        <v>Very low</v>
      </c>
    </row>
    <row r="9499" spans="1:33" x14ac:dyDescent="0.2">
      <c r="A9499">
        <v>9498</v>
      </c>
      <c r="B9499">
        <v>15617454</v>
      </c>
      <c r="C9499">
        <v>684</v>
      </c>
      <c r="D9499">
        <v>1</v>
      </c>
      <c r="E9499">
        <v>2</v>
      </c>
      <c r="F9499">
        <v>25</v>
      </c>
      <c r="G9499">
        <v>4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s="2" t="s">
        <v>271</v>
      </c>
      <c r="P9499" s="11" t="str">
        <f t="shared" si="1184"/>
        <v>2019</v>
      </c>
      <c r="Q9499" s="12"/>
      <c r="R9499" s="8" t="str">
        <f t="shared" si="1185"/>
        <v>02</v>
      </c>
      <c r="S9499" s="8"/>
      <c r="T9499" s="14" t="str">
        <f t="shared" si="1186"/>
        <v>Retain</v>
      </c>
      <c r="U9499" s="14"/>
      <c r="V9499" s="8" t="str">
        <f t="shared" si="1187"/>
        <v>France</v>
      </c>
      <c r="W9499" s="8"/>
      <c r="X9499" s="8"/>
      <c r="Y9499" s="8"/>
      <c r="Z9499" s="14" t="str">
        <f t="shared" si="1188"/>
        <v>Female</v>
      </c>
      <c r="AA9499" s="14"/>
      <c r="AB9499" s="14"/>
      <c r="AC9499" s="14"/>
      <c r="AE9499" t="str">
        <f t="shared" si="1189"/>
        <v>Adults</v>
      </c>
      <c r="AF9499" t="str">
        <f t="shared" si="1190"/>
        <v>Good</v>
      </c>
      <c r="AG9499" t="str">
        <f t="shared" si="1191"/>
        <v>Very low</v>
      </c>
    </row>
    <row r="9500" spans="1:33" x14ac:dyDescent="0.2">
      <c r="A9500">
        <v>9499</v>
      </c>
      <c r="B9500">
        <v>15701932</v>
      </c>
      <c r="C9500">
        <v>586</v>
      </c>
      <c r="D9500">
        <v>1</v>
      </c>
      <c r="E9500">
        <v>2</v>
      </c>
      <c r="F9500">
        <v>52</v>
      </c>
      <c r="G9500">
        <v>5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s="2" t="s">
        <v>367</v>
      </c>
      <c r="P9500" s="11" t="str">
        <f t="shared" si="1184"/>
        <v>2017</v>
      </c>
      <c r="Q9500" s="12"/>
      <c r="R9500" s="8" t="str">
        <f t="shared" si="1185"/>
        <v>11</v>
      </c>
      <c r="S9500" s="8"/>
      <c r="T9500" s="14" t="str">
        <f t="shared" si="1186"/>
        <v>Retain</v>
      </c>
      <c r="U9500" s="14"/>
      <c r="V9500" s="8" t="str">
        <f t="shared" si="1187"/>
        <v>France</v>
      </c>
      <c r="W9500" s="8"/>
      <c r="X9500" s="8"/>
      <c r="Y9500" s="8"/>
      <c r="Z9500" s="14" t="str">
        <f t="shared" si="1188"/>
        <v>Female</v>
      </c>
      <c r="AA9500" s="14"/>
      <c r="AB9500" s="14"/>
      <c r="AC9500" s="14"/>
      <c r="AE9500" t="str">
        <f t="shared" si="1189"/>
        <v>Middle aged</v>
      </c>
      <c r="AF9500" t="str">
        <f t="shared" si="1190"/>
        <v>Fair</v>
      </c>
      <c r="AG9500" t="str">
        <f t="shared" si="1191"/>
        <v>High</v>
      </c>
    </row>
    <row r="9501" spans="1:33" x14ac:dyDescent="0.2">
      <c r="A9501">
        <v>9500</v>
      </c>
      <c r="B9501">
        <v>15700813</v>
      </c>
      <c r="C9501">
        <v>522</v>
      </c>
      <c r="D9501">
        <v>3</v>
      </c>
      <c r="E9501">
        <v>2</v>
      </c>
      <c r="F9501">
        <v>25</v>
      </c>
      <c r="G9501">
        <v>4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s="2" t="s">
        <v>222</v>
      </c>
      <c r="P9501" s="11" t="str">
        <f t="shared" si="1184"/>
        <v>2019</v>
      </c>
      <c r="Q9501" s="12"/>
      <c r="R9501" s="8" t="str">
        <f t="shared" si="1185"/>
        <v>06</v>
      </c>
      <c r="S9501" s="8"/>
      <c r="T9501" s="14" t="str">
        <f t="shared" si="1186"/>
        <v>Retain</v>
      </c>
      <c r="U9501" s="14"/>
      <c r="V9501" s="8" t="str">
        <f t="shared" si="1187"/>
        <v>Germany</v>
      </c>
      <c r="W9501" s="8"/>
      <c r="X9501" s="8"/>
      <c r="Y9501" s="8"/>
      <c r="Z9501" s="14" t="str">
        <f t="shared" si="1188"/>
        <v>Female</v>
      </c>
      <c r="AA9501" s="14"/>
      <c r="AB9501" s="14"/>
      <c r="AC9501" s="14"/>
      <c r="AE9501" t="str">
        <f t="shared" si="1189"/>
        <v>Adults</v>
      </c>
      <c r="AF9501" t="str">
        <f t="shared" si="1190"/>
        <v>Poor</v>
      </c>
      <c r="AG9501" t="str">
        <f t="shared" si="1191"/>
        <v>Medium</v>
      </c>
    </row>
    <row r="9502" spans="1:33" x14ac:dyDescent="0.2">
      <c r="A9502">
        <v>9501</v>
      </c>
      <c r="B9502">
        <v>15645600</v>
      </c>
      <c r="C9502">
        <v>739</v>
      </c>
      <c r="D9502">
        <v>2</v>
      </c>
      <c r="E9502">
        <v>2</v>
      </c>
      <c r="F9502">
        <v>27</v>
      </c>
      <c r="G9502">
        <v>4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s="2" t="s">
        <v>76</v>
      </c>
      <c r="P9502" s="11" t="str">
        <f t="shared" si="1184"/>
        <v>2019</v>
      </c>
      <c r="Q9502" s="12"/>
      <c r="R9502" s="8" t="str">
        <f t="shared" si="1185"/>
        <v>01</v>
      </c>
      <c r="S9502" s="8"/>
      <c r="T9502" s="14" t="str">
        <f t="shared" si="1186"/>
        <v>Retain</v>
      </c>
      <c r="U9502" s="14"/>
      <c r="V9502" s="8" t="str">
        <f t="shared" si="1187"/>
        <v>Spain</v>
      </c>
      <c r="W9502" s="8"/>
      <c r="X9502" s="8"/>
      <c r="Y9502" s="8"/>
      <c r="Z9502" s="14" t="str">
        <f t="shared" si="1188"/>
        <v>Female</v>
      </c>
      <c r="AA9502" s="14"/>
      <c r="AB9502" s="14"/>
      <c r="AC9502" s="14"/>
      <c r="AE9502" t="str">
        <f t="shared" si="1189"/>
        <v>Adults</v>
      </c>
      <c r="AF9502" t="str">
        <f t="shared" si="1190"/>
        <v>Good</v>
      </c>
      <c r="AG9502" t="str">
        <f t="shared" si="1191"/>
        <v>Medium</v>
      </c>
    </row>
    <row r="9503" spans="1:33" x14ac:dyDescent="0.2">
      <c r="A9503">
        <v>9502</v>
      </c>
      <c r="B9503">
        <v>15634146</v>
      </c>
      <c r="C9503">
        <v>835</v>
      </c>
      <c r="D9503">
        <v>3</v>
      </c>
      <c r="E9503">
        <v>1</v>
      </c>
      <c r="F9503">
        <v>18</v>
      </c>
      <c r="G9503">
        <v>6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s="2" t="s">
        <v>1264</v>
      </c>
      <c r="P9503" s="11" t="str">
        <f t="shared" si="1184"/>
        <v>2016</v>
      </c>
      <c r="Q9503" s="12"/>
      <c r="R9503" s="8" t="str">
        <f t="shared" si="1185"/>
        <v>10</v>
      </c>
      <c r="S9503" s="8"/>
      <c r="T9503" s="14" t="str">
        <f t="shared" si="1186"/>
        <v>Retain</v>
      </c>
      <c r="U9503" s="14"/>
      <c r="V9503" s="8" t="str">
        <f t="shared" si="1187"/>
        <v>Germany</v>
      </c>
      <c r="W9503" s="8"/>
      <c r="X9503" s="8"/>
      <c r="Y9503" s="8"/>
      <c r="Z9503" s="14" t="str">
        <f t="shared" si="1188"/>
        <v>Male</v>
      </c>
      <c r="AA9503" s="14"/>
      <c r="AB9503" s="14"/>
      <c r="AC9503" s="14"/>
      <c r="AE9503" t="str">
        <f t="shared" si="1189"/>
        <v>Young Adults</v>
      </c>
      <c r="AF9503" t="str">
        <f t="shared" si="1190"/>
        <v>Excellent</v>
      </c>
      <c r="AG9503" t="str">
        <f t="shared" si="1191"/>
        <v>High</v>
      </c>
    </row>
    <row r="9504" spans="1:33" x14ac:dyDescent="0.2">
      <c r="A9504">
        <v>9503</v>
      </c>
      <c r="B9504">
        <v>15686743</v>
      </c>
      <c r="C9504">
        <v>790</v>
      </c>
      <c r="D9504">
        <v>2</v>
      </c>
      <c r="E9504">
        <v>1</v>
      </c>
      <c r="F9504">
        <v>29</v>
      </c>
      <c r="G9504">
        <v>6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s="2" t="s">
        <v>620</v>
      </c>
      <c r="P9504" s="11" t="str">
        <f t="shared" si="1184"/>
        <v>2017</v>
      </c>
      <c r="Q9504" s="12"/>
      <c r="R9504" s="8" t="str">
        <f t="shared" si="1185"/>
        <v>07</v>
      </c>
      <c r="S9504" s="8"/>
      <c r="T9504" s="14" t="str">
        <f t="shared" si="1186"/>
        <v>Retain</v>
      </c>
      <c r="U9504" s="14"/>
      <c r="V9504" s="8" t="str">
        <f t="shared" si="1187"/>
        <v>Spain</v>
      </c>
      <c r="W9504" s="8"/>
      <c r="X9504" s="8"/>
      <c r="Y9504" s="8"/>
      <c r="Z9504" s="14" t="str">
        <f t="shared" si="1188"/>
        <v>Male</v>
      </c>
      <c r="AA9504" s="14"/>
      <c r="AB9504" s="14"/>
      <c r="AC9504" s="14"/>
      <c r="AE9504" t="str">
        <f t="shared" si="1189"/>
        <v>Adults</v>
      </c>
      <c r="AF9504" t="str">
        <f t="shared" si="1190"/>
        <v>Very good</v>
      </c>
      <c r="AG9504" t="str">
        <f t="shared" si="1191"/>
        <v>Low</v>
      </c>
    </row>
    <row r="9505" spans="1:33" x14ac:dyDescent="0.2">
      <c r="A9505">
        <v>9504</v>
      </c>
      <c r="B9505">
        <v>15698792</v>
      </c>
      <c r="C9505">
        <v>671</v>
      </c>
      <c r="D9505">
        <v>1</v>
      </c>
      <c r="E9505">
        <v>2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s="2" t="s">
        <v>911</v>
      </c>
      <c r="P9505" s="11" t="str">
        <f t="shared" si="1184"/>
        <v>2017</v>
      </c>
      <c r="Q9505" s="12"/>
      <c r="R9505" s="8" t="str">
        <f t="shared" si="1185"/>
        <v>07</v>
      </c>
      <c r="S9505" s="8"/>
      <c r="T9505" s="14" t="str">
        <f t="shared" si="1186"/>
        <v>Retain</v>
      </c>
      <c r="U9505" s="14"/>
      <c r="V9505" s="8" t="str">
        <f t="shared" si="1187"/>
        <v>France</v>
      </c>
      <c r="W9505" s="8"/>
      <c r="X9505" s="8"/>
      <c r="Y9505" s="8"/>
      <c r="Z9505" s="14" t="str">
        <f t="shared" si="1188"/>
        <v>Female</v>
      </c>
      <c r="AA9505" s="14"/>
      <c r="AB9505" s="14"/>
      <c r="AC9505" s="14"/>
      <c r="AE9505" t="str">
        <f t="shared" si="1189"/>
        <v>Middle aged</v>
      </c>
      <c r="AF9505" t="str">
        <f t="shared" si="1190"/>
        <v>Good</v>
      </c>
      <c r="AG9505" t="str">
        <f t="shared" si="1191"/>
        <v>High</v>
      </c>
    </row>
    <row r="9506" spans="1:33" x14ac:dyDescent="0.2">
      <c r="A9506">
        <v>9505</v>
      </c>
      <c r="B9506">
        <v>15591724</v>
      </c>
      <c r="C9506">
        <v>560</v>
      </c>
      <c r="D9506">
        <v>1</v>
      </c>
      <c r="E9506">
        <v>2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s="2" t="s">
        <v>250</v>
      </c>
      <c r="P9506" s="11" t="str">
        <f t="shared" si="1184"/>
        <v>2017</v>
      </c>
      <c r="Q9506" s="12"/>
      <c r="R9506" s="8" t="str">
        <f t="shared" si="1185"/>
        <v>09</v>
      </c>
      <c r="S9506" s="8"/>
      <c r="T9506" s="14" t="str">
        <f t="shared" si="1186"/>
        <v>Retain</v>
      </c>
      <c r="U9506" s="14"/>
      <c r="V9506" s="8" t="str">
        <f t="shared" si="1187"/>
        <v>France</v>
      </c>
      <c r="W9506" s="8"/>
      <c r="X9506" s="8"/>
      <c r="Y9506" s="8"/>
      <c r="Z9506" s="14" t="str">
        <f t="shared" si="1188"/>
        <v>Female</v>
      </c>
      <c r="AA9506" s="14"/>
      <c r="AB9506" s="14"/>
      <c r="AC9506" s="14"/>
      <c r="AE9506" t="str">
        <f t="shared" si="1189"/>
        <v>Middle aged</v>
      </c>
      <c r="AF9506" t="str">
        <f t="shared" si="1190"/>
        <v>Poor</v>
      </c>
      <c r="AG9506" t="str">
        <f t="shared" si="1191"/>
        <v>High</v>
      </c>
    </row>
    <row r="9507" spans="1:33" x14ac:dyDescent="0.2">
      <c r="A9507">
        <v>9506</v>
      </c>
      <c r="B9507">
        <v>15571281</v>
      </c>
      <c r="C9507">
        <v>651</v>
      </c>
      <c r="D9507">
        <v>1</v>
      </c>
      <c r="E9507">
        <v>1</v>
      </c>
      <c r="F9507">
        <v>28</v>
      </c>
      <c r="G9507">
        <v>4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s="2" t="s">
        <v>1342</v>
      </c>
      <c r="P9507" s="11" t="str">
        <f t="shared" si="1184"/>
        <v>2018</v>
      </c>
      <c r="Q9507" s="12"/>
      <c r="R9507" s="8" t="str">
        <f t="shared" si="1185"/>
        <v>10</v>
      </c>
      <c r="S9507" s="8"/>
      <c r="T9507" s="14" t="str">
        <f t="shared" si="1186"/>
        <v>Retain</v>
      </c>
      <c r="U9507" s="14"/>
      <c r="V9507" s="8" t="str">
        <f t="shared" si="1187"/>
        <v>France</v>
      </c>
      <c r="W9507" s="8"/>
      <c r="X9507" s="8"/>
      <c r="Y9507" s="8"/>
      <c r="Z9507" s="14" t="str">
        <f t="shared" si="1188"/>
        <v>Male</v>
      </c>
      <c r="AA9507" s="14"/>
      <c r="AB9507" s="14"/>
      <c r="AC9507" s="14"/>
      <c r="AE9507" t="str">
        <f t="shared" si="1189"/>
        <v>Adults</v>
      </c>
      <c r="AF9507" t="str">
        <f t="shared" si="1190"/>
        <v>Fair</v>
      </c>
      <c r="AG9507" t="str">
        <f t="shared" si="1191"/>
        <v>Medium</v>
      </c>
    </row>
    <row r="9508" spans="1:33" x14ac:dyDescent="0.2">
      <c r="A9508">
        <v>9507</v>
      </c>
      <c r="B9508">
        <v>15661380</v>
      </c>
      <c r="C9508">
        <v>682</v>
      </c>
      <c r="D9508">
        <v>1</v>
      </c>
      <c r="E9508">
        <v>1</v>
      </c>
      <c r="F9508">
        <v>69</v>
      </c>
      <c r="G9508">
        <v>4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s="2" t="s">
        <v>1158</v>
      </c>
      <c r="P9508" s="11" t="str">
        <f t="shared" si="1184"/>
        <v>2019</v>
      </c>
      <c r="Q9508" s="12"/>
      <c r="R9508" s="8" t="str">
        <f t="shared" si="1185"/>
        <v>03</v>
      </c>
      <c r="S9508" s="8"/>
      <c r="T9508" s="14" t="str">
        <f t="shared" si="1186"/>
        <v>Retain</v>
      </c>
      <c r="U9508" s="14"/>
      <c r="V9508" s="8" t="str">
        <f t="shared" si="1187"/>
        <v>France</v>
      </c>
      <c r="W9508" s="8"/>
      <c r="X9508" s="8"/>
      <c r="Y9508" s="8"/>
      <c r="Z9508" s="14" t="str">
        <f t="shared" si="1188"/>
        <v>Male</v>
      </c>
      <c r="AA9508" s="14"/>
      <c r="AB9508" s="14"/>
      <c r="AC9508" s="14"/>
      <c r="AE9508" t="str">
        <f t="shared" si="1189"/>
        <v>Retired</v>
      </c>
      <c r="AF9508" t="str">
        <f t="shared" si="1190"/>
        <v>Good</v>
      </c>
      <c r="AG9508" t="str">
        <f t="shared" si="1191"/>
        <v>Very low</v>
      </c>
    </row>
    <row r="9509" spans="1:33" x14ac:dyDescent="0.2">
      <c r="A9509">
        <v>9508</v>
      </c>
      <c r="B9509">
        <v>15728885</v>
      </c>
      <c r="C9509">
        <v>808</v>
      </c>
      <c r="D9509">
        <v>1</v>
      </c>
      <c r="E9509">
        <v>1</v>
      </c>
      <c r="F9509">
        <v>41</v>
      </c>
      <c r="G9509">
        <v>3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s="2" t="s">
        <v>844</v>
      </c>
      <c r="P9509" s="11" t="str">
        <f t="shared" si="1184"/>
        <v>2019</v>
      </c>
      <c r="Q9509" s="12"/>
      <c r="R9509" s="8" t="str">
        <f t="shared" si="1185"/>
        <v>11</v>
      </c>
      <c r="S9509" s="8"/>
      <c r="T9509" s="14" t="str">
        <f t="shared" si="1186"/>
        <v>Retain</v>
      </c>
      <c r="U9509" s="14"/>
      <c r="V9509" s="8" t="str">
        <f t="shared" si="1187"/>
        <v>France</v>
      </c>
      <c r="W9509" s="8"/>
      <c r="X9509" s="8"/>
      <c r="Y9509" s="8"/>
      <c r="Z9509" s="14" t="str">
        <f t="shared" si="1188"/>
        <v>Male</v>
      </c>
      <c r="AA9509" s="14"/>
      <c r="AB9509" s="14"/>
      <c r="AC9509" s="14"/>
      <c r="AE9509" t="str">
        <f t="shared" si="1189"/>
        <v>Middle aged</v>
      </c>
      <c r="AF9509" t="str">
        <f t="shared" si="1190"/>
        <v>Excellent</v>
      </c>
      <c r="AG9509" t="str">
        <f t="shared" si="1191"/>
        <v>Very low</v>
      </c>
    </row>
    <row r="9510" spans="1:33" x14ac:dyDescent="0.2">
      <c r="A9510">
        <v>9509</v>
      </c>
      <c r="B9510">
        <v>15618950</v>
      </c>
      <c r="C9510">
        <v>644</v>
      </c>
      <c r="D9510">
        <v>2</v>
      </c>
      <c r="E9510">
        <v>1</v>
      </c>
      <c r="F9510">
        <v>26</v>
      </c>
      <c r="G9510">
        <v>6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s="2" t="s">
        <v>494</v>
      </c>
      <c r="P9510" s="11" t="str">
        <f t="shared" si="1184"/>
        <v>2017</v>
      </c>
      <c r="Q9510" s="12"/>
      <c r="R9510" s="8" t="str">
        <f t="shared" si="1185"/>
        <v>09</v>
      </c>
      <c r="S9510" s="8"/>
      <c r="T9510" s="14" t="str">
        <f t="shared" si="1186"/>
        <v>Retain</v>
      </c>
      <c r="U9510" s="14"/>
      <c r="V9510" s="8" t="str">
        <f t="shared" si="1187"/>
        <v>Spain</v>
      </c>
      <c r="W9510" s="8"/>
      <c r="X9510" s="8"/>
      <c r="Y9510" s="8"/>
      <c r="Z9510" s="14" t="str">
        <f t="shared" si="1188"/>
        <v>Male</v>
      </c>
      <c r="AA9510" s="14"/>
      <c r="AB9510" s="14"/>
      <c r="AC9510" s="14"/>
      <c r="AE9510" t="str">
        <f t="shared" si="1189"/>
        <v>Adults</v>
      </c>
      <c r="AF9510" t="str">
        <f t="shared" si="1190"/>
        <v>Fair</v>
      </c>
      <c r="AG9510" t="str">
        <f t="shared" si="1191"/>
        <v>Medium</v>
      </c>
    </row>
    <row r="9511" spans="1:33" x14ac:dyDescent="0.2">
      <c r="A9511">
        <v>9510</v>
      </c>
      <c r="B9511">
        <v>15609804</v>
      </c>
      <c r="C9511">
        <v>688</v>
      </c>
      <c r="D9511">
        <v>1</v>
      </c>
      <c r="E9511">
        <v>1</v>
      </c>
      <c r="F9511">
        <v>29</v>
      </c>
      <c r="G9511">
        <v>4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s="2" t="s">
        <v>205</v>
      </c>
      <c r="P9511" s="11" t="str">
        <f t="shared" si="1184"/>
        <v>2019</v>
      </c>
      <c r="Q9511" s="12"/>
      <c r="R9511" s="8" t="str">
        <f t="shared" si="1185"/>
        <v>09</v>
      </c>
      <c r="S9511" s="8"/>
      <c r="T9511" s="14" t="str">
        <f t="shared" si="1186"/>
        <v>Retain</v>
      </c>
      <c r="U9511" s="14"/>
      <c r="V9511" s="8" t="str">
        <f t="shared" si="1187"/>
        <v>France</v>
      </c>
      <c r="W9511" s="8"/>
      <c r="X9511" s="8"/>
      <c r="Y9511" s="8"/>
      <c r="Z9511" s="14" t="str">
        <f t="shared" si="1188"/>
        <v>Male</v>
      </c>
      <c r="AA9511" s="14"/>
      <c r="AB9511" s="14"/>
      <c r="AC9511" s="14"/>
      <c r="AE9511" t="str">
        <f t="shared" si="1189"/>
        <v>Adults</v>
      </c>
      <c r="AF9511" t="str">
        <f t="shared" si="1190"/>
        <v>Good</v>
      </c>
      <c r="AG9511" t="str">
        <f t="shared" si="1191"/>
        <v>Very low</v>
      </c>
    </row>
    <row r="9512" spans="1:33" x14ac:dyDescent="0.2">
      <c r="A9512">
        <v>9511</v>
      </c>
      <c r="B9512">
        <v>15735849</v>
      </c>
      <c r="C9512">
        <v>617</v>
      </c>
      <c r="D9512">
        <v>1</v>
      </c>
      <c r="E9512">
        <v>2</v>
      </c>
      <c r="F9512">
        <v>26</v>
      </c>
      <c r="G9512">
        <v>4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s="2" t="s">
        <v>684</v>
      </c>
      <c r="P9512" s="11" t="str">
        <f t="shared" si="1184"/>
        <v>2018</v>
      </c>
      <c r="Q9512" s="12"/>
      <c r="R9512" s="8" t="str">
        <f t="shared" si="1185"/>
        <v>09</v>
      </c>
      <c r="S9512" s="8"/>
      <c r="T9512" s="14" t="str">
        <f t="shared" si="1186"/>
        <v>Retain</v>
      </c>
      <c r="U9512" s="14"/>
      <c r="V9512" s="8" t="str">
        <f t="shared" si="1187"/>
        <v>France</v>
      </c>
      <c r="W9512" s="8"/>
      <c r="X9512" s="8"/>
      <c r="Y9512" s="8"/>
      <c r="Z9512" s="14" t="str">
        <f t="shared" si="1188"/>
        <v>Female</v>
      </c>
      <c r="AA9512" s="14"/>
      <c r="AB9512" s="14"/>
      <c r="AC9512" s="14"/>
      <c r="AE9512" t="str">
        <f t="shared" si="1189"/>
        <v>Adults</v>
      </c>
      <c r="AF9512" t="str">
        <f t="shared" si="1190"/>
        <v>Fair</v>
      </c>
      <c r="AG9512" t="str">
        <f t="shared" si="1191"/>
        <v>Very high</v>
      </c>
    </row>
    <row r="9513" spans="1:33" x14ac:dyDescent="0.2">
      <c r="A9513">
        <v>9512</v>
      </c>
      <c r="B9513">
        <v>15652948</v>
      </c>
      <c r="C9513">
        <v>738</v>
      </c>
      <c r="D9513">
        <v>1</v>
      </c>
      <c r="E9513">
        <v>1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s="2" t="s">
        <v>807</v>
      </c>
      <c r="P9513" s="11" t="str">
        <f t="shared" si="1184"/>
        <v>2018</v>
      </c>
      <c r="Q9513" s="12"/>
      <c r="R9513" s="8" t="str">
        <f t="shared" si="1185"/>
        <v>11</v>
      </c>
      <c r="S9513" s="8"/>
      <c r="T9513" s="14" t="str">
        <f t="shared" si="1186"/>
        <v>Retain</v>
      </c>
      <c r="U9513" s="14"/>
      <c r="V9513" s="8" t="str">
        <f t="shared" si="1187"/>
        <v>France</v>
      </c>
      <c r="W9513" s="8"/>
      <c r="X9513" s="8"/>
      <c r="Y9513" s="8"/>
      <c r="Z9513" s="14" t="str">
        <f t="shared" si="1188"/>
        <v>Male</v>
      </c>
      <c r="AA9513" s="14"/>
      <c r="AB9513" s="14"/>
      <c r="AC9513" s="14"/>
      <c r="AE9513" t="str">
        <f t="shared" si="1189"/>
        <v>Adults</v>
      </c>
      <c r="AF9513" t="str">
        <f t="shared" si="1190"/>
        <v>Good</v>
      </c>
      <c r="AG9513" t="str">
        <f t="shared" si="1191"/>
        <v>Medium</v>
      </c>
    </row>
    <row r="9514" spans="1:33" x14ac:dyDescent="0.2">
      <c r="A9514">
        <v>9513</v>
      </c>
      <c r="B9514">
        <v>15618155</v>
      </c>
      <c r="C9514">
        <v>663</v>
      </c>
      <c r="D9514">
        <v>1</v>
      </c>
      <c r="E9514">
        <v>1</v>
      </c>
      <c r="F9514">
        <v>45</v>
      </c>
      <c r="G9514">
        <v>4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s="2" t="s">
        <v>361</v>
      </c>
      <c r="P9514" s="11" t="str">
        <f t="shared" si="1184"/>
        <v>2019</v>
      </c>
      <c r="Q9514" s="12"/>
      <c r="R9514" s="8" t="str">
        <f t="shared" si="1185"/>
        <v>05</v>
      </c>
      <c r="S9514" s="8"/>
      <c r="T9514" s="14" t="str">
        <f t="shared" si="1186"/>
        <v>Retain</v>
      </c>
      <c r="U9514" s="14"/>
      <c r="V9514" s="8" t="str">
        <f t="shared" si="1187"/>
        <v>France</v>
      </c>
      <c r="W9514" s="8"/>
      <c r="X9514" s="8"/>
      <c r="Y9514" s="8"/>
      <c r="Z9514" s="14" t="str">
        <f t="shared" si="1188"/>
        <v>Male</v>
      </c>
      <c r="AA9514" s="14"/>
      <c r="AB9514" s="14"/>
      <c r="AC9514" s="14"/>
      <c r="AE9514" t="str">
        <f t="shared" si="1189"/>
        <v>Middle aged</v>
      </c>
      <c r="AF9514" t="str">
        <f t="shared" si="1190"/>
        <v>Fair</v>
      </c>
      <c r="AG9514" t="str">
        <f t="shared" si="1191"/>
        <v>Medium</v>
      </c>
    </row>
    <row r="9515" spans="1:33" x14ac:dyDescent="0.2">
      <c r="A9515">
        <v>9514</v>
      </c>
      <c r="B9515">
        <v>15566378</v>
      </c>
      <c r="C9515">
        <v>515</v>
      </c>
      <c r="D9515">
        <v>1</v>
      </c>
      <c r="E9515">
        <v>1</v>
      </c>
      <c r="F9515">
        <v>48</v>
      </c>
      <c r="G9515">
        <v>6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s="2" t="s">
        <v>610</v>
      </c>
      <c r="P9515" s="11" t="str">
        <f t="shared" si="1184"/>
        <v>2017</v>
      </c>
      <c r="Q9515" s="12"/>
      <c r="R9515" s="8" t="str">
        <f t="shared" si="1185"/>
        <v>05</v>
      </c>
      <c r="S9515" s="8"/>
      <c r="T9515" s="14" t="str">
        <f t="shared" si="1186"/>
        <v>Exit</v>
      </c>
      <c r="U9515" s="14"/>
      <c r="V9515" s="8" t="str">
        <f t="shared" si="1187"/>
        <v>France</v>
      </c>
      <c r="W9515" s="8"/>
      <c r="X9515" s="8"/>
      <c r="Y9515" s="8"/>
      <c r="Z9515" s="14" t="str">
        <f t="shared" si="1188"/>
        <v>Male</v>
      </c>
      <c r="AA9515" s="14"/>
      <c r="AB9515" s="14"/>
      <c r="AC9515" s="14"/>
      <c r="AE9515" t="str">
        <f t="shared" si="1189"/>
        <v>Middle aged</v>
      </c>
      <c r="AF9515" t="str">
        <f t="shared" si="1190"/>
        <v>Poor</v>
      </c>
      <c r="AG9515" t="str">
        <f t="shared" si="1191"/>
        <v>High</v>
      </c>
    </row>
    <row r="9516" spans="1:33" x14ac:dyDescent="0.2">
      <c r="A9516">
        <v>9515</v>
      </c>
      <c r="B9516">
        <v>15565879</v>
      </c>
      <c r="C9516">
        <v>845</v>
      </c>
      <c r="D9516">
        <v>1</v>
      </c>
      <c r="E9516">
        <v>2</v>
      </c>
      <c r="F9516">
        <v>28</v>
      </c>
      <c r="G9516">
        <v>5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s="2" t="s">
        <v>816</v>
      </c>
      <c r="P9516" s="11" t="str">
        <f t="shared" si="1184"/>
        <v>2017</v>
      </c>
      <c r="Q9516" s="12"/>
      <c r="R9516" s="8" t="str">
        <f t="shared" si="1185"/>
        <v>11</v>
      </c>
      <c r="S9516" s="8"/>
      <c r="T9516" s="14" t="str">
        <f t="shared" si="1186"/>
        <v>Retain</v>
      </c>
      <c r="U9516" s="14"/>
      <c r="V9516" s="8" t="str">
        <f t="shared" si="1187"/>
        <v>France</v>
      </c>
      <c r="W9516" s="8"/>
      <c r="X9516" s="8"/>
      <c r="Y9516" s="8"/>
      <c r="Z9516" s="14" t="str">
        <f t="shared" si="1188"/>
        <v>Female</v>
      </c>
      <c r="AA9516" s="14"/>
      <c r="AB9516" s="14"/>
      <c r="AC9516" s="14"/>
      <c r="AE9516" t="str">
        <f t="shared" si="1189"/>
        <v>Adults</v>
      </c>
      <c r="AF9516" t="str">
        <f t="shared" si="1190"/>
        <v>Excellent</v>
      </c>
      <c r="AG9516" t="str">
        <f t="shared" si="1191"/>
        <v>Very low</v>
      </c>
    </row>
    <row r="9517" spans="1:33" x14ac:dyDescent="0.2">
      <c r="A9517">
        <v>9516</v>
      </c>
      <c r="B9517">
        <v>15792922</v>
      </c>
      <c r="C9517">
        <v>639</v>
      </c>
      <c r="D9517">
        <v>2</v>
      </c>
      <c r="E9517">
        <v>1</v>
      </c>
      <c r="F9517">
        <v>38</v>
      </c>
      <c r="G9517">
        <v>5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s="2" t="s">
        <v>282</v>
      </c>
      <c r="P9517" s="11" t="str">
        <f t="shared" si="1184"/>
        <v>2018</v>
      </c>
      <c r="Q9517" s="12"/>
      <c r="R9517" s="8" t="str">
        <f t="shared" si="1185"/>
        <v>04</v>
      </c>
      <c r="S9517" s="8"/>
      <c r="T9517" s="14" t="str">
        <f t="shared" si="1186"/>
        <v>Retain</v>
      </c>
      <c r="U9517" s="14"/>
      <c r="V9517" s="8" t="str">
        <f t="shared" si="1187"/>
        <v>Spain</v>
      </c>
      <c r="W9517" s="8"/>
      <c r="X9517" s="8"/>
      <c r="Y9517" s="8"/>
      <c r="Z9517" s="14" t="str">
        <f t="shared" si="1188"/>
        <v>Male</v>
      </c>
      <c r="AA9517" s="14"/>
      <c r="AB9517" s="14"/>
      <c r="AC9517" s="14"/>
      <c r="AE9517" t="str">
        <f t="shared" si="1189"/>
        <v>Adults</v>
      </c>
      <c r="AF9517" t="str">
        <f t="shared" si="1190"/>
        <v>Fair</v>
      </c>
      <c r="AG9517" t="str">
        <f t="shared" si="1191"/>
        <v>High</v>
      </c>
    </row>
    <row r="9518" spans="1:33" x14ac:dyDescent="0.2">
      <c r="A9518">
        <v>9517</v>
      </c>
      <c r="B9518">
        <v>15770567</v>
      </c>
      <c r="C9518">
        <v>557</v>
      </c>
      <c r="D9518">
        <v>1</v>
      </c>
      <c r="E9518">
        <v>2</v>
      </c>
      <c r="F9518">
        <v>32</v>
      </c>
      <c r="G9518">
        <v>4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s="2" t="s">
        <v>227</v>
      </c>
      <c r="P9518" s="11" t="str">
        <f t="shared" si="1184"/>
        <v>2019</v>
      </c>
      <c r="Q9518" s="12"/>
      <c r="R9518" s="8" t="str">
        <f t="shared" si="1185"/>
        <v>09</v>
      </c>
      <c r="S9518" s="8"/>
      <c r="T9518" s="14" t="str">
        <f t="shared" si="1186"/>
        <v>Retain</v>
      </c>
      <c r="U9518" s="14"/>
      <c r="V9518" s="8" t="str">
        <f t="shared" si="1187"/>
        <v>France</v>
      </c>
      <c r="W9518" s="8"/>
      <c r="X9518" s="8"/>
      <c r="Y9518" s="8"/>
      <c r="Z9518" s="14" t="str">
        <f t="shared" si="1188"/>
        <v>Female</v>
      </c>
      <c r="AA9518" s="14"/>
      <c r="AB9518" s="14"/>
      <c r="AC9518" s="14"/>
      <c r="AE9518" t="str">
        <f t="shared" si="1189"/>
        <v>Adults</v>
      </c>
      <c r="AF9518" t="str">
        <f t="shared" si="1190"/>
        <v>Poor</v>
      </c>
      <c r="AG9518" t="str">
        <f t="shared" si="1191"/>
        <v>High</v>
      </c>
    </row>
    <row r="9519" spans="1:33" x14ac:dyDescent="0.2">
      <c r="A9519">
        <v>9518</v>
      </c>
      <c r="B9519">
        <v>15738042</v>
      </c>
      <c r="C9519">
        <v>543</v>
      </c>
      <c r="D9519">
        <v>3</v>
      </c>
      <c r="E9519">
        <v>1</v>
      </c>
      <c r="F9519">
        <v>37</v>
      </c>
      <c r="G9519">
        <v>4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s="2" t="s">
        <v>779</v>
      </c>
      <c r="P9519" s="11" t="str">
        <f t="shared" si="1184"/>
        <v>2019</v>
      </c>
      <c r="Q9519" s="12"/>
      <c r="R9519" s="8" t="str">
        <f t="shared" si="1185"/>
        <v>04</v>
      </c>
      <c r="S9519" s="8"/>
      <c r="T9519" s="14" t="str">
        <f t="shared" si="1186"/>
        <v>Retain</v>
      </c>
      <c r="U9519" s="14"/>
      <c r="V9519" s="8" t="str">
        <f t="shared" si="1187"/>
        <v>Germany</v>
      </c>
      <c r="W9519" s="8"/>
      <c r="X9519" s="8"/>
      <c r="Y9519" s="8"/>
      <c r="Z9519" s="14" t="str">
        <f t="shared" si="1188"/>
        <v>Male</v>
      </c>
      <c r="AA9519" s="14"/>
      <c r="AB9519" s="14"/>
      <c r="AC9519" s="14"/>
      <c r="AE9519" t="str">
        <f t="shared" si="1189"/>
        <v>Adults</v>
      </c>
      <c r="AF9519" t="str">
        <f t="shared" si="1190"/>
        <v>Poor</v>
      </c>
      <c r="AG9519" t="str">
        <f t="shared" si="1191"/>
        <v>High</v>
      </c>
    </row>
    <row r="9520" spans="1:33" x14ac:dyDescent="0.2">
      <c r="A9520">
        <v>9519</v>
      </c>
      <c r="B9520">
        <v>15714920</v>
      </c>
      <c r="C9520">
        <v>585</v>
      </c>
      <c r="D9520">
        <v>3</v>
      </c>
      <c r="E9520">
        <v>1</v>
      </c>
      <c r="F9520">
        <v>44</v>
      </c>
      <c r="G9520">
        <v>4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s="2" t="s">
        <v>761</v>
      </c>
      <c r="P9520" s="11" t="str">
        <f t="shared" si="1184"/>
        <v>2019</v>
      </c>
      <c r="Q9520" s="12"/>
      <c r="R9520" s="8" t="str">
        <f t="shared" si="1185"/>
        <v>09</v>
      </c>
      <c r="S9520" s="8"/>
      <c r="T9520" s="14" t="str">
        <f t="shared" si="1186"/>
        <v>Retain</v>
      </c>
      <c r="U9520" s="14"/>
      <c r="V9520" s="8" t="str">
        <f t="shared" si="1187"/>
        <v>Germany</v>
      </c>
      <c r="W9520" s="8"/>
      <c r="X9520" s="8"/>
      <c r="Y9520" s="8"/>
      <c r="Z9520" s="14" t="str">
        <f t="shared" si="1188"/>
        <v>Male</v>
      </c>
      <c r="AA9520" s="14"/>
      <c r="AB9520" s="14"/>
      <c r="AC9520" s="14"/>
      <c r="AE9520" t="str">
        <f t="shared" si="1189"/>
        <v>Middle aged</v>
      </c>
      <c r="AF9520" t="str">
        <f t="shared" si="1190"/>
        <v>Fair</v>
      </c>
      <c r="AG9520" t="str">
        <f t="shared" si="1191"/>
        <v>Very high</v>
      </c>
    </row>
    <row r="9521" spans="1:33" x14ac:dyDescent="0.2">
      <c r="A9521">
        <v>9520</v>
      </c>
      <c r="B9521">
        <v>15782121</v>
      </c>
      <c r="C9521">
        <v>610</v>
      </c>
      <c r="D9521">
        <v>1</v>
      </c>
      <c r="E9521">
        <v>2</v>
      </c>
      <c r="F9521">
        <v>27</v>
      </c>
      <c r="G9521">
        <v>4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s="2" t="s">
        <v>361</v>
      </c>
      <c r="P9521" s="11" t="str">
        <f t="shared" si="1184"/>
        <v>2019</v>
      </c>
      <c r="Q9521" s="12"/>
      <c r="R9521" s="8" t="str">
        <f t="shared" si="1185"/>
        <v>05</v>
      </c>
      <c r="S9521" s="8"/>
      <c r="T9521" s="14" t="str">
        <f t="shared" si="1186"/>
        <v>Retain</v>
      </c>
      <c r="U9521" s="14"/>
      <c r="V9521" s="8" t="str">
        <f t="shared" si="1187"/>
        <v>France</v>
      </c>
      <c r="W9521" s="8"/>
      <c r="X9521" s="8"/>
      <c r="Y9521" s="8"/>
      <c r="Z9521" s="14" t="str">
        <f t="shared" si="1188"/>
        <v>Female</v>
      </c>
      <c r="AA9521" s="14"/>
      <c r="AB9521" s="14"/>
      <c r="AC9521" s="14"/>
      <c r="AE9521" t="str">
        <f t="shared" si="1189"/>
        <v>Adults</v>
      </c>
      <c r="AF9521" t="str">
        <f t="shared" si="1190"/>
        <v>Fair</v>
      </c>
      <c r="AG9521" t="str">
        <f t="shared" si="1191"/>
        <v>Very low</v>
      </c>
    </row>
    <row r="9522" spans="1:33" x14ac:dyDescent="0.2">
      <c r="A9522">
        <v>9521</v>
      </c>
      <c r="B9522">
        <v>15673180</v>
      </c>
      <c r="C9522">
        <v>727</v>
      </c>
      <c r="D9522">
        <v>3</v>
      </c>
      <c r="E9522">
        <v>2</v>
      </c>
      <c r="F9522">
        <v>18</v>
      </c>
      <c r="G9522">
        <v>4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s="2" t="s">
        <v>431</v>
      </c>
      <c r="P9522" s="11" t="str">
        <f t="shared" si="1184"/>
        <v>2019</v>
      </c>
      <c r="Q9522" s="12"/>
      <c r="R9522" s="8" t="str">
        <f t="shared" si="1185"/>
        <v>09</v>
      </c>
      <c r="S9522" s="8"/>
      <c r="T9522" s="14" t="str">
        <f t="shared" si="1186"/>
        <v>Retain</v>
      </c>
      <c r="U9522" s="14"/>
      <c r="V9522" s="8" t="str">
        <f t="shared" si="1187"/>
        <v>Germany</v>
      </c>
      <c r="W9522" s="8"/>
      <c r="X9522" s="8"/>
      <c r="Y9522" s="8"/>
      <c r="Z9522" s="14" t="str">
        <f t="shared" si="1188"/>
        <v>Female</v>
      </c>
      <c r="AA9522" s="14"/>
      <c r="AB9522" s="14"/>
      <c r="AC9522" s="14"/>
      <c r="AE9522" t="str">
        <f t="shared" si="1189"/>
        <v>Young Adults</v>
      </c>
      <c r="AF9522" t="str">
        <f t="shared" si="1190"/>
        <v>Good</v>
      </c>
      <c r="AG9522" t="str">
        <f t="shared" si="1191"/>
        <v>Medium</v>
      </c>
    </row>
    <row r="9523" spans="1:33" x14ac:dyDescent="0.2">
      <c r="A9523">
        <v>9522</v>
      </c>
      <c r="B9523">
        <v>15660636</v>
      </c>
      <c r="C9523">
        <v>540</v>
      </c>
      <c r="D9523">
        <v>2</v>
      </c>
      <c r="E9523">
        <v>2</v>
      </c>
      <c r="F9523">
        <v>40</v>
      </c>
      <c r="G9523">
        <v>7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s="2" t="s">
        <v>130</v>
      </c>
      <c r="P9523" s="11" t="str">
        <f t="shared" si="1184"/>
        <v>2016</v>
      </c>
      <c r="Q9523" s="12"/>
      <c r="R9523" s="8" t="str">
        <f t="shared" si="1185"/>
        <v>07</v>
      </c>
      <c r="S9523" s="8"/>
      <c r="T9523" s="14" t="str">
        <f t="shared" si="1186"/>
        <v>Retain</v>
      </c>
      <c r="U9523" s="14"/>
      <c r="V9523" s="8" t="str">
        <f t="shared" si="1187"/>
        <v>Spain</v>
      </c>
      <c r="W9523" s="8"/>
      <c r="X9523" s="8"/>
      <c r="Y9523" s="8"/>
      <c r="Z9523" s="14" t="str">
        <f t="shared" si="1188"/>
        <v>Female</v>
      </c>
      <c r="AA9523" s="14"/>
      <c r="AB9523" s="14"/>
      <c r="AC9523" s="14"/>
      <c r="AE9523" t="str">
        <f t="shared" si="1189"/>
        <v>Middle aged</v>
      </c>
      <c r="AF9523" t="str">
        <f t="shared" si="1190"/>
        <v>Poor</v>
      </c>
      <c r="AG9523" t="str">
        <f t="shared" si="1191"/>
        <v>Very low</v>
      </c>
    </row>
    <row r="9524" spans="1:33" x14ac:dyDescent="0.2">
      <c r="A9524">
        <v>9523</v>
      </c>
      <c r="B9524">
        <v>15664504</v>
      </c>
      <c r="C9524">
        <v>418</v>
      </c>
      <c r="D9524">
        <v>1</v>
      </c>
      <c r="E9524">
        <v>1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s="2" t="s">
        <v>987</v>
      </c>
      <c r="P9524" s="11" t="str">
        <f t="shared" si="1184"/>
        <v>2016</v>
      </c>
      <c r="Q9524" s="12"/>
      <c r="R9524" s="8" t="str">
        <f t="shared" si="1185"/>
        <v>05</v>
      </c>
      <c r="S9524" s="8"/>
      <c r="T9524" s="14" t="str">
        <f t="shared" si="1186"/>
        <v>Retain</v>
      </c>
      <c r="U9524" s="14"/>
      <c r="V9524" s="8" t="str">
        <f t="shared" si="1187"/>
        <v>France</v>
      </c>
      <c r="W9524" s="8"/>
      <c r="X9524" s="8"/>
      <c r="Y9524" s="8"/>
      <c r="Z9524" s="14" t="str">
        <f t="shared" si="1188"/>
        <v>Male</v>
      </c>
      <c r="AA9524" s="14"/>
      <c r="AB9524" s="14"/>
      <c r="AC9524" s="14"/>
      <c r="AE9524" t="str">
        <f t="shared" si="1189"/>
        <v>Adults</v>
      </c>
      <c r="AF9524" t="str">
        <f t="shared" si="1190"/>
        <v>Poor</v>
      </c>
      <c r="AG9524" t="str">
        <f t="shared" si="1191"/>
        <v>Very low</v>
      </c>
    </row>
    <row r="9525" spans="1:33" x14ac:dyDescent="0.2">
      <c r="A9525">
        <v>9524</v>
      </c>
      <c r="B9525">
        <v>15790322</v>
      </c>
      <c r="C9525">
        <v>660</v>
      </c>
      <c r="D9525">
        <v>1</v>
      </c>
      <c r="E9525">
        <v>2</v>
      </c>
      <c r="F9525">
        <v>32</v>
      </c>
      <c r="G9525">
        <v>3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s="2" t="s">
        <v>1056</v>
      </c>
      <c r="P9525" s="11" t="str">
        <f t="shared" si="1184"/>
        <v>2019</v>
      </c>
      <c r="Q9525" s="12"/>
      <c r="R9525" s="8" t="str">
        <f t="shared" si="1185"/>
        <v>12</v>
      </c>
      <c r="S9525" s="8"/>
      <c r="T9525" s="14" t="str">
        <f t="shared" si="1186"/>
        <v>Retain</v>
      </c>
      <c r="U9525" s="14"/>
      <c r="V9525" s="8" t="str">
        <f t="shared" si="1187"/>
        <v>France</v>
      </c>
      <c r="W9525" s="8"/>
      <c r="X9525" s="8"/>
      <c r="Y9525" s="8"/>
      <c r="Z9525" s="14" t="str">
        <f t="shared" si="1188"/>
        <v>Female</v>
      </c>
      <c r="AA9525" s="14"/>
      <c r="AB9525" s="14"/>
      <c r="AC9525" s="14"/>
      <c r="AE9525" t="str">
        <f t="shared" si="1189"/>
        <v>Adults</v>
      </c>
      <c r="AF9525" t="str">
        <f t="shared" si="1190"/>
        <v>Fair</v>
      </c>
      <c r="AG9525" t="str">
        <f t="shared" si="1191"/>
        <v>High</v>
      </c>
    </row>
    <row r="9526" spans="1:33" x14ac:dyDescent="0.2">
      <c r="A9526">
        <v>9525</v>
      </c>
      <c r="B9526">
        <v>15739847</v>
      </c>
      <c r="C9526">
        <v>850</v>
      </c>
      <c r="D9526">
        <v>3</v>
      </c>
      <c r="E9526">
        <v>1</v>
      </c>
      <c r="F9526">
        <v>38</v>
      </c>
      <c r="G9526">
        <v>6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s="2" t="s">
        <v>570</v>
      </c>
      <c r="P9526" s="11" t="str">
        <f t="shared" si="1184"/>
        <v>2016</v>
      </c>
      <c r="Q9526" s="12"/>
      <c r="R9526" s="8" t="str">
        <f t="shared" si="1185"/>
        <v>12</v>
      </c>
      <c r="S9526" s="8"/>
      <c r="T9526" s="14" t="str">
        <f t="shared" si="1186"/>
        <v>Retain</v>
      </c>
      <c r="U9526" s="14"/>
      <c r="V9526" s="8" t="str">
        <f t="shared" si="1187"/>
        <v>Germany</v>
      </c>
      <c r="W9526" s="8"/>
      <c r="X9526" s="8"/>
      <c r="Y9526" s="8"/>
      <c r="Z9526" s="14" t="str">
        <f t="shared" si="1188"/>
        <v>Male</v>
      </c>
      <c r="AA9526" s="14"/>
      <c r="AB9526" s="14"/>
      <c r="AC9526" s="14"/>
      <c r="AE9526" t="str">
        <f t="shared" si="1189"/>
        <v>Adults</v>
      </c>
      <c r="AF9526" t="str">
        <f t="shared" si="1190"/>
        <v>Excellent</v>
      </c>
      <c r="AG9526" t="str">
        <f t="shared" si="1191"/>
        <v>High</v>
      </c>
    </row>
    <row r="9527" spans="1:33" x14ac:dyDescent="0.2">
      <c r="A9527">
        <v>9526</v>
      </c>
      <c r="B9527">
        <v>15699415</v>
      </c>
      <c r="C9527">
        <v>618</v>
      </c>
      <c r="D9527">
        <v>1</v>
      </c>
      <c r="E9527">
        <v>2</v>
      </c>
      <c r="F9527">
        <v>46</v>
      </c>
      <c r="G9527">
        <v>4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s="2" t="s">
        <v>329</v>
      </c>
      <c r="P9527" s="11" t="str">
        <f t="shared" si="1184"/>
        <v>2018</v>
      </c>
      <c r="Q9527" s="12"/>
      <c r="R9527" s="8" t="str">
        <f t="shared" si="1185"/>
        <v>12</v>
      </c>
      <c r="S9527" s="8"/>
      <c r="T9527" s="14" t="str">
        <f t="shared" si="1186"/>
        <v>Exit</v>
      </c>
      <c r="U9527" s="14"/>
      <c r="V9527" s="8" t="str">
        <f t="shared" si="1187"/>
        <v>France</v>
      </c>
      <c r="W9527" s="8"/>
      <c r="X9527" s="8"/>
      <c r="Y9527" s="8"/>
      <c r="Z9527" s="14" t="str">
        <f t="shared" si="1188"/>
        <v>Female</v>
      </c>
      <c r="AA9527" s="14"/>
      <c r="AB9527" s="14"/>
      <c r="AC9527" s="14"/>
      <c r="AE9527" t="str">
        <f t="shared" si="1189"/>
        <v>Middle aged</v>
      </c>
      <c r="AF9527" t="str">
        <f t="shared" si="1190"/>
        <v>Fair</v>
      </c>
      <c r="AG9527" t="str">
        <f t="shared" si="1191"/>
        <v>Very high</v>
      </c>
    </row>
    <row r="9528" spans="1:33" x14ac:dyDescent="0.2">
      <c r="A9528">
        <v>9527</v>
      </c>
      <c r="B9528">
        <v>15665521</v>
      </c>
      <c r="C9528">
        <v>642</v>
      </c>
      <c r="D9528">
        <v>3</v>
      </c>
      <c r="E9528">
        <v>1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s="2" t="s">
        <v>75</v>
      </c>
      <c r="P9528" s="11" t="str">
        <f t="shared" si="1184"/>
        <v>2018</v>
      </c>
      <c r="Q9528" s="12"/>
      <c r="R9528" s="8" t="str">
        <f t="shared" si="1185"/>
        <v>06</v>
      </c>
      <c r="S9528" s="8"/>
      <c r="T9528" s="14" t="str">
        <f t="shared" si="1186"/>
        <v>Retain</v>
      </c>
      <c r="U9528" s="14"/>
      <c r="V9528" s="8" t="str">
        <f t="shared" si="1187"/>
        <v>Germany</v>
      </c>
      <c r="W9528" s="8"/>
      <c r="X9528" s="8"/>
      <c r="Y9528" s="8"/>
      <c r="Z9528" s="14" t="str">
        <f t="shared" si="1188"/>
        <v>Male</v>
      </c>
      <c r="AA9528" s="14"/>
      <c r="AB9528" s="14"/>
      <c r="AC9528" s="14"/>
      <c r="AE9528" t="str">
        <f t="shared" si="1189"/>
        <v>Young Adults</v>
      </c>
      <c r="AF9528" t="str">
        <f t="shared" si="1190"/>
        <v>Fair</v>
      </c>
      <c r="AG9528" t="str">
        <f t="shared" si="1191"/>
        <v>High</v>
      </c>
    </row>
    <row r="9529" spans="1:33" x14ac:dyDescent="0.2">
      <c r="A9529">
        <v>9528</v>
      </c>
      <c r="B9529">
        <v>15682868</v>
      </c>
      <c r="C9529">
        <v>850</v>
      </c>
      <c r="D9529">
        <v>1</v>
      </c>
      <c r="E9529">
        <v>2</v>
      </c>
      <c r="F9529">
        <v>40</v>
      </c>
      <c r="G9529">
        <v>5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s="2" t="s">
        <v>664</v>
      </c>
      <c r="P9529" s="11" t="str">
        <f t="shared" si="1184"/>
        <v>2018</v>
      </c>
      <c r="Q9529" s="12"/>
      <c r="R9529" s="8" t="str">
        <f t="shared" si="1185"/>
        <v>02</v>
      </c>
      <c r="S9529" s="8"/>
      <c r="T9529" s="14" t="str">
        <f t="shared" si="1186"/>
        <v>Exit</v>
      </c>
      <c r="U9529" s="14"/>
      <c r="V9529" s="8" t="str">
        <f t="shared" si="1187"/>
        <v>France</v>
      </c>
      <c r="W9529" s="8"/>
      <c r="X9529" s="8"/>
      <c r="Y9529" s="8"/>
      <c r="Z9529" s="14" t="str">
        <f t="shared" si="1188"/>
        <v>Female</v>
      </c>
      <c r="AA9529" s="14"/>
      <c r="AB9529" s="14"/>
      <c r="AC9529" s="14"/>
      <c r="AE9529" t="str">
        <f t="shared" si="1189"/>
        <v>Middle aged</v>
      </c>
      <c r="AF9529" t="str">
        <f t="shared" si="1190"/>
        <v>Excellent</v>
      </c>
      <c r="AG9529" t="str">
        <f t="shared" si="1191"/>
        <v>Medium</v>
      </c>
    </row>
    <row r="9530" spans="1:33" x14ac:dyDescent="0.2">
      <c r="A9530">
        <v>9529</v>
      </c>
      <c r="B9530">
        <v>15584462</v>
      </c>
      <c r="C9530">
        <v>739</v>
      </c>
      <c r="D9530">
        <v>1</v>
      </c>
      <c r="E9530">
        <v>1</v>
      </c>
      <c r="F9530">
        <v>34</v>
      </c>
      <c r="G9530">
        <v>5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s="2" t="s">
        <v>802</v>
      </c>
      <c r="P9530" s="11" t="str">
        <f t="shared" si="1184"/>
        <v>2018</v>
      </c>
      <c r="Q9530" s="12"/>
      <c r="R9530" s="8" t="str">
        <f t="shared" si="1185"/>
        <v>04</v>
      </c>
      <c r="S9530" s="8"/>
      <c r="T9530" s="14" t="str">
        <f t="shared" si="1186"/>
        <v>Retain</v>
      </c>
      <c r="U9530" s="14"/>
      <c r="V9530" s="8" t="str">
        <f t="shared" si="1187"/>
        <v>France</v>
      </c>
      <c r="W9530" s="8"/>
      <c r="X9530" s="8"/>
      <c r="Y9530" s="8"/>
      <c r="Z9530" s="14" t="str">
        <f t="shared" si="1188"/>
        <v>Male</v>
      </c>
      <c r="AA9530" s="14"/>
      <c r="AB9530" s="14"/>
      <c r="AC9530" s="14"/>
      <c r="AE9530" t="str">
        <f t="shared" si="1189"/>
        <v>Adults</v>
      </c>
      <c r="AF9530" t="str">
        <f t="shared" si="1190"/>
        <v>Good</v>
      </c>
      <c r="AG9530" t="str">
        <f t="shared" si="1191"/>
        <v>Very low</v>
      </c>
    </row>
    <row r="9531" spans="1:33" x14ac:dyDescent="0.2">
      <c r="A9531">
        <v>9530</v>
      </c>
      <c r="B9531">
        <v>15661708</v>
      </c>
      <c r="C9531">
        <v>508</v>
      </c>
      <c r="D9531">
        <v>1</v>
      </c>
      <c r="E9531">
        <v>2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s="2" t="s">
        <v>931</v>
      </c>
      <c r="P9531" s="11" t="str">
        <f t="shared" si="1184"/>
        <v>2018</v>
      </c>
      <c r="Q9531" s="12"/>
      <c r="R9531" s="8" t="str">
        <f t="shared" si="1185"/>
        <v>05</v>
      </c>
      <c r="S9531" s="8"/>
      <c r="T9531" s="14" t="str">
        <f t="shared" si="1186"/>
        <v>Retain</v>
      </c>
      <c r="U9531" s="14"/>
      <c r="V9531" s="8" t="str">
        <f t="shared" si="1187"/>
        <v>France</v>
      </c>
      <c r="W9531" s="8"/>
      <c r="X9531" s="8"/>
      <c r="Y9531" s="8"/>
      <c r="Z9531" s="14" t="str">
        <f t="shared" si="1188"/>
        <v>Female</v>
      </c>
      <c r="AA9531" s="14"/>
      <c r="AB9531" s="14"/>
      <c r="AC9531" s="14"/>
      <c r="AE9531" t="str">
        <f t="shared" si="1189"/>
        <v>Middle aged</v>
      </c>
      <c r="AF9531" t="str">
        <f t="shared" si="1190"/>
        <v>Poor</v>
      </c>
      <c r="AG9531" t="str">
        <f t="shared" si="1191"/>
        <v>Very low</v>
      </c>
    </row>
    <row r="9532" spans="1:33" x14ac:dyDescent="0.2">
      <c r="A9532">
        <v>9531</v>
      </c>
      <c r="B9532">
        <v>15584452</v>
      </c>
      <c r="C9532">
        <v>667</v>
      </c>
      <c r="D9532">
        <v>1</v>
      </c>
      <c r="E9532">
        <v>1</v>
      </c>
      <c r="F9532">
        <v>41</v>
      </c>
      <c r="G9532">
        <v>4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s="2" t="s">
        <v>767</v>
      </c>
      <c r="P9532" s="11" t="str">
        <f t="shared" si="1184"/>
        <v>2019</v>
      </c>
      <c r="Q9532" s="12"/>
      <c r="R9532" s="8" t="str">
        <f t="shared" si="1185"/>
        <v>02</v>
      </c>
      <c r="S9532" s="8"/>
      <c r="T9532" s="14" t="str">
        <f t="shared" si="1186"/>
        <v>Retain</v>
      </c>
      <c r="U9532" s="14"/>
      <c r="V9532" s="8" t="str">
        <f t="shared" si="1187"/>
        <v>France</v>
      </c>
      <c r="W9532" s="8"/>
      <c r="X9532" s="8"/>
      <c r="Y9532" s="8"/>
      <c r="Z9532" s="14" t="str">
        <f t="shared" si="1188"/>
        <v>Male</v>
      </c>
      <c r="AA9532" s="14"/>
      <c r="AB9532" s="14"/>
      <c r="AC9532" s="14"/>
      <c r="AE9532" t="str">
        <f t="shared" si="1189"/>
        <v>Middle aged</v>
      </c>
      <c r="AF9532" t="str">
        <f t="shared" si="1190"/>
        <v>Fair</v>
      </c>
      <c r="AG9532" t="str">
        <f t="shared" si="1191"/>
        <v>Very low</v>
      </c>
    </row>
    <row r="9533" spans="1:33" x14ac:dyDescent="0.2">
      <c r="A9533">
        <v>9532</v>
      </c>
      <c r="B9533">
        <v>15717010</v>
      </c>
      <c r="C9533">
        <v>741</v>
      </c>
      <c r="D9533">
        <v>1</v>
      </c>
      <c r="E9533">
        <v>2</v>
      </c>
      <c r="F9533">
        <v>60</v>
      </c>
      <c r="G9533">
        <v>3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s="2" t="s">
        <v>32</v>
      </c>
      <c r="P9533" s="11" t="str">
        <f t="shared" si="1184"/>
        <v>2019</v>
      </c>
      <c r="Q9533" s="12"/>
      <c r="R9533" s="8" t="str">
        <f t="shared" si="1185"/>
        <v>10</v>
      </c>
      <c r="S9533" s="8"/>
      <c r="T9533" s="14" t="str">
        <f t="shared" si="1186"/>
        <v>Retain</v>
      </c>
      <c r="U9533" s="14"/>
      <c r="V9533" s="8" t="str">
        <f t="shared" si="1187"/>
        <v>France</v>
      </c>
      <c r="W9533" s="8"/>
      <c r="X9533" s="8"/>
      <c r="Y9533" s="8"/>
      <c r="Z9533" s="14" t="str">
        <f t="shared" si="1188"/>
        <v>Female</v>
      </c>
      <c r="AA9533" s="14"/>
      <c r="AB9533" s="14"/>
      <c r="AC9533" s="14"/>
      <c r="AE9533" t="str">
        <f t="shared" si="1189"/>
        <v>Middle aged</v>
      </c>
      <c r="AF9533" t="str">
        <f t="shared" si="1190"/>
        <v>Very good</v>
      </c>
      <c r="AG9533" t="str">
        <f t="shared" si="1191"/>
        <v>Very low</v>
      </c>
    </row>
    <row r="9534" spans="1:33" x14ac:dyDescent="0.2">
      <c r="A9534">
        <v>9533</v>
      </c>
      <c r="B9534">
        <v>15643828</v>
      </c>
      <c r="C9534">
        <v>592</v>
      </c>
      <c r="D9534">
        <v>1</v>
      </c>
      <c r="E9534">
        <v>1</v>
      </c>
      <c r="F9534">
        <v>29</v>
      </c>
      <c r="G9534">
        <v>6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s="2" t="s">
        <v>400</v>
      </c>
      <c r="P9534" s="11" t="str">
        <f t="shared" si="1184"/>
        <v>2017</v>
      </c>
      <c r="Q9534" s="12"/>
      <c r="R9534" s="8" t="str">
        <f t="shared" si="1185"/>
        <v>09</v>
      </c>
      <c r="S9534" s="8"/>
      <c r="T9534" s="14" t="str">
        <f t="shared" si="1186"/>
        <v>Retain</v>
      </c>
      <c r="U9534" s="14"/>
      <c r="V9534" s="8" t="str">
        <f t="shared" si="1187"/>
        <v>France</v>
      </c>
      <c r="W9534" s="8"/>
      <c r="X9534" s="8"/>
      <c r="Y9534" s="8"/>
      <c r="Z9534" s="14" t="str">
        <f t="shared" si="1188"/>
        <v>Male</v>
      </c>
      <c r="AA9534" s="14"/>
      <c r="AB9534" s="14"/>
      <c r="AC9534" s="14"/>
      <c r="AE9534" t="str">
        <f t="shared" si="1189"/>
        <v>Adults</v>
      </c>
      <c r="AF9534" t="str">
        <f t="shared" si="1190"/>
        <v>Fair</v>
      </c>
      <c r="AG9534" t="str">
        <f t="shared" si="1191"/>
        <v>Very low</v>
      </c>
    </row>
    <row r="9535" spans="1:33" x14ac:dyDescent="0.2">
      <c r="A9535">
        <v>9534</v>
      </c>
      <c r="B9535">
        <v>15733361</v>
      </c>
      <c r="C9535">
        <v>651</v>
      </c>
      <c r="D9535">
        <v>3</v>
      </c>
      <c r="E9535">
        <v>2</v>
      </c>
      <c r="F9535">
        <v>45</v>
      </c>
      <c r="G9535">
        <v>4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s="2" t="s">
        <v>676</v>
      </c>
      <c r="P9535" s="11" t="str">
        <f t="shared" si="1184"/>
        <v>2019</v>
      </c>
      <c r="Q9535" s="12"/>
      <c r="R9535" s="8" t="str">
        <f t="shared" si="1185"/>
        <v>05</v>
      </c>
      <c r="S9535" s="8"/>
      <c r="T9535" s="14" t="str">
        <f t="shared" si="1186"/>
        <v>Exit</v>
      </c>
      <c r="U9535" s="14"/>
      <c r="V9535" s="8" t="str">
        <f t="shared" si="1187"/>
        <v>Germany</v>
      </c>
      <c r="W9535" s="8"/>
      <c r="X9535" s="8"/>
      <c r="Y9535" s="8"/>
      <c r="Z9535" s="14" t="str">
        <f t="shared" si="1188"/>
        <v>Female</v>
      </c>
      <c r="AA9535" s="14"/>
      <c r="AB9535" s="14"/>
      <c r="AC9535" s="14"/>
      <c r="AE9535" t="str">
        <f t="shared" si="1189"/>
        <v>Middle aged</v>
      </c>
      <c r="AF9535" t="str">
        <f t="shared" si="1190"/>
        <v>Fair</v>
      </c>
      <c r="AG9535" t="str">
        <f t="shared" si="1191"/>
        <v>Medium</v>
      </c>
    </row>
    <row r="9536" spans="1:33" x14ac:dyDescent="0.2">
      <c r="A9536">
        <v>9535</v>
      </c>
      <c r="B9536">
        <v>15795488</v>
      </c>
      <c r="C9536">
        <v>773</v>
      </c>
      <c r="D9536">
        <v>2</v>
      </c>
      <c r="E9536">
        <v>1</v>
      </c>
      <c r="F9536">
        <v>52</v>
      </c>
      <c r="G9536">
        <v>5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s="2" t="s">
        <v>810</v>
      </c>
      <c r="P9536" s="11" t="str">
        <f t="shared" si="1184"/>
        <v>2018</v>
      </c>
      <c r="Q9536" s="12"/>
      <c r="R9536" s="8" t="str">
        <f t="shared" si="1185"/>
        <v>07</v>
      </c>
      <c r="S9536" s="8"/>
      <c r="T9536" s="14" t="str">
        <f t="shared" si="1186"/>
        <v>Retain</v>
      </c>
      <c r="U9536" s="14"/>
      <c r="V9536" s="8" t="str">
        <f t="shared" si="1187"/>
        <v>Spain</v>
      </c>
      <c r="W9536" s="8"/>
      <c r="X9536" s="8"/>
      <c r="Y9536" s="8"/>
      <c r="Z9536" s="14" t="str">
        <f t="shared" si="1188"/>
        <v>Male</v>
      </c>
      <c r="AA9536" s="14"/>
      <c r="AB9536" s="14"/>
      <c r="AC9536" s="14"/>
      <c r="AE9536" t="str">
        <f t="shared" si="1189"/>
        <v>Middle aged</v>
      </c>
      <c r="AF9536" t="str">
        <f t="shared" si="1190"/>
        <v>Very good</v>
      </c>
      <c r="AG9536" t="str">
        <f t="shared" si="1191"/>
        <v>Very low</v>
      </c>
    </row>
    <row r="9537" spans="1:33" x14ac:dyDescent="0.2">
      <c r="A9537">
        <v>9536</v>
      </c>
      <c r="B9537">
        <v>15581551</v>
      </c>
      <c r="C9537">
        <v>850</v>
      </c>
      <c r="D9537">
        <v>2</v>
      </c>
      <c r="E9537">
        <v>1</v>
      </c>
      <c r="F9537">
        <v>41</v>
      </c>
      <c r="G9537">
        <v>5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s="2" t="s">
        <v>75</v>
      </c>
      <c r="P9537" s="11" t="str">
        <f t="shared" si="1184"/>
        <v>2018</v>
      </c>
      <c r="Q9537" s="12"/>
      <c r="R9537" s="8" t="str">
        <f t="shared" si="1185"/>
        <v>06</v>
      </c>
      <c r="S9537" s="8"/>
      <c r="T9537" s="14" t="str">
        <f t="shared" si="1186"/>
        <v>Retain</v>
      </c>
      <c r="U9537" s="14"/>
      <c r="V9537" s="8" t="str">
        <f t="shared" si="1187"/>
        <v>Spain</v>
      </c>
      <c r="W9537" s="8"/>
      <c r="X9537" s="8"/>
      <c r="Y9537" s="8"/>
      <c r="Z9537" s="14" t="str">
        <f t="shared" si="1188"/>
        <v>Male</v>
      </c>
      <c r="AA9537" s="14"/>
      <c r="AB9537" s="14"/>
      <c r="AC9537" s="14"/>
      <c r="AE9537" t="str">
        <f t="shared" si="1189"/>
        <v>Middle aged</v>
      </c>
      <c r="AF9537" t="str">
        <f t="shared" si="1190"/>
        <v>Excellent</v>
      </c>
      <c r="AG9537" t="str">
        <f t="shared" si="1191"/>
        <v>High</v>
      </c>
    </row>
    <row r="9538" spans="1:33" x14ac:dyDescent="0.2">
      <c r="A9538">
        <v>9537</v>
      </c>
      <c r="B9538">
        <v>15632051</v>
      </c>
      <c r="C9538">
        <v>550</v>
      </c>
      <c r="D9538">
        <v>3</v>
      </c>
      <c r="E9538">
        <v>2</v>
      </c>
      <c r="F9538">
        <v>42</v>
      </c>
      <c r="G9538">
        <v>5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s="2" t="s">
        <v>213</v>
      </c>
      <c r="P9538" s="11" t="str">
        <f t="shared" si="1184"/>
        <v>2017</v>
      </c>
      <c r="Q9538" s="12"/>
      <c r="R9538" s="8" t="str">
        <f t="shared" si="1185"/>
        <v>12</v>
      </c>
      <c r="S9538" s="8"/>
      <c r="T9538" s="14" t="str">
        <f t="shared" si="1186"/>
        <v>Exit</v>
      </c>
      <c r="U9538" s="14"/>
      <c r="V9538" s="8" t="str">
        <f t="shared" si="1187"/>
        <v>Germany</v>
      </c>
      <c r="W9538" s="8"/>
      <c r="X9538" s="8"/>
      <c r="Y9538" s="8"/>
      <c r="Z9538" s="14" t="str">
        <f t="shared" si="1188"/>
        <v>Female</v>
      </c>
      <c r="AA9538" s="14"/>
      <c r="AB9538" s="14"/>
      <c r="AC9538" s="14"/>
      <c r="AE9538" t="str">
        <f t="shared" si="1189"/>
        <v>Middle aged</v>
      </c>
      <c r="AF9538" t="str">
        <f t="shared" si="1190"/>
        <v>Poor</v>
      </c>
      <c r="AG9538" t="str">
        <f t="shared" si="1191"/>
        <v>High</v>
      </c>
    </row>
    <row r="9539" spans="1:33" x14ac:dyDescent="0.2">
      <c r="A9539">
        <v>9538</v>
      </c>
      <c r="B9539">
        <v>15780409</v>
      </c>
      <c r="C9539">
        <v>783</v>
      </c>
      <c r="D9539">
        <v>1</v>
      </c>
      <c r="E9539">
        <v>1</v>
      </c>
      <c r="F9539">
        <v>40</v>
      </c>
      <c r="G9539">
        <v>7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s="2" t="s">
        <v>996</v>
      </c>
      <c r="P9539" s="11" t="str">
        <f t="shared" ref="P9539:P9602" si="1192">RIGHT($N9539,4)</f>
        <v>2016</v>
      </c>
      <c r="Q9539" s="12"/>
      <c r="R9539" s="8" t="str">
        <f t="shared" ref="R9539:R9602" si="1193">MID(N9539,4,2)</f>
        <v>08</v>
      </c>
      <c r="S9539" s="8"/>
      <c r="T9539" s="14" t="str">
        <f t="shared" ref="T9539:T9602" si="1194">IF(M9539=1,"Exit","Retain")</f>
        <v>Retain</v>
      </c>
      <c r="U9539" s="14"/>
      <c r="V9539" s="8" t="str">
        <f t="shared" ref="V9539:V9602" si="1195">IF(D9539=1,"France",IF(D9539=2,"Spain",IF(D9539=3,"Germany","NONE")))</f>
        <v>France</v>
      </c>
      <c r="W9539" s="8"/>
      <c r="X9539" s="8"/>
      <c r="Y9539" s="8"/>
      <c r="Z9539" s="14" t="str">
        <f t="shared" ref="Z9539:Z9602" si="1196">IF(E9539=1,"Male","Female")</f>
        <v>Male</v>
      </c>
      <c r="AA9539" s="14"/>
      <c r="AB9539" s="14"/>
      <c r="AC9539" s="14"/>
      <c r="AE9539" t="str">
        <f t="shared" ref="AE9539:AE9602" si="1197">IF(F9539&lt;18,"Kids",IF(AND(F9539&gt;=18,F9539&lt;24),"Young Adults",IF(AND(F9539&gt;=24,F9539&lt;39),"Adults",IF(AND(F9539&gt;=39,F9539&lt;64),"Middle aged","Retired"))))</f>
        <v>Middle aged</v>
      </c>
      <c r="AF9539" t="str">
        <f t="shared" ref="AF9539:AF9602" si="1198">IF(AND(C9539&gt;=800,C9539&lt;=850),"Excellent",IF(AND(C9539&gt;=740,C9539&lt;=799),"Very good",IF(AND(C9539&gt;=670,C9539&lt;=739),"Good",IF(AND(C9539&gt;=580,C9539&lt;=669),"Fair",IF(AND(C9539&gt;=300,C9539&lt;=579),"Poor","None")))))</f>
        <v>Very good</v>
      </c>
      <c r="AG9539" t="str">
        <f t="shared" ref="AG9539:AG9602" si="1199">IF(H9539&lt;25000,"Very low",IF(AND(H9539&gt;25000,H9539&lt;=50000),"Low",IF(AND(H9539&gt;50000,H9539&lt;=100000),"Medium",IF(AND(H9539&gt;100000,H9539&lt;=150000),"High",IF(AND(H9539&gt;150000,H9539&lt;=200000),"Very high",IF(H9539&gt;200000,"Extreme","None"))))))</f>
        <v>Very low</v>
      </c>
    </row>
    <row r="9540" spans="1:33" x14ac:dyDescent="0.2">
      <c r="A9540">
        <v>9539</v>
      </c>
      <c r="B9540">
        <v>15572767</v>
      </c>
      <c r="C9540">
        <v>777</v>
      </c>
      <c r="D9540">
        <v>1</v>
      </c>
      <c r="E9540">
        <v>1</v>
      </c>
      <c r="F9540">
        <v>29</v>
      </c>
      <c r="G9540">
        <v>6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s="2" t="s">
        <v>751</v>
      </c>
      <c r="P9540" s="11" t="str">
        <f t="shared" si="1192"/>
        <v>2017</v>
      </c>
      <c r="Q9540" s="12"/>
      <c r="R9540" s="8" t="str">
        <f t="shared" si="1193"/>
        <v>03</v>
      </c>
      <c r="S9540" s="8"/>
      <c r="T9540" s="14" t="str">
        <f t="shared" si="1194"/>
        <v>Retain</v>
      </c>
      <c r="U9540" s="14"/>
      <c r="V9540" s="8" t="str">
        <f t="shared" si="1195"/>
        <v>France</v>
      </c>
      <c r="W9540" s="8"/>
      <c r="X9540" s="8"/>
      <c r="Y9540" s="8"/>
      <c r="Z9540" s="14" t="str">
        <f t="shared" si="1196"/>
        <v>Male</v>
      </c>
      <c r="AA9540" s="14"/>
      <c r="AB9540" s="14"/>
      <c r="AC9540" s="14"/>
      <c r="AE9540" t="str">
        <f t="shared" si="1197"/>
        <v>Adults</v>
      </c>
      <c r="AF9540" t="str">
        <f t="shared" si="1198"/>
        <v>Very good</v>
      </c>
      <c r="AG9540" t="str">
        <f t="shared" si="1199"/>
        <v>Very low</v>
      </c>
    </row>
    <row r="9541" spans="1:33" x14ac:dyDescent="0.2">
      <c r="A9541">
        <v>9540</v>
      </c>
      <c r="B9541">
        <v>15590337</v>
      </c>
      <c r="C9541">
        <v>659</v>
      </c>
      <c r="D9541">
        <v>1</v>
      </c>
      <c r="E9541">
        <v>1</v>
      </c>
      <c r="F9541">
        <v>29</v>
      </c>
      <c r="G9541">
        <v>5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s="2" t="s">
        <v>1179</v>
      </c>
      <c r="P9541" s="11" t="str">
        <f t="shared" si="1192"/>
        <v>2017</v>
      </c>
      <c r="Q9541" s="12"/>
      <c r="R9541" s="8" t="str">
        <f t="shared" si="1193"/>
        <v>11</v>
      </c>
      <c r="S9541" s="8"/>
      <c r="T9541" s="14" t="str">
        <f t="shared" si="1194"/>
        <v>Exit</v>
      </c>
      <c r="U9541" s="14"/>
      <c r="V9541" s="8" t="str">
        <f t="shared" si="1195"/>
        <v>France</v>
      </c>
      <c r="W9541" s="8"/>
      <c r="X9541" s="8"/>
      <c r="Y9541" s="8"/>
      <c r="Z9541" s="14" t="str">
        <f t="shared" si="1196"/>
        <v>Male</v>
      </c>
      <c r="AA9541" s="14"/>
      <c r="AB9541" s="14"/>
      <c r="AC9541" s="14"/>
      <c r="AE9541" t="str">
        <f t="shared" si="1197"/>
        <v>Adults</v>
      </c>
      <c r="AF9541" t="str">
        <f t="shared" si="1198"/>
        <v>Fair</v>
      </c>
      <c r="AG9541" t="str">
        <f t="shared" si="1199"/>
        <v>High</v>
      </c>
    </row>
    <row r="9542" spans="1:33" x14ac:dyDescent="0.2">
      <c r="A9542">
        <v>9541</v>
      </c>
      <c r="B9542">
        <v>15634551</v>
      </c>
      <c r="C9542">
        <v>727</v>
      </c>
      <c r="D9542">
        <v>3</v>
      </c>
      <c r="E9542">
        <v>1</v>
      </c>
      <c r="F9542">
        <v>46</v>
      </c>
      <c r="G9542">
        <v>6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s="2" t="s">
        <v>889</v>
      </c>
      <c r="P9542" s="11" t="str">
        <f t="shared" si="1192"/>
        <v>2016</v>
      </c>
      <c r="Q9542" s="12"/>
      <c r="R9542" s="8" t="str">
        <f t="shared" si="1193"/>
        <v>10</v>
      </c>
      <c r="S9542" s="8"/>
      <c r="T9542" s="14" t="str">
        <f t="shared" si="1194"/>
        <v>Exit</v>
      </c>
      <c r="U9542" s="14"/>
      <c r="V9542" s="8" t="str">
        <f t="shared" si="1195"/>
        <v>Germany</v>
      </c>
      <c r="W9542" s="8"/>
      <c r="X9542" s="8"/>
      <c r="Y9542" s="8"/>
      <c r="Z9542" s="14" t="str">
        <f t="shared" si="1196"/>
        <v>Male</v>
      </c>
      <c r="AA9542" s="14"/>
      <c r="AB9542" s="14"/>
      <c r="AC9542" s="14"/>
      <c r="AE9542" t="str">
        <f t="shared" si="1197"/>
        <v>Middle aged</v>
      </c>
      <c r="AF9542" t="str">
        <f t="shared" si="1198"/>
        <v>Good</v>
      </c>
      <c r="AG9542" t="str">
        <f t="shared" si="1199"/>
        <v>High</v>
      </c>
    </row>
    <row r="9543" spans="1:33" x14ac:dyDescent="0.2">
      <c r="A9543">
        <v>9542</v>
      </c>
      <c r="B9543">
        <v>15669290</v>
      </c>
      <c r="C9543">
        <v>603</v>
      </c>
      <c r="D9543">
        <v>1</v>
      </c>
      <c r="E9543">
        <v>1</v>
      </c>
      <c r="F9543">
        <v>38</v>
      </c>
      <c r="G9543">
        <v>4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s="2" t="s">
        <v>185</v>
      </c>
      <c r="P9543" s="11" t="str">
        <f t="shared" si="1192"/>
        <v>2018</v>
      </c>
      <c r="Q9543" s="12"/>
      <c r="R9543" s="8" t="str">
        <f t="shared" si="1193"/>
        <v>12</v>
      </c>
      <c r="S9543" s="8"/>
      <c r="T9543" s="14" t="str">
        <f t="shared" si="1194"/>
        <v>Retain</v>
      </c>
      <c r="U9543" s="14"/>
      <c r="V9543" s="8" t="str">
        <f t="shared" si="1195"/>
        <v>France</v>
      </c>
      <c r="W9543" s="8"/>
      <c r="X9543" s="8"/>
      <c r="Y9543" s="8"/>
      <c r="Z9543" s="14" t="str">
        <f t="shared" si="1196"/>
        <v>Male</v>
      </c>
      <c r="AA9543" s="14"/>
      <c r="AB9543" s="14"/>
      <c r="AC9543" s="14"/>
      <c r="AE9543" t="str">
        <f t="shared" si="1197"/>
        <v>Adults</v>
      </c>
      <c r="AF9543" t="str">
        <f t="shared" si="1198"/>
        <v>Fair</v>
      </c>
      <c r="AG9543" t="str">
        <f t="shared" si="1199"/>
        <v>Medium</v>
      </c>
    </row>
    <row r="9544" spans="1:33" x14ac:dyDescent="0.2">
      <c r="A9544">
        <v>9543</v>
      </c>
      <c r="B9544">
        <v>15621140</v>
      </c>
      <c r="C9544">
        <v>644</v>
      </c>
      <c r="D9544">
        <v>2</v>
      </c>
      <c r="E9544">
        <v>1</v>
      </c>
      <c r="F9544">
        <v>37</v>
      </c>
      <c r="G9544">
        <v>6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s="2" t="s">
        <v>889</v>
      </c>
      <c r="P9544" s="11" t="str">
        <f t="shared" si="1192"/>
        <v>2016</v>
      </c>
      <c r="Q9544" s="12"/>
      <c r="R9544" s="8" t="str">
        <f t="shared" si="1193"/>
        <v>10</v>
      </c>
      <c r="S9544" s="8"/>
      <c r="T9544" s="14" t="str">
        <f t="shared" si="1194"/>
        <v>Retain</v>
      </c>
      <c r="U9544" s="14"/>
      <c r="V9544" s="8" t="str">
        <f t="shared" si="1195"/>
        <v>Spain</v>
      </c>
      <c r="W9544" s="8"/>
      <c r="X9544" s="8"/>
      <c r="Y9544" s="8"/>
      <c r="Z9544" s="14" t="str">
        <f t="shared" si="1196"/>
        <v>Male</v>
      </c>
      <c r="AA9544" s="14"/>
      <c r="AB9544" s="14"/>
      <c r="AC9544" s="14"/>
      <c r="AE9544" t="str">
        <f t="shared" si="1197"/>
        <v>Adults</v>
      </c>
      <c r="AF9544" t="str">
        <f t="shared" si="1198"/>
        <v>Fair</v>
      </c>
      <c r="AG9544" t="str">
        <f t="shared" si="1199"/>
        <v>Very low</v>
      </c>
    </row>
    <row r="9545" spans="1:33" x14ac:dyDescent="0.2">
      <c r="A9545">
        <v>9544</v>
      </c>
      <c r="B9545">
        <v>15613518</v>
      </c>
      <c r="C9545">
        <v>647</v>
      </c>
      <c r="D9545">
        <v>1</v>
      </c>
      <c r="E9545">
        <v>2</v>
      </c>
      <c r="F9545">
        <v>35</v>
      </c>
      <c r="G9545">
        <v>5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s="2" t="s">
        <v>202</v>
      </c>
      <c r="P9545" s="11" t="str">
        <f t="shared" si="1192"/>
        <v>2018</v>
      </c>
      <c r="Q9545" s="12"/>
      <c r="R9545" s="8" t="str">
        <f t="shared" si="1193"/>
        <v>01</v>
      </c>
      <c r="S9545" s="8"/>
      <c r="T9545" s="14" t="str">
        <f t="shared" si="1194"/>
        <v>Retain</v>
      </c>
      <c r="U9545" s="14"/>
      <c r="V9545" s="8" t="str">
        <f t="shared" si="1195"/>
        <v>France</v>
      </c>
      <c r="W9545" s="8"/>
      <c r="X9545" s="8"/>
      <c r="Y9545" s="8"/>
      <c r="Z9545" s="14" t="str">
        <f t="shared" si="1196"/>
        <v>Female</v>
      </c>
      <c r="AA9545" s="14"/>
      <c r="AB9545" s="14"/>
      <c r="AC9545" s="14"/>
      <c r="AE9545" t="str">
        <f t="shared" si="1197"/>
        <v>Adults</v>
      </c>
      <c r="AF9545" t="str">
        <f t="shared" si="1198"/>
        <v>Fair</v>
      </c>
      <c r="AG9545" t="str">
        <f t="shared" si="1199"/>
        <v>High</v>
      </c>
    </row>
    <row r="9546" spans="1:33" x14ac:dyDescent="0.2">
      <c r="A9546">
        <v>9545</v>
      </c>
      <c r="B9546">
        <v>15728043</v>
      </c>
      <c r="C9546">
        <v>648</v>
      </c>
      <c r="D9546">
        <v>3</v>
      </c>
      <c r="E9546">
        <v>2</v>
      </c>
      <c r="F9546">
        <v>37</v>
      </c>
      <c r="G9546">
        <v>4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s="2" t="s">
        <v>147</v>
      </c>
      <c r="P9546" s="11" t="str">
        <f t="shared" si="1192"/>
        <v>2019</v>
      </c>
      <c r="Q9546" s="12"/>
      <c r="R9546" s="8" t="str">
        <f t="shared" si="1193"/>
        <v>09</v>
      </c>
      <c r="S9546" s="8"/>
      <c r="T9546" s="14" t="str">
        <f t="shared" si="1194"/>
        <v>Retain</v>
      </c>
      <c r="U9546" s="14"/>
      <c r="V9546" s="8" t="str">
        <f t="shared" si="1195"/>
        <v>Germany</v>
      </c>
      <c r="W9546" s="8"/>
      <c r="X9546" s="8"/>
      <c r="Y9546" s="8"/>
      <c r="Z9546" s="14" t="str">
        <f t="shared" si="1196"/>
        <v>Female</v>
      </c>
      <c r="AA9546" s="14"/>
      <c r="AB9546" s="14"/>
      <c r="AC9546" s="14"/>
      <c r="AE9546" t="str">
        <f t="shared" si="1197"/>
        <v>Adults</v>
      </c>
      <c r="AF9546" t="str">
        <f t="shared" si="1198"/>
        <v>Fair</v>
      </c>
      <c r="AG9546" t="str">
        <f t="shared" si="1199"/>
        <v>High</v>
      </c>
    </row>
    <row r="9547" spans="1:33" x14ac:dyDescent="0.2">
      <c r="A9547">
        <v>9546</v>
      </c>
      <c r="B9547">
        <v>15570073</v>
      </c>
      <c r="C9547">
        <v>721</v>
      </c>
      <c r="D9547">
        <v>2</v>
      </c>
      <c r="E9547">
        <v>1</v>
      </c>
      <c r="F9547">
        <v>57</v>
      </c>
      <c r="G9547">
        <v>5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s="2" t="s">
        <v>441</v>
      </c>
      <c r="P9547" s="11" t="str">
        <f t="shared" si="1192"/>
        <v>2017</v>
      </c>
      <c r="Q9547" s="12"/>
      <c r="R9547" s="8" t="str">
        <f t="shared" si="1193"/>
        <v>11</v>
      </c>
      <c r="S9547" s="8"/>
      <c r="T9547" s="14" t="str">
        <f t="shared" si="1194"/>
        <v>Retain</v>
      </c>
      <c r="U9547" s="14"/>
      <c r="V9547" s="8" t="str">
        <f t="shared" si="1195"/>
        <v>Spain</v>
      </c>
      <c r="W9547" s="8"/>
      <c r="X9547" s="8"/>
      <c r="Y9547" s="8"/>
      <c r="Z9547" s="14" t="str">
        <f t="shared" si="1196"/>
        <v>Male</v>
      </c>
      <c r="AA9547" s="14"/>
      <c r="AB9547" s="14"/>
      <c r="AC9547" s="14"/>
      <c r="AE9547" t="str">
        <f t="shared" si="1197"/>
        <v>Middle aged</v>
      </c>
      <c r="AF9547" t="str">
        <f t="shared" si="1198"/>
        <v>Good</v>
      </c>
      <c r="AG9547" t="str">
        <f t="shared" si="1199"/>
        <v>Very low</v>
      </c>
    </row>
    <row r="9548" spans="1:33" x14ac:dyDescent="0.2">
      <c r="A9548">
        <v>9547</v>
      </c>
      <c r="B9548">
        <v>15777033</v>
      </c>
      <c r="C9548">
        <v>524</v>
      </c>
      <c r="D9548">
        <v>1</v>
      </c>
      <c r="E9548">
        <v>1</v>
      </c>
      <c r="F9548">
        <v>29</v>
      </c>
      <c r="G9548">
        <v>5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s="2" t="s">
        <v>963</v>
      </c>
      <c r="P9548" s="11" t="str">
        <f t="shared" si="1192"/>
        <v>2018</v>
      </c>
      <c r="Q9548" s="12"/>
      <c r="R9548" s="8" t="str">
        <f t="shared" si="1193"/>
        <v>01</v>
      </c>
      <c r="S9548" s="8"/>
      <c r="T9548" s="14" t="str">
        <f t="shared" si="1194"/>
        <v>Retain</v>
      </c>
      <c r="U9548" s="14"/>
      <c r="V9548" s="8" t="str">
        <f t="shared" si="1195"/>
        <v>France</v>
      </c>
      <c r="W9548" s="8"/>
      <c r="X9548" s="8"/>
      <c r="Y9548" s="8"/>
      <c r="Z9548" s="14" t="str">
        <f t="shared" si="1196"/>
        <v>Male</v>
      </c>
      <c r="AA9548" s="14"/>
      <c r="AB9548" s="14"/>
      <c r="AC9548" s="14"/>
      <c r="AE9548" t="str">
        <f t="shared" si="1197"/>
        <v>Adults</v>
      </c>
      <c r="AF9548" t="str">
        <f t="shared" si="1198"/>
        <v>Poor</v>
      </c>
      <c r="AG9548" t="str">
        <f t="shared" si="1199"/>
        <v>Very low</v>
      </c>
    </row>
    <row r="9549" spans="1:33" x14ac:dyDescent="0.2">
      <c r="A9549">
        <v>9548</v>
      </c>
      <c r="B9549">
        <v>15682454</v>
      </c>
      <c r="C9549">
        <v>626</v>
      </c>
      <c r="D9549">
        <v>1</v>
      </c>
      <c r="E9549">
        <v>2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s="2" t="s">
        <v>881</v>
      </c>
      <c r="P9549" s="11" t="str">
        <f t="shared" si="1192"/>
        <v>2019</v>
      </c>
      <c r="Q9549" s="12"/>
      <c r="R9549" s="8" t="str">
        <f t="shared" si="1193"/>
        <v>11</v>
      </c>
      <c r="S9549" s="8"/>
      <c r="T9549" s="14" t="str">
        <f t="shared" si="1194"/>
        <v>Retain</v>
      </c>
      <c r="U9549" s="14"/>
      <c r="V9549" s="8" t="str">
        <f t="shared" si="1195"/>
        <v>France</v>
      </c>
      <c r="W9549" s="8"/>
      <c r="X9549" s="8"/>
      <c r="Y9549" s="8"/>
      <c r="Z9549" s="14" t="str">
        <f t="shared" si="1196"/>
        <v>Female</v>
      </c>
      <c r="AA9549" s="14"/>
      <c r="AB9549" s="14"/>
      <c r="AC9549" s="14"/>
      <c r="AE9549" t="str">
        <f t="shared" si="1197"/>
        <v>Adults</v>
      </c>
      <c r="AF9549" t="str">
        <f t="shared" si="1198"/>
        <v>Fair</v>
      </c>
      <c r="AG9549" t="str">
        <f t="shared" si="1199"/>
        <v>Very low</v>
      </c>
    </row>
    <row r="9550" spans="1:33" x14ac:dyDescent="0.2">
      <c r="A9550">
        <v>9549</v>
      </c>
      <c r="B9550">
        <v>15758513</v>
      </c>
      <c r="C9550">
        <v>569</v>
      </c>
      <c r="D9550">
        <v>1</v>
      </c>
      <c r="E9550">
        <v>1</v>
      </c>
      <c r="F9550">
        <v>43</v>
      </c>
      <c r="G9550">
        <v>5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s="2" t="s">
        <v>763</v>
      </c>
      <c r="P9550" s="11" t="str">
        <f t="shared" si="1192"/>
        <v>2018</v>
      </c>
      <c r="Q9550" s="12"/>
      <c r="R9550" s="8" t="str">
        <f t="shared" si="1193"/>
        <v>06</v>
      </c>
      <c r="S9550" s="8"/>
      <c r="T9550" s="14" t="str">
        <f t="shared" si="1194"/>
        <v>Retain</v>
      </c>
      <c r="U9550" s="14"/>
      <c r="V9550" s="8" t="str">
        <f t="shared" si="1195"/>
        <v>France</v>
      </c>
      <c r="W9550" s="8"/>
      <c r="X9550" s="8"/>
      <c r="Y9550" s="8"/>
      <c r="Z9550" s="14" t="str">
        <f t="shared" si="1196"/>
        <v>Male</v>
      </c>
      <c r="AA9550" s="14"/>
      <c r="AB9550" s="14"/>
      <c r="AC9550" s="14"/>
      <c r="AE9550" t="str">
        <f t="shared" si="1197"/>
        <v>Middle aged</v>
      </c>
      <c r="AF9550" t="str">
        <f t="shared" si="1198"/>
        <v>Poor</v>
      </c>
      <c r="AG9550" t="str">
        <f t="shared" si="1199"/>
        <v>Very low</v>
      </c>
    </row>
    <row r="9551" spans="1:33" x14ac:dyDescent="0.2">
      <c r="A9551">
        <v>9550</v>
      </c>
      <c r="B9551">
        <v>15772604</v>
      </c>
      <c r="C9551">
        <v>578</v>
      </c>
      <c r="D9551">
        <v>2</v>
      </c>
      <c r="E9551">
        <v>1</v>
      </c>
      <c r="F9551">
        <v>36</v>
      </c>
      <c r="G9551">
        <v>6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s="2" t="s">
        <v>98</v>
      </c>
      <c r="P9551" s="11" t="str">
        <f t="shared" si="1192"/>
        <v>2016</v>
      </c>
      <c r="Q9551" s="12"/>
      <c r="R9551" s="8" t="str">
        <f t="shared" si="1193"/>
        <v>09</v>
      </c>
      <c r="S9551" s="8"/>
      <c r="T9551" s="14" t="str">
        <f t="shared" si="1194"/>
        <v>Retain</v>
      </c>
      <c r="U9551" s="14"/>
      <c r="V9551" s="8" t="str">
        <f t="shared" si="1195"/>
        <v>Spain</v>
      </c>
      <c r="W9551" s="8"/>
      <c r="X9551" s="8"/>
      <c r="Y9551" s="8"/>
      <c r="Z9551" s="14" t="str">
        <f t="shared" si="1196"/>
        <v>Male</v>
      </c>
      <c r="AA9551" s="14"/>
      <c r="AB9551" s="14"/>
      <c r="AC9551" s="14"/>
      <c r="AE9551" t="str">
        <f t="shared" si="1197"/>
        <v>Adults</v>
      </c>
      <c r="AF9551" t="str">
        <f t="shared" si="1198"/>
        <v>Poor</v>
      </c>
      <c r="AG9551" t="str">
        <f t="shared" si="1199"/>
        <v>Very high</v>
      </c>
    </row>
    <row r="9552" spans="1:33" x14ac:dyDescent="0.2">
      <c r="A9552">
        <v>9551</v>
      </c>
      <c r="B9552">
        <v>15721715</v>
      </c>
      <c r="C9552">
        <v>769</v>
      </c>
      <c r="D9552">
        <v>1</v>
      </c>
      <c r="E9552">
        <v>2</v>
      </c>
      <c r="F9552">
        <v>40</v>
      </c>
      <c r="G9552">
        <v>5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s="2" t="s">
        <v>496</v>
      </c>
      <c r="P9552" s="11" t="str">
        <f t="shared" si="1192"/>
        <v>2018</v>
      </c>
      <c r="Q9552" s="12"/>
      <c r="R9552" s="8" t="str">
        <f t="shared" si="1193"/>
        <v>09</v>
      </c>
      <c r="S9552" s="8"/>
      <c r="T9552" s="14" t="str">
        <f t="shared" si="1194"/>
        <v>Retain</v>
      </c>
      <c r="U9552" s="14"/>
      <c r="V9552" s="8" t="str">
        <f t="shared" si="1195"/>
        <v>France</v>
      </c>
      <c r="W9552" s="8"/>
      <c r="X9552" s="8"/>
      <c r="Y9552" s="8"/>
      <c r="Z9552" s="14" t="str">
        <f t="shared" si="1196"/>
        <v>Female</v>
      </c>
      <c r="AA9552" s="14"/>
      <c r="AB9552" s="14"/>
      <c r="AC9552" s="14"/>
      <c r="AE9552" t="str">
        <f t="shared" si="1197"/>
        <v>Middle aged</v>
      </c>
      <c r="AF9552" t="str">
        <f t="shared" si="1198"/>
        <v>Very good</v>
      </c>
      <c r="AG9552" t="str">
        <f t="shared" si="1199"/>
        <v>High</v>
      </c>
    </row>
    <row r="9553" spans="1:33" x14ac:dyDescent="0.2">
      <c r="A9553">
        <v>9552</v>
      </c>
      <c r="B9553">
        <v>15688563</v>
      </c>
      <c r="C9553">
        <v>694</v>
      </c>
      <c r="D9553">
        <v>3</v>
      </c>
      <c r="E9553">
        <v>1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s="2" t="s">
        <v>443</v>
      </c>
      <c r="P9553" s="11" t="str">
        <f t="shared" si="1192"/>
        <v>2018</v>
      </c>
      <c r="Q9553" s="12"/>
      <c r="R9553" s="8" t="str">
        <f t="shared" si="1193"/>
        <v>11</v>
      </c>
      <c r="S9553" s="8"/>
      <c r="T9553" s="14" t="str">
        <f t="shared" si="1194"/>
        <v>Retain</v>
      </c>
      <c r="U9553" s="14"/>
      <c r="V9553" s="8" t="str">
        <f t="shared" si="1195"/>
        <v>Germany</v>
      </c>
      <c r="W9553" s="8"/>
      <c r="X9553" s="8"/>
      <c r="Y9553" s="8"/>
      <c r="Z9553" s="14" t="str">
        <f t="shared" si="1196"/>
        <v>Male</v>
      </c>
      <c r="AA9553" s="14"/>
      <c r="AB9553" s="14"/>
      <c r="AC9553" s="14"/>
      <c r="AE9553" t="str">
        <f t="shared" si="1197"/>
        <v>Adults</v>
      </c>
      <c r="AF9553" t="str">
        <f t="shared" si="1198"/>
        <v>Good</v>
      </c>
      <c r="AG9553" t="str">
        <f t="shared" si="1199"/>
        <v>High</v>
      </c>
    </row>
    <row r="9554" spans="1:33" x14ac:dyDescent="0.2">
      <c r="A9554">
        <v>9553</v>
      </c>
      <c r="B9554">
        <v>15772009</v>
      </c>
      <c r="C9554">
        <v>664</v>
      </c>
      <c r="D9554">
        <v>1</v>
      </c>
      <c r="E9554">
        <v>2</v>
      </c>
      <c r="F9554">
        <v>41</v>
      </c>
      <c r="G9554">
        <v>4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s="2" t="s">
        <v>422</v>
      </c>
      <c r="P9554" s="11" t="str">
        <f t="shared" si="1192"/>
        <v>2018</v>
      </c>
      <c r="Q9554" s="12"/>
      <c r="R9554" s="8" t="str">
        <f t="shared" si="1193"/>
        <v>09</v>
      </c>
      <c r="S9554" s="8"/>
      <c r="T9554" s="14" t="str">
        <f t="shared" si="1194"/>
        <v>Retain</v>
      </c>
      <c r="U9554" s="14"/>
      <c r="V9554" s="8" t="str">
        <f t="shared" si="1195"/>
        <v>France</v>
      </c>
      <c r="W9554" s="8"/>
      <c r="X9554" s="8"/>
      <c r="Y9554" s="8"/>
      <c r="Z9554" s="14" t="str">
        <f t="shared" si="1196"/>
        <v>Female</v>
      </c>
      <c r="AA9554" s="14"/>
      <c r="AB9554" s="14"/>
      <c r="AC9554" s="14"/>
      <c r="AE9554" t="str">
        <f t="shared" si="1197"/>
        <v>Middle aged</v>
      </c>
      <c r="AF9554" t="str">
        <f t="shared" si="1198"/>
        <v>Fair</v>
      </c>
      <c r="AG9554" t="str">
        <f t="shared" si="1199"/>
        <v>Very low</v>
      </c>
    </row>
    <row r="9555" spans="1:33" x14ac:dyDescent="0.2">
      <c r="A9555">
        <v>9554</v>
      </c>
      <c r="B9555">
        <v>15809585</v>
      </c>
      <c r="C9555">
        <v>646</v>
      </c>
      <c r="D9555">
        <v>1</v>
      </c>
      <c r="E9555">
        <v>1</v>
      </c>
      <c r="F9555">
        <v>38</v>
      </c>
      <c r="G9555">
        <v>6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s="2" t="s">
        <v>98</v>
      </c>
      <c r="P9555" s="11" t="str">
        <f t="shared" si="1192"/>
        <v>2016</v>
      </c>
      <c r="Q9555" s="12"/>
      <c r="R9555" s="8" t="str">
        <f t="shared" si="1193"/>
        <v>09</v>
      </c>
      <c r="S9555" s="8"/>
      <c r="T9555" s="14" t="str">
        <f t="shared" si="1194"/>
        <v>Retain</v>
      </c>
      <c r="U9555" s="14"/>
      <c r="V9555" s="8" t="str">
        <f t="shared" si="1195"/>
        <v>France</v>
      </c>
      <c r="W9555" s="8"/>
      <c r="X9555" s="8"/>
      <c r="Y9555" s="8"/>
      <c r="Z9555" s="14" t="str">
        <f t="shared" si="1196"/>
        <v>Male</v>
      </c>
      <c r="AA9555" s="14"/>
      <c r="AB9555" s="14"/>
      <c r="AC9555" s="14"/>
      <c r="AE9555" t="str">
        <f t="shared" si="1197"/>
        <v>Adults</v>
      </c>
      <c r="AF9555" t="str">
        <f t="shared" si="1198"/>
        <v>Fair</v>
      </c>
      <c r="AG9555" t="str">
        <f t="shared" si="1199"/>
        <v>Very low</v>
      </c>
    </row>
    <row r="9556" spans="1:33" x14ac:dyDescent="0.2">
      <c r="A9556">
        <v>9555</v>
      </c>
      <c r="B9556">
        <v>15593778</v>
      </c>
      <c r="C9556">
        <v>779</v>
      </c>
      <c r="D9556">
        <v>1</v>
      </c>
      <c r="E9556">
        <v>2</v>
      </c>
      <c r="F9556">
        <v>29</v>
      </c>
      <c r="G9556">
        <v>6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s="2" t="s">
        <v>323</v>
      </c>
      <c r="P9556" s="11" t="str">
        <f t="shared" si="1192"/>
        <v>2017</v>
      </c>
      <c r="Q9556" s="12"/>
      <c r="R9556" s="8" t="str">
        <f t="shared" si="1193"/>
        <v>03</v>
      </c>
      <c r="S9556" s="8"/>
      <c r="T9556" s="14" t="str">
        <f t="shared" si="1194"/>
        <v>Exit</v>
      </c>
      <c r="U9556" s="14"/>
      <c r="V9556" s="8" t="str">
        <f t="shared" si="1195"/>
        <v>France</v>
      </c>
      <c r="W9556" s="8"/>
      <c r="X9556" s="8"/>
      <c r="Y9556" s="8"/>
      <c r="Z9556" s="14" t="str">
        <f t="shared" si="1196"/>
        <v>Female</v>
      </c>
      <c r="AA9556" s="14"/>
      <c r="AB9556" s="14"/>
      <c r="AC9556" s="14"/>
      <c r="AE9556" t="str">
        <f t="shared" si="1197"/>
        <v>Adults</v>
      </c>
      <c r="AF9556" t="str">
        <f t="shared" si="1198"/>
        <v>Very good</v>
      </c>
      <c r="AG9556" t="str">
        <f t="shared" si="1199"/>
        <v>Low</v>
      </c>
    </row>
    <row r="9557" spans="1:33" x14ac:dyDescent="0.2">
      <c r="A9557">
        <v>9556</v>
      </c>
      <c r="B9557">
        <v>15655360</v>
      </c>
      <c r="C9557">
        <v>782</v>
      </c>
      <c r="D9557">
        <v>3</v>
      </c>
      <c r="E9557">
        <v>2</v>
      </c>
      <c r="F9557">
        <v>72</v>
      </c>
      <c r="G9557">
        <v>6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s="2" t="s">
        <v>1003</v>
      </c>
      <c r="P9557" s="11" t="str">
        <f t="shared" si="1192"/>
        <v>2017</v>
      </c>
      <c r="Q9557" s="12"/>
      <c r="R9557" s="8" t="str">
        <f t="shared" si="1193"/>
        <v>06</v>
      </c>
      <c r="S9557" s="8"/>
      <c r="T9557" s="14" t="str">
        <f t="shared" si="1194"/>
        <v>Exit</v>
      </c>
      <c r="U9557" s="14"/>
      <c r="V9557" s="8" t="str">
        <f t="shared" si="1195"/>
        <v>Germany</v>
      </c>
      <c r="W9557" s="8"/>
      <c r="X9557" s="8"/>
      <c r="Y9557" s="8"/>
      <c r="Z9557" s="14" t="str">
        <f t="shared" si="1196"/>
        <v>Female</v>
      </c>
      <c r="AA9557" s="14"/>
      <c r="AB9557" s="14"/>
      <c r="AC9557" s="14"/>
      <c r="AE9557" t="str">
        <f t="shared" si="1197"/>
        <v>Retired</v>
      </c>
      <c r="AF9557" t="str">
        <f t="shared" si="1198"/>
        <v>Very good</v>
      </c>
      <c r="AG9557" t="str">
        <f t="shared" si="1199"/>
        <v>High</v>
      </c>
    </row>
    <row r="9558" spans="1:33" x14ac:dyDescent="0.2">
      <c r="A9558">
        <v>9557</v>
      </c>
      <c r="B9558">
        <v>15780909</v>
      </c>
      <c r="C9558">
        <v>769</v>
      </c>
      <c r="D9558">
        <v>3</v>
      </c>
      <c r="E9558">
        <v>1</v>
      </c>
      <c r="F9558">
        <v>34</v>
      </c>
      <c r="G9558">
        <v>6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s="2" t="s">
        <v>1200</v>
      </c>
      <c r="P9558" s="11" t="str">
        <f t="shared" si="1192"/>
        <v>2017</v>
      </c>
      <c r="Q9558" s="12"/>
      <c r="R9558" s="8" t="str">
        <f t="shared" si="1193"/>
        <v>08</v>
      </c>
      <c r="S9558" s="8"/>
      <c r="T9558" s="14" t="str">
        <f t="shared" si="1194"/>
        <v>Exit</v>
      </c>
      <c r="U9558" s="14"/>
      <c r="V9558" s="8" t="str">
        <f t="shared" si="1195"/>
        <v>Germany</v>
      </c>
      <c r="W9558" s="8"/>
      <c r="X9558" s="8"/>
      <c r="Y9558" s="8"/>
      <c r="Z9558" s="14" t="str">
        <f t="shared" si="1196"/>
        <v>Male</v>
      </c>
      <c r="AA9558" s="14"/>
      <c r="AB9558" s="14"/>
      <c r="AC9558" s="14"/>
      <c r="AE9558" t="str">
        <f t="shared" si="1197"/>
        <v>Adults</v>
      </c>
      <c r="AF9558" t="str">
        <f t="shared" si="1198"/>
        <v>Very good</v>
      </c>
      <c r="AG9558" t="str">
        <f t="shared" si="1199"/>
        <v>High</v>
      </c>
    </row>
    <row r="9559" spans="1:33" x14ac:dyDescent="0.2">
      <c r="A9559">
        <v>9558</v>
      </c>
      <c r="B9559">
        <v>15757310</v>
      </c>
      <c r="C9559">
        <v>655</v>
      </c>
      <c r="D9559">
        <v>3</v>
      </c>
      <c r="E9559">
        <v>1</v>
      </c>
      <c r="F9559">
        <v>67</v>
      </c>
      <c r="G9559">
        <v>4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s="2" t="s">
        <v>525</v>
      </c>
      <c r="P9559" s="11" t="str">
        <f t="shared" si="1192"/>
        <v>2019</v>
      </c>
      <c r="Q9559" s="12"/>
      <c r="R9559" s="8" t="str">
        <f t="shared" si="1193"/>
        <v>03</v>
      </c>
      <c r="S9559" s="8"/>
      <c r="T9559" s="14" t="str">
        <f t="shared" si="1194"/>
        <v>Retain</v>
      </c>
      <c r="U9559" s="14"/>
      <c r="V9559" s="8" t="str">
        <f t="shared" si="1195"/>
        <v>Germany</v>
      </c>
      <c r="W9559" s="8"/>
      <c r="X9559" s="8"/>
      <c r="Y9559" s="8"/>
      <c r="Z9559" s="14" t="str">
        <f t="shared" si="1196"/>
        <v>Male</v>
      </c>
      <c r="AA9559" s="14"/>
      <c r="AB9559" s="14"/>
      <c r="AC9559" s="14"/>
      <c r="AE9559" t="str">
        <f t="shared" si="1197"/>
        <v>Retired</v>
      </c>
      <c r="AF9559" t="str">
        <f t="shared" si="1198"/>
        <v>Fair</v>
      </c>
      <c r="AG9559" t="str">
        <f t="shared" si="1199"/>
        <v>High</v>
      </c>
    </row>
    <row r="9560" spans="1:33" x14ac:dyDescent="0.2">
      <c r="A9560">
        <v>9559</v>
      </c>
      <c r="B9560">
        <v>15801411</v>
      </c>
      <c r="C9560">
        <v>623</v>
      </c>
      <c r="D9560">
        <v>2</v>
      </c>
      <c r="E9560">
        <v>1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s="2" t="s">
        <v>1059</v>
      </c>
      <c r="P9560" s="11" t="str">
        <f t="shared" si="1192"/>
        <v>2019</v>
      </c>
      <c r="Q9560" s="12"/>
      <c r="R9560" s="8" t="str">
        <f t="shared" si="1193"/>
        <v>05</v>
      </c>
      <c r="S9560" s="8"/>
      <c r="T9560" s="14" t="str">
        <f t="shared" si="1194"/>
        <v>Exit</v>
      </c>
      <c r="U9560" s="14"/>
      <c r="V9560" s="8" t="str">
        <f t="shared" si="1195"/>
        <v>Spain</v>
      </c>
      <c r="W9560" s="8"/>
      <c r="X9560" s="8"/>
      <c r="Y9560" s="8"/>
      <c r="Z9560" s="14" t="str">
        <f t="shared" si="1196"/>
        <v>Male</v>
      </c>
      <c r="AA9560" s="14"/>
      <c r="AB9560" s="14"/>
      <c r="AC9560" s="14"/>
      <c r="AE9560" t="str">
        <f t="shared" si="1197"/>
        <v>Middle aged</v>
      </c>
      <c r="AF9560" t="str">
        <f t="shared" si="1198"/>
        <v>Fair</v>
      </c>
      <c r="AG9560" t="str">
        <f t="shared" si="1199"/>
        <v>Very low</v>
      </c>
    </row>
    <row r="9561" spans="1:33" x14ac:dyDescent="0.2">
      <c r="A9561">
        <v>9560</v>
      </c>
      <c r="B9561">
        <v>15761706</v>
      </c>
      <c r="C9561">
        <v>705</v>
      </c>
      <c r="D9561">
        <v>2</v>
      </c>
      <c r="E9561">
        <v>2</v>
      </c>
      <c r="F9561">
        <v>39</v>
      </c>
      <c r="G9561">
        <v>4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s="2" t="s">
        <v>513</v>
      </c>
      <c r="P9561" s="11" t="str">
        <f t="shared" si="1192"/>
        <v>2019</v>
      </c>
      <c r="Q9561" s="12"/>
      <c r="R9561" s="8" t="str">
        <f t="shared" si="1193"/>
        <v>05</v>
      </c>
      <c r="S9561" s="8"/>
      <c r="T9561" s="14" t="str">
        <f t="shared" si="1194"/>
        <v>Retain</v>
      </c>
      <c r="U9561" s="14"/>
      <c r="V9561" s="8" t="str">
        <f t="shared" si="1195"/>
        <v>Spain</v>
      </c>
      <c r="W9561" s="8"/>
      <c r="X9561" s="8"/>
      <c r="Y9561" s="8"/>
      <c r="Z9561" s="14" t="str">
        <f t="shared" si="1196"/>
        <v>Female</v>
      </c>
      <c r="AA9561" s="14"/>
      <c r="AB9561" s="14"/>
      <c r="AC9561" s="14"/>
      <c r="AE9561" t="str">
        <f t="shared" si="1197"/>
        <v>Middle aged</v>
      </c>
      <c r="AF9561" t="str">
        <f t="shared" si="1198"/>
        <v>Good</v>
      </c>
      <c r="AG9561" t="str">
        <f t="shared" si="1199"/>
        <v>High</v>
      </c>
    </row>
    <row r="9562" spans="1:33" x14ac:dyDescent="0.2">
      <c r="A9562">
        <v>9561</v>
      </c>
      <c r="B9562">
        <v>15658409</v>
      </c>
      <c r="C9562">
        <v>686</v>
      </c>
      <c r="D9562">
        <v>1</v>
      </c>
      <c r="E9562">
        <v>1</v>
      </c>
      <c r="F9562">
        <v>41</v>
      </c>
      <c r="G9562">
        <v>6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s="2" t="s">
        <v>331</v>
      </c>
      <c r="P9562" s="11" t="str">
        <f t="shared" si="1192"/>
        <v>2016</v>
      </c>
      <c r="Q9562" s="12"/>
      <c r="R9562" s="8" t="str">
        <f t="shared" si="1193"/>
        <v>12</v>
      </c>
      <c r="S9562" s="8"/>
      <c r="T9562" s="14" t="str">
        <f t="shared" si="1194"/>
        <v>Exit</v>
      </c>
      <c r="U9562" s="14"/>
      <c r="V9562" s="8" t="str">
        <f t="shared" si="1195"/>
        <v>France</v>
      </c>
      <c r="W9562" s="8"/>
      <c r="X9562" s="8"/>
      <c r="Y9562" s="8"/>
      <c r="Z9562" s="14" t="str">
        <f t="shared" si="1196"/>
        <v>Male</v>
      </c>
      <c r="AA9562" s="14"/>
      <c r="AB9562" s="14"/>
      <c r="AC9562" s="14"/>
      <c r="AE9562" t="str">
        <f t="shared" si="1197"/>
        <v>Middle aged</v>
      </c>
      <c r="AF9562" t="str">
        <f t="shared" si="1198"/>
        <v>Good</v>
      </c>
      <c r="AG9562" t="str">
        <f t="shared" si="1199"/>
        <v>High</v>
      </c>
    </row>
    <row r="9563" spans="1:33" x14ac:dyDescent="0.2">
      <c r="A9563">
        <v>9562</v>
      </c>
      <c r="B9563">
        <v>15810010</v>
      </c>
      <c r="C9563">
        <v>678</v>
      </c>
      <c r="D9563">
        <v>3</v>
      </c>
      <c r="E9563">
        <v>1</v>
      </c>
      <c r="F9563">
        <v>36</v>
      </c>
      <c r="G9563">
        <v>4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s="2" t="s">
        <v>1040</v>
      </c>
      <c r="P9563" s="11" t="str">
        <f t="shared" si="1192"/>
        <v>2019</v>
      </c>
      <c r="Q9563" s="12"/>
      <c r="R9563" s="8" t="str">
        <f t="shared" si="1193"/>
        <v>06</v>
      </c>
      <c r="S9563" s="8"/>
      <c r="T9563" s="14" t="str">
        <f t="shared" si="1194"/>
        <v>Retain</v>
      </c>
      <c r="U9563" s="14"/>
      <c r="V9563" s="8" t="str">
        <f t="shared" si="1195"/>
        <v>Germany</v>
      </c>
      <c r="W9563" s="8"/>
      <c r="X9563" s="8"/>
      <c r="Y9563" s="8"/>
      <c r="Z9563" s="14" t="str">
        <f t="shared" si="1196"/>
        <v>Male</v>
      </c>
      <c r="AA9563" s="14"/>
      <c r="AB9563" s="14"/>
      <c r="AC9563" s="14"/>
      <c r="AE9563" t="str">
        <f t="shared" si="1197"/>
        <v>Adults</v>
      </c>
      <c r="AF9563" t="str">
        <f t="shared" si="1198"/>
        <v>Good</v>
      </c>
      <c r="AG9563" t="str">
        <f t="shared" si="1199"/>
        <v>High</v>
      </c>
    </row>
    <row r="9564" spans="1:33" x14ac:dyDescent="0.2">
      <c r="A9564">
        <v>9563</v>
      </c>
      <c r="B9564">
        <v>15627027</v>
      </c>
      <c r="C9564">
        <v>738</v>
      </c>
      <c r="D9564">
        <v>1</v>
      </c>
      <c r="E9564">
        <v>1</v>
      </c>
      <c r="F9564">
        <v>39</v>
      </c>
      <c r="G9564">
        <v>7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s="2" t="s">
        <v>316</v>
      </c>
      <c r="P9564" s="11" t="str">
        <f t="shared" si="1192"/>
        <v>2016</v>
      </c>
      <c r="Q9564" s="12"/>
      <c r="R9564" s="8" t="str">
        <f t="shared" si="1193"/>
        <v>08</v>
      </c>
      <c r="S9564" s="8"/>
      <c r="T9564" s="14" t="str">
        <f t="shared" si="1194"/>
        <v>Retain</v>
      </c>
      <c r="U9564" s="14"/>
      <c r="V9564" s="8" t="str">
        <f t="shared" si="1195"/>
        <v>France</v>
      </c>
      <c r="W9564" s="8"/>
      <c r="X9564" s="8"/>
      <c r="Y9564" s="8"/>
      <c r="Z9564" s="14" t="str">
        <f t="shared" si="1196"/>
        <v>Male</v>
      </c>
      <c r="AA9564" s="14"/>
      <c r="AB9564" s="14"/>
      <c r="AC9564" s="14"/>
      <c r="AE9564" t="str">
        <f t="shared" si="1197"/>
        <v>Middle aged</v>
      </c>
      <c r="AF9564" t="str">
        <f t="shared" si="1198"/>
        <v>Good</v>
      </c>
      <c r="AG9564" t="str">
        <f t="shared" si="1199"/>
        <v>Very low</v>
      </c>
    </row>
    <row r="9565" spans="1:33" x14ac:dyDescent="0.2">
      <c r="A9565">
        <v>9564</v>
      </c>
      <c r="B9565">
        <v>15624374</v>
      </c>
      <c r="C9565">
        <v>703</v>
      </c>
      <c r="D9565">
        <v>1</v>
      </c>
      <c r="E9565">
        <v>1</v>
      </c>
      <c r="F9565">
        <v>28</v>
      </c>
      <c r="G9565">
        <v>4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s="2" t="s">
        <v>222</v>
      </c>
      <c r="P9565" s="11" t="str">
        <f t="shared" si="1192"/>
        <v>2019</v>
      </c>
      <c r="Q9565" s="12"/>
      <c r="R9565" s="8" t="str">
        <f t="shared" si="1193"/>
        <v>06</v>
      </c>
      <c r="S9565" s="8"/>
      <c r="T9565" s="14" t="str">
        <f t="shared" si="1194"/>
        <v>Retain</v>
      </c>
      <c r="U9565" s="14"/>
      <c r="V9565" s="8" t="str">
        <f t="shared" si="1195"/>
        <v>France</v>
      </c>
      <c r="W9565" s="8"/>
      <c r="X9565" s="8"/>
      <c r="Y9565" s="8"/>
      <c r="Z9565" s="14" t="str">
        <f t="shared" si="1196"/>
        <v>Male</v>
      </c>
      <c r="AA9565" s="14"/>
      <c r="AB9565" s="14"/>
      <c r="AC9565" s="14"/>
      <c r="AE9565" t="str">
        <f t="shared" si="1197"/>
        <v>Adults</v>
      </c>
      <c r="AF9565" t="str">
        <f t="shared" si="1198"/>
        <v>Good</v>
      </c>
      <c r="AG9565" t="str">
        <f t="shared" si="1199"/>
        <v>Very low</v>
      </c>
    </row>
    <row r="9566" spans="1:33" x14ac:dyDescent="0.2">
      <c r="A9566">
        <v>9565</v>
      </c>
      <c r="B9566">
        <v>15720083</v>
      </c>
      <c r="C9566">
        <v>554</v>
      </c>
      <c r="D9566">
        <v>2</v>
      </c>
      <c r="E9566">
        <v>1</v>
      </c>
      <c r="F9566">
        <v>42</v>
      </c>
      <c r="G9566">
        <v>5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s="2" t="s">
        <v>255</v>
      </c>
      <c r="P9566" s="11" t="str">
        <f t="shared" si="1192"/>
        <v>2018</v>
      </c>
      <c r="Q9566" s="12"/>
      <c r="R9566" s="8" t="str">
        <f t="shared" si="1193"/>
        <v>03</v>
      </c>
      <c r="S9566" s="8"/>
      <c r="T9566" s="14" t="str">
        <f t="shared" si="1194"/>
        <v>Retain</v>
      </c>
      <c r="U9566" s="14"/>
      <c r="V9566" s="8" t="str">
        <f t="shared" si="1195"/>
        <v>Spain</v>
      </c>
      <c r="W9566" s="8"/>
      <c r="X9566" s="8"/>
      <c r="Y9566" s="8"/>
      <c r="Z9566" s="14" t="str">
        <f t="shared" si="1196"/>
        <v>Male</v>
      </c>
      <c r="AA9566" s="14"/>
      <c r="AB9566" s="14"/>
      <c r="AC9566" s="14"/>
      <c r="AE9566" t="str">
        <f t="shared" si="1197"/>
        <v>Middle aged</v>
      </c>
      <c r="AF9566" t="str">
        <f t="shared" si="1198"/>
        <v>Poor</v>
      </c>
      <c r="AG9566" t="str">
        <f t="shared" si="1199"/>
        <v>Very low</v>
      </c>
    </row>
    <row r="9567" spans="1:33" x14ac:dyDescent="0.2">
      <c r="A9567">
        <v>9566</v>
      </c>
      <c r="B9567">
        <v>15752294</v>
      </c>
      <c r="C9567">
        <v>582</v>
      </c>
      <c r="D9567">
        <v>1</v>
      </c>
      <c r="E9567">
        <v>2</v>
      </c>
      <c r="F9567">
        <v>38</v>
      </c>
      <c r="G9567">
        <v>4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s="2" t="s">
        <v>671</v>
      </c>
      <c r="P9567" s="11" t="str">
        <f t="shared" si="1192"/>
        <v>2019</v>
      </c>
      <c r="Q9567" s="12"/>
      <c r="R9567" s="8" t="str">
        <f t="shared" si="1193"/>
        <v>06</v>
      </c>
      <c r="S9567" s="8"/>
      <c r="T9567" s="14" t="str">
        <f t="shared" si="1194"/>
        <v>Exit</v>
      </c>
      <c r="U9567" s="14"/>
      <c r="V9567" s="8" t="str">
        <f t="shared" si="1195"/>
        <v>France</v>
      </c>
      <c r="W9567" s="8"/>
      <c r="X9567" s="8"/>
      <c r="Y9567" s="8"/>
      <c r="Z9567" s="14" t="str">
        <f t="shared" si="1196"/>
        <v>Female</v>
      </c>
      <c r="AA9567" s="14"/>
      <c r="AB9567" s="14"/>
      <c r="AC9567" s="14"/>
      <c r="AE9567" t="str">
        <f t="shared" si="1197"/>
        <v>Adults</v>
      </c>
      <c r="AF9567" t="str">
        <f t="shared" si="1198"/>
        <v>Fair</v>
      </c>
      <c r="AG9567" t="str">
        <f t="shared" si="1199"/>
        <v>High</v>
      </c>
    </row>
    <row r="9568" spans="1:33" x14ac:dyDescent="0.2">
      <c r="A9568">
        <v>9567</v>
      </c>
      <c r="B9568">
        <v>15743193</v>
      </c>
      <c r="C9568">
        <v>644</v>
      </c>
      <c r="D9568">
        <v>1</v>
      </c>
      <c r="E9568">
        <v>1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s="2" t="s">
        <v>1034</v>
      </c>
      <c r="P9568" s="11" t="str">
        <f t="shared" si="1192"/>
        <v>2017</v>
      </c>
      <c r="Q9568" s="12"/>
      <c r="R9568" s="8" t="str">
        <f t="shared" si="1193"/>
        <v>06</v>
      </c>
      <c r="S9568" s="8"/>
      <c r="T9568" s="14" t="str">
        <f t="shared" si="1194"/>
        <v>Exit</v>
      </c>
      <c r="U9568" s="14"/>
      <c r="V9568" s="8" t="str">
        <f t="shared" si="1195"/>
        <v>France</v>
      </c>
      <c r="W9568" s="8"/>
      <c r="X9568" s="8"/>
      <c r="Y9568" s="8"/>
      <c r="Z9568" s="14" t="str">
        <f t="shared" si="1196"/>
        <v>Male</v>
      </c>
      <c r="AA9568" s="14"/>
      <c r="AB9568" s="14"/>
      <c r="AC9568" s="14"/>
      <c r="AE9568" t="str">
        <f t="shared" si="1197"/>
        <v>Adults</v>
      </c>
      <c r="AF9568" t="str">
        <f t="shared" si="1198"/>
        <v>Fair</v>
      </c>
      <c r="AG9568" t="str">
        <f t="shared" si="1199"/>
        <v>High</v>
      </c>
    </row>
    <row r="9569" spans="1:33" x14ac:dyDescent="0.2">
      <c r="A9569">
        <v>9568</v>
      </c>
      <c r="B9569">
        <v>15696733</v>
      </c>
      <c r="C9569">
        <v>724</v>
      </c>
      <c r="D9569">
        <v>1</v>
      </c>
      <c r="E9569">
        <v>1</v>
      </c>
      <c r="F9569">
        <v>29</v>
      </c>
      <c r="G9569">
        <v>5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s="2" t="s">
        <v>645</v>
      </c>
      <c r="P9569" s="11" t="str">
        <f t="shared" si="1192"/>
        <v>2017</v>
      </c>
      <c r="Q9569" s="12"/>
      <c r="R9569" s="8" t="str">
        <f t="shared" si="1193"/>
        <v>10</v>
      </c>
      <c r="S9569" s="8"/>
      <c r="T9569" s="14" t="str">
        <f t="shared" si="1194"/>
        <v>Retain</v>
      </c>
      <c r="U9569" s="14"/>
      <c r="V9569" s="8" t="str">
        <f t="shared" si="1195"/>
        <v>France</v>
      </c>
      <c r="W9569" s="8"/>
      <c r="X9569" s="8"/>
      <c r="Y9569" s="8"/>
      <c r="Z9569" s="14" t="str">
        <f t="shared" si="1196"/>
        <v>Male</v>
      </c>
      <c r="AA9569" s="14"/>
      <c r="AB9569" s="14"/>
      <c r="AC9569" s="14"/>
      <c r="AE9569" t="str">
        <f t="shared" si="1197"/>
        <v>Adults</v>
      </c>
      <c r="AF9569" t="str">
        <f t="shared" si="1198"/>
        <v>Good</v>
      </c>
      <c r="AG9569" t="str">
        <f t="shared" si="1199"/>
        <v>Very low</v>
      </c>
    </row>
    <row r="9570" spans="1:33" x14ac:dyDescent="0.2">
      <c r="A9570">
        <v>9569</v>
      </c>
      <c r="B9570">
        <v>15677522</v>
      </c>
      <c r="C9570">
        <v>593</v>
      </c>
      <c r="D9570">
        <v>1</v>
      </c>
      <c r="E9570">
        <v>1</v>
      </c>
      <c r="F9570">
        <v>33</v>
      </c>
      <c r="G9570">
        <v>4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s="2" t="s">
        <v>147</v>
      </c>
      <c r="P9570" s="11" t="str">
        <f t="shared" si="1192"/>
        <v>2019</v>
      </c>
      <c r="Q9570" s="12"/>
      <c r="R9570" s="8" t="str">
        <f t="shared" si="1193"/>
        <v>09</v>
      </c>
      <c r="S9570" s="8"/>
      <c r="T9570" s="14" t="str">
        <f t="shared" si="1194"/>
        <v>Retain</v>
      </c>
      <c r="U9570" s="14"/>
      <c r="V9570" s="8" t="str">
        <f t="shared" si="1195"/>
        <v>France</v>
      </c>
      <c r="W9570" s="8"/>
      <c r="X9570" s="8"/>
      <c r="Y9570" s="8"/>
      <c r="Z9570" s="14" t="str">
        <f t="shared" si="1196"/>
        <v>Male</v>
      </c>
      <c r="AA9570" s="14"/>
      <c r="AB9570" s="14"/>
      <c r="AC9570" s="14"/>
      <c r="AE9570" t="str">
        <f t="shared" si="1197"/>
        <v>Adults</v>
      </c>
      <c r="AF9570" t="str">
        <f t="shared" si="1198"/>
        <v>Fair</v>
      </c>
      <c r="AG9570" t="str">
        <f t="shared" si="1199"/>
        <v>Very low</v>
      </c>
    </row>
    <row r="9571" spans="1:33" x14ac:dyDescent="0.2">
      <c r="A9571">
        <v>9570</v>
      </c>
      <c r="B9571">
        <v>15643523</v>
      </c>
      <c r="C9571">
        <v>710</v>
      </c>
      <c r="D9571">
        <v>2</v>
      </c>
      <c r="E9571">
        <v>2</v>
      </c>
      <c r="F9571">
        <v>30</v>
      </c>
      <c r="G9571">
        <v>4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s="2" t="s">
        <v>294</v>
      </c>
      <c r="P9571" s="11" t="str">
        <f t="shared" si="1192"/>
        <v>2018</v>
      </c>
      <c r="Q9571" s="12"/>
      <c r="R9571" s="8" t="str">
        <f t="shared" si="1193"/>
        <v>11</v>
      </c>
      <c r="S9571" s="8"/>
      <c r="T9571" s="14" t="str">
        <f t="shared" si="1194"/>
        <v>Retain</v>
      </c>
      <c r="U9571" s="14"/>
      <c r="V9571" s="8" t="str">
        <f t="shared" si="1195"/>
        <v>Spain</v>
      </c>
      <c r="W9571" s="8"/>
      <c r="X9571" s="8"/>
      <c r="Y9571" s="8"/>
      <c r="Z9571" s="14" t="str">
        <f t="shared" si="1196"/>
        <v>Female</v>
      </c>
      <c r="AA9571" s="14"/>
      <c r="AB9571" s="14"/>
      <c r="AC9571" s="14"/>
      <c r="AE9571" t="str">
        <f t="shared" si="1197"/>
        <v>Adults</v>
      </c>
      <c r="AF9571" t="str">
        <f t="shared" si="1198"/>
        <v>Good</v>
      </c>
      <c r="AG9571" t="str">
        <f t="shared" si="1199"/>
        <v>Very low</v>
      </c>
    </row>
    <row r="9572" spans="1:33" x14ac:dyDescent="0.2">
      <c r="A9572">
        <v>9571</v>
      </c>
      <c r="B9572">
        <v>15624936</v>
      </c>
      <c r="C9572">
        <v>631</v>
      </c>
      <c r="D9572">
        <v>1</v>
      </c>
      <c r="E9572">
        <v>1</v>
      </c>
      <c r="F9572">
        <v>35</v>
      </c>
      <c r="G9572">
        <v>6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s="2" t="s">
        <v>659</v>
      </c>
      <c r="P9572" s="11" t="str">
        <f t="shared" si="1192"/>
        <v>2017</v>
      </c>
      <c r="Q9572" s="12"/>
      <c r="R9572" s="8" t="str">
        <f t="shared" si="1193"/>
        <v>09</v>
      </c>
      <c r="S9572" s="8"/>
      <c r="T9572" s="14" t="str">
        <f t="shared" si="1194"/>
        <v>Retain</v>
      </c>
      <c r="U9572" s="14"/>
      <c r="V9572" s="8" t="str">
        <f t="shared" si="1195"/>
        <v>France</v>
      </c>
      <c r="W9572" s="8"/>
      <c r="X9572" s="8"/>
      <c r="Y9572" s="8"/>
      <c r="Z9572" s="14" t="str">
        <f t="shared" si="1196"/>
        <v>Male</v>
      </c>
      <c r="AA9572" s="14"/>
      <c r="AB9572" s="14"/>
      <c r="AC9572" s="14"/>
      <c r="AE9572" t="str">
        <f t="shared" si="1197"/>
        <v>Adults</v>
      </c>
      <c r="AF9572" t="str">
        <f t="shared" si="1198"/>
        <v>Fair</v>
      </c>
      <c r="AG9572" t="str">
        <f t="shared" si="1199"/>
        <v>High</v>
      </c>
    </row>
    <row r="9573" spans="1:33" x14ac:dyDescent="0.2">
      <c r="A9573">
        <v>9572</v>
      </c>
      <c r="B9573">
        <v>15716085</v>
      </c>
      <c r="C9573">
        <v>739</v>
      </c>
      <c r="D9573">
        <v>2</v>
      </c>
      <c r="E9573">
        <v>2</v>
      </c>
      <c r="F9573">
        <v>41</v>
      </c>
      <c r="G9573">
        <v>7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s="2" t="s">
        <v>135</v>
      </c>
      <c r="P9573" s="11" t="str">
        <f t="shared" si="1192"/>
        <v>2016</v>
      </c>
      <c r="Q9573" s="12"/>
      <c r="R9573" s="8" t="str">
        <f t="shared" si="1193"/>
        <v>08</v>
      </c>
      <c r="S9573" s="8"/>
      <c r="T9573" s="14" t="str">
        <f t="shared" si="1194"/>
        <v>Exit</v>
      </c>
      <c r="U9573" s="14"/>
      <c r="V9573" s="8" t="str">
        <f t="shared" si="1195"/>
        <v>Spain</v>
      </c>
      <c r="W9573" s="8"/>
      <c r="X9573" s="8"/>
      <c r="Y9573" s="8"/>
      <c r="Z9573" s="14" t="str">
        <f t="shared" si="1196"/>
        <v>Female</v>
      </c>
      <c r="AA9573" s="14"/>
      <c r="AB9573" s="14"/>
      <c r="AC9573" s="14"/>
      <c r="AE9573" t="str">
        <f t="shared" si="1197"/>
        <v>Middle aged</v>
      </c>
      <c r="AF9573" t="str">
        <f t="shared" si="1198"/>
        <v>Good</v>
      </c>
      <c r="AG9573" t="str">
        <f t="shared" si="1199"/>
        <v>Very low</v>
      </c>
    </row>
    <row r="9574" spans="1:33" x14ac:dyDescent="0.2">
      <c r="A9574">
        <v>9573</v>
      </c>
      <c r="B9574">
        <v>15641688</v>
      </c>
      <c r="C9574">
        <v>644</v>
      </c>
      <c r="D9574">
        <v>2</v>
      </c>
      <c r="E9574">
        <v>1</v>
      </c>
      <c r="F9574">
        <v>18</v>
      </c>
      <c r="G9574">
        <v>5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s="2" t="s">
        <v>969</v>
      </c>
      <c r="P9574" s="11" t="str">
        <f t="shared" si="1192"/>
        <v>2017</v>
      </c>
      <c r="Q9574" s="12"/>
      <c r="R9574" s="8" t="str">
        <f t="shared" si="1193"/>
        <v>10</v>
      </c>
      <c r="S9574" s="8"/>
      <c r="T9574" s="14" t="str">
        <f t="shared" si="1194"/>
        <v>Exit</v>
      </c>
      <c r="U9574" s="14"/>
      <c r="V9574" s="8" t="str">
        <f t="shared" si="1195"/>
        <v>Spain</v>
      </c>
      <c r="W9574" s="8"/>
      <c r="X9574" s="8"/>
      <c r="Y9574" s="8"/>
      <c r="Z9574" s="14" t="str">
        <f t="shared" si="1196"/>
        <v>Male</v>
      </c>
      <c r="AA9574" s="14"/>
      <c r="AB9574" s="14"/>
      <c r="AC9574" s="14"/>
      <c r="AE9574" t="str">
        <f t="shared" si="1197"/>
        <v>Young Adults</v>
      </c>
      <c r="AF9574" t="str">
        <f t="shared" si="1198"/>
        <v>Fair</v>
      </c>
      <c r="AG9574" t="str">
        <f t="shared" si="1199"/>
        <v>Very low</v>
      </c>
    </row>
    <row r="9575" spans="1:33" x14ac:dyDescent="0.2">
      <c r="A9575">
        <v>9574</v>
      </c>
      <c r="B9575">
        <v>15796834</v>
      </c>
      <c r="C9575">
        <v>652</v>
      </c>
      <c r="D9575">
        <v>3</v>
      </c>
      <c r="E9575">
        <v>1</v>
      </c>
      <c r="F9575">
        <v>35</v>
      </c>
      <c r="G9575">
        <v>4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s="2" t="s">
        <v>413</v>
      </c>
      <c r="P9575" s="11" t="str">
        <f t="shared" si="1192"/>
        <v>2019</v>
      </c>
      <c r="Q9575" s="12"/>
      <c r="R9575" s="8" t="str">
        <f t="shared" si="1193"/>
        <v>06</v>
      </c>
      <c r="S9575" s="8"/>
      <c r="T9575" s="14" t="str">
        <f t="shared" si="1194"/>
        <v>Retain</v>
      </c>
      <c r="U9575" s="14"/>
      <c r="V9575" s="8" t="str">
        <f t="shared" si="1195"/>
        <v>Germany</v>
      </c>
      <c r="W9575" s="8"/>
      <c r="X9575" s="8"/>
      <c r="Y9575" s="8"/>
      <c r="Z9575" s="14" t="str">
        <f t="shared" si="1196"/>
        <v>Male</v>
      </c>
      <c r="AA9575" s="14"/>
      <c r="AB9575" s="14"/>
      <c r="AC9575" s="14"/>
      <c r="AE9575" t="str">
        <f t="shared" si="1197"/>
        <v>Adults</v>
      </c>
      <c r="AF9575" t="str">
        <f t="shared" si="1198"/>
        <v>Fair</v>
      </c>
      <c r="AG9575" t="str">
        <f t="shared" si="1199"/>
        <v>High</v>
      </c>
    </row>
    <row r="9576" spans="1:33" x14ac:dyDescent="0.2">
      <c r="A9576">
        <v>9575</v>
      </c>
      <c r="B9576">
        <v>15720123</v>
      </c>
      <c r="C9576">
        <v>554</v>
      </c>
      <c r="D9576">
        <v>2</v>
      </c>
      <c r="E9576">
        <v>1</v>
      </c>
      <c r="F9576">
        <v>37</v>
      </c>
      <c r="G9576">
        <v>7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s="2" t="s">
        <v>593</v>
      </c>
      <c r="P9576" s="11" t="str">
        <f t="shared" si="1192"/>
        <v>2016</v>
      </c>
      <c r="Q9576" s="12"/>
      <c r="R9576" s="8" t="str">
        <f t="shared" si="1193"/>
        <v>03</v>
      </c>
      <c r="S9576" s="8"/>
      <c r="T9576" s="14" t="str">
        <f t="shared" si="1194"/>
        <v>Retain</v>
      </c>
      <c r="U9576" s="14"/>
      <c r="V9576" s="8" t="str">
        <f t="shared" si="1195"/>
        <v>Spain</v>
      </c>
      <c r="W9576" s="8"/>
      <c r="X9576" s="8"/>
      <c r="Y9576" s="8"/>
      <c r="Z9576" s="14" t="str">
        <f t="shared" si="1196"/>
        <v>Male</v>
      </c>
      <c r="AA9576" s="14"/>
      <c r="AB9576" s="14"/>
      <c r="AC9576" s="14"/>
      <c r="AE9576" t="str">
        <f t="shared" si="1197"/>
        <v>Adults</v>
      </c>
      <c r="AF9576" t="str">
        <f t="shared" si="1198"/>
        <v>Poor</v>
      </c>
      <c r="AG9576" t="str">
        <f t="shared" si="1199"/>
        <v>Very low</v>
      </c>
    </row>
    <row r="9577" spans="1:33" x14ac:dyDescent="0.2">
      <c r="A9577">
        <v>9576</v>
      </c>
      <c r="B9577">
        <v>15604732</v>
      </c>
      <c r="C9577">
        <v>483</v>
      </c>
      <c r="D9577">
        <v>1</v>
      </c>
      <c r="E9577">
        <v>2</v>
      </c>
      <c r="F9577">
        <v>30</v>
      </c>
      <c r="G9577">
        <v>6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s="2" t="s">
        <v>320</v>
      </c>
      <c r="P9577" s="11" t="str">
        <f t="shared" si="1192"/>
        <v>2017</v>
      </c>
      <c r="Q9577" s="12"/>
      <c r="R9577" s="8" t="str">
        <f t="shared" si="1193"/>
        <v>06</v>
      </c>
      <c r="S9577" s="8"/>
      <c r="T9577" s="14" t="str">
        <f t="shared" si="1194"/>
        <v>Retain</v>
      </c>
      <c r="U9577" s="14"/>
      <c r="V9577" s="8" t="str">
        <f t="shared" si="1195"/>
        <v>France</v>
      </c>
      <c r="W9577" s="8"/>
      <c r="X9577" s="8"/>
      <c r="Y9577" s="8"/>
      <c r="Z9577" s="14" t="str">
        <f t="shared" si="1196"/>
        <v>Female</v>
      </c>
      <c r="AA9577" s="14"/>
      <c r="AB9577" s="14"/>
      <c r="AC9577" s="14"/>
      <c r="AE9577" t="str">
        <f t="shared" si="1197"/>
        <v>Adults</v>
      </c>
      <c r="AF9577" t="str">
        <f t="shared" si="1198"/>
        <v>Poor</v>
      </c>
      <c r="AG9577" t="str">
        <f t="shared" si="1199"/>
        <v>Very low</v>
      </c>
    </row>
    <row r="9578" spans="1:33" x14ac:dyDescent="0.2">
      <c r="A9578">
        <v>9577</v>
      </c>
      <c r="B9578">
        <v>15723484</v>
      </c>
      <c r="C9578">
        <v>669</v>
      </c>
      <c r="D9578">
        <v>3</v>
      </c>
      <c r="E9578">
        <v>2</v>
      </c>
      <c r="F9578">
        <v>42</v>
      </c>
      <c r="G9578">
        <v>5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s="2" t="s">
        <v>925</v>
      </c>
      <c r="P9578" s="11" t="str">
        <f t="shared" si="1192"/>
        <v>2018</v>
      </c>
      <c r="Q9578" s="12"/>
      <c r="R9578" s="8" t="str">
        <f t="shared" si="1193"/>
        <v>06</v>
      </c>
      <c r="S9578" s="8"/>
      <c r="T9578" s="14" t="str">
        <f t="shared" si="1194"/>
        <v>Retain</v>
      </c>
      <c r="U9578" s="14"/>
      <c r="V9578" s="8" t="str">
        <f t="shared" si="1195"/>
        <v>Germany</v>
      </c>
      <c r="W9578" s="8"/>
      <c r="X9578" s="8"/>
      <c r="Y9578" s="8"/>
      <c r="Z9578" s="14" t="str">
        <f t="shared" si="1196"/>
        <v>Female</v>
      </c>
      <c r="AA9578" s="14"/>
      <c r="AB9578" s="14"/>
      <c r="AC9578" s="14"/>
      <c r="AE9578" t="str">
        <f t="shared" si="1197"/>
        <v>Middle aged</v>
      </c>
      <c r="AF9578" t="str">
        <f t="shared" si="1198"/>
        <v>Fair</v>
      </c>
      <c r="AG9578" t="str">
        <f t="shared" si="1199"/>
        <v>High</v>
      </c>
    </row>
    <row r="9579" spans="1:33" x14ac:dyDescent="0.2">
      <c r="A9579">
        <v>9578</v>
      </c>
      <c r="B9579">
        <v>15807120</v>
      </c>
      <c r="C9579">
        <v>841</v>
      </c>
      <c r="D9579">
        <v>3</v>
      </c>
      <c r="E9579">
        <v>2</v>
      </c>
      <c r="F9579">
        <v>52</v>
      </c>
      <c r="G9579">
        <v>5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s="2" t="s">
        <v>810</v>
      </c>
      <c r="P9579" s="11" t="str">
        <f t="shared" si="1192"/>
        <v>2018</v>
      </c>
      <c r="Q9579" s="12"/>
      <c r="R9579" s="8" t="str">
        <f t="shared" si="1193"/>
        <v>07</v>
      </c>
      <c r="S9579" s="8"/>
      <c r="T9579" s="14" t="str">
        <f t="shared" si="1194"/>
        <v>Exit</v>
      </c>
      <c r="U9579" s="14"/>
      <c r="V9579" s="8" t="str">
        <f t="shared" si="1195"/>
        <v>Germany</v>
      </c>
      <c r="W9579" s="8"/>
      <c r="X9579" s="8"/>
      <c r="Y9579" s="8"/>
      <c r="Z9579" s="14" t="str">
        <f t="shared" si="1196"/>
        <v>Female</v>
      </c>
      <c r="AA9579" s="14"/>
      <c r="AB9579" s="14"/>
      <c r="AC9579" s="14"/>
      <c r="AE9579" t="str">
        <f t="shared" si="1197"/>
        <v>Middle aged</v>
      </c>
      <c r="AF9579" t="str">
        <f t="shared" si="1198"/>
        <v>Excellent</v>
      </c>
      <c r="AG9579" t="str">
        <f t="shared" si="1199"/>
        <v>High</v>
      </c>
    </row>
    <row r="9580" spans="1:33" x14ac:dyDescent="0.2">
      <c r="A9580">
        <v>9579</v>
      </c>
      <c r="B9580">
        <v>15810891</v>
      </c>
      <c r="C9580">
        <v>662</v>
      </c>
      <c r="D9580">
        <v>1</v>
      </c>
      <c r="E9580">
        <v>1</v>
      </c>
      <c r="F9580">
        <v>34</v>
      </c>
      <c r="G9580">
        <v>4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s="2" t="s">
        <v>154</v>
      </c>
      <c r="P9580" s="11" t="str">
        <f t="shared" si="1192"/>
        <v>2019</v>
      </c>
      <c r="Q9580" s="12"/>
      <c r="R9580" s="8" t="str">
        <f t="shared" si="1193"/>
        <v>07</v>
      </c>
      <c r="S9580" s="8"/>
      <c r="T9580" s="14" t="str">
        <f t="shared" si="1194"/>
        <v>Retain</v>
      </c>
      <c r="U9580" s="14"/>
      <c r="V9580" s="8" t="str">
        <f t="shared" si="1195"/>
        <v>France</v>
      </c>
      <c r="W9580" s="8"/>
      <c r="X9580" s="8"/>
      <c r="Y9580" s="8"/>
      <c r="Z9580" s="14" t="str">
        <f t="shared" si="1196"/>
        <v>Male</v>
      </c>
      <c r="AA9580" s="14"/>
      <c r="AB9580" s="14"/>
      <c r="AC9580" s="14"/>
      <c r="AE9580" t="str">
        <f t="shared" si="1197"/>
        <v>Adults</v>
      </c>
      <c r="AF9580" t="str">
        <f t="shared" si="1198"/>
        <v>Fair</v>
      </c>
      <c r="AG9580" t="str">
        <f t="shared" si="1199"/>
        <v>High</v>
      </c>
    </row>
    <row r="9581" spans="1:33" x14ac:dyDescent="0.2">
      <c r="A9581">
        <v>9580</v>
      </c>
      <c r="B9581">
        <v>15640407</v>
      </c>
      <c r="C9581">
        <v>821</v>
      </c>
      <c r="D9581">
        <v>3</v>
      </c>
      <c r="E9581">
        <v>1</v>
      </c>
      <c r="F9581">
        <v>45</v>
      </c>
      <c r="G9581">
        <v>3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s="2" t="s">
        <v>32</v>
      </c>
      <c r="P9581" s="11" t="str">
        <f t="shared" si="1192"/>
        <v>2019</v>
      </c>
      <c r="Q9581" s="12"/>
      <c r="R9581" s="8" t="str">
        <f t="shared" si="1193"/>
        <v>10</v>
      </c>
      <c r="S9581" s="8"/>
      <c r="T9581" s="14" t="str">
        <f t="shared" si="1194"/>
        <v>Retain</v>
      </c>
      <c r="U9581" s="14"/>
      <c r="V9581" s="8" t="str">
        <f t="shared" si="1195"/>
        <v>Germany</v>
      </c>
      <c r="W9581" s="8"/>
      <c r="X9581" s="8"/>
      <c r="Y9581" s="8"/>
      <c r="Z9581" s="14" t="str">
        <f t="shared" si="1196"/>
        <v>Male</v>
      </c>
      <c r="AA9581" s="14"/>
      <c r="AB9581" s="14"/>
      <c r="AC9581" s="14"/>
      <c r="AE9581" t="str">
        <f t="shared" si="1197"/>
        <v>Middle aged</v>
      </c>
      <c r="AF9581" t="str">
        <f t="shared" si="1198"/>
        <v>Excellent</v>
      </c>
      <c r="AG9581" t="str">
        <f t="shared" si="1199"/>
        <v>High</v>
      </c>
    </row>
    <row r="9582" spans="1:33" x14ac:dyDescent="0.2">
      <c r="A9582">
        <v>9581</v>
      </c>
      <c r="B9582">
        <v>15778838</v>
      </c>
      <c r="C9582">
        <v>783</v>
      </c>
      <c r="D9582">
        <v>1</v>
      </c>
      <c r="E9582">
        <v>1</v>
      </c>
      <c r="F9582">
        <v>38</v>
      </c>
      <c r="G9582">
        <v>7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s="2" t="s">
        <v>1334</v>
      </c>
      <c r="P9582" s="11" t="str">
        <f t="shared" si="1192"/>
        <v>2016</v>
      </c>
      <c r="Q9582" s="12"/>
      <c r="R9582" s="8" t="str">
        <f t="shared" si="1193"/>
        <v>02</v>
      </c>
      <c r="S9582" s="8"/>
      <c r="T9582" s="14" t="str">
        <f t="shared" si="1194"/>
        <v>Retain</v>
      </c>
      <c r="U9582" s="14"/>
      <c r="V9582" s="8" t="str">
        <f t="shared" si="1195"/>
        <v>France</v>
      </c>
      <c r="W9582" s="8"/>
      <c r="X9582" s="8"/>
      <c r="Y9582" s="8"/>
      <c r="Z9582" s="14" t="str">
        <f t="shared" si="1196"/>
        <v>Male</v>
      </c>
      <c r="AA9582" s="14"/>
      <c r="AB9582" s="14"/>
      <c r="AC9582" s="14"/>
      <c r="AE9582" t="str">
        <f t="shared" si="1197"/>
        <v>Adults</v>
      </c>
      <c r="AF9582" t="str">
        <f t="shared" si="1198"/>
        <v>Very good</v>
      </c>
      <c r="AG9582" t="str">
        <f t="shared" si="1199"/>
        <v>High</v>
      </c>
    </row>
    <row r="9583" spans="1:33" x14ac:dyDescent="0.2">
      <c r="A9583">
        <v>9582</v>
      </c>
      <c r="B9583">
        <v>15709256</v>
      </c>
      <c r="C9583">
        <v>850</v>
      </c>
      <c r="D9583">
        <v>1</v>
      </c>
      <c r="E9583">
        <v>2</v>
      </c>
      <c r="F9583">
        <v>28</v>
      </c>
      <c r="G9583">
        <v>6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s="2" t="s">
        <v>1277</v>
      </c>
      <c r="P9583" s="11" t="str">
        <f t="shared" si="1192"/>
        <v>2017</v>
      </c>
      <c r="Q9583" s="12"/>
      <c r="R9583" s="8" t="str">
        <f t="shared" si="1193"/>
        <v>02</v>
      </c>
      <c r="S9583" s="8"/>
      <c r="T9583" s="14" t="str">
        <f t="shared" si="1194"/>
        <v>Retain</v>
      </c>
      <c r="U9583" s="14"/>
      <c r="V9583" s="8" t="str">
        <f t="shared" si="1195"/>
        <v>France</v>
      </c>
      <c r="W9583" s="8"/>
      <c r="X9583" s="8"/>
      <c r="Y9583" s="8"/>
      <c r="Z9583" s="14" t="str">
        <f t="shared" si="1196"/>
        <v>Female</v>
      </c>
      <c r="AA9583" s="14"/>
      <c r="AB9583" s="14"/>
      <c r="AC9583" s="14"/>
      <c r="AE9583" t="str">
        <f t="shared" si="1197"/>
        <v>Adults</v>
      </c>
      <c r="AF9583" t="str">
        <f t="shared" si="1198"/>
        <v>Excellent</v>
      </c>
      <c r="AG9583" t="str">
        <f t="shared" si="1199"/>
        <v>Very low</v>
      </c>
    </row>
    <row r="9584" spans="1:33" x14ac:dyDescent="0.2">
      <c r="A9584">
        <v>9583</v>
      </c>
      <c r="B9584">
        <v>15742285</v>
      </c>
      <c r="C9584">
        <v>559</v>
      </c>
      <c r="D9584">
        <v>1</v>
      </c>
      <c r="E9584">
        <v>1</v>
      </c>
      <c r="F9584">
        <v>62</v>
      </c>
      <c r="G9584">
        <v>4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s="2" t="s">
        <v>100</v>
      </c>
      <c r="P9584" s="11" t="str">
        <f t="shared" si="1192"/>
        <v>2019</v>
      </c>
      <c r="Q9584" s="12"/>
      <c r="R9584" s="8" t="str">
        <f t="shared" si="1193"/>
        <v>04</v>
      </c>
      <c r="S9584" s="8"/>
      <c r="T9584" s="14" t="str">
        <f t="shared" si="1194"/>
        <v>Retain</v>
      </c>
      <c r="U9584" s="14"/>
      <c r="V9584" s="8" t="str">
        <f t="shared" si="1195"/>
        <v>France</v>
      </c>
      <c r="W9584" s="8"/>
      <c r="X9584" s="8"/>
      <c r="Y9584" s="8"/>
      <c r="Z9584" s="14" t="str">
        <f t="shared" si="1196"/>
        <v>Male</v>
      </c>
      <c r="AA9584" s="14"/>
      <c r="AB9584" s="14"/>
      <c r="AC9584" s="14"/>
      <c r="AE9584" t="str">
        <f t="shared" si="1197"/>
        <v>Middle aged</v>
      </c>
      <c r="AF9584" t="str">
        <f t="shared" si="1198"/>
        <v>Poor</v>
      </c>
      <c r="AG9584" t="str">
        <f t="shared" si="1199"/>
        <v>High</v>
      </c>
    </row>
    <row r="9585" spans="1:33" x14ac:dyDescent="0.2">
      <c r="A9585">
        <v>9584</v>
      </c>
      <c r="B9585">
        <v>15729019</v>
      </c>
      <c r="C9585">
        <v>602</v>
      </c>
      <c r="D9585">
        <v>2</v>
      </c>
      <c r="E9585">
        <v>1</v>
      </c>
      <c r="F9585">
        <v>34</v>
      </c>
      <c r="G9585">
        <v>4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s="2" t="s">
        <v>287</v>
      </c>
      <c r="P9585" s="11" t="str">
        <f t="shared" si="1192"/>
        <v>2018</v>
      </c>
      <c r="Q9585" s="12"/>
      <c r="R9585" s="8" t="str">
        <f t="shared" si="1193"/>
        <v>12</v>
      </c>
      <c r="S9585" s="8"/>
      <c r="T9585" s="14" t="str">
        <f t="shared" si="1194"/>
        <v>Retain</v>
      </c>
      <c r="U9585" s="14"/>
      <c r="V9585" s="8" t="str">
        <f t="shared" si="1195"/>
        <v>Spain</v>
      </c>
      <c r="W9585" s="8"/>
      <c r="X9585" s="8"/>
      <c r="Y9585" s="8"/>
      <c r="Z9585" s="14" t="str">
        <f t="shared" si="1196"/>
        <v>Male</v>
      </c>
      <c r="AA9585" s="14"/>
      <c r="AB9585" s="14"/>
      <c r="AC9585" s="14"/>
      <c r="AE9585" t="str">
        <f t="shared" si="1197"/>
        <v>Adults</v>
      </c>
      <c r="AF9585" t="str">
        <f t="shared" si="1198"/>
        <v>Fair</v>
      </c>
      <c r="AG9585" t="str">
        <f t="shared" si="1199"/>
        <v>Medium</v>
      </c>
    </row>
    <row r="9586" spans="1:33" x14ac:dyDescent="0.2">
      <c r="A9586">
        <v>9585</v>
      </c>
      <c r="B9586">
        <v>15608588</v>
      </c>
      <c r="C9586">
        <v>563</v>
      </c>
      <c r="D9586">
        <v>3</v>
      </c>
      <c r="E9586">
        <v>1</v>
      </c>
      <c r="F9586">
        <v>41</v>
      </c>
      <c r="G9586">
        <v>3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s="2" t="s">
        <v>402</v>
      </c>
      <c r="P9586" s="11" t="str">
        <f t="shared" si="1192"/>
        <v>2019</v>
      </c>
      <c r="Q9586" s="12"/>
      <c r="R9586" s="8" t="str">
        <f t="shared" si="1193"/>
        <v>11</v>
      </c>
      <c r="S9586" s="8"/>
      <c r="T9586" s="14" t="str">
        <f t="shared" si="1194"/>
        <v>Exit</v>
      </c>
      <c r="U9586" s="14"/>
      <c r="V9586" s="8" t="str">
        <f t="shared" si="1195"/>
        <v>Germany</v>
      </c>
      <c r="W9586" s="8"/>
      <c r="X9586" s="8"/>
      <c r="Y9586" s="8"/>
      <c r="Z9586" s="14" t="str">
        <f t="shared" si="1196"/>
        <v>Male</v>
      </c>
      <c r="AA9586" s="14"/>
      <c r="AB9586" s="14"/>
      <c r="AC9586" s="14"/>
      <c r="AE9586" t="str">
        <f t="shared" si="1197"/>
        <v>Middle aged</v>
      </c>
      <c r="AF9586" t="str">
        <f t="shared" si="1198"/>
        <v>Poor</v>
      </c>
      <c r="AG9586" t="str">
        <f t="shared" si="1199"/>
        <v>High</v>
      </c>
    </row>
    <row r="9587" spans="1:33" x14ac:dyDescent="0.2">
      <c r="A9587">
        <v>9586</v>
      </c>
      <c r="B9587">
        <v>15610557</v>
      </c>
      <c r="C9587">
        <v>695</v>
      </c>
      <c r="D9587">
        <v>2</v>
      </c>
      <c r="E9587">
        <v>2</v>
      </c>
      <c r="F9587">
        <v>35</v>
      </c>
      <c r="G9587">
        <v>5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s="2" t="s">
        <v>534</v>
      </c>
      <c r="P9587" s="11" t="str">
        <f t="shared" si="1192"/>
        <v>2017</v>
      </c>
      <c r="Q9587" s="12"/>
      <c r="R9587" s="8" t="str">
        <f t="shared" si="1193"/>
        <v>11</v>
      </c>
      <c r="S9587" s="8"/>
      <c r="T9587" s="14" t="str">
        <f t="shared" si="1194"/>
        <v>Retain</v>
      </c>
      <c r="U9587" s="14"/>
      <c r="V9587" s="8" t="str">
        <f t="shared" si="1195"/>
        <v>Spain</v>
      </c>
      <c r="W9587" s="8"/>
      <c r="X9587" s="8"/>
      <c r="Y9587" s="8"/>
      <c r="Z9587" s="14" t="str">
        <f t="shared" si="1196"/>
        <v>Female</v>
      </c>
      <c r="AA9587" s="14"/>
      <c r="AB9587" s="14"/>
      <c r="AC9587" s="14"/>
      <c r="AE9587" t="str">
        <f t="shared" si="1197"/>
        <v>Adults</v>
      </c>
      <c r="AF9587" t="str">
        <f t="shared" si="1198"/>
        <v>Good</v>
      </c>
      <c r="AG9587" t="str">
        <f t="shared" si="1199"/>
        <v>Medium</v>
      </c>
    </row>
    <row r="9588" spans="1:33" x14ac:dyDescent="0.2">
      <c r="A9588">
        <v>9587</v>
      </c>
      <c r="B9588">
        <v>15786418</v>
      </c>
      <c r="C9588">
        <v>546</v>
      </c>
      <c r="D9588">
        <v>1</v>
      </c>
      <c r="E9588">
        <v>2</v>
      </c>
      <c r="F9588">
        <v>20</v>
      </c>
      <c r="G9588">
        <v>4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s="2" t="s">
        <v>1068</v>
      </c>
      <c r="P9588" s="11" t="str">
        <f t="shared" si="1192"/>
        <v>2019</v>
      </c>
      <c r="Q9588" s="12"/>
      <c r="R9588" s="8" t="str">
        <f t="shared" si="1193"/>
        <v>09</v>
      </c>
      <c r="S9588" s="8"/>
      <c r="T9588" s="14" t="str">
        <f t="shared" si="1194"/>
        <v>Retain</v>
      </c>
      <c r="U9588" s="14"/>
      <c r="V9588" s="8" t="str">
        <f t="shared" si="1195"/>
        <v>France</v>
      </c>
      <c r="W9588" s="8"/>
      <c r="X9588" s="8"/>
      <c r="Y9588" s="8"/>
      <c r="Z9588" s="14" t="str">
        <f t="shared" si="1196"/>
        <v>Female</v>
      </c>
      <c r="AA9588" s="14"/>
      <c r="AB9588" s="14"/>
      <c r="AC9588" s="14"/>
      <c r="AE9588" t="str">
        <f t="shared" si="1197"/>
        <v>Young Adults</v>
      </c>
      <c r="AF9588" t="str">
        <f t="shared" si="1198"/>
        <v>Poor</v>
      </c>
      <c r="AG9588" t="str">
        <f t="shared" si="1199"/>
        <v>Very low</v>
      </c>
    </row>
    <row r="9589" spans="1:33" x14ac:dyDescent="0.2">
      <c r="A9589">
        <v>9588</v>
      </c>
      <c r="B9589">
        <v>15653050</v>
      </c>
      <c r="C9589">
        <v>719</v>
      </c>
      <c r="D9589">
        <v>3</v>
      </c>
      <c r="E9589">
        <v>2</v>
      </c>
      <c r="F9589">
        <v>76</v>
      </c>
      <c r="G9589">
        <v>7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s="2" t="s">
        <v>703</v>
      </c>
      <c r="P9589" s="11" t="str">
        <f t="shared" si="1192"/>
        <v>2016</v>
      </c>
      <c r="Q9589" s="12"/>
      <c r="R9589" s="8" t="str">
        <f t="shared" si="1193"/>
        <v>07</v>
      </c>
      <c r="S9589" s="8"/>
      <c r="T9589" s="14" t="str">
        <f t="shared" si="1194"/>
        <v>Retain</v>
      </c>
      <c r="U9589" s="14"/>
      <c r="V9589" s="8" t="str">
        <f t="shared" si="1195"/>
        <v>Germany</v>
      </c>
      <c r="W9589" s="8"/>
      <c r="X9589" s="8"/>
      <c r="Y9589" s="8"/>
      <c r="Z9589" s="14" t="str">
        <f t="shared" si="1196"/>
        <v>Female</v>
      </c>
      <c r="AA9589" s="14"/>
      <c r="AB9589" s="14"/>
      <c r="AC9589" s="14"/>
      <c r="AE9589" t="str">
        <f t="shared" si="1197"/>
        <v>Retired</v>
      </c>
      <c r="AF9589" t="str">
        <f t="shared" si="1198"/>
        <v>Good</v>
      </c>
      <c r="AG9589" t="str">
        <f t="shared" si="1199"/>
        <v>Medium</v>
      </c>
    </row>
    <row r="9590" spans="1:33" x14ac:dyDescent="0.2">
      <c r="A9590">
        <v>9589</v>
      </c>
      <c r="B9590">
        <v>15744914</v>
      </c>
      <c r="C9590">
        <v>539</v>
      </c>
      <c r="D9590">
        <v>3</v>
      </c>
      <c r="E9590">
        <v>1</v>
      </c>
      <c r="F9590">
        <v>42</v>
      </c>
      <c r="G9590">
        <v>4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s="2" t="s">
        <v>125</v>
      </c>
      <c r="P9590" s="11" t="str">
        <f t="shared" si="1192"/>
        <v>2018</v>
      </c>
      <c r="Q9590" s="12"/>
      <c r="R9590" s="8" t="str">
        <f t="shared" si="1193"/>
        <v>11</v>
      </c>
      <c r="S9590" s="8"/>
      <c r="T9590" s="14" t="str">
        <f t="shared" si="1194"/>
        <v>Retain</v>
      </c>
      <c r="U9590" s="14"/>
      <c r="V9590" s="8" t="str">
        <f t="shared" si="1195"/>
        <v>Germany</v>
      </c>
      <c r="W9590" s="8"/>
      <c r="X9590" s="8"/>
      <c r="Y9590" s="8"/>
      <c r="Z9590" s="14" t="str">
        <f t="shared" si="1196"/>
        <v>Male</v>
      </c>
      <c r="AA9590" s="14"/>
      <c r="AB9590" s="14"/>
      <c r="AC9590" s="14"/>
      <c r="AE9590" t="str">
        <f t="shared" si="1197"/>
        <v>Middle aged</v>
      </c>
      <c r="AF9590" t="str">
        <f t="shared" si="1198"/>
        <v>Poor</v>
      </c>
      <c r="AG9590" t="str">
        <f t="shared" si="1199"/>
        <v>Very high</v>
      </c>
    </row>
    <row r="9591" spans="1:33" x14ac:dyDescent="0.2">
      <c r="A9591">
        <v>9590</v>
      </c>
      <c r="B9591">
        <v>15669611</v>
      </c>
      <c r="C9591">
        <v>632</v>
      </c>
      <c r="D9591">
        <v>1</v>
      </c>
      <c r="E9591">
        <v>1</v>
      </c>
      <c r="F9591">
        <v>71</v>
      </c>
      <c r="G9591">
        <v>4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s="2" t="s">
        <v>186</v>
      </c>
      <c r="P9591" s="11" t="str">
        <f t="shared" si="1192"/>
        <v>2019</v>
      </c>
      <c r="Q9591" s="12"/>
      <c r="R9591" s="8" t="str">
        <f t="shared" si="1193"/>
        <v>08</v>
      </c>
      <c r="S9591" s="8"/>
      <c r="T9591" s="14" t="str">
        <f t="shared" si="1194"/>
        <v>Retain</v>
      </c>
      <c r="U9591" s="14"/>
      <c r="V9591" s="8" t="str">
        <f t="shared" si="1195"/>
        <v>France</v>
      </c>
      <c r="W9591" s="8"/>
      <c r="X9591" s="8"/>
      <c r="Y9591" s="8"/>
      <c r="Z9591" s="14" t="str">
        <f t="shared" si="1196"/>
        <v>Male</v>
      </c>
      <c r="AA9591" s="14"/>
      <c r="AB9591" s="14"/>
      <c r="AC9591" s="14"/>
      <c r="AE9591" t="str">
        <f t="shared" si="1197"/>
        <v>Retired</v>
      </c>
      <c r="AF9591" t="str">
        <f t="shared" si="1198"/>
        <v>Fair</v>
      </c>
      <c r="AG9591" t="str">
        <f t="shared" si="1199"/>
        <v>Medium</v>
      </c>
    </row>
    <row r="9592" spans="1:33" x14ac:dyDescent="0.2">
      <c r="A9592">
        <v>9591</v>
      </c>
      <c r="B9592">
        <v>15594786</v>
      </c>
      <c r="C9592">
        <v>772</v>
      </c>
      <c r="D9592">
        <v>3</v>
      </c>
      <c r="E9592">
        <v>1</v>
      </c>
      <c r="F9592">
        <v>34</v>
      </c>
      <c r="G9592">
        <v>6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s="2" t="s">
        <v>341</v>
      </c>
      <c r="P9592" s="11" t="str">
        <f t="shared" si="1192"/>
        <v>2017</v>
      </c>
      <c r="Q9592" s="12"/>
      <c r="R9592" s="8" t="str">
        <f t="shared" si="1193"/>
        <v>09</v>
      </c>
      <c r="S9592" s="8"/>
      <c r="T9592" s="14" t="str">
        <f t="shared" si="1194"/>
        <v>Retain</v>
      </c>
      <c r="U9592" s="14"/>
      <c r="V9592" s="8" t="str">
        <f t="shared" si="1195"/>
        <v>Germany</v>
      </c>
      <c r="W9592" s="8"/>
      <c r="X9592" s="8"/>
      <c r="Y9592" s="8"/>
      <c r="Z9592" s="14" t="str">
        <f t="shared" si="1196"/>
        <v>Male</v>
      </c>
      <c r="AA9592" s="14"/>
      <c r="AB9592" s="14"/>
      <c r="AC9592" s="14"/>
      <c r="AE9592" t="str">
        <f t="shared" si="1197"/>
        <v>Adults</v>
      </c>
      <c r="AF9592" t="str">
        <f t="shared" si="1198"/>
        <v>Very good</v>
      </c>
      <c r="AG9592" t="str">
        <f t="shared" si="1199"/>
        <v>High</v>
      </c>
    </row>
    <row r="9593" spans="1:33" x14ac:dyDescent="0.2">
      <c r="A9593">
        <v>9592</v>
      </c>
      <c r="B9593">
        <v>15649211</v>
      </c>
      <c r="C9593">
        <v>708</v>
      </c>
      <c r="D9593">
        <v>2</v>
      </c>
      <c r="E9593">
        <v>1</v>
      </c>
      <c r="F9593">
        <v>40</v>
      </c>
      <c r="G9593">
        <v>5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s="2" t="s">
        <v>338</v>
      </c>
      <c r="P9593" s="11" t="str">
        <f t="shared" si="1192"/>
        <v>2018</v>
      </c>
      <c r="Q9593" s="12"/>
      <c r="R9593" s="8" t="str">
        <f t="shared" si="1193"/>
        <v>09</v>
      </c>
      <c r="S9593" s="8"/>
      <c r="T9593" s="14" t="str">
        <f t="shared" si="1194"/>
        <v>Retain</v>
      </c>
      <c r="U9593" s="14"/>
      <c r="V9593" s="8" t="str">
        <f t="shared" si="1195"/>
        <v>Spain</v>
      </c>
      <c r="W9593" s="8"/>
      <c r="X9593" s="8"/>
      <c r="Y9593" s="8"/>
      <c r="Z9593" s="14" t="str">
        <f t="shared" si="1196"/>
        <v>Male</v>
      </c>
      <c r="AA9593" s="14"/>
      <c r="AB9593" s="14"/>
      <c r="AC9593" s="14"/>
      <c r="AE9593" t="str">
        <f t="shared" si="1197"/>
        <v>Middle aged</v>
      </c>
      <c r="AF9593" t="str">
        <f t="shared" si="1198"/>
        <v>Good</v>
      </c>
      <c r="AG9593" t="str">
        <f t="shared" si="1199"/>
        <v>Medium</v>
      </c>
    </row>
    <row r="9594" spans="1:33" x14ac:dyDescent="0.2">
      <c r="A9594">
        <v>9593</v>
      </c>
      <c r="B9594">
        <v>15766066</v>
      </c>
      <c r="C9594">
        <v>668</v>
      </c>
      <c r="D9594">
        <v>3</v>
      </c>
      <c r="E9594">
        <v>2</v>
      </c>
      <c r="F9594">
        <v>28</v>
      </c>
      <c r="G9594">
        <v>3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s="2" t="s">
        <v>37</v>
      </c>
      <c r="P9594" s="11" t="str">
        <f t="shared" si="1192"/>
        <v>2019</v>
      </c>
      <c r="Q9594" s="12"/>
      <c r="R9594" s="8" t="str">
        <f t="shared" si="1193"/>
        <v>09</v>
      </c>
      <c r="S9594" s="8"/>
      <c r="T9594" s="14" t="str">
        <f t="shared" si="1194"/>
        <v>Retain</v>
      </c>
      <c r="U9594" s="14"/>
      <c r="V9594" s="8" t="str">
        <f t="shared" si="1195"/>
        <v>Germany</v>
      </c>
      <c r="W9594" s="8"/>
      <c r="X9594" s="8"/>
      <c r="Y9594" s="8"/>
      <c r="Z9594" s="14" t="str">
        <f t="shared" si="1196"/>
        <v>Female</v>
      </c>
      <c r="AA9594" s="14"/>
      <c r="AB9594" s="14"/>
      <c r="AC9594" s="14"/>
      <c r="AE9594" t="str">
        <f t="shared" si="1197"/>
        <v>Adults</v>
      </c>
      <c r="AF9594" t="str">
        <f t="shared" si="1198"/>
        <v>Fair</v>
      </c>
      <c r="AG9594" t="str">
        <f t="shared" si="1199"/>
        <v>High</v>
      </c>
    </row>
    <row r="9595" spans="1:33" x14ac:dyDescent="0.2">
      <c r="A9595">
        <v>9594</v>
      </c>
      <c r="B9595">
        <v>15772216</v>
      </c>
      <c r="C9595">
        <v>738</v>
      </c>
      <c r="D9595">
        <v>1</v>
      </c>
      <c r="E9595">
        <v>2</v>
      </c>
      <c r="F9595">
        <v>67</v>
      </c>
      <c r="G9595">
        <v>3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s="2" t="s">
        <v>365</v>
      </c>
      <c r="P9595" s="11" t="str">
        <f t="shared" si="1192"/>
        <v>2019</v>
      </c>
      <c r="Q9595" s="12"/>
      <c r="R9595" s="8" t="str">
        <f t="shared" si="1193"/>
        <v>11</v>
      </c>
      <c r="S9595" s="8"/>
      <c r="T9595" s="14" t="str">
        <f t="shared" si="1194"/>
        <v>Retain</v>
      </c>
      <c r="U9595" s="14"/>
      <c r="V9595" s="8" t="str">
        <f t="shared" si="1195"/>
        <v>France</v>
      </c>
      <c r="W9595" s="8"/>
      <c r="X9595" s="8"/>
      <c r="Y9595" s="8"/>
      <c r="Z9595" s="14" t="str">
        <f t="shared" si="1196"/>
        <v>Female</v>
      </c>
      <c r="AA9595" s="14"/>
      <c r="AB9595" s="14"/>
      <c r="AC9595" s="14"/>
      <c r="AE9595" t="str">
        <f t="shared" si="1197"/>
        <v>Retired</v>
      </c>
      <c r="AF9595" t="str">
        <f t="shared" si="1198"/>
        <v>Good</v>
      </c>
      <c r="AG9595" t="str">
        <f t="shared" si="1199"/>
        <v>High</v>
      </c>
    </row>
    <row r="9596" spans="1:33" x14ac:dyDescent="0.2">
      <c r="A9596">
        <v>9595</v>
      </c>
      <c r="B9596">
        <v>15619898</v>
      </c>
      <c r="C9596">
        <v>785</v>
      </c>
      <c r="D9596">
        <v>1</v>
      </c>
      <c r="E9596">
        <v>1</v>
      </c>
      <c r="F9596">
        <v>55</v>
      </c>
      <c r="G9596">
        <v>3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s="2" t="s">
        <v>360</v>
      </c>
      <c r="P9596" s="11" t="str">
        <f t="shared" si="1192"/>
        <v>2019</v>
      </c>
      <c r="Q9596" s="12"/>
      <c r="R9596" s="8" t="str">
        <f t="shared" si="1193"/>
        <v>12</v>
      </c>
      <c r="S9596" s="8"/>
      <c r="T9596" s="14" t="str">
        <f t="shared" si="1194"/>
        <v>Retain</v>
      </c>
      <c r="U9596" s="14"/>
      <c r="V9596" s="8" t="str">
        <f t="shared" si="1195"/>
        <v>France</v>
      </c>
      <c r="W9596" s="8"/>
      <c r="X9596" s="8"/>
      <c r="Y9596" s="8"/>
      <c r="Z9596" s="14" t="str">
        <f t="shared" si="1196"/>
        <v>Male</v>
      </c>
      <c r="AA9596" s="14"/>
      <c r="AB9596" s="14"/>
      <c r="AC9596" s="14"/>
      <c r="AE9596" t="str">
        <f t="shared" si="1197"/>
        <v>Middle aged</v>
      </c>
      <c r="AF9596" t="str">
        <f t="shared" si="1198"/>
        <v>Very good</v>
      </c>
      <c r="AG9596" t="str">
        <f t="shared" si="1199"/>
        <v>Very low</v>
      </c>
    </row>
    <row r="9597" spans="1:33" x14ac:dyDescent="0.2">
      <c r="A9597">
        <v>9596</v>
      </c>
      <c r="B9597">
        <v>15724543</v>
      </c>
      <c r="C9597">
        <v>597</v>
      </c>
      <c r="D9597">
        <v>1</v>
      </c>
      <c r="E9597">
        <v>1</v>
      </c>
      <c r="F9597">
        <v>61</v>
      </c>
      <c r="G9597">
        <v>4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s="2" t="s">
        <v>808</v>
      </c>
      <c r="P9597" s="11" t="str">
        <f t="shared" si="1192"/>
        <v>2018</v>
      </c>
      <c r="Q9597" s="12"/>
      <c r="R9597" s="8" t="str">
        <f t="shared" si="1193"/>
        <v>12</v>
      </c>
      <c r="S9597" s="8"/>
      <c r="T9597" s="14" t="str">
        <f t="shared" si="1194"/>
        <v>Retain</v>
      </c>
      <c r="U9597" s="14"/>
      <c r="V9597" s="8" t="str">
        <f t="shared" si="1195"/>
        <v>France</v>
      </c>
      <c r="W9597" s="8"/>
      <c r="X9597" s="8"/>
      <c r="Y9597" s="8"/>
      <c r="Z9597" s="14" t="str">
        <f t="shared" si="1196"/>
        <v>Male</v>
      </c>
      <c r="AA9597" s="14"/>
      <c r="AB9597" s="14"/>
      <c r="AC9597" s="14"/>
      <c r="AE9597" t="str">
        <f t="shared" si="1197"/>
        <v>Middle aged</v>
      </c>
      <c r="AF9597" t="str">
        <f t="shared" si="1198"/>
        <v>Fair</v>
      </c>
      <c r="AG9597" t="str">
        <f t="shared" si="1199"/>
        <v>Very low</v>
      </c>
    </row>
    <row r="9598" spans="1:33" x14ac:dyDescent="0.2">
      <c r="A9598">
        <v>9597</v>
      </c>
      <c r="B9598">
        <v>15755084</v>
      </c>
      <c r="C9598">
        <v>531</v>
      </c>
      <c r="D9598">
        <v>1</v>
      </c>
      <c r="E9598">
        <v>1</v>
      </c>
      <c r="F9598">
        <v>37</v>
      </c>
      <c r="G9598">
        <v>6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s="2" t="s">
        <v>1264</v>
      </c>
      <c r="P9598" s="11" t="str">
        <f t="shared" si="1192"/>
        <v>2016</v>
      </c>
      <c r="Q9598" s="12"/>
      <c r="R9598" s="8" t="str">
        <f t="shared" si="1193"/>
        <v>10</v>
      </c>
      <c r="S9598" s="8"/>
      <c r="T9598" s="14" t="str">
        <f t="shared" si="1194"/>
        <v>Retain</v>
      </c>
      <c r="U9598" s="14"/>
      <c r="V9598" s="8" t="str">
        <f t="shared" si="1195"/>
        <v>France</v>
      </c>
      <c r="W9598" s="8"/>
      <c r="X9598" s="8"/>
      <c r="Y9598" s="8"/>
      <c r="Z9598" s="14" t="str">
        <f t="shared" si="1196"/>
        <v>Male</v>
      </c>
      <c r="AA9598" s="14"/>
      <c r="AB9598" s="14"/>
      <c r="AC9598" s="14"/>
      <c r="AE9598" t="str">
        <f t="shared" si="1197"/>
        <v>Adults</v>
      </c>
      <c r="AF9598" t="str">
        <f t="shared" si="1198"/>
        <v>Poor</v>
      </c>
      <c r="AG9598" t="str">
        <f t="shared" si="1199"/>
        <v>High</v>
      </c>
    </row>
    <row r="9599" spans="1:33" x14ac:dyDescent="0.2">
      <c r="A9599">
        <v>9598</v>
      </c>
      <c r="B9599">
        <v>15730441</v>
      </c>
      <c r="C9599">
        <v>509</v>
      </c>
      <c r="D9599">
        <v>1</v>
      </c>
      <c r="E9599">
        <v>1</v>
      </c>
      <c r="F9599">
        <v>26</v>
      </c>
      <c r="G9599">
        <v>4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s="2" t="s">
        <v>917</v>
      </c>
      <c r="P9599" s="11" t="str">
        <f t="shared" si="1192"/>
        <v>2018</v>
      </c>
      <c r="Q9599" s="12"/>
      <c r="R9599" s="8" t="str">
        <f t="shared" si="1193"/>
        <v>11</v>
      </c>
      <c r="S9599" s="8"/>
      <c r="T9599" s="14" t="str">
        <f t="shared" si="1194"/>
        <v>Retain</v>
      </c>
      <c r="U9599" s="14"/>
      <c r="V9599" s="8" t="str">
        <f t="shared" si="1195"/>
        <v>France</v>
      </c>
      <c r="W9599" s="8"/>
      <c r="X9599" s="8"/>
      <c r="Y9599" s="8"/>
      <c r="Z9599" s="14" t="str">
        <f t="shared" si="1196"/>
        <v>Male</v>
      </c>
      <c r="AA9599" s="14"/>
      <c r="AB9599" s="14"/>
      <c r="AC9599" s="14"/>
      <c r="AE9599" t="str">
        <f t="shared" si="1197"/>
        <v>Adults</v>
      </c>
      <c r="AF9599" t="str">
        <f t="shared" si="1198"/>
        <v>Poor</v>
      </c>
      <c r="AG9599" t="str">
        <f t="shared" si="1199"/>
        <v>Very low</v>
      </c>
    </row>
    <row r="9600" spans="1:33" x14ac:dyDescent="0.2">
      <c r="A9600">
        <v>9599</v>
      </c>
      <c r="B9600">
        <v>15666767</v>
      </c>
      <c r="C9600">
        <v>508</v>
      </c>
      <c r="D9600">
        <v>1</v>
      </c>
      <c r="E9600">
        <v>1</v>
      </c>
      <c r="F9600">
        <v>35</v>
      </c>
      <c r="G9600">
        <v>5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s="2" t="s">
        <v>1253</v>
      </c>
      <c r="P9600" s="11" t="str">
        <f t="shared" si="1192"/>
        <v>2018</v>
      </c>
      <c r="Q9600" s="12"/>
      <c r="R9600" s="8" t="str">
        <f t="shared" si="1193"/>
        <v>08</v>
      </c>
      <c r="S9600" s="8"/>
      <c r="T9600" s="14" t="str">
        <f t="shared" si="1194"/>
        <v>Retain</v>
      </c>
      <c r="U9600" s="14"/>
      <c r="V9600" s="8" t="str">
        <f t="shared" si="1195"/>
        <v>France</v>
      </c>
      <c r="W9600" s="8"/>
      <c r="X9600" s="8"/>
      <c r="Y9600" s="8"/>
      <c r="Z9600" s="14" t="str">
        <f t="shared" si="1196"/>
        <v>Male</v>
      </c>
      <c r="AA9600" s="14"/>
      <c r="AB9600" s="14"/>
      <c r="AC9600" s="14"/>
      <c r="AE9600" t="str">
        <f t="shared" si="1197"/>
        <v>Adults</v>
      </c>
      <c r="AF9600" t="str">
        <f t="shared" si="1198"/>
        <v>Poor</v>
      </c>
      <c r="AG9600" t="str">
        <f t="shared" si="1199"/>
        <v>Medium</v>
      </c>
    </row>
    <row r="9601" spans="1:33" x14ac:dyDescent="0.2">
      <c r="A9601">
        <v>9600</v>
      </c>
      <c r="B9601">
        <v>15690456</v>
      </c>
      <c r="C9601">
        <v>749</v>
      </c>
      <c r="D9601">
        <v>3</v>
      </c>
      <c r="E9601">
        <v>2</v>
      </c>
      <c r="F9601">
        <v>32</v>
      </c>
      <c r="G9601">
        <v>6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s="2" t="s">
        <v>815</v>
      </c>
      <c r="P9601" s="11" t="str">
        <f t="shared" si="1192"/>
        <v>2016</v>
      </c>
      <c r="Q9601" s="12"/>
      <c r="R9601" s="8" t="str">
        <f t="shared" si="1193"/>
        <v>12</v>
      </c>
      <c r="S9601" s="8"/>
      <c r="T9601" s="14" t="str">
        <f t="shared" si="1194"/>
        <v>Retain</v>
      </c>
      <c r="U9601" s="14"/>
      <c r="V9601" s="8" t="str">
        <f t="shared" si="1195"/>
        <v>Germany</v>
      </c>
      <c r="W9601" s="8"/>
      <c r="X9601" s="8"/>
      <c r="Y9601" s="8"/>
      <c r="Z9601" s="14" t="str">
        <f t="shared" si="1196"/>
        <v>Female</v>
      </c>
      <c r="AA9601" s="14"/>
      <c r="AB9601" s="14"/>
      <c r="AC9601" s="14"/>
      <c r="AE9601" t="str">
        <f t="shared" si="1197"/>
        <v>Adults</v>
      </c>
      <c r="AF9601" t="str">
        <f t="shared" si="1198"/>
        <v>Very good</v>
      </c>
      <c r="AG9601" t="str">
        <f t="shared" si="1199"/>
        <v>Medium</v>
      </c>
    </row>
    <row r="9602" spans="1:33" x14ac:dyDescent="0.2">
      <c r="A9602">
        <v>9601</v>
      </c>
      <c r="B9602">
        <v>15570533</v>
      </c>
      <c r="C9602">
        <v>621</v>
      </c>
      <c r="D9602">
        <v>3</v>
      </c>
      <c r="E9602">
        <v>2</v>
      </c>
      <c r="F9602">
        <v>55</v>
      </c>
      <c r="G9602">
        <v>6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s="2" t="s">
        <v>973</v>
      </c>
      <c r="P9602" s="11" t="str">
        <f t="shared" si="1192"/>
        <v>2017</v>
      </c>
      <c r="Q9602" s="12"/>
      <c r="R9602" s="8" t="str">
        <f t="shared" si="1193"/>
        <v>04</v>
      </c>
      <c r="S9602" s="8"/>
      <c r="T9602" s="14" t="str">
        <f t="shared" si="1194"/>
        <v>Exit</v>
      </c>
      <c r="U9602" s="14"/>
      <c r="V9602" s="8" t="str">
        <f t="shared" si="1195"/>
        <v>Germany</v>
      </c>
      <c r="W9602" s="8"/>
      <c r="X9602" s="8"/>
      <c r="Y9602" s="8"/>
      <c r="Z9602" s="14" t="str">
        <f t="shared" si="1196"/>
        <v>Female</v>
      </c>
      <c r="AA9602" s="14"/>
      <c r="AB9602" s="14"/>
      <c r="AC9602" s="14"/>
      <c r="AE9602" t="str">
        <f t="shared" si="1197"/>
        <v>Middle aged</v>
      </c>
      <c r="AF9602" t="str">
        <f t="shared" si="1198"/>
        <v>Fair</v>
      </c>
      <c r="AG9602" t="str">
        <f t="shared" si="1199"/>
        <v>High</v>
      </c>
    </row>
    <row r="9603" spans="1:33" x14ac:dyDescent="0.2">
      <c r="A9603">
        <v>9602</v>
      </c>
      <c r="B9603">
        <v>15797692</v>
      </c>
      <c r="C9603">
        <v>659</v>
      </c>
      <c r="D9603">
        <v>1</v>
      </c>
      <c r="E9603">
        <v>2</v>
      </c>
      <c r="F9603">
        <v>33</v>
      </c>
      <c r="G9603">
        <v>5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s="2" t="s">
        <v>1299</v>
      </c>
      <c r="P9603" s="11" t="str">
        <f t="shared" ref="P9603:P9666" si="1200">RIGHT($N9603,4)</f>
        <v>2018</v>
      </c>
      <c r="Q9603" s="12"/>
      <c r="R9603" s="8" t="str">
        <f t="shared" ref="R9603:R9666" si="1201">MID(N9603,4,2)</f>
        <v>08</v>
      </c>
      <c r="S9603" s="8"/>
      <c r="T9603" s="14" t="str">
        <f t="shared" ref="T9603:T9666" si="1202">IF(M9603=1,"Exit","Retain")</f>
        <v>Retain</v>
      </c>
      <c r="U9603" s="14"/>
      <c r="V9603" s="8" t="str">
        <f t="shared" ref="V9603:V9666" si="1203">IF(D9603=1,"France",IF(D9603=2,"Spain",IF(D9603=3,"Germany","NONE")))</f>
        <v>France</v>
      </c>
      <c r="W9603" s="8"/>
      <c r="X9603" s="8"/>
      <c r="Y9603" s="8"/>
      <c r="Z9603" s="14" t="str">
        <f t="shared" ref="Z9603:Z9666" si="1204">IF(E9603=1,"Male","Female")</f>
        <v>Female</v>
      </c>
      <c r="AA9603" s="14"/>
      <c r="AB9603" s="14"/>
      <c r="AC9603" s="14"/>
      <c r="AE9603" t="str">
        <f t="shared" ref="AE9603:AE9666" si="1205">IF(F9603&lt;18,"Kids",IF(AND(F9603&gt;=18,F9603&lt;24),"Young Adults",IF(AND(F9603&gt;=24,F9603&lt;39),"Adults",IF(AND(F9603&gt;=39,F9603&lt;64),"Middle aged","Retired"))))</f>
        <v>Adults</v>
      </c>
      <c r="AF9603" t="str">
        <f t="shared" ref="AF9603:AF9666" si="1206">IF(AND(C9603&gt;=800,C9603&lt;=850),"Excellent",IF(AND(C9603&gt;=740,C9603&lt;=799),"Very good",IF(AND(C9603&gt;=670,C9603&lt;=739),"Good",IF(AND(C9603&gt;=580,C9603&lt;=669),"Fair",IF(AND(C9603&gt;=300,C9603&lt;=579),"Poor","None")))))</f>
        <v>Fair</v>
      </c>
      <c r="AG9603" t="str">
        <f t="shared" ref="AG9603:AG9666" si="1207">IF(H9603&lt;25000,"Very low",IF(AND(H9603&gt;25000,H9603&lt;=50000),"Low",IF(AND(H9603&gt;50000,H9603&lt;=100000),"Medium",IF(AND(H9603&gt;100000,H9603&lt;=150000),"High",IF(AND(H9603&gt;150000,H9603&lt;=200000),"Very high",IF(H9603&gt;200000,"Extreme","None"))))))</f>
        <v>Medium</v>
      </c>
    </row>
    <row r="9604" spans="1:33" x14ac:dyDescent="0.2">
      <c r="A9604">
        <v>9603</v>
      </c>
      <c r="B9604">
        <v>15603135</v>
      </c>
      <c r="C9604">
        <v>634</v>
      </c>
      <c r="D9604">
        <v>3</v>
      </c>
      <c r="E9604">
        <v>2</v>
      </c>
      <c r="F9604">
        <v>59</v>
      </c>
      <c r="G9604">
        <v>5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s="2" t="s">
        <v>552</v>
      </c>
      <c r="P9604" s="11" t="str">
        <f t="shared" si="1200"/>
        <v>2017</v>
      </c>
      <c r="Q9604" s="12"/>
      <c r="R9604" s="8" t="str">
        <f t="shared" si="1201"/>
        <v>11</v>
      </c>
      <c r="S9604" s="8"/>
      <c r="T9604" s="14" t="str">
        <f t="shared" si="1202"/>
        <v>Exit</v>
      </c>
      <c r="U9604" s="14"/>
      <c r="V9604" s="8" t="str">
        <f t="shared" si="1203"/>
        <v>Germany</v>
      </c>
      <c r="W9604" s="8"/>
      <c r="X9604" s="8"/>
      <c r="Y9604" s="8"/>
      <c r="Z9604" s="14" t="str">
        <f t="shared" si="1204"/>
        <v>Female</v>
      </c>
      <c r="AA9604" s="14"/>
      <c r="AB9604" s="14"/>
      <c r="AC9604" s="14"/>
      <c r="AE9604" t="str">
        <f t="shared" si="1205"/>
        <v>Middle aged</v>
      </c>
      <c r="AF9604" t="str">
        <f t="shared" si="1206"/>
        <v>Fair</v>
      </c>
      <c r="AG9604" t="str">
        <f t="shared" si="1207"/>
        <v>Medium</v>
      </c>
    </row>
    <row r="9605" spans="1:33" x14ac:dyDescent="0.2">
      <c r="A9605">
        <v>9604</v>
      </c>
      <c r="B9605">
        <v>15698927</v>
      </c>
      <c r="C9605">
        <v>675</v>
      </c>
      <c r="D9605">
        <v>1</v>
      </c>
      <c r="E9605">
        <v>1</v>
      </c>
      <c r="F9605">
        <v>39</v>
      </c>
      <c r="G9605">
        <v>3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s="2" t="s">
        <v>844</v>
      </c>
      <c r="P9605" s="11" t="str">
        <f t="shared" si="1200"/>
        <v>2019</v>
      </c>
      <c r="Q9605" s="12"/>
      <c r="R9605" s="8" t="str">
        <f t="shared" si="1201"/>
        <v>11</v>
      </c>
      <c r="S9605" s="8"/>
      <c r="T9605" s="14" t="str">
        <f t="shared" si="1202"/>
        <v>Retain</v>
      </c>
      <c r="U9605" s="14"/>
      <c r="V9605" s="8" t="str">
        <f t="shared" si="1203"/>
        <v>France</v>
      </c>
      <c r="W9605" s="8"/>
      <c r="X9605" s="8"/>
      <c r="Y9605" s="8"/>
      <c r="Z9605" s="14" t="str">
        <f t="shared" si="1204"/>
        <v>Male</v>
      </c>
      <c r="AA9605" s="14"/>
      <c r="AB9605" s="14"/>
      <c r="AC9605" s="14"/>
      <c r="AE9605" t="str">
        <f t="shared" si="1205"/>
        <v>Middle aged</v>
      </c>
      <c r="AF9605" t="str">
        <f t="shared" si="1206"/>
        <v>Good</v>
      </c>
      <c r="AG9605" t="str">
        <f t="shared" si="1207"/>
        <v>Very low</v>
      </c>
    </row>
    <row r="9606" spans="1:33" x14ac:dyDescent="0.2">
      <c r="A9606">
        <v>9605</v>
      </c>
      <c r="B9606">
        <v>15687363</v>
      </c>
      <c r="C9606">
        <v>770</v>
      </c>
      <c r="D9606">
        <v>1</v>
      </c>
      <c r="E9606">
        <v>1</v>
      </c>
      <c r="F9606">
        <v>31</v>
      </c>
      <c r="G9606">
        <v>6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s="2" t="s">
        <v>670</v>
      </c>
      <c r="P9606" s="11" t="str">
        <f t="shared" si="1200"/>
        <v>2017</v>
      </c>
      <c r="Q9606" s="12"/>
      <c r="R9606" s="8" t="str">
        <f t="shared" si="1201"/>
        <v>08</v>
      </c>
      <c r="S9606" s="8"/>
      <c r="T9606" s="14" t="str">
        <f t="shared" si="1202"/>
        <v>Retain</v>
      </c>
      <c r="U9606" s="14"/>
      <c r="V9606" s="8" t="str">
        <f t="shared" si="1203"/>
        <v>France</v>
      </c>
      <c r="W9606" s="8"/>
      <c r="X9606" s="8"/>
      <c r="Y9606" s="8"/>
      <c r="Z9606" s="14" t="str">
        <f t="shared" si="1204"/>
        <v>Male</v>
      </c>
      <c r="AA9606" s="14"/>
      <c r="AB9606" s="14"/>
      <c r="AC9606" s="14"/>
      <c r="AE9606" t="str">
        <f t="shared" si="1205"/>
        <v>Adults</v>
      </c>
      <c r="AF9606" t="str">
        <f t="shared" si="1206"/>
        <v>Very good</v>
      </c>
      <c r="AG9606" t="str">
        <f t="shared" si="1207"/>
        <v>Very high</v>
      </c>
    </row>
    <row r="9607" spans="1:33" x14ac:dyDescent="0.2">
      <c r="A9607">
        <v>9606</v>
      </c>
      <c r="B9607">
        <v>15733444</v>
      </c>
      <c r="C9607">
        <v>736</v>
      </c>
      <c r="D9607">
        <v>1</v>
      </c>
      <c r="E9607">
        <v>2</v>
      </c>
      <c r="F9607">
        <v>29</v>
      </c>
      <c r="G9607">
        <v>6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s="2" t="s">
        <v>172</v>
      </c>
      <c r="P9607" s="11" t="str">
        <f t="shared" si="1200"/>
        <v>2017</v>
      </c>
      <c r="Q9607" s="12"/>
      <c r="R9607" s="8" t="str">
        <f t="shared" si="1201"/>
        <v>01</v>
      </c>
      <c r="S9607" s="8"/>
      <c r="T9607" s="14" t="str">
        <f t="shared" si="1202"/>
        <v>Retain</v>
      </c>
      <c r="U9607" s="14"/>
      <c r="V9607" s="8" t="str">
        <f t="shared" si="1203"/>
        <v>France</v>
      </c>
      <c r="W9607" s="8"/>
      <c r="X9607" s="8"/>
      <c r="Y9607" s="8"/>
      <c r="Z9607" s="14" t="str">
        <f t="shared" si="1204"/>
        <v>Female</v>
      </c>
      <c r="AA9607" s="14"/>
      <c r="AB9607" s="14"/>
      <c r="AC9607" s="14"/>
      <c r="AE9607" t="str">
        <f t="shared" si="1205"/>
        <v>Adults</v>
      </c>
      <c r="AF9607" t="str">
        <f t="shared" si="1206"/>
        <v>Good</v>
      </c>
      <c r="AG9607" t="str">
        <f t="shared" si="1207"/>
        <v>Very low</v>
      </c>
    </row>
    <row r="9608" spans="1:33" x14ac:dyDescent="0.2">
      <c r="A9608">
        <v>9607</v>
      </c>
      <c r="B9608">
        <v>15678057</v>
      </c>
      <c r="C9608">
        <v>524</v>
      </c>
      <c r="D9608">
        <v>1</v>
      </c>
      <c r="E9608">
        <v>1</v>
      </c>
      <c r="F9608">
        <v>44</v>
      </c>
      <c r="G9608">
        <v>4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s="2" t="s">
        <v>29</v>
      </c>
      <c r="P9608" s="11" t="str">
        <f t="shared" si="1200"/>
        <v>2019</v>
      </c>
      <c r="Q9608" s="12"/>
      <c r="R9608" s="8" t="str">
        <f t="shared" si="1201"/>
        <v>01</v>
      </c>
      <c r="S9608" s="8"/>
      <c r="T9608" s="14" t="str">
        <f t="shared" si="1202"/>
        <v>Retain</v>
      </c>
      <c r="U9608" s="14"/>
      <c r="V9608" s="8" t="str">
        <f t="shared" si="1203"/>
        <v>France</v>
      </c>
      <c r="W9608" s="8"/>
      <c r="X9608" s="8"/>
      <c r="Y9608" s="8"/>
      <c r="Z9608" s="14" t="str">
        <f t="shared" si="1204"/>
        <v>Male</v>
      </c>
      <c r="AA9608" s="14"/>
      <c r="AB9608" s="14"/>
      <c r="AC9608" s="14"/>
      <c r="AE9608" t="str">
        <f t="shared" si="1205"/>
        <v>Middle aged</v>
      </c>
      <c r="AF9608" t="str">
        <f t="shared" si="1206"/>
        <v>Poor</v>
      </c>
      <c r="AG9608" t="str">
        <f t="shared" si="1207"/>
        <v>High</v>
      </c>
    </row>
    <row r="9609" spans="1:33" x14ac:dyDescent="0.2">
      <c r="A9609">
        <v>9608</v>
      </c>
      <c r="B9609">
        <v>15806918</v>
      </c>
      <c r="C9609">
        <v>674</v>
      </c>
      <c r="D9609">
        <v>1</v>
      </c>
      <c r="E9609">
        <v>1</v>
      </c>
      <c r="F9609">
        <v>28</v>
      </c>
      <c r="G9609">
        <v>7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s="2" t="s">
        <v>772</v>
      </c>
      <c r="P9609" s="11" t="str">
        <f t="shared" si="1200"/>
        <v>2016</v>
      </c>
      <c r="Q9609" s="12"/>
      <c r="R9609" s="8" t="str">
        <f t="shared" si="1201"/>
        <v>06</v>
      </c>
      <c r="S9609" s="8"/>
      <c r="T9609" s="14" t="str">
        <f t="shared" si="1202"/>
        <v>Retain</v>
      </c>
      <c r="U9609" s="14"/>
      <c r="V9609" s="8" t="str">
        <f t="shared" si="1203"/>
        <v>France</v>
      </c>
      <c r="W9609" s="8"/>
      <c r="X9609" s="8"/>
      <c r="Y9609" s="8"/>
      <c r="Z9609" s="14" t="str">
        <f t="shared" si="1204"/>
        <v>Male</v>
      </c>
      <c r="AA9609" s="14"/>
      <c r="AB9609" s="14"/>
      <c r="AC9609" s="14"/>
      <c r="AE9609" t="str">
        <f t="shared" si="1205"/>
        <v>Adults</v>
      </c>
      <c r="AF9609" t="str">
        <f t="shared" si="1206"/>
        <v>Good</v>
      </c>
      <c r="AG9609" t="str">
        <f t="shared" si="1207"/>
        <v>Very low</v>
      </c>
    </row>
    <row r="9610" spans="1:33" x14ac:dyDescent="0.2">
      <c r="A9610">
        <v>9609</v>
      </c>
      <c r="B9610">
        <v>15638247</v>
      </c>
      <c r="C9610">
        <v>700</v>
      </c>
      <c r="D9610">
        <v>2</v>
      </c>
      <c r="E9610">
        <v>1</v>
      </c>
      <c r="F9610">
        <v>44</v>
      </c>
      <c r="G9610">
        <v>4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s="2" t="s">
        <v>129</v>
      </c>
      <c r="P9610" s="11" t="str">
        <f t="shared" si="1200"/>
        <v>2019</v>
      </c>
      <c r="Q9610" s="12"/>
      <c r="R9610" s="8" t="str">
        <f t="shared" si="1201"/>
        <v>06</v>
      </c>
      <c r="S9610" s="8"/>
      <c r="T9610" s="14" t="str">
        <f t="shared" si="1202"/>
        <v>Retain</v>
      </c>
      <c r="U9610" s="14"/>
      <c r="V9610" s="8" t="str">
        <f t="shared" si="1203"/>
        <v>Spain</v>
      </c>
      <c r="W9610" s="8"/>
      <c r="X9610" s="8"/>
      <c r="Y9610" s="8"/>
      <c r="Z9610" s="14" t="str">
        <f t="shared" si="1204"/>
        <v>Male</v>
      </c>
      <c r="AA9610" s="14"/>
      <c r="AB9610" s="14"/>
      <c r="AC9610" s="14"/>
      <c r="AE9610" t="str">
        <f t="shared" si="1205"/>
        <v>Middle aged</v>
      </c>
      <c r="AF9610" t="str">
        <f t="shared" si="1206"/>
        <v>Good</v>
      </c>
      <c r="AG9610" t="str">
        <f t="shared" si="1207"/>
        <v>Very low</v>
      </c>
    </row>
    <row r="9611" spans="1:33" x14ac:dyDescent="0.2">
      <c r="A9611">
        <v>9610</v>
      </c>
      <c r="B9611">
        <v>15674833</v>
      </c>
      <c r="C9611">
        <v>741</v>
      </c>
      <c r="D9611">
        <v>1</v>
      </c>
      <c r="E9611">
        <v>2</v>
      </c>
      <c r="F9611">
        <v>35</v>
      </c>
      <c r="G9611">
        <v>3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s="2" t="s">
        <v>327</v>
      </c>
      <c r="P9611" s="11" t="str">
        <f t="shared" si="1200"/>
        <v>2019</v>
      </c>
      <c r="Q9611" s="12"/>
      <c r="R9611" s="8" t="str">
        <f t="shared" si="1201"/>
        <v>10</v>
      </c>
      <c r="S9611" s="8"/>
      <c r="T9611" s="14" t="str">
        <f t="shared" si="1202"/>
        <v>Retain</v>
      </c>
      <c r="U9611" s="14"/>
      <c r="V9611" s="8" t="str">
        <f t="shared" si="1203"/>
        <v>France</v>
      </c>
      <c r="W9611" s="8"/>
      <c r="X9611" s="8"/>
      <c r="Y9611" s="8"/>
      <c r="Z9611" s="14" t="str">
        <f t="shared" si="1204"/>
        <v>Female</v>
      </c>
      <c r="AA9611" s="14"/>
      <c r="AB9611" s="14"/>
      <c r="AC9611" s="14"/>
      <c r="AE9611" t="str">
        <f t="shared" si="1205"/>
        <v>Adults</v>
      </c>
      <c r="AF9611" t="str">
        <f t="shared" si="1206"/>
        <v>Very good</v>
      </c>
      <c r="AG9611" t="str">
        <f t="shared" si="1207"/>
        <v>Very low</v>
      </c>
    </row>
    <row r="9612" spans="1:33" x14ac:dyDescent="0.2">
      <c r="A9612">
        <v>9611</v>
      </c>
      <c r="B9612">
        <v>15812534</v>
      </c>
      <c r="C9612">
        <v>455</v>
      </c>
      <c r="D9612">
        <v>1</v>
      </c>
      <c r="E9612">
        <v>1</v>
      </c>
      <c r="F9612">
        <v>40</v>
      </c>
      <c r="G9612">
        <v>7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s="2" t="s">
        <v>996</v>
      </c>
      <c r="P9612" s="11" t="str">
        <f t="shared" si="1200"/>
        <v>2016</v>
      </c>
      <c r="Q9612" s="12"/>
      <c r="R9612" s="8" t="str">
        <f t="shared" si="1201"/>
        <v>08</v>
      </c>
      <c r="S9612" s="8"/>
      <c r="T9612" s="14" t="str">
        <f t="shared" si="1202"/>
        <v>Retain</v>
      </c>
      <c r="U9612" s="14"/>
      <c r="V9612" s="8" t="str">
        <f t="shared" si="1203"/>
        <v>France</v>
      </c>
      <c r="W9612" s="8"/>
      <c r="X9612" s="8"/>
      <c r="Y9612" s="8"/>
      <c r="Z9612" s="14" t="str">
        <f t="shared" si="1204"/>
        <v>Male</v>
      </c>
      <c r="AA9612" s="14"/>
      <c r="AB9612" s="14"/>
      <c r="AC9612" s="14"/>
      <c r="AE9612" t="str">
        <f t="shared" si="1205"/>
        <v>Middle aged</v>
      </c>
      <c r="AF9612" t="str">
        <f t="shared" si="1206"/>
        <v>Poor</v>
      </c>
      <c r="AG9612" t="str">
        <f t="shared" si="1207"/>
        <v>Very low</v>
      </c>
    </row>
    <row r="9613" spans="1:33" x14ac:dyDescent="0.2">
      <c r="A9613">
        <v>9612</v>
      </c>
      <c r="B9613">
        <v>15586522</v>
      </c>
      <c r="C9613">
        <v>608</v>
      </c>
      <c r="D9613">
        <v>2</v>
      </c>
      <c r="E9613">
        <v>1</v>
      </c>
      <c r="F9613">
        <v>37</v>
      </c>
      <c r="G9613">
        <v>6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s="2" t="s">
        <v>161</v>
      </c>
      <c r="P9613" s="11" t="str">
        <f t="shared" si="1200"/>
        <v>2016</v>
      </c>
      <c r="Q9613" s="12"/>
      <c r="R9613" s="8" t="str">
        <f t="shared" si="1201"/>
        <v>10</v>
      </c>
      <c r="S9613" s="8"/>
      <c r="T9613" s="14" t="str">
        <f t="shared" si="1202"/>
        <v>Retain</v>
      </c>
      <c r="U9613" s="14"/>
      <c r="V9613" s="8" t="str">
        <f t="shared" si="1203"/>
        <v>Spain</v>
      </c>
      <c r="W9613" s="8"/>
      <c r="X9613" s="8"/>
      <c r="Y9613" s="8"/>
      <c r="Z9613" s="14" t="str">
        <f t="shared" si="1204"/>
        <v>Male</v>
      </c>
      <c r="AA9613" s="14"/>
      <c r="AB9613" s="14"/>
      <c r="AC9613" s="14"/>
      <c r="AE9613" t="str">
        <f t="shared" si="1205"/>
        <v>Adults</v>
      </c>
      <c r="AF9613" t="str">
        <f t="shared" si="1206"/>
        <v>Fair</v>
      </c>
      <c r="AG9613" t="str">
        <f t="shared" si="1207"/>
        <v>High</v>
      </c>
    </row>
    <row r="9614" spans="1:33" x14ac:dyDescent="0.2">
      <c r="A9614">
        <v>9613</v>
      </c>
      <c r="B9614">
        <v>15794297</v>
      </c>
      <c r="C9614">
        <v>776</v>
      </c>
      <c r="D9614">
        <v>1</v>
      </c>
      <c r="E9614">
        <v>1</v>
      </c>
      <c r="F9614">
        <v>36</v>
      </c>
      <c r="G9614">
        <v>6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s="2" t="s">
        <v>734</v>
      </c>
      <c r="P9614" s="11" t="str">
        <f t="shared" si="1200"/>
        <v>2016</v>
      </c>
      <c r="Q9614" s="12"/>
      <c r="R9614" s="8" t="str">
        <f t="shared" si="1201"/>
        <v>11</v>
      </c>
      <c r="S9614" s="8"/>
      <c r="T9614" s="14" t="str">
        <f t="shared" si="1202"/>
        <v>Retain</v>
      </c>
      <c r="U9614" s="14"/>
      <c r="V9614" s="8" t="str">
        <f t="shared" si="1203"/>
        <v>France</v>
      </c>
      <c r="W9614" s="8"/>
      <c r="X9614" s="8"/>
      <c r="Y9614" s="8"/>
      <c r="Z9614" s="14" t="str">
        <f t="shared" si="1204"/>
        <v>Male</v>
      </c>
      <c r="AA9614" s="14"/>
      <c r="AB9614" s="14"/>
      <c r="AC9614" s="14"/>
      <c r="AE9614" t="str">
        <f t="shared" si="1205"/>
        <v>Adults</v>
      </c>
      <c r="AF9614" t="str">
        <f t="shared" si="1206"/>
        <v>Very good</v>
      </c>
      <c r="AG9614" t="str">
        <f t="shared" si="1207"/>
        <v>Very low</v>
      </c>
    </row>
    <row r="9615" spans="1:33" x14ac:dyDescent="0.2">
      <c r="A9615">
        <v>9614</v>
      </c>
      <c r="B9615">
        <v>15737025</v>
      </c>
      <c r="C9615">
        <v>635</v>
      </c>
      <c r="D9615">
        <v>1</v>
      </c>
      <c r="E9615">
        <v>1</v>
      </c>
      <c r="F9615">
        <v>33</v>
      </c>
      <c r="G9615">
        <v>5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s="2" t="s">
        <v>487</v>
      </c>
      <c r="P9615" s="11" t="str">
        <f t="shared" si="1200"/>
        <v>2017</v>
      </c>
      <c r="Q9615" s="12"/>
      <c r="R9615" s="8" t="str">
        <f t="shared" si="1201"/>
        <v>12</v>
      </c>
      <c r="S9615" s="8"/>
      <c r="T9615" s="14" t="str">
        <f t="shared" si="1202"/>
        <v>Exit</v>
      </c>
      <c r="U9615" s="14"/>
      <c r="V9615" s="8" t="str">
        <f t="shared" si="1203"/>
        <v>France</v>
      </c>
      <c r="W9615" s="8"/>
      <c r="X9615" s="8"/>
      <c r="Y9615" s="8"/>
      <c r="Z9615" s="14" t="str">
        <f t="shared" si="1204"/>
        <v>Male</v>
      </c>
      <c r="AA9615" s="14"/>
      <c r="AB9615" s="14"/>
      <c r="AC9615" s="14"/>
      <c r="AE9615" t="str">
        <f t="shared" si="1205"/>
        <v>Adults</v>
      </c>
      <c r="AF9615" t="str">
        <f t="shared" si="1206"/>
        <v>Fair</v>
      </c>
      <c r="AG9615" t="str">
        <f t="shared" si="1207"/>
        <v>Very low</v>
      </c>
    </row>
    <row r="9616" spans="1:33" x14ac:dyDescent="0.2">
      <c r="A9616">
        <v>9615</v>
      </c>
      <c r="B9616">
        <v>15615931</v>
      </c>
      <c r="C9616">
        <v>746</v>
      </c>
      <c r="D9616">
        <v>1</v>
      </c>
      <c r="E9616">
        <v>2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s="2" t="s">
        <v>171</v>
      </c>
      <c r="P9616" s="11" t="str">
        <f t="shared" si="1200"/>
        <v>2018</v>
      </c>
      <c r="Q9616" s="12"/>
      <c r="R9616" s="8" t="str">
        <f t="shared" si="1201"/>
        <v>12</v>
      </c>
      <c r="S9616" s="8"/>
      <c r="T9616" s="14" t="str">
        <f t="shared" si="1202"/>
        <v>Retain</v>
      </c>
      <c r="U9616" s="14"/>
      <c r="V9616" s="8" t="str">
        <f t="shared" si="1203"/>
        <v>France</v>
      </c>
      <c r="W9616" s="8"/>
      <c r="X9616" s="8"/>
      <c r="Y9616" s="8"/>
      <c r="Z9616" s="14" t="str">
        <f t="shared" si="1204"/>
        <v>Female</v>
      </c>
      <c r="AA9616" s="14"/>
      <c r="AB9616" s="14"/>
      <c r="AC9616" s="14"/>
      <c r="AE9616" t="str">
        <f t="shared" si="1205"/>
        <v>Adults</v>
      </c>
      <c r="AF9616" t="str">
        <f t="shared" si="1206"/>
        <v>Very good</v>
      </c>
      <c r="AG9616" t="str">
        <f t="shared" si="1207"/>
        <v>Very low</v>
      </c>
    </row>
    <row r="9617" spans="1:33" x14ac:dyDescent="0.2">
      <c r="A9617">
        <v>9616</v>
      </c>
      <c r="B9617">
        <v>15664860</v>
      </c>
      <c r="C9617">
        <v>692</v>
      </c>
      <c r="D9617">
        <v>2</v>
      </c>
      <c r="E9617">
        <v>2</v>
      </c>
      <c r="F9617">
        <v>47</v>
      </c>
      <c r="G9617">
        <v>4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s="2" t="s">
        <v>125</v>
      </c>
      <c r="P9617" s="11" t="str">
        <f t="shared" si="1200"/>
        <v>2018</v>
      </c>
      <c r="Q9617" s="12"/>
      <c r="R9617" s="8" t="str">
        <f t="shared" si="1201"/>
        <v>11</v>
      </c>
      <c r="S9617" s="8"/>
      <c r="T9617" s="14" t="str">
        <f t="shared" si="1202"/>
        <v>Exit</v>
      </c>
      <c r="U9617" s="14"/>
      <c r="V9617" s="8" t="str">
        <f t="shared" si="1203"/>
        <v>Spain</v>
      </c>
      <c r="W9617" s="8"/>
      <c r="X9617" s="8"/>
      <c r="Y9617" s="8"/>
      <c r="Z9617" s="14" t="str">
        <f t="shared" si="1204"/>
        <v>Female</v>
      </c>
      <c r="AA9617" s="14"/>
      <c r="AB9617" s="14"/>
      <c r="AC9617" s="14"/>
      <c r="AE9617" t="str">
        <f t="shared" si="1205"/>
        <v>Middle aged</v>
      </c>
      <c r="AF9617" t="str">
        <f t="shared" si="1206"/>
        <v>Good</v>
      </c>
      <c r="AG9617" t="str">
        <f t="shared" si="1207"/>
        <v>Very low</v>
      </c>
    </row>
    <row r="9618" spans="1:33" x14ac:dyDescent="0.2">
      <c r="A9618">
        <v>9617</v>
      </c>
      <c r="B9618">
        <v>15664539</v>
      </c>
      <c r="C9618">
        <v>683</v>
      </c>
      <c r="D9618">
        <v>2</v>
      </c>
      <c r="E9618">
        <v>1</v>
      </c>
      <c r="F9618">
        <v>35</v>
      </c>
      <c r="G9618">
        <v>4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s="2" t="s">
        <v>469</v>
      </c>
      <c r="P9618" s="11" t="str">
        <f t="shared" si="1200"/>
        <v>2018</v>
      </c>
      <c r="Q9618" s="12"/>
      <c r="R9618" s="8" t="str">
        <f t="shared" si="1201"/>
        <v>11</v>
      </c>
      <c r="S9618" s="8"/>
      <c r="T9618" s="14" t="str">
        <f t="shared" si="1202"/>
        <v>Retain</v>
      </c>
      <c r="U9618" s="14"/>
      <c r="V9618" s="8" t="str">
        <f t="shared" si="1203"/>
        <v>Spain</v>
      </c>
      <c r="W9618" s="8"/>
      <c r="X9618" s="8"/>
      <c r="Y9618" s="8"/>
      <c r="Z9618" s="14" t="str">
        <f t="shared" si="1204"/>
        <v>Male</v>
      </c>
      <c r="AA9618" s="14"/>
      <c r="AB9618" s="14"/>
      <c r="AC9618" s="14"/>
      <c r="AE9618" t="str">
        <f t="shared" si="1205"/>
        <v>Adults</v>
      </c>
      <c r="AF9618" t="str">
        <f t="shared" si="1206"/>
        <v>Good</v>
      </c>
      <c r="AG9618" t="str">
        <f t="shared" si="1207"/>
        <v>Medium</v>
      </c>
    </row>
    <row r="9619" spans="1:33" x14ac:dyDescent="0.2">
      <c r="A9619">
        <v>9618</v>
      </c>
      <c r="B9619">
        <v>15583692</v>
      </c>
      <c r="C9619">
        <v>591</v>
      </c>
      <c r="D9619">
        <v>3</v>
      </c>
      <c r="E9619">
        <v>2</v>
      </c>
      <c r="F9619">
        <v>35</v>
      </c>
      <c r="G9619">
        <v>3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s="2" t="s">
        <v>515</v>
      </c>
      <c r="P9619" s="11" t="str">
        <f t="shared" si="1200"/>
        <v>2019</v>
      </c>
      <c r="Q9619" s="12"/>
      <c r="R9619" s="8" t="str">
        <f t="shared" si="1201"/>
        <v>12</v>
      </c>
      <c r="S9619" s="8"/>
      <c r="T9619" s="14" t="str">
        <f t="shared" si="1202"/>
        <v>Retain</v>
      </c>
      <c r="U9619" s="14"/>
      <c r="V9619" s="8" t="str">
        <f t="shared" si="1203"/>
        <v>Germany</v>
      </c>
      <c r="W9619" s="8"/>
      <c r="X9619" s="8"/>
      <c r="Y9619" s="8"/>
      <c r="Z9619" s="14" t="str">
        <f t="shared" si="1204"/>
        <v>Female</v>
      </c>
      <c r="AA9619" s="14"/>
      <c r="AB9619" s="14"/>
      <c r="AC9619" s="14"/>
      <c r="AE9619" t="str">
        <f t="shared" si="1205"/>
        <v>Adults</v>
      </c>
      <c r="AF9619" t="str">
        <f t="shared" si="1206"/>
        <v>Fair</v>
      </c>
      <c r="AG9619" t="str">
        <f t="shared" si="1207"/>
        <v>Medium</v>
      </c>
    </row>
    <row r="9620" spans="1:33" x14ac:dyDescent="0.2">
      <c r="A9620">
        <v>9619</v>
      </c>
      <c r="B9620">
        <v>15693131</v>
      </c>
      <c r="C9620">
        <v>581</v>
      </c>
      <c r="D9620">
        <v>1</v>
      </c>
      <c r="E9620">
        <v>2</v>
      </c>
      <c r="F9620">
        <v>24</v>
      </c>
      <c r="G9620">
        <v>6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s="2" t="s">
        <v>400</v>
      </c>
      <c r="P9620" s="11" t="str">
        <f t="shared" si="1200"/>
        <v>2017</v>
      </c>
      <c r="Q9620" s="12"/>
      <c r="R9620" s="8" t="str">
        <f t="shared" si="1201"/>
        <v>09</v>
      </c>
      <c r="S9620" s="8"/>
      <c r="T9620" s="14" t="str">
        <f t="shared" si="1202"/>
        <v>Retain</v>
      </c>
      <c r="U9620" s="14"/>
      <c r="V9620" s="8" t="str">
        <f t="shared" si="1203"/>
        <v>France</v>
      </c>
      <c r="W9620" s="8"/>
      <c r="X9620" s="8"/>
      <c r="Y9620" s="8"/>
      <c r="Z9620" s="14" t="str">
        <f t="shared" si="1204"/>
        <v>Female</v>
      </c>
      <c r="AA9620" s="14"/>
      <c r="AB9620" s="14"/>
      <c r="AC9620" s="14"/>
      <c r="AE9620" t="str">
        <f t="shared" si="1205"/>
        <v>Adults</v>
      </c>
      <c r="AF9620" t="str">
        <f t="shared" si="1206"/>
        <v>Fair</v>
      </c>
      <c r="AG9620" t="str">
        <f t="shared" si="1207"/>
        <v>Medium</v>
      </c>
    </row>
    <row r="9621" spans="1:33" x14ac:dyDescent="0.2">
      <c r="A9621">
        <v>9620</v>
      </c>
      <c r="B9621">
        <v>15779973</v>
      </c>
      <c r="C9621">
        <v>684</v>
      </c>
      <c r="D9621">
        <v>3</v>
      </c>
      <c r="E9621">
        <v>1</v>
      </c>
      <c r="F9621">
        <v>35</v>
      </c>
      <c r="G9621">
        <v>5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s="2" t="s">
        <v>236</v>
      </c>
      <c r="P9621" s="11" t="str">
        <f t="shared" si="1200"/>
        <v>2018</v>
      </c>
      <c r="Q9621" s="12"/>
      <c r="R9621" s="8" t="str">
        <f t="shared" si="1201"/>
        <v>07</v>
      </c>
      <c r="S9621" s="8"/>
      <c r="T9621" s="14" t="str">
        <f t="shared" si="1202"/>
        <v>Retain</v>
      </c>
      <c r="U9621" s="14"/>
      <c r="V9621" s="8" t="str">
        <f t="shared" si="1203"/>
        <v>Germany</v>
      </c>
      <c r="W9621" s="8"/>
      <c r="X9621" s="8"/>
      <c r="Y9621" s="8"/>
      <c r="Z9621" s="14" t="str">
        <f t="shared" si="1204"/>
        <v>Male</v>
      </c>
      <c r="AA9621" s="14"/>
      <c r="AB9621" s="14"/>
      <c r="AC9621" s="14"/>
      <c r="AE9621" t="str">
        <f t="shared" si="1205"/>
        <v>Adults</v>
      </c>
      <c r="AF9621" t="str">
        <f t="shared" si="1206"/>
        <v>Good</v>
      </c>
      <c r="AG9621" t="str">
        <f t="shared" si="1207"/>
        <v>Medium</v>
      </c>
    </row>
    <row r="9622" spans="1:33" x14ac:dyDescent="0.2">
      <c r="A9622">
        <v>9621</v>
      </c>
      <c r="B9622">
        <v>15620557</v>
      </c>
      <c r="C9622">
        <v>561</v>
      </c>
      <c r="D9622">
        <v>2</v>
      </c>
      <c r="E9622">
        <v>1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s="2" t="s">
        <v>244</v>
      </c>
      <c r="P9622" s="11" t="str">
        <f t="shared" si="1200"/>
        <v>2018</v>
      </c>
      <c r="Q9622" s="12"/>
      <c r="R9622" s="8" t="str">
        <f t="shared" si="1201"/>
        <v>11</v>
      </c>
      <c r="S9622" s="8"/>
      <c r="T9622" s="14" t="str">
        <f t="shared" si="1202"/>
        <v>Retain</v>
      </c>
      <c r="U9622" s="14"/>
      <c r="V9622" s="8" t="str">
        <f t="shared" si="1203"/>
        <v>Spain</v>
      </c>
      <c r="W9622" s="8"/>
      <c r="X9622" s="8"/>
      <c r="Y9622" s="8"/>
      <c r="Z9622" s="14" t="str">
        <f t="shared" si="1204"/>
        <v>Male</v>
      </c>
      <c r="AA9622" s="14"/>
      <c r="AB9622" s="14"/>
      <c r="AC9622" s="14"/>
      <c r="AE9622" t="str">
        <f t="shared" si="1205"/>
        <v>Adults</v>
      </c>
      <c r="AF9622" t="str">
        <f t="shared" si="1206"/>
        <v>Poor</v>
      </c>
      <c r="AG9622" t="str">
        <f t="shared" si="1207"/>
        <v>High</v>
      </c>
    </row>
    <row r="9623" spans="1:33" x14ac:dyDescent="0.2">
      <c r="A9623">
        <v>9622</v>
      </c>
      <c r="B9623">
        <v>15639549</v>
      </c>
      <c r="C9623">
        <v>718</v>
      </c>
      <c r="D9623">
        <v>3</v>
      </c>
      <c r="E9623">
        <v>2</v>
      </c>
      <c r="F9623">
        <v>33</v>
      </c>
      <c r="G9623">
        <v>3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s="2" t="s">
        <v>216</v>
      </c>
      <c r="P9623" s="11" t="str">
        <f t="shared" si="1200"/>
        <v>2019</v>
      </c>
      <c r="Q9623" s="12"/>
      <c r="R9623" s="8" t="str">
        <f t="shared" si="1201"/>
        <v>11</v>
      </c>
      <c r="S9623" s="8"/>
      <c r="T9623" s="14" t="str">
        <f t="shared" si="1202"/>
        <v>Retain</v>
      </c>
      <c r="U9623" s="14"/>
      <c r="V9623" s="8" t="str">
        <f t="shared" si="1203"/>
        <v>Germany</v>
      </c>
      <c r="W9623" s="8"/>
      <c r="X9623" s="8"/>
      <c r="Y9623" s="8"/>
      <c r="Z9623" s="14" t="str">
        <f t="shared" si="1204"/>
        <v>Female</v>
      </c>
      <c r="AA9623" s="14"/>
      <c r="AB9623" s="14"/>
      <c r="AC9623" s="14"/>
      <c r="AE9623" t="str">
        <f t="shared" si="1205"/>
        <v>Adults</v>
      </c>
      <c r="AF9623" t="str">
        <f t="shared" si="1206"/>
        <v>Good</v>
      </c>
      <c r="AG9623" t="str">
        <f t="shared" si="1207"/>
        <v>Medium</v>
      </c>
    </row>
    <row r="9624" spans="1:33" x14ac:dyDescent="0.2">
      <c r="A9624">
        <v>9623</v>
      </c>
      <c r="B9624">
        <v>15618750</v>
      </c>
      <c r="C9624">
        <v>590</v>
      </c>
      <c r="D9624">
        <v>1</v>
      </c>
      <c r="E9624">
        <v>1</v>
      </c>
      <c r="F9624">
        <v>31</v>
      </c>
      <c r="G9624">
        <v>3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s="2" t="s">
        <v>26</v>
      </c>
      <c r="P9624" s="11" t="str">
        <f t="shared" si="1200"/>
        <v>2019</v>
      </c>
      <c r="Q9624" s="12"/>
      <c r="R9624" s="8" t="str">
        <f t="shared" si="1201"/>
        <v>11</v>
      </c>
      <c r="S9624" s="8"/>
      <c r="T9624" s="14" t="str">
        <f t="shared" si="1202"/>
        <v>Retain</v>
      </c>
      <c r="U9624" s="14"/>
      <c r="V9624" s="8" t="str">
        <f t="shared" si="1203"/>
        <v>France</v>
      </c>
      <c r="W9624" s="8"/>
      <c r="X9624" s="8"/>
      <c r="Y9624" s="8"/>
      <c r="Z9624" s="14" t="str">
        <f t="shared" si="1204"/>
        <v>Male</v>
      </c>
      <c r="AA9624" s="14"/>
      <c r="AB9624" s="14"/>
      <c r="AC9624" s="14"/>
      <c r="AE9624" t="str">
        <f t="shared" si="1205"/>
        <v>Adults</v>
      </c>
      <c r="AF9624" t="str">
        <f t="shared" si="1206"/>
        <v>Fair</v>
      </c>
      <c r="AG9624" t="str">
        <f t="shared" si="1207"/>
        <v>High</v>
      </c>
    </row>
    <row r="9625" spans="1:33" x14ac:dyDescent="0.2">
      <c r="A9625">
        <v>9624</v>
      </c>
      <c r="B9625">
        <v>15796790</v>
      </c>
      <c r="C9625">
        <v>573</v>
      </c>
      <c r="D9625">
        <v>1</v>
      </c>
      <c r="E9625">
        <v>2</v>
      </c>
      <c r="F9625">
        <v>47</v>
      </c>
      <c r="G9625">
        <v>6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s="2" t="s">
        <v>333</v>
      </c>
      <c r="P9625" s="11" t="str">
        <f t="shared" si="1200"/>
        <v>2016</v>
      </c>
      <c r="Q9625" s="12"/>
      <c r="R9625" s="8" t="str">
        <f t="shared" si="1201"/>
        <v>12</v>
      </c>
      <c r="S9625" s="8"/>
      <c r="T9625" s="14" t="str">
        <f t="shared" si="1202"/>
        <v>Retain</v>
      </c>
      <c r="U9625" s="14"/>
      <c r="V9625" s="8" t="str">
        <f t="shared" si="1203"/>
        <v>France</v>
      </c>
      <c r="W9625" s="8"/>
      <c r="X9625" s="8"/>
      <c r="Y9625" s="8"/>
      <c r="Z9625" s="14" t="str">
        <f t="shared" si="1204"/>
        <v>Female</v>
      </c>
      <c r="AA9625" s="14"/>
      <c r="AB9625" s="14"/>
      <c r="AC9625" s="14"/>
      <c r="AE9625" t="str">
        <f t="shared" si="1205"/>
        <v>Middle aged</v>
      </c>
      <c r="AF9625" t="str">
        <f t="shared" si="1206"/>
        <v>Poor</v>
      </c>
      <c r="AG9625" t="str">
        <f t="shared" si="1207"/>
        <v>Very high</v>
      </c>
    </row>
    <row r="9626" spans="1:33" x14ac:dyDescent="0.2">
      <c r="A9626">
        <v>9625</v>
      </c>
      <c r="B9626">
        <v>15668309</v>
      </c>
      <c r="C9626">
        <v>350</v>
      </c>
      <c r="D9626">
        <v>1</v>
      </c>
      <c r="E9626">
        <v>2</v>
      </c>
      <c r="F9626">
        <v>40</v>
      </c>
      <c r="G9626">
        <v>5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s="2" t="s">
        <v>1130</v>
      </c>
      <c r="P9626" s="11" t="str">
        <f t="shared" si="1200"/>
        <v>2018</v>
      </c>
      <c r="Q9626" s="12"/>
      <c r="R9626" s="8" t="str">
        <f t="shared" si="1201"/>
        <v>08</v>
      </c>
      <c r="S9626" s="8"/>
      <c r="T9626" s="14" t="str">
        <f t="shared" si="1202"/>
        <v>Exit</v>
      </c>
      <c r="U9626" s="14"/>
      <c r="V9626" s="8" t="str">
        <f t="shared" si="1203"/>
        <v>France</v>
      </c>
      <c r="W9626" s="8"/>
      <c r="X9626" s="8"/>
      <c r="Y9626" s="8"/>
      <c r="Z9626" s="14" t="str">
        <f t="shared" si="1204"/>
        <v>Female</v>
      </c>
      <c r="AA9626" s="14"/>
      <c r="AB9626" s="14"/>
      <c r="AC9626" s="14"/>
      <c r="AE9626" t="str">
        <f t="shared" si="1205"/>
        <v>Middle aged</v>
      </c>
      <c r="AF9626" t="str">
        <f t="shared" si="1206"/>
        <v>Poor</v>
      </c>
      <c r="AG9626" t="str">
        <f t="shared" si="1207"/>
        <v>High</v>
      </c>
    </row>
    <row r="9627" spans="1:33" x14ac:dyDescent="0.2">
      <c r="A9627">
        <v>9626</v>
      </c>
      <c r="B9627">
        <v>15732437</v>
      </c>
      <c r="C9627">
        <v>504</v>
      </c>
      <c r="D9627">
        <v>3</v>
      </c>
      <c r="E9627">
        <v>2</v>
      </c>
      <c r="F9627">
        <v>44</v>
      </c>
      <c r="G9627">
        <v>4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s="2" t="s">
        <v>1053</v>
      </c>
      <c r="P9627" s="11" t="str">
        <f t="shared" si="1200"/>
        <v>2018</v>
      </c>
      <c r="Q9627" s="12"/>
      <c r="R9627" s="8" t="str">
        <f t="shared" si="1201"/>
        <v>10</v>
      </c>
      <c r="S9627" s="8"/>
      <c r="T9627" s="14" t="str">
        <f t="shared" si="1202"/>
        <v>Exit</v>
      </c>
      <c r="U9627" s="14"/>
      <c r="V9627" s="8" t="str">
        <f t="shared" si="1203"/>
        <v>Germany</v>
      </c>
      <c r="W9627" s="8"/>
      <c r="X9627" s="8"/>
      <c r="Y9627" s="8"/>
      <c r="Z9627" s="14" t="str">
        <f t="shared" si="1204"/>
        <v>Female</v>
      </c>
      <c r="AA9627" s="14"/>
      <c r="AB9627" s="14"/>
      <c r="AC9627" s="14"/>
      <c r="AE9627" t="str">
        <f t="shared" si="1205"/>
        <v>Middle aged</v>
      </c>
      <c r="AF9627" t="str">
        <f t="shared" si="1206"/>
        <v>Poor</v>
      </c>
      <c r="AG9627" t="str">
        <f t="shared" si="1207"/>
        <v>High</v>
      </c>
    </row>
    <row r="9628" spans="1:33" x14ac:dyDescent="0.2">
      <c r="A9628">
        <v>9627</v>
      </c>
      <c r="B9628">
        <v>15665158</v>
      </c>
      <c r="C9628">
        <v>813</v>
      </c>
      <c r="D9628">
        <v>2</v>
      </c>
      <c r="E9628">
        <v>1</v>
      </c>
      <c r="F9628">
        <v>27</v>
      </c>
      <c r="G9628">
        <v>3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s="2" t="s">
        <v>402</v>
      </c>
      <c r="P9628" s="11" t="str">
        <f t="shared" si="1200"/>
        <v>2019</v>
      </c>
      <c r="Q9628" s="12"/>
      <c r="R9628" s="8" t="str">
        <f t="shared" si="1201"/>
        <v>11</v>
      </c>
      <c r="S9628" s="8"/>
      <c r="T9628" s="14" t="str">
        <f t="shared" si="1202"/>
        <v>Retain</v>
      </c>
      <c r="U9628" s="14"/>
      <c r="V9628" s="8" t="str">
        <f t="shared" si="1203"/>
        <v>Spain</v>
      </c>
      <c r="W9628" s="8"/>
      <c r="X9628" s="8"/>
      <c r="Y9628" s="8"/>
      <c r="Z9628" s="14" t="str">
        <f t="shared" si="1204"/>
        <v>Male</v>
      </c>
      <c r="AA9628" s="14"/>
      <c r="AB9628" s="14"/>
      <c r="AC9628" s="14"/>
      <c r="AE9628" t="str">
        <f t="shared" si="1205"/>
        <v>Adults</v>
      </c>
      <c r="AF9628" t="str">
        <f t="shared" si="1206"/>
        <v>Excellent</v>
      </c>
      <c r="AG9628" t="str">
        <f t="shared" si="1207"/>
        <v>High</v>
      </c>
    </row>
    <row r="9629" spans="1:33" x14ac:dyDescent="0.2">
      <c r="A9629">
        <v>9628</v>
      </c>
      <c r="B9629">
        <v>15689322</v>
      </c>
      <c r="C9629">
        <v>641</v>
      </c>
      <c r="D9629">
        <v>2</v>
      </c>
      <c r="E9629">
        <v>1</v>
      </c>
      <c r="F9629">
        <v>31</v>
      </c>
      <c r="G9629">
        <v>4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s="2" t="s">
        <v>776</v>
      </c>
      <c r="P9629" s="11" t="str">
        <f t="shared" si="1200"/>
        <v>2018</v>
      </c>
      <c r="Q9629" s="12"/>
      <c r="R9629" s="8" t="str">
        <f t="shared" si="1201"/>
        <v>09</v>
      </c>
      <c r="S9629" s="8"/>
      <c r="T9629" s="14" t="str">
        <f t="shared" si="1202"/>
        <v>Retain</v>
      </c>
      <c r="U9629" s="14"/>
      <c r="V9629" s="8" t="str">
        <f t="shared" si="1203"/>
        <v>Spain</v>
      </c>
      <c r="W9629" s="8"/>
      <c r="X9629" s="8"/>
      <c r="Y9629" s="8"/>
      <c r="Z9629" s="14" t="str">
        <f t="shared" si="1204"/>
        <v>Male</v>
      </c>
      <c r="AA9629" s="14"/>
      <c r="AB9629" s="14"/>
      <c r="AC9629" s="14"/>
      <c r="AE9629" t="str">
        <f t="shared" si="1205"/>
        <v>Adults</v>
      </c>
      <c r="AF9629" t="str">
        <f t="shared" si="1206"/>
        <v>Fair</v>
      </c>
      <c r="AG9629" t="str">
        <f t="shared" si="1207"/>
        <v>Very high</v>
      </c>
    </row>
    <row r="9630" spans="1:33" x14ac:dyDescent="0.2">
      <c r="A9630">
        <v>9629</v>
      </c>
      <c r="B9630">
        <v>15596624</v>
      </c>
      <c r="C9630">
        <v>662</v>
      </c>
      <c r="D9630">
        <v>1</v>
      </c>
      <c r="E9630">
        <v>2</v>
      </c>
      <c r="F9630">
        <v>22</v>
      </c>
      <c r="G9630">
        <v>3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s="2" t="s">
        <v>901</v>
      </c>
      <c r="P9630" s="11" t="str">
        <f t="shared" si="1200"/>
        <v>2019</v>
      </c>
      <c r="Q9630" s="12"/>
      <c r="R9630" s="8" t="str">
        <f t="shared" si="1201"/>
        <v>10</v>
      </c>
      <c r="S9630" s="8"/>
      <c r="T9630" s="14" t="str">
        <f t="shared" si="1202"/>
        <v>Retain</v>
      </c>
      <c r="U9630" s="14"/>
      <c r="V9630" s="8" t="str">
        <f t="shared" si="1203"/>
        <v>France</v>
      </c>
      <c r="W9630" s="8"/>
      <c r="X9630" s="8"/>
      <c r="Y9630" s="8"/>
      <c r="Z9630" s="14" t="str">
        <f t="shared" si="1204"/>
        <v>Female</v>
      </c>
      <c r="AA9630" s="14"/>
      <c r="AB9630" s="14"/>
      <c r="AC9630" s="14"/>
      <c r="AE9630" t="str">
        <f t="shared" si="1205"/>
        <v>Young Adults</v>
      </c>
      <c r="AF9630" t="str">
        <f t="shared" si="1206"/>
        <v>Fair</v>
      </c>
      <c r="AG9630" t="str">
        <f t="shared" si="1207"/>
        <v>Very low</v>
      </c>
    </row>
    <row r="9631" spans="1:33" x14ac:dyDescent="0.2">
      <c r="A9631">
        <v>9630</v>
      </c>
      <c r="B9631">
        <v>15601977</v>
      </c>
      <c r="C9631">
        <v>497</v>
      </c>
      <c r="D9631">
        <v>2</v>
      </c>
      <c r="E9631">
        <v>1</v>
      </c>
      <c r="F9631">
        <v>44</v>
      </c>
      <c r="G9631">
        <v>5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s="2" t="s">
        <v>794</v>
      </c>
      <c r="P9631" s="11" t="str">
        <f t="shared" si="1200"/>
        <v>2018</v>
      </c>
      <c r="Q9631" s="12"/>
      <c r="R9631" s="8" t="str">
        <f t="shared" si="1201"/>
        <v>06</v>
      </c>
      <c r="S9631" s="8"/>
      <c r="T9631" s="14" t="str">
        <f t="shared" si="1202"/>
        <v>Retain</v>
      </c>
      <c r="U9631" s="14"/>
      <c r="V9631" s="8" t="str">
        <f t="shared" si="1203"/>
        <v>Spain</v>
      </c>
      <c r="W9631" s="8"/>
      <c r="X9631" s="8"/>
      <c r="Y9631" s="8"/>
      <c r="Z9631" s="14" t="str">
        <f t="shared" si="1204"/>
        <v>Male</v>
      </c>
      <c r="AA9631" s="14"/>
      <c r="AB9631" s="14"/>
      <c r="AC9631" s="14"/>
      <c r="AE9631" t="str">
        <f t="shared" si="1205"/>
        <v>Middle aged</v>
      </c>
      <c r="AF9631" t="str">
        <f t="shared" si="1206"/>
        <v>Poor</v>
      </c>
      <c r="AG9631" t="str">
        <f t="shared" si="1207"/>
        <v>High</v>
      </c>
    </row>
    <row r="9632" spans="1:33" x14ac:dyDescent="0.2">
      <c r="A9632">
        <v>9631</v>
      </c>
      <c r="B9632">
        <v>15801462</v>
      </c>
      <c r="C9632">
        <v>716</v>
      </c>
      <c r="D9632">
        <v>1</v>
      </c>
      <c r="E9632">
        <v>1</v>
      </c>
      <c r="F9632">
        <v>31</v>
      </c>
      <c r="G9632">
        <v>7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s="2" t="s">
        <v>319</v>
      </c>
      <c r="P9632" s="11" t="str">
        <f t="shared" si="1200"/>
        <v>2016</v>
      </c>
      <c r="Q9632" s="12"/>
      <c r="R9632" s="8" t="str">
        <f t="shared" si="1201"/>
        <v>03</v>
      </c>
      <c r="S9632" s="8"/>
      <c r="T9632" s="14" t="str">
        <f t="shared" si="1202"/>
        <v>Retain</v>
      </c>
      <c r="U9632" s="14"/>
      <c r="V9632" s="8" t="str">
        <f t="shared" si="1203"/>
        <v>France</v>
      </c>
      <c r="W9632" s="8"/>
      <c r="X9632" s="8"/>
      <c r="Y9632" s="8"/>
      <c r="Z9632" s="14" t="str">
        <f t="shared" si="1204"/>
        <v>Male</v>
      </c>
      <c r="AA9632" s="14"/>
      <c r="AB9632" s="14"/>
      <c r="AC9632" s="14"/>
      <c r="AE9632" t="str">
        <f t="shared" si="1205"/>
        <v>Adults</v>
      </c>
      <c r="AF9632" t="str">
        <f t="shared" si="1206"/>
        <v>Good</v>
      </c>
      <c r="AG9632" t="str">
        <f t="shared" si="1207"/>
        <v>High</v>
      </c>
    </row>
    <row r="9633" spans="1:33" x14ac:dyDescent="0.2">
      <c r="A9633">
        <v>9632</v>
      </c>
      <c r="B9633">
        <v>15566139</v>
      </c>
      <c r="C9633">
        <v>526</v>
      </c>
      <c r="D9633">
        <v>1</v>
      </c>
      <c r="E9633">
        <v>2</v>
      </c>
      <c r="F9633">
        <v>37</v>
      </c>
      <c r="G9633">
        <v>7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s="2" t="s">
        <v>88</v>
      </c>
      <c r="P9633" s="11" t="str">
        <f t="shared" si="1200"/>
        <v>2016</v>
      </c>
      <c r="Q9633" s="12"/>
      <c r="R9633" s="8" t="str">
        <f t="shared" si="1201"/>
        <v>09</v>
      </c>
      <c r="S9633" s="8"/>
      <c r="T9633" s="14" t="str">
        <f t="shared" si="1202"/>
        <v>Retain</v>
      </c>
      <c r="U9633" s="14"/>
      <c r="V9633" s="8" t="str">
        <f t="shared" si="1203"/>
        <v>France</v>
      </c>
      <c r="W9633" s="8"/>
      <c r="X9633" s="8"/>
      <c r="Y9633" s="8"/>
      <c r="Z9633" s="14" t="str">
        <f t="shared" si="1204"/>
        <v>Female</v>
      </c>
      <c r="AA9633" s="14"/>
      <c r="AB9633" s="14"/>
      <c r="AC9633" s="14"/>
      <c r="AE9633" t="str">
        <f t="shared" si="1205"/>
        <v>Adults</v>
      </c>
      <c r="AF9633" t="str">
        <f t="shared" si="1206"/>
        <v>Poor</v>
      </c>
      <c r="AG9633" t="str">
        <f t="shared" si="1207"/>
        <v>Medium</v>
      </c>
    </row>
    <row r="9634" spans="1:33" x14ac:dyDescent="0.2">
      <c r="A9634">
        <v>9633</v>
      </c>
      <c r="B9634">
        <v>15791006</v>
      </c>
      <c r="C9634">
        <v>760</v>
      </c>
      <c r="D9634">
        <v>3</v>
      </c>
      <c r="E9634">
        <v>2</v>
      </c>
      <c r="F9634">
        <v>34</v>
      </c>
      <c r="G9634">
        <v>4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s="2" t="s">
        <v>187</v>
      </c>
      <c r="P9634" s="11" t="str">
        <f t="shared" si="1200"/>
        <v>2018</v>
      </c>
      <c r="Q9634" s="12"/>
      <c r="R9634" s="8" t="str">
        <f t="shared" si="1201"/>
        <v>10</v>
      </c>
      <c r="S9634" s="8"/>
      <c r="T9634" s="14" t="str">
        <f t="shared" si="1202"/>
        <v>Retain</v>
      </c>
      <c r="U9634" s="14"/>
      <c r="V9634" s="8" t="str">
        <f t="shared" si="1203"/>
        <v>Germany</v>
      </c>
      <c r="W9634" s="8"/>
      <c r="X9634" s="8"/>
      <c r="Y9634" s="8"/>
      <c r="Z9634" s="14" t="str">
        <f t="shared" si="1204"/>
        <v>Female</v>
      </c>
      <c r="AA9634" s="14"/>
      <c r="AB9634" s="14"/>
      <c r="AC9634" s="14"/>
      <c r="AE9634" t="str">
        <f t="shared" si="1205"/>
        <v>Adults</v>
      </c>
      <c r="AF9634" t="str">
        <f t="shared" si="1206"/>
        <v>Very good</v>
      </c>
      <c r="AG9634" t="str">
        <f t="shared" si="1207"/>
        <v>Medium</v>
      </c>
    </row>
    <row r="9635" spans="1:33" x14ac:dyDescent="0.2">
      <c r="A9635">
        <v>9634</v>
      </c>
      <c r="B9635">
        <v>15668057</v>
      </c>
      <c r="C9635">
        <v>669</v>
      </c>
      <c r="D9635">
        <v>1</v>
      </c>
      <c r="E9635">
        <v>2</v>
      </c>
      <c r="F9635">
        <v>31</v>
      </c>
      <c r="G9635">
        <v>7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s="2" t="s">
        <v>1092</v>
      </c>
      <c r="P9635" s="11" t="str">
        <f t="shared" si="1200"/>
        <v>2016</v>
      </c>
      <c r="Q9635" s="12"/>
      <c r="R9635" s="8" t="str">
        <f t="shared" si="1201"/>
        <v>05</v>
      </c>
      <c r="S9635" s="8"/>
      <c r="T9635" s="14" t="str">
        <f t="shared" si="1202"/>
        <v>Retain</v>
      </c>
      <c r="U9635" s="14"/>
      <c r="V9635" s="8" t="str">
        <f t="shared" si="1203"/>
        <v>France</v>
      </c>
      <c r="W9635" s="8"/>
      <c r="X9635" s="8"/>
      <c r="Y9635" s="8"/>
      <c r="Z9635" s="14" t="str">
        <f t="shared" si="1204"/>
        <v>Female</v>
      </c>
      <c r="AA9635" s="14"/>
      <c r="AB9635" s="14"/>
      <c r="AC9635" s="14"/>
      <c r="AE9635" t="str">
        <f t="shared" si="1205"/>
        <v>Adults</v>
      </c>
      <c r="AF9635" t="str">
        <f t="shared" si="1206"/>
        <v>Fair</v>
      </c>
      <c r="AG9635" t="str">
        <f t="shared" si="1207"/>
        <v>High</v>
      </c>
    </row>
    <row r="9636" spans="1:33" x14ac:dyDescent="0.2">
      <c r="A9636">
        <v>9635</v>
      </c>
      <c r="B9636">
        <v>15580805</v>
      </c>
      <c r="C9636">
        <v>655</v>
      </c>
      <c r="D9636">
        <v>1</v>
      </c>
      <c r="E9636">
        <v>1</v>
      </c>
      <c r="F9636">
        <v>27</v>
      </c>
      <c r="G9636">
        <v>7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s="2" t="s">
        <v>268</v>
      </c>
      <c r="P9636" s="11" t="str">
        <f t="shared" si="1200"/>
        <v>2016</v>
      </c>
      <c r="Q9636" s="12"/>
      <c r="R9636" s="8" t="str">
        <f t="shared" si="1201"/>
        <v>06</v>
      </c>
      <c r="S9636" s="8"/>
      <c r="T9636" s="14" t="str">
        <f t="shared" si="1202"/>
        <v>Retain</v>
      </c>
      <c r="U9636" s="14"/>
      <c r="V9636" s="8" t="str">
        <f t="shared" si="1203"/>
        <v>France</v>
      </c>
      <c r="W9636" s="8"/>
      <c r="X9636" s="8"/>
      <c r="Y9636" s="8"/>
      <c r="Z9636" s="14" t="str">
        <f t="shared" si="1204"/>
        <v>Male</v>
      </c>
      <c r="AA9636" s="14"/>
      <c r="AB9636" s="14"/>
      <c r="AC9636" s="14"/>
      <c r="AE9636" t="str">
        <f t="shared" si="1205"/>
        <v>Adults</v>
      </c>
      <c r="AF9636" t="str">
        <f t="shared" si="1206"/>
        <v>Fair</v>
      </c>
      <c r="AG9636" t="str">
        <f t="shared" si="1207"/>
        <v>Very low</v>
      </c>
    </row>
    <row r="9637" spans="1:33" x14ac:dyDescent="0.2">
      <c r="A9637">
        <v>9636</v>
      </c>
      <c r="B9637">
        <v>15658768</v>
      </c>
      <c r="C9637">
        <v>547</v>
      </c>
      <c r="D9637">
        <v>1</v>
      </c>
      <c r="E9637">
        <v>2</v>
      </c>
      <c r="F9637">
        <v>49</v>
      </c>
      <c r="G9637">
        <v>6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s="2" t="s">
        <v>638</v>
      </c>
      <c r="P9637" s="11" t="str">
        <f t="shared" si="1200"/>
        <v>2016</v>
      </c>
      <c r="Q9637" s="12"/>
      <c r="R9637" s="8" t="str">
        <f t="shared" si="1201"/>
        <v>09</v>
      </c>
      <c r="S9637" s="8"/>
      <c r="T9637" s="14" t="str">
        <f t="shared" si="1202"/>
        <v>Exit</v>
      </c>
      <c r="U9637" s="14"/>
      <c r="V9637" s="8" t="str">
        <f t="shared" si="1203"/>
        <v>France</v>
      </c>
      <c r="W9637" s="8"/>
      <c r="X9637" s="8"/>
      <c r="Y9637" s="8"/>
      <c r="Z9637" s="14" t="str">
        <f t="shared" si="1204"/>
        <v>Female</v>
      </c>
      <c r="AA9637" s="14"/>
      <c r="AB9637" s="14"/>
      <c r="AC9637" s="14"/>
      <c r="AE9637" t="str">
        <f t="shared" si="1205"/>
        <v>Middle aged</v>
      </c>
      <c r="AF9637" t="str">
        <f t="shared" si="1206"/>
        <v>Poor</v>
      </c>
      <c r="AG9637" t="str">
        <f t="shared" si="1207"/>
        <v>Very low</v>
      </c>
    </row>
    <row r="9638" spans="1:33" x14ac:dyDescent="0.2">
      <c r="A9638">
        <v>9637</v>
      </c>
      <c r="B9638">
        <v>15613048</v>
      </c>
      <c r="C9638">
        <v>648</v>
      </c>
      <c r="D9638">
        <v>3</v>
      </c>
      <c r="E9638">
        <v>2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s="2" t="s">
        <v>956</v>
      </c>
      <c r="P9638" s="11" t="str">
        <f t="shared" si="1200"/>
        <v>2018</v>
      </c>
      <c r="Q9638" s="12"/>
      <c r="R9638" s="8" t="str">
        <f t="shared" si="1201"/>
        <v>04</v>
      </c>
      <c r="S9638" s="8"/>
      <c r="T9638" s="14" t="str">
        <f t="shared" si="1202"/>
        <v>Exit</v>
      </c>
      <c r="U9638" s="14"/>
      <c r="V9638" s="8" t="str">
        <f t="shared" si="1203"/>
        <v>Germany</v>
      </c>
      <c r="W9638" s="8"/>
      <c r="X9638" s="8"/>
      <c r="Y9638" s="8"/>
      <c r="Z9638" s="14" t="str">
        <f t="shared" si="1204"/>
        <v>Female</v>
      </c>
      <c r="AA9638" s="14"/>
      <c r="AB9638" s="14"/>
      <c r="AC9638" s="14"/>
      <c r="AE9638" t="str">
        <f t="shared" si="1205"/>
        <v>Middle aged</v>
      </c>
      <c r="AF9638" t="str">
        <f t="shared" si="1206"/>
        <v>Fair</v>
      </c>
      <c r="AG9638" t="str">
        <f t="shared" si="1207"/>
        <v>High</v>
      </c>
    </row>
    <row r="9639" spans="1:33" x14ac:dyDescent="0.2">
      <c r="A9639">
        <v>9638</v>
      </c>
      <c r="B9639">
        <v>15803654</v>
      </c>
      <c r="C9639">
        <v>790</v>
      </c>
      <c r="D9639">
        <v>1</v>
      </c>
      <c r="E9639">
        <v>2</v>
      </c>
      <c r="F9639">
        <v>31</v>
      </c>
      <c r="G9639">
        <v>5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s="2" t="s">
        <v>840</v>
      </c>
      <c r="P9639" s="11" t="str">
        <f t="shared" si="1200"/>
        <v>2018</v>
      </c>
      <c r="Q9639" s="12"/>
      <c r="R9639" s="8" t="str">
        <f t="shared" si="1201"/>
        <v>05</v>
      </c>
      <c r="S9639" s="8"/>
      <c r="T9639" s="14" t="str">
        <f t="shared" si="1202"/>
        <v>Retain</v>
      </c>
      <c r="U9639" s="14"/>
      <c r="V9639" s="8" t="str">
        <f t="shared" si="1203"/>
        <v>France</v>
      </c>
      <c r="W9639" s="8"/>
      <c r="X9639" s="8"/>
      <c r="Y9639" s="8"/>
      <c r="Z9639" s="14" t="str">
        <f t="shared" si="1204"/>
        <v>Female</v>
      </c>
      <c r="AA9639" s="14"/>
      <c r="AB9639" s="14"/>
      <c r="AC9639" s="14"/>
      <c r="AE9639" t="str">
        <f t="shared" si="1205"/>
        <v>Adults</v>
      </c>
      <c r="AF9639" t="str">
        <f t="shared" si="1206"/>
        <v>Very good</v>
      </c>
      <c r="AG9639" t="str">
        <f t="shared" si="1207"/>
        <v>Very high</v>
      </c>
    </row>
    <row r="9640" spans="1:33" x14ac:dyDescent="0.2">
      <c r="A9640">
        <v>9639</v>
      </c>
      <c r="B9640">
        <v>15662337</v>
      </c>
      <c r="C9640">
        <v>744</v>
      </c>
      <c r="D9640">
        <v>3</v>
      </c>
      <c r="E9640">
        <v>2</v>
      </c>
      <c r="F9640">
        <v>50</v>
      </c>
      <c r="G9640">
        <v>4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s="2" t="s">
        <v>966</v>
      </c>
      <c r="P9640" s="11" t="str">
        <f t="shared" si="1200"/>
        <v>2019</v>
      </c>
      <c r="Q9640" s="12"/>
      <c r="R9640" s="8" t="str">
        <f t="shared" si="1201"/>
        <v>02</v>
      </c>
      <c r="S9640" s="8"/>
      <c r="T9640" s="14" t="str">
        <f t="shared" si="1202"/>
        <v>Exit</v>
      </c>
      <c r="U9640" s="14"/>
      <c r="V9640" s="8" t="str">
        <f t="shared" si="1203"/>
        <v>Germany</v>
      </c>
      <c r="W9640" s="8"/>
      <c r="X9640" s="8"/>
      <c r="Y9640" s="8"/>
      <c r="Z9640" s="14" t="str">
        <f t="shared" si="1204"/>
        <v>Female</v>
      </c>
      <c r="AA9640" s="14"/>
      <c r="AB9640" s="14"/>
      <c r="AC9640" s="14"/>
      <c r="AE9640" t="str">
        <f t="shared" si="1205"/>
        <v>Middle aged</v>
      </c>
      <c r="AF9640" t="str">
        <f t="shared" si="1206"/>
        <v>Very good</v>
      </c>
      <c r="AG9640" t="str">
        <f t="shared" si="1207"/>
        <v>High</v>
      </c>
    </row>
    <row r="9641" spans="1:33" x14ac:dyDescent="0.2">
      <c r="A9641">
        <v>9640</v>
      </c>
      <c r="B9641">
        <v>15650924</v>
      </c>
      <c r="C9641">
        <v>761</v>
      </c>
      <c r="D9641">
        <v>2</v>
      </c>
      <c r="E9641">
        <v>2</v>
      </c>
      <c r="F9641">
        <v>32</v>
      </c>
      <c r="G9641">
        <v>5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s="2" t="s">
        <v>452</v>
      </c>
      <c r="P9641" s="11" t="str">
        <f t="shared" si="1200"/>
        <v>2018</v>
      </c>
      <c r="Q9641" s="12"/>
      <c r="R9641" s="8" t="str">
        <f t="shared" si="1201"/>
        <v>08</v>
      </c>
      <c r="S9641" s="8"/>
      <c r="T9641" s="14" t="str">
        <f t="shared" si="1202"/>
        <v>Retain</v>
      </c>
      <c r="U9641" s="14"/>
      <c r="V9641" s="8" t="str">
        <f t="shared" si="1203"/>
        <v>Spain</v>
      </c>
      <c r="W9641" s="8"/>
      <c r="X9641" s="8"/>
      <c r="Y9641" s="8"/>
      <c r="Z9641" s="14" t="str">
        <f t="shared" si="1204"/>
        <v>Female</v>
      </c>
      <c r="AA9641" s="14"/>
      <c r="AB9641" s="14"/>
      <c r="AC9641" s="14"/>
      <c r="AE9641" t="str">
        <f t="shared" si="1205"/>
        <v>Adults</v>
      </c>
      <c r="AF9641" t="str">
        <f t="shared" si="1206"/>
        <v>Very good</v>
      </c>
      <c r="AG9641" t="str">
        <f t="shared" si="1207"/>
        <v>High</v>
      </c>
    </row>
    <row r="9642" spans="1:33" x14ac:dyDescent="0.2">
      <c r="A9642">
        <v>9641</v>
      </c>
      <c r="B9642">
        <v>15647203</v>
      </c>
      <c r="C9642">
        <v>750</v>
      </c>
      <c r="D9642">
        <v>1</v>
      </c>
      <c r="E9642">
        <v>2</v>
      </c>
      <c r="F9642">
        <v>35</v>
      </c>
      <c r="G9642">
        <v>5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s="2" t="s">
        <v>165</v>
      </c>
      <c r="P9642" s="11" t="str">
        <f t="shared" si="1200"/>
        <v>2017</v>
      </c>
      <c r="Q9642" s="12"/>
      <c r="R9642" s="8" t="str">
        <f t="shared" si="1201"/>
        <v>12</v>
      </c>
      <c r="S9642" s="8"/>
      <c r="T9642" s="14" t="str">
        <f t="shared" si="1202"/>
        <v>Retain</v>
      </c>
      <c r="U9642" s="14"/>
      <c r="V9642" s="8" t="str">
        <f t="shared" si="1203"/>
        <v>France</v>
      </c>
      <c r="W9642" s="8"/>
      <c r="X9642" s="8"/>
      <c r="Y9642" s="8"/>
      <c r="Z9642" s="14" t="str">
        <f t="shared" si="1204"/>
        <v>Female</v>
      </c>
      <c r="AA9642" s="14"/>
      <c r="AB9642" s="14"/>
      <c r="AC9642" s="14"/>
      <c r="AE9642" t="str">
        <f t="shared" si="1205"/>
        <v>Adults</v>
      </c>
      <c r="AF9642" t="str">
        <f t="shared" si="1206"/>
        <v>Very good</v>
      </c>
      <c r="AG9642" t="str">
        <f t="shared" si="1207"/>
        <v>Very low</v>
      </c>
    </row>
    <row r="9643" spans="1:33" x14ac:dyDescent="0.2">
      <c r="A9643">
        <v>9642</v>
      </c>
      <c r="B9643">
        <v>15682778</v>
      </c>
      <c r="C9643">
        <v>680</v>
      </c>
      <c r="D9643">
        <v>1</v>
      </c>
      <c r="E9643">
        <v>1</v>
      </c>
      <c r="F9643">
        <v>34</v>
      </c>
      <c r="G9643">
        <v>5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s="2" t="s">
        <v>884</v>
      </c>
      <c r="P9643" s="11" t="str">
        <f t="shared" si="1200"/>
        <v>2018</v>
      </c>
      <c r="Q9643" s="12"/>
      <c r="R9643" s="8" t="str">
        <f t="shared" si="1201"/>
        <v>06</v>
      </c>
      <c r="S9643" s="8"/>
      <c r="T9643" s="14" t="str">
        <f t="shared" si="1202"/>
        <v>Retain</v>
      </c>
      <c r="U9643" s="14"/>
      <c r="V9643" s="8" t="str">
        <f t="shared" si="1203"/>
        <v>France</v>
      </c>
      <c r="W9643" s="8"/>
      <c r="X9643" s="8"/>
      <c r="Y9643" s="8"/>
      <c r="Z9643" s="14" t="str">
        <f t="shared" si="1204"/>
        <v>Male</v>
      </c>
      <c r="AA9643" s="14"/>
      <c r="AB9643" s="14"/>
      <c r="AC9643" s="14"/>
      <c r="AE9643" t="str">
        <f t="shared" si="1205"/>
        <v>Adults</v>
      </c>
      <c r="AF9643" t="str">
        <f t="shared" si="1206"/>
        <v>Good</v>
      </c>
      <c r="AG9643" t="str">
        <f t="shared" si="1207"/>
        <v>Very low</v>
      </c>
    </row>
    <row r="9644" spans="1:33" x14ac:dyDescent="0.2">
      <c r="A9644">
        <v>9643</v>
      </c>
      <c r="B9644">
        <v>15579820</v>
      </c>
      <c r="C9644">
        <v>704</v>
      </c>
      <c r="D9644">
        <v>2</v>
      </c>
      <c r="E9644">
        <v>1</v>
      </c>
      <c r="F9644">
        <v>38</v>
      </c>
      <c r="G9644">
        <v>5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s="2" t="s">
        <v>281</v>
      </c>
      <c r="P9644" s="11" t="str">
        <f t="shared" si="1200"/>
        <v>2018</v>
      </c>
      <c r="Q9644" s="12"/>
      <c r="R9644" s="8" t="str">
        <f t="shared" si="1201"/>
        <v>07</v>
      </c>
      <c r="S9644" s="8"/>
      <c r="T9644" s="14" t="str">
        <f t="shared" si="1202"/>
        <v>Retain</v>
      </c>
      <c r="U9644" s="14"/>
      <c r="V9644" s="8" t="str">
        <f t="shared" si="1203"/>
        <v>Spain</v>
      </c>
      <c r="W9644" s="8"/>
      <c r="X9644" s="8"/>
      <c r="Y9644" s="8"/>
      <c r="Z9644" s="14" t="str">
        <f t="shared" si="1204"/>
        <v>Male</v>
      </c>
      <c r="AA9644" s="14"/>
      <c r="AB9644" s="14"/>
      <c r="AC9644" s="14"/>
      <c r="AE9644" t="str">
        <f t="shared" si="1205"/>
        <v>Adults</v>
      </c>
      <c r="AF9644" t="str">
        <f t="shared" si="1206"/>
        <v>Good</v>
      </c>
      <c r="AG9644" t="str">
        <f t="shared" si="1207"/>
        <v>High</v>
      </c>
    </row>
    <row r="9645" spans="1:33" x14ac:dyDescent="0.2">
      <c r="A9645">
        <v>9644</v>
      </c>
      <c r="B9645">
        <v>15709354</v>
      </c>
      <c r="C9645">
        <v>521</v>
      </c>
      <c r="D9645">
        <v>1</v>
      </c>
      <c r="E9645">
        <v>2</v>
      </c>
      <c r="F9645">
        <v>41</v>
      </c>
      <c r="G9645">
        <v>5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s="2" t="s">
        <v>969</v>
      </c>
      <c r="P9645" s="11" t="str">
        <f t="shared" si="1200"/>
        <v>2017</v>
      </c>
      <c r="Q9645" s="12"/>
      <c r="R9645" s="8" t="str">
        <f t="shared" si="1201"/>
        <v>10</v>
      </c>
      <c r="S9645" s="8"/>
      <c r="T9645" s="14" t="str">
        <f t="shared" si="1202"/>
        <v>Retain</v>
      </c>
      <c r="U9645" s="14"/>
      <c r="V9645" s="8" t="str">
        <f t="shared" si="1203"/>
        <v>France</v>
      </c>
      <c r="W9645" s="8"/>
      <c r="X9645" s="8"/>
      <c r="Y9645" s="8"/>
      <c r="Z9645" s="14" t="str">
        <f t="shared" si="1204"/>
        <v>Female</v>
      </c>
      <c r="AA9645" s="14"/>
      <c r="AB9645" s="14"/>
      <c r="AC9645" s="14"/>
      <c r="AE9645" t="str">
        <f t="shared" si="1205"/>
        <v>Middle aged</v>
      </c>
      <c r="AF9645" t="str">
        <f t="shared" si="1206"/>
        <v>Poor</v>
      </c>
      <c r="AG9645" t="str">
        <f t="shared" si="1207"/>
        <v>Very low</v>
      </c>
    </row>
    <row r="9646" spans="1:33" x14ac:dyDescent="0.2">
      <c r="A9646">
        <v>9645</v>
      </c>
      <c r="B9646">
        <v>15728480</v>
      </c>
      <c r="C9646">
        <v>452</v>
      </c>
      <c r="D9646">
        <v>1</v>
      </c>
      <c r="E9646">
        <v>2</v>
      </c>
      <c r="F9646">
        <v>35</v>
      </c>
      <c r="G9646">
        <v>7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s="2" t="s">
        <v>746</v>
      </c>
      <c r="P9646" s="11" t="str">
        <f t="shared" si="1200"/>
        <v>2016</v>
      </c>
      <c r="Q9646" s="12"/>
      <c r="R9646" s="8" t="str">
        <f t="shared" si="1201"/>
        <v>02</v>
      </c>
      <c r="S9646" s="8"/>
      <c r="T9646" s="14" t="str">
        <f t="shared" si="1202"/>
        <v>Retain</v>
      </c>
      <c r="U9646" s="14"/>
      <c r="V9646" s="8" t="str">
        <f t="shared" si="1203"/>
        <v>France</v>
      </c>
      <c r="W9646" s="8"/>
      <c r="X9646" s="8"/>
      <c r="Y9646" s="8"/>
      <c r="Z9646" s="14" t="str">
        <f t="shared" si="1204"/>
        <v>Female</v>
      </c>
      <c r="AA9646" s="14"/>
      <c r="AB9646" s="14"/>
      <c r="AC9646" s="14"/>
      <c r="AE9646" t="str">
        <f t="shared" si="1205"/>
        <v>Adults</v>
      </c>
      <c r="AF9646" t="str">
        <f t="shared" si="1206"/>
        <v>Poor</v>
      </c>
      <c r="AG9646" t="str">
        <f t="shared" si="1207"/>
        <v>Very low</v>
      </c>
    </row>
    <row r="9647" spans="1:33" x14ac:dyDescent="0.2">
      <c r="A9647">
        <v>9646</v>
      </c>
      <c r="B9647">
        <v>15641091</v>
      </c>
      <c r="C9647">
        <v>695</v>
      </c>
      <c r="D9647">
        <v>1</v>
      </c>
      <c r="E9647">
        <v>2</v>
      </c>
      <c r="F9647">
        <v>31</v>
      </c>
      <c r="G9647">
        <v>7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s="2" t="s">
        <v>429</v>
      </c>
      <c r="P9647" s="11" t="str">
        <f t="shared" si="1200"/>
        <v>2016</v>
      </c>
      <c r="Q9647" s="12"/>
      <c r="R9647" s="8" t="str">
        <f t="shared" si="1201"/>
        <v>08</v>
      </c>
      <c r="S9647" s="8"/>
      <c r="T9647" s="14" t="str">
        <f t="shared" si="1202"/>
        <v>Retain</v>
      </c>
      <c r="U9647" s="14"/>
      <c r="V9647" s="8" t="str">
        <f t="shared" si="1203"/>
        <v>France</v>
      </c>
      <c r="W9647" s="8"/>
      <c r="X9647" s="8"/>
      <c r="Y9647" s="8"/>
      <c r="Z9647" s="14" t="str">
        <f t="shared" si="1204"/>
        <v>Female</v>
      </c>
      <c r="AA9647" s="14"/>
      <c r="AB9647" s="14"/>
      <c r="AC9647" s="14"/>
      <c r="AE9647" t="str">
        <f t="shared" si="1205"/>
        <v>Adults</v>
      </c>
      <c r="AF9647" t="str">
        <f t="shared" si="1206"/>
        <v>Good</v>
      </c>
      <c r="AG9647" t="str">
        <f t="shared" si="1207"/>
        <v>High</v>
      </c>
    </row>
    <row r="9648" spans="1:33" x14ac:dyDescent="0.2">
      <c r="A9648">
        <v>9647</v>
      </c>
      <c r="B9648">
        <v>15603111</v>
      </c>
      <c r="C9648">
        <v>850</v>
      </c>
      <c r="D9648">
        <v>2</v>
      </c>
      <c r="E9648">
        <v>1</v>
      </c>
      <c r="F9648">
        <v>71</v>
      </c>
      <c r="G9648">
        <v>5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s="2" t="s">
        <v>436</v>
      </c>
      <c r="P9648" s="11" t="str">
        <f t="shared" si="1200"/>
        <v>2018</v>
      </c>
      <c r="Q9648" s="12"/>
      <c r="R9648" s="8" t="str">
        <f t="shared" si="1201"/>
        <v>09</v>
      </c>
      <c r="S9648" s="8"/>
      <c r="T9648" s="14" t="str">
        <f t="shared" si="1202"/>
        <v>Exit</v>
      </c>
      <c r="U9648" s="14"/>
      <c r="V9648" s="8" t="str">
        <f t="shared" si="1203"/>
        <v>Spain</v>
      </c>
      <c r="W9648" s="8"/>
      <c r="X9648" s="8"/>
      <c r="Y9648" s="8"/>
      <c r="Z9648" s="14" t="str">
        <f t="shared" si="1204"/>
        <v>Male</v>
      </c>
      <c r="AA9648" s="14"/>
      <c r="AB9648" s="14"/>
      <c r="AC9648" s="14"/>
      <c r="AE9648" t="str">
        <f t="shared" si="1205"/>
        <v>Retired</v>
      </c>
      <c r="AF9648" t="str">
        <f t="shared" si="1206"/>
        <v>Excellent</v>
      </c>
      <c r="AG9648" t="str">
        <f t="shared" si="1207"/>
        <v>Medium</v>
      </c>
    </row>
    <row r="9649" spans="1:33" x14ac:dyDescent="0.2">
      <c r="A9649">
        <v>9648</v>
      </c>
      <c r="B9649">
        <v>15679693</v>
      </c>
      <c r="C9649">
        <v>625</v>
      </c>
      <c r="D9649">
        <v>1</v>
      </c>
      <c r="E9649">
        <v>1</v>
      </c>
      <c r="F9649">
        <v>31</v>
      </c>
      <c r="G9649">
        <v>4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s="2" t="s">
        <v>1097</v>
      </c>
      <c r="P9649" s="11" t="str">
        <f t="shared" si="1200"/>
        <v>2019</v>
      </c>
      <c r="Q9649" s="12"/>
      <c r="R9649" s="8" t="str">
        <f t="shared" si="1201"/>
        <v>06</v>
      </c>
      <c r="S9649" s="8"/>
      <c r="T9649" s="14" t="str">
        <f t="shared" si="1202"/>
        <v>Retain</v>
      </c>
      <c r="U9649" s="14"/>
      <c r="V9649" s="8" t="str">
        <f t="shared" si="1203"/>
        <v>France</v>
      </c>
      <c r="W9649" s="8"/>
      <c r="X9649" s="8"/>
      <c r="Y9649" s="8"/>
      <c r="Z9649" s="14" t="str">
        <f t="shared" si="1204"/>
        <v>Male</v>
      </c>
      <c r="AA9649" s="14"/>
      <c r="AB9649" s="14"/>
      <c r="AC9649" s="14"/>
      <c r="AE9649" t="str">
        <f t="shared" si="1205"/>
        <v>Adults</v>
      </c>
      <c r="AF9649" t="str">
        <f t="shared" si="1206"/>
        <v>Fair</v>
      </c>
      <c r="AG9649" t="str">
        <f t="shared" si="1207"/>
        <v>Very low</v>
      </c>
    </row>
    <row r="9650" spans="1:33" x14ac:dyDescent="0.2">
      <c r="A9650">
        <v>9649</v>
      </c>
      <c r="B9650">
        <v>15797190</v>
      </c>
      <c r="C9650">
        <v>608</v>
      </c>
      <c r="D9650">
        <v>3</v>
      </c>
      <c r="E9650">
        <v>2</v>
      </c>
      <c r="F9650">
        <v>40</v>
      </c>
      <c r="G9650">
        <v>6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s="2" t="s">
        <v>475</v>
      </c>
      <c r="P9650" s="11" t="str">
        <f t="shared" si="1200"/>
        <v>2016</v>
      </c>
      <c r="Q9650" s="12"/>
      <c r="R9650" s="8" t="str">
        <f t="shared" si="1201"/>
        <v>11</v>
      </c>
      <c r="S9650" s="8"/>
      <c r="T9650" s="14" t="str">
        <f t="shared" si="1202"/>
        <v>Retain</v>
      </c>
      <c r="U9650" s="14"/>
      <c r="V9650" s="8" t="str">
        <f t="shared" si="1203"/>
        <v>Germany</v>
      </c>
      <c r="W9650" s="8"/>
      <c r="X9650" s="8"/>
      <c r="Y9650" s="8"/>
      <c r="Z9650" s="14" t="str">
        <f t="shared" si="1204"/>
        <v>Female</v>
      </c>
      <c r="AA9650" s="14"/>
      <c r="AB9650" s="14"/>
      <c r="AC9650" s="14"/>
      <c r="AE9650" t="str">
        <f t="shared" si="1205"/>
        <v>Middle aged</v>
      </c>
      <c r="AF9650" t="str">
        <f t="shared" si="1206"/>
        <v>Fair</v>
      </c>
      <c r="AG9650" t="str">
        <f t="shared" si="1207"/>
        <v>Medium</v>
      </c>
    </row>
    <row r="9651" spans="1:33" x14ac:dyDescent="0.2">
      <c r="A9651">
        <v>9650</v>
      </c>
      <c r="B9651">
        <v>15788025</v>
      </c>
      <c r="C9651">
        <v>715</v>
      </c>
      <c r="D9651">
        <v>1</v>
      </c>
      <c r="E9651">
        <v>2</v>
      </c>
      <c r="F9651">
        <v>38</v>
      </c>
      <c r="G9651">
        <v>5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s="2" t="s">
        <v>487</v>
      </c>
      <c r="P9651" s="11" t="str">
        <f t="shared" si="1200"/>
        <v>2017</v>
      </c>
      <c r="Q9651" s="12"/>
      <c r="R9651" s="8" t="str">
        <f t="shared" si="1201"/>
        <v>12</v>
      </c>
      <c r="S9651" s="8"/>
      <c r="T9651" s="14" t="str">
        <f t="shared" si="1202"/>
        <v>Retain</v>
      </c>
      <c r="U9651" s="14"/>
      <c r="V9651" s="8" t="str">
        <f t="shared" si="1203"/>
        <v>France</v>
      </c>
      <c r="W9651" s="8"/>
      <c r="X9651" s="8"/>
      <c r="Y9651" s="8"/>
      <c r="Z9651" s="14" t="str">
        <f t="shared" si="1204"/>
        <v>Female</v>
      </c>
      <c r="AA9651" s="14"/>
      <c r="AB9651" s="14"/>
      <c r="AC9651" s="14"/>
      <c r="AE9651" t="str">
        <f t="shared" si="1205"/>
        <v>Adults</v>
      </c>
      <c r="AF9651" t="str">
        <f t="shared" si="1206"/>
        <v>Good</v>
      </c>
      <c r="AG9651" t="str">
        <f t="shared" si="1207"/>
        <v>Very low</v>
      </c>
    </row>
    <row r="9652" spans="1:33" x14ac:dyDescent="0.2">
      <c r="A9652">
        <v>9651</v>
      </c>
      <c r="B9652">
        <v>15646168</v>
      </c>
      <c r="C9652">
        <v>834</v>
      </c>
      <c r="D9652">
        <v>2</v>
      </c>
      <c r="E9652">
        <v>1</v>
      </c>
      <c r="F9652">
        <v>33</v>
      </c>
      <c r="G9652">
        <v>4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s="2" t="s">
        <v>971</v>
      </c>
      <c r="P9652" s="11" t="str">
        <f t="shared" si="1200"/>
        <v>2019</v>
      </c>
      <c r="Q9652" s="12"/>
      <c r="R9652" s="8" t="str">
        <f t="shared" si="1201"/>
        <v>05</v>
      </c>
      <c r="S9652" s="8"/>
      <c r="T9652" s="14" t="str">
        <f t="shared" si="1202"/>
        <v>Retain</v>
      </c>
      <c r="U9652" s="14"/>
      <c r="V9652" s="8" t="str">
        <f t="shared" si="1203"/>
        <v>Spain</v>
      </c>
      <c r="W9652" s="8"/>
      <c r="X9652" s="8"/>
      <c r="Y9652" s="8"/>
      <c r="Z9652" s="14" t="str">
        <f t="shared" si="1204"/>
        <v>Male</v>
      </c>
      <c r="AA9652" s="14"/>
      <c r="AB9652" s="14"/>
      <c r="AC9652" s="14"/>
      <c r="AE9652" t="str">
        <f t="shared" si="1205"/>
        <v>Adults</v>
      </c>
      <c r="AF9652" t="str">
        <f t="shared" si="1206"/>
        <v>Excellent</v>
      </c>
      <c r="AG9652" t="str">
        <f t="shared" si="1207"/>
        <v>Very low</v>
      </c>
    </row>
    <row r="9653" spans="1:33" x14ac:dyDescent="0.2">
      <c r="A9653">
        <v>9652</v>
      </c>
      <c r="B9653">
        <v>15580493</v>
      </c>
      <c r="C9653">
        <v>469</v>
      </c>
      <c r="D9653">
        <v>1</v>
      </c>
      <c r="E9653">
        <v>1</v>
      </c>
      <c r="F9653">
        <v>33</v>
      </c>
      <c r="G9653">
        <v>3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s="2" t="s">
        <v>175</v>
      </c>
      <c r="P9653" s="11" t="str">
        <f t="shared" si="1200"/>
        <v>2019</v>
      </c>
      <c r="Q9653" s="12"/>
      <c r="R9653" s="8" t="str">
        <f t="shared" si="1201"/>
        <v>10</v>
      </c>
      <c r="S9653" s="8"/>
      <c r="T9653" s="14" t="str">
        <f t="shared" si="1202"/>
        <v>Retain</v>
      </c>
      <c r="U9653" s="14"/>
      <c r="V9653" s="8" t="str">
        <f t="shared" si="1203"/>
        <v>France</v>
      </c>
      <c r="W9653" s="8"/>
      <c r="X9653" s="8"/>
      <c r="Y9653" s="8"/>
      <c r="Z9653" s="14" t="str">
        <f t="shared" si="1204"/>
        <v>Male</v>
      </c>
      <c r="AA9653" s="14"/>
      <c r="AB9653" s="14"/>
      <c r="AC9653" s="14"/>
      <c r="AE9653" t="str">
        <f t="shared" si="1205"/>
        <v>Adults</v>
      </c>
      <c r="AF9653" t="str">
        <f t="shared" si="1206"/>
        <v>Poor</v>
      </c>
      <c r="AG9653" t="str">
        <f t="shared" si="1207"/>
        <v>High</v>
      </c>
    </row>
    <row r="9654" spans="1:33" x14ac:dyDescent="0.2">
      <c r="A9654">
        <v>9653</v>
      </c>
      <c r="B9654">
        <v>15726720</v>
      </c>
      <c r="C9654">
        <v>480</v>
      </c>
      <c r="D9654">
        <v>1</v>
      </c>
      <c r="E9654">
        <v>2</v>
      </c>
      <c r="F9654">
        <v>40</v>
      </c>
      <c r="G9654">
        <v>4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s="2" t="s">
        <v>928</v>
      </c>
      <c r="P9654" s="11" t="str">
        <f t="shared" si="1200"/>
        <v>2019</v>
      </c>
      <c r="Q9654" s="12"/>
      <c r="R9654" s="8" t="str">
        <f t="shared" si="1201"/>
        <v>02</v>
      </c>
      <c r="S9654" s="8"/>
      <c r="T9654" s="14" t="str">
        <f t="shared" si="1202"/>
        <v>Exit</v>
      </c>
      <c r="U9654" s="14"/>
      <c r="V9654" s="8" t="str">
        <f t="shared" si="1203"/>
        <v>France</v>
      </c>
      <c r="W9654" s="8"/>
      <c r="X9654" s="8"/>
      <c r="Y9654" s="8"/>
      <c r="Z9654" s="14" t="str">
        <f t="shared" si="1204"/>
        <v>Female</v>
      </c>
      <c r="AA9654" s="14"/>
      <c r="AB9654" s="14"/>
      <c r="AC9654" s="14"/>
      <c r="AE9654" t="str">
        <f t="shared" si="1205"/>
        <v>Middle aged</v>
      </c>
      <c r="AF9654" t="str">
        <f t="shared" si="1206"/>
        <v>Poor</v>
      </c>
      <c r="AG9654" t="str">
        <f t="shared" si="1207"/>
        <v>Very low</v>
      </c>
    </row>
    <row r="9655" spans="1:33" x14ac:dyDescent="0.2">
      <c r="A9655">
        <v>9654</v>
      </c>
      <c r="B9655">
        <v>15735799</v>
      </c>
      <c r="C9655">
        <v>527</v>
      </c>
      <c r="D9655">
        <v>3</v>
      </c>
      <c r="E9655">
        <v>1</v>
      </c>
      <c r="F9655">
        <v>58</v>
      </c>
      <c r="G9655">
        <v>4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s="2" t="s">
        <v>508</v>
      </c>
      <c r="P9655" s="11" t="str">
        <f t="shared" si="1200"/>
        <v>2019</v>
      </c>
      <c r="Q9655" s="12"/>
      <c r="R9655" s="8" t="str">
        <f t="shared" si="1201"/>
        <v>09</v>
      </c>
      <c r="S9655" s="8"/>
      <c r="T9655" s="14" t="str">
        <f t="shared" si="1202"/>
        <v>Retain</v>
      </c>
      <c r="U9655" s="14"/>
      <c r="V9655" s="8" t="str">
        <f t="shared" si="1203"/>
        <v>Germany</v>
      </c>
      <c r="W9655" s="8"/>
      <c r="X9655" s="8"/>
      <c r="Y9655" s="8"/>
      <c r="Z9655" s="14" t="str">
        <f t="shared" si="1204"/>
        <v>Male</v>
      </c>
      <c r="AA9655" s="14"/>
      <c r="AB9655" s="14"/>
      <c r="AC9655" s="14"/>
      <c r="AE9655" t="str">
        <f t="shared" si="1205"/>
        <v>Middle aged</v>
      </c>
      <c r="AF9655" t="str">
        <f t="shared" si="1206"/>
        <v>Poor</v>
      </c>
      <c r="AG9655" t="str">
        <f t="shared" si="1207"/>
        <v>High</v>
      </c>
    </row>
    <row r="9656" spans="1:33" x14ac:dyDescent="0.2">
      <c r="A9656">
        <v>9655</v>
      </c>
      <c r="B9656">
        <v>15773098</v>
      </c>
      <c r="C9656">
        <v>834</v>
      </c>
      <c r="D9656">
        <v>2</v>
      </c>
      <c r="E9656">
        <v>1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s="2" t="s">
        <v>516</v>
      </c>
      <c r="P9656" s="11" t="str">
        <f t="shared" si="1200"/>
        <v>2017</v>
      </c>
      <c r="Q9656" s="12"/>
      <c r="R9656" s="8" t="str">
        <f t="shared" si="1201"/>
        <v>12</v>
      </c>
      <c r="S9656" s="8"/>
      <c r="T9656" s="14" t="str">
        <f t="shared" si="1202"/>
        <v>Retain</v>
      </c>
      <c r="U9656" s="14"/>
      <c r="V9656" s="8" t="str">
        <f t="shared" si="1203"/>
        <v>Spain</v>
      </c>
      <c r="W9656" s="8"/>
      <c r="X9656" s="8"/>
      <c r="Y9656" s="8"/>
      <c r="Z9656" s="14" t="str">
        <f t="shared" si="1204"/>
        <v>Male</v>
      </c>
      <c r="AA9656" s="14"/>
      <c r="AB9656" s="14"/>
      <c r="AC9656" s="14"/>
      <c r="AE9656" t="str">
        <f t="shared" si="1205"/>
        <v>Adults</v>
      </c>
      <c r="AF9656" t="str">
        <f t="shared" si="1206"/>
        <v>Excellent</v>
      </c>
      <c r="AG9656" t="str">
        <f t="shared" si="1207"/>
        <v>Very low</v>
      </c>
    </row>
    <row r="9657" spans="1:33" x14ac:dyDescent="0.2">
      <c r="A9657">
        <v>9656</v>
      </c>
      <c r="B9657">
        <v>15668971</v>
      </c>
      <c r="C9657">
        <v>583</v>
      </c>
      <c r="D9657">
        <v>1</v>
      </c>
      <c r="E9657">
        <v>2</v>
      </c>
      <c r="F9657">
        <v>40</v>
      </c>
      <c r="G9657">
        <v>3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s="2" t="s">
        <v>601</v>
      </c>
      <c r="P9657" s="11" t="str">
        <f t="shared" si="1200"/>
        <v>2019</v>
      </c>
      <c r="Q9657" s="12"/>
      <c r="R9657" s="8" t="str">
        <f t="shared" si="1201"/>
        <v>12</v>
      </c>
      <c r="S9657" s="8"/>
      <c r="T9657" s="14" t="str">
        <f t="shared" si="1202"/>
        <v>Retain</v>
      </c>
      <c r="U9657" s="14"/>
      <c r="V9657" s="8" t="str">
        <f t="shared" si="1203"/>
        <v>France</v>
      </c>
      <c r="W9657" s="8"/>
      <c r="X9657" s="8"/>
      <c r="Y9657" s="8"/>
      <c r="Z9657" s="14" t="str">
        <f t="shared" si="1204"/>
        <v>Female</v>
      </c>
      <c r="AA9657" s="14"/>
      <c r="AB9657" s="14"/>
      <c r="AC9657" s="14"/>
      <c r="AE9657" t="str">
        <f t="shared" si="1205"/>
        <v>Middle aged</v>
      </c>
      <c r="AF9657" t="str">
        <f t="shared" si="1206"/>
        <v>Fair</v>
      </c>
      <c r="AG9657" t="str">
        <f t="shared" si="1207"/>
        <v>Medium</v>
      </c>
    </row>
    <row r="9658" spans="1:33" x14ac:dyDescent="0.2">
      <c r="A9658">
        <v>9657</v>
      </c>
      <c r="B9658">
        <v>15603221</v>
      </c>
      <c r="C9658">
        <v>696</v>
      </c>
      <c r="D9658">
        <v>3</v>
      </c>
      <c r="E9658">
        <v>1</v>
      </c>
      <c r="F9658">
        <v>32</v>
      </c>
      <c r="G9658">
        <v>7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s="2" t="s">
        <v>88</v>
      </c>
      <c r="P9658" s="11" t="str">
        <f t="shared" si="1200"/>
        <v>2016</v>
      </c>
      <c r="Q9658" s="12"/>
      <c r="R9658" s="8" t="str">
        <f t="shared" si="1201"/>
        <v>09</v>
      </c>
      <c r="S9658" s="8"/>
      <c r="T9658" s="14" t="str">
        <f t="shared" si="1202"/>
        <v>Retain</v>
      </c>
      <c r="U9658" s="14"/>
      <c r="V9658" s="8" t="str">
        <f t="shared" si="1203"/>
        <v>Germany</v>
      </c>
      <c r="W9658" s="8"/>
      <c r="X9658" s="8"/>
      <c r="Y9658" s="8"/>
      <c r="Z9658" s="14" t="str">
        <f t="shared" si="1204"/>
        <v>Male</v>
      </c>
      <c r="AA9658" s="14"/>
      <c r="AB9658" s="14"/>
      <c r="AC9658" s="14"/>
      <c r="AE9658" t="str">
        <f t="shared" si="1205"/>
        <v>Adults</v>
      </c>
      <c r="AF9658" t="str">
        <f t="shared" si="1206"/>
        <v>Good</v>
      </c>
      <c r="AG9658" t="str">
        <f t="shared" si="1207"/>
        <v>Medium</v>
      </c>
    </row>
    <row r="9659" spans="1:33" x14ac:dyDescent="0.2">
      <c r="A9659">
        <v>9658</v>
      </c>
      <c r="B9659">
        <v>15740043</v>
      </c>
      <c r="C9659">
        <v>606</v>
      </c>
      <c r="D9659">
        <v>1</v>
      </c>
      <c r="E9659">
        <v>1</v>
      </c>
      <c r="F9659">
        <v>32</v>
      </c>
      <c r="G9659">
        <v>4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s="2" t="s">
        <v>154</v>
      </c>
      <c r="P9659" s="11" t="str">
        <f t="shared" si="1200"/>
        <v>2019</v>
      </c>
      <c r="Q9659" s="12"/>
      <c r="R9659" s="8" t="str">
        <f t="shared" si="1201"/>
        <v>07</v>
      </c>
      <c r="S9659" s="8"/>
      <c r="T9659" s="14" t="str">
        <f t="shared" si="1202"/>
        <v>Retain</v>
      </c>
      <c r="U9659" s="14"/>
      <c r="V9659" s="8" t="str">
        <f t="shared" si="1203"/>
        <v>France</v>
      </c>
      <c r="W9659" s="8"/>
      <c r="X9659" s="8"/>
      <c r="Y9659" s="8"/>
      <c r="Z9659" s="14" t="str">
        <f t="shared" si="1204"/>
        <v>Male</v>
      </c>
      <c r="AA9659" s="14"/>
      <c r="AB9659" s="14"/>
      <c r="AC9659" s="14"/>
      <c r="AE9659" t="str">
        <f t="shared" si="1205"/>
        <v>Adults</v>
      </c>
      <c r="AF9659" t="str">
        <f t="shared" si="1206"/>
        <v>Fair</v>
      </c>
      <c r="AG9659" t="str">
        <f t="shared" si="1207"/>
        <v>Medium</v>
      </c>
    </row>
    <row r="9660" spans="1:33" x14ac:dyDescent="0.2">
      <c r="A9660">
        <v>9659</v>
      </c>
      <c r="B9660">
        <v>15712264</v>
      </c>
      <c r="C9660">
        <v>713</v>
      </c>
      <c r="D9660">
        <v>1</v>
      </c>
      <c r="E9660">
        <v>2</v>
      </c>
      <c r="F9660">
        <v>39</v>
      </c>
      <c r="G9660">
        <v>7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s="2" t="s">
        <v>388</v>
      </c>
      <c r="P9660" s="11" t="str">
        <f t="shared" si="1200"/>
        <v>2016</v>
      </c>
      <c r="Q9660" s="12"/>
      <c r="R9660" s="8" t="str">
        <f t="shared" si="1201"/>
        <v>07</v>
      </c>
      <c r="S9660" s="8"/>
      <c r="T9660" s="14" t="str">
        <f t="shared" si="1202"/>
        <v>Retain</v>
      </c>
      <c r="U9660" s="14"/>
      <c r="V9660" s="8" t="str">
        <f t="shared" si="1203"/>
        <v>France</v>
      </c>
      <c r="W9660" s="8"/>
      <c r="X9660" s="8"/>
      <c r="Y9660" s="8"/>
      <c r="Z9660" s="14" t="str">
        <f t="shared" si="1204"/>
        <v>Female</v>
      </c>
      <c r="AA9660" s="14"/>
      <c r="AB9660" s="14"/>
      <c r="AC9660" s="14"/>
      <c r="AE9660" t="str">
        <f t="shared" si="1205"/>
        <v>Middle aged</v>
      </c>
      <c r="AF9660" t="str">
        <f t="shared" si="1206"/>
        <v>Good</v>
      </c>
      <c r="AG9660" t="str">
        <f t="shared" si="1207"/>
        <v>Very low</v>
      </c>
    </row>
    <row r="9661" spans="1:33" x14ac:dyDescent="0.2">
      <c r="A9661">
        <v>9660</v>
      </c>
      <c r="B9661">
        <v>15751926</v>
      </c>
      <c r="C9661">
        <v>821</v>
      </c>
      <c r="D9661">
        <v>3</v>
      </c>
      <c r="E9661">
        <v>1</v>
      </c>
      <c r="F9661">
        <v>42</v>
      </c>
      <c r="G9661">
        <v>6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s="2" t="s">
        <v>616</v>
      </c>
      <c r="P9661" s="11" t="str">
        <f t="shared" si="1200"/>
        <v>2016</v>
      </c>
      <c r="Q9661" s="12"/>
      <c r="R9661" s="8" t="str">
        <f t="shared" si="1201"/>
        <v>10</v>
      </c>
      <c r="S9661" s="8"/>
      <c r="T9661" s="14" t="str">
        <f t="shared" si="1202"/>
        <v>Retain</v>
      </c>
      <c r="U9661" s="14"/>
      <c r="V9661" s="8" t="str">
        <f t="shared" si="1203"/>
        <v>Germany</v>
      </c>
      <c r="W9661" s="8"/>
      <c r="X9661" s="8"/>
      <c r="Y9661" s="8"/>
      <c r="Z9661" s="14" t="str">
        <f t="shared" si="1204"/>
        <v>Male</v>
      </c>
      <c r="AA9661" s="14"/>
      <c r="AB9661" s="14"/>
      <c r="AC9661" s="14"/>
      <c r="AE9661" t="str">
        <f t="shared" si="1205"/>
        <v>Middle aged</v>
      </c>
      <c r="AF9661" t="str">
        <f t="shared" si="1206"/>
        <v>Excellent</v>
      </c>
      <c r="AG9661" t="str">
        <f t="shared" si="1207"/>
        <v>Medium</v>
      </c>
    </row>
    <row r="9662" spans="1:33" x14ac:dyDescent="0.2">
      <c r="A9662">
        <v>9661</v>
      </c>
      <c r="B9662">
        <v>15589401</v>
      </c>
      <c r="C9662">
        <v>550</v>
      </c>
      <c r="D9662">
        <v>1</v>
      </c>
      <c r="E9662">
        <v>2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s="2" t="s">
        <v>113</v>
      </c>
      <c r="P9662" s="11" t="str">
        <f t="shared" si="1200"/>
        <v>2019</v>
      </c>
      <c r="Q9662" s="12"/>
      <c r="R9662" s="8" t="str">
        <f t="shared" si="1201"/>
        <v>06</v>
      </c>
      <c r="S9662" s="8"/>
      <c r="T9662" s="14" t="str">
        <f t="shared" si="1202"/>
        <v>Retain</v>
      </c>
      <c r="U9662" s="14"/>
      <c r="V9662" s="8" t="str">
        <f t="shared" si="1203"/>
        <v>France</v>
      </c>
      <c r="W9662" s="8"/>
      <c r="X9662" s="8"/>
      <c r="Y9662" s="8"/>
      <c r="Z9662" s="14" t="str">
        <f t="shared" si="1204"/>
        <v>Female</v>
      </c>
      <c r="AA9662" s="14"/>
      <c r="AB9662" s="14"/>
      <c r="AC9662" s="14"/>
      <c r="AE9662" t="str">
        <f t="shared" si="1205"/>
        <v>Adults</v>
      </c>
      <c r="AF9662" t="str">
        <f t="shared" si="1206"/>
        <v>Poor</v>
      </c>
      <c r="AG9662" t="str">
        <f t="shared" si="1207"/>
        <v>Very low</v>
      </c>
    </row>
    <row r="9663" spans="1:33" x14ac:dyDescent="0.2">
      <c r="A9663">
        <v>9662</v>
      </c>
      <c r="B9663">
        <v>15742019</v>
      </c>
      <c r="C9663">
        <v>675</v>
      </c>
      <c r="D9663">
        <v>1</v>
      </c>
      <c r="E9663">
        <v>2</v>
      </c>
      <c r="F9663">
        <v>39</v>
      </c>
      <c r="G9663">
        <v>5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s="2" t="s">
        <v>117</v>
      </c>
      <c r="P9663" s="11" t="str">
        <f t="shared" si="1200"/>
        <v>2018</v>
      </c>
      <c r="Q9663" s="12"/>
      <c r="R9663" s="8" t="str">
        <f t="shared" si="1201"/>
        <v>05</v>
      </c>
      <c r="S9663" s="8"/>
      <c r="T9663" s="14" t="str">
        <f t="shared" si="1202"/>
        <v>Retain</v>
      </c>
      <c r="U9663" s="14"/>
      <c r="V9663" s="8" t="str">
        <f t="shared" si="1203"/>
        <v>France</v>
      </c>
      <c r="W9663" s="8"/>
      <c r="X9663" s="8"/>
      <c r="Y9663" s="8"/>
      <c r="Z9663" s="14" t="str">
        <f t="shared" si="1204"/>
        <v>Female</v>
      </c>
      <c r="AA9663" s="14"/>
      <c r="AB9663" s="14"/>
      <c r="AC9663" s="14"/>
      <c r="AE9663" t="str">
        <f t="shared" si="1205"/>
        <v>Middle aged</v>
      </c>
      <c r="AF9663" t="str">
        <f t="shared" si="1206"/>
        <v>Good</v>
      </c>
      <c r="AG9663" t="str">
        <f t="shared" si="1207"/>
        <v>Very low</v>
      </c>
    </row>
    <row r="9664" spans="1:33" x14ac:dyDescent="0.2">
      <c r="A9664">
        <v>9663</v>
      </c>
      <c r="B9664">
        <v>15660611</v>
      </c>
      <c r="C9664">
        <v>748</v>
      </c>
      <c r="D9664">
        <v>2</v>
      </c>
      <c r="E9664">
        <v>1</v>
      </c>
      <c r="F9664">
        <v>39</v>
      </c>
      <c r="G9664">
        <v>6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s="2" t="s">
        <v>569</v>
      </c>
      <c r="P9664" s="11" t="str">
        <f t="shared" si="1200"/>
        <v>2017</v>
      </c>
      <c r="Q9664" s="12"/>
      <c r="R9664" s="8" t="str">
        <f t="shared" si="1201"/>
        <v>08</v>
      </c>
      <c r="S9664" s="8"/>
      <c r="T9664" s="14" t="str">
        <f t="shared" si="1202"/>
        <v>Retain</v>
      </c>
      <c r="U9664" s="14"/>
      <c r="V9664" s="8" t="str">
        <f t="shared" si="1203"/>
        <v>Spain</v>
      </c>
      <c r="W9664" s="8"/>
      <c r="X9664" s="8"/>
      <c r="Y9664" s="8"/>
      <c r="Z9664" s="14" t="str">
        <f t="shared" si="1204"/>
        <v>Male</v>
      </c>
      <c r="AA9664" s="14"/>
      <c r="AB9664" s="14"/>
      <c r="AC9664" s="14"/>
      <c r="AE9664" t="str">
        <f t="shared" si="1205"/>
        <v>Middle aged</v>
      </c>
      <c r="AF9664" t="str">
        <f t="shared" si="1206"/>
        <v>Very good</v>
      </c>
      <c r="AG9664" t="str">
        <f t="shared" si="1207"/>
        <v>Very low</v>
      </c>
    </row>
    <row r="9665" spans="1:33" x14ac:dyDescent="0.2">
      <c r="A9665">
        <v>9664</v>
      </c>
      <c r="B9665">
        <v>15607634</v>
      </c>
      <c r="C9665">
        <v>606</v>
      </c>
      <c r="D9665">
        <v>3</v>
      </c>
      <c r="E9665">
        <v>1</v>
      </c>
      <c r="F9665">
        <v>40</v>
      </c>
      <c r="G9665">
        <v>6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s="2" t="s">
        <v>320</v>
      </c>
      <c r="P9665" s="11" t="str">
        <f t="shared" si="1200"/>
        <v>2017</v>
      </c>
      <c r="Q9665" s="12"/>
      <c r="R9665" s="8" t="str">
        <f t="shared" si="1201"/>
        <v>06</v>
      </c>
      <c r="S9665" s="8"/>
      <c r="T9665" s="14" t="str">
        <f t="shared" si="1202"/>
        <v>Retain</v>
      </c>
      <c r="U9665" s="14"/>
      <c r="V9665" s="8" t="str">
        <f t="shared" si="1203"/>
        <v>Germany</v>
      </c>
      <c r="W9665" s="8"/>
      <c r="X9665" s="8"/>
      <c r="Y9665" s="8"/>
      <c r="Z9665" s="14" t="str">
        <f t="shared" si="1204"/>
        <v>Male</v>
      </c>
      <c r="AA9665" s="14"/>
      <c r="AB9665" s="14"/>
      <c r="AC9665" s="14"/>
      <c r="AE9665" t="str">
        <f t="shared" si="1205"/>
        <v>Middle aged</v>
      </c>
      <c r="AF9665" t="str">
        <f t="shared" si="1206"/>
        <v>Fair</v>
      </c>
      <c r="AG9665" t="str">
        <f t="shared" si="1207"/>
        <v>Medium</v>
      </c>
    </row>
    <row r="9666" spans="1:33" x14ac:dyDescent="0.2">
      <c r="A9666">
        <v>9665</v>
      </c>
      <c r="B9666">
        <v>15595036</v>
      </c>
      <c r="C9666">
        <v>726</v>
      </c>
      <c r="D9666">
        <v>3</v>
      </c>
      <c r="E9666">
        <v>1</v>
      </c>
      <c r="F9666">
        <v>30</v>
      </c>
      <c r="G9666">
        <v>6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s="2" t="s">
        <v>694</v>
      </c>
      <c r="P9666" s="11" t="str">
        <f t="shared" si="1200"/>
        <v>2017</v>
      </c>
      <c r="Q9666" s="12"/>
      <c r="R9666" s="8" t="str">
        <f t="shared" si="1201"/>
        <v>08</v>
      </c>
      <c r="S9666" s="8"/>
      <c r="T9666" s="14" t="str">
        <f t="shared" si="1202"/>
        <v>Retain</v>
      </c>
      <c r="U9666" s="14"/>
      <c r="V9666" s="8" t="str">
        <f t="shared" si="1203"/>
        <v>Germany</v>
      </c>
      <c r="W9666" s="8"/>
      <c r="X9666" s="8"/>
      <c r="Y9666" s="8"/>
      <c r="Z9666" s="14" t="str">
        <f t="shared" si="1204"/>
        <v>Male</v>
      </c>
      <c r="AA9666" s="14"/>
      <c r="AB9666" s="14"/>
      <c r="AC9666" s="14"/>
      <c r="AE9666" t="str">
        <f t="shared" si="1205"/>
        <v>Adults</v>
      </c>
      <c r="AF9666" t="str">
        <f t="shared" si="1206"/>
        <v>Good</v>
      </c>
      <c r="AG9666" t="str">
        <f t="shared" si="1207"/>
        <v>Medium</v>
      </c>
    </row>
    <row r="9667" spans="1:33" x14ac:dyDescent="0.2">
      <c r="A9667">
        <v>9666</v>
      </c>
      <c r="B9667">
        <v>15745794</v>
      </c>
      <c r="C9667">
        <v>547</v>
      </c>
      <c r="D9667">
        <v>1</v>
      </c>
      <c r="E9667">
        <v>1</v>
      </c>
      <c r="F9667">
        <v>30</v>
      </c>
      <c r="G9667">
        <v>5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s="2" t="s">
        <v>786</v>
      </c>
      <c r="P9667" s="11" t="str">
        <f t="shared" ref="P9667:P9730" si="1208">RIGHT($N9667,4)</f>
        <v>2018</v>
      </c>
      <c r="Q9667" s="12"/>
      <c r="R9667" s="8" t="str">
        <f t="shared" ref="R9667:R9730" si="1209">MID(N9667,4,2)</f>
        <v>02</v>
      </c>
      <c r="S9667" s="8"/>
      <c r="T9667" s="14" t="str">
        <f t="shared" ref="T9667:T9730" si="1210">IF(M9667=1,"Exit","Retain")</f>
        <v>Retain</v>
      </c>
      <c r="U9667" s="14"/>
      <c r="V9667" s="8" t="str">
        <f t="shared" ref="V9667:V9730" si="1211">IF(D9667=1,"France",IF(D9667=2,"Spain",IF(D9667=3,"Germany","NONE")))</f>
        <v>France</v>
      </c>
      <c r="W9667" s="8"/>
      <c r="X9667" s="8"/>
      <c r="Y9667" s="8"/>
      <c r="Z9667" s="14" t="str">
        <f t="shared" ref="Z9667:Z9730" si="1212">IF(E9667=1,"Male","Female")</f>
        <v>Male</v>
      </c>
      <c r="AA9667" s="14"/>
      <c r="AB9667" s="14"/>
      <c r="AC9667" s="14"/>
      <c r="AE9667" t="str">
        <f t="shared" ref="AE9667:AE9730" si="1213">IF(F9667&lt;18,"Kids",IF(AND(F9667&gt;=18,F9667&lt;24),"Young Adults",IF(AND(F9667&gt;=24,F9667&lt;39),"Adults",IF(AND(F9667&gt;=39,F9667&lt;64),"Middle aged","Retired"))))</f>
        <v>Adults</v>
      </c>
      <c r="AF9667" t="str">
        <f t="shared" ref="AF9667:AF9730" si="1214">IF(AND(C9667&gt;=800,C9667&lt;=850),"Excellent",IF(AND(C9667&gt;=740,C9667&lt;=799),"Very good",IF(AND(C9667&gt;=670,C9667&lt;=739),"Good",IF(AND(C9667&gt;=580,C9667&lt;=669),"Fair",IF(AND(C9667&gt;=300,C9667&lt;=579),"Poor","None")))))</f>
        <v>Poor</v>
      </c>
      <c r="AG9667" t="str">
        <f t="shared" ref="AG9667:AG9730" si="1215">IF(H9667&lt;25000,"Very low",IF(AND(H9667&gt;25000,H9667&lt;=50000),"Low",IF(AND(H9667&gt;50000,H9667&lt;=100000),"Medium",IF(AND(H9667&gt;100000,H9667&lt;=150000),"High",IF(AND(H9667&gt;150000,H9667&lt;=200000),"Very high",IF(H9667&gt;200000,"Extreme","None"))))))</f>
        <v>Very low</v>
      </c>
    </row>
    <row r="9668" spans="1:33" x14ac:dyDescent="0.2">
      <c r="A9668">
        <v>9667</v>
      </c>
      <c r="B9668">
        <v>15781689</v>
      </c>
      <c r="C9668">
        <v>758</v>
      </c>
      <c r="D9668">
        <v>2</v>
      </c>
      <c r="E9668">
        <v>1</v>
      </c>
      <c r="F9668">
        <v>35</v>
      </c>
      <c r="G9668">
        <v>7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s="2" t="s">
        <v>268</v>
      </c>
      <c r="P9668" s="11" t="str">
        <f t="shared" si="1208"/>
        <v>2016</v>
      </c>
      <c r="Q9668" s="12"/>
      <c r="R9668" s="8" t="str">
        <f t="shared" si="1209"/>
        <v>06</v>
      </c>
      <c r="S9668" s="8"/>
      <c r="T9668" s="14" t="str">
        <f t="shared" si="1210"/>
        <v>Retain</v>
      </c>
      <c r="U9668" s="14"/>
      <c r="V9668" s="8" t="str">
        <f t="shared" si="1211"/>
        <v>Spain</v>
      </c>
      <c r="W9668" s="8"/>
      <c r="X9668" s="8"/>
      <c r="Y9668" s="8"/>
      <c r="Z9668" s="14" t="str">
        <f t="shared" si="1212"/>
        <v>Male</v>
      </c>
      <c r="AA9668" s="14"/>
      <c r="AB9668" s="14"/>
      <c r="AC9668" s="14"/>
      <c r="AE9668" t="str">
        <f t="shared" si="1213"/>
        <v>Adults</v>
      </c>
      <c r="AF9668" t="str">
        <f t="shared" si="1214"/>
        <v>Very good</v>
      </c>
      <c r="AG9668" t="str">
        <f t="shared" si="1215"/>
        <v>Very low</v>
      </c>
    </row>
    <row r="9669" spans="1:33" x14ac:dyDescent="0.2">
      <c r="A9669">
        <v>9668</v>
      </c>
      <c r="B9669">
        <v>15696054</v>
      </c>
      <c r="C9669">
        <v>596</v>
      </c>
      <c r="D9669">
        <v>1</v>
      </c>
      <c r="E9669">
        <v>1</v>
      </c>
      <c r="F9669">
        <v>37</v>
      </c>
      <c r="G9669">
        <v>6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s="2" t="s">
        <v>82</v>
      </c>
      <c r="P9669" s="11" t="str">
        <f t="shared" si="1208"/>
        <v>2016</v>
      </c>
      <c r="Q9669" s="12"/>
      <c r="R9669" s="8" t="str">
        <f t="shared" si="1209"/>
        <v>12</v>
      </c>
      <c r="S9669" s="8"/>
      <c r="T9669" s="14" t="str">
        <f t="shared" si="1210"/>
        <v>Retain</v>
      </c>
      <c r="U9669" s="14"/>
      <c r="V9669" s="8" t="str">
        <f t="shared" si="1211"/>
        <v>France</v>
      </c>
      <c r="W9669" s="8"/>
      <c r="X9669" s="8"/>
      <c r="Y9669" s="8"/>
      <c r="Z9669" s="14" t="str">
        <f t="shared" si="1212"/>
        <v>Male</v>
      </c>
      <c r="AA9669" s="14"/>
      <c r="AB9669" s="14"/>
      <c r="AC9669" s="14"/>
      <c r="AE9669" t="str">
        <f t="shared" si="1213"/>
        <v>Adults</v>
      </c>
      <c r="AF9669" t="str">
        <f t="shared" si="1214"/>
        <v>Fair</v>
      </c>
      <c r="AG9669" t="str">
        <f t="shared" si="1215"/>
        <v>Very low</v>
      </c>
    </row>
    <row r="9670" spans="1:33" x14ac:dyDescent="0.2">
      <c r="A9670">
        <v>9669</v>
      </c>
      <c r="B9670">
        <v>15752467</v>
      </c>
      <c r="C9670">
        <v>720</v>
      </c>
      <c r="D9670">
        <v>2</v>
      </c>
      <c r="E9670">
        <v>1</v>
      </c>
      <c r="F9670">
        <v>34</v>
      </c>
      <c r="G9670">
        <v>5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s="2" t="s">
        <v>487</v>
      </c>
      <c r="P9670" s="11" t="str">
        <f t="shared" si="1208"/>
        <v>2017</v>
      </c>
      <c r="Q9670" s="12"/>
      <c r="R9670" s="8" t="str">
        <f t="shared" si="1209"/>
        <v>12</v>
      </c>
      <c r="S9670" s="8"/>
      <c r="T9670" s="14" t="str">
        <f t="shared" si="1210"/>
        <v>Retain</v>
      </c>
      <c r="U9670" s="14"/>
      <c r="V9670" s="8" t="str">
        <f t="shared" si="1211"/>
        <v>Spain</v>
      </c>
      <c r="W9670" s="8"/>
      <c r="X9670" s="8"/>
      <c r="Y9670" s="8"/>
      <c r="Z9670" s="14" t="str">
        <f t="shared" si="1212"/>
        <v>Male</v>
      </c>
      <c r="AA9670" s="14"/>
      <c r="AB9670" s="14"/>
      <c r="AC9670" s="14"/>
      <c r="AE9670" t="str">
        <f t="shared" si="1213"/>
        <v>Adults</v>
      </c>
      <c r="AF9670" t="str">
        <f t="shared" si="1214"/>
        <v>Good</v>
      </c>
      <c r="AG9670" t="str">
        <f t="shared" si="1215"/>
        <v>Very low</v>
      </c>
    </row>
    <row r="9671" spans="1:33" x14ac:dyDescent="0.2">
      <c r="A9671">
        <v>9670</v>
      </c>
      <c r="B9671">
        <v>15597739</v>
      </c>
      <c r="C9671">
        <v>674</v>
      </c>
      <c r="D9671">
        <v>1</v>
      </c>
      <c r="E9671">
        <v>1</v>
      </c>
      <c r="F9671">
        <v>37</v>
      </c>
      <c r="G9671">
        <v>4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s="2" t="s">
        <v>77</v>
      </c>
      <c r="P9671" s="11" t="str">
        <f t="shared" si="1208"/>
        <v>2019</v>
      </c>
      <c r="Q9671" s="12"/>
      <c r="R9671" s="8" t="str">
        <f t="shared" si="1209"/>
        <v>04</v>
      </c>
      <c r="S9671" s="8"/>
      <c r="T9671" s="14" t="str">
        <f t="shared" si="1210"/>
        <v>Retain</v>
      </c>
      <c r="U9671" s="14"/>
      <c r="V9671" s="8" t="str">
        <f t="shared" si="1211"/>
        <v>France</v>
      </c>
      <c r="W9671" s="8"/>
      <c r="X9671" s="8"/>
      <c r="Y9671" s="8"/>
      <c r="Z9671" s="14" t="str">
        <f t="shared" si="1212"/>
        <v>Male</v>
      </c>
      <c r="AA9671" s="14"/>
      <c r="AB9671" s="14"/>
      <c r="AC9671" s="14"/>
      <c r="AE9671" t="str">
        <f t="shared" si="1213"/>
        <v>Adults</v>
      </c>
      <c r="AF9671" t="str">
        <f t="shared" si="1214"/>
        <v>Good</v>
      </c>
      <c r="AG9671" t="str">
        <f t="shared" si="1215"/>
        <v>Very low</v>
      </c>
    </row>
    <row r="9672" spans="1:33" x14ac:dyDescent="0.2">
      <c r="A9672">
        <v>9671</v>
      </c>
      <c r="B9672">
        <v>15651336</v>
      </c>
      <c r="C9672">
        <v>756</v>
      </c>
      <c r="D9672">
        <v>1</v>
      </c>
      <c r="E9672">
        <v>2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s="2" t="s">
        <v>416</v>
      </c>
      <c r="P9672" s="11" t="str">
        <f t="shared" si="1208"/>
        <v>2019</v>
      </c>
      <c r="Q9672" s="12"/>
      <c r="R9672" s="8" t="str">
        <f t="shared" si="1209"/>
        <v>05</v>
      </c>
      <c r="S9672" s="8"/>
      <c r="T9672" s="14" t="str">
        <f t="shared" si="1210"/>
        <v>Retain</v>
      </c>
      <c r="U9672" s="14"/>
      <c r="V9672" s="8" t="str">
        <f t="shared" si="1211"/>
        <v>France</v>
      </c>
      <c r="W9672" s="8"/>
      <c r="X9672" s="8"/>
      <c r="Y9672" s="8"/>
      <c r="Z9672" s="14" t="str">
        <f t="shared" si="1212"/>
        <v>Female</v>
      </c>
      <c r="AA9672" s="14"/>
      <c r="AB9672" s="14"/>
      <c r="AC9672" s="14"/>
      <c r="AE9672" t="str">
        <f t="shared" si="1213"/>
        <v>Adults</v>
      </c>
      <c r="AF9672" t="str">
        <f t="shared" si="1214"/>
        <v>Very good</v>
      </c>
      <c r="AG9672" t="str">
        <f t="shared" si="1215"/>
        <v>Very low</v>
      </c>
    </row>
    <row r="9673" spans="1:33" x14ac:dyDescent="0.2">
      <c r="A9673">
        <v>9672</v>
      </c>
      <c r="B9673">
        <v>15636061</v>
      </c>
      <c r="C9673">
        <v>649</v>
      </c>
      <c r="D9673">
        <v>3</v>
      </c>
      <c r="E9673">
        <v>1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s="2" t="s">
        <v>1101</v>
      </c>
      <c r="P9673" s="11" t="str">
        <f t="shared" si="1208"/>
        <v>2019</v>
      </c>
      <c r="Q9673" s="12"/>
      <c r="R9673" s="8" t="str">
        <f t="shared" si="1209"/>
        <v>06</v>
      </c>
      <c r="S9673" s="8"/>
      <c r="T9673" s="14" t="str">
        <f t="shared" si="1210"/>
        <v>Retain</v>
      </c>
      <c r="U9673" s="14"/>
      <c r="V9673" s="8" t="str">
        <f t="shared" si="1211"/>
        <v>Germany</v>
      </c>
      <c r="W9673" s="8"/>
      <c r="X9673" s="8"/>
      <c r="Y9673" s="8"/>
      <c r="Z9673" s="14" t="str">
        <f t="shared" si="1212"/>
        <v>Male</v>
      </c>
      <c r="AA9673" s="14"/>
      <c r="AB9673" s="14"/>
      <c r="AC9673" s="14"/>
      <c r="AE9673" t="str">
        <f t="shared" si="1213"/>
        <v>Retired</v>
      </c>
      <c r="AF9673" t="str">
        <f t="shared" si="1214"/>
        <v>Fair</v>
      </c>
      <c r="AG9673" t="str">
        <f t="shared" si="1215"/>
        <v>Medium</v>
      </c>
    </row>
    <row r="9674" spans="1:33" x14ac:dyDescent="0.2">
      <c r="A9674">
        <v>9673</v>
      </c>
      <c r="B9674">
        <v>15723013</v>
      </c>
      <c r="C9674">
        <v>613</v>
      </c>
      <c r="D9674">
        <v>3</v>
      </c>
      <c r="E9674">
        <v>1</v>
      </c>
      <c r="F9674">
        <v>28</v>
      </c>
      <c r="G9674">
        <v>6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s="2" t="s">
        <v>606</v>
      </c>
      <c r="P9674" s="11" t="str">
        <f t="shared" si="1208"/>
        <v>2017</v>
      </c>
      <c r="Q9674" s="12"/>
      <c r="R9674" s="8" t="str">
        <f t="shared" si="1209"/>
        <v>08</v>
      </c>
      <c r="S9674" s="8"/>
      <c r="T9674" s="14" t="str">
        <f t="shared" si="1210"/>
        <v>Retain</v>
      </c>
      <c r="U9674" s="14"/>
      <c r="V9674" s="8" t="str">
        <f t="shared" si="1211"/>
        <v>Germany</v>
      </c>
      <c r="W9674" s="8"/>
      <c r="X9674" s="8"/>
      <c r="Y9674" s="8"/>
      <c r="Z9674" s="14" t="str">
        <f t="shared" si="1212"/>
        <v>Male</v>
      </c>
      <c r="AA9674" s="14"/>
      <c r="AB9674" s="14"/>
      <c r="AC9674" s="14"/>
      <c r="AE9674" t="str">
        <f t="shared" si="1213"/>
        <v>Adults</v>
      </c>
      <c r="AF9674" t="str">
        <f t="shared" si="1214"/>
        <v>Fair</v>
      </c>
      <c r="AG9674" t="str">
        <f t="shared" si="1215"/>
        <v>Medium</v>
      </c>
    </row>
    <row r="9675" spans="1:33" x14ac:dyDescent="0.2">
      <c r="A9675">
        <v>9674</v>
      </c>
      <c r="B9675">
        <v>15784148</v>
      </c>
      <c r="C9675">
        <v>643</v>
      </c>
      <c r="D9675">
        <v>1</v>
      </c>
      <c r="E9675">
        <v>1</v>
      </c>
      <c r="F9675">
        <v>62</v>
      </c>
      <c r="G9675">
        <v>3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s="2" t="s">
        <v>735</v>
      </c>
      <c r="P9675" s="11" t="str">
        <f t="shared" si="1208"/>
        <v>2019</v>
      </c>
      <c r="Q9675" s="12"/>
      <c r="R9675" s="8" t="str">
        <f t="shared" si="1209"/>
        <v>10</v>
      </c>
      <c r="S9675" s="8"/>
      <c r="T9675" s="14" t="str">
        <f t="shared" si="1210"/>
        <v>Retain</v>
      </c>
      <c r="U9675" s="14"/>
      <c r="V9675" s="8" t="str">
        <f t="shared" si="1211"/>
        <v>France</v>
      </c>
      <c r="W9675" s="8"/>
      <c r="X9675" s="8"/>
      <c r="Y9675" s="8"/>
      <c r="Z9675" s="14" t="str">
        <f t="shared" si="1212"/>
        <v>Male</v>
      </c>
      <c r="AA9675" s="14"/>
      <c r="AB9675" s="14"/>
      <c r="AC9675" s="14"/>
      <c r="AE9675" t="str">
        <f t="shared" si="1213"/>
        <v>Middle aged</v>
      </c>
      <c r="AF9675" t="str">
        <f t="shared" si="1214"/>
        <v>Fair</v>
      </c>
      <c r="AG9675" t="str">
        <f t="shared" si="1215"/>
        <v>Very low</v>
      </c>
    </row>
    <row r="9676" spans="1:33" x14ac:dyDescent="0.2">
      <c r="A9676">
        <v>9675</v>
      </c>
      <c r="B9676">
        <v>15578098</v>
      </c>
      <c r="C9676">
        <v>600</v>
      </c>
      <c r="D9676">
        <v>1</v>
      </c>
      <c r="E9676">
        <v>1</v>
      </c>
      <c r="F9676">
        <v>31</v>
      </c>
      <c r="G9676">
        <v>4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s="2" t="s">
        <v>74</v>
      </c>
      <c r="P9676" s="11" t="str">
        <f t="shared" si="1208"/>
        <v>2018</v>
      </c>
      <c r="Q9676" s="12"/>
      <c r="R9676" s="8" t="str">
        <f t="shared" si="1209"/>
        <v>11</v>
      </c>
      <c r="S9676" s="8"/>
      <c r="T9676" s="14" t="str">
        <f t="shared" si="1210"/>
        <v>Retain</v>
      </c>
      <c r="U9676" s="14"/>
      <c r="V9676" s="8" t="str">
        <f t="shared" si="1211"/>
        <v>France</v>
      </c>
      <c r="W9676" s="8"/>
      <c r="X9676" s="8"/>
      <c r="Y9676" s="8"/>
      <c r="Z9676" s="14" t="str">
        <f t="shared" si="1212"/>
        <v>Male</v>
      </c>
      <c r="AA9676" s="14"/>
      <c r="AB9676" s="14"/>
      <c r="AC9676" s="14"/>
      <c r="AE9676" t="str">
        <f t="shared" si="1213"/>
        <v>Adults</v>
      </c>
      <c r="AF9676" t="str">
        <f t="shared" si="1214"/>
        <v>Fair</v>
      </c>
      <c r="AG9676" t="str">
        <f t="shared" si="1215"/>
        <v>Very low</v>
      </c>
    </row>
    <row r="9677" spans="1:33" x14ac:dyDescent="0.2">
      <c r="A9677">
        <v>9676</v>
      </c>
      <c r="B9677">
        <v>15638621</v>
      </c>
      <c r="C9677">
        <v>735</v>
      </c>
      <c r="D9677">
        <v>2</v>
      </c>
      <c r="E9677">
        <v>1</v>
      </c>
      <c r="F9677">
        <v>39</v>
      </c>
      <c r="G9677">
        <v>4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s="2" t="s">
        <v>444</v>
      </c>
      <c r="P9677" s="11" t="str">
        <f t="shared" si="1208"/>
        <v>2019</v>
      </c>
      <c r="Q9677" s="12"/>
      <c r="R9677" s="8" t="str">
        <f t="shared" si="1209"/>
        <v>08</v>
      </c>
      <c r="S9677" s="8"/>
      <c r="T9677" s="14" t="str">
        <f t="shared" si="1210"/>
        <v>Retain</v>
      </c>
      <c r="U9677" s="14"/>
      <c r="V9677" s="8" t="str">
        <f t="shared" si="1211"/>
        <v>Spain</v>
      </c>
      <c r="W9677" s="8"/>
      <c r="X9677" s="8"/>
      <c r="Y9677" s="8"/>
      <c r="Z9677" s="14" t="str">
        <f t="shared" si="1212"/>
        <v>Male</v>
      </c>
      <c r="AA9677" s="14"/>
      <c r="AB9677" s="14"/>
      <c r="AC9677" s="14"/>
      <c r="AE9677" t="str">
        <f t="shared" si="1213"/>
        <v>Middle aged</v>
      </c>
      <c r="AF9677" t="str">
        <f t="shared" si="1214"/>
        <v>Good</v>
      </c>
      <c r="AG9677" t="str">
        <f t="shared" si="1215"/>
        <v>Medium</v>
      </c>
    </row>
    <row r="9678" spans="1:33" x14ac:dyDescent="0.2">
      <c r="A9678">
        <v>9677</v>
      </c>
      <c r="B9678">
        <v>15720924</v>
      </c>
      <c r="C9678">
        <v>585</v>
      </c>
      <c r="D9678">
        <v>1</v>
      </c>
      <c r="E9678">
        <v>2</v>
      </c>
      <c r="F9678">
        <v>34</v>
      </c>
      <c r="G9678">
        <v>6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s="2" t="s">
        <v>333</v>
      </c>
      <c r="P9678" s="11" t="str">
        <f t="shared" si="1208"/>
        <v>2016</v>
      </c>
      <c r="Q9678" s="12"/>
      <c r="R9678" s="8" t="str">
        <f t="shared" si="1209"/>
        <v>12</v>
      </c>
      <c r="S9678" s="8"/>
      <c r="T9678" s="14" t="str">
        <f t="shared" si="1210"/>
        <v>Retain</v>
      </c>
      <c r="U9678" s="14"/>
      <c r="V9678" s="8" t="str">
        <f t="shared" si="1211"/>
        <v>France</v>
      </c>
      <c r="W9678" s="8"/>
      <c r="X9678" s="8"/>
      <c r="Y9678" s="8"/>
      <c r="Z9678" s="14" t="str">
        <f t="shared" si="1212"/>
        <v>Female</v>
      </c>
      <c r="AA9678" s="14"/>
      <c r="AB9678" s="14"/>
      <c r="AC9678" s="14"/>
      <c r="AE9678" t="str">
        <f t="shared" si="1213"/>
        <v>Adults</v>
      </c>
      <c r="AF9678" t="str">
        <f t="shared" si="1214"/>
        <v>Fair</v>
      </c>
      <c r="AG9678" t="str">
        <f t="shared" si="1215"/>
        <v>Very low</v>
      </c>
    </row>
    <row r="9679" spans="1:33" x14ac:dyDescent="0.2">
      <c r="A9679">
        <v>9678</v>
      </c>
      <c r="B9679">
        <v>15566531</v>
      </c>
      <c r="C9679">
        <v>724</v>
      </c>
      <c r="D9679">
        <v>3</v>
      </c>
      <c r="E9679">
        <v>1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s="2" t="s">
        <v>808</v>
      </c>
      <c r="P9679" s="11" t="str">
        <f t="shared" si="1208"/>
        <v>2018</v>
      </c>
      <c r="Q9679" s="12"/>
      <c r="R9679" s="8" t="str">
        <f t="shared" si="1209"/>
        <v>12</v>
      </c>
      <c r="S9679" s="8"/>
      <c r="T9679" s="14" t="str">
        <f t="shared" si="1210"/>
        <v>Exit</v>
      </c>
      <c r="U9679" s="14"/>
      <c r="V9679" s="8" t="str">
        <f t="shared" si="1211"/>
        <v>Germany</v>
      </c>
      <c r="W9679" s="8"/>
      <c r="X9679" s="8"/>
      <c r="Y9679" s="8"/>
      <c r="Z9679" s="14" t="str">
        <f t="shared" si="1212"/>
        <v>Male</v>
      </c>
      <c r="AA9679" s="14"/>
      <c r="AB9679" s="14"/>
      <c r="AC9679" s="14"/>
      <c r="AE9679" t="str">
        <f t="shared" si="1213"/>
        <v>Adults</v>
      </c>
      <c r="AF9679" t="str">
        <f t="shared" si="1214"/>
        <v>Good</v>
      </c>
      <c r="AG9679" t="str">
        <f t="shared" si="1215"/>
        <v>Medium</v>
      </c>
    </row>
    <row r="9680" spans="1:33" x14ac:dyDescent="0.2">
      <c r="A9680">
        <v>9679</v>
      </c>
      <c r="B9680">
        <v>15718064</v>
      </c>
      <c r="C9680">
        <v>635</v>
      </c>
      <c r="D9680">
        <v>2</v>
      </c>
      <c r="E9680">
        <v>1</v>
      </c>
      <c r="F9680">
        <v>29</v>
      </c>
      <c r="G9680">
        <v>4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s="2" t="s">
        <v>184</v>
      </c>
      <c r="P9680" s="11" t="str">
        <f t="shared" si="1208"/>
        <v>2018</v>
      </c>
      <c r="Q9680" s="12"/>
      <c r="R9680" s="8" t="str">
        <f t="shared" si="1209"/>
        <v>12</v>
      </c>
      <c r="S9680" s="8"/>
      <c r="T9680" s="14" t="str">
        <f t="shared" si="1210"/>
        <v>Retain</v>
      </c>
      <c r="U9680" s="14"/>
      <c r="V9680" s="8" t="str">
        <f t="shared" si="1211"/>
        <v>Spain</v>
      </c>
      <c r="W9680" s="8"/>
      <c r="X9680" s="8"/>
      <c r="Y9680" s="8"/>
      <c r="Z9680" s="14" t="str">
        <f t="shared" si="1212"/>
        <v>Male</v>
      </c>
      <c r="AA9680" s="14"/>
      <c r="AB9680" s="14"/>
      <c r="AC9680" s="14"/>
      <c r="AE9680" t="str">
        <f t="shared" si="1213"/>
        <v>Adults</v>
      </c>
      <c r="AF9680" t="str">
        <f t="shared" si="1214"/>
        <v>Fair</v>
      </c>
      <c r="AG9680" t="str">
        <f t="shared" si="1215"/>
        <v>Very low</v>
      </c>
    </row>
    <row r="9681" spans="1:33" x14ac:dyDescent="0.2">
      <c r="A9681">
        <v>9680</v>
      </c>
      <c r="B9681">
        <v>15605067</v>
      </c>
      <c r="C9681">
        <v>472</v>
      </c>
      <c r="D9681">
        <v>1</v>
      </c>
      <c r="E9681">
        <v>1</v>
      </c>
      <c r="F9681">
        <v>19</v>
      </c>
      <c r="G9681">
        <v>5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s="2" t="s">
        <v>1126</v>
      </c>
      <c r="P9681" s="11" t="str">
        <f t="shared" si="1208"/>
        <v>2018</v>
      </c>
      <c r="Q9681" s="12"/>
      <c r="R9681" s="8" t="str">
        <f t="shared" si="1209"/>
        <v>01</v>
      </c>
      <c r="S9681" s="8"/>
      <c r="T9681" s="14" t="str">
        <f t="shared" si="1210"/>
        <v>Retain</v>
      </c>
      <c r="U9681" s="14"/>
      <c r="V9681" s="8" t="str">
        <f t="shared" si="1211"/>
        <v>France</v>
      </c>
      <c r="W9681" s="8"/>
      <c r="X9681" s="8"/>
      <c r="Y9681" s="8"/>
      <c r="Z9681" s="14" t="str">
        <f t="shared" si="1212"/>
        <v>Male</v>
      </c>
      <c r="AA9681" s="14"/>
      <c r="AB9681" s="14"/>
      <c r="AC9681" s="14"/>
      <c r="AE9681" t="str">
        <f t="shared" si="1213"/>
        <v>Young Adults</v>
      </c>
      <c r="AF9681" t="str">
        <f t="shared" si="1214"/>
        <v>Poor</v>
      </c>
      <c r="AG9681" t="str">
        <f t="shared" si="1215"/>
        <v>Very low</v>
      </c>
    </row>
    <row r="9682" spans="1:33" x14ac:dyDescent="0.2">
      <c r="A9682">
        <v>9681</v>
      </c>
      <c r="B9682">
        <v>15655335</v>
      </c>
      <c r="C9682">
        <v>590</v>
      </c>
      <c r="D9682">
        <v>1</v>
      </c>
      <c r="E9682">
        <v>1</v>
      </c>
      <c r="F9682">
        <v>36</v>
      </c>
      <c r="G9682">
        <v>3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s="2" t="s">
        <v>811</v>
      </c>
      <c r="P9682" s="11" t="str">
        <f t="shared" si="1208"/>
        <v>2019</v>
      </c>
      <c r="Q9682" s="12"/>
      <c r="R9682" s="8" t="str">
        <f t="shared" si="1209"/>
        <v>11</v>
      </c>
      <c r="S9682" s="8"/>
      <c r="T9682" s="14" t="str">
        <f t="shared" si="1210"/>
        <v>Retain</v>
      </c>
      <c r="U9682" s="14"/>
      <c r="V9682" s="8" t="str">
        <f t="shared" si="1211"/>
        <v>France</v>
      </c>
      <c r="W9682" s="8"/>
      <c r="X9682" s="8"/>
      <c r="Y9682" s="8"/>
      <c r="Z9682" s="14" t="str">
        <f t="shared" si="1212"/>
        <v>Male</v>
      </c>
      <c r="AA9682" s="14"/>
      <c r="AB9682" s="14"/>
      <c r="AC9682" s="14"/>
      <c r="AE9682" t="str">
        <f t="shared" si="1213"/>
        <v>Adults</v>
      </c>
      <c r="AF9682" t="str">
        <f t="shared" si="1214"/>
        <v>Fair</v>
      </c>
      <c r="AG9682" t="str">
        <f t="shared" si="1215"/>
        <v>Very low</v>
      </c>
    </row>
    <row r="9683" spans="1:33" x14ac:dyDescent="0.2">
      <c r="A9683">
        <v>9682</v>
      </c>
      <c r="B9683">
        <v>15607301</v>
      </c>
      <c r="C9683">
        <v>651</v>
      </c>
      <c r="D9683">
        <v>2</v>
      </c>
      <c r="E9683">
        <v>2</v>
      </c>
      <c r="F9683">
        <v>63</v>
      </c>
      <c r="G9683">
        <v>7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s="2" t="s">
        <v>1151</v>
      </c>
      <c r="P9683" s="11" t="str">
        <f t="shared" si="1208"/>
        <v>2016</v>
      </c>
      <c r="Q9683" s="12"/>
      <c r="R9683" s="8" t="str">
        <f t="shared" si="1209"/>
        <v>09</v>
      </c>
      <c r="S9683" s="8"/>
      <c r="T9683" s="14" t="str">
        <f t="shared" si="1210"/>
        <v>Retain</v>
      </c>
      <c r="U9683" s="14"/>
      <c r="V9683" s="8" t="str">
        <f t="shared" si="1211"/>
        <v>Spain</v>
      </c>
      <c r="W9683" s="8"/>
      <c r="X9683" s="8"/>
      <c r="Y9683" s="8"/>
      <c r="Z9683" s="14" t="str">
        <f t="shared" si="1212"/>
        <v>Female</v>
      </c>
      <c r="AA9683" s="14"/>
      <c r="AB9683" s="14"/>
      <c r="AC9683" s="14"/>
      <c r="AE9683" t="str">
        <f t="shared" si="1213"/>
        <v>Middle aged</v>
      </c>
      <c r="AF9683" t="str">
        <f t="shared" si="1214"/>
        <v>Fair</v>
      </c>
      <c r="AG9683" t="str">
        <f t="shared" si="1215"/>
        <v>High</v>
      </c>
    </row>
    <row r="9684" spans="1:33" x14ac:dyDescent="0.2">
      <c r="A9684">
        <v>9683</v>
      </c>
      <c r="B9684">
        <v>15694628</v>
      </c>
      <c r="C9684">
        <v>686</v>
      </c>
      <c r="D9684">
        <v>3</v>
      </c>
      <c r="E9684">
        <v>2</v>
      </c>
      <c r="F9684">
        <v>39</v>
      </c>
      <c r="G9684">
        <v>5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s="2" t="s">
        <v>141</v>
      </c>
      <c r="P9684" s="11" t="str">
        <f t="shared" si="1208"/>
        <v>2017</v>
      </c>
      <c r="Q9684" s="12"/>
      <c r="R9684" s="8" t="str">
        <f t="shared" si="1209"/>
        <v>12</v>
      </c>
      <c r="S9684" s="8"/>
      <c r="T9684" s="14" t="str">
        <f t="shared" si="1210"/>
        <v>Retain</v>
      </c>
      <c r="U9684" s="14"/>
      <c r="V9684" s="8" t="str">
        <f t="shared" si="1211"/>
        <v>Germany</v>
      </c>
      <c r="W9684" s="8"/>
      <c r="X9684" s="8"/>
      <c r="Y9684" s="8"/>
      <c r="Z9684" s="14" t="str">
        <f t="shared" si="1212"/>
        <v>Female</v>
      </c>
      <c r="AA9684" s="14"/>
      <c r="AB9684" s="14"/>
      <c r="AC9684" s="14"/>
      <c r="AE9684" t="str">
        <f t="shared" si="1213"/>
        <v>Middle aged</v>
      </c>
      <c r="AF9684" t="str">
        <f t="shared" si="1214"/>
        <v>Good</v>
      </c>
      <c r="AG9684" t="str">
        <f t="shared" si="1215"/>
        <v>Very high</v>
      </c>
    </row>
    <row r="9685" spans="1:33" x14ac:dyDescent="0.2">
      <c r="A9685">
        <v>9684</v>
      </c>
      <c r="B9685">
        <v>15607112</v>
      </c>
      <c r="C9685">
        <v>606</v>
      </c>
      <c r="D9685">
        <v>1</v>
      </c>
      <c r="E9685">
        <v>1</v>
      </c>
      <c r="F9685">
        <v>32</v>
      </c>
      <c r="G9685">
        <v>5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s="2" t="s">
        <v>856</v>
      </c>
      <c r="P9685" s="11" t="str">
        <f t="shared" si="1208"/>
        <v>2018</v>
      </c>
      <c r="Q9685" s="12"/>
      <c r="R9685" s="8" t="str">
        <f t="shared" si="1209"/>
        <v>04</v>
      </c>
      <c r="S9685" s="8"/>
      <c r="T9685" s="14" t="str">
        <f t="shared" si="1210"/>
        <v>Retain</v>
      </c>
      <c r="U9685" s="14"/>
      <c r="V9685" s="8" t="str">
        <f t="shared" si="1211"/>
        <v>France</v>
      </c>
      <c r="W9685" s="8"/>
      <c r="X9685" s="8"/>
      <c r="Y9685" s="8"/>
      <c r="Z9685" s="14" t="str">
        <f t="shared" si="1212"/>
        <v>Male</v>
      </c>
      <c r="AA9685" s="14"/>
      <c r="AB9685" s="14"/>
      <c r="AC9685" s="14"/>
      <c r="AE9685" t="str">
        <f t="shared" si="1213"/>
        <v>Adults</v>
      </c>
      <c r="AF9685" t="str">
        <f t="shared" si="1214"/>
        <v>Fair</v>
      </c>
      <c r="AG9685" t="str">
        <f t="shared" si="1215"/>
        <v>Very low</v>
      </c>
    </row>
    <row r="9686" spans="1:33" x14ac:dyDescent="0.2">
      <c r="A9686">
        <v>9685</v>
      </c>
      <c r="B9686">
        <v>15635775</v>
      </c>
      <c r="C9686">
        <v>781</v>
      </c>
      <c r="D9686">
        <v>1</v>
      </c>
      <c r="E9686">
        <v>1</v>
      </c>
      <c r="F9686">
        <v>33</v>
      </c>
      <c r="G9686">
        <v>4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s="2" t="s">
        <v>443</v>
      </c>
      <c r="P9686" s="11" t="str">
        <f t="shared" si="1208"/>
        <v>2018</v>
      </c>
      <c r="Q9686" s="12"/>
      <c r="R9686" s="8" t="str">
        <f t="shared" si="1209"/>
        <v>11</v>
      </c>
      <c r="S9686" s="8"/>
      <c r="T9686" s="14" t="str">
        <f t="shared" si="1210"/>
        <v>Retain</v>
      </c>
      <c r="U9686" s="14"/>
      <c r="V9686" s="8" t="str">
        <f t="shared" si="1211"/>
        <v>France</v>
      </c>
      <c r="W9686" s="8"/>
      <c r="X9686" s="8"/>
      <c r="Y9686" s="8"/>
      <c r="Z9686" s="14" t="str">
        <f t="shared" si="1212"/>
        <v>Male</v>
      </c>
      <c r="AA9686" s="14"/>
      <c r="AB9686" s="14"/>
      <c r="AC9686" s="14"/>
      <c r="AE9686" t="str">
        <f t="shared" si="1213"/>
        <v>Adults</v>
      </c>
      <c r="AF9686" t="str">
        <f t="shared" si="1214"/>
        <v>Very good</v>
      </c>
      <c r="AG9686" t="str">
        <f t="shared" si="1215"/>
        <v>Medium</v>
      </c>
    </row>
    <row r="9687" spans="1:33" x14ac:dyDescent="0.2">
      <c r="A9687">
        <v>9686</v>
      </c>
      <c r="B9687">
        <v>15644280</v>
      </c>
      <c r="C9687">
        <v>593</v>
      </c>
      <c r="D9687">
        <v>1</v>
      </c>
      <c r="E9687">
        <v>1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s="2" t="s">
        <v>1067</v>
      </c>
      <c r="P9687" s="11" t="str">
        <f t="shared" si="1208"/>
        <v>2019</v>
      </c>
      <c r="Q9687" s="12"/>
      <c r="R9687" s="8" t="str">
        <f t="shared" si="1209"/>
        <v>01</v>
      </c>
      <c r="S9687" s="8"/>
      <c r="T9687" s="14" t="str">
        <f t="shared" si="1210"/>
        <v>Retain</v>
      </c>
      <c r="U9687" s="14"/>
      <c r="V9687" s="8" t="str">
        <f t="shared" si="1211"/>
        <v>France</v>
      </c>
      <c r="W9687" s="8"/>
      <c r="X9687" s="8"/>
      <c r="Y9687" s="8"/>
      <c r="Z9687" s="14" t="str">
        <f t="shared" si="1212"/>
        <v>Male</v>
      </c>
      <c r="AA9687" s="14"/>
      <c r="AB9687" s="14"/>
      <c r="AC9687" s="14"/>
      <c r="AE9687" t="str">
        <f t="shared" si="1213"/>
        <v>Middle aged</v>
      </c>
      <c r="AF9687" t="str">
        <f t="shared" si="1214"/>
        <v>Fair</v>
      </c>
      <c r="AG9687" t="str">
        <f t="shared" si="1215"/>
        <v>High</v>
      </c>
    </row>
    <row r="9688" spans="1:33" x14ac:dyDescent="0.2">
      <c r="A9688">
        <v>9687</v>
      </c>
      <c r="B9688">
        <v>15708362</v>
      </c>
      <c r="C9688">
        <v>793</v>
      </c>
      <c r="D9688">
        <v>1</v>
      </c>
      <c r="E9688">
        <v>1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s="2" t="s">
        <v>344</v>
      </c>
      <c r="P9688" s="11" t="str">
        <f t="shared" si="1208"/>
        <v>2018</v>
      </c>
      <c r="Q9688" s="12"/>
      <c r="R9688" s="8" t="str">
        <f t="shared" si="1209"/>
        <v>11</v>
      </c>
      <c r="S9688" s="8"/>
      <c r="T9688" s="14" t="str">
        <f t="shared" si="1210"/>
        <v>Retain</v>
      </c>
      <c r="U9688" s="14"/>
      <c r="V9688" s="8" t="str">
        <f t="shared" si="1211"/>
        <v>France</v>
      </c>
      <c r="W9688" s="8"/>
      <c r="X9688" s="8"/>
      <c r="Y9688" s="8"/>
      <c r="Z9688" s="14" t="str">
        <f t="shared" si="1212"/>
        <v>Male</v>
      </c>
      <c r="AA9688" s="14"/>
      <c r="AB9688" s="14"/>
      <c r="AC9688" s="14"/>
      <c r="AE9688" t="str">
        <f t="shared" si="1213"/>
        <v>Middle aged</v>
      </c>
      <c r="AF9688" t="str">
        <f t="shared" si="1214"/>
        <v>Very good</v>
      </c>
      <c r="AG9688" t="str">
        <f t="shared" si="1215"/>
        <v>High</v>
      </c>
    </row>
    <row r="9689" spans="1:33" x14ac:dyDescent="0.2">
      <c r="A9689">
        <v>9688</v>
      </c>
      <c r="B9689">
        <v>15771997</v>
      </c>
      <c r="C9689">
        <v>791</v>
      </c>
      <c r="D9689">
        <v>1</v>
      </c>
      <c r="E9689">
        <v>2</v>
      </c>
      <c r="F9689">
        <v>31</v>
      </c>
      <c r="G9689">
        <v>3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s="2" t="s">
        <v>601</v>
      </c>
      <c r="P9689" s="11" t="str">
        <f t="shared" si="1208"/>
        <v>2019</v>
      </c>
      <c r="Q9689" s="12"/>
      <c r="R9689" s="8" t="str">
        <f t="shared" si="1209"/>
        <v>12</v>
      </c>
      <c r="S9689" s="8"/>
      <c r="T9689" s="14" t="str">
        <f t="shared" si="1210"/>
        <v>Retain</v>
      </c>
      <c r="U9689" s="14"/>
      <c r="V9689" s="8" t="str">
        <f t="shared" si="1211"/>
        <v>France</v>
      </c>
      <c r="W9689" s="8"/>
      <c r="X9689" s="8"/>
      <c r="Y9689" s="8"/>
      <c r="Z9689" s="14" t="str">
        <f t="shared" si="1212"/>
        <v>Female</v>
      </c>
      <c r="AA9689" s="14"/>
      <c r="AB9689" s="14"/>
      <c r="AC9689" s="14"/>
      <c r="AE9689" t="str">
        <f t="shared" si="1213"/>
        <v>Adults</v>
      </c>
      <c r="AF9689" t="str">
        <f t="shared" si="1214"/>
        <v>Very good</v>
      </c>
      <c r="AG9689" t="str">
        <f t="shared" si="1215"/>
        <v>Medium</v>
      </c>
    </row>
    <row r="9690" spans="1:33" x14ac:dyDescent="0.2">
      <c r="A9690">
        <v>9689</v>
      </c>
      <c r="B9690">
        <v>15730579</v>
      </c>
      <c r="C9690">
        <v>850</v>
      </c>
      <c r="D9690">
        <v>1</v>
      </c>
      <c r="E9690">
        <v>1</v>
      </c>
      <c r="F9690">
        <v>68</v>
      </c>
      <c r="G9690">
        <v>4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s="2" t="s">
        <v>512</v>
      </c>
      <c r="P9690" s="11" t="str">
        <f t="shared" si="1208"/>
        <v>2019</v>
      </c>
      <c r="Q9690" s="12"/>
      <c r="R9690" s="8" t="str">
        <f t="shared" si="1209"/>
        <v>01</v>
      </c>
      <c r="S9690" s="8"/>
      <c r="T9690" s="14" t="str">
        <f t="shared" si="1210"/>
        <v>Retain</v>
      </c>
      <c r="U9690" s="14"/>
      <c r="V9690" s="8" t="str">
        <f t="shared" si="1211"/>
        <v>France</v>
      </c>
      <c r="W9690" s="8"/>
      <c r="X9690" s="8"/>
      <c r="Y9690" s="8"/>
      <c r="Z9690" s="14" t="str">
        <f t="shared" si="1212"/>
        <v>Male</v>
      </c>
      <c r="AA9690" s="14"/>
      <c r="AB9690" s="14"/>
      <c r="AC9690" s="14"/>
      <c r="AE9690" t="str">
        <f t="shared" si="1213"/>
        <v>Retired</v>
      </c>
      <c r="AF9690" t="str">
        <f t="shared" si="1214"/>
        <v>Excellent</v>
      </c>
      <c r="AG9690" t="str">
        <f t="shared" si="1215"/>
        <v>Very high</v>
      </c>
    </row>
    <row r="9691" spans="1:33" x14ac:dyDescent="0.2">
      <c r="A9691">
        <v>9690</v>
      </c>
      <c r="B9691">
        <v>15728005</v>
      </c>
      <c r="C9691">
        <v>698</v>
      </c>
      <c r="D9691">
        <v>1</v>
      </c>
      <c r="E9691">
        <v>2</v>
      </c>
      <c r="F9691">
        <v>57</v>
      </c>
      <c r="G9691">
        <v>5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s="2" t="s">
        <v>730</v>
      </c>
      <c r="P9691" s="11" t="str">
        <f t="shared" si="1208"/>
        <v>2017</v>
      </c>
      <c r="Q9691" s="12"/>
      <c r="R9691" s="8" t="str">
        <f t="shared" si="1209"/>
        <v>10</v>
      </c>
      <c r="S9691" s="8"/>
      <c r="T9691" s="14" t="str">
        <f t="shared" si="1210"/>
        <v>Retain</v>
      </c>
      <c r="U9691" s="14"/>
      <c r="V9691" s="8" t="str">
        <f t="shared" si="1211"/>
        <v>France</v>
      </c>
      <c r="W9691" s="8"/>
      <c r="X9691" s="8"/>
      <c r="Y9691" s="8"/>
      <c r="Z9691" s="14" t="str">
        <f t="shared" si="1212"/>
        <v>Female</v>
      </c>
      <c r="AA9691" s="14"/>
      <c r="AB9691" s="14"/>
      <c r="AC9691" s="14"/>
      <c r="AE9691" t="str">
        <f t="shared" si="1213"/>
        <v>Middle aged</v>
      </c>
      <c r="AF9691" t="str">
        <f t="shared" si="1214"/>
        <v>Good</v>
      </c>
      <c r="AG9691" t="str">
        <f t="shared" si="1215"/>
        <v>High</v>
      </c>
    </row>
    <row r="9692" spans="1:33" x14ac:dyDescent="0.2">
      <c r="A9692">
        <v>9691</v>
      </c>
      <c r="B9692">
        <v>15791674</v>
      </c>
      <c r="C9692">
        <v>846</v>
      </c>
      <c r="D9692">
        <v>1</v>
      </c>
      <c r="E9692">
        <v>2</v>
      </c>
      <c r="F9692">
        <v>34</v>
      </c>
      <c r="G9692">
        <v>5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s="2" t="s">
        <v>272</v>
      </c>
      <c r="P9692" s="11" t="str">
        <f t="shared" si="1208"/>
        <v>2018</v>
      </c>
      <c r="Q9692" s="12"/>
      <c r="R9692" s="8" t="str">
        <f t="shared" si="1209"/>
        <v>04</v>
      </c>
      <c r="S9692" s="8"/>
      <c r="T9692" s="14" t="str">
        <f t="shared" si="1210"/>
        <v>Exit</v>
      </c>
      <c r="U9692" s="14"/>
      <c r="V9692" s="8" t="str">
        <f t="shared" si="1211"/>
        <v>France</v>
      </c>
      <c r="W9692" s="8"/>
      <c r="X9692" s="8"/>
      <c r="Y9692" s="8"/>
      <c r="Z9692" s="14" t="str">
        <f t="shared" si="1212"/>
        <v>Female</v>
      </c>
      <c r="AA9692" s="14"/>
      <c r="AB9692" s="14"/>
      <c r="AC9692" s="14"/>
      <c r="AE9692" t="str">
        <f t="shared" si="1213"/>
        <v>Adults</v>
      </c>
      <c r="AF9692" t="str">
        <f t="shared" si="1214"/>
        <v>Excellent</v>
      </c>
      <c r="AG9692" t="str">
        <f t="shared" si="1215"/>
        <v>High</v>
      </c>
    </row>
    <row r="9693" spans="1:33" x14ac:dyDescent="0.2">
      <c r="A9693">
        <v>9692</v>
      </c>
      <c r="B9693">
        <v>15754599</v>
      </c>
      <c r="C9693">
        <v>765</v>
      </c>
      <c r="D9693">
        <v>1</v>
      </c>
      <c r="E9693">
        <v>1</v>
      </c>
      <c r="F9693">
        <v>42</v>
      </c>
      <c r="G9693">
        <v>5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s="2" t="s">
        <v>1343</v>
      </c>
      <c r="P9693" s="11" t="str">
        <f t="shared" si="1208"/>
        <v>2017</v>
      </c>
      <c r="Q9693" s="12"/>
      <c r="R9693" s="8" t="str">
        <f t="shared" si="1209"/>
        <v>10</v>
      </c>
      <c r="S9693" s="8"/>
      <c r="T9693" s="14" t="str">
        <f t="shared" si="1210"/>
        <v>Retain</v>
      </c>
      <c r="U9693" s="14"/>
      <c r="V9693" s="8" t="str">
        <f t="shared" si="1211"/>
        <v>France</v>
      </c>
      <c r="W9693" s="8"/>
      <c r="X9693" s="8"/>
      <c r="Y9693" s="8"/>
      <c r="Z9693" s="14" t="str">
        <f t="shared" si="1212"/>
        <v>Male</v>
      </c>
      <c r="AA9693" s="14"/>
      <c r="AB9693" s="14"/>
      <c r="AC9693" s="14"/>
      <c r="AE9693" t="str">
        <f t="shared" si="1213"/>
        <v>Middle aged</v>
      </c>
      <c r="AF9693" t="str">
        <f t="shared" si="1214"/>
        <v>Very good</v>
      </c>
      <c r="AG9693" t="str">
        <f t="shared" si="1215"/>
        <v>High</v>
      </c>
    </row>
    <row r="9694" spans="1:33" x14ac:dyDescent="0.2">
      <c r="A9694">
        <v>9693</v>
      </c>
      <c r="B9694">
        <v>15693690</v>
      </c>
      <c r="C9694">
        <v>574</v>
      </c>
      <c r="D9694">
        <v>2</v>
      </c>
      <c r="E9694">
        <v>1</v>
      </c>
      <c r="F9694">
        <v>52</v>
      </c>
      <c r="G9694">
        <v>6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s="2" t="s">
        <v>1079</v>
      </c>
      <c r="P9694" s="11" t="str">
        <f t="shared" si="1208"/>
        <v>2017</v>
      </c>
      <c r="Q9694" s="12"/>
      <c r="R9694" s="8" t="str">
        <f t="shared" si="1209"/>
        <v>09</v>
      </c>
      <c r="S9694" s="8"/>
      <c r="T9694" s="14" t="str">
        <f t="shared" si="1210"/>
        <v>Retain</v>
      </c>
      <c r="U9694" s="14"/>
      <c r="V9694" s="8" t="str">
        <f t="shared" si="1211"/>
        <v>Spain</v>
      </c>
      <c r="W9694" s="8"/>
      <c r="X9694" s="8"/>
      <c r="Y9694" s="8"/>
      <c r="Z9694" s="14" t="str">
        <f t="shared" si="1212"/>
        <v>Male</v>
      </c>
      <c r="AA9694" s="14"/>
      <c r="AB9694" s="14"/>
      <c r="AC9694" s="14"/>
      <c r="AE9694" t="str">
        <f t="shared" si="1213"/>
        <v>Middle aged</v>
      </c>
      <c r="AF9694" t="str">
        <f t="shared" si="1214"/>
        <v>Poor</v>
      </c>
      <c r="AG9694" t="str">
        <f t="shared" si="1215"/>
        <v>High</v>
      </c>
    </row>
    <row r="9695" spans="1:33" x14ac:dyDescent="0.2">
      <c r="A9695">
        <v>9694</v>
      </c>
      <c r="B9695">
        <v>15728963</v>
      </c>
      <c r="C9695">
        <v>617</v>
      </c>
      <c r="D9695">
        <v>3</v>
      </c>
      <c r="E9695">
        <v>2</v>
      </c>
      <c r="F9695">
        <v>51</v>
      </c>
      <c r="G9695">
        <v>3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s="2" t="s">
        <v>844</v>
      </c>
      <c r="P9695" s="11" t="str">
        <f t="shared" si="1208"/>
        <v>2019</v>
      </c>
      <c r="Q9695" s="12"/>
      <c r="R9695" s="8" t="str">
        <f t="shared" si="1209"/>
        <v>11</v>
      </c>
      <c r="S9695" s="8"/>
      <c r="T9695" s="14" t="str">
        <f t="shared" si="1210"/>
        <v>Exit</v>
      </c>
      <c r="U9695" s="14"/>
      <c r="V9695" s="8" t="str">
        <f t="shared" si="1211"/>
        <v>Germany</v>
      </c>
      <c r="W9695" s="8"/>
      <c r="X9695" s="8"/>
      <c r="Y9695" s="8"/>
      <c r="Z9695" s="14" t="str">
        <f t="shared" si="1212"/>
        <v>Female</v>
      </c>
      <c r="AA9695" s="14"/>
      <c r="AB9695" s="14"/>
      <c r="AC9695" s="14"/>
      <c r="AE9695" t="str">
        <f t="shared" si="1213"/>
        <v>Middle aged</v>
      </c>
      <c r="AF9695" t="str">
        <f t="shared" si="1214"/>
        <v>Fair</v>
      </c>
      <c r="AG9695" t="str">
        <f t="shared" si="1215"/>
        <v>Very high</v>
      </c>
    </row>
    <row r="9696" spans="1:33" x14ac:dyDescent="0.2">
      <c r="A9696">
        <v>9695</v>
      </c>
      <c r="B9696">
        <v>15659710</v>
      </c>
      <c r="C9696">
        <v>581</v>
      </c>
      <c r="D9696">
        <v>1</v>
      </c>
      <c r="E9696">
        <v>1</v>
      </c>
      <c r="F9696">
        <v>25</v>
      </c>
      <c r="G9696">
        <v>6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s="2" t="s">
        <v>809</v>
      </c>
      <c r="P9696" s="11" t="str">
        <f t="shared" si="1208"/>
        <v>2017</v>
      </c>
      <c r="Q9696" s="12"/>
      <c r="R9696" s="8" t="str">
        <f t="shared" si="1209"/>
        <v>06</v>
      </c>
      <c r="S9696" s="8"/>
      <c r="T9696" s="14" t="str">
        <f t="shared" si="1210"/>
        <v>Retain</v>
      </c>
      <c r="U9696" s="14"/>
      <c r="V9696" s="8" t="str">
        <f t="shared" si="1211"/>
        <v>France</v>
      </c>
      <c r="W9696" s="8"/>
      <c r="X9696" s="8"/>
      <c r="Y9696" s="8"/>
      <c r="Z9696" s="14" t="str">
        <f t="shared" si="1212"/>
        <v>Male</v>
      </c>
      <c r="AA9696" s="14"/>
      <c r="AB9696" s="14"/>
      <c r="AC9696" s="14"/>
      <c r="AE9696" t="str">
        <f t="shared" si="1213"/>
        <v>Adults</v>
      </c>
      <c r="AF9696" t="str">
        <f t="shared" si="1214"/>
        <v>Fair</v>
      </c>
      <c r="AG9696" t="str">
        <f t="shared" si="1215"/>
        <v>Medium</v>
      </c>
    </row>
    <row r="9697" spans="1:33" x14ac:dyDescent="0.2">
      <c r="A9697">
        <v>9696</v>
      </c>
      <c r="B9697">
        <v>15658675</v>
      </c>
      <c r="C9697">
        <v>710</v>
      </c>
      <c r="D9697">
        <v>3</v>
      </c>
      <c r="E9697">
        <v>1</v>
      </c>
      <c r="F9697">
        <v>37</v>
      </c>
      <c r="G9697">
        <v>4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s="2" t="s">
        <v>405</v>
      </c>
      <c r="P9697" s="11" t="str">
        <f t="shared" si="1208"/>
        <v>2018</v>
      </c>
      <c r="Q9697" s="12"/>
      <c r="R9697" s="8" t="str">
        <f t="shared" si="1209"/>
        <v>11</v>
      </c>
      <c r="S9697" s="8"/>
      <c r="T9697" s="14" t="str">
        <f t="shared" si="1210"/>
        <v>Retain</v>
      </c>
      <c r="U9697" s="14"/>
      <c r="V9697" s="8" t="str">
        <f t="shared" si="1211"/>
        <v>Germany</v>
      </c>
      <c r="W9697" s="8"/>
      <c r="X9697" s="8"/>
      <c r="Y9697" s="8"/>
      <c r="Z9697" s="14" t="str">
        <f t="shared" si="1212"/>
        <v>Male</v>
      </c>
      <c r="AA9697" s="14"/>
      <c r="AB9697" s="14"/>
      <c r="AC9697" s="14"/>
      <c r="AE9697" t="str">
        <f t="shared" si="1213"/>
        <v>Adults</v>
      </c>
      <c r="AF9697" t="str">
        <f t="shared" si="1214"/>
        <v>Good</v>
      </c>
      <c r="AG9697" t="str">
        <f t="shared" si="1215"/>
        <v>High</v>
      </c>
    </row>
    <row r="9698" spans="1:33" x14ac:dyDescent="0.2">
      <c r="A9698">
        <v>9697</v>
      </c>
      <c r="B9698">
        <v>15638788</v>
      </c>
      <c r="C9698">
        <v>550</v>
      </c>
      <c r="D9698">
        <v>1</v>
      </c>
      <c r="E9698">
        <v>1</v>
      </c>
      <c r="F9698">
        <v>32</v>
      </c>
      <c r="G9698">
        <v>4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s="2" t="s">
        <v>677</v>
      </c>
      <c r="P9698" s="11" t="str">
        <f t="shared" si="1208"/>
        <v>2019</v>
      </c>
      <c r="Q9698" s="12"/>
      <c r="R9698" s="8" t="str">
        <f t="shared" si="1209"/>
        <v>06</v>
      </c>
      <c r="S9698" s="8"/>
      <c r="T9698" s="14" t="str">
        <f t="shared" si="1210"/>
        <v>Retain</v>
      </c>
      <c r="U9698" s="14"/>
      <c r="V9698" s="8" t="str">
        <f t="shared" si="1211"/>
        <v>France</v>
      </c>
      <c r="W9698" s="8"/>
      <c r="X9698" s="8"/>
      <c r="Y9698" s="8"/>
      <c r="Z9698" s="14" t="str">
        <f t="shared" si="1212"/>
        <v>Male</v>
      </c>
      <c r="AA9698" s="14"/>
      <c r="AB9698" s="14"/>
      <c r="AC9698" s="14"/>
      <c r="AE9698" t="str">
        <f t="shared" si="1213"/>
        <v>Adults</v>
      </c>
      <c r="AF9698" t="str">
        <f t="shared" si="1214"/>
        <v>Poor</v>
      </c>
      <c r="AG9698" t="str">
        <f t="shared" si="1215"/>
        <v>Medium</v>
      </c>
    </row>
    <row r="9699" spans="1:33" x14ac:dyDescent="0.2">
      <c r="A9699">
        <v>9698</v>
      </c>
      <c r="B9699">
        <v>15609735</v>
      </c>
      <c r="C9699">
        <v>533</v>
      </c>
      <c r="D9699">
        <v>3</v>
      </c>
      <c r="E9699">
        <v>1</v>
      </c>
      <c r="F9699">
        <v>51</v>
      </c>
      <c r="G9699">
        <v>3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s="2" t="s">
        <v>482</v>
      </c>
      <c r="P9699" s="11" t="str">
        <f t="shared" si="1208"/>
        <v>2019</v>
      </c>
      <c r="Q9699" s="12"/>
      <c r="R9699" s="8" t="str">
        <f t="shared" si="1209"/>
        <v>10</v>
      </c>
      <c r="S9699" s="8"/>
      <c r="T9699" s="14" t="str">
        <f t="shared" si="1210"/>
        <v>Exit</v>
      </c>
      <c r="U9699" s="14"/>
      <c r="V9699" s="8" t="str">
        <f t="shared" si="1211"/>
        <v>Germany</v>
      </c>
      <c r="W9699" s="8"/>
      <c r="X9699" s="8"/>
      <c r="Y9699" s="8"/>
      <c r="Z9699" s="14" t="str">
        <f t="shared" si="1212"/>
        <v>Male</v>
      </c>
      <c r="AA9699" s="14"/>
      <c r="AB9699" s="14"/>
      <c r="AC9699" s="14"/>
      <c r="AE9699" t="str">
        <f t="shared" si="1213"/>
        <v>Middle aged</v>
      </c>
      <c r="AF9699" t="str">
        <f t="shared" si="1214"/>
        <v>Poor</v>
      </c>
      <c r="AG9699" t="str">
        <f t="shared" si="1215"/>
        <v>High</v>
      </c>
    </row>
    <row r="9700" spans="1:33" x14ac:dyDescent="0.2">
      <c r="A9700">
        <v>9699</v>
      </c>
      <c r="B9700">
        <v>15771477</v>
      </c>
      <c r="C9700">
        <v>779</v>
      </c>
      <c r="D9700">
        <v>1</v>
      </c>
      <c r="E9700">
        <v>1</v>
      </c>
      <c r="F9700">
        <v>49</v>
      </c>
      <c r="G9700">
        <v>6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s="2" t="s">
        <v>654</v>
      </c>
      <c r="P9700" s="11" t="str">
        <f t="shared" si="1208"/>
        <v>2017</v>
      </c>
      <c r="Q9700" s="12"/>
      <c r="R9700" s="8" t="str">
        <f t="shared" si="1209"/>
        <v>03</v>
      </c>
      <c r="S9700" s="8"/>
      <c r="T9700" s="14" t="str">
        <f t="shared" si="1210"/>
        <v>Retain</v>
      </c>
      <c r="U9700" s="14"/>
      <c r="V9700" s="8" t="str">
        <f t="shared" si="1211"/>
        <v>France</v>
      </c>
      <c r="W9700" s="8"/>
      <c r="X9700" s="8"/>
      <c r="Y9700" s="8"/>
      <c r="Z9700" s="14" t="str">
        <f t="shared" si="1212"/>
        <v>Male</v>
      </c>
      <c r="AA9700" s="14"/>
      <c r="AB9700" s="14"/>
      <c r="AC9700" s="14"/>
      <c r="AE9700" t="str">
        <f t="shared" si="1213"/>
        <v>Middle aged</v>
      </c>
      <c r="AF9700" t="str">
        <f t="shared" si="1214"/>
        <v>Very good</v>
      </c>
      <c r="AG9700" t="str">
        <f t="shared" si="1215"/>
        <v>High</v>
      </c>
    </row>
    <row r="9701" spans="1:33" x14ac:dyDescent="0.2">
      <c r="A9701">
        <v>9700</v>
      </c>
      <c r="B9701">
        <v>15570145</v>
      </c>
      <c r="C9701">
        <v>763</v>
      </c>
      <c r="D9701">
        <v>1</v>
      </c>
      <c r="E9701">
        <v>2</v>
      </c>
      <c r="F9701">
        <v>23</v>
      </c>
      <c r="G9701">
        <v>5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s="2" t="s">
        <v>784</v>
      </c>
      <c r="P9701" s="11" t="str">
        <f t="shared" si="1208"/>
        <v>2017</v>
      </c>
      <c r="Q9701" s="12"/>
      <c r="R9701" s="8" t="str">
        <f t="shared" si="1209"/>
        <v>12</v>
      </c>
      <c r="S9701" s="8"/>
      <c r="T9701" s="14" t="str">
        <f t="shared" si="1210"/>
        <v>Retain</v>
      </c>
      <c r="U9701" s="14"/>
      <c r="V9701" s="8" t="str">
        <f t="shared" si="1211"/>
        <v>France</v>
      </c>
      <c r="W9701" s="8"/>
      <c r="X9701" s="8"/>
      <c r="Y9701" s="8"/>
      <c r="Z9701" s="14" t="str">
        <f t="shared" si="1212"/>
        <v>Female</v>
      </c>
      <c r="AA9701" s="14"/>
      <c r="AB9701" s="14"/>
      <c r="AC9701" s="14"/>
      <c r="AE9701" t="str">
        <f t="shared" si="1213"/>
        <v>Young Adults</v>
      </c>
      <c r="AF9701" t="str">
        <f t="shared" si="1214"/>
        <v>Very good</v>
      </c>
      <c r="AG9701" t="str">
        <f t="shared" si="1215"/>
        <v>Very low</v>
      </c>
    </row>
    <row r="9702" spans="1:33" x14ac:dyDescent="0.2">
      <c r="A9702">
        <v>9701</v>
      </c>
      <c r="B9702">
        <v>15797149</v>
      </c>
      <c r="C9702">
        <v>563</v>
      </c>
      <c r="D9702">
        <v>2</v>
      </c>
      <c r="E9702">
        <v>2</v>
      </c>
      <c r="F9702">
        <v>36</v>
      </c>
      <c r="G9702">
        <v>3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s="2" t="s">
        <v>245</v>
      </c>
      <c r="P9702" s="11" t="str">
        <f t="shared" si="1208"/>
        <v>2019</v>
      </c>
      <c r="Q9702" s="12"/>
      <c r="R9702" s="8" t="str">
        <f t="shared" si="1209"/>
        <v>12</v>
      </c>
      <c r="S9702" s="8"/>
      <c r="T9702" s="14" t="str">
        <f t="shared" si="1210"/>
        <v>Retain</v>
      </c>
      <c r="U9702" s="14"/>
      <c r="V9702" s="8" t="str">
        <f t="shared" si="1211"/>
        <v>Spain</v>
      </c>
      <c r="W9702" s="8"/>
      <c r="X9702" s="8"/>
      <c r="Y9702" s="8"/>
      <c r="Z9702" s="14" t="str">
        <f t="shared" si="1212"/>
        <v>Female</v>
      </c>
      <c r="AA9702" s="14"/>
      <c r="AB9702" s="14"/>
      <c r="AC9702" s="14"/>
      <c r="AE9702" t="str">
        <f t="shared" si="1213"/>
        <v>Adults</v>
      </c>
      <c r="AF9702" t="str">
        <f t="shared" si="1214"/>
        <v>Poor</v>
      </c>
      <c r="AG9702" t="str">
        <f t="shared" si="1215"/>
        <v>High</v>
      </c>
    </row>
    <row r="9703" spans="1:33" x14ac:dyDescent="0.2">
      <c r="A9703">
        <v>9702</v>
      </c>
      <c r="B9703">
        <v>15636912</v>
      </c>
      <c r="C9703">
        <v>678</v>
      </c>
      <c r="D9703">
        <v>2</v>
      </c>
      <c r="E9703">
        <v>1</v>
      </c>
      <c r="F9703">
        <v>38</v>
      </c>
      <c r="G9703">
        <v>7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s="2" t="s">
        <v>943</v>
      </c>
      <c r="P9703" s="11" t="str">
        <f t="shared" si="1208"/>
        <v>2016</v>
      </c>
      <c r="Q9703" s="12"/>
      <c r="R9703" s="8" t="str">
        <f t="shared" si="1209"/>
        <v>01</v>
      </c>
      <c r="S9703" s="8"/>
      <c r="T9703" s="14" t="str">
        <f t="shared" si="1210"/>
        <v>Retain</v>
      </c>
      <c r="U9703" s="14"/>
      <c r="V9703" s="8" t="str">
        <f t="shared" si="1211"/>
        <v>Spain</v>
      </c>
      <c r="W9703" s="8"/>
      <c r="X9703" s="8"/>
      <c r="Y9703" s="8"/>
      <c r="Z9703" s="14" t="str">
        <f t="shared" si="1212"/>
        <v>Male</v>
      </c>
      <c r="AA9703" s="14"/>
      <c r="AB9703" s="14"/>
      <c r="AC9703" s="14"/>
      <c r="AE9703" t="str">
        <f t="shared" si="1213"/>
        <v>Adults</v>
      </c>
      <c r="AF9703" t="str">
        <f t="shared" si="1214"/>
        <v>Good</v>
      </c>
      <c r="AG9703" t="str">
        <f t="shared" si="1215"/>
        <v>High</v>
      </c>
    </row>
    <row r="9704" spans="1:33" x14ac:dyDescent="0.2">
      <c r="A9704">
        <v>9703</v>
      </c>
      <c r="B9704">
        <v>15687828</v>
      </c>
      <c r="C9704">
        <v>644</v>
      </c>
      <c r="D9704">
        <v>2</v>
      </c>
      <c r="E9704">
        <v>2</v>
      </c>
      <c r="F9704">
        <v>31</v>
      </c>
      <c r="G9704">
        <v>4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s="2" t="s">
        <v>146</v>
      </c>
      <c r="P9704" s="11" t="str">
        <f t="shared" si="1208"/>
        <v>2018</v>
      </c>
      <c r="Q9704" s="12"/>
      <c r="R9704" s="8" t="str">
        <f t="shared" si="1209"/>
        <v>12</v>
      </c>
      <c r="S9704" s="8"/>
      <c r="T9704" s="14" t="str">
        <f t="shared" si="1210"/>
        <v>Retain</v>
      </c>
      <c r="U9704" s="14"/>
      <c r="V9704" s="8" t="str">
        <f t="shared" si="1211"/>
        <v>Spain</v>
      </c>
      <c r="W9704" s="8"/>
      <c r="X9704" s="8"/>
      <c r="Y9704" s="8"/>
      <c r="Z9704" s="14" t="str">
        <f t="shared" si="1212"/>
        <v>Female</v>
      </c>
      <c r="AA9704" s="14"/>
      <c r="AB9704" s="14"/>
      <c r="AC9704" s="14"/>
      <c r="AE9704" t="str">
        <f t="shared" si="1213"/>
        <v>Adults</v>
      </c>
      <c r="AF9704" t="str">
        <f t="shared" si="1214"/>
        <v>Fair</v>
      </c>
      <c r="AG9704" t="str">
        <f t="shared" si="1215"/>
        <v>Medium</v>
      </c>
    </row>
    <row r="9705" spans="1:33" x14ac:dyDescent="0.2">
      <c r="A9705">
        <v>9704</v>
      </c>
      <c r="B9705">
        <v>15667424</v>
      </c>
      <c r="C9705">
        <v>682</v>
      </c>
      <c r="D9705">
        <v>3</v>
      </c>
      <c r="E9705">
        <v>2</v>
      </c>
      <c r="F9705">
        <v>43</v>
      </c>
      <c r="G9705">
        <v>5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s="2" t="s">
        <v>496</v>
      </c>
      <c r="P9705" s="11" t="str">
        <f t="shared" si="1208"/>
        <v>2018</v>
      </c>
      <c r="Q9705" s="12"/>
      <c r="R9705" s="8" t="str">
        <f t="shared" si="1209"/>
        <v>09</v>
      </c>
      <c r="S9705" s="8"/>
      <c r="T9705" s="14" t="str">
        <f t="shared" si="1210"/>
        <v>Retain</v>
      </c>
      <c r="U9705" s="14"/>
      <c r="V9705" s="8" t="str">
        <f t="shared" si="1211"/>
        <v>Germany</v>
      </c>
      <c r="W9705" s="8"/>
      <c r="X9705" s="8"/>
      <c r="Y9705" s="8"/>
      <c r="Z9705" s="14" t="str">
        <f t="shared" si="1212"/>
        <v>Female</v>
      </c>
      <c r="AA9705" s="14"/>
      <c r="AB9705" s="14"/>
      <c r="AC9705" s="14"/>
      <c r="AE9705" t="str">
        <f t="shared" si="1213"/>
        <v>Middle aged</v>
      </c>
      <c r="AF9705" t="str">
        <f t="shared" si="1214"/>
        <v>Good</v>
      </c>
      <c r="AG9705" t="str">
        <f t="shared" si="1215"/>
        <v>High</v>
      </c>
    </row>
    <row r="9706" spans="1:33" x14ac:dyDescent="0.2">
      <c r="A9706">
        <v>9705</v>
      </c>
      <c r="B9706">
        <v>15759872</v>
      </c>
      <c r="C9706">
        <v>625</v>
      </c>
      <c r="D9706">
        <v>1</v>
      </c>
      <c r="E9706">
        <v>1</v>
      </c>
      <c r="F9706">
        <v>22</v>
      </c>
      <c r="G9706">
        <v>7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s="2" t="s">
        <v>461</v>
      </c>
      <c r="P9706" s="11" t="str">
        <f t="shared" si="1208"/>
        <v>2016</v>
      </c>
      <c r="Q9706" s="12"/>
      <c r="R9706" s="8" t="str">
        <f t="shared" si="1209"/>
        <v>06</v>
      </c>
      <c r="S9706" s="8"/>
      <c r="T9706" s="14" t="str">
        <f t="shared" si="1210"/>
        <v>Retain</v>
      </c>
      <c r="U9706" s="14"/>
      <c r="V9706" s="8" t="str">
        <f t="shared" si="1211"/>
        <v>France</v>
      </c>
      <c r="W9706" s="8"/>
      <c r="X9706" s="8"/>
      <c r="Y9706" s="8"/>
      <c r="Z9706" s="14" t="str">
        <f t="shared" si="1212"/>
        <v>Male</v>
      </c>
      <c r="AA9706" s="14"/>
      <c r="AB9706" s="14"/>
      <c r="AC9706" s="14"/>
      <c r="AE9706" t="str">
        <f t="shared" si="1213"/>
        <v>Young Adults</v>
      </c>
      <c r="AF9706" t="str">
        <f t="shared" si="1214"/>
        <v>Fair</v>
      </c>
      <c r="AG9706" t="str">
        <f t="shared" si="1215"/>
        <v>Very low</v>
      </c>
    </row>
    <row r="9707" spans="1:33" x14ac:dyDescent="0.2">
      <c r="A9707">
        <v>9706</v>
      </c>
      <c r="B9707">
        <v>15572374</v>
      </c>
      <c r="C9707">
        <v>733</v>
      </c>
      <c r="D9707">
        <v>2</v>
      </c>
      <c r="E9707">
        <v>1</v>
      </c>
      <c r="F9707">
        <v>36</v>
      </c>
      <c r="G9707">
        <v>7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s="2" t="s">
        <v>273</v>
      </c>
      <c r="P9707" s="11" t="str">
        <f t="shared" si="1208"/>
        <v>2016</v>
      </c>
      <c r="Q9707" s="12"/>
      <c r="R9707" s="8" t="str">
        <f t="shared" si="1209"/>
        <v>09</v>
      </c>
      <c r="S9707" s="8"/>
      <c r="T9707" s="14" t="str">
        <f t="shared" si="1210"/>
        <v>Retain</v>
      </c>
      <c r="U9707" s="14"/>
      <c r="V9707" s="8" t="str">
        <f t="shared" si="1211"/>
        <v>Spain</v>
      </c>
      <c r="W9707" s="8"/>
      <c r="X9707" s="8"/>
      <c r="Y9707" s="8"/>
      <c r="Z9707" s="14" t="str">
        <f t="shared" si="1212"/>
        <v>Male</v>
      </c>
      <c r="AA9707" s="14"/>
      <c r="AB9707" s="14"/>
      <c r="AC9707" s="14"/>
      <c r="AE9707" t="str">
        <f t="shared" si="1213"/>
        <v>Adults</v>
      </c>
      <c r="AF9707" t="str">
        <f t="shared" si="1214"/>
        <v>Good</v>
      </c>
      <c r="AG9707" t="str">
        <f t="shared" si="1215"/>
        <v>Very low</v>
      </c>
    </row>
    <row r="9708" spans="1:33" x14ac:dyDescent="0.2">
      <c r="A9708">
        <v>9707</v>
      </c>
      <c r="B9708">
        <v>15754926</v>
      </c>
      <c r="C9708">
        <v>512</v>
      </c>
      <c r="D9708">
        <v>1</v>
      </c>
      <c r="E9708">
        <v>2</v>
      </c>
      <c r="F9708">
        <v>30</v>
      </c>
      <c r="G9708">
        <v>4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s="2" t="s">
        <v>167</v>
      </c>
      <c r="P9708" s="11" t="str">
        <f t="shared" si="1208"/>
        <v>2018</v>
      </c>
      <c r="Q9708" s="12"/>
      <c r="R9708" s="8" t="str">
        <f t="shared" si="1209"/>
        <v>12</v>
      </c>
      <c r="S9708" s="8"/>
      <c r="T9708" s="14" t="str">
        <f t="shared" si="1210"/>
        <v>Retain</v>
      </c>
      <c r="U9708" s="14"/>
      <c r="V9708" s="8" t="str">
        <f t="shared" si="1211"/>
        <v>France</v>
      </c>
      <c r="W9708" s="8"/>
      <c r="X9708" s="8"/>
      <c r="Y9708" s="8"/>
      <c r="Z9708" s="14" t="str">
        <f t="shared" si="1212"/>
        <v>Female</v>
      </c>
      <c r="AA9708" s="14"/>
      <c r="AB9708" s="14"/>
      <c r="AC9708" s="14"/>
      <c r="AE9708" t="str">
        <f t="shared" si="1213"/>
        <v>Adults</v>
      </c>
      <c r="AF9708" t="str">
        <f t="shared" si="1214"/>
        <v>Poor</v>
      </c>
      <c r="AG9708" t="str">
        <f t="shared" si="1215"/>
        <v>Very low</v>
      </c>
    </row>
    <row r="9709" spans="1:33" x14ac:dyDescent="0.2">
      <c r="A9709">
        <v>9708</v>
      </c>
      <c r="B9709">
        <v>15687431</v>
      </c>
      <c r="C9709">
        <v>642</v>
      </c>
      <c r="D9709">
        <v>1</v>
      </c>
      <c r="E9709">
        <v>2</v>
      </c>
      <c r="F9709">
        <v>41</v>
      </c>
      <c r="G9709">
        <v>4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s="2" t="s">
        <v>860</v>
      </c>
      <c r="P9709" s="11" t="str">
        <f t="shared" si="1208"/>
        <v>2019</v>
      </c>
      <c r="Q9709" s="12"/>
      <c r="R9709" s="8" t="str">
        <f t="shared" si="1209"/>
        <v>01</v>
      </c>
      <c r="S9709" s="8"/>
      <c r="T9709" s="14" t="str">
        <f t="shared" si="1210"/>
        <v>Retain</v>
      </c>
      <c r="U9709" s="14"/>
      <c r="V9709" s="8" t="str">
        <f t="shared" si="1211"/>
        <v>France</v>
      </c>
      <c r="W9709" s="8"/>
      <c r="X9709" s="8"/>
      <c r="Y9709" s="8"/>
      <c r="Z9709" s="14" t="str">
        <f t="shared" si="1212"/>
        <v>Female</v>
      </c>
      <c r="AA9709" s="14"/>
      <c r="AB9709" s="14"/>
      <c r="AC9709" s="14"/>
      <c r="AE9709" t="str">
        <f t="shared" si="1213"/>
        <v>Middle aged</v>
      </c>
      <c r="AF9709" t="str">
        <f t="shared" si="1214"/>
        <v>Fair</v>
      </c>
      <c r="AG9709" t="str">
        <f t="shared" si="1215"/>
        <v>High</v>
      </c>
    </row>
    <row r="9710" spans="1:33" x14ac:dyDescent="0.2">
      <c r="A9710">
        <v>9709</v>
      </c>
      <c r="B9710">
        <v>15604515</v>
      </c>
      <c r="C9710">
        <v>737</v>
      </c>
      <c r="D9710">
        <v>3</v>
      </c>
      <c r="E9710">
        <v>2</v>
      </c>
      <c r="F9710">
        <v>22</v>
      </c>
      <c r="G9710">
        <v>4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s="2" t="s">
        <v>559</v>
      </c>
      <c r="P9710" s="11" t="str">
        <f t="shared" si="1208"/>
        <v>2019</v>
      </c>
      <c r="Q9710" s="12"/>
      <c r="R9710" s="8" t="str">
        <f t="shared" si="1209"/>
        <v>05</v>
      </c>
      <c r="S9710" s="8"/>
      <c r="T9710" s="14" t="str">
        <f t="shared" si="1210"/>
        <v>Retain</v>
      </c>
      <c r="U9710" s="14"/>
      <c r="V9710" s="8" t="str">
        <f t="shared" si="1211"/>
        <v>Germany</v>
      </c>
      <c r="W9710" s="8"/>
      <c r="X9710" s="8"/>
      <c r="Y9710" s="8"/>
      <c r="Z9710" s="14" t="str">
        <f t="shared" si="1212"/>
        <v>Female</v>
      </c>
      <c r="AA9710" s="14"/>
      <c r="AB9710" s="14"/>
      <c r="AC9710" s="14"/>
      <c r="AE9710" t="str">
        <f t="shared" si="1213"/>
        <v>Young Adults</v>
      </c>
      <c r="AF9710" t="str">
        <f t="shared" si="1214"/>
        <v>Good</v>
      </c>
      <c r="AG9710" t="str">
        <f t="shared" si="1215"/>
        <v>High</v>
      </c>
    </row>
    <row r="9711" spans="1:33" x14ac:dyDescent="0.2">
      <c r="A9711">
        <v>9710</v>
      </c>
      <c r="B9711">
        <v>15682839</v>
      </c>
      <c r="C9711">
        <v>575</v>
      </c>
      <c r="D9711">
        <v>1</v>
      </c>
      <c r="E9711">
        <v>2</v>
      </c>
      <c r="F9711">
        <v>57</v>
      </c>
      <c r="G9711">
        <v>4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s="2" t="s">
        <v>194</v>
      </c>
      <c r="P9711" s="11" t="str">
        <f t="shared" si="1208"/>
        <v>2019</v>
      </c>
      <c r="Q9711" s="12"/>
      <c r="R9711" s="8" t="str">
        <f t="shared" si="1209"/>
        <v>07</v>
      </c>
      <c r="S9711" s="8"/>
      <c r="T9711" s="14" t="str">
        <f t="shared" si="1210"/>
        <v>Retain</v>
      </c>
      <c r="U9711" s="14"/>
      <c r="V9711" s="8" t="str">
        <f t="shared" si="1211"/>
        <v>France</v>
      </c>
      <c r="W9711" s="8"/>
      <c r="X9711" s="8"/>
      <c r="Y9711" s="8"/>
      <c r="Z9711" s="14" t="str">
        <f t="shared" si="1212"/>
        <v>Female</v>
      </c>
      <c r="AA9711" s="14"/>
      <c r="AB9711" s="14"/>
      <c r="AC9711" s="14"/>
      <c r="AE9711" t="str">
        <f t="shared" si="1213"/>
        <v>Middle aged</v>
      </c>
      <c r="AF9711" t="str">
        <f t="shared" si="1214"/>
        <v>Poor</v>
      </c>
      <c r="AG9711" t="str">
        <f t="shared" si="1215"/>
        <v>High</v>
      </c>
    </row>
    <row r="9712" spans="1:33" x14ac:dyDescent="0.2">
      <c r="A9712">
        <v>9711</v>
      </c>
      <c r="B9712">
        <v>15624677</v>
      </c>
      <c r="C9712">
        <v>543</v>
      </c>
      <c r="D9712">
        <v>3</v>
      </c>
      <c r="E9712">
        <v>2</v>
      </c>
      <c r="F9712">
        <v>37</v>
      </c>
      <c r="G9712">
        <v>7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s="2" t="s">
        <v>699</v>
      </c>
      <c r="P9712" s="11" t="str">
        <f t="shared" si="1208"/>
        <v>2016</v>
      </c>
      <c r="Q9712" s="12"/>
      <c r="R9712" s="8" t="str">
        <f t="shared" si="1209"/>
        <v>07</v>
      </c>
      <c r="S9712" s="8"/>
      <c r="T9712" s="14" t="str">
        <f t="shared" si="1210"/>
        <v>Retain</v>
      </c>
      <c r="U9712" s="14"/>
      <c r="V9712" s="8" t="str">
        <f t="shared" si="1211"/>
        <v>Germany</v>
      </c>
      <c r="W9712" s="8"/>
      <c r="X9712" s="8"/>
      <c r="Y9712" s="8"/>
      <c r="Z9712" s="14" t="str">
        <f t="shared" si="1212"/>
        <v>Female</v>
      </c>
      <c r="AA9712" s="14"/>
      <c r="AB9712" s="14"/>
      <c r="AC9712" s="14"/>
      <c r="AE9712" t="str">
        <f t="shared" si="1213"/>
        <v>Adults</v>
      </c>
      <c r="AF9712" t="str">
        <f t="shared" si="1214"/>
        <v>Poor</v>
      </c>
      <c r="AG9712" t="str">
        <f t="shared" si="1215"/>
        <v>High</v>
      </c>
    </row>
    <row r="9713" spans="1:33" x14ac:dyDescent="0.2">
      <c r="A9713">
        <v>9712</v>
      </c>
      <c r="B9713">
        <v>15646366</v>
      </c>
      <c r="C9713">
        <v>521</v>
      </c>
      <c r="D9713">
        <v>3</v>
      </c>
      <c r="E9713">
        <v>1</v>
      </c>
      <c r="F9713">
        <v>41</v>
      </c>
      <c r="G9713">
        <v>6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s="2" t="s">
        <v>926</v>
      </c>
      <c r="P9713" s="11" t="str">
        <f t="shared" si="1208"/>
        <v>2016</v>
      </c>
      <c r="Q9713" s="12"/>
      <c r="R9713" s="8" t="str">
        <f t="shared" si="1209"/>
        <v>11</v>
      </c>
      <c r="S9713" s="8"/>
      <c r="T9713" s="14" t="str">
        <f t="shared" si="1210"/>
        <v>Retain</v>
      </c>
      <c r="U9713" s="14"/>
      <c r="V9713" s="8" t="str">
        <f t="shared" si="1211"/>
        <v>Germany</v>
      </c>
      <c r="W9713" s="8"/>
      <c r="X9713" s="8"/>
      <c r="Y9713" s="8"/>
      <c r="Z9713" s="14" t="str">
        <f t="shared" si="1212"/>
        <v>Male</v>
      </c>
      <c r="AA9713" s="14"/>
      <c r="AB9713" s="14"/>
      <c r="AC9713" s="14"/>
      <c r="AE9713" t="str">
        <f t="shared" si="1213"/>
        <v>Middle aged</v>
      </c>
      <c r="AF9713" t="str">
        <f t="shared" si="1214"/>
        <v>Poor</v>
      </c>
      <c r="AG9713" t="str">
        <f t="shared" si="1215"/>
        <v>High</v>
      </c>
    </row>
    <row r="9714" spans="1:33" x14ac:dyDescent="0.2">
      <c r="A9714">
        <v>9713</v>
      </c>
      <c r="B9714">
        <v>15701768</v>
      </c>
      <c r="C9714">
        <v>637</v>
      </c>
      <c r="D9714">
        <v>1</v>
      </c>
      <c r="E9714">
        <v>1</v>
      </c>
      <c r="F9714">
        <v>32</v>
      </c>
      <c r="G9714">
        <v>6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s="2" t="s">
        <v>569</v>
      </c>
      <c r="P9714" s="11" t="str">
        <f t="shared" si="1208"/>
        <v>2017</v>
      </c>
      <c r="Q9714" s="12"/>
      <c r="R9714" s="8" t="str">
        <f t="shared" si="1209"/>
        <v>08</v>
      </c>
      <c r="S9714" s="8"/>
      <c r="T9714" s="14" t="str">
        <f t="shared" si="1210"/>
        <v>Retain</v>
      </c>
      <c r="U9714" s="14"/>
      <c r="V9714" s="8" t="str">
        <f t="shared" si="1211"/>
        <v>France</v>
      </c>
      <c r="W9714" s="8"/>
      <c r="X9714" s="8"/>
      <c r="Y9714" s="8"/>
      <c r="Z9714" s="14" t="str">
        <f t="shared" si="1212"/>
        <v>Male</v>
      </c>
      <c r="AA9714" s="14"/>
      <c r="AB9714" s="14"/>
      <c r="AC9714" s="14"/>
      <c r="AE9714" t="str">
        <f t="shared" si="1213"/>
        <v>Adults</v>
      </c>
      <c r="AF9714" t="str">
        <f t="shared" si="1214"/>
        <v>Fair</v>
      </c>
      <c r="AG9714" t="str">
        <f t="shared" si="1215"/>
        <v>Very low</v>
      </c>
    </row>
    <row r="9715" spans="1:33" x14ac:dyDescent="0.2">
      <c r="A9715">
        <v>9714</v>
      </c>
      <c r="B9715">
        <v>15623566</v>
      </c>
      <c r="C9715">
        <v>714</v>
      </c>
      <c r="D9715">
        <v>1</v>
      </c>
      <c r="E9715">
        <v>1</v>
      </c>
      <c r="F9715">
        <v>40</v>
      </c>
      <c r="G9715">
        <v>5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s="2" t="s">
        <v>717</v>
      </c>
      <c r="P9715" s="11" t="str">
        <f t="shared" si="1208"/>
        <v>2018</v>
      </c>
      <c r="Q9715" s="12"/>
      <c r="R9715" s="8" t="str">
        <f t="shared" si="1209"/>
        <v>01</v>
      </c>
      <c r="S9715" s="8"/>
      <c r="T9715" s="14" t="str">
        <f t="shared" si="1210"/>
        <v>Retain</v>
      </c>
      <c r="U9715" s="14"/>
      <c r="V9715" s="8" t="str">
        <f t="shared" si="1211"/>
        <v>France</v>
      </c>
      <c r="W9715" s="8"/>
      <c r="X9715" s="8"/>
      <c r="Y9715" s="8"/>
      <c r="Z9715" s="14" t="str">
        <f t="shared" si="1212"/>
        <v>Male</v>
      </c>
      <c r="AA9715" s="14"/>
      <c r="AB9715" s="14"/>
      <c r="AC9715" s="14"/>
      <c r="AE9715" t="str">
        <f t="shared" si="1213"/>
        <v>Middle aged</v>
      </c>
      <c r="AF9715" t="str">
        <f t="shared" si="1214"/>
        <v>Good</v>
      </c>
      <c r="AG9715" t="str">
        <f t="shared" si="1215"/>
        <v>Low</v>
      </c>
    </row>
    <row r="9716" spans="1:33" x14ac:dyDescent="0.2">
      <c r="A9716">
        <v>9715</v>
      </c>
      <c r="B9716">
        <v>15681274</v>
      </c>
      <c r="C9716">
        <v>726</v>
      </c>
      <c r="D9716">
        <v>2</v>
      </c>
      <c r="E9716">
        <v>2</v>
      </c>
      <c r="F9716">
        <v>56</v>
      </c>
      <c r="G9716">
        <v>5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s="2" t="s">
        <v>46</v>
      </c>
      <c r="P9716" s="11" t="str">
        <f t="shared" si="1208"/>
        <v>2018</v>
      </c>
      <c r="Q9716" s="12"/>
      <c r="R9716" s="8" t="str">
        <f t="shared" si="1209"/>
        <v>09</v>
      </c>
      <c r="S9716" s="8"/>
      <c r="T9716" s="14" t="str">
        <f t="shared" si="1210"/>
        <v>Retain</v>
      </c>
      <c r="U9716" s="14"/>
      <c r="V9716" s="8" t="str">
        <f t="shared" si="1211"/>
        <v>Spain</v>
      </c>
      <c r="W9716" s="8"/>
      <c r="X9716" s="8"/>
      <c r="Y9716" s="8"/>
      <c r="Z9716" s="14" t="str">
        <f t="shared" si="1212"/>
        <v>Female</v>
      </c>
      <c r="AA9716" s="14"/>
      <c r="AB9716" s="14"/>
      <c r="AC9716" s="14"/>
      <c r="AE9716" t="str">
        <f t="shared" si="1213"/>
        <v>Middle aged</v>
      </c>
      <c r="AF9716" t="str">
        <f t="shared" si="1214"/>
        <v>Good</v>
      </c>
      <c r="AG9716" t="str">
        <f t="shared" si="1215"/>
        <v>High</v>
      </c>
    </row>
    <row r="9717" spans="1:33" x14ac:dyDescent="0.2">
      <c r="A9717">
        <v>9716</v>
      </c>
      <c r="B9717">
        <v>15762573</v>
      </c>
      <c r="C9717">
        <v>680</v>
      </c>
      <c r="D9717">
        <v>2</v>
      </c>
      <c r="E9717">
        <v>2</v>
      </c>
      <c r="F9717">
        <v>34</v>
      </c>
      <c r="G9717">
        <v>6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s="2" t="s">
        <v>1149</v>
      </c>
      <c r="P9717" s="11" t="str">
        <f t="shared" si="1208"/>
        <v>2016</v>
      </c>
      <c r="Q9717" s="12"/>
      <c r="R9717" s="8" t="str">
        <f t="shared" si="1209"/>
        <v>12</v>
      </c>
      <c r="S9717" s="8"/>
      <c r="T9717" s="14" t="str">
        <f t="shared" si="1210"/>
        <v>Retain</v>
      </c>
      <c r="U9717" s="14"/>
      <c r="V9717" s="8" t="str">
        <f t="shared" si="1211"/>
        <v>Spain</v>
      </c>
      <c r="W9717" s="8"/>
      <c r="X9717" s="8"/>
      <c r="Y9717" s="8"/>
      <c r="Z9717" s="14" t="str">
        <f t="shared" si="1212"/>
        <v>Female</v>
      </c>
      <c r="AA9717" s="14"/>
      <c r="AB9717" s="14"/>
      <c r="AC9717" s="14"/>
      <c r="AE9717" t="str">
        <f t="shared" si="1213"/>
        <v>Adults</v>
      </c>
      <c r="AF9717" t="str">
        <f t="shared" si="1214"/>
        <v>Good</v>
      </c>
      <c r="AG9717" t="str">
        <f t="shared" si="1215"/>
        <v>Very low</v>
      </c>
    </row>
    <row r="9718" spans="1:33" x14ac:dyDescent="0.2">
      <c r="A9718">
        <v>9717</v>
      </c>
      <c r="B9718">
        <v>15706458</v>
      </c>
      <c r="C9718">
        <v>812</v>
      </c>
      <c r="D9718">
        <v>3</v>
      </c>
      <c r="E9718">
        <v>1</v>
      </c>
      <c r="F9718">
        <v>39</v>
      </c>
      <c r="G9718">
        <v>6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s="2" t="s">
        <v>341</v>
      </c>
      <c r="P9718" s="11" t="str">
        <f t="shared" si="1208"/>
        <v>2017</v>
      </c>
      <c r="Q9718" s="12"/>
      <c r="R9718" s="8" t="str">
        <f t="shared" si="1209"/>
        <v>09</v>
      </c>
      <c r="S9718" s="8"/>
      <c r="T9718" s="14" t="str">
        <f t="shared" si="1210"/>
        <v>Exit</v>
      </c>
      <c r="U9718" s="14"/>
      <c r="V9718" s="8" t="str">
        <f t="shared" si="1211"/>
        <v>Germany</v>
      </c>
      <c r="W9718" s="8"/>
      <c r="X9718" s="8"/>
      <c r="Y9718" s="8"/>
      <c r="Z9718" s="14" t="str">
        <f t="shared" si="1212"/>
        <v>Male</v>
      </c>
      <c r="AA9718" s="14"/>
      <c r="AB9718" s="14"/>
      <c r="AC9718" s="14"/>
      <c r="AE9718" t="str">
        <f t="shared" si="1213"/>
        <v>Middle aged</v>
      </c>
      <c r="AF9718" t="str">
        <f t="shared" si="1214"/>
        <v>Excellent</v>
      </c>
      <c r="AG9718" t="str">
        <f t="shared" si="1215"/>
        <v>High</v>
      </c>
    </row>
    <row r="9719" spans="1:33" x14ac:dyDescent="0.2">
      <c r="A9719">
        <v>9718</v>
      </c>
      <c r="B9719">
        <v>15654222</v>
      </c>
      <c r="C9719">
        <v>757</v>
      </c>
      <c r="D9719">
        <v>2</v>
      </c>
      <c r="E9719">
        <v>1</v>
      </c>
      <c r="F9719">
        <v>30</v>
      </c>
      <c r="G9719">
        <v>4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s="2" t="s">
        <v>680</v>
      </c>
      <c r="P9719" s="11" t="str">
        <f t="shared" si="1208"/>
        <v>2019</v>
      </c>
      <c r="Q9719" s="12"/>
      <c r="R9719" s="8" t="str">
        <f t="shared" si="1209"/>
        <v>09</v>
      </c>
      <c r="S9719" s="8"/>
      <c r="T9719" s="14" t="str">
        <f t="shared" si="1210"/>
        <v>Retain</v>
      </c>
      <c r="U9719" s="14"/>
      <c r="V9719" s="8" t="str">
        <f t="shared" si="1211"/>
        <v>Spain</v>
      </c>
      <c r="W9719" s="8"/>
      <c r="X9719" s="8"/>
      <c r="Y9719" s="8"/>
      <c r="Z9719" s="14" t="str">
        <f t="shared" si="1212"/>
        <v>Male</v>
      </c>
      <c r="AA9719" s="14"/>
      <c r="AB9719" s="14"/>
      <c r="AC9719" s="14"/>
      <c r="AE9719" t="str">
        <f t="shared" si="1213"/>
        <v>Adults</v>
      </c>
      <c r="AF9719" t="str">
        <f t="shared" si="1214"/>
        <v>Very good</v>
      </c>
      <c r="AG9719" t="str">
        <f t="shared" si="1215"/>
        <v>High</v>
      </c>
    </row>
    <row r="9720" spans="1:33" x14ac:dyDescent="0.2">
      <c r="A9720">
        <v>9719</v>
      </c>
      <c r="B9720">
        <v>15704053</v>
      </c>
      <c r="C9720">
        <v>710</v>
      </c>
      <c r="D9720">
        <v>2</v>
      </c>
      <c r="E9720">
        <v>1</v>
      </c>
      <c r="F9720">
        <v>62</v>
      </c>
      <c r="G9720">
        <v>5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s="2" t="s">
        <v>596</v>
      </c>
      <c r="P9720" s="11" t="str">
        <f t="shared" si="1208"/>
        <v>2017</v>
      </c>
      <c r="Q9720" s="12"/>
      <c r="R9720" s="8" t="str">
        <f t="shared" si="1209"/>
        <v>10</v>
      </c>
      <c r="S9720" s="8"/>
      <c r="T9720" s="14" t="str">
        <f t="shared" si="1210"/>
        <v>Exit</v>
      </c>
      <c r="U9720" s="14"/>
      <c r="V9720" s="8" t="str">
        <f t="shared" si="1211"/>
        <v>Spain</v>
      </c>
      <c r="W9720" s="8"/>
      <c r="X9720" s="8"/>
      <c r="Y9720" s="8"/>
      <c r="Z9720" s="14" t="str">
        <f t="shared" si="1212"/>
        <v>Male</v>
      </c>
      <c r="AA9720" s="14"/>
      <c r="AB9720" s="14"/>
      <c r="AC9720" s="14"/>
      <c r="AE9720" t="str">
        <f t="shared" si="1213"/>
        <v>Middle aged</v>
      </c>
      <c r="AF9720" t="str">
        <f t="shared" si="1214"/>
        <v>Good</v>
      </c>
      <c r="AG9720" t="str">
        <f t="shared" si="1215"/>
        <v>High</v>
      </c>
    </row>
    <row r="9721" spans="1:33" x14ac:dyDescent="0.2">
      <c r="A9721">
        <v>9720</v>
      </c>
      <c r="B9721">
        <v>15724321</v>
      </c>
      <c r="C9721">
        <v>516</v>
      </c>
      <c r="D9721">
        <v>3</v>
      </c>
      <c r="E9721">
        <v>2</v>
      </c>
      <c r="F9721">
        <v>47</v>
      </c>
      <c r="G9721">
        <v>7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s="2" t="s">
        <v>264</v>
      </c>
      <c r="P9721" s="11" t="str">
        <f t="shared" si="1208"/>
        <v>2016</v>
      </c>
      <c r="Q9721" s="12"/>
      <c r="R9721" s="8" t="str">
        <f t="shared" si="1209"/>
        <v>01</v>
      </c>
      <c r="S9721" s="8"/>
      <c r="T9721" s="14" t="str">
        <f t="shared" si="1210"/>
        <v>Exit</v>
      </c>
      <c r="U9721" s="14"/>
      <c r="V9721" s="8" t="str">
        <f t="shared" si="1211"/>
        <v>Germany</v>
      </c>
      <c r="W9721" s="8"/>
      <c r="X9721" s="8"/>
      <c r="Y9721" s="8"/>
      <c r="Z9721" s="14" t="str">
        <f t="shared" si="1212"/>
        <v>Female</v>
      </c>
      <c r="AA9721" s="14"/>
      <c r="AB9721" s="14"/>
      <c r="AC9721" s="14"/>
      <c r="AE9721" t="str">
        <f t="shared" si="1213"/>
        <v>Middle aged</v>
      </c>
      <c r="AF9721" t="str">
        <f t="shared" si="1214"/>
        <v>Poor</v>
      </c>
      <c r="AG9721" t="str">
        <f t="shared" si="1215"/>
        <v>High</v>
      </c>
    </row>
    <row r="9722" spans="1:33" x14ac:dyDescent="0.2">
      <c r="A9722">
        <v>9721</v>
      </c>
      <c r="B9722">
        <v>15621815</v>
      </c>
      <c r="C9722">
        <v>803</v>
      </c>
      <c r="D9722">
        <v>1</v>
      </c>
      <c r="E9722">
        <v>2</v>
      </c>
      <c r="F9722">
        <v>40</v>
      </c>
      <c r="G9722">
        <v>7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s="2" t="s">
        <v>760</v>
      </c>
      <c r="P9722" s="11" t="str">
        <f t="shared" si="1208"/>
        <v>2016</v>
      </c>
      <c r="Q9722" s="12"/>
      <c r="R9722" s="8" t="str">
        <f t="shared" si="1209"/>
        <v>03</v>
      </c>
      <c r="S9722" s="8"/>
      <c r="T9722" s="14" t="str">
        <f t="shared" si="1210"/>
        <v>Retain</v>
      </c>
      <c r="U9722" s="14"/>
      <c r="V9722" s="8" t="str">
        <f t="shared" si="1211"/>
        <v>France</v>
      </c>
      <c r="W9722" s="8"/>
      <c r="X9722" s="8"/>
      <c r="Y9722" s="8"/>
      <c r="Z9722" s="14" t="str">
        <f t="shared" si="1212"/>
        <v>Female</v>
      </c>
      <c r="AA9722" s="14"/>
      <c r="AB9722" s="14"/>
      <c r="AC9722" s="14"/>
      <c r="AE9722" t="str">
        <f t="shared" si="1213"/>
        <v>Middle aged</v>
      </c>
      <c r="AF9722" t="str">
        <f t="shared" si="1214"/>
        <v>Excellent</v>
      </c>
      <c r="AG9722" t="str">
        <f t="shared" si="1215"/>
        <v>Very high</v>
      </c>
    </row>
    <row r="9723" spans="1:33" x14ac:dyDescent="0.2">
      <c r="A9723">
        <v>9722</v>
      </c>
      <c r="B9723">
        <v>15724876</v>
      </c>
      <c r="C9723">
        <v>560</v>
      </c>
      <c r="D9723">
        <v>1</v>
      </c>
      <c r="E9723">
        <v>2</v>
      </c>
      <c r="F9723">
        <v>38</v>
      </c>
      <c r="G9723">
        <v>6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s="2" t="s">
        <v>1128</v>
      </c>
      <c r="P9723" s="11" t="str">
        <f t="shared" si="1208"/>
        <v>2017</v>
      </c>
      <c r="Q9723" s="12"/>
      <c r="R9723" s="8" t="str">
        <f t="shared" si="1209"/>
        <v>06</v>
      </c>
      <c r="S9723" s="8"/>
      <c r="T9723" s="14" t="str">
        <f t="shared" si="1210"/>
        <v>Retain</v>
      </c>
      <c r="U9723" s="14"/>
      <c r="V9723" s="8" t="str">
        <f t="shared" si="1211"/>
        <v>France</v>
      </c>
      <c r="W9723" s="8"/>
      <c r="X9723" s="8"/>
      <c r="Y9723" s="8"/>
      <c r="Z9723" s="14" t="str">
        <f t="shared" si="1212"/>
        <v>Female</v>
      </c>
      <c r="AA9723" s="14"/>
      <c r="AB9723" s="14"/>
      <c r="AC9723" s="14"/>
      <c r="AE9723" t="str">
        <f t="shared" si="1213"/>
        <v>Adults</v>
      </c>
      <c r="AF9723" t="str">
        <f t="shared" si="1214"/>
        <v>Poor</v>
      </c>
      <c r="AG9723" t="str">
        <f t="shared" si="1215"/>
        <v>Medium</v>
      </c>
    </row>
    <row r="9724" spans="1:33" x14ac:dyDescent="0.2">
      <c r="A9724">
        <v>9723</v>
      </c>
      <c r="B9724">
        <v>15696588</v>
      </c>
      <c r="C9724">
        <v>679</v>
      </c>
      <c r="D9724">
        <v>1</v>
      </c>
      <c r="E9724">
        <v>2</v>
      </c>
      <c r="F9724">
        <v>36</v>
      </c>
      <c r="G9724">
        <v>4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s="2" t="s">
        <v>47</v>
      </c>
      <c r="P9724" s="11" t="str">
        <f t="shared" si="1208"/>
        <v>2019</v>
      </c>
      <c r="Q9724" s="12"/>
      <c r="R9724" s="8" t="str">
        <f t="shared" si="1209"/>
        <v>08</v>
      </c>
      <c r="S9724" s="8"/>
      <c r="T9724" s="14" t="str">
        <f t="shared" si="1210"/>
        <v>Retain</v>
      </c>
      <c r="U9724" s="14"/>
      <c r="V9724" s="8" t="str">
        <f t="shared" si="1211"/>
        <v>France</v>
      </c>
      <c r="W9724" s="8"/>
      <c r="X9724" s="8"/>
      <c r="Y9724" s="8"/>
      <c r="Z9724" s="14" t="str">
        <f t="shared" si="1212"/>
        <v>Female</v>
      </c>
      <c r="AA9724" s="14"/>
      <c r="AB9724" s="14"/>
      <c r="AC9724" s="14"/>
      <c r="AE9724" t="str">
        <f t="shared" si="1213"/>
        <v>Adults</v>
      </c>
      <c r="AF9724" t="str">
        <f t="shared" si="1214"/>
        <v>Good</v>
      </c>
      <c r="AG9724" t="str">
        <f t="shared" si="1215"/>
        <v>Very low</v>
      </c>
    </row>
    <row r="9725" spans="1:33" x14ac:dyDescent="0.2">
      <c r="A9725">
        <v>9724</v>
      </c>
      <c r="B9725">
        <v>15612832</v>
      </c>
      <c r="C9725">
        <v>526</v>
      </c>
      <c r="D9725">
        <v>1</v>
      </c>
      <c r="E9725">
        <v>1</v>
      </c>
      <c r="F9725">
        <v>32</v>
      </c>
      <c r="G9725">
        <v>6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s="2" t="s">
        <v>634</v>
      </c>
      <c r="P9725" s="11" t="str">
        <f t="shared" si="1208"/>
        <v>2017</v>
      </c>
      <c r="Q9725" s="12"/>
      <c r="R9725" s="8" t="str">
        <f t="shared" si="1209"/>
        <v>03</v>
      </c>
      <c r="S9725" s="8"/>
      <c r="T9725" s="14" t="str">
        <f t="shared" si="1210"/>
        <v>Retain</v>
      </c>
      <c r="U9725" s="14"/>
      <c r="V9725" s="8" t="str">
        <f t="shared" si="1211"/>
        <v>France</v>
      </c>
      <c r="W9725" s="8"/>
      <c r="X9725" s="8"/>
      <c r="Y9725" s="8"/>
      <c r="Z9725" s="14" t="str">
        <f t="shared" si="1212"/>
        <v>Male</v>
      </c>
      <c r="AA9725" s="14"/>
      <c r="AB9725" s="14"/>
      <c r="AC9725" s="14"/>
      <c r="AE9725" t="str">
        <f t="shared" si="1213"/>
        <v>Adults</v>
      </c>
      <c r="AF9725" t="str">
        <f t="shared" si="1214"/>
        <v>Poor</v>
      </c>
      <c r="AG9725" t="str">
        <f t="shared" si="1215"/>
        <v>High</v>
      </c>
    </row>
    <row r="9726" spans="1:33" x14ac:dyDescent="0.2">
      <c r="A9726">
        <v>9725</v>
      </c>
      <c r="B9726">
        <v>15804295</v>
      </c>
      <c r="C9726">
        <v>485</v>
      </c>
      <c r="D9726">
        <v>1</v>
      </c>
      <c r="E9726">
        <v>1</v>
      </c>
      <c r="F9726">
        <v>41</v>
      </c>
      <c r="G9726">
        <v>6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s="2" t="s">
        <v>619</v>
      </c>
      <c r="P9726" s="11" t="str">
        <f t="shared" si="1208"/>
        <v>2016</v>
      </c>
      <c r="Q9726" s="12"/>
      <c r="R9726" s="8" t="str">
        <f t="shared" si="1209"/>
        <v>11</v>
      </c>
      <c r="S9726" s="8"/>
      <c r="T9726" s="14" t="str">
        <f t="shared" si="1210"/>
        <v>Retain</v>
      </c>
      <c r="U9726" s="14"/>
      <c r="V9726" s="8" t="str">
        <f t="shared" si="1211"/>
        <v>France</v>
      </c>
      <c r="W9726" s="8"/>
      <c r="X9726" s="8"/>
      <c r="Y9726" s="8"/>
      <c r="Z9726" s="14" t="str">
        <f t="shared" si="1212"/>
        <v>Male</v>
      </c>
      <c r="AA9726" s="14"/>
      <c r="AB9726" s="14"/>
      <c r="AC9726" s="14"/>
      <c r="AE9726" t="str">
        <f t="shared" si="1213"/>
        <v>Middle aged</v>
      </c>
      <c r="AF9726" t="str">
        <f t="shared" si="1214"/>
        <v>Poor</v>
      </c>
      <c r="AG9726" t="str">
        <f t="shared" si="1215"/>
        <v>High</v>
      </c>
    </row>
    <row r="9727" spans="1:33" x14ac:dyDescent="0.2">
      <c r="A9727">
        <v>9726</v>
      </c>
      <c r="B9727">
        <v>15712536</v>
      </c>
      <c r="C9727">
        <v>625</v>
      </c>
      <c r="D9727">
        <v>1</v>
      </c>
      <c r="E9727">
        <v>2</v>
      </c>
      <c r="F9727">
        <v>36</v>
      </c>
      <c r="G9727">
        <v>7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s="2" t="s">
        <v>612</v>
      </c>
      <c r="P9727" s="11" t="str">
        <f t="shared" si="1208"/>
        <v>2016</v>
      </c>
      <c r="Q9727" s="12"/>
      <c r="R9727" s="8" t="str">
        <f t="shared" si="1209"/>
        <v>06</v>
      </c>
      <c r="S9727" s="8"/>
      <c r="T9727" s="14" t="str">
        <f t="shared" si="1210"/>
        <v>Exit</v>
      </c>
      <c r="U9727" s="14"/>
      <c r="V9727" s="8" t="str">
        <f t="shared" si="1211"/>
        <v>France</v>
      </c>
      <c r="W9727" s="8"/>
      <c r="X9727" s="8"/>
      <c r="Y9727" s="8"/>
      <c r="Z9727" s="14" t="str">
        <f t="shared" si="1212"/>
        <v>Female</v>
      </c>
      <c r="AA9727" s="14"/>
      <c r="AB9727" s="14"/>
      <c r="AC9727" s="14"/>
      <c r="AE9727" t="str">
        <f t="shared" si="1213"/>
        <v>Adults</v>
      </c>
      <c r="AF9727" t="str">
        <f t="shared" si="1214"/>
        <v>Fair</v>
      </c>
      <c r="AG9727" t="str">
        <f t="shared" si="1215"/>
        <v>Very low</v>
      </c>
    </row>
    <row r="9728" spans="1:33" x14ac:dyDescent="0.2">
      <c r="A9728">
        <v>9727</v>
      </c>
      <c r="B9728">
        <v>15662494</v>
      </c>
      <c r="C9728">
        <v>773</v>
      </c>
      <c r="D9728">
        <v>2</v>
      </c>
      <c r="E9728">
        <v>1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s="2" t="s">
        <v>1160</v>
      </c>
      <c r="P9728" s="11" t="str">
        <f t="shared" si="1208"/>
        <v>2016</v>
      </c>
      <c r="Q9728" s="12"/>
      <c r="R9728" s="8" t="str">
        <f t="shared" si="1209"/>
        <v>03</v>
      </c>
      <c r="S9728" s="8"/>
      <c r="T9728" s="14" t="str">
        <f t="shared" si="1210"/>
        <v>Retain</v>
      </c>
      <c r="U9728" s="14"/>
      <c r="V9728" s="8" t="str">
        <f t="shared" si="1211"/>
        <v>Spain</v>
      </c>
      <c r="W9728" s="8"/>
      <c r="X9728" s="8"/>
      <c r="Y9728" s="8"/>
      <c r="Z9728" s="14" t="str">
        <f t="shared" si="1212"/>
        <v>Male</v>
      </c>
      <c r="AA9728" s="14"/>
      <c r="AB9728" s="14"/>
      <c r="AC9728" s="14"/>
      <c r="AE9728" t="str">
        <f t="shared" si="1213"/>
        <v>Middle aged</v>
      </c>
      <c r="AF9728" t="str">
        <f t="shared" si="1214"/>
        <v>Very good</v>
      </c>
      <c r="AG9728" t="str">
        <f t="shared" si="1215"/>
        <v>High</v>
      </c>
    </row>
    <row r="9729" spans="1:33" x14ac:dyDescent="0.2">
      <c r="A9729">
        <v>9728</v>
      </c>
      <c r="B9729">
        <v>15807728</v>
      </c>
      <c r="C9729">
        <v>530</v>
      </c>
      <c r="D9729">
        <v>1</v>
      </c>
      <c r="E9729">
        <v>2</v>
      </c>
      <c r="F9729">
        <v>45</v>
      </c>
      <c r="G9729">
        <v>7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s="2" t="s">
        <v>1006</v>
      </c>
      <c r="P9729" s="11" t="str">
        <f t="shared" si="1208"/>
        <v>2016</v>
      </c>
      <c r="Q9729" s="12"/>
      <c r="R9729" s="8" t="str">
        <f t="shared" si="1209"/>
        <v>09</v>
      </c>
      <c r="S9729" s="8"/>
      <c r="T9729" s="14" t="str">
        <f t="shared" si="1210"/>
        <v>Exit</v>
      </c>
      <c r="U9729" s="14"/>
      <c r="V9729" s="8" t="str">
        <f t="shared" si="1211"/>
        <v>France</v>
      </c>
      <c r="W9729" s="8"/>
      <c r="X9729" s="8"/>
      <c r="Y9729" s="8"/>
      <c r="Z9729" s="14" t="str">
        <f t="shared" si="1212"/>
        <v>Female</v>
      </c>
      <c r="AA9729" s="14"/>
      <c r="AB9729" s="14"/>
      <c r="AC9729" s="14"/>
      <c r="AE9729" t="str">
        <f t="shared" si="1213"/>
        <v>Middle aged</v>
      </c>
      <c r="AF9729" t="str">
        <f t="shared" si="1214"/>
        <v>Poor</v>
      </c>
      <c r="AG9729" t="str">
        <f t="shared" si="1215"/>
        <v>Very low</v>
      </c>
    </row>
    <row r="9730" spans="1:33" x14ac:dyDescent="0.2">
      <c r="A9730">
        <v>9729</v>
      </c>
      <c r="B9730">
        <v>15764916</v>
      </c>
      <c r="C9730">
        <v>616</v>
      </c>
      <c r="D9730">
        <v>3</v>
      </c>
      <c r="E9730">
        <v>2</v>
      </c>
      <c r="F9730">
        <v>43</v>
      </c>
      <c r="G9730">
        <v>6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s="2" t="s">
        <v>620</v>
      </c>
      <c r="P9730" s="11" t="str">
        <f t="shared" si="1208"/>
        <v>2017</v>
      </c>
      <c r="Q9730" s="12"/>
      <c r="R9730" s="8" t="str">
        <f t="shared" si="1209"/>
        <v>07</v>
      </c>
      <c r="S9730" s="8"/>
      <c r="T9730" s="14" t="str">
        <f t="shared" si="1210"/>
        <v>Exit</v>
      </c>
      <c r="U9730" s="14"/>
      <c r="V9730" s="8" t="str">
        <f t="shared" si="1211"/>
        <v>Germany</v>
      </c>
      <c r="W9730" s="8"/>
      <c r="X9730" s="8"/>
      <c r="Y9730" s="8"/>
      <c r="Z9730" s="14" t="str">
        <f t="shared" si="1212"/>
        <v>Female</v>
      </c>
      <c r="AA9730" s="14"/>
      <c r="AB9730" s="14"/>
      <c r="AC9730" s="14"/>
      <c r="AE9730" t="str">
        <f t="shared" si="1213"/>
        <v>Middle aged</v>
      </c>
      <c r="AF9730" t="str">
        <f t="shared" si="1214"/>
        <v>Fair</v>
      </c>
      <c r="AG9730" t="str">
        <f t="shared" si="1215"/>
        <v>Medium</v>
      </c>
    </row>
    <row r="9731" spans="1:33" x14ac:dyDescent="0.2">
      <c r="A9731">
        <v>9730</v>
      </c>
      <c r="B9731">
        <v>15615330</v>
      </c>
      <c r="C9731">
        <v>651</v>
      </c>
      <c r="D9731">
        <v>1</v>
      </c>
      <c r="E9731">
        <v>1</v>
      </c>
      <c r="F9731">
        <v>23</v>
      </c>
      <c r="G9731">
        <v>7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s="2" t="s">
        <v>319</v>
      </c>
      <c r="P9731" s="11" t="str">
        <f t="shared" ref="P9731:P9794" si="1216">RIGHT($N9731,4)</f>
        <v>2016</v>
      </c>
      <c r="Q9731" s="12"/>
      <c r="R9731" s="8" t="str">
        <f t="shared" ref="R9731:R9794" si="1217">MID(N9731,4,2)</f>
        <v>03</v>
      </c>
      <c r="S9731" s="8"/>
      <c r="T9731" s="14" t="str">
        <f t="shared" ref="T9731:T9794" si="1218">IF(M9731=1,"Exit","Retain")</f>
        <v>Retain</v>
      </c>
      <c r="U9731" s="14"/>
      <c r="V9731" s="8" t="str">
        <f t="shared" ref="V9731:V9794" si="1219">IF(D9731=1,"France",IF(D9731=2,"Spain",IF(D9731=3,"Germany","NONE")))</f>
        <v>France</v>
      </c>
      <c r="W9731" s="8"/>
      <c r="X9731" s="8"/>
      <c r="Y9731" s="8"/>
      <c r="Z9731" s="14" t="str">
        <f t="shared" ref="Z9731:Z9794" si="1220">IF(E9731=1,"Male","Female")</f>
        <v>Male</v>
      </c>
      <c r="AA9731" s="14"/>
      <c r="AB9731" s="14"/>
      <c r="AC9731" s="14"/>
      <c r="AE9731" t="str">
        <f t="shared" ref="AE9731:AE9794" si="1221">IF(F9731&lt;18,"Kids",IF(AND(F9731&gt;=18,F9731&lt;24),"Young Adults",IF(AND(F9731&gt;=24,F9731&lt;39),"Adults",IF(AND(F9731&gt;=39,F9731&lt;64),"Middle aged","Retired"))))</f>
        <v>Young Adults</v>
      </c>
      <c r="AF9731" t="str">
        <f t="shared" ref="AF9731:AF9794" si="1222">IF(AND(C9731&gt;=800,C9731&lt;=850),"Excellent",IF(AND(C9731&gt;=740,C9731&lt;=799),"Very good",IF(AND(C9731&gt;=670,C9731&lt;=739),"Good",IF(AND(C9731&gt;=580,C9731&lt;=669),"Fair",IF(AND(C9731&gt;=300,C9731&lt;=579),"Poor","None")))))</f>
        <v>Fair</v>
      </c>
      <c r="AG9731" t="str">
        <f t="shared" ref="AG9731:AG9794" si="1223">IF(H9731&lt;25000,"Very low",IF(AND(H9731&gt;25000,H9731&lt;=50000),"Low",IF(AND(H9731&gt;50000,H9731&lt;=100000),"Medium",IF(AND(H9731&gt;100000,H9731&lt;=150000),"High",IF(AND(H9731&gt;150000,H9731&lt;=200000),"Very high",IF(H9731&gt;200000,"Extreme","None"))))))</f>
        <v>Very low</v>
      </c>
    </row>
    <row r="9732" spans="1:33" x14ac:dyDescent="0.2">
      <c r="A9732">
        <v>9731</v>
      </c>
      <c r="B9732">
        <v>15638487</v>
      </c>
      <c r="C9732">
        <v>586</v>
      </c>
      <c r="D9732">
        <v>3</v>
      </c>
      <c r="E9732">
        <v>1</v>
      </c>
      <c r="F9732">
        <v>38</v>
      </c>
      <c r="G9732">
        <v>4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s="2" t="s">
        <v>753</v>
      </c>
      <c r="P9732" s="11" t="str">
        <f t="shared" si="1216"/>
        <v>2019</v>
      </c>
      <c r="Q9732" s="12"/>
      <c r="R9732" s="8" t="str">
        <f t="shared" si="1217"/>
        <v>03</v>
      </c>
      <c r="S9732" s="8"/>
      <c r="T9732" s="14" t="str">
        <f t="shared" si="1218"/>
        <v>Retain</v>
      </c>
      <c r="U9732" s="14"/>
      <c r="V9732" s="8" t="str">
        <f t="shared" si="1219"/>
        <v>Germany</v>
      </c>
      <c r="W9732" s="8"/>
      <c r="X9732" s="8"/>
      <c r="Y9732" s="8"/>
      <c r="Z9732" s="14" t="str">
        <f t="shared" si="1220"/>
        <v>Male</v>
      </c>
      <c r="AA9732" s="14"/>
      <c r="AB9732" s="14"/>
      <c r="AC9732" s="14"/>
      <c r="AE9732" t="str">
        <f t="shared" si="1221"/>
        <v>Adults</v>
      </c>
      <c r="AF9732" t="str">
        <f t="shared" si="1222"/>
        <v>Fair</v>
      </c>
      <c r="AG9732" t="str">
        <f t="shared" si="1223"/>
        <v>High</v>
      </c>
    </row>
    <row r="9733" spans="1:33" x14ac:dyDescent="0.2">
      <c r="A9733">
        <v>9732</v>
      </c>
      <c r="B9733">
        <v>15627859</v>
      </c>
      <c r="C9733">
        <v>607</v>
      </c>
      <c r="D9733">
        <v>3</v>
      </c>
      <c r="E9733">
        <v>1</v>
      </c>
      <c r="F9733">
        <v>29</v>
      </c>
      <c r="G9733">
        <v>6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s="2" t="s">
        <v>989</v>
      </c>
      <c r="P9733" s="11" t="str">
        <f t="shared" si="1216"/>
        <v>2017</v>
      </c>
      <c r="Q9733" s="12"/>
      <c r="R9733" s="8" t="str">
        <f t="shared" si="1217"/>
        <v>07</v>
      </c>
      <c r="S9733" s="8"/>
      <c r="T9733" s="14" t="str">
        <f t="shared" si="1218"/>
        <v>Retain</v>
      </c>
      <c r="U9733" s="14"/>
      <c r="V9733" s="8" t="str">
        <f t="shared" si="1219"/>
        <v>Germany</v>
      </c>
      <c r="W9733" s="8"/>
      <c r="X9733" s="8"/>
      <c r="Y9733" s="8"/>
      <c r="Z9733" s="14" t="str">
        <f t="shared" si="1220"/>
        <v>Male</v>
      </c>
      <c r="AA9733" s="14"/>
      <c r="AB9733" s="14"/>
      <c r="AC9733" s="14"/>
      <c r="AE9733" t="str">
        <f t="shared" si="1221"/>
        <v>Adults</v>
      </c>
      <c r="AF9733" t="str">
        <f t="shared" si="1222"/>
        <v>Fair</v>
      </c>
      <c r="AG9733" t="str">
        <f t="shared" si="1223"/>
        <v>High</v>
      </c>
    </row>
    <row r="9734" spans="1:33" x14ac:dyDescent="0.2">
      <c r="A9734">
        <v>9733</v>
      </c>
      <c r="B9734">
        <v>15622192</v>
      </c>
      <c r="C9734">
        <v>724</v>
      </c>
      <c r="D9734">
        <v>2</v>
      </c>
      <c r="E9734">
        <v>1</v>
      </c>
      <c r="F9734">
        <v>39</v>
      </c>
      <c r="G9734">
        <v>4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s="2" t="s">
        <v>84</v>
      </c>
      <c r="P9734" s="11" t="str">
        <f t="shared" si="1216"/>
        <v>2019</v>
      </c>
      <c r="Q9734" s="12"/>
      <c r="R9734" s="8" t="str">
        <f t="shared" si="1217"/>
        <v>05</v>
      </c>
      <c r="S9734" s="8"/>
      <c r="T9734" s="14" t="str">
        <f t="shared" si="1218"/>
        <v>Retain</v>
      </c>
      <c r="U9734" s="14"/>
      <c r="V9734" s="8" t="str">
        <f t="shared" si="1219"/>
        <v>Spain</v>
      </c>
      <c r="W9734" s="8"/>
      <c r="X9734" s="8"/>
      <c r="Y9734" s="8"/>
      <c r="Z9734" s="14" t="str">
        <f t="shared" si="1220"/>
        <v>Male</v>
      </c>
      <c r="AA9734" s="14"/>
      <c r="AB9734" s="14"/>
      <c r="AC9734" s="14"/>
      <c r="AE9734" t="str">
        <f t="shared" si="1221"/>
        <v>Middle aged</v>
      </c>
      <c r="AF9734" t="str">
        <f t="shared" si="1222"/>
        <v>Good</v>
      </c>
      <c r="AG9734" t="str">
        <f t="shared" si="1223"/>
        <v>Very low</v>
      </c>
    </row>
    <row r="9735" spans="1:33" x14ac:dyDescent="0.2">
      <c r="A9735">
        <v>9734</v>
      </c>
      <c r="B9735">
        <v>15789413</v>
      </c>
      <c r="C9735">
        <v>733</v>
      </c>
      <c r="D9735">
        <v>1</v>
      </c>
      <c r="E9735">
        <v>1</v>
      </c>
      <c r="F9735">
        <v>64</v>
      </c>
      <c r="G9735">
        <v>5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s="2" t="s">
        <v>80</v>
      </c>
      <c r="P9735" s="11" t="str">
        <f t="shared" si="1216"/>
        <v>2018</v>
      </c>
      <c r="Q9735" s="12"/>
      <c r="R9735" s="8" t="str">
        <f t="shared" si="1217"/>
        <v>08</v>
      </c>
      <c r="S9735" s="8"/>
      <c r="T9735" s="14" t="str">
        <f t="shared" si="1218"/>
        <v>Retain</v>
      </c>
      <c r="U9735" s="14"/>
      <c r="V9735" s="8" t="str">
        <f t="shared" si="1219"/>
        <v>France</v>
      </c>
      <c r="W9735" s="8"/>
      <c r="X9735" s="8"/>
      <c r="Y9735" s="8"/>
      <c r="Z9735" s="14" t="str">
        <f t="shared" si="1220"/>
        <v>Male</v>
      </c>
      <c r="AA9735" s="14"/>
      <c r="AB9735" s="14"/>
      <c r="AC9735" s="14"/>
      <c r="AE9735" t="str">
        <f t="shared" si="1221"/>
        <v>Retired</v>
      </c>
      <c r="AF9735" t="str">
        <f t="shared" si="1222"/>
        <v>Good</v>
      </c>
      <c r="AG9735" t="str">
        <f t="shared" si="1223"/>
        <v>Very low</v>
      </c>
    </row>
    <row r="9736" spans="1:33" x14ac:dyDescent="0.2">
      <c r="A9736">
        <v>9735</v>
      </c>
      <c r="B9736">
        <v>15583221</v>
      </c>
      <c r="C9736">
        <v>667</v>
      </c>
      <c r="D9736">
        <v>3</v>
      </c>
      <c r="E9736">
        <v>1</v>
      </c>
      <c r="F9736">
        <v>70</v>
      </c>
      <c r="G9736">
        <v>4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s="2" t="s">
        <v>1074</v>
      </c>
      <c r="P9736" s="11" t="str">
        <f t="shared" si="1216"/>
        <v>2019</v>
      </c>
      <c r="Q9736" s="12"/>
      <c r="R9736" s="8" t="str">
        <f t="shared" si="1217"/>
        <v>08</v>
      </c>
      <c r="S9736" s="8"/>
      <c r="T9736" s="14" t="str">
        <f t="shared" si="1218"/>
        <v>Retain</v>
      </c>
      <c r="U9736" s="14"/>
      <c r="V9736" s="8" t="str">
        <f t="shared" si="1219"/>
        <v>Germany</v>
      </c>
      <c r="W9736" s="8"/>
      <c r="X9736" s="8"/>
      <c r="Y9736" s="8"/>
      <c r="Z9736" s="14" t="str">
        <f t="shared" si="1220"/>
        <v>Male</v>
      </c>
      <c r="AA9736" s="14"/>
      <c r="AB9736" s="14"/>
      <c r="AC9736" s="14"/>
      <c r="AE9736" t="str">
        <f t="shared" si="1221"/>
        <v>Retired</v>
      </c>
      <c r="AF9736" t="str">
        <f t="shared" si="1222"/>
        <v>Fair</v>
      </c>
      <c r="AG9736" t="str">
        <f t="shared" si="1223"/>
        <v>Medium</v>
      </c>
    </row>
    <row r="9737" spans="1:33" x14ac:dyDescent="0.2">
      <c r="A9737">
        <v>9736</v>
      </c>
      <c r="B9737">
        <v>15768495</v>
      </c>
      <c r="C9737">
        <v>700</v>
      </c>
      <c r="D9737">
        <v>1</v>
      </c>
      <c r="E9737">
        <v>2</v>
      </c>
      <c r="F9737">
        <v>32</v>
      </c>
      <c r="G9737">
        <v>3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s="2" t="s">
        <v>456</v>
      </c>
      <c r="P9737" s="11" t="str">
        <f t="shared" si="1216"/>
        <v>2019</v>
      </c>
      <c r="Q9737" s="12"/>
      <c r="R9737" s="8" t="str">
        <f t="shared" si="1217"/>
        <v>11</v>
      </c>
      <c r="S9737" s="8"/>
      <c r="T9737" s="14" t="str">
        <f t="shared" si="1218"/>
        <v>Exit</v>
      </c>
      <c r="U9737" s="14"/>
      <c r="V9737" s="8" t="str">
        <f t="shared" si="1219"/>
        <v>France</v>
      </c>
      <c r="W9737" s="8"/>
      <c r="X9737" s="8"/>
      <c r="Y9737" s="8"/>
      <c r="Z9737" s="14" t="str">
        <f t="shared" si="1220"/>
        <v>Female</v>
      </c>
      <c r="AA9737" s="14"/>
      <c r="AB9737" s="14"/>
      <c r="AC9737" s="14"/>
      <c r="AE9737" t="str">
        <f t="shared" si="1221"/>
        <v>Adults</v>
      </c>
      <c r="AF9737" t="str">
        <f t="shared" si="1222"/>
        <v>Good</v>
      </c>
      <c r="AG9737" t="str">
        <f t="shared" si="1223"/>
        <v>High</v>
      </c>
    </row>
    <row r="9738" spans="1:33" x14ac:dyDescent="0.2">
      <c r="A9738">
        <v>9737</v>
      </c>
      <c r="B9738">
        <v>15644103</v>
      </c>
      <c r="C9738">
        <v>659</v>
      </c>
      <c r="D9738">
        <v>2</v>
      </c>
      <c r="E9738">
        <v>1</v>
      </c>
      <c r="F9738">
        <v>78</v>
      </c>
      <c r="G9738">
        <v>6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s="2" t="s">
        <v>1261</v>
      </c>
      <c r="P9738" s="11" t="str">
        <f t="shared" si="1216"/>
        <v>2017</v>
      </c>
      <c r="Q9738" s="12"/>
      <c r="R9738" s="8" t="str">
        <f t="shared" si="1217"/>
        <v>08</v>
      </c>
      <c r="S9738" s="8"/>
      <c r="T9738" s="14" t="str">
        <f t="shared" si="1218"/>
        <v>Retain</v>
      </c>
      <c r="U9738" s="14"/>
      <c r="V9738" s="8" t="str">
        <f t="shared" si="1219"/>
        <v>Spain</v>
      </c>
      <c r="W9738" s="8"/>
      <c r="X9738" s="8"/>
      <c r="Y9738" s="8"/>
      <c r="Z9738" s="14" t="str">
        <f t="shared" si="1220"/>
        <v>Male</v>
      </c>
      <c r="AA9738" s="14"/>
      <c r="AB9738" s="14"/>
      <c r="AC9738" s="14"/>
      <c r="AE9738" t="str">
        <f t="shared" si="1221"/>
        <v>Retired</v>
      </c>
      <c r="AF9738" t="str">
        <f t="shared" si="1222"/>
        <v>Fair</v>
      </c>
      <c r="AG9738" t="str">
        <f t="shared" si="1223"/>
        <v>Very high</v>
      </c>
    </row>
    <row r="9739" spans="1:33" x14ac:dyDescent="0.2">
      <c r="A9739">
        <v>9738</v>
      </c>
      <c r="B9739">
        <v>15741197</v>
      </c>
      <c r="C9739">
        <v>710</v>
      </c>
      <c r="D9739">
        <v>2</v>
      </c>
      <c r="E9739">
        <v>1</v>
      </c>
      <c r="F9739">
        <v>22</v>
      </c>
      <c r="G9739">
        <v>4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s="2" t="s">
        <v>1344</v>
      </c>
      <c r="P9739" s="11" t="str">
        <f t="shared" si="1216"/>
        <v>2019</v>
      </c>
      <c r="Q9739" s="12"/>
      <c r="R9739" s="8" t="str">
        <f t="shared" si="1217"/>
        <v>07</v>
      </c>
      <c r="S9739" s="8"/>
      <c r="T9739" s="14" t="str">
        <f t="shared" si="1218"/>
        <v>Retain</v>
      </c>
      <c r="U9739" s="14"/>
      <c r="V9739" s="8" t="str">
        <f t="shared" si="1219"/>
        <v>Spain</v>
      </c>
      <c r="W9739" s="8"/>
      <c r="X9739" s="8"/>
      <c r="Y9739" s="8"/>
      <c r="Z9739" s="14" t="str">
        <f t="shared" si="1220"/>
        <v>Male</v>
      </c>
      <c r="AA9739" s="14"/>
      <c r="AB9739" s="14"/>
      <c r="AC9739" s="14"/>
      <c r="AE9739" t="str">
        <f t="shared" si="1221"/>
        <v>Young Adults</v>
      </c>
      <c r="AF9739" t="str">
        <f t="shared" si="1222"/>
        <v>Good</v>
      </c>
      <c r="AG9739" t="str">
        <f t="shared" si="1223"/>
        <v>Very low</v>
      </c>
    </row>
    <row r="9740" spans="1:33" x14ac:dyDescent="0.2">
      <c r="A9740">
        <v>9739</v>
      </c>
      <c r="B9740">
        <v>15664547</v>
      </c>
      <c r="C9740">
        <v>760</v>
      </c>
      <c r="D9740">
        <v>1</v>
      </c>
      <c r="E9740">
        <v>1</v>
      </c>
      <c r="F9740">
        <v>37</v>
      </c>
      <c r="G9740">
        <v>3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s="2" t="s">
        <v>392</v>
      </c>
      <c r="P9740" s="11" t="str">
        <f t="shared" si="1216"/>
        <v>2019</v>
      </c>
      <c r="Q9740" s="12"/>
      <c r="R9740" s="8" t="str">
        <f t="shared" si="1217"/>
        <v>11</v>
      </c>
      <c r="S9740" s="8"/>
      <c r="T9740" s="14" t="str">
        <f t="shared" si="1218"/>
        <v>Exit</v>
      </c>
      <c r="U9740" s="14"/>
      <c r="V9740" s="8" t="str">
        <f t="shared" si="1219"/>
        <v>France</v>
      </c>
      <c r="W9740" s="8"/>
      <c r="X9740" s="8"/>
      <c r="Y9740" s="8"/>
      <c r="Z9740" s="14" t="str">
        <f t="shared" si="1220"/>
        <v>Male</v>
      </c>
      <c r="AA9740" s="14"/>
      <c r="AB9740" s="14"/>
      <c r="AC9740" s="14"/>
      <c r="AE9740" t="str">
        <f t="shared" si="1221"/>
        <v>Adults</v>
      </c>
      <c r="AF9740" t="str">
        <f t="shared" si="1222"/>
        <v>Very good</v>
      </c>
      <c r="AG9740" t="str">
        <f t="shared" si="1223"/>
        <v>Very low</v>
      </c>
    </row>
    <row r="9741" spans="1:33" x14ac:dyDescent="0.2">
      <c r="A9741">
        <v>9740</v>
      </c>
      <c r="B9741">
        <v>15797293</v>
      </c>
      <c r="C9741">
        <v>677</v>
      </c>
      <c r="D9741">
        <v>1</v>
      </c>
      <c r="E9741">
        <v>2</v>
      </c>
      <c r="F9741">
        <v>25</v>
      </c>
      <c r="G9741">
        <v>4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s="2" t="s">
        <v>568</v>
      </c>
      <c r="P9741" s="11" t="str">
        <f t="shared" si="1216"/>
        <v>2019</v>
      </c>
      <c r="Q9741" s="12"/>
      <c r="R9741" s="8" t="str">
        <f t="shared" si="1217"/>
        <v>05</v>
      </c>
      <c r="S9741" s="8"/>
      <c r="T9741" s="14" t="str">
        <f t="shared" si="1218"/>
        <v>Retain</v>
      </c>
      <c r="U9741" s="14"/>
      <c r="V9741" s="8" t="str">
        <f t="shared" si="1219"/>
        <v>France</v>
      </c>
      <c r="W9741" s="8"/>
      <c r="X9741" s="8"/>
      <c r="Y9741" s="8"/>
      <c r="Z9741" s="14" t="str">
        <f t="shared" si="1220"/>
        <v>Female</v>
      </c>
      <c r="AA9741" s="14"/>
      <c r="AB9741" s="14"/>
      <c r="AC9741" s="14"/>
      <c r="AE9741" t="str">
        <f t="shared" si="1221"/>
        <v>Adults</v>
      </c>
      <c r="AF9741" t="str">
        <f t="shared" si="1222"/>
        <v>Good</v>
      </c>
      <c r="AG9741" t="str">
        <f t="shared" si="1223"/>
        <v>Very low</v>
      </c>
    </row>
    <row r="9742" spans="1:33" x14ac:dyDescent="0.2">
      <c r="A9742">
        <v>9741</v>
      </c>
      <c r="B9742">
        <v>15572021</v>
      </c>
      <c r="C9742">
        <v>798</v>
      </c>
      <c r="D9742">
        <v>3</v>
      </c>
      <c r="E9742">
        <v>2</v>
      </c>
      <c r="F9742">
        <v>29</v>
      </c>
      <c r="G9742">
        <v>7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s="2" t="s">
        <v>650</v>
      </c>
      <c r="P9742" s="11" t="str">
        <f t="shared" si="1216"/>
        <v>2016</v>
      </c>
      <c r="Q9742" s="12"/>
      <c r="R9742" s="8" t="str">
        <f t="shared" si="1217"/>
        <v>05</v>
      </c>
      <c r="S9742" s="8"/>
      <c r="T9742" s="14" t="str">
        <f t="shared" si="1218"/>
        <v>Retain</v>
      </c>
      <c r="U9742" s="14"/>
      <c r="V9742" s="8" t="str">
        <f t="shared" si="1219"/>
        <v>Germany</v>
      </c>
      <c r="W9742" s="8"/>
      <c r="X9742" s="8"/>
      <c r="Y9742" s="8"/>
      <c r="Z9742" s="14" t="str">
        <f t="shared" si="1220"/>
        <v>Female</v>
      </c>
      <c r="AA9742" s="14"/>
      <c r="AB9742" s="14"/>
      <c r="AC9742" s="14"/>
      <c r="AE9742" t="str">
        <f t="shared" si="1221"/>
        <v>Adults</v>
      </c>
      <c r="AF9742" t="str">
        <f t="shared" si="1222"/>
        <v>Very good</v>
      </c>
      <c r="AG9742" t="str">
        <f t="shared" si="1223"/>
        <v>Medium</v>
      </c>
    </row>
    <row r="9743" spans="1:33" x14ac:dyDescent="0.2">
      <c r="A9743">
        <v>9742</v>
      </c>
      <c r="B9743">
        <v>15637461</v>
      </c>
      <c r="C9743">
        <v>758</v>
      </c>
      <c r="D9743">
        <v>1</v>
      </c>
      <c r="E9743">
        <v>1</v>
      </c>
      <c r="F9743">
        <v>35</v>
      </c>
      <c r="G9743">
        <v>5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s="2" t="s">
        <v>275</v>
      </c>
      <c r="P9743" s="11" t="str">
        <f t="shared" si="1216"/>
        <v>2018</v>
      </c>
      <c r="Q9743" s="12"/>
      <c r="R9743" s="8" t="str">
        <f t="shared" si="1217"/>
        <v>05</v>
      </c>
      <c r="S9743" s="8"/>
      <c r="T9743" s="14" t="str">
        <f t="shared" si="1218"/>
        <v>Retain</v>
      </c>
      <c r="U9743" s="14"/>
      <c r="V9743" s="8" t="str">
        <f t="shared" si="1219"/>
        <v>France</v>
      </c>
      <c r="W9743" s="8"/>
      <c r="X9743" s="8"/>
      <c r="Y9743" s="8"/>
      <c r="Z9743" s="14" t="str">
        <f t="shared" si="1220"/>
        <v>Male</v>
      </c>
      <c r="AA9743" s="14"/>
      <c r="AB9743" s="14"/>
      <c r="AC9743" s="14"/>
      <c r="AE9743" t="str">
        <f t="shared" si="1221"/>
        <v>Adults</v>
      </c>
      <c r="AF9743" t="str">
        <f t="shared" si="1222"/>
        <v>Very good</v>
      </c>
      <c r="AG9743" t="str">
        <f t="shared" si="1223"/>
        <v>Very low</v>
      </c>
    </row>
    <row r="9744" spans="1:33" x14ac:dyDescent="0.2">
      <c r="A9744">
        <v>9743</v>
      </c>
      <c r="B9744">
        <v>15620577</v>
      </c>
      <c r="C9744">
        <v>715</v>
      </c>
      <c r="D9744">
        <v>1</v>
      </c>
      <c r="E9744">
        <v>1</v>
      </c>
      <c r="F9744">
        <v>45</v>
      </c>
      <c r="G9744">
        <v>5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s="2" t="s">
        <v>1021</v>
      </c>
      <c r="P9744" s="11" t="str">
        <f t="shared" si="1216"/>
        <v>2017</v>
      </c>
      <c r="Q9744" s="12"/>
      <c r="R9744" s="8" t="str">
        <f t="shared" si="1217"/>
        <v>12</v>
      </c>
      <c r="S9744" s="8"/>
      <c r="T9744" s="14" t="str">
        <f t="shared" si="1218"/>
        <v>Retain</v>
      </c>
      <c r="U9744" s="14"/>
      <c r="V9744" s="8" t="str">
        <f t="shared" si="1219"/>
        <v>France</v>
      </c>
      <c r="W9744" s="8"/>
      <c r="X9744" s="8"/>
      <c r="Y9744" s="8"/>
      <c r="Z9744" s="14" t="str">
        <f t="shared" si="1220"/>
        <v>Male</v>
      </c>
      <c r="AA9744" s="14"/>
      <c r="AB9744" s="14"/>
      <c r="AC9744" s="14"/>
      <c r="AE9744" t="str">
        <f t="shared" si="1221"/>
        <v>Middle aged</v>
      </c>
      <c r="AF9744" t="str">
        <f t="shared" si="1222"/>
        <v>Good</v>
      </c>
      <c r="AG9744" t="str">
        <f t="shared" si="1223"/>
        <v>Very low</v>
      </c>
    </row>
    <row r="9745" spans="1:33" x14ac:dyDescent="0.2">
      <c r="A9745">
        <v>9744</v>
      </c>
      <c r="B9745">
        <v>15609643</v>
      </c>
      <c r="C9745">
        <v>752</v>
      </c>
      <c r="D9745">
        <v>3</v>
      </c>
      <c r="E9745">
        <v>1</v>
      </c>
      <c r="F9745">
        <v>32</v>
      </c>
      <c r="G9745">
        <v>5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s="2" t="s">
        <v>955</v>
      </c>
      <c r="P9745" s="11" t="str">
        <f t="shared" si="1216"/>
        <v>2018</v>
      </c>
      <c r="Q9745" s="12"/>
      <c r="R9745" s="8" t="str">
        <f t="shared" si="1217"/>
        <v>01</v>
      </c>
      <c r="S9745" s="8"/>
      <c r="T9745" s="14" t="str">
        <f t="shared" si="1218"/>
        <v>Retain</v>
      </c>
      <c r="U9745" s="14"/>
      <c r="V9745" s="8" t="str">
        <f t="shared" si="1219"/>
        <v>Germany</v>
      </c>
      <c r="W9745" s="8"/>
      <c r="X9745" s="8"/>
      <c r="Y9745" s="8"/>
      <c r="Z9745" s="14" t="str">
        <f t="shared" si="1220"/>
        <v>Male</v>
      </c>
      <c r="AA9745" s="14"/>
      <c r="AB9745" s="14"/>
      <c r="AC9745" s="14"/>
      <c r="AE9745" t="str">
        <f t="shared" si="1221"/>
        <v>Adults</v>
      </c>
      <c r="AF9745" t="str">
        <f t="shared" si="1222"/>
        <v>Very good</v>
      </c>
      <c r="AG9745" t="str">
        <f t="shared" si="1223"/>
        <v>High</v>
      </c>
    </row>
    <row r="9746" spans="1:33" x14ac:dyDescent="0.2">
      <c r="A9746">
        <v>9745</v>
      </c>
      <c r="B9746">
        <v>15785358</v>
      </c>
      <c r="C9746">
        <v>586</v>
      </c>
      <c r="D9746">
        <v>3</v>
      </c>
      <c r="E9746">
        <v>1</v>
      </c>
      <c r="F9746">
        <v>46</v>
      </c>
      <c r="G9746">
        <v>5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s="2" t="s">
        <v>759</v>
      </c>
      <c r="P9746" s="11" t="str">
        <f t="shared" si="1216"/>
        <v>2018</v>
      </c>
      <c r="Q9746" s="12"/>
      <c r="R9746" s="8" t="str">
        <f t="shared" si="1217"/>
        <v>04</v>
      </c>
      <c r="S9746" s="8"/>
      <c r="T9746" s="14" t="str">
        <f t="shared" si="1218"/>
        <v>Exit</v>
      </c>
      <c r="U9746" s="14"/>
      <c r="V9746" s="8" t="str">
        <f t="shared" si="1219"/>
        <v>Germany</v>
      </c>
      <c r="W9746" s="8"/>
      <c r="X9746" s="8"/>
      <c r="Y9746" s="8"/>
      <c r="Z9746" s="14" t="str">
        <f t="shared" si="1220"/>
        <v>Male</v>
      </c>
      <c r="AA9746" s="14"/>
      <c r="AB9746" s="14"/>
      <c r="AC9746" s="14"/>
      <c r="AE9746" t="str">
        <f t="shared" si="1221"/>
        <v>Middle aged</v>
      </c>
      <c r="AF9746" t="str">
        <f t="shared" si="1222"/>
        <v>Fair</v>
      </c>
      <c r="AG9746" t="str">
        <f t="shared" si="1223"/>
        <v>High</v>
      </c>
    </row>
    <row r="9747" spans="1:33" x14ac:dyDescent="0.2">
      <c r="A9747">
        <v>9746</v>
      </c>
      <c r="B9747">
        <v>15603883</v>
      </c>
      <c r="C9747">
        <v>818</v>
      </c>
      <c r="D9747">
        <v>1</v>
      </c>
      <c r="E9747">
        <v>1</v>
      </c>
      <c r="F9747">
        <v>36</v>
      </c>
      <c r="G9747">
        <v>3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s="2" t="s">
        <v>153</v>
      </c>
      <c r="P9747" s="11" t="str">
        <f t="shared" si="1216"/>
        <v>2019</v>
      </c>
      <c r="Q9747" s="12"/>
      <c r="R9747" s="8" t="str">
        <f t="shared" si="1217"/>
        <v>12</v>
      </c>
      <c r="S9747" s="8"/>
      <c r="T9747" s="14" t="str">
        <f t="shared" si="1218"/>
        <v>Retain</v>
      </c>
      <c r="U9747" s="14"/>
      <c r="V9747" s="8" t="str">
        <f t="shared" si="1219"/>
        <v>France</v>
      </c>
      <c r="W9747" s="8"/>
      <c r="X9747" s="8"/>
      <c r="Y9747" s="8"/>
      <c r="Z9747" s="14" t="str">
        <f t="shared" si="1220"/>
        <v>Male</v>
      </c>
      <c r="AA9747" s="14"/>
      <c r="AB9747" s="14"/>
      <c r="AC9747" s="14"/>
      <c r="AE9747" t="str">
        <f t="shared" si="1221"/>
        <v>Adults</v>
      </c>
      <c r="AF9747" t="str">
        <f t="shared" si="1222"/>
        <v>Excellent</v>
      </c>
      <c r="AG9747" t="str">
        <f t="shared" si="1223"/>
        <v>Very low</v>
      </c>
    </row>
    <row r="9748" spans="1:33" x14ac:dyDescent="0.2">
      <c r="A9748">
        <v>9747</v>
      </c>
      <c r="B9748">
        <v>15782550</v>
      </c>
      <c r="C9748">
        <v>490</v>
      </c>
      <c r="D9748">
        <v>3</v>
      </c>
      <c r="E9748">
        <v>2</v>
      </c>
      <c r="F9748">
        <v>41</v>
      </c>
      <c r="G9748">
        <v>5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s="2" t="s">
        <v>158</v>
      </c>
      <c r="P9748" s="11" t="str">
        <f t="shared" si="1216"/>
        <v>2017</v>
      </c>
      <c r="Q9748" s="12"/>
      <c r="R9748" s="8" t="str">
        <f t="shared" si="1217"/>
        <v>10</v>
      </c>
      <c r="S9748" s="8"/>
      <c r="T9748" s="14" t="str">
        <f t="shared" si="1218"/>
        <v>Retain</v>
      </c>
      <c r="U9748" s="14"/>
      <c r="V9748" s="8" t="str">
        <f t="shared" si="1219"/>
        <v>Germany</v>
      </c>
      <c r="W9748" s="8"/>
      <c r="X9748" s="8"/>
      <c r="Y9748" s="8"/>
      <c r="Z9748" s="14" t="str">
        <f t="shared" si="1220"/>
        <v>Female</v>
      </c>
      <c r="AA9748" s="14"/>
      <c r="AB9748" s="14"/>
      <c r="AC9748" s="14"/>
      <c r="AE9748" t="str">
        <f t="shared" si="1221"/>
        <v>Middle aged</v>
      </c>
      <c r="AF9748" t="str">
        <f t="shared" si="1222"/>
        <v>Poor</v>
      </c>
      <c r="AG9748" t="str">
        <f t="shared" si="1223"/>
        <v>High</v>
      </c>
    </row>
    <row r="9749" spans="1:33" x14ac:dyDescent="0.2">
      <c r="A9749">
        <v>9748</v>
      </c>
      <c r="B9749">
        <v>15775761</v>
      </c>
      <c r="C9749">
        <v>610</v>
      </c>
      <c r="D9749">
        <v>3</v>
      </c>
      <c r="E9749">
        <v>2</v>
      </c>
      <c r="F9749">
        <v>69</v>
      </c>
      <c r="G9749">
        <v>6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s="2" t="s">
        <v>493</v>
      </c>
      <c r="P9749" s="11" t="str">
        <f t="shared" si="1216"/>
        <v>2016</v>
      </c>
      <c r="Q9749" s="12"/>
      <c r="R9749" s="8" t="str">
        <f t="shared" si="1217"/>
        <v>09</v>
      </c>
      <c r="S9749" s="8"/>
      <c r="T9749" s="14" t="str">
        <f t="shared" si="1218"/>
        <v>Exit</v>
      </c>
      <c r="U9749" s="14"/>
      <c r="V9749" s="8" t="str">
        <f t="shared" si="1219"/>
        <v>Germany</v>
      </c>
      <c r="W9749" s="8"/>
      <c r="X9749" s="8"/>
      <c r="Y9749" s="8"/>
      <c r="Z9749" s="14" t="str">
        <f t="shared" si="1220"/>
        <v>Female</v>
      </c>
      <c r="AA9749" s="14"/>
      <c r="AB9749" s="14"/>
      <c r="AC9749" s="14"/>
      <c r="AE9749" t="str">
        <f t="shared" si="1221"/>
        <v>Retired</v>
      </c>
      <c r="AF9749" t="str">
        <f t="shared" si="1222"/>
        <v>Fair</v>
      </c>
      <c r="AG9749" t="str">
        <f t="shared" si="1223"/>
        <v>Medium</v>
      </c>
    </row>
    <row r="9750" spans="1:33" x14ac:dyDescent="0.2">
      <c r="A9750">
        <v>9749</v>
      </c>
      <c r="B9750">
        <v>15680201</v>
      </c>
      <c r="C9750">
        <v>627</v>
      </c>
      <c r="D9750">
        <v>3</v>
      </c>
      <c r="E9750">
        <v>1</v>
      </c>
      <c r="F9750">
        <v>24</v>
      </c>
      <c r="G9750">
        <v>6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s="2" t="s">
        <v>69</v>
      </c>
      <c r="P9750" s="11" t="str">
        <f t="shared" si="1216"/>
        <v>2017</v>
      </c>
      <c r="Q9750" s="12"/>
      <c r="R9750" s="8" t="str">
        <f t="shared" si="1217"/>
        <v>09</v>
      </c>
      <c r="S9750" s="8"/>
      <c r="T9750" s="14" t="str">
        <f t="shared" si="1218"/>
        <v>Exit</v>
      </c>
      <c r="U9750" s="14"/>
      <c r="V9750" s="8" t="str">
        <f t="shared" si="1219"/>
        <v>Germany</v>
      </c>
      <c r="W9750" s="8"/>
      <c r="X9750" s="8"/>
      <c r="Y9750" s="8"/>
      <c r="Z9750" s="14" t="str">
        <f t="shared" si="1220"/>
        <v>Male</v>
      </c>
      <c r="AA9750" s="14"/>
      <c r="AB9750" s="14"/>
      <c r="AC9750" s="14"/>
      <c r="AE9750" t="str">
        <f t="shared" si="1221"/>
        <v>Adults</v>
      </c>
      <c r="AF9750" t="str">
        <f t="shared" si="1222"/>
        <v>Fair</v>
      </c>
      <c r="AG9750" t="str">
        <f t="shared" si="1223"/>
        <v>High</v>
      </c>
    </row>
    <row r="9751" spans="1:33" x14ac:dyDescent="0.2">
      <c r="A9751">
        <v>9750</v>
      </c>
      <c r="B9751">
        <v>15767594</v>
      </c>
      <c r="C9751">
        <v>533</v>
      </c>
      <c r="D9751">
        <v>1</v>
      </c>
      <c r="E9751">
        <v>2</v>
      </c>
      <c r="F9751">
        <v>35</v>
      </c>
      <c r="G9751">
        <v>4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s="2" t="s">
        <v>223</v>
      </c>
      <c r="P9751" s="11" t="str">
        <f t="shared" si="1216"/>
        <v>2019</v>
      </c>
      <c r="Q9751" s="12"/>
      <c r="R9751" s="8" t="str">
        <f t="shared" si="1217"/>
        <v>09</v>
      </c>
      <c r="S9751" s="8"/>
      <c r="T9751" s="14" t="str">
        <f t="shared" si="1218"/>
        <v>Retain</v>
      </c>
      <c r="U9751" s="14"/>
      <c r="V9751" s="8" t="str">
        <f t="shared" si="1219"/>
        <v>France</v>
      </c>
      <c r="W9751" s="8"/>
      <c r="X9751" s="8"/>
      <c r="Y9751" s="8"/>
      <c r="Z9751" s="14" t="str">
        <f t="shared" si="1220"/>
        <v>Female</v>
      </c>
      <c r="AA9751" s="14"/>
      <c r="AB9751" s="14"/>
      <c r="AC9751" s="14"/>
      <c r="AE9751" t="str">
        <f t="shared" si="1221"/>
        <v>Adults</v>
      </c>
      <c r="AF9751" t="str">
        <f t="shared" si="1222"/>
        <v>Poor</v>
      </c>
      <c r="AG9751" t="str">
        <f t="shared" si="1223"/>
        <v>Very low</v>
      </c>
    </row>
    <row r="9752" spans="1:33" x14ac:dyDescent="0.2">
      <c r="A9752">
        <v>9751</v>
      </c>
      <c r="B9752">
        <v>15591985</v>
      </c>
      <c r="C9752">
        <v>708</v>
      </c>
      <c r="D9752">
        <v>1</v>
      </c>
      <c r="E9752">
        <v>2</v>
      </c>
      <c r="F9752">
        <v>51</v>
      </c>
      <c r="G9752">
        <v>5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s="2" t="s">
        <v>1218</v>
      </c>
      <c r="P9752" s="11" t="str">
        <f t="shared" si="1216"/>
        <v>2018</v>
      </c>
      <c r="Q9752" s="12"/>
      <c r="R9752" s="8" t="str">
        <f t="shared" si="1217"/>
        <v>05</v>
      </c>
      <c r="S9752" s="8"/>
      <c r="T9752" s="14" t="str">
        <f t="shared" si="1218"/>
        <v>Exit</v>
      </c>
      <c r="U9752" s="14"/>
      <c r="V9752" s="8" t="str">
        <f t="shared" si="1219"/>
        <v>France</v>
      </c>
      <c r="W9752" s="8"/>
      <c r="X9752" s="8"/>
      <c r="Y9752" s="8"/>
      <c r="Z9752" s="14" t="str">
        <f t="shared" si="1220"/>
        <v>Female</v>
      </c>
      <c r="AA9752" s="14"/>
      <c r="AB9752" s="14"/>
      <c r="AC9752" s="14"/>
      <c r="AE9752" t="str">
        <f t="shared" si="1221"/>
        <v>Middle aged</v>
      </c>
      <c r="AF9752" t="str">
        <f t="shared" si="1222"/>
        <v>Good</v>
      </c>
      <c r="AG9752" t="str">
        <f t="shared" si="1223"/>
        <v>Medium</v>
      </c>
    </row>
    <row r="9753" spans="1:33" x14ac:dyDescent="0.2">
      <c r="A9753">
        <v>9752</v>
      </c>
      <c r="B9753">
        <v>15789339</v>
      </c>
      <c r="C9753">
        <v>681</v>
      </c>
      <c r="D9753">
        <v>1</v>
      </c>
      <c r="E9753">
        <v>1</v>
      </c>
      <c r="F9753">
        <v>59</v>
      </c>
      <c r="G9753">
        <v>5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s="2" t="s">
        <v>177</v>
      </c>
      <c r="P9753" s="11" t="str">
        <f t="shared" si="1216"/>
        <v>2017</v>
      </c>
      <c r="Q9753" s="12"/>
      <c r="R9753" s="8" t="str">
        <f t="shared" si="1217"/>
        <v>09</v>
      </c>
      <c r="S9753" s="8"/>
      <c r="T9753" s="14" t="str">
        <f t="shared" si="1218"/>
        <v>Retain</v>
      </c>
      <c r="U9753" s="14"/>
      <c r="V9753" s="8" t="str">
        <f t="shared" si="1219"/>
        <v>France</v>
      </c>
      <c r="W9753" s="8"/>
      <c r="X9753" s="8"/>
      <c r="Y9753" s="8"/>
      <c r="Z9753" s="14" t="str">
        <f t="shared" si="1220"/>
        <v>Male</v>
      </c>
      <c r="AA9753" s="14"/>
      <c r="AB9753" s="14"/>
      <c r="AC9753" s="14"/>
      <c r="AE9753" t="str">
        <f t="shared" si="1221"/>
        <v>Middle aged</v>
      </c>
      <c r="AF9753" t="str">
        <f t="shared" si="1222"/>
        <v>Good</v>
      </c>
      <c r="AG9753" t="str">
        <f t="shared" si="1223"/>
        <v>High</v>
      </c>
    </row>
    <row r="9754" spans="1:33" x14ac:dyDescent="0.2">
      <c r="A9754">
        <v>9753</v>
      </c>
      <c r="B9754">
        <v>15781530</v>
      </c>
      <c r="C9754">
        <v>690</v>
      </c>
      <c r="D9754">
        <v>1</v>
      </c>
      <c r="E9754">
        <v>1</v>
      </c>
      <c r="F9754">
        <v>21</v>
      </c>
      <c r="G9754">
        <v>5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s="2" t="s">
        <v>862</v>
      </c>
      <c r="P9754" s="11" t="str">
        <f t="shared" si="1216"/>
        <v>2018</v>
      </c>
      <c r="Q9754" s="12"/>
      <c r="R9754" s="8" t="str">
        <f t="shared" si="1217"/>
        <v>09</v>
      </c>
      <c r="S9754" s="8"/>
      <c r="T9754" s="14" t="str">
        <f t="shared" si="1218"/>
        <v>Retain</v>
      </c>
      <c r="U9754" s="14"/>
      <c r="V9754" s="8" t="str">
        <f t="shared" si="1219"/>
        <v>France</v>
      </c>
      <c r="W9754" s="8"/>
      <c r="X9754" s="8"/>
      <c r="Y9754" s="8"/>
      <c r="Z9754" s="14" t="str">
        <f t="shared" si="1220"/>
        <v>Male</v>
      </c>
      <c r="AA9754" s="14"/>
      <c r="AB9754" s="14"/>
      <c r="AC9754" s="14"/>
      <c r="AE9754" t="str">
        <f t="shared" si="1221"/>
        <v>Young Adults</v>
      </c>
      <c r="AF9754" t="str">
        <f t="shared" si="1222"/>
        <v>Good</v>
      </c>
      <c r="AG9754" t="str">
        <f t="shared" si="1223"/>
        <v>Very low</v>
      </c>
    </row>
    <row r="9755" spans="1:33" x14ac:dyDescent="0.2">
      <c r="A9755">
        <v>9754</v>
      </c>
      <c r="B9755">
        <v>15705174</v>
      </c>
      <c r="C9755">
        <v>656</v>
      </c>
      <c r="D9755">
        <v>3</v>
      </c>
      <c r="E9755">
        <v>1</v>
      </c>
      <c r="F9755">
        <v>68</v>
      </c>
      <c r="G9755">
        <v>3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s="2" t="s">
        <v>176</v>
      </c>
      <c r="P9755" s="11" t="str">
        <f t="shared" si="1216"/>
        <v>2019</v>
      </c>
      <c r="Q9755" s="12"/>
      <c r="R9755" s="8" t="str">
        <f t="shared" si="1217"/>
        <v>12</v>
      </c>
      <c r="S9755" s="8"/>
      <c r="T9755" s="14" t="str">
        <f t="shared" si="1218"/>
        <v>Retain</v>
      </c>
      <c r="U9755" s="14"/>
      <c r="V9755" s="8" t="str">
        <f t="shared" si="1219"/>
        <v>Germany</v>
      </c>
      <c r="W9755" s="8"/>
      <c r="X9755" s="8"/>
      <c r="Y9755" s="8"/>
      <c r="Z9755" s="14" t="str">
        <f t="shared" si="1220"/>
        <v>Male</v>
      </c>
      <c r="AA9755" s="14"/>
      <c r="AB9755" s="14"/>
      <c r="AC9755" s="14"/>
      <c r="AE9755" t="str">
        <f t="shared" si="1221"/>
        <v>Retired</v>
      </c>
      <c r="AF9755" t="str">
        <f t="shared" si="1222"/>
        <v>Fair</v>
      </c>
      <c r="AG9755" t="str">
        <f t="shared" si="1223"/>
        <v>Very high</v>
      </c>
    </row>
    <row r="9756" spans="1:33" x14ac:dyDescent="0.2">
      <c r="A9756">
        <v>9755</v>
      </c>
      <c r="B9756">
        <v>15572114</v>
      </c>
      <c r="C9756">
        <v>673</v>
      </c>
      <c r="D9756">
        <v>2</v>
      </c>
      <c r="E9756">
        <v>1</v>
      </c>
      <c r="F9756">
        <v>40</v>
      </c>
      <c r="G9756">
        <v>7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s="2" t="s">
        <v>292</v>
      </c>
      <c r="P9756" s="11" t="str">
        <f t="shared" si="1216"/>
        <v>2016</v>
      </c>
      <c r="Q9756" s="12"/>
      <c r="R9756" s="8" t="str">
        <f t="shared" si="1217"/>
        <v>07</v>
      </c>
      <c r="S9756" s="8"/>
      <c r="T9756" s="14" t="str">
        <f t="shared" si="1218"/>
        <v>Retain</v>
      </c>
      <c r="U9756" s="14"/>
      <c r="V9756" s="8" t="str">
        <f t="shared" si="1219"/>
        <v>Spain</v>
      </c>
      <c r="W9756" s="8"/>
      <c r="X9756" s="8"/>
      <c r="Y9756" s="8"/>
      <c r="Z9756" s="14" t="str">
        <f t="shared" si="1220"/>
        <v>Male</v>
      </c>
      <c r="AA9756" s="14"/>
      <c r="AB9756" s="14"/>
      <c r="AC9756" s="14"/>
      <c r="AE9756" t="str">
        <f t="shared" si="1221"/>
        <v>Middle aged</v>
      </c>
      <c r="AF9756" t="str">
        <f t="shared" si="1222"/>
        <v>Good</v>
      </c>
      <c r="AG9756" t="str">
        <f t="shared" si="1223"/>
        <v>High</v>
      </c>
    </row>
    <row r="9757" spans="1:33" x14ac:dyDescent="0.2">
      <c r="A9757">
        <v>9756</v>
      </c>
      <c r="B9757">
        <v>15804009</v>
      </c>
      <c r="C9757">
        <v>806</v>
      </c>
      <c r="D9757">
        <v>3</v>
      </c>
      <c r="E9757">
        <v>1</v>
      </c>
      <c r="F9757">
        <v>36</v>
      </c>
      <c r="G9757">
        <v>3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s="2" t="s">
        <v>17</v>
      </c>
      <c r="P9757" s="11" t="str">
        <f t="shared" si="1216"/>
        <v>2019</v>
      </c>
      <c r="Q9757" s="12"/>
      <c r="R9757" s="8" t="str">
        <f t="shared" si="1217"/>
        <v>10</v>
      </c>
      <c r="S9757" s="8"/>
      <c r="T9757" s="14" t="str">
        <f t="shared" si="1218"/>
        <v>Retain</v>
      </c>
      <c r="U9757" s="14"/>
      <c r="V9757" s="8" t="str">
        <f t="shared" si="1219"/>
        <v>Germany</v>
      </c>
      <c r="W9757" s="8"/>
      <c r="X9757" s="8"/>
      <c r="Y9757" s="8"/>
      <c r="Z9757" s="14" t="str">
        <f t="shared" si="1220"/>
        <v>Male</v>
      </c>
      <c r="AA9757" s="14"/>
      <c r="AB9757" s="14"/>
      <c r="AC9757" s="14"/>
      <c r="AE9757" t="str">
        <f t="shared" si="1221"/>
        <v>Adults</v>
      </c>
      <c r="AF9757" t="str">
        <f t="shared" si="1222"/>
        <v>Excellent</v>
      </c>
      <c r="AG9757" t="str">
        <f t="shared" si="1223"/>
        <v>Very high</v>
      </c>
    </row>
    <row r="9758" spans="1:33" x14ac:dyDescent="0.2">
      <c r="A9758">
        <v>9757</v>
      </c>
      <c r="B9758">
        <v>15662698</v>
      </c>
      <c r="C9758">
        <v>648</v>
      </c>
      <c r="D9758">
        <v>2</v>
      </c>
      <c r="E9758">
        <v>2</v>
      </c>
      <c r="F9758">
        <v>43</v>
      </c>
      <c r="G9758">
        <v>5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s="2" t="s">
        <v>882</v>
      </c>
      <c r="P9758" s="11" t="str">
        <f t="shared" si="1216"/>
        <v>2017</v>
      </c>
      <c r="Q9758" s="12"/>
      <c r="R9758" s="8" t="str">
        <f t="shared" si="1217"/>
        <v>11</v>
      </c>
      <c r="S9758" s="8"/>
      <c r="T9758" s="14" t="str">
        <f t="shared" si="1218"/>
        <v>Exit</v>
      </c>
      <c r="U9758" s="14"/>
      <c r="V9758" s="8" t="str">
        <f t="shared" si="1219"/>
        <v>Spain</v>
      </c>
      <c r="W9758" s="8"/>
      <c r="X9758" s="8"/>
      <c r="Y9758" s="8"/>
      <c r="Z9758" s="14" t="str">
        <f t="shared" si="1220"/>
        <v>Female</v>
      </c>
      <c r="AA9758" s="14"/>
      <c r="AB9758" s="14"/>
      <c r="AC9758" s="14"/>
      <c r="AE9758" t="str">
        <f t="shared" si="1221"/>
        <v>Middle aged</v>
      </c>
      <c r="AF9758" t="str">
        <f t="shared" si="1222"/>
        <v>Fair</v>
      </c>
      <c r="AG9758" t="str">
        <f t="shared" si="1223"/>
        <v>Medium</v>
      </c>
    </row>
    <row r="9759" spans="1:33" x14ac:dyDescent="0.2">
      <c r="A9759">
        <v>9758</v>
      </c>
      <c r="B9759">
        <v>15696047</v>
      </c>
      <c r="C9759">
        <v>501</v>
      </c>
      <c r="D9759">
        <v>1</v>
      </c>
      <c r="E9759">
        <v>1</v>
      </c>
      <c r="F9759">
        <v>35</v>
      </c>
      <c r="G9759">
        <v>5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s="2" t="s">
        <v>762</v>
      </c>
      <c r="P9759" s="11" t="str">
        <f t="shared" si="1216"/>
        <v>2017</v>
      </c>
      <c r="Q9759" s="12"/>
      <c r="R9759" s="8" t="str">
        <f t="shared" si="1217"/>
        <v>11</v>
      </c>
      <c r="S9759" s="8"/>
      <c r="T9759" s="14" t="str">
        <f t="shared" si="1218"/>
        <v>Retain</v>
      </c>
      <c r="U9759" s="14"/>
      <c r="V9759" s="8" t="str">
        <f t="shared" si="1219"/>
        <v>France</v>
      </c>
      <c r="W9759" s="8"/>
      <c r="X9759" s="8"/>
      <c r="Y9759" s="8"/>
      <c r="Z9759" s="14" t="str">
        <f t="shared" si="1220"/>
        <v>Male</v>
      </c>
      <c r="AA9759" s="14"/>
      <c r="AB9759" s="14"/>
      <c r="AC9759" s="14"/>
      <c r="AE9759" t="str">
        <f t="shared" si="1221"/>
        <v>Adults</v>
      </c>
      <c r="AF9759" t="str">
        <f t="shared" si="1222"/>
        <v>Poor</v>
      </c>
      <c r="AG9759" t="str">
        <f t="shared" si="1223"/>
        <v>Medium</v>
      </c>
    </row>
    <row r="9760" spans="1:33" x14ac:dyDescent="0.2">
      <c r="A9760">
        <v>9759</v>
      </c>
      <c r="B9760">
        <v>15701160</v>
      </c>
      <c r="C9760">
        <v>556</v>
      </c>
      <c r="D9760">
        <v>3</v>
      </c>
      <c r="E9760">
        <v>2</v>
      </c>
      <c r="F9760">
        <v>43</v>
      </c>
      <c r="G9760">
        <v>5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s="2" t="s">
        <v>686</v>
      </c>
      <c r="P9760" s="11" t="str">
        <f t="shared" si="1216"/>
        <v>2018</v>
      </c>
      <c r="Q9760" s="12"/>
      <c r="R9760" s="8" t="str">
        <f t="shared" si="1217"/>
        <v>03</v>
      </c>
      <c r="S9760" s="8"/>
      <c r="T9760" s="14" t="str">
        <f t="shared" si="1218"/>
        <v>Retain</v>
      </c>
      <c r="U9760" s="14"/>
      <c r="V9760" s="8" t="str">
        <f t="shared" si="1219"/>
        <v>Germany</v>
      </c>
      <c r="W9760" s="8"/>
      <c r="X9760" s="8"/>
      <c r="Y9760" s="8"/>
      <c r="Z9760" s="14" t="str">
        <f t="shared" si="1220"/>
        <v>Female</v>
      </c>
      <c r="AA9760" s="14"/>
      <c r="AB9760" s="14"/>
      <c r="AC9760" s="14"/>
      <c r="AE9760" t="str">
        <f t="shared" si="1221"/>
        <v>Middle aged</v>
      </c>
      <c r="AF9760" t="str">
        <f t="shared" si="1222"/>
        <v>Poor</v>
      </c>
      <c r="AG9760" t="str">
        <f t="shared" si="1223"/>
        <v>High</v>
      </c>
    </row>
    <row r="9761" spans="1:33" x14ac:dyDescent="0.2">
      <c r="A9761">
        <v>9760</v>
      </c>
      <c r="B9761">
        <v>15790093</v>
      </c>
      <c r="C9761">
        <v>627</v>
      </c>
      <c r="D9761">
        <v>1</v>
      </c>
      <c r="E9761">
        <v>2</v>
      </c>
      <c r="F9761">
        <v>27</v>
      </c>
      <c r="G9761">
        <v>7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s="2" t="s">
        <v>302</v>
      </c>
      <c r="P9761" s="11" t="str">
        <f t="shared" si="1216"/>
        <v>2016</v>
      </c>
      <c r="Q9761" s="12"/>
      <c r="R9761" s="8" t="str">
        <f t="shared" si="1217"/>
        <v>01</v>
      </c>
      <c r="S9761" s="8"/>
      <c r="T9761" s="14" t="str">
        <f t="shared" si="1218"/>
        <v>Retain</v>
      </c>
      <c r="U9761" s="14"/>
      <c r="V9761" s="8" t="str">
        <f t="shared" si="1219"/>
        <v>France</v>
      </c>
      <c r="W9761" s="8"/>
      <c r="X9761" s="8"/>
      <c r="Y9761" s="8"/>
      <c r="Z9761" s="14" t="str">
        <f t="shared" si="1220"/>
        <v>Female</v>
      </c>
      <c r="AA9761" s="14"/>
      <c r="AB9761" s="14"/>
      <c r="AC9761" s="14"/>
      <c r="AE9761" t="str">
        <f t="shared" si="1221"/>
        <v>Adults</v>
      </c>
      <c r="AF9761" t="str">
        <f t="shared" si="1222"/>
        <v>Fair</v>
      </c>
      <c r="AG9761" t="str">
        <f t="shared" si="1223"/>
        <v>Very low</v>
      </c>
    </row>
    <row r="9762" spans="1:33" x14ac:dyDescent="0.2">
      <c r="A9762">
        <v>9761</v>
      </c>
      <c r="B9762">
        <v>15632143</v>
      </c>
      <c r="C9762">
        <v>652</v>
      </c>
      <c r="D9762">
        <v>1</v>
      </c>
      <c r="E9762">
        <v>1</v>
      </c>
      <c r="F9762">
        <v>31</v>
      </c>
      <c r="G9762">
        <v>6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s="2" t="s">
        <v>144</v>
      </c>
      <c r="P9762" s="11" t="str">
        <f t="shared" si="1216"/>
        <v>2016</v>
      </c>
      <c r="Q9762" s="12"/>
      <c r="R9762" s="8" t="str">
        <f t="shared" si="1217"/>
        <v>10</v>
      </c>
      <c r="S9762" s="8"/>
      <c r="T9762" s="14" t="str">
        <f t="shared" si="1218"/>
        <v>Retain</v>
      </c>
      <c r="U9762" s="14"/>
      <c r="V9762" s="8" t="str">
        <f t="shared" si="1219"/>
        <v>France</v>
      </c>
      <c r="W9762" s="8"/>
      <c r="X9762" s="8"/>
      <c r="Y9762" s="8"/>
      <c r="Z9762" s="14" t="str">
        <f t="shared" si="1220"/>
        <v>Male</v>
      </c>
      <c r="AA9762" s="14"/>
      <c r="AB9762" s="14"/>
      <c r="AC9762" s="14"/>
      <c r="AE9762" t="str">
        <f t="shared" si="1221"/>
        <v>Adults</v>
      </c>
      <c r="AF9762" t="str">
        <f t="shared" si="1222"/>
        <v>Fair</v>
      </c>
      <c r="AG9762" t="str">
        <f t="shared" si="1223"/>
        <v>High</v>
      </c>
    </row>
    <row r="9763" spans="1:33" x14ac:dyDescent="0.2">
      <c r="A9763">
        <v>9762</v>
      </c>
      <c r="B9763">
        <v>15736778</v>
      </c>
      <c r="C9763">
        <v>807</v>
      </c>
      <c r="D9763">
        <v>3</v>
      </c>
      <c r="E9763">
        <v>2</v>
      </c>
      <c r="F9763">
        <v>60</v>
      </c>
      <c r="G9763">
        <v>6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s="2" t="s">
        <v>493</v>
      </c>
      <c r="P9763" s="11" t="str">
        <f t="shared" si="1216"/>
        <v>2016</v>
      </c>
      <c r="Q9763" s="12"/>
      <c r="R9763" s="8" t="str">
        <f t="shared" si="1217"/>
        <v>09</v>
      </c>
      <c r="S9763" s="8"/>
      <c r="T9763" s="14" t="str">
        <f t="shared" si="1218"/>
        <v>Retain</v>
      </c>
      <c r="U9763" s="14"/>
      <c r="V9763" s="8" t="str">
        <f t="shared" si="1219"/>
        <v>Germany</v>
      </c>
      <c r="W9763" s="8"/>
      <c r="X9763" s="8"/>
      <c r="Y9763" s="8"/>
      <c r="Z9763" s="14" t="str">
        <f t="shared" si="1220"/>
        <v>Female</v>
      </c>
      <c r="AA9763" s="14"/>
      <c r="AB9763" s="14"/>
      <c r="AC9763" s="14"/>
      <c r="AE9763" t="str">
        <f t="shared" si="1221"/>
        <v>Middle aged</v>
      </c>
      <c r="AF9763" t="str">
        <f t="shared" si="1222"/>
        <v>Excellent</v>
      </c>
      <c r="AG9763" t="str">
        <f t="shared" si="1223"/>
        <v>Medium</v>
      </c>
    </row>
    <row r="9764" spans="1:33" x14ac:dyDescent="0.2">
      <c r="A9764">
        <v>9763</v>
      </c>
      <c r="B9764">
        <v>15734917</v>
      </c>
      <c r="C9764">
        <v>708</v>
      </c>
      <c r="D9764">
        <v>3</v>
      </c>
      <c r="E9764">
        <v>1</v>
      </c>
      <c r="F9764">
        <v>21</v>
      </c>
      <c r="G9764">
        <v>7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s="2" t="s">
        <v>657</v>
      </c>
      <c r="P9764" s="11" t="str">
        <f t="shared" si="1216"/>
        <v>2016</v>
      </c>
      <c r="Q9764" s="12"/>
      <c r="R9764" s="8" t="str">
        <f t="shared" si="1217"/>
        <v>05</v>
      </c>
      <c r="S9764" s="8"/>
      <c r="T9764" s="14" t="str">
        <f t="shared" si="1218"/>
        <v>Retain</v>
      </c>
      <c r="U9764" s="14"/>
      <c r="V9764" s="8" t="str">
        <f t="shared" si="1219"/>
        <v>Germany</v>
      </c>
      <c r="W9764" s="8"/>
      <c r="X9764" s="8"/>
      <c r="Y9764" s="8"/>
      <c r="Z9764" s="14" t="str">
        <f t="shared" si="1220"/>
        <v>Male</v>
      </c>
      <c r="AA9764" s="14"/>
      <c r="AB9764" s="14"/>
      <c r="AC9764" s="14"/>
      <c r="AE9764" t="str">
        <f t="shared" si="1221"/>
        <v>Young Adults</v>
      </c>
      <c r="AF9764" t="str">
        <f t="shared" si="1222"/>
        <v>Good</v>
      </c>
      <c r="AG9764" t="str">
        <f t="shared" si="1223"/>
        <v>High</v>
      </c>
    </row>
    <row r="9765" spans="1:33" x14ac:dyDescent="0.2">
      <c r="A9765">
        <v>9764</v>
      </c>
      <c r="B9765">
        <v>15643903</v>
      </c>
      <c r="C9765">
        <v>619</v>
      </c>
      <c r="D9765">
        <v>1</v>
      </c>
      <c r="E9765">
        <v>1</v>
      </c>
      <c r="F9765">
        <v>27</v>
      </c>
      <c r="G9765">
        <v>6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s="2" t="s">
        <v>679</v>
      </c>
      <c r="P9765" s="11" t="str">
        <f t="shared" si="1216"/>
        <v>2017</v>
      </c>
      <c r="Q9765" s="12"/>
      <c r="R9765" s="8" t="str">
        <f t="shared" si="1217"/>
        <v>03</v>
      </c>
      <c r="S9765" s="8"/>
      <c r="T9765" s="14" t="str">
        <f t="shared" si="1218"/>
        <v>Retain</v>
      </c>
      <c r="U9765" s="14"/>
      <c r="V9765" s="8" t="str">
        <f t="shared" si="1219"/>
        <v>France</v>
      </c>
      <c r="W9765" s="8"/>
      <c r="X9765" s="8"/>
      <c r="Y9765" s="8"/>
      <c r="Z9765" s="14" t="str">
        <f t="shared" si="1220"/>
        <v>Male</v>
      </c>
      <c r="AA9765" s="14"/>
      <c r="AB9765" s="14"/>
      <c r="AC9765" s="14"/>
      <c r="AE9765" t="str">
        <f t="shared" si="1221"/>
        <v>Adults</v>
      </c>
      <c r="AF9765" t="str">
        <f t="shared" si="1222"/>
        <v>Fair</v>
      </c>
      <c r="AG9765" t="str">
        <f t="shared" si="1223"/>
        <v>Very high</v>
      </c>
    </row>
    <row r="9766" spans="1:33" x14ac:dyDescent="0.2">
      <c r="A9766">
        <v>9765</v>
      </c>
      <c r="B9766">
        <v>15569526</v>
      </c>
      <c r="C9766">
        <v>601</v>
      </c>
      <c r="D9766">
        <v>1</v>
      </c>
      <c r="E9766">
        <v>1</v>
      </c>
      <c r="F9766">
        <v>40</v>
      </c>
      <c r="G9766">
        <v>5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s="2" t="s">
        <v>398</v>
      </c>
      <c r="P9766" s="11" t="str">
        <f t="shared" si="1216"/>
        <v>2018</v>
      </c>
      <c r="Q9766" s="12"/>
      <c r="R9766" s="8" t="str">
        <f t="shared" si="1217"/>
        <v>07</v>
      </c>
      <c r="S9766" s="8"/>
      <c r="T9766" s="14" t="str">
        <f t="shared" si="1218"/>
        <v>Retain</v>
      </c>
      <c r="U9766" s="14"/>
      <c r="V9766" s="8" t="str">
        <f t="shared" si="1219"/>
        <v>France</v>
      </c>
      <c r="W9766" s="8"/>
      <c r="X9766" s="8"/>
      <c r="Y9766" s="8"/>
      <c r="Z9766" s="14" t="str">
        <f t="shared" si="1220"/>
        <v>Male</v>
      </c>
      <c r="AA9766" s="14"/>
      <c r="AB9766" s="14"/>
      <c r="AC9766" s="14"/>
      <c r="AE9766" t="str">
        <f t="shared" si="1221"/>
        <v>Middle aged</v>
      </c>
      <c r="AF9766" t="str">
        <f t="shared" si="1222"/>
        <v>Fair</v>
      </c>
      <c r="AG9766" t="str">
        <f t="shared" si="1223"/>
        <v>Medium</v>
      </c>
    </row>
    <row r="9767" spans="1:33" x14ac:dyDescent="0.2">
      <c r="A9767">
        <v>9766</v>
      </c>
      <c r="B9767">
        <v>15777067</v>
      </c>
      <c r="C9767">
        <v>445</v>
      </c>
      <c r="D9767">
        <v>1</v>
      </c>
      <c r="E9767">
        <v>1</v>
      </c>
      <c r="F9767">
        <v>64</v>
      </c>
      <c r="G9767">
        <v>5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s="2" t="s">
        <v>539</v>
      </c>
      <c r="P9767" s="11" t="str">
        <f t="shared" si="1216"/>
        <v>2018</v>
      </c>
      <c r="Q9767" s="12"/>
      <c r="R9767" s="8" t="str">
        <f t="shared" si="1217"/>
        <v>08</v>
      </c>
      <c r="S9767" s="8"/>
      <c r="T9767" s="14" t="str">
        <f t="shared" si="1218"/>
        <v>Retain</v>
      </c>
      <c r="U9767" s="14"/>
      <c r="V9767" s="8" t="str">
        <f t="shared" si="1219"/>
        <v>France</v>
      </c>
      <c r="W9767" s="8"/>
      <c r="X9767" s="8"/>
      <c r="Y9767" s="8"/>
      <c r="Z9767" s="14" t="str">
        <f t="shared" si="1220"/>
        <v>Male</v>
      </c>
      <c r="AA9767" s="14"/>
      <c r="AB9767" s="14"/>
      <c r="AC9767" s="14"/>
      <c r="AE9767" t="str">
        <f t="shared" si="1221"/>
        <v>Retired</v>
      </c>
      <c r="AF9767" t="str">
        <f t="shared" si="1222"/>
        <v>Poor</v>
      </c>
      <c r="AG9767" t="str">
        <f t="shared" si="1223"/>
        <v>High</v>
      </c>
    </row>
    <row r="9768" spans="1:33" x14ac:dyDescent="0.2">
      <c r="A9768">
        <v>9767</v>
      </c>
      <c r="B9768">
        <v>15795511</v>
      </c>
      <c r="C9768">
        <v>800</v>
      </c>
      <c r="D9768">
        <v>3</v>
      </c>
      <c r="E9768">
        <v>1</v>
      </c>
      <c r="F9768">
        <v>39</v>
      </c>
      <c r="G9768">
        <v>3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s="2" t="s">
        <v>579</v>
      </c>
      <c r="P9768" s="11" t="str">
        <f t="shared" si="1216"/>
        <v>2019</v>
      </c>
      <c r="Q9768" s="12"/>
      <c r="R9768" s="8" t="str">
        <f t="shared" si="1217"/>
        <v>12</v>
      </c>
      <c r="S9768" s="8"/>
      <c r="T9768" s="14" t="str">
        <f t="shared" si="1218"/>
        <v>Retain</v>
      </c>
      <c r="U9768" s="14"/>
      <c r="V9768" s="8" t="str">
        <f t="shared" si="1219"/>
        <v>Germany</v>
      </c>
      <c r="W9768" s="8"/>
      <c r="X9768" s="8"/>
      <c r="Y9768" s="8"/>
      <c r="Z9768" s="14" t="str">
        <f t="shared" si="1220"/>
        <v>Male</v>
      </c>
      <c r="AA9768" s="14"/>
      <c r="AB9768" s="14"/>
      <c r="AC9768" s="14"/>
      <c r="AE9768" t="str">
        <f t="shared" si="1221"/>
        <v>Middle aged</v>
      </c>
      <c r="AF9768" t="str">
        <f t="shared" si="1222"/>
        <v>Excellent</v>
      </c>
      <c r="AG9768" t="str">
        <f t="shared" si="1223"/>
        <v>Medium</v>
      </c>
    </row>
    <row r="9769" spans="1:33" x14ac:dyDescent="0.2">
      <c r="A9769">
        <v>9768</v>
      </c>
      <c r="B9769">
        <v>15610419</v>
      </c>
      <c r="C9769">
        <v>554</v>
      </c>
      <c r="D9769">
        <v>1</v>
      </c>
      <c r="E9769">
        <v>1</v>
      </c>
      <c r="F9769">
        <v>33</v>
      </c>
      <c r="G9769">
        <v>4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s="2" t="s">
        <v>94</v>
      </c>
      <c r="P9769" s="11" t="str">
        <f t="shared" si="1216"/>
        <v>2018</v>
      </c>
      <c r="Q9769" s="12"/>
      <c r="R9769" s="8" t="str">
        <f t="shared" si="1217"/>
        <v>11</v>
      </c>
      <c r="S9769" s="8"/>
      <c r="T9769" s="14" t="str">
        <f t="shared" si="1218"/>
        <v>Retain</v>
      </c>
      <c r="U9769" s="14"/>
      <c r="V9769" s="8" t="str">
        <f t="shared" si="1219"/>
        <v>France</v>
      </c>
      <c r="W9769" s="8"/>
      <c r="X9769" s="8"/>
      <c r="Y9769" s="8"/>
      <c r="Z9769" s="14" t="str">
        <f t="shared" si="1220"/>
        <v>Male</v>
      </c>
      <c r="AA9769" s="14"/>
      <c r="AB9769" s="14"/>
      <c r="AC9769" s="14"/>
      <c r="AE9769" t="str">
        <f t="shared" si="1221"/>
        <v>Adults</v>
      </c>
      <c r="AF9769" t="str">
        <f t="shared" si="1222"/>
        <v>Poor</v>
      </c>
      <c r="AG9769" t="str">
        <f t="shared" si="1223"/>
        <v>High</v>
      </c>
    </row>
    <row r="9770" spans="1:33" x14ac:dyDescent="0.2">
      <c r="A9770">
        <v>9769</v>
      </c>
      <c r="B9770">
        <v>15644994</v>
      </c>
      <c r="C9770">
        <v>714</v>
      </c>
      <c r="D9770">
        <v>3</v>
      </c>
      <c r="E9770">
        <v>1</v>
      </c>
      <c r="F9770">
        <v>54</v>
      </c>
      <c r="G9770">
        <v>6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s="2" t="s">
        <v>519</v>
      </c>
      <c r="P9770" s="11" t="str">
        <f t="shared" si="1216"/>
        <v>2016</v>
      </c>
      <c r="Q9770" s="12"/>
      <c r="R9770" s="8" t="str">
        <f t="shared" si="1217"/>
        <v>11</v>
      </c>
      <c r="S9770" s="8"/>
      <c r="T9770" s="14" t="str">
        <f t="shared" si="1218"/>
        <v>Exit</v>
      </c>
      <c r="U9770" s="14"/>
      <c r="V9770" s="8" t="str">
        <f t="shared" si="1219"/>
        <v>Germany</v>
      </c>
      <c r="W9770" s="8"/>
      <c r="X9770" s="8"/>
      <c r="Y9770" s="8"/>
      <c r="Z9770" s="14" t="str">
        <f t="shared" si="1220"/>
        <v>Male</v>
      </c>
      <c r="AA9770" s="14"/>
      <c r="AB9770" s="14"/>
      <c r="AC9770" s="14"/>
      <c r="AE9770" t="str">
        <f t="shared" si="1221"/>
        <v>Middle aged</v>
      </c>
      <c r="AF9770" t="str">
        <f t="shared" si="1222"/>
        <v>Good</v>
      </c>
      <c r="AG9770" t="str">
        <f t="shared" si="1223"/>
        <v>High</v>
      </c>
    </row>
    <row r="9771" spans="1:33" x14ac:dyDescent="0.2">
      <c r="A9771">
        <v>9770</v>
      </c>
      <c r="B9771">
        <v>15703707</v>
      </c>
      <c r="C9771">
        <v>656</v>
      </c>
      <c r="D9771">
        <v>1</v>
      </c>
      <c r="E9771">
        <v>1</v>
      </c>
      <c r="F9771">
        <v>44</v>
      </c>
      <c r="G9771">
        <v>3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s="2" t="s">
        <v>942</v>
      </c>
      <c r="P9771" s="11" t="str">
        <f t="shared" si="1216"/>
        <v>2019</v>
      </c>
      <c r="Q9771" s="12"/>
      <c r="R9771" s="8" t="str">
        <f t="shared" si="1217"/>
        <v>12</v>
      </c>
      <c r="S9771" s="8"/>
      <c r="T9771" s="14" t="str">
        <f t="shared" si="1218"/>
        <v>Retain</v>
      </c>
      <c r="U9771" s="14"/>
      <c r="V9771" s="8" t="str">
        <f t="shared" si="1219"/>
        <v>France</v>
      </c>
      <c r="W9771" s="8"/>
      <c r="X9771" s="8"/>
      <c r="Y9771" s="8"/>
      <c r="Z9771" s="14" t="str">
        <f t="shared" si="1220"/>
        <v>Male</v>
      </c>
      <c r="AA9771" s="14"/>
      <c r="AB9771" s="14"/>
      <c r="AC9771" s="14"/>
      <c r="AE9771" t="str">
        <f t="shared" si="1221"/>
        <v>Middle aged</v>
      </c>
      <c r="AF9771" t="str">
        <f t="shared" si="1222"/>
        <v>Fair</v>
      </c>
      <c r="AG9771" t="str">
        <f t="shared" si="1223"/>
        <v>High</v>
      </c>
    </row>
    <row r="9772" spans="1:33" x14ac:dyDescent="0.2">
      <c r="A9772">
        <v>9771</v>
      </c>
      <c r="B9772">
        <v>15659327</v>
      </c>
      <c r="C9772">
        <v>520</v>
      </c>
      <c r="D9772">
        <v>1</v>
      </c>
      <c r="E9772">
        <v>1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s="2" t="s">
        <v>266</v>
      </c>
      <c r="P9772" s="11" t="str">
        <f t="shared" si="1216"/>
        <v>2018</v>
      </c>
      <c r="Q9772" s="12"/>
      <c r="R9772" s="8" t="str">
        <f t="shared" si="1217"/>
        <v>04</v>
      </c>
      <c r="S9772" s="8"/>
      <c r="T9772" s="14" t="str">
        <f t="shared" si="1218"/>
        <v>Exit</v>
      </c>
      <c r="U9772" s="14"/>
      <c r="V9772" s="8" t="str">
        <f t="shared" si="1219"/>
        <v>France</v>
      </c>
      <c r="W9772" s="8"/>
      <c r="X9772" s="8"/>
      <c r="Y9772" s="8"/>
      <c r="Z9772" s="14" t="str">
        <f t="shared" si="1220"/>
        <v>Male</v>
      </c>
      <c r="AA9772" s="14"/>
      <c r="AB9772" s="14"/>
      <c r="AC9772" s="14"/>
      <c r="AE9772" t="str">
        <f t="shared" si="1221"/>
        <v>Middle aged</v>
      </c>
      <c r="AF9772" t="str">
        <f t="shared" si="1222"/>
        <v>Poor</v>
      </c>
      <c r="AG9772" t="str">
        <f t="shared" si="1223"/>
        <v>High</v>
      </c>
    </row>
    <row r="9773" spans="1:33" x14ac:dyDescent="0.2">
      <c r="A9773">
        <v>9772</v>
      </c>
      <c r="B9773">
        <v>15771323</v>
      </c>
      <c r="C9773">
        <v>480</v>
      </c>
      <c r="D9773">
        <v>2</v>
      </c>
      <c r="E9773">
        <v>1</v>
      </c>
      <c r="F9773">
        <v>39</v>
      </c>
      <c r="G9773">
        <v>7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s="2" t="s">
        <v>1293</v>
      </c>
      <c r="P9773" s="11" t="str">
        <f t="shared" si="1216"/>
        <v>2016</v>
      </c>
      <c r="Q9773" s="12"/>
      <c r="R9773" s="8" t="str">
        <f t="shared" si="1217"/>
        <v>06</v>
      </c>
      <c r="S9773" s="8"/>
      <c r="T9773" s="14" t="str">
        <f t="shared" si="1218"/>
        <v>Retain</v>
      </c>
      <c r="U9773" s="14"/>
      <c r="V9773" s="8" t="str">
        <f t="shared" si="1219"/>
        <v>Spain</v>
      </c>
      <c r="W9773" s="8"/>
      <c r="X9773" s="8"/>
      <c r="Y9773" s="8"/>
      <c r="Z9773" s="14" t="str">
        <f t="shared" si="1220"/>
        <v>Male</v>
      </c>
      <c r="AA9773" s="14"/>
      <c r="AB9773" s="14"/>
      <c r="AC9773" s="14"/>
      <c r="AE9773" t="str">
        <f t="shared" si="1221"/>
        <v>Middle aged</v>
      </c>
      <c r="AF9773" t="str">
        <f t="shared" si="1222"/>
        <v>Poor</v>
      </c>
      <c r="AG9773" t="str">
        <f t="shared" si="1223"/>
        <v>High</v>
      </c>
    </row>
    <row r="9774" spans="1:33" x14ac:dyDescent="0.2">
      <c r="A9774">
        <v>9773</v>
      </c>
      <c r="B9774">
        <v>15750549</v>
      </c>
      <c r="C9774">
        <v>660</v>
      </c>
      <c r="D9774">
        <v>3</v>
      </c>
      <c r="E9774">
        <v>1</v>
      </c>
      <c r="F9774">
        <v>30</v>
      </c>
      <c r="G9774">
        <v>6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s="2" t="s">
        <v>85</v>
      </c>
      <c r="P9774" s="11" t="str">
        <f t="shared" si="1216"/>
        <v>2017</v>
      </c>
      <c r="Q9774" s="12"/>
      <c r="R9774" s="8" t="str">
        <f t="shared" si="1217"/>
        <v>09</v>
      </c>
      <c r="S9774" s="8"/>
      <c r="T9774" s="14" t="str">
        <f t="shared" si="1218"/>
        <v>Retain</v>
      </c>
      <c r="U9774" s="14"/>
      <c r="V9774" s="8" t="str">
        <f t="shared" si="1219"/>
        <v>Germany</v>
      </c>
      <c r="W9774" s="8"/>
      <c r="X9774" s="8"/>
      <c r="Y9774" s="8"/>
      <c r="Z9774" s="14" t="str">
        <f t="shared" si="1220"/>
        <v>Male</v>
      </c>
      <c r="AA9774" s="14"/>
      <c r="AB9774" s="14"/>
      <c r="AC9774" s="14"/>
      <c r="AE9774" t="str">
        <f t="shared" si="1221"/>
        <v>Adults</v>
      </c>
      <c r="AF9774" t="str">
        <f t="shared" si="1222"/>
        <v>Fair</v>
      </c>
      <c r="AG9774" t="str">
        <f t="shared" si="1223"/>
        <v>Medium</v>
      </c>
    </row>
    <row r="9775" spans="1:33" x14ac:dyDescent="0.2">
      <c r="A9775">
        <v>9774</v>
      </c>
      <c r="B9775">
        <v>15698462</v>
      </c>
      <c r="C9775">
        <v>532</v>
      </c>
      <c r="D9775">
        <v>1</v>
      </c>
      <c r="E9775">
        <v>1</v>
      </c>
      <c r="F9775">
        <v>36</v>
      </c>
      <c r="G9775">
        <v>5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s="2" t="s">
        <v>46</v>
      </c>
      <c r="P9775" s="11" t="str">
        <f t="shared" si="1216"/>
        <v>2018</v>
      </c>
      <c r="Q9775" s="12"/>
      <c r="R9775" s="8" t="str">
        <f t="shared" si="1217"/>
        <v>09</v>
      </c>
      <c r="S9775" s="8"/>
      <c r="T9775" s="14" t="str">
        <f t="shared" si="1218"/>
        <v>Retain</v>
      </c>
      <c r="U9775" s="14"/>
      <c r="V9775" s="8" t="str">
        <f t="shared" si="1219"/>
        <v>France</v>
      </c>
      <c r="W9775" s="8"/>
      <c r="X9775" s="8"/>
      <c r="Y9775" s="8"/>
      <c r="Z9775" s="14" t="str">
        <f t="shared" si="1220"/>
        <v>Male</v>
      </c>
      <c r="AA9775" s="14"/>
      <c r="AB9775" s="14"/>
      <c r="AC9775" s="14"/>
      <c r="AE9775" t="str">
        <f t="shared" si="1221"/>
        <v>Adults</v>
      </c>
      <c r="AF9775" t="str">
        <f t="shared" si="1222"/>
        <v>Poor</v>
      </c>
      <c r="AG9775" t="str">
        <f t="shared" si="1223"/>
        <v>Very low</v>
      </c>
    </row>
    <row r="9776" spans="1:33" x14ac:dyDescent="0.2">
      <c r="A9776">
        <v>9775</v>
      </c>
      <c r="B9776">
        <v>15739692</v>
      </c>
      <c r="C9776">
        <v>679</v>
      </c>
      <c r="D9776">
        <v>1</v>
      </c>
      <c r="E9776">
        <v>1</v>
      </c>
      <c r="F9776">
        <v>42</v>
      </c>
      <c r="G9776">
        <v>4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s="2" t="s">
        <v>193</v>
      </c>
      <c r="P9776" s="11" t="str">
        <f t="shared" si="1216"/>
        <v>2019</v>
      </c>
      <c r="Q9776" s="12"/>
      <c r="R9776" s="8" t="str">
        <f t="shared" si="1217"/>
        <v>05</v>
      </c>
      <c r="S9776" s="8"/>
      <c r="T9776" s="14" t="str">
        <f t="shared" si="1218"/>
        <v>Retain</v>
      </c>
      <c r="U9776" s="14"/>
      <c r="V9776" s="8" t="str">
        <f t="shared" si="1219"/>
        <v>France</v>
      </c>
      <c r="W9776" s="8"/>
      <c r="X9776" s="8"/>
      <c r="Y9776" s="8"/>
      <c r="Z9776" s="14" t="str">
        <f t="shared" si="1220"/>
        <v>Male</v>
      </c>
      <c r="AA9776" s="14"/>
      <c r="AB9776" s="14"/>
      <c r="AC9776" s="14"/>
      <c r="AE9776" t="str">
        <f t="shared" si="1221"/>
        <v>Middle aged</v>
      </c>
      <c r="AF9776" t="str">
        <f t="shared" si="1222"/>
        <v>Good</v>
      </c>
      <c r="AG9776" t="str">
        <f t="shared" si="1223"/>
        <v>Very low</v>
      </c>
    </row>
    <row r="9777" spans="1:33" x14ac:dyDescent="0.2">
      <c r="A9777">
        <v>9776</v>
      </c>
      <c r="B9777">
        <v>15744041</v>
      </c>
      <c r="C9777">
        <v>780</v>
      </c>
      <c r="D9777">
        <v>1</v>
      </c>
      <c r="E9777">
        <v>2</v>
      </c>
      <c r="F9777">
        <v>26</v>
      </c>
      <c r="G9777">
        <v>4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s="2" t="s">
        <v>706</v>
      </c>
      <c r="P9777" s="11" t="str">
        <f t="shared" si="1216"/>
        <v>2018</v>
      </c>
      <c r="Q9777" s="12"/>
      <c r="R9777" s="8" t="str">
        <f t="shared" si="1217"/>
        <v>09</v>
      </c>
      <c r="S9777" s="8"/>
      <c r="T9777" s="14" t="str">
        <f t="shared" si="1218"/>
        <v>Retain</v>
      </c>
      <c r="U9777" s="14"/>
      <c r="V9777" s="8" t="str">
        <f t="shared" si="1219"/>
        <v>France</v>
      </c>
      <c r="W9777" s="8"/>
      <c r="X9777" s="8"/>
      <c r="Y9777" s="8"/>
      <c r="Z9777" s="14" t="str">
        <f t="shared" si="1220"/>
        <v>Female</v>
      </c>
      <c r="AA9777" s="14"/>
      <c r="AB9777" s="14"/>
      <c r="AC9777" s="14"/>
      <c r="AE9777" t="str">
        <f t="shared" si="1221"/>
        <v>Adults</v>
      </c>
      <c r="AF9777" t="str">
        <f t="shared" si="1222"/>
        <v>Very good</v>
      </c>
      <c r="AG9777" t="str">
        <f t="shared" si="1223"/>
        <v>High</v>
      </c>
    </row>
    <row r="9778" spans="1:33" x14ac:dyDescent="0.2">
      <c r="A9778">
        <v>9777</v>
      </c>
      <c r="B9778">
        <v>15700714</v>
      </c>
      <c r="C9778">
        <v>747</v>
      </c>
      <c r="D9778">
        <v>1</v>
      </c>
      <c r="E9778">
        <v>1</v>
      </c>
      <c r="F9778">
        <v>29</v>
      </c>
      <c r="G9778">
        <v>4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s="2" t="s">
        <v>147</v>
      </c>
      <c r="P9778" s="11" t="str">
        <f t="shared" si="1216"/>
        <v>2019</v>
      </c>
      <c r="Q9778" s="12"/>
      <c r="R9778" s="8" t="str">
        <f t="shared" si="1217"/>
        <v>09</v>
      </c>
      <c r="S9778" s="8"/>
      <c r="T9778" s="14" t="str">
        <f t="shared" si="1218"/>
        <v>Retain</v>
      </c>
      <c r="U9778" s="14"/>
      <c r="V9778" s="8" t="str">
        <f t="shared" si="1219"/>
        <v>France</v>
      </c>
      <c r="W9778" s="8"/>
      <c r="X9778" s="8"/>
      <c r="Y9778" s="8"/>
      <c r="Z9778" s="14" t="str">
        <f t="shared" si="1220"/>
        <v>Male</v>
      </c>
      <c r="AA9778" s="14"/>
      <c r="AB9778" s="14"/>
      <c r="AC9778" s="14"/>
      <c r="AE9778" t="str">
        <f t="shared" si="1221"/>
        <v>Adults</v>
      </c>
      <c r="AF9778" t="str">
        <f t="shared" si="1222"/>
        <v>Very good</v>
      </c>
      <c r="AG9778" t="str">
        <f t="shared" si="1223"/>
        <v>Very low</v>
      </c>
    </row>
    <row r="9779" spans="1:33" x14ac:dyDescent="0.2">
      <c r="A9779">
        <v>9778</v>
      </c>
      <c r="B9779">
        <v>15777743</v>
      </c>
      <c r="C9779">
        <v>705</v>
      </c>
      <c r="D9779">
        <v>1</v>
      </c>
      <c r="E9779">
        <v>2</v>
      </c>
      <c r="F9779">
        <v>39</v>
      </c>
      <c r="G9779">
        <v>4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s="2" t="s">
        <v>280</v>
      </c>
      <c r="P9779" s="11" t="str">
        <f t="shared" si="1216"/>
        <v>2019</v>
      </c>
      <c r="Q9779" s="12"/>
      <c r="R9779" s="8" t="str">
        <f t="shared" si="1217"/>
        <v>06</v>
      </c>
      <c r="S9779" s="8"/>
      <c r="T9779" s="14" t="str">
        <f t="shared" si="1218"/>
        <v>Retain</v>
      </c>
      <c r="U9779" s="14"/>
      <c r="V9779" s="8" t="str">
        <f t="shared" si="1219"/>
        <v>France</v>
      </c>
      <c r="W9779" s="8"/>
      <c r="X9779" s="8"/>
      <c r="Y9779" s="8"/>
      <c r="Z9779" s="14" t="str">
        <f t="shared" si="1220"/>
        <v>Female</v>
      </c>
      <c r="AA9779" s="14"/>
      <c r="AB9779" s="14"/>
      <c r="AC9779" s="14"/>
      <c r="AE9779" t="str">
        <f t="shared" si="1221"/>
        <v>Middle aged</v>
      </c>
      <c r="AF9779" t="str">
        <f t="shared" si="1222"/>
        <v>Good</v>
      </c>
      <c r="AG9779" t="str">
        <f t="shared" si="1223"/>
        <v>Medium</v>
      </c>
    </row>
    <row r="9780" spans="1:33" x14ac:dyDescent="0.2">
      <c r="A9780">
        <v>9779</v>
      </c>
      <c r="B9780">
        <v>15623143</v>
      </c>
      <c r="C9780">
        <v>732</v>
      </c>
      <c r="D9780">
        <v>1</v>
      </c>
      <c r="E9780">
        <v>2</v>
      </c>
      <c r="F9780">
        <v>43</v>
      </c>
      <c r="G9780">
        <v>5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s="2" t="s">
        <v>106</v>
      </c>
      <c r="P9780" s="11" t="str">
        <f t="shared" si="1216"/>
        <v>2018</v>
      </c>
      <c r="Q9780" s="12"/>
      <c r="R9780" s="8" t="str">
        <f t="shared" si="1217"/>
        <v>01</v>
      </c>
      <c r="S9780" s="8"/>
      <c r="T9780" s="14" t="str">
        <f t="shared" si="1218"/>
        <v>Retain</v>
      </c>
      <c r="U9780" s="14"/>
      <c r="V9780" s="8" t="str">
        <f t="shared" si="1219"/>
        <v>France</v>
      </c>
      <c r="W9780" s="8"/>
      <c r="X9780" s="8"/>
      <c r="Y9780" s="8"/>
      <c r="Z9780" s="14" t="str">
        <f t="shared" si="1220"/>
        <v>Female</v>
      </c>
      <c r="AA9780" s="14"/>
      <c r="AB9780" s="14"/>
      <c r="AC9780" s="14"/>
      <c r="AE9780" t="str">
        <f t="shared" si="1221"/>
        <v>Middle aged</v>
      </c>
      <c r="AF9780" t="str">
        <f t="shared" si="1222"/>
        <v>Good</v>
      </c>
      <c r="AG9780" t="str">
        <f t="shared" si="1223"/>
        <v>Very low</v>
      </c>
    </row>
    <row r="9781" spans="1:33" x14ac:dyDescent="0.2">
      <c r="A9781">
        <v>9780</v>
      </c>
      <c r="B9781">
        <v>15712568</v>
      </c>
      <c r="C9781">
        <v>515</v>
      </c>
      <c r="D9781">
        <v>2</v>
      </c>
      <c r="E9781">
        <v>1</v>
      </c>
      <c r="F9781">
        <v>40</v>
      </c>
      <c r="G9781">
        <v>5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s="2" t="s">
        <v>837</v>
      </c>
      <c r="P9781" s="11" t="str">
        <f t="shared" si="1216"/>
        <v>2017</v>
      </c>
      <c r="Q9781" s="12"/>
      <c r="R9781" s="8" t="str">
        <f t="shared" si="1217"/>
        <v>12</v>
      </c>
      <c r="S9781" s="8"/>
      <c r="T9781" s="14" t="str">
        <f t="shared" si="1218"/>
        <v>Retain</v>
      </c>
      <c r="U9781" s="14"/>
      <c r="V9781" s="8" t="str">
        <f t="shared" si="1219"/>
        <v>Spain</v>
      </c>
      <c r="W9781" s="8"/>
      <c r="X9781" s="8"/>
      <c r="Y9781" s="8"/>
      <c r="Z9781" s="14" t="str">
        <f t="shared" si="1220"/>
        <v>Male</v>
      </c>
      <c r="AA9781" s="14"/>
      <c r="AB9781" s="14"/>
      <c r="AC9781" s="14"/>
      <c r="AE9781" t="str">
        <f t="shared" si="1221"/>
        <v>Middle aged</v>
      </c>
      <c r="AF9781" t="str">
        <f t="shared" si="1222"/>
        <v>Poor</v>
      </c>
      <c r="AG9781" t="str">
        <f t="shared" si="1223"/>
        <v>High</v>
      </c>
    </row>
    <row r="9782" spans="1:33" x14ac:dyDescent="0.2">
      <c r="A9782">
        <v>9781</v>
      </c>
      <c r="B9782">
        <v>15617432</v>
      </c>
      <c r="C9782">
        <v>816</v>
      </c>
      <c r="D9782">
        <v>3</v>
      </c>
      <c r="E9782">
        <v>2</v>
      </c>
      <c r="F9782">
        <v>40</v>
      </c>
      <c r="G9782">
        <v>5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s="2" t="s">
        <v>582</v>
      </c>
      <c r="P9782" s="11" t="str">
        <f t="shared" si="1216"/>
        <v>2017</v>
      </c>
      <c r="Q9782" s="12"/>
      <c r="R9782" s="8" t="str">
        <f t="shared" si="1217"/>
        <v>12</v>
      </c>
      <c r="S9782" s="8"/>
      <c r="T9782" s="14" t="str">
        <f t="shared" si="1218"/>
        <v>Retain</v>
      </c>
      <c r="U9782" s="14"/>
      <c r="V9782" s="8" t="str">
        <f t="shared" si="1219"/>
        <v>Germany</v>
      </c>
      <c r="W9782" s="8"/>
      <c r="X9782" s="8"/>
      <c r="Y9782" s="8"/>
      <c r="Z9782" s="14" t="str">
        <f t="shared" si="1220"/>
        <v>Female</v>
      </c>
      <c r="AA9782" s="14"/>
      <c r="AB9782" s="14"/>
      <c r="AC9782" s="14"/>
      <c r="AE9782" t="str">
        <f t="shared" si="1221"/>
        <v>Middle aged</v>
      </c>
      <c r="AF9782" t="str">
        <f t="shared" si="1222"/>
        <v>Excellent</v>
      </c>
      <c r="AG9782" t="str">
        <f t="shared" si="1223"/>
        <v>High</v>
      </c>
    </row>
    <row r="9783" spans="1:33" x14ac:dyDescent="0.2">
      <c r="A9783">
        <v>9782</v>
      </c>
      <c r="B9783">
        <v>15650424</v>
      </c>
      <c r="C9783">
        <v>641</v>
      </c>
      <c r="D9783">
        <v>1</v>
      </c>
      <c r="E9783">
        <v>2</v>
      </c>
      <c r="F9783">
        <v>48</v>
      </c>
      <c r="G9783">
        <v>5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s="2" t="s">
        <v>439</v>
      </c>
      <c r="P9783" s="11" t="str">
        <f t="shared" si="1216"/>
        <v>2018</v>
      </c>
      <c r="Q9783" s="12"/>
      <c r="R9783" s="8" t="str">
        <f t="shared" si="1217"/>
        <v>09</v>
      </c>
      <c r="S9783" s="8"/>
      <c r="T9783" s="14" t="str">
        <f t="shared" si="1218"/>
        <v>Exit</v>
      </c>
      <c r="U9783" s="14"/>
      <c r="V9783" s="8" t="str">
        <f t="shared" si="1219"/>
        <v>France</v>
      </c>
      <c r="W9783" s="8"/>
      <c r="X9783" s="8"/>
      <c r="Y9783" s="8"/>
      <c r="Z9783" s="14" t="str">
        <f t="shared" si="1220"/>
        <v>Female</v>
      </c>
      <c r="AA9783" s="14"/>
      <c r="AB9783" s="14"/>
      <c r="AC9783" s="14"/>
      <c r="AE9783" t="str">
        <f t="shared" si="1221"/>
        <v>Middle aged</v>
      </c>
      <c r="AF9783" t="str">
        <f t="shared" si="1222"/>
        <v>Fair</v>
      </c>
      <c r="AG9783" t="str">
        <f t="shared" si="1223"/>
        <v>High</v>
      </c>
    </row>
    <row r="9784" spans="1:33" x14ac:dyDescent="0.2">
      <c r="A9784">
        <v>9783</v>
      </c>
      <c r="B9784">
        <v>15728829</v>
      </c>
      <c r="C9784">
        <v>509</v>
      </c>
      <c r="D9784">
        <v>1</v>
      </c>
      <c r="E9784">
        <v>1</v>
      </c>
      <c r="F9784">
        <v>18</v>
      </c>
      <c r="G9784">
        <v>4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s="2" t="s">
        <v>824</v>
      </c>
      <c r="P9784" s="11" t="str">
        <f t="shared" si="1216"/>
        <v>2019</v>
      </c>
      <c r="Q9784" s="12"/>
      <c r="R9784" s="8" t="str">
        <f t="shared" si="1217"/>
        <v>04</v>
      </c>
      <c r="S9784" s="8"/>
      <c r="T9784" s="14" t="str">
        <f t="shared" si="1218"/>
        <v>Retain</v>
      </c>
      <c r="U9784" s="14"/>
      <c r="V9784" s="8" t="str">
        <f t="shared" si="1219"/>
        <v>France</v>
      </c>
      <c r="W9784" s="8"/>
      <c r="X9784" s="8"/>
      <c r="Y9784" s="8"/>
      <c r="Z9784" s="14" t="str">
        <f t="shared" si="1220"/>
        <v>Male</v>
      </c>
      <c r="AA9784" s="14"/>
      <c r="AB9784" s="14"/>
      <c r="AC9784" s="14"/>
      <c r="AE9784" t="str">
        <f t="shared" si="1221"/>
        <v>Young Adults</v>
      </c>
      <c r="AF9784" t="str">
        <f t="shared" si="1222"/>
        <v>Poor</v>
      </c>
      <c r="AG9784" t="str">
        <f t="shared" si="1223"/>
        <v>High</v>
      </c>
    </row>
    <row r="9785" spans="1:33" x14ac:dyDescent="0.2">
      <c r="A9785">
        <v>9784</v>
      </c>
      <c r="B9785">
        <v>15680430</v>
      </c>
      <c r="C9785">
        <v>601</v>
      </c>
      <c r="D9785">
        <v>3</v>
      </c>
      <c r="E9785">
        <v>2</v>
      </c>
      <c r="F9785">
        <v>49</v>
      </c>
      <c r="G9785">
        <v>6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s="2" t="s">
        <v>616</v>
      </c>
      <c r="P9785" s="11" t="str">
        <f t="shared" si="1216"/>
        <v>2016</v>
      </c>
      <c r="Q9785" s="12"/>
      <c r="R9785" s="8" t="str">
        <f t="shared" si="1217"/>
        <v>10</v>
      </c>
      <c r="S9785" s="8"/>
      <c r="T9785" s="14" t="str">
        <f t="shared" si="1218"/>
        <v>Retain</v>
      </c>
      <c r="U9785" s="14"/>
      <c r="V9785" s="8" t="str">
        <f t="shared" si="1219"/>
        <v>Germany</v>
      </c>
      <c r="W9785" s="8"/>
      <c r="X9785" s="8"/>
      <c r="Y9785" s="8"/>
      <c r="Z9785" s="14" t="str">
        <f t="shared" si="1220"/>
        <v>Female</v>
      </c>
      <c r="AA9785" s="14"/>
      <c r="AB9785" s="14"/>
      <c r="AC9785" s="14"/>
      <c r="AE9785" t="str">
        <f t="shared" si="1221"/>
        <v>Middle aged</v>
      </c>
      <c r="AF9785" t="str">
        <f t="shared" si="1222"/>
        <v>Fair</v>
      </c>
      <c r="AG9785" t="str">
        <f t="shared" si="1223"/>
        <v>Medium</v>
      </c>
    </row>
    <row r="9786" spans="1:33" x14ac:dyDescent="0.2">
      <c r="A9786">
        <v>9785</v>
      </c>
      <c r="B9786">
        <v>15687626</v>
      </c>
      <c r="C9786">
        <v>527</v>
      </c>
      <c r="D9786">
        <v>1</v>
      </c>
      <c r="E9786">
        <v>1</v>
      </c>
      <c r="F9786">
        <v>39</v>
      </c>
      <c r="G9786">
        <v>5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s="2" t="s">
        <v>1035</v>
      </c>
      <c r="P9786" s="11" t="str">
        <f t="shared" si="1216"/>
        <v>2017</v>
      </c>
      <c r="Q9786" s="12"/>
      <c r="R9786" s="8" t="str">
        <f t="shared" si="1217"/>
        <v>10</v>
      </c>
      <c r="S9786" s="8"/>
      <c r="T9786" s="14" t="str">
        <f t="shared" si="1218"/>
        <v>Exit</v>
      </c>
      <c r="U9786" s="14"/>
      <c r="V9786" s="8" t="str">
        <f t="shared" si="1219"/>
        <v>France</v>
      </c>
      <c r="W9786" s="8"/>
      <c r="X9786" s="8"/>
      <c r="Y9786" s="8"/>
      <c r="Z9786" s="14" t="str">
        <f t="shared" si="1220"/>
        <v>Male</v>
      </c>
      <c r="AA9786" s="14"/>
      <c r="AB9786" s="14"/>
      <c r="AC9786" s="14"/>
      <c r="AE9786" t="str">
        <f t="shared" si="1221"/>
        <v>Middle aged</v>
      </c>
      <c r="AF9786" t="str">
        <f t="shared" si="1222"/>
        <v>Poor</v>
      </c>
      <c r="AG9786" t="str">
        <f t="shared" si="1223"/>
        <v>Very low</v>
      </c>
    </row>
    <row r="9787" spans="1:33" x14ac:dyDescent="0.2">
      <c r="A9787">
        <v>9786</v>
      </c>
      <c r="B9787">
        <v>15609187</v>
      </c>
      <c r="C9787">
        <v>455</v>
      </c>
      <c r="D9787">
        <v>1</v>
      </c>
      <c r="E9787">
        <v>2</v>
      </c>
      <c r="F9787">
        <v>27</v>
      </c>
      <c r="G9787">
        <v>4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s="2" t="s">
        <v>743</v>
      </c>
      <c r="P9787" s="11" t="str">
        <f t="shared" si="1216"/>
        <v>2019</v>
      </c>
      <c r="Q9787" s="12"/>
      <c r="R9787" s="8" t="str">
        <f t="shared" si="1217"/>
        <v>06</v>
      </c>
      <c r="S9787" s="8"/>
      <c r="T9787" s="14" t="str">
        <f t="shared" si="1218"/>
        <v>Retain</v>
      </c>
      <c r="U9787" s="14"/>
      <c r="V9787" s="8" t="str">
        <f t="shared" si="1219"/>
        <v>France</v>
      </c>
      <c r="W9787" s="8"/>
      <c r="X9787" s="8"/>
      <c r="Y9787" s="8"/>
      <c r="Z9787" s="14" t="str">
        <f t="shared" si="1220"/>
        <v>Female</v>
      </c>
      <c r="AA9787" s="14"/>
      <c r="AB9787" s="14"/>
      <c r="AC9787" s="14"/>
      <c r="AE9787" t="str">
        <f t="shared" si="1221"/>
        <v>Adults</v>
      </c>
      <c r="AF9787" t="str">
        <f t="shared" si="1222"/>
        <v>Poor</v>
      </c>
      <c r="AG9787" t="str">
        <f t="shared" si="1223"/>
        <v>Very high</v>
      </c>
    </row>
    <row r="9788" spans="1:33" x14ac:dyDescent="0.2">
      <c r="A9788">
        <v>9787</v>
      </c>
      <c r="B9788">
        <v>15609521</v>
      </c>
      <c r="C9788">
        <v>803</v>
      </c>
      <c r="D9788">
        <v>3</v>
      </c>
      <c r="E9788">
        <v>1</v>
      </c>
      <c r="F9788">
        <v>34</v>
      </c>
      <c r="G9788">
        <v>7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s="2" t="s">
        <v>1336</v>
      </c>
      <c r="P9788" s="11" t="str">
        <f t="shared" si="1216"/>
        <v>2016</v>
      </c>
      <c r="Q9788" s="12"/>
      <c r="R9788" s="8" t="str">
        <f t="shared" si="1217"/>
        <v>07</v>
      </c>
      <c r="S9788" s="8"/>
      <c r="T9788" s="14" t="str">
        <f t="shared" si="1218"/>
        <v>Retain</v>
      </c>
      <c r="U9788" s="14"/>
      <c r="V9788" s="8" t="str">
        <f t="shared" si="1219"/>
        <v>Germany</v>
      </c>
      <c r="W9788" s="8"/>
      <c r="X9788" s="8"/>
      <c r="Y9788" s="8"/>
      <c r="Z9788" s="14" t="str">
        <f t="shared" si="1220"/>
        <v>Male</v>
      </c>
      <c r="AA9788" s="14"/>
      <c r="AB9788" s="14"/>
      <c r="AC9788" s="14"/>
      <c r="AE9788" t="str">
        <f t="shared" si="1221"/>
        <v>Adults</v>
      </c>
      <c r="AF9788" t="str">
        <f t="shared" si="1222"/>
        <v>Excellent</v>
      </c>
      <c r="AG9788" t="str">
        <f t="shared" si="1223"/>
        <v>High</v>
      </c>
    </row>
    <row r="9789" spans="1:33" x14ac:dyDescent="0.2">
      <c r="A9789">
        <v>9788</v>
      </c>
      <c r="B9789">
        <v>15752626</v>
      </c>
      <c r="C9789">
        <v>553</v>
      </c>
      <c r="D9789">
        <v>1</v>
      </c>
      <c r="E9789">
        <v>1</v>
      </c>
      <c r="F9789">
        <v>32</v>
      </c>
      <c r="G9789">
        <v>3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s="2" t="s">
        <v>647</v>
      </c>
      <c r="P9789" s="11" t="str">
        <f t="shared" si="1216"/>
        <v>2019</v>
      </c>
      <c r="Q9789" s="12"/>
      <c r="R9789" s="8" t="str">
        <f t="shared" si="1217"/>
        <v>11</v>
      </c>
      <c r="S9789" s="8"/>
      <c r="T9789" s="14" t="str">
        <f t="shared" si="1218"/>
        <v>Retain</v>
      </c>
      <c r="U9789" s="14"/>
      <c r="V9789" s="8" t="str">
        <f t="shared" si="1219"/>
        <v>France</v>
      </c>
      <c r="W9789" s="8"/>
      <c r="X9789" s="8"/>
      <c r="Y9789" s="8"/>
      <c r="Z9789" s="14" t="str">
        <f t="shared" si="1220"/>
        <v>Male</v>
      </c>
      <c r="AA9789" s="14"/>
      <c r="AB9789" s="14"/>
      <c r="AC9789" s="14"/>
      <c r="AE9789" t="str">
        <f t="shared" si="1221"/>
        <v>Adults</v>
      </c>
      <c r="AF9789" t="str">
        <f t="shared" si="1222"/>
        <v>Poor</v>
      </c>
      <c r="AG9789" t="str">
        <f t="shared" si="1223"/>
        <v>Medium</v>
      </c>
    </row>
    <row r="9790" spans="1:33" x14ac:dyDescent="0.2">
      <c r="A9790">
        <v>9789</v>
      </c>
      <c r="B9790">
        <v>15571756</v>
      </c>
      <c r="C9790">
        <v>724</v>
      </c>
      <c r="D9790">
        <v>1</v>
      </c>
      <c r="E9790">
        <v>2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s="2" t="s">
        <v>201</v>
      </c>
      <c r="P9790" s="11" t="str">
        <f t="shared" si="1216"/>
        <v>2017</v>
      </c>
      <c r="Q9790" s="12"/>
      <c r="R9790" s="8" t="str">
        <f t="shared" si="1217"/>
        <v>12</v>
      </c>
      <c r="S9790" s="8"/>
      <c r="T9790" s="14" t="str">
        <f t="shared" si="1218"/>
        <v>Retain</v>
      </c>
      <c r="U9790" s="14"/>
      <c r="V9790" s="8" t="str">
        <f t="shared" si="1219"/>
        <v>France</v>
      </c>
      <c r="W9790" s="8"/>
      <c r="X9790" s="8"/>
      <c r="Y9790" s="8"/>
      <c r="Z9790" s="14" t="str">
        <f t="shared" si="1220"/>
        <v>Female</v>
      </c>
      <c r="AA9790" s="14"/>
      <c r="AB9790" s="14"/>
      <c r="AC9790" s="14"/>
      <c r="AE9790" t="str">
        <f t="shared" si="1221"/>
        <v>Adults</v>
      </c>
      <c r="AF9790" t="str">
        <f t="shared" si="1222"/>
        <v>Good</v>
      </c>
      <c r="AG9790" t="str">
        <f t="shared" si="1223"/>
        <v>Very low</v>
      </c>
    </row>
    <row r="9791" spans="1:33" x14ac:dyDescent="0.2">
      <c r="A9791">
        <v>9790</v>
      </c>
      <c r="B9791">
        <v>15814040</v>
      </c>
      <c r="C9791">
        <v>610</v>
      </c>
      <c r="D9791">
        <v>1</v>
      </c>
      <c r="E9791">
        <v>2</v>
      </c>
      <c r="F9791">
        <v>45</v>
      </c>
      <c r="G9791">
        <v>5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s="2" t="s">
        <v>955</v>
      </c>
      <c r="P9791" s="11" t="str">
        <f t="shared" si="1216"/>
        <v>2018</v>
      </c>
      <c r="Q9791" s="12"/>
      <c r="R9791" s="8" t="str">
        <f t="shared" si="1217"/>
        <v>01</v>
      </c>
      <c r="S9791" s="8"/>
      <c r="T9791" s="14" t="str">
        <f t="shared" si="1218"/>
        <v>Retain</v>
      </c>
      <c r="U9791" s="14"/>
      <c r="V9791" s="8" t="str">
        <f t="shared" si="1219"/>
        <v>France</v>
      </c>
      <c r="W9791" s="8"/>
      <c r="X9791" s="8"/>
      <c r="Y9791" s="8"/>
      <c r="Z9791" s="14" t="str">
        <f t="shared" si="1220"/>
        <v>Female</v>
      </c>
      <c r="AA9791" s="14"/>
      <c r="AB9791" s="14"/>
      <c r="AC9791" s="14"/>
      <c r="AE9791" t="str">
        <f t="shared" si="1221"/>
        <v>Middle aged</v>
      </c>
      <c r="AF9791" t="str">
        <f t="shared" si="1222"/>
        <v>Fair</v>
      </c>
      <c r="AG9791" t="str">
        <f t="shared" si="1223"/>
        <v>Very low</v>
      </c>
    </row>
    <row r="9792" spans="1:33" x14ac:dyDescent="0.2">
      <c r="A9792">
        <v>9791</v>
      </c>
      <c r="B9792">
        <v>15658211</v>
      </c>
      <c r="C9792">
        <v>559</v>
      </c>
      <c r="D9792">
        <v>2</v>
      </c>
      <c r="E9792">
        <v>2</v>
      </c>
      <c r="F9792">
        <v>39</v>
      </c>
      <c r="G9792">
        <v>3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s="2" t="s">
        <v>216</v>
      </c>
      <c r="P9792" s="11" t="str">
        <f t="shared" si="1216"/>
        <v>2019</v>
      </c>
      <c r="Q9792" s="12"/>
      <c r="R9792" s="8" t="str">
        <f t="shared" si="1217"/>
        <v>11</v>
      </c>
      <c r="S9792" s="8"/>
      <c r="T9792" s="14" t="str">
        <f t="shared" si="1218"/>
        <v>Retain</v>
      </c>
      <c r="U9792" s="14"/>
      <c r="V9792" s="8" t="str">
        <f t="shared" si="1219"/>
        <v>Spain</v>
      </c>
      <c r="W9792" s="8"/>
      <c r="X9792" s="8"/>
      <c r="Y9792" s="8"/>
      <c r="Z9792" s="14" t="str">
        <f t="shared" si="1220"/>
        <v>Female</v>
      </c>
      <c r="AA9792" s="14"/>
      <c r="AB9792" s="14"/>
      <c r="AC9792" s="14"/>
      <c r="AE9792" t="str">
        <f t="shared" si="1221"/>
        <v>Middle aged</v>
      </c>
      <c r="AF9792" t="str">
        <f t="shared" si="1222"/>
        <v>Poor</v>
      </c>
      <c r="AG9792" t="str">
        <f t="shared" si="1223"/>
        <v>Very low</v>
      </c>
    </row>
    <row r="9793" spans="1:33" x14ac:dyDescent="0.2">
      <c r="A9793">
        <v>9792</v>
      </c>
      <c r="B9793">
        <v>15742091</v>
      </c>
      <c r="C9793">
        <v>825</v>
      </c>
      <c r="D9793">
        <v>3</v>
      </c>
      <c r="E9793">
        <v>2</v>
      </c>
      <c r="F9793">
        <v>35</v>
      </c>
      <c r="G9793">
        <v>5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s="2" t="s">
        <v>1275</v>
      </c>
      <c r="P9793" s="11" t="str">
        <f t="shared" si="1216"/>
        <v>2018</v>
      </c>
      <c r="Q9793" s="12"/>
      <c r="R9793" s="8" t="str">
        <f t="shared" si="1217"/>
        <v>05</v>
      </c>
      <c r="S9793" s="8"/>
      <c r="T9793" s="14" t="str">
        <f t="shared" si="1218"/>
        <v>Exit</v>
      </c>
      <c r="U9793" s="14"/>
      <c r="V9793" s="8" t="str">
        <f t="shared" si="1219"/>
        <v>Germany</v>
      </c>
      <c r="W9793" s="8"/>
      <c r="X9793" s="8"/>
      <c r="Y9793" s="8"/>
      <c r="Z9793" s="14" t="str">
        <f t="shared" si="1220"/>
        <v>Female</v>
      </c>
      <c r="AA9793" s="14"/>
      <c r="AB9793" s="14"/>
      <c r="AC9793" s="14"/>
      <c r="AE9793" t="str">
        <f t="shared" si="1221"/>
        <v>Adults</v>
      </c>
      <c r="AF9793" t="str">
        <f t="shared" si="1222"/>
        <v>Excellent</v>
      </c>
      <c r="AG9793" t="str">
        <f t="shared" si="1223"/>
        <v>High</v>
      </c>
    </row>
    <row r="9794" spans="1:33" x14ac:dyDescent="0.2">
      <c r="A9794">
        <v>9793</v>
      </c>
      <c r="B9794">
        <v>15787168</v>
      </c>
      <c r="C9794">
        <v>819</v>
      </c>
      <c r="D9794">
        <v>2</v>
      </c>
      <c r="E9794">
        <v>2</v>
      </c>
      <c r="F9794">
        <v>28</v>
      </c>
      <c r="G9794">
        <v>7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s="2" t="s">
        <v>486</v>
      </c>
      <c r="P9794" s="11" t="str">
        <f t="shared" si="1216"/>
        <v>2016</v>
      </c>
      <c r="Q9794" s="12"/>
      <c r="R9794" s="8" t="str">
        <f t="shared" si="1217"/>
        <v>08</v>
      </c>
      <c r="S9794" s="8"/>
      <c r="T9794" s="14" t="str">
        <f t="shared" si="1218"/>
        <v>Retain</v>
      </c>
      <c r="U9794" s="14"/>
      <c r="V9794" s="8" t="str">
        <f t="shared" si="1219"/>
        <v>Spain</v>
      </c>
      <c r="W9794" s="8"/>
      <c r="X9794" s="8"/>
      <c r="Y9794" s="8"/>
      <c r="Z9794" s="14" t="str">
        <f t="shared" si="1220"/>
        <v>Female</v>
      </c>
      <c r="AA9794" s="14"/>
      <c r="AB9794" s="14"/>
      <c r="AC9794" s="14"/>
      <c r="AE9794" t="str">
        <f t="shared" si="1221"/>
        <v>Adults</v>
      </c>
      <c r="AF9794" t="str">
        <f t="shared" si="1222"/>
        <v>Excellent</v>
      </c>
      <c r="AG9794" t="str">
        <f t="shared" si="1223"/>
        <v>Very high</v>
      </c>
    </row>
    <row r="9795" spans="1:33" x14ac:dyDescent="0.2">
      <c r="A9795">
        <v>9794</v>
      </c>
      <c r="B9795">
        <v>15772363</v>
      </c>
      <c r="C9795">
        <v>772</v>
      </c>
      <c r="D9795">
        <v>3</v>
      </c>
      <c r="E9795">
        <v>2</v>
      </c>
      <c r="F9795">
        <v>42</v>
      </c>
      <c r="G9795">
        <v>5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s="2" t="s">
        <v>611</v>
      </c>
      <c r="P9795" s="11" t="str">
        <f t="shared" ref="P9795:P9858" si="1224">RIGHT($N9795,4)</f>
        <v>2017</v>
      </c>
      <c r="Q9795" s="12"/>
      <c r="R9795" s="8" t="str">
        <f t="shared" ref="R9795:R9858" si="1225">MID(N9795,4,2)</f>
        <v>09</v>
      </c>
      <c r="S9795" s="8"/>
      <c r="T9795" s="14" t="str">
        <f t="shared" ref="T9795:T9858" si="1226">IF(M9795=1,"Exit","Retain")</f>
        <v>Retain</v>
      </c>
      <c r="U9795" s="14"/>
      <c r="V9795" s="8" t="str">
        <f t="shared" ref="V9795:V9858" si="1227">IF(D9795=1,"France",IF(D9795=2,"Spain",IF(D9795=3,"Germany","NONE")))</f>
        <v>Germany</v>
      </c>
      <c r="W9795" s="8"/>
      <c r="X9795" s="8"/>
      <c r="Y9795" s="8"/>
      <c r="Z9795" s="14" t="str">
        <f t="shared" ref="Z9795:Z9858" si="1228">IF(E9795=1,"Male","Female")</f>
        <v>Female</v>
      </c>
      <c r="AA9795" s="14"/>
      <c r="AB9795" s="14"/>
      <c r="AC9795" s="14"/>
      <c r="AE9795" t="str">
        <f t="shared" ref="AE9795:AE9858" si="1229">IF(F9795&lt;18,"Kids",IF(AND(F9795&gt;=18,F9795&lt;24),"Young Adults",IF(AND(F9795&gt;=24,F9795&lt;39),"Adults",IF(AND(F9795&gt;=39,F9795&lt;64),"Middle aged","Retired"))))</f>
        <v>Middle aged</v>
      </c>
      <c r="AF9795" t="str">
        <f t="shared" ref="AF9795:AF9858" si="1230">IF(AND(C9795&gt;=800,C9795&lt;=850),"Excellent",IF(AND(C9795&gt;=740,C9795&lt;=799),"Very good",IF(AND(C9795&gt;=670,C9795&lt;=739),"Good",IF(AND(C9795&gt;=580,C9795&lt;=669),"Fair",IF(AND(C9795&gt;=300,C9795&lt;=579),"Poor","None")))))</f>
        <v>Very good</v>
      </c>
      <c r="AG9795" t="str">
        <f t="shared" ref="AG9795:AG9858" si="1231">IF(H9795&lt;25000,"Very low",IF(AND(H9795&gt;25000,H9795&lt;=50000),"Low",IF(AND(H9795&gt;50000,H9795&lt;=100000),"Medium",IF(AND(H9795&gt;100000,H9795&lt;=150000),"High",IF(AND(H9795&gt;150000,H9795&lt;=200000),"Very high",IF(H9795&gt;200000,"Extreme","None"))))))</f>
        <v>High</v>
      </c>
    </row>
    <row r="9796" spans="1:33" x14ac:dyDescent="0.2">
      <c r="A9796">
        <v>9795</v>
      </c>
      <c r="B9796">
        <v>15659364</v>
      </c>
      <c r="C9796">
        <v>685</v>
      </c>
      <c r="D9796">
        <v>2</v>
      </c>
      <c r="E9796">
        <v>1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s="2" t="s">
        <v>97</v>
      </c>
      <c r="P9796" s="11" t="str">
        <f t="shared" si="1224"/>
        <v>2017</v>
      </c>
      <c r="Q9796" s="12"/>
      <c r="R9796" s="8" t="str">
        <f t="shared" si="1225"/>
        <v>11</v>
      </c>
      <c r="S9796" s="8"/>
      <c r="T9796" s="14" t="str">
        <f t="shared" si="1226"/>
        <v>Retain</v>
      </c>
      <c r="U9796" s="14"/>
      <c r="V9796" s="8" t="str">
        <f t="shared" si="1227"/>
        <v>Spain</v>
      </c>
      <c r="W9796" s="8"/>
      <c r="X9796" s="8"/>
      <c r="Y9796" s="8"/>
      <c r="Z9796" s="14" t="str">
        <f t="shared" si="1228"/>
        <v>Male</v>
      </c>
      <c r="AA9796" s="14"/>
      <c r="AB9796" s="14"/>
      <c r="AC9796" s="14"/>
      <c r="AE9796" t="str">
        <f t="shared" si="1229"/>
        <v>Young Adults</v>
      </c>
      <c r="AF9796" t="str">
        <f t="shared" si="1230"/>
        <v>Good</v>
      </c>
      <c r="AG9796" t="str">
        <f t="shared" si="1231"/>
        <v>Very high</v>
      </c>
    </row>
    <row r="9797" spans="1:33" x14ac:dyDescent="0.2">
      <c r="A9797">
        <v>9796</v>
      </c>
      <c r="B9797">
        <v>15738980</v>
      </c>
      <c r="C9797">
        <v>506</v>
      </c>
      <c r="D9797">
        <v>1</v>
      </c>
      <c r="E9797">
        <v>1</v>
      </c>
      <c r="F9797">
        <v>43</v>
      </c>
      <c r="G9797">
        <v>4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s="2" t="s">
        <v>241</v>
      </c>
      <c r="P9797" s="11" t="str">
        <f t="shared" si="1224"/>
        <v>2018</v>
      </c>
      <c r="Q9797" s="12"/>
      <c r="R9797" s="8" t="str">
        <f t="shared" si="1225"/>
        <v>12</v>
      </c>
      <c r="S9797" s="8"/>
      <c r="T9797" s="14" t="str">
        <f t="shared" si="1226"/>
        <v>Retain</v>
      </c>
      <c r="U9797" s="14"/>
      <c r="V9797" s="8" t="str">
        <f t="shared" si="1227"/>
        <v>France</v>
      </c>
      <c r="W9797" s="8"/>
      <c r="X9797" s="8"/>
      <c r="Y9797" s="8"/>
      <c r="Z9797" s="14" t="str">
        <f t="shared" si="1228"/>
        <v>Male</v>
      </c>
      <c r="AA9797" s="14"/>
      <c r="AB9797" s="14"/>
      <c r="AC9797" s="14"/>
      <c r="AE9797" t="str">
        <f t="shared" si="1229"/>
        <v>Middle aged</v>
      </c>
      <c r="AF9797" t="str">
        <f t="shared" si="1230"/>
        <v>Poor</v>
      </c>
      <c r="AG9797" t="str">
        <f t="shared" si="1231"/>
        <v>Very low</v>
      </c>
    </row>
    <row r="9798" spans="1:33" x14ac:dyDescent="0.2">
      <c r="A9798">
        <v>9797</v>
      </c>
      <c r="B9798">
        <v>15794236</v>
      </c>
      <c r="C9798">
        <v>642</v>
      </c>
      <c r="D9798">
        <v>3</v>
      </c>
      <c r="E9798">
        <v>1</v>
      </c>
      <c r="F9798">
        <v>22</v>
      </c>
      <c r="G9798">
        <v>4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s="2" t="s">
        <v>1100</v>
      </c>
      <c r="P9798" s="11" t="str">
        <f t="shared" si="1224"/>
        <v>2019</v>
      </c>
      <c r="Q9798" s="12"/>
      <c r="R9798" s="8" t="str">
        <f t="shared" si="1225"/>
        <v>07</v>
      </c>
      <c r="S9798" s="8"/>
      <c r="T9798" s="14" t="str">
        <f t="shared" si="1226"/>
        <v>Retain</v>
      </c>
      <c r="U9798" s="14"/>
      <c r="V9798" s="8" t="str">
        <f t="shared" si="1227"/>
        <v>Germany</v>
      </c>
      <c r="W9798" s="8"/>
      <c r="X9798" s="8"/>
      <c r="Y9798" s="8"/>
      <c r="Z9798" s="14" t="str">
        <f t="shared" si="1228"/>
        <v>Male</v>
      </c>
      <c r="AA9798" s="14"/>
      <c r="AB9798" s="14"/>
      <c r="AC9798" s="14"/>
      <c r="AE9798" t="str">
        <f t="shared" si="1229"/>
        <v>Young Adults</v>
      </c>
      <c r="AF9798" t="str">
        <f t="shared" si="1230"/>
        <v>Fair</v>
      </c>
      <c r="AG9798" t="str">
        <f t="shared" si="1231"/>
        <v>High</v>
      </c>
    </row>
    <row r="9799" spans="1:33" x14ac:dyDescent="0.2">
      <c r="A9799">
        <v>9798</v>
      </c>
      <c r="B9799">
        <v>15721383</v>
      </c>
      <c r="C9799">
        <v>627</v>
      </c>
      <c r="D9799">
        <v>2</v>
      </c>
      <c r="E9799">
        <v>1</v>
      </c>
      <c r="F9799">
        <v>40</v>
      </c>
      <c r="G9799">
        <v>6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s="2" t="s">
        <v>248</v>
      </c>
      <c r="P9799" s="11" t="str">
        <f t="shared" si="1224"/>
        <v>2016</v>
      </c>
      <c r="Q9799" s="12"/>
      <c r="R9799" s="8" t="str">
        <f t="shared" si="1225"/>
        <v>10</v>
      </c>
      <c r="S9799" s="8"/>
      <c r="T9799" s="14" t="str">
        <f t="shared" si="1226"/>
        <v>Retain</v>
      </c>
      <c r="U9799" s="14"/>
      <c r="V9799" s="8" t="str">
        <f t="shared" si="1227"/>
        <v>Spain</v>
      </c>
      <c r="W9799" s="8"/>
      <c r="X9799" s="8"/>
      <c r="Y9799" s="8"/>
      <c r="Z9799" s="14" t="str">
        <f t="shared" si="1228"/>
        <v>Male</v>
      </c>
      <c r="AA9799" s="14"/>
      <c r="AB9799" s="14"/>
      <c r="AC9799" s="14"/>
      <c r="AE9799" t="str">
        <f t="shared" si="1229"/>
        <v>Middle aged</v>
      </c>
      <c r="AF9799" t="str">
        <f t="shared" si="1230"/>
        <v>Fair</v>
      </c>
      <c r="AG9799" t="str">
        <f t="shared" si="1231"/>
        <v>Very low</v>
      </c>
    </row>
    <row r="9800" spans="1:33" x14ac:dyDescent="0.2">
      <c r="A9800">
        <v>9799</v>
      </c>
      <c r="B9800">
        <v>15652981</v>
      </c>
      <c r="C9800">
        <v>600</v>
      </c>
      <c r="D9800">
        <v>3</v>
      </c>
      <c r="E9800">
        <v>1</v>
      </c>
      <c r="F9800">
        <v>30</v>
      </c>
      <c r="G9800">
        <v>3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s="2" t="s">
        <v>109</v>
      </c>
      <c r="P9800" s="11" t="str">
        <f t="shared" si="1224"/>
        <v>2019</v>
      </c>
      <c r="Q9800" s="12"/>
      <c r="R9800" s="8" t="str">
        <f t="shared" si="1225"/>
        <v>11</v>
      </c>
      <c r="S9800" s="8"/>
      <c r="T9800" s="14" t="str">
        <f t="shared" si="1226"/>
        <v>Retain</v>
      </c>
      <c r="U9800" s="14"/>
      <c r="V9800" s="8" t="str">
        <f t="shared" si="1227"/>
        <v>Germany</v>
      </c>
      <c r="W9800" s="8"/>
      <c r="X9800" s="8"/>
      <c r="Y9800" s="8"/>
      <c r="Z9800" s="14" t="str">
        <f t="shared" si="1228"/>
        <v>Male</v>
      </c>
      <c r="AA9800" s="14"/>
      <c r="AB9800" s="14"/>
      <c r="AC9800" s="14"/>
      <c r="AE9800" t="str">
        <f t="shared" si="1229"/>
        <v>Adults</v>
      </c>
      <c r="AF9800" t="str">
        <f t="shared" si="1230"/>
        <v>Fair</v>
      </c>
      <c r="AG9800" t="str">
        <f t="shared" si="1231"/>
        <v>High</v>
      </c>
    </row>
    <row r="9801" spans="1:33" x14ac:dyDescent="0.2">
      <c r="A9801">
        <v>9800</v>
      </c>
      <c r="B9801">
        <v>15722731</v>
      </c>
      <c r="C9801">
        <v>653</v>
      </c>
      <c r="D9801">
        <v>1</v>
      </c>
      <c r="E9801">
        <v>1</v>
      </c>
      <c r="F9801">
        <v>46</v>
      </c>
      <c r="G9801">
        <v>6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s="2" t="s">
        <v>541</v>
      </c>
      <c r="P9801" s="11" t="str">
        <f t="shared" si="1224"/>
        <v>2016</v>
      </c>
      <c r="Q9801" s="12"/>
      <c r="R9801" s="8" t="str">
        <f t="shared" si="1225"/>
        <v>11</v>
      </c>
      <c r="S9801" s="8"/>
      <c r="T9801" s="14" t="str">
        <f t="shared" si="1226"/>
        <v>Exit</v>
      </c>
      <c r="U9801" s="14"/>
      <c r="V9801" s="8" t="str">
        <f t="shared" si="1227"/>
        <v>France</v>
      </c>
      <c r="W9801" s="8"/>
      <c r="X9801" s="8"/>
      <c r="Y9801" s="8"/>
      <c r="Z9801" s="14" t="str">
        <f t="shared" si="1228"/>
        <v>Male</v>
      </c>
      <c r="AA9801" s="14"/>
      <c r="AB9801" s="14"/>
      <c r="AC9801" s="14"/>
      <c r="AE9801" t="str">
        <f t="shared" si="1229"/>
        <v>Middle aged</v>
      </c>
      <c r="AF9801" t="str">
        <f t="shared" si="1230"/>
        <v>Fair</v>
      </c>
      <c r="AG9801" t="str">
        <f t="shared" si="1231"/>
        <v>High</v>
      </c>
    </row>
    <row r="9802" spans="1:33" x14ac:dyDescent="0.2">
      <c r="A9802">
        <v>9801</v>
      </c>
      <c r="B9802">
        <v>15640507</v>
      </c>
      <c r="C9802">
        <v>762</v>
      </c>
      <c r="D9802">
        <v>2</v>
      </c>
      <c r="E9802">
        <v>2</v>
      </c>
      <c r="F9802">
        <v>35</v>
      </c>
      <c r="G9802">
        <v>6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s="2" t="s">
        <v>284</v>
      </c>
      <c r="P9802" s="11" t="str">
        <f t="shared" si="1224"/>
        <v>2017</v>
      </c>
      <c r="Q9802" s="12"/>
      <c r="R9802" s="8" t="str">
        <f t="shared" si="1225"/>
        <v>02</v>
      </c>
      <c r="S9802" s="8"/>
      <c r="T9802" s="14" t="str">
        <f t="shared" si="1226"/>
        <v>Exit</v>
      </c>
      <c r="U9802" s="14"/>
      <c r="V9802" s="8" t="str">
        <f t="shared" si="1227"/>
        <v>Spain</v>
      </c>
      <c r="W9802" s="8"/>
      <c r="X9802" s="8"/>
      <c r="Y9802" s="8"/>
      <c r="Z9802" s="14" t="str">
        <f t="shared" si="1228"/>
        <v>Female</v>
      </c>
      <c r="AA9802" s="14"/>
      <c r="AB9802" s="14"/>
      <c r="AC9802" s="14"/>
      <c r="AE9802" t="str">
        <f t="shared" si="1229"/>
        <v>Adults</v>
      </c>
      <c r="AF9802" t="str">
        <f t="shared" si="1230"/>
        <v>Very good</v>
      </c>
      <c r="AG9802" t="str">
        <f t="shared" si="1231"/>
        <v>High</v>
      </c>
    </row>
    <row r="9803" spans="1:33" x14ac:dyDescent="0.2">
      <c r="A9803">
        <v>9802</v>
      </c>
      <c r="B9803">
        <v>15578878</v>
      </c>
      <c r="C9803">
        <v>569</v>
      </c>
      <c r="D9803">
        <v>2</v>
      </c>
      <c r="E9803">
        <v>2</v>
      </c>
      <c r="F9803">
        <v>30</v>
      </c>
      <c r="G9803">
        <v>4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s="2" t="s">
        <v>824</v>
      </c>
      <c r="P9803" s="11" t="str">
        <f t="shared" si="1224"/>
        <v>2019</v>
      </c>
      <c r="Q9803" s="12"/>
      <c r="R9803" s="8" t="str">
        <f t="shared" si="1225"/>
        <v>04</v>
      </c>
      <c r="S9803" s="8"/>
      <c r="T9803" s="14" t="str">
        <f t="shared" si="1226"/>
        <v>Retain</v>
      </c>
      <c r="U9803" s="14"/>
      <c r="V9803" s="8" t="str">
        <f t="shared" si="1227"/>
        <v>Spain</v>
      </c>
      <c r="W9803" s="8"/>
      <c r="X9803" s="8"/>
      <c r="Y9803" s="8"/>
      <c r="Z9803" s="14" t="str">
        <f t="shared" si="1228"/>
        <v>Female</v>
      </c>
      <c r="AA9803" s="14"/>
      <c r="AB9803" s="14"/>
      <c r="AC9803" s="14"/>
      <c r="AE9803" t="str">
        <f t="shared" si="1229"/>
        <v>Adults</v>
      </c>
      <c r="AF9803" t="str">
        <f t="shared" si="1230"/>
        <v>Poor</v>
      </c>
      <c r="AG9803" t="str">
        <f t="shared" si="1231"/>
        <v>High</v>
      </c>
    </row>
    <row r="9804" spans="1:33" x14ac:dyDescent="0.2">
      <c r="A9804">
        <v>9803</v>
      </c>
      <c r="B9804">
        <v>15744295</v>
      </c>
      <c r="C9804">
        <v>756</v>
      </c>
      <c r="D9804">
        <v>1</v>
      </c>
      <c r="E9804">
        <v>1</v>
      </c>
      <c r="F9804">
        <v>40</v>
      </c>
      <c r="G9804">
        <v>6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s="2" t="s">
        <v>348</v>
      </c>
      <c r="P9804" s="11" t="str">
        <f t="shared" si="1224"/>
        <v>2016</v>
      </c>
      <c r="Q9804" s="12"/>
      <c r="R9804" s="8" t="str">
        <f t="shared" si="1225"/>
        <v>12</v>
      </c>
      <c r="S9804" s="8"/>
      <c r="T9804" s="14" t="str">
        <f t="shared" si="1226"/>
        <v>Retain</v>
      </c>
      <c r="U9804" s="14"/>
      <c r="V9804" s="8" t="str">
        <f t="shared" si="1227"/>
        <v>France</v>
      </c>
      <c r="W9804" s="8"/>
      <c r="X9804" s="8"/>
      <c r="Y9804" s="8"/>
      <c r="Z9804" s="14" t="str">
        <f t="shared" si="1228"/>
        <v>Male</v>
      </c>
      <c r="AA9804" s="14"/>
      <c r="AB9804" s="14"/>
      <c r="AC9804" s="14"/>
      <c r="AE9804" t="str">
        <f t="shared" si="1229"/>
        <v>Middle aged</v>
      </c>
      <c r="AF9804" t="str">
        <f t="shared" si="1230"/>
        <v>Very good</v>
      </c>
      <c r="AG9804" t="str">
        <f t="shared" si="1231"/>
        <v>Medium</v>
      </c>
    </row>
    <row r="9805" spans="1:33" x14ac:dyDescent="0.2">
      <c r="A9805">
        <v>9804</v>
      </c>
      <c r="B9805">
        <v>15776558</v>
      </c>
      <c r="C9805">
        <v>673</v>
      </c>
      <c r="D9805">
        <v>1</v>
      </c>
      <c r="E9805">
        <v>1</v>
      </c>
      <c r="F9805">
        <v>31</v>
      </c>
      <c r="G9805">
        <v>7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s="2" t="s">
        <v>950</v>
      </c>
      <c r="P9805" s="11" t="str">
        <f t="shared" si="1224"/>
        <v>2016</v>
      </c>
      <c r="Q9805" s="12"/>
      <c r="R9805" s="8" t="str">
        <f t="shared" si="1225"/>
        <v>09</v>
      </c>
      <c r="S9805" s="8"/>
      <c r="T9805" s="14" t="str">
        <f t="shared" si="1226"/>
        <v>Retain</v>
      </c>
      <c r="U9805" s="14"/>
      <c r="V9805" s="8" t="str">
        <f t="shared" si="1227"/>
        <v>France</v>
      </c>
      <c r="W9805" s="8"/>
      <c r="X9805" s="8"/>
      <c r="Y9805" s="8"/>
      <c r="Z9805" s="14" t="str">
        <f t="shared" si="1228"/>
        <v>Male</v>
      </c>
      <c r="AA9805" s="14"/>
      <c r="AB9805" s="14"/>
      <c r="AC9805" s="14"/>
      <c r="AE9805" t="str">
        <f t="shared" si="1229"/>
        <v>Adults</v>
      </c>
      <c r="AF9805" t="str">
        <f t="shared" si="1230"/>
        <v>Good</v>
      </c>
      <c r="AG9805" t="str">
        <f t="shared" si="1231"/>
        <v>High</v>
      </c>
    </row>
    <row r="9806" spans="1:33" x14ac:dyDescent="0.2">
      <c r="A9806">
        <v>9805</v>
      </c>
      <c r="B9806">
        <v>15596136</v>
      </c>
      <c r="C9806">
        <v>637</v>
      </c>
      <c r="D9806">
        <v>1</v>
      </c>
      <c r="E9806">
        <v>2</v>
      </c>
      <c r="F9806">
        <v>36</v>
      </c>
      <c r="G9806">
        <v>5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s="2" t="s">
        <v>523</v>
      </c>
      <c r="P9806" s="11" t="str">
        <f t="shared" si="1224"/>
        <v>2018</v>
      </c>
      <c r="Q9806" s="12"/>
      <c r="R9806" s="8" t="str">
        <f t="shared" si="1225"/>
        <v>09</v>
      </c>
      <c r="S9806" s="8"/>
      <c r="T9806" s="14" t="str">
        <f t="shared" si="1226"/>
        <v>Retain</v>
      </c>
      <c r="U9806" s="14"/>
      <c r="V9806" s="8" t="str">
        <f t="shared" si="1227"/>
        <v>France</v>
      </c>
      <c r="W9806" s="8"/>
      <c r="X9806" s="8"/>
      <c r="Y9806" s="8"/>
      <c r="Z9806" s="14" t="str">
        <f t="shared" si="1228"/>
        <v>Female</v>
      </c>
      <c r="AA9806" s="14"/>
      <c r="AB9806" s="14"/>
      <c r="AC9806" s="14"/>
      <c r="AE9806" t="str">
        <f t="shared" si="1229"/>
        <v>Adults</v>
      </c>
      <c r="AF9806" t="str">
        <f t="shared" si="1230"/>
        <v>Fair</v>
      </c>
      <c r="AG9806" t="str">
        <f t="shared" si="1231"/>
        <v>Very high</v>
      </c>
    </row>
    <row r="9807" spans="1:33" x14ac:dyDescent="0.2">
      <c r="A9807">
        <v>9806</v>
      </c>
      <c r="B9807">
        <v>15704597</v>
      </c>
      <c r="C9807">
        <v>644</v>
      </c>
      <c r="D9807">
        <v>1</v>
      </c>
      <c r="E9807">
        <v>1</v>
      </c>
      <c r="F9807">
        <v>33</v>
      </c>
      <c r="G9807">
        <v>4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s="2" t="s">
        <v>729</v>
      </c>
      <c r="P9807" s="11" t="str">
        <f t="shared" si="1224"/>
        <v>2019</v>
      </c>
      <c r="Q9807" s="12"/>
      <c r="R9807" s="8" t="str">
        <f t="shared" si="1225"/>
        <v>07</v>
      </c>
      <c r="S9807" s="8"/>
      <c r="T9807" s="14" t="str">
        <f t="shared" si="1226"/>
        <v>Retain</v>
      </c>
      <c r="U9807" s="14"/>
      <c r="V9807" s="8" t="str">
        <f t="shared" si="1227"/>
        <v>France</v>
      </c>
      <c r="W9807" s="8"/>
      <c r="X9807" s="8"/>
      <c r="Y9807" s="8"/>
      <c r="Z9807" s="14" t="str">
        <f t="shared" si="1228"/>
        <v>Male</v>
      </c>
      <c r="AA9807" s="14"/>
      <c r="AB9807" s="14"/>
      <c r="AC9807" s="14"/>
      <c r="AE9807" t="str">
        <f t="shared" si="1229"/>
        <v>Adults</v>
      </c>
      <c r="AF9807" t="str">
        <f t="shared" si="1230"/>
        <v>Fair</v>
      </c>
      <c r="AG9807" t="str">
        <f t="shared" si="1231"/>
        <v>Very high</v>
      </c>
    </row>
    <row r="9808" spans="1:33" x14ac:dyDescent="0.2">
      <c r="A9808">
        <v>9807</v>
      </c>
      <c r="B9808">
        <v>15648272</v>
      </c>
      <c r="C9808">
        <v>658</v>
      </c>
      <c r="D9808">
        <v>2</v>
      </c>
      <c r="E9808">
        <v>1</v>
      </c>
      <c r="F9808">
        <v>35</v>
      </c>
      <c r="G9808">
        <v>4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s="2" t="s">
        <v>16</v>
      </c>
      <c r="P9808" s="11" t="str">
        <f t="shared" si="1224"/>
        <v>2019</v>
      </c>
      <c r="Q9808" s="12"/>
      <c r="R9808" s="8" t="str">
        <f t="shared" si="1225"/>
        <v>03</v>
      </c>
      <c r="S9808" s="8"/>
      <c r="T9808" s="14" t="str">
        <f t="shared" si="1226"/>
        <v>Retain</v>
      </c>
      <c r="U9808" s="14"/>
      <c r="V9808" s="8" t="str">
        <f t="shared" si="1227"/>
        <v>Spain</v>
      </c>
      <c r="W9808" s="8"/>
      <c r="X9808" s="8"/>
      <c r="Y9808" s="8"/>
      <c r="Z9808" s="14" t="str">
        <f t="shared" si="1228"/>
        <v>Male</v>
      </c>
      <c r="AA9808" s="14"/>
      <c r="AB9808" s="14"/>
      <c r="AC9808" s="14"/>
      <c r="AE9808" t="str">
        <f t="shared" si="1229"/>
        <v>Adults</v>
      </c>
      <c r="AF9808" t="str">
        <f t="shared" si="1230"/>
        <v>Fair</v>
      </c>
      <c r="AG9808" t="str">
        <f t="shared" si="1231"/>
        <v>Medium</v>
      </c>
    </row>
    <row r="9809" spans="1:33" x14ac:dyDescent="0.2">
      <c r="A9809">
        <v>9808</v>
      </c>
      <c r="B9809">
        <v>15594915</v>
      </c>
      <c r="C9809">
        <v>649</v>
      </c>
      <c r="D9809">
        <v>1</v>
      </c>
      <c r="E9809">
        <v>2</v>
      </c>
      <c r="F9809">
        <v>36</v>
      </c>
      <c r="G9809">
        <v>4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s="2" t="s">
        <v>1030</v>
      </c>
      <c r="P9809" s="11" t="str">
        <f t="shared" si="1224"/>
        <v>2018</v>
      </c>
      <c r="Q9809" s="12"/>
      <c r="R9809" s="8" t="str">
        <f t="shared" si="1225"/>
        <v>10</v>
      </c>
      <c r="S9809" s="8"/>
      <c r="T9809" s="14" t="str">
        <f t="shared" si="1226"/>
        <v>Retain</v>
      </c>
      <c r="U9809" s="14"/>
      <c r="V9809" s="8" t="str">
        <f t="shared" si="1227"/>
        <v>France</v>
      </c>
      <c r="W9809" s="8"/>
      <c r="X9809" s="8"/>
      <c r="Y9809" s="8"/>
      <c r="Z9809" s="14" t="str">
        <f t="shared" si="1228"/>
        <v>Female</v>
      </c>
      <c r="AA9809" s="14"/>
      <c r="AB9809" s="14"/>
      <c r="AC9809" s="14"/>
      <c r="AE9809" t="str">
        <f t="shared" si="1229"/>
        <v>Adults</v>
      </c>
      <c r="AF9809" t="str">
        <f t="shared" si="1230"/>
        <v>Fair</v>
      </c>
      <c r="AG9809" t="str">
        <f t="shared" si="1231"/>
        <v>Very low</v>
      </c>
    </row>
    <row r="9810" spans="1:33" x14ac:dyDescent="0.2">
      <c r="A9810">
        <v>9809</v>
      </c>
      <c r="B9810">
        <v>15581115</v>
      </c>
      <c r="C9810">
        <v>603</v>
      </c>
      <c r="D9810">
        <v>1</v>
      </c>
      <c r="E9810">
        <v>2</v>
      </c>
      <c r="F9810">
        <v>39</v>
      </c>
      <c r="G9810">
        <v>6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s="2" t="s">
        <v>1245</v>
      </c>
      <c r="P9810" s="11" t="str">
        <f t="shared" si="1224"/>
        <v>2016</v>
      </c>
      <c r="Q9810" s="12"/>
      <c r="R9810" s="8" t="str">
        <f t="shared" si="1225"/>
        <v>12</v>
      </c>
      <c r="S9810" s="8"/>
      <c r="T9810" s="14" t="str">
        <f t="shared" si="1226"/>
        <v>Retain</v>
      </c>
      <c r="U9810" s="14"/>
      <c r="V9810" s="8" t="str">
        <f t="shared" si="1227"/>
        <v>France</v>
      </c>
      <c r="W9810" s="8"/>
      <c r="X9810" s="8"/>
      <c r="Y9810" s="8"/>
      <c r="Z9810" s="14" t="str">
        <f t="shared" si="1228"/>
        <v>Female</v>
      </c>
      <c r="AA9810" s="14"/>
      <c r="AB9810" s="14"/>
      <c r="AC9810" s="14"/>
      <c r="AE9810" t="str">
        <f t="shared" si="1229"/>
        <v>Middle aged</v>
      </c>
      <c r="AF9810" t="str">
        <f t="shared" si="1230"/>
        <v>Fair</v>
      </c>
      <c r="AG9810" t="str">
        <f t="shared" si="1231"/>
        <v>Medium</v>
      </c>
    </row>
    <row r="9811" spans="1:33" x14ac:dyDescent="0.2">
      <c r="A9811">
        <v>9810</v>
      </c>
      <c r="B9811">
        <v>15763907</v>
      </c>
      <c r="C9811">
        <v>820</v>
      </c>
      <c r="D9811">
        <v>1</v>
      </c>
      <c r="E9811">
        <v>2</v>
      </c>
      <c r="F9811">
        <v>39</v>
      </c>
      <c r="G9811">
        <v>4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s="2" t="s">
        <v>757</v>
      </c>
      <c r="P9811" s="11" t="str">
        <f t="shared" si="1224"/>
        <v>2019</v>
      </c>
      <c r="Q9811" s="12"/>
      <c r="R9811" s="8" t="str">
        <f t="shared" si="1225"/>
        <v>08</v>
      </c>
      <c r="S9811" s="8"/>
      <c r="T9811" s="14" t="str">
        <f t="shared" si="1226"/>
        <v>Exit</v>
      </c>
      <c r="U9811" s="14"/>
      <c r="V9811" s="8" t="str">
        <f t="shared" si="1227"/>
        <v>France</v>
      </c>
      <c r="W9811" s="8"/>
      <c r="X9811" s="8"/>
      <c r="Y9811" s="8"/>
      <c r="Z9811" s="14" t="str">
        <f t="shared" si="1228"/>
        <v>Female</v>
      </c>
      <c r="AA9811" s="14"/>
      <c r="AB9811" s="14"/>
      <c r="AC9811" s="14"/>
      <c r="AE9811" t="str">
        <f t="shared" si="1229"/>
        <v>Middle aged</v>
      </c>
      <c r="AF9811" t="str">
        <f t="shared" si="1230"/>
        <v>Excellent</v>
      </c>
      <c r="AG9811" t="str">
        <f t="shared" si="1231"/>
        <v>High</v>
      </c>
    </row>
    <row r="9812" spans="1:33" x14ac:dyDescent="0.2">
      <c r="A9812">
        <v>9811</v>
      </c>
      <c r="B9812">
        <v>15705994</v>
      </c>
      <c r="C9812">
        <v>712</v>
      </c>
      <c r="D9812">
        <v>2</v>
      </c>
      <c r="E9812">
        <v>1</v>
      </c>
      <c r="F9812">
        <v>27</v>
      </c>
      <c r="G9812">
        <v>4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s="2" t="s">
        <v>861</v>
      </c>
      <c r="P9812" s="11" t="str">
        <f t="shared" si="1224"/>
        <v>2019</v>
      </c>
      <c r="Q9812" s="12"/>
      <c r="R9812" s="8" t="str">
        <f t="shared" si="1225"/>
        <v>08</v>
      </c>
      <c r="S9812" s="8"/>
      <c r="T9812" s="14" t="str">
        <f t="shared" si="1226"/>
        <v>Retain</v>
      </c>
      <c r="U9812" s="14"/>
      <c r="V9812" s="8" t="str">
        <f t="shared" si="1227"/>
        <v>Spain</v>
      </c>
      <c r="W9812" s="8"/>
      <c r="X9812" s="8"/>
      <c r="Y9812" s="8"/>
      <c r="Z9812" s="14" t="str">
        <f t="shared" si="1228"/>
        <v>Male</v>
      </c>
      <c r="AA9812" s="14"/>
      <c r="AB9812" s="14"/>
      <c r="AC9812" s="14"/>
      <c r="AE9812" t="str">
        <f t="shared" si="1229"/>
        <v>Adults</v>
      </c>
      <c r="AF9812" t="str">
        <f t="shared" si="1230"/>
        <v>Good</v>
      </c>
      <c r="AG9812" t="str">
        <f t="shared" si="1231"/>
        <v>Very low</v>
      </c>
    </row>
    <row r="9813" spans="1:33" x14ac:dyDescent="0.2">
      <c r="A9813">
        <v>9812</v>
      </c>
      <c r="B9813">
        <v>15772421</v>
      </c>
      <c r="C9813">
        <v>645</v>
      </c>
      <c r="D9813">
        <v>3</v>
      </c>
      <c r="E9813">
        <v>2</v>
      </c>
      <c r="F9813">
        <v>31</v>
      </c>
      <c r="G9813">
        <v>4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s="2" t="s">
        <v>939</v>
      </c>
      <c r="P9813" s="11" t="str">
        <f t="shared" si="1224"/>
        <v>2019</v>
      </c>
      <c r="Q9813" s="12"/>
      <c r="R9813" s="8" t="str">
        <f t="shared" si="1225"/>
        <v>04</v>
      </c>
      <c r="S9813" s="8"/>
      <c r="T9813" s="14" t="str">
        <f t="shared" si="1226"/>
        <v>Retain</v>
      </c>
      <c r="U9813" s="14"/>
      <c r="V9813" s="8" t="str">
        <f t="shared" si="1227"/>
        <v>Germany</v>
      </c>
      <c r="W9813" s="8"/>
      <c r="X9813" s="8"/>
      <c r="Y9813" s="8"/>
      <c r="Z9813" s="14" t="str">
        <f t="shared" si="1228"/>
        <v>Female</v>
      </c>
      <c r="AA9813" s="14"/>
      <c r="AB9813" s="14"/>
      <c r="AC9813" s="14"/>
      <c r="AE9813" t="str">
        <f t="shared" si="1229"/>
        <v>Adults</v>
      </c>
      <c r="AF9813" t="str">
        <f t="shared" si="1230"/>
        <v>Fair</v>
      </c>
      <c r="AG9813" t="str">
        <f t="shared" si="1231"/>
        <v>High</v>
      </c>
    </row>
    <row r="9814" spans="1:33" x14ac:dyDescent="0.2">
      <c r="A9814">
        <v>9813</v>
      </c>
      <c r="B9814">
        <v>15711572</v>
      </c>
      <c r="C9814">
        <v>705</v>
      </c>
      <c r="D9814">
        <v>3</v>
      </c>
      <c r="E9814">
        <v>2</v>
      </c>
      <c r="F9814">
        <v>31</v>
      </c>
      <c r="G9814">
        <v>6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s="2" t="s">
        <v>1065</v>
      </c>
      <c r="P9814" s="11" t="str">
        <f t="shared" si="1224"/>
        <v>2017</v>
      </c>
      <c r="Q9814" s="12"/>
      <c r="R9814" s="8" t="str">
        <f t="shared" si="1225"/>
        <v>07</v>
      </c>
      <c r="S9814" s="8"/>
      <c r="T9814" s="14" t="str">
        <f t="shared" si="1226"/>
        <v>Retain</v>
      </c>
      <c r="U9814" s="14"/>
      <c r="V9814" s="8" t="str">
        <f t="shared" si="1227"/>
        <v>Germany</v>
      </c>
      <c r="W9814" s="8"/>
      <c r="X9814" s="8"/>
      <c r="Y9814" s="8"/>
      <c r="Z9814" s="14" t="str">
        <f t="shared" si="1228"/>
        <v>Female</v>
      </c>
      <c r="AA9814" s="14"/>
      <c r="AB9814" s="14"/>
      <c r="AC9814" s="14"/>
      <c r="AE9814" t="str">
        <f t="shared" si="1229"/>
        <v>Adults</v>
      </c>
      <c r="AF9814" t="str">
        <f t="shared" si="1230"/>
        <v>Good</v>
      </c>
      <c r="AG9814" t="str">
        <f t="shared" si="1231"/>
        <v>High</v>
      </c>
    </row>
    <row r="9815" spans="1:33" x14ac:dyDescent="0.2">
      <c r="A9815">
        <v>9814</v>
      </c>
      <c r="B9815">
        <v>15691170</v>
      </c>
      <c r="C9815">
        <v>590</v>
      </c>
      <c r="D9815">
        <v>2</v>
      </c>
      <c r="E9815">
        <v>2</v>
      </c>
      <c r="F9815">
        <v>29</v>
      </c>
      <c r="G9815">
        <v>6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s="2" t="s">
        <v>734</v>
      </c>
      <c r="P9815" s="11" t="str">
        <f t="shared" si="1224"/>
        <v>2016</v>
      </c>
      <c r="Q9815" s="12"/>
      <c r="R9815" s="8" t="str">
        <f t="shared" si="1225"/>
        <v>11</v>
      </c>
      <c r="S9815" s="8"/>
      <c r="T9815" s="14" t="str">
        <f t="shared" si="1226"/>
        <v>Retain</v>
      </c>
      <c r="U9815" s="14"/>
      <c r="V9815" s="8" t="str">
        <f t="shared" si="1227"/>
        <v>Spain</v>
      </c>
      <c r="W9815" s="8"/>
      <c r="X9815" s="8"/>
      <c r="Y9815" s="8"/>
      <c r="Z9815" s="14" t="str">
        <f t="shared" si="1228"/>
        <v>Female</v>
      </c>
      <c r="AA9815" s="14"/>
      <c r="AB9815" s="14"/>
      <c r="AC9815" s="14"/>
      <c r="AE9815" t="str">
        <f t="shared" si="1229"/>
        <v>Adults</v>
      </c>
      <c r="AF9815" t="str">
        <f t="shared" si="1230"/>
        <v>Fair</v>
      </c>
      <c r="AG9815" t="str">
        <f t="shared" si="1231"/>
        <v>Medium</v>
      </c>
    </row>
    <row r="9816" spans="1:33" x14ac:dyDescent="0.2">
      <c r="A9816">
        <v>9815</v>
      </c>
      <c r="B9816">
        <v>15600106</v>
      </c>
      <c r="C9816">
        <v>631</v>
      </c>
      <c r="D9816">
        <v>1</v>
      </c>
      <c r="E9816">
        <v>1</v>
      </c>
      <c r="F9816">
        <v>36</v>
      </c>
      <c r="G9816">
        <v>7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s="2" t="s">
        <v>583</v>
      </c>
      <c r="P9816" s="11" t="str">
        <f t="shared" si="1224"/>
        <v>2016</v>
      </c>
      <c r="Q9816" s="12"/>
      <c r="R9816" s="8" t="str">
        <f t="shared" si="1225"/>
        <v>01</v>
      </c>
      <c r="S9816" s="8"/>
      <c r="T9816" s="14" t="str">
        <f t="shared" si="1226"/>
        <v>Retain</v>
      </c>
      <c r="U9816" s="14"/>
      <c r="V9816" s="8" t="str">
        <f t="shared" si="1227"/>
        <v>France</v>
      </c>
      <c r="W9816" s="8"/>
      <c r="X9816" s="8"/>
      <c r="Y9816" s="8"/>
      <c r="Z9816" s="14" t="str">
        <f t="shared" si="1228"/>
        <v>Male</v>
      </c>
      <c r="AA9816" s="14"/>
      <c r="AB9816" s="14"/>
      <c r="AC9816" s="14"/>
      <c r="AE9816" t="str">
        <f t="shared" si="1229"/>
        <v>Adults</v>
      </c>
      <c r="AF9816" t="str">
        <f t="shared" si="1230"/>
        <v>Fair</v>
      </c>
      <c r="AG9816" t="str">
        <f t="shared" si="1231"/>
        <v>Very low</v>
      </c>
    </row>
    <row r="9817" spans="1:33" x14ac:dyDescent="0.2">
      <c r="A9817">
        <v>9816</v>
      </c>
      <c r="B9817">
        <v>15745431</v>
      </c>
      <c r="C9817">
        <v>604</v>
      </c>
      <c r="D9817">
        <v>1</v>
      </c>
      <c r="E9817">
        <v>1</v>
      </c>
      <c r="F9817">
        <v>34</v>
      </c>
      <c r="G9817">
        <v>5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s="2" t="s">
        <v>252</v>
      </c>
      <c r="P9817" s="11" t="str">
        <f t="shared" si="1224"/>
        <v>2018</v>
      </c>
      <c r="Q9817" s="12"/>
      <c r="R9817" s="8" t="str">
        <f t="shared" si="1225"/>
        <v>05</v>
      </c>
      <c r="S9817" s="8"/>
      <c r="T9817" s="14" t="str">
        <f t="shared" si="1226"/>
        <v>Retain</v>
      </c>
      <c r="U9817" s="14"/>
      <c r="V9817" s="8" t="str">
        <f t="shared" si="1227"/>
        <v>France</v>
      </c>
      <c r="W9817" s="8"/>
      <c r="X9817" s="8"/>
      <c r="Y9817" s="8"/>
      <c r="Z9817" s="14" t="str">
        <f t="shared" si="1228"/>
        <v>Male</v>
      </c>
      <c r="AA9817" s="14"/>
      <c r="AB9817" s="14"/>
      <c r="AC9817" s="14"/>
      <c r="AE9817" t="str">
        <f t="shared" si="1229"/>
        <v>Adults</v>
      </c>
      <c r="AF9817" t="str">
        <f t="shared" si="1230"/>
        <v>Fair</v>
      </c>
      <c r="AG9817" t="str">
        <f t="shared" si="1231"/>
        <v>Very low</v>
      </c>
    </row>
    <row r="9818" spans="1:33" x14ac:dyDescent="0.2">
      <c r="A9818">
        <v>9817</v>
      </c>
      <c r="B9818">
        <v>15649508</v>
      </c>
      <c r="C9818">
        <v>643</v>
      </c>
      <c r="D9818">
        <v>2</v>
      </c>
      <c r="E9818">
        <v>1</v>
      </c>
      <c r="F9818">
        <v>48</v>
      </c>
      <c r="G9818">
        <v>7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s="2" t="s">
        <v>1239</v>
      </c>
      <c r="P9818" s="11" t="str">
        <f t="shared" si="1224"/>
        <v>2016</v>
      </c>
      <c r="Q9818" s="12"/>
      <c r="R9818" s="8" t="str">
        <f t="shared" si="1225"/>
        <v>07</v>
      </c>
      <c r="S9818" s="8"/>
      <c r="T9818" s="14" t="str">
        <f t="shared" si="1226"/>
        <v>Retain</v>
      </c>
      <c r="U9818" s="14"/>
      <c r="V9818" s="8" t="str">
        <f t="shared" si="1227"/>
        <v>Spain</v>
      </c>
      <c r="W9818" s="8"/>
      <c r="X9818" s="8"/>
      <c r="Y9818" s="8"/>
      <c r="Z9818" s="14" t="str">
        <f t="shared" si="1228"/>
        <v>Male</v>
      </c>
      <c r="AA9818" s="14"/>
      <c r="AB9818" s="14"/>
      <c r="AC9818" s="14"/>
      <c r="AE9818" t="str">
        <f t="shared" si="1229"/>
        <v>Middle aged</v>
      </c>
      <c r="AF9818" t="str">
        <f t="shared" si="1230"/>
        <v>Fair</v>
      </c>
      <c r="AG9818" t="str">
        <f t="shared" si="1231"/>
        <v>Very low</v>
      </c>
    </row>
    <row r="9819" spans="1:33" x14ac:dyDescent="0.2">
      <c r="A9819">
        <v>9818</v>
      </c>
      <c r="B9819">
        <v>15812611</v>
      </c>
      <c r="C9819">
        <v>690</v>
      </c>
      <c r="D9819">
        <v>2</v>
      </c>
      <c r="E9819">
        <v>2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s="2" t="s">
        <v>282</v>
      </c>
      <c r="P9819" s="11" t="str">
        <f t="shared" si="1224"/>
        <v>2018</v>
      </c>
      <c r="Q9819" s="12"/>
      <c r="R9819" s="8" t="str">
        <f t="shared" si="1225"/>
        <v>04</v>
      </c>
      <c r="S9819" s="8"/>
      <c r="T9819" s="14" t="str">
        <f t="shared" si="1226"/>
        <v>Retain</v>
      </c>
      <c r="U9819" s="14"/>
      <c r="V9819" s="8" t="str">
        <f t="shared" si="1227"/>
        <v>Spain</v>
      </c>
      <c r="W9819" s="8"/>
      <c r="X9819" s="8"/>
      <c r="Y9819" s="8"/>
      <c r="Z9819" s="14" t="str">
        <f t="shared" si="1228"/>
        <v>Female</v>
      </c>
      <c r="AA9819" s="14"/>
      <c r="AB9819" s="14"/>
      <c r="AC9819" s="14"/>
      <c r="AE9819" t="str">
        <f t="shared" si="1229"/>
        <v>Adults</v>
      </c>
      <c r="AF9819" t="str">
        <f t="shared" si="1230"/>
        <v>Good</v>
      </c>
      <c r="AG9819" t="str">
        <f t="shared" si="1231"/>
        <v>Very low</v>
      </c>
    </row>
    <row r="9820" spans="1:33" x14ac:dyDescent="0.2">
      <c r="A9820">
        <v>9819</v>
      </c>
      <c r="B9820">
        <v>15619699</v>
      </c>
      <c r="C9820">
        <v>558</v>
      </c>
      <c r="D9820">
        <v>1</v>
      </c>
      <c r="E9820">
        <v>1</v>
      </c>
      <c r="F9820">
        <v>31</v>
      </c>
      <c r="G9820">
        <v>4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s="2" t="s">
        <v>718</v>
      </c>
      <c r="P9820" s="11" t="str">
        <f t="shared" si="1224"/>
        <v>2019</v>
      </c>
      <c r="Q9820" s="12"/>
      <c r="R9820" s="8" t="str">
        <f t="shared" si="1225"/>
        <v>06</v>
      </c>
      <c r="S9820" s="8"/>
      <c r="T9820" s="14" t="str">
        <f t="shared" si="1226"/>
        <v>Retain</v>
      </c>
      <c r="U9820" s="14"/>
      <c r="V9820" s="8" t="str">
        <f t="shared" si="1227"/>
        <v>France</v>
      </c>
      <c r="W9820" s="8"/>
      <c r="X9820" s="8"/>
      <c r="Y9820" s="8"/>
      <c r="Z9820" s="14" t="str">
        <f t="shared" si="1228"/>
        <v>Male</v>
      </c>
      <c r="AA9820" s="14"/>
      <c r="AB9820" s="14"/>
      <c r="AC9820" s="14"/>
      <c r="AE9820" t="str">
        <f t="shared" si="1229"/>
        <v>Adults</v>
      </c>
      <c r="AF9820" t="str">
        <f t="shared" si="1230"/>
        <v>Poor</v>
      </c>
      <c r="AG9820" t="str">
        <f t="shared" si="1231"/>
        <v>Very low</v>
      </c>
    </row>
    <row r="9821" spans="1:33" x14ac:dyDescent="0.2">
      <c r="A9821">
        <v>9820</v>
      </c>
      <c r="B9821">
        <v>15813946</v>
      </c>
      <c r="C9821">
        <v>637</v>
      </c>
      <c r="D9821">
        <v>3</v>
      </c>
      <c r="E9821">
        <v>1</v>
      </c>
      <c r="F9821">
        <v>51</v>
      </c>
      <c r="G9821">
        <v>3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s="2" t="s">
        <v>168</v>
      </c>
      <c r="P9821" s="11" t="str">
        <f t="shared" si="1224"/>
        <v>2019</v>
      </c>
      <c r="Q9821" s="12"/>
      <c r="R9821" s="8" t="str">
        <f t="shared" si="1225"/>
        <v>10</v>
      </c>
      <c r="S9821" s="8"/>
      <c r="T9821" s="14" t="str">
        <f t="shared" si="1226"/>
        <v>Exit</v>
      </c>
      <c r="U9821" s="14"/>
      <c r="V9821" s="8" t="str">
        <f t="shared" si="1227"/>
        <v>Germany</v>
      </c>
      <c r="W9821" s="8"/>
      <c r="X9821" s="8"/>
      <c r="Y9821" s="8"/>
      <c r="Z9821" s="14" t="str">
        <f t="shared" si="1228"/>
        <v>Male</v>
      </c>
      <c r="AA9821" s="14"/>
      <c r="AB9821" s="14"/>
      <c r="AC9821" s="14"/>
      <c r="AE9821" t="str">
        <f t="shared" si="1229"/>
        <v>Middle aged</v>
      </c>
      <c r="AF9821" t="str">
        <f t="shared" si="1230"/>
        <v>Fair</v>
      </c>
      <c r="AG9821" t="str">
        <f t="shared" si="1231"/>
        <v>High</v>
      </c>
    </row>
    <row r="9822" spans="1:33" x14ac:dyDescent="0.2">
      <c r="A9822">
        <v>9821</v>
      </c>
      <c r="B9822">
        <v>15762762</v>
      </c>
      <c r="C9822">
        <v>648</v>
      </c>
      <c r="D9822">
        <v>3</v>
      </c>
      <c r="E9822">
        <v>2</v>
      </c>
      <c r="F9822">
        <v>45</v>
      </c>
      <c r="G9822">
        <v>3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s="2" t="s">
        <v>233</v>
      </c>
      <c r="P9822" s="11" t="str">
        <f t="shared" si="1224"/>
        <v>2019</v>
      </c>
      <c r="Q9822" s="12"/>
      <c r="R9822" s="8" t="str">
        <f t="shared" si="1225"/>
        <v>11</v>
      </c>
      <c r="S9822" s="8"/>
      <c r="T9822" s="14" t="str">
        <f t="shared" si="1226"/>
        <v>Retain</v>
      </c>
      <c r="U9822" s="14"/>
      <c r="V9822" s="8" t="str">
        <f t="shared" si="1227"/>
        <v>Germany</v>
      </c>
      <c r="W9822" s="8"/>
      <c r="X9822" s="8"/>
      <c r="Y9822" s="8"/>
      <c r="Z9822" s="14" t="str">
        <f t="shared" si="1228"/>
        <v>Female</v>
      </c>
      <c r="AA9822" s="14"/>
      <c r="AB9822" s="14"/>
      <c r="AC9822" s="14"/>
      <c r="AE9822" t="str">
        <f t="shared" si="1229"/>
        <v>Middle aged</v>
      </c>
      <c r="AF9822" t="str">
        <f t="shared" si="1230"/>
        <v>Fair</v>
      </c>
      <c r="AG9822" t="str">
        <f t="shared" si="1231"/>
        <v>High</v>
      </c>
    </row>
    <row r="9823" spans="1:33" x14ac:dyDescent="0.2">
      <c r="A9823">
        <v>9822</v>
      </c>
      <c r="B9823">
        <v>15629793</v>
      </c>
      <c r="C9823">
        <v>652</v>
      </c>
      <c r="D9823">
        <v>2</v>
      </c>
      <c r="E9823">
        <v>1</v>
      </c>
      <c r="F9823">
        <v>28</v>
      </c>
      <c r="G9823">
        <v>6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s="2" t="s">
        <v>417</v>
      </c>
      <c r="P9823" s="11" t="str">
        <f t="shared" si="1224"/>
        <v>2017</v>
      </c>
      <c r="Q9823" s="12"/>
      <c r="R9823" s="8" t="str">
        <f t="shared" si="1225"/>
        <v>07</v>
      </c>
      <c r="S9823" s="8"/>
      <c r="T9823" s="14" t="str">
        <f t="shared" si="1226"/>
        <v>Retain</v>
      </c>
      <c r="U9823" s="14"/>
      <c r="V9823" s="8" t="str">
        <f t="shared" si="1227"/>
        <v>Spain</v>
      </c>
      <c r="W9823" s="8"/>
      <c r="X9823" s="8"/>
      <c r="Y9823" s="8"/>
      <c r="Z9823" s="14" t="str">
        <f t="shared" si="1228"/>
        <v>Male</v>
      </c>
      <c r="AA9823" s="14"/>
      <c r="AB9823" s="14"/>
      <c r="AC9823" s="14"/>
      <c r="AE9823" t="str">
        <f t="shared" si="1229"/>
        <v>Adults</v>
      </c>
      <c r="AF9823" t="str">
        <f t="shared" si="1230"/>
        <v>Fair</v>
      </c>
      <c r="AG9823" t="str">
        <f t="shared" si="1231"/>
        <v>Very high</v>
      </c>
    </row>
    <row r="9824" spans="1:33" x14ac:dyDescent="0.2">
      <c r="A9824">
        <v>9823</v>
      </c>
      <c r="B9824">
        <v>15781298</v>
      </c>
      <c r="C9824">
        <v>808</v>
      </c>
      <c r="D9824">
        <v>3</v>
      </c>
      <c r="E9824">
        <v>1</v>
      </c>
      <c r="F9824">
        <v>39</v>
      </c>
      <c r="G9824">
        <v>4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s="2" t="s">
        <v>116</v>
      </c>
      <c r="P9824" s="11" t="str">
        <f t="shared" si="1224"/>
        <v>2019</v>
      </c>
      <c r="Q9824" s="12"/>
      <c r="R9824" s="8" t="str">
        <f t="shared" si="1225"/>
        <v>07</v>
      </c>
      <c r="S9824" s="8"/>
      <c r="T9824" s="14" t="str">
        <f t="shared" si="1226"/>
        <v>Retain</v>
      </c>
      <c r="U9824" s="14"/>
      <c r="V9824" s="8" t="str">
        <f t="shared" si="1227"/>
        <v>Germany</v>
      </c>
      <c r="W9824" s="8"/>
      <c r="X9824" s="8"/>
      <c r="Y9824" s="8"/>
      <c r="Z9824" s="14" t="str">
        <f t="shared" si="1228"/>
        <v>Male</v>
      </c>
      <c r="AA9824" s="14"/>
      <c r="AB9824" s="14"/>
      <c r="AC9824" s="14"/>
      <c r="AE9824" t="str">
        <f t="shared" si="1229"/>
        <v>Middle aged</v>
      </c>
      <c r="AF9824" t="str">
        <f t="shared" si="1230"/>
        <v>Excellent</v>
      </c>
      <c r="AG9824" t="str">
        <f t="shared" si="1231"/>
        <v>High</v>
      </c>
    </row>
    <row r="9825" spans="1:33" x14ac:dyDescent="0.2">
      <c r="A9825">
        <v>9824</v>
      </c>
      <c r="B9825">
        <v>15622658</v>
      </c>
      <c r="C9825">
        <v>551</v>
      </c>
      <c r="D9825">
        <v>1</v>
      </c>
      <c r="E9825">
        <v>2</v>
      </c>
      <c r="F9825">
        <v>26</v>
      </c>
      <c r="G9825">
        <v>7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s="2" t="s">
        <v>378</v>
      </c>
      <c r="P9825" s="11" t="str">
        <f t="shared" si="1224"/>
        <v>2016</v>
      </c>
      <c r="Q9825" s="12"/>
      <c r="R9825" s="8" t="str">
        <f t="shared" si="1225"/>
        <v>08</v>
      </c>
      <c r="S9825" s="8"/>
      <c r="T9825" s="14" t="str">
        <f t="shared" si="1226"/>
        <v>Retain</v>
      </c>
      <c r="U9825" s="14"/>
      <c r="V9825" s="8" t="str">
        <f t="shared" si="1227"/>
        <v>France</v>
      </c>
      <c r="W9825" s="8"/>
      <c r="X9825" s="8"/>
      <c r="Y9825" s="8"/>
      <c r="Z9825" s="14" t="str">
        <f t="shared" si="1228"/>
        <v>Female</v>
      </c>
      <c r="AA9825" s="14"/>
      <c r="AB9825" s="14"/>
      <c r="AC9825" s="14"/>
      <c r="AE9825" t="str">
        <f t="shared" si="1229"/>
        <v>Adults</v>
      </c>
      <c r="AF9825" t="str">
        <f t="shared" si="1230"/>
        <v>Poor</v>
      </c>
      <c r="AG9825" t="str">
        <f t="shared" si="1231"/>
        <v>High</v>
      </c>
    </row>
    <row r="9826" spans="1:33" x14ac:dyDescent="0.2">
      <c r="A9826">
        <v>9825</v>
      </c>
      <c r="B9826">
        <v>15658980</v>
      </c>
      <c r="C9826">
        <v>711</v>
      </c>
      <c r="D9826">
        <v>3</v>
      </c>
      <c r="E9826">
        <v>1</v>
      </c>
      <c r="F9826">
        <v>26</v>
      </c>
      <c r="G9826">
        <v>6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s="2" t="s">
        <v>631</v>
      </c>
      <c r="P9826" s="11" t="str">
        <f t="shared" si="1224"/>
        <v>2016</v>
      </c>
      <c r="Q9826" s="12"/>
      <c r="R9826" s="8" t="str">
        <f t="shared" si="1225"/>
        <v>10</v>
      </c>
      <c r="S9826" s="8"/>
      <c r="T9826" s="14" t="str">
        <f t="shared" si="1226"/>
        <v>Retain</v>
      </c>
      <c r="U9826" s="14"/>
      <c r="V9826" s="8" t="str">
        <f t="shared" si="1227"/>
        <v>Germany</v>
      </c>
      <c r="W9826" s="8"/>
      <c r="X9826" s="8"/>
      <c r="Y9826" s="8"/>
      <c r="Z9826" s="14" t="str">
        <f t="shared" si="1228"/>
        <v>Male</v>
      </c>
      <c r="AA9826" s="14"/>
      <c r="AB9826" s="14"/>
      <c r="AC9826" s="14"/>
      <c r="AE9826" t="str">
        <f t="shared" si="1229"/>
        <v>Adults</v>
      </c>
      <c r="AF9826" t="str">
        <f t="shared" si="1230"/>
        <v>Good</v>
      </c>
      <c r="AG9826" t="str">
        <f t="shared" si="1231"/>
        <v>High</v>
      </c>
    </row>
    <row r="9827" spans="1:33" x14ac:dyDescent="0.2">
      <c r="A9827">
        <v>9826</v>
      </c>
      <c r="B9827">
        <v>15701936</v>
      </c>
      <c r="C9827">
        <v>467</v>
      </c>
      <c r="D9827">
        <v>3</v>
      </c>
      <c r="E9827">
        <v>1</v>
      </c>
      <c r="F9827">
        <v>28</v>
      </c>
      <c r="G9827">
        <v>6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s="2" t="s">
        <v>613</v>
      </c>
      <c r="P9827" s="11" t="str">
        <f t="shared" si="1224"/>
        <v>2016</v>
      </c>
      <c r="Q9827" s="12"/>
      <c r="R9827" s="8" t="str">
        <f t="shared" si="1225"/>
        <v>09</v>
      </c>
      <c r="S9827" s="8"/>
      <c r="T9827" s="14" t="str">
        <f t="shared" si="1226"/>
        <v>Exit</v>
      </c>
      <c r="U9827" s="14"/>
      <c r="V9827" s="8" t="str">
        <f t="shared" si="1227"/>
        <v>Germany</v>
      </c>
      <c r="W9827" s="8"/>
      <c r="X9827" s="8"/>
      <c r="Y9827" s="8"/>
      <c r="Z9827" s="14" t="str">
        <f t="shared" si="1228"/>
        <v>Male</v>
      </c>
      <c r="AA9827" s="14"/>
      <c r="AB9827" s="14"/>
      <c r="AC9827" s="14"/>
      <c r="AE9827" t="str">
        <f t="shared" si="1229"/>
        <v>Adults</v>
      </c>
      <c r="AF9827" t="str">
        <f t="shared" si="1230"/>
        <v>Poor</v>
      </c>
      <c r="AG9827" t="str">
        <f t="shared" si="1231"/>
        <v>High</v>
      </c>
    </row>
    <row r="9828" spans="1:33" x14ac:dyDescent="0.2">
      <c r="A9828">
        <v>9827</v>
      </c>
      <c r="B9828">
        <v>15686917</v>
      </c>
      <c r="C9828">
        <v>789</v>
      </c>
      <c r="D9828">
        <v>2</v>
      </c>
      <c r="E9828">
        <v>2</v>
      </c>
      <c r="F9828">
        <v>40</v>
      </c>
      <c r="G9828">
        <v>5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s="2" t="s">
        <v>177</v>
      </c>
      <c r="P9828" s="11" t="str">
        <f t="shared" si="1224"/>
        <v>2017</v>
      </c>
      <c r="Q9828" s="12"/>
      <c r="R9828" s="8" t="str">
        <f t="shared" si="1225"/>
        <v>09</v>
      </c>
      <c r="S9828" s="8"/>
      <c r="T9828" s="14" t="str">
        <f t="shared" si="1226"/>
        <v>Retain</v>
      </c>
      <c r="U9828" s="14"/>
      <c r="V9828" s="8" t="str">
        <f t="shared" si="1227"/>
        <v>Spain</v>
      </c>
      <c r="W9828" s="8"/>
      <c r="X9828" s="8"/>
      <c r="Y9828" s="8"/>
      <c r="Z9828" s="14" t="str">
        <f t="shared" si="1228"/>
        <v>Female</v>
      </c>
      <c r="AA9828" s="14"/>
      <c r="AB9828" s="14"/>
      <c r="AC9828" s="14"/>
      <c r="AE9828" t="str">
        <f t="shared" si="1229"/>
        <v>Middle aged</v>
      </c>
      <c r="AF9828" t="str">
        <f t="shared" si="1230"/>
        <v>Very good</v>
      </c>
      <c r="AG9828" t="str">
        <f t="shared" si="1231"/>
        <v>Very low</v>
      </c>
    </row>
    <row r="9829" spans="1:33" x14ac:dyDescent="0.2">
      <c r="A9829">
        <v>9828</v>
      </c>
      <c r="B9829">
        <v>15807312</v>
      </c>
      <c r="C9829">
        <v>602</v>
      </c>
      <c r="D9829">
        <v>2</v>
      </c>
      <c r="E9829">
        <v>1</v>
      </c>
      <c r="F9829">
        <v>33</v>
      </c>
      <c r="G9829">
        <v>4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s="2" t="s">
        <v>1251</v>
      </c>
      <c r="P9829" s="11" t="str">
        <f t="shared" si="1224"/>
        <v>2019</v>
      </c>
      <c r="Q9829" s="12"/>
      <c r="R9829" s="8" t="str">
        <f t="shared" si="1225"/>
        <v>01</v>
      </c>
      <c r="S9829" s="8"/>
      <c r="T9829" s="14" t="str">
        <f t="shared" si="1226"/>
        <v>Retain</v>
      </c>
      <c r="U9829" s="14"/>
      <c r="V9829" s="8" t="str">
        <f t="shared" si="1227"/>
        <v>Spain</v>
      </c>
      <c r="W9829" s="8"/>
      <c r="X9829" s="8"/>
      <c r="Y9829" s="8"/>
      <c r="Z9829" s="14" t="str">
        <f t="shared" si="1228"/>
        <v>Male</v>
      </c>
      <c r="AA9829" s="14"/>
      <c r="AB9829" s="14"/>
      <c r="AC9829" s="14"/>
      <c r="AE9829" t="str">
        <f t="shared" si="1229"/>
        <v>Adults</v>
      </c>
      <c r="AF9829" t="str">
        <f t="shared" si="1230"/>
        <v>Fair</v>
      </c>
      <c r="AG9829" t="str">
        <f t="shared" si="1231"/>
        <v>Very low</v>
      </c>
    </row>
    <row r="9830" spans="1:33" x14ac:dyDescent="0.2">
      <c r="A9830">
        <v>9829</v>
      </c>
      <c r="B9830">
        <v>15574523</v>
      </c>
      <c r="C9830">
        <v>576</v>
      </c>
      <c r="D9830">
        <v>1</v>
      </c>
      <c r="E9830">
        <v>1</v>
      </c>
      <c r="F9830">
        <v>39</v>
      </c>
      <c r="G9830">
        <v>4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s="2" t="s">
        <v>940</v>
      </c>
      <c r="P9830" s="11" t="str">
        <f t="shared" si="1224"/>
        <v>2019</v>
      </c>
      <c r="Q9830" s="12"/>
      <c r="R9830" s="8" t="str">
        <f t="shared" si="1225"/>
        <v>01</v>
      </c>
      <c r="S9830" s="8"/>
      <c r="T9830" s="14" t="str">
        <f t="shared" si="1226"/>
        <v>Retain</v>
      </c>
      <c r="U9830" s="14"/>
      <c r="V9830" s="8" t="str">
        <f t="shared" si="1227"/>
        <v>France</v>
      </c>
      <c r="W9830" s="8"/>
      <c r="X9830" s="8"/>
      <c r="Y9830" s="8"/>
      <c r="Z9830" s="14" t="str">
        <f t="shared" si="1228"/>
        <v>Male</v>
      </c>
      <c r="AA9830" s="14"/>
      <c r="AB9830" s="14"/>
      <c r="AC9830" s="14"/>
      <c r="AE9830" t="str">
        <f t="shared" si="1229"/>
        <v>Middle aged</v>
      </c>
      <c r="AF9830" t="str">
        <f t="shared" si="1230"/>
        <v>Poor</v>
      </c>
      <c r="AG9830" t="str">
        <f t="shared" si="1231"/>
        <v>Very low</v>
      </c>
    </row>
    <row r="9831" spans="1:33" x14ac:dyDescent="0.2">
      <c r="A9831">
        <v>9830</v>
      </c>
      <c r="B9831">
        <v>15724200</v>
      </c>
      <c r="C9831">
        <v>584</v>
      </c>
      <c r="D9831">
        <v>1</v>
      </c>
      <c r="E9831">
        <v>1</v>
      </c>
      <c r="F9831">
        <v>38</v>
      </c>
      <c r="G9831">
        <v>5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s="2" t="s">
        <v>250</v>
      </c>
      <c r="P9831" s="11" t="str">
        <f t="shared" si="1224"/>
        <v>2017</v>
      </c>
      <c r="Q9831" s="12"/>
      <c r="R9831" s="8" t="str">
        <f t="shared" si="1225"/>
        <v>09</v>
      </c>
      <c r="S9831" s="8"/>
      <c r="T9831" s="14" t="str">
        <f t="shared" si="1226"/>
        <v>Retain</v>
      </c>
      <c r="U9831" s="14"/>
      <c r="V9831" s="8" t="str">
        <f t="shared" si="1227"/>
        <v>France</v>
      </c>
      <c r="W9831" s="8"/>
      <c r="X9831" s="8"/>
      <c r="Y9831" s="8"/>
      <c r="Z9831" s="14" t="str">
        <f t="shared" si="1228"/>
        <v>Male</v>
      </c>
      <c r="AA9831" s="14"/>
      <c r="AB9831" s="14"/>
      <c r="AC9831" s="14"/>
      <c r="AE9831" t="str">
        <f t="shared" si="1229"/>
        <v>Adults</v>
      </c>
      <c r="AF9831" t="str">
        <f t="shared" si="1230"/>
        <v>Fair</v>
      </c>
      <c r="AG9831" t="str">
        <f t="shared" si="1231"/>
        <v>High</v>
      </c>
    </row>
    <row r="9832" spans="1:33" x14ac:dyDescent="0.2">
      <c r="A9832">
        <v>9831</v>
      </c>
      <c r="B9832">
        <v>15738224</v>
      </c>
      <c r="C9832">
        <v>593</v>
      </c>
      <c r="D9832">
        <v>1</v>
      </c>
      <c r="E9832">
        <v>1</v>
      </c>
      <c r="F9832">
        <v>32</v>
      </c>
      <c r="G9832">
        <v>4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s="2" t="s">
        <v>45</v>
      </c>
      <c r="P9832" s="11" t="str">
        <f t="shared" si="1224"/>
        <v>2019</v>
      </c>
      <c r="Q9832" s="12"/>
      <c r="R9832" s="8" t="str">
        <f t="shared" si="1225"/>
        <v>08</v>
      </c>
      <c r="S9832" s="8"/>
      <c r="T9832" s="14" t="str">
        <f t="shared" si="1226"/>
        <v>Retain</v>
      </c>
      <c r="U9832" s="14"/>
      <c r="V9832" s="8" t="str">
        <f t="shared" si="1227"/>
        <v>France</v>
      </c>
      <c r="W9832" s="8"/>
      <c r="X9832" s="8"/>
      <c r="Y9832" s="8"/>
      <c r="Z9832" s="14" t="str">
        <f t="shared" si="1228"/>
        <v>Male</v>
      </c>
      <c r="AA9832" s="14"/>
      <c r="AB9832" s="14"/>
      <c r="AC9832" s="14"/>
      <c r="AE9832" t="str">
        <f t="shared" si="1229"/>
        <v>Adults</v>
      </c>
      <c r="AF9832" t="str">
        <f t="shared" si="1230"/>
        <v>Fair</v>
      </c>
      <c r="AG9832" t="str">
        <f t="shared" si="1231"/>
        <v>Medium</v>
      </c>
    </row>
    <row r="9833" spans="1:33" x14ac:dyDescent="0.2">
      <c r="A9833">
        <v>9832</v>
      </c>
      <c r="B9833">
        <v>15593283</v>
      </c>
      <c r="C9833">
        <v>705</v>
      </c>
      <c r="D9833">
        <v>3</v>
      </c>
      <c r="E9833">
        <v>2</v>
      </c>
      <c r="F9833">
        <v>48</v>
      </c>
      <c r="G9833">
        <v>5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s="2" t="s">
        <v>769</v>
      </c>
      <c r="P9833" s="11" t="str">
        <f t="shared" si="1224"/>
        <v>2017</v>
      </c>
      <c r="Q9833" s="12"/>
      <c r="R9833" s="8" t="str">
        <f t="shared" si="1225"/>
        <v>11</v>
      </c>
      <c r="S9833" s="8"/>
      <c r="T9833" s="14" t="str">
        <f t="shared" si="1226"/>
        <v>Exit</v>
      </c>
      <c r="U9833" s="14"/>
      <c r="V9833" s="8" t="str">
        <f t="shared" si="1227"/>
        <v>Germany</v>
      </c>
      <c r="W9833" s="8"/>
      <c r="X9833" s="8"/>
      <c r="Y9833" s="8"/>
      <c r="Z9833" s="14" t="str">
        <f t="shared" si="1228"/>
        <v>Female</v>
      </c>
      <c r="AA9833" s="14"/>
      <c r="AB9833" s="14"/>
      <c r="AC9833" s="14"/>
      <c r="AE9833" t="str">
        <f t="shared" si="1229"/>
        <v>Middle aged</v>
      </c>
      <c r="AF9833" t="str">
        <f t="shared" si="1230"/>
        <v>Good</v>
      </c>
      <c r="AG9833" t="str">
        <f t="shared" si="1231"/>
        <v>Very high</v>
      </c>
    </row>
    <row r="9834" spans="1:33" x14ac:dyDescent="0.2">
      <c r="A9834">
        <v>9833</v>
      </c>
      <c r="B9834">
        <v>15814690</v>
      </c>
      <c r="C9834">
        <v>595</v>
      </c>
      <c r="D9834">
        <v>3</v>
      </c>
      <c r="E9834">
        <v>2</v>
      </c>
      <c r="F9834">
        <v>64</v>
      </c>
      <c r="G9834">
        <v>4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s="2" t="s">
        <v>321</v>
      </c>
      <c r="P9834" s="11" t="str">
        <f t="shared" si="1224"/>
        <v>2019</v>
      </c>
      <c r="Q9834" s="12"/>
      <c r="R9834" s="8" t="str">
        <f t="shared" si="1225"/>
        <v>05</v>
      </c>
      <c r="S9834" s="8"/>
      <c r="T9834" s="14" t="str">
        <f t="shared" si="1226"/>
        <v>Exit</v>
      </c>
      <c r="U9834" s="14"/>
      <c r="V9834" s="8" t="str">
        <f t="shared" si="1227"/>
        <v>Germany</v>
      </c>
      <c r="W9834" s="8"/>
      <c r="X9834" s="8"/>
      <c r="Y9834" s="8"/>
      <c r="Z9834" s="14" t="str">
        <f t="shared" si="1228"/>
        <v>Female</v>
      </c>
      <c r="AA9834" s="14"/>
      <c r="AB9834" s="14"/>
      <c r="AC9834" s="14"/>
      <c r="AE9834" t="str">
        <f t="shared" si="1229"/>
        <v>Retired</v>
      </c>
      <c r="AF9834" t="str">
        <f t="shared" si="1230"/>
        <v>Fair</v>
      </c>
      <c r="AG9834" t="str">
        <f t="shared" si="1231"/>
        <v>High</v>
      </c>
    </row>
    <row r="9835" spans="1:33" x14ac:dyDescent="0.2">
      <c r="A9835">
        <v>9834</v>
      </c>
      <c r="B9835">
        <v>15807245</v>
      </c>
      <c r="C9835">
        <v>699</v>
      </c>
      <c r="D9835">
        <v>3</v>
      </c>
      <c r="E9835">
        <v>2</v>
      </c>
      <c r="F9835">
        <v>41</v>
      </c>
      <c r="G9835">
        <v>4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s="2" t="s">
        <v>205</v>
      </c>
      <c r="P9835" s="11" t="str">
        <f t="shared" si="1224"/>
        <v>2019</v>
      </c>
      <c r="Q9835" s="12"/>
      <c r="R9835" s="8" t="str">
        <f t="shared" si="1225"/>
        <v>09</v>
      </c>
      <c r="S9835" s="8"/>
      <c r="T9835" s="14" t="str">
        <f t="shared" si="1226"/>
        <v>Retain</v>
      </c>
      <c r="U9835" s="14"/>
      <c r="V9835" s="8" t="str">
        <f t="shared" si="1227"/>
        <v>Germany</v>
      </c>
      <c r="W9835" s="8"/>
      <c r="X9835" s="8"/>
      <c r="Y9835" s="8"/>
      <c r="Z9835" s="14" t="str">
        <f t="shared" si="1228"/>
        <v>Female</v>
      </c>
      <c r="AA9835" s="14"/>
      <c r="AB9835" s="14"/>
      <c r="AC9835" s="14"/>
      <c r="AE9835" t="str">
        <f t="shared" si="1229"/>
        <v>Middle aged</v>
      </c>
      <c r="AF9835" t="str">
        <f t="shared" si="1230"/>
        <v>Good</v>
      </c>
      <c r="AG9835" t="str">
        <f t="shared" si="1231"/>
        <v>Extreme</v>
      </c>
    </row>
    <row r="9836" spans="1:33" x14ac:dyDescent="0.2">
      <c r="A9836">
        <v>9835</v>
      </c>
      <c r="B9836">
        <v>15799358</v>
      </c>
      <c r="C9836">
        <v>516</v>
      </c>
      <c r="D9836">
        <v>1</v>
      </c>
      <c r="E9836">
        <v>2</v>
      </c>
      <c r="F9836">
        <v>46</v>
      </c>
      <c r="G9836">
        <v>4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s="2" t="s">
        <v>206</v>
      </c>
      <c r="P9836" s="11" t="str">
        <f t="shared" si="1224"/>
        <v>2019</v>
      </c>
      <c r="Q9836" s="12"/>
      <c r="R9836" s="8" t="str">
        <f t="shared" si="1225"/>
        <v>09</v>
      </c>
      <c r="S9836" s="8"/>
      <c r="T9836" s="14" t="str">
        <f t="shared" si="1226"/>
        <v>Exit</v>
      </c>
      <c r="U9836" s="14"/>
      <c r="V9836" s="8" t="str">
        <f t="shared" si="1227"/>
        <v>France</v>
      </c>
      <c r="W9836" s="8"/>
      <c r="X9836" s="8"/>
      <c r="Y9836" s="8"/>
      <c r="Z9836" s="14" t="str">
        <f t="shared" si="1228"/>
        <v>Female</v>
      </c>
      <c r="AA9836" s="14"/>
      <c r="AB9836" s="14"/>
      <c r="AC9836" s="14"/>
      <c r="AE9836" t="str">
        <f t="shared" si="1229"/>
        <v>Middle aged</v>
      </c>
      <c r="AF9836" t="str">
        <f t="shared" si="1230"/>
        <v>Poor</v>
      </c>
      <c r="AG9836" t="str">
        <f t="shared" si="1231"/>
        <v>Medium</v>
      </c>
    </row>
    <row r="9837" spans="1:33" x14ac:dyDescent="0.2">
      <c r="A9837">
        <v>9836</v>
      </c>
      <c r="B9837">
        <v>15616172</v>
      </c>
      <c r="C9837">
        <v>838</v>
      </c>
      <c r="D9837">
        <v>1</v>
      </c>
      <c r="E9837">
        <v>1</v>
      </c>
      <c r="F9837">
        <v>31</v>
      </c>
      <c r="G9837">
        <v>5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s="2" t="s">
        <v>986</v>
      </c>
      <c r="P9837" s="11" t="str">
        <f t="shared" si="1224"/>
        <v>2017</v>
      </c>
      <c r="Q9837" s="12"/>
      <c r="R9837" s="8" t="str">
        <f t="shared" si="1225"/>
        <v>12</v>
      </c>
      <c r="S9837" s="8"/>
      <c r="T9837" s="14" t="str">
        <f t="shared" si="1226"/>
        <v>Retain</v>
      </c>
      <c r="U9837" s="14"/>
      <c r="V9837" s="8" t="str">
        <f t="shared" si="1227"/>
        <v>France</v>
      </c>
      <c r="W9837" s="8"/>
      <c r="X9837" s="8"/>
      <c r="Y9837" s="8"/>
      <c r="Z9837" s="14" t="str">
        <f t="shared" si="1228"/>
        <v>Male</v>
      </c>
      <c r="AA9837" s="14"/>
      <c r="AB9837" s="14"/>
      <c r="AC9837" s="14"/>
      <c r="AE9837" t="str">
        <f t="shared" si="1229"/>
        <v>Adults</v>
      </c>
      <c r="AF9837" t="str">
        <f t="shared" si="1230"/>
        <v>Excellent</v>
      </c>
      <c r="AG9837" t="str">
        <f t="shared" si="1231"/>
        <v>Very low</v>
      </c>
    </row>
    <row r="9838" spans="1:33" x14ac:dyDescent="0.2">
      <c r="A9838">
        <v>9837</v>
      </c>
      <c r="B9838">
        <v>15777958</v>
      </c>
      <c r="C9838">
        <v>587</v>
      </c>
      <c r="D9838">
        <v>1</v>
      </c>
      <c r="E9838">
        <v>1</v>
      </c>
      <c r="F9838">
        <v>39</v>
      </c>
      <c r="G9838">
        <v>5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s="2" t="s">
        <v>840</v>
      </c>
      <c r="P9838" s="11" t="str">
        <f t="shared" si="1224"/>
        <v>2018</v>
      </c>
      <c r="Q9838" s="12"/>
      <c r="R9838" s="8" t="str">
        <f t="shared" si="1225"/>
        <v>05</v>
      </c>
      <c r="S9838" s="8"/>
      <c r="T9838" s="14" t="str">
        <f t="shared" si="1226"/>
        <v>Retain</v>
      </c>
      <c r="U9838" s="14"/>
      <c r="V9838" s="8" t="str">
        <f t="shared" si="1227"/>
        <v>France</v>
      </c>
      <c r="W9838" s="8"/>
      <c r="X9838" s="8"/>
      <c r="Y9838" s="8"/>
      <c r="Z9838" s="14" t="str">
        <f t="shared" si="1228"/>
        <v>Male</v>
      </c>
      <c r="AA9838" s="14"/>
      <c r="AB9838" s="14"/>
      <c r="AC9838" s="14"/>
      <c r="AE9838" t="str">
        <f t="shared" si="1229"/>
        <v>Middle aged</v>
      </c>
      <c r="AF9838" t="str">
        <f t="shared" si="1230"/>
        <v>Fair</v>
      </c>
      <c r="AG9838" t="str">
        <f t="shared" si="1231"/>
        <v>Very low</v>
      </c>
    </row>
    <row r="9839" spans="1:33" x14ac:dyDescent="0.2">
      <c r="A9839">
        <v>9838</v>
      </c>
      <c r="B9839">
        <v>15809124</v>
      </c>
      <c r="C9839">
        <v>750</v>
      </c>
      <c r="D9839">
        <v>1</v>
      </c>
      <c r="E9839">
        <v>1</v>
      </c>
      <c r="F9839">
        <v>38</v>
      </c>
      <c r="G9839">
        <v>6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s="2" t="s">
        <v>28</v>
      </c>
      <c r="P9839" s="11" t="str">
        <f t="shared" si="1224"/>
        <v>2017</v>
      </c>
      <c r="Q9839" s="12"/>
      <c r="R9839" s="8" t="str">
        <f t="shared" si="1225"/>
        <v>03</v>
      </c>
      <c r="S9839" s="8"/>
      <c r="T9839" s="14" t="str">
        <f t="shared" si="1226"/>
        <v>Retain</v>
      </c>
      <c r="U9839" s="14"/>
      <c r="V9839" s="8" t="str">
        <f t="shared" si="1227"/>
        <v>France</v>
      </c>
      <c r="W9839" s="8"/>
      <c r="X9839" s="8"/>
      <c r="Y9839" s="8"/>
      <c r="Z9839" s="14" t="str">
        <f t="shared" si="1228"/>
        <v>Male</v>
      </c>
      <c r="AA9839" s="14"/>
      <c r="AB9839" s="14"/>
      <c r="AC9839" s="14"/>
      <c r="AE9839" t="str">
        <f t="shared" si="1229"/>
        <v>Adults</v>
      </c>
      <c r="AF9839" t="str">
        <f t="shared" si="1230"/>
        <v>Very good</v>
      </c>
      <c r="AG9839" t="str">
        <f t="shared" si="1231"/>
        <v>Very high</v>
      </c>
    </row>
    <row r="9840" spans="1:33" x14ac:dyDescent="0.2">
      <c r="A9840">
        <v>9839</v>
      </c>
      <c r="B9840">
        <v>15616367</v>
      </c>
      <c r="C9840">
        <v>581</v>
      </c>
      <c r="D9840">
        <v>3</v>
      </c>
      <c r="E9840">
        <v>1</v>
      </c>
      <c r="F9840">
        <v>39</v>
      </c>
      <c r="G9840">
        <v>6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s="2" t="s">
        <v>694</v>
      </c>
      <c r="P9840" s="11" t="str">
        <f t="shared" si="1224"/>
        <v>2017</v>
      </c>
      <c r="Q9840" s="12"/>
      <c r="R9840" s="8" t="str">
        <f t="shared" si="1225"/>
        <v>08</v>
      </c>
      <c r="S9840" s="8"/>
      <c r="T9840" s="14" t="str">
        <f t="shared" si="1226"/>
        <v>Exit</v>
      </c>
      <c r="U9840" s="14"/>
      <c r="V9840" s="8" t="str">
        <f t="shared" si="1227"/>
        <v>Germany</v>
      </c>
      <c r="W9840" s="8"/>
      <c r="X9840" s="8"/>
      <c r="Y9840" s="8"/>
      <c r="Z9840" s="14" t="str">
        <f t="shared" si="1228"/>
        <v>Male</v>
      </c>
      <c r="AA9840" s="14"/>
      <c r="AB9840" s="14"/>
      <c r="AC9840" s="14"/>
      <c r="AE9840" t="str">
        <f t="shared" si="1229"/>
        <v>Middle aged</v>
      </c>
      <c r="AF9840" t="str">
        <f t="shared" si="1230"/>
        <v>Fair</v>
      </c>
      <c r="AG9840" t="str">
        <f t="shared" si="1231"/>
        <v>High</v>
      </c>
    </row>
    <row r="9841" spans="1:33" x14ac:dyDescent="0.2">
      <c r="A9841">
        <v>9840</v>
      </c>
      <c r="B9841">
        <v>15687385</v>
      </c>
      <c r="C9841">
        <v>484</v>
      </c>
      <c r="D9841">
        <v>1</v>
      </c>
      <c r="E9841">
        <v>1</v>
      </c>
      <c r="F9841">
        <v>41</v>
      </c>
      <c r="G9841">
        <v>6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s="2" t="s">
        <v>493</v>
      </c>
      <c r="P9841" s="11" t="str">
        <f t="shared" si="1224"/>
        <v>2016</v>
      </c>
      <c r="Q9841" s="12"/>
      <c r="R9841" s="8" t="str">
        <f t="shared" si="1225"/>
        <v>09</v>
      </c>
      <c r="S9841" s="8"/>
      <c r="T9841" s="14" t="str">
        <f t="shared" si="1226"/>
        <v>Retain</v>
      </c>
      <c r="U9841" s="14"/>
      <c r="V9841" s="8" t="str">
        <f t="shared" si="1227"/>
        <v>France</v>
      </c>
      <c r="W9841" s="8"/>
      <c r="X9841" s="8"/>
      <c r="Y9841" s="8"/>
      <c r="Z9841" s="14" t="str">
        <f t="shared" si="1228"/>
        <v>Male</v>
      </c>
      <c r="AA9841" s="14"/>
      <c r="AB9841" s="14"/>
      <c r="AC9841" s="14"/>
      <c r="AE9841" t="str">
        <f t="shared" si="1229"/>
        <v>Middle aged</v>
      </c>
      <c r="AF9841" t="str">
        <f t="shared" si="1230"/>
        <v>Poor</v>
      </c>
      <c r="AG9841" t="str">
        <f t="shared" si="1231"/>
        <v>Very low</v>
      </c>
    </row>
    <row r="9842" spans="1:33" x14ac:dyDescent="0.2">
      <c r="A9842">
        <v>9841</v>
      </c>
      <c r="B9842">
        <v>15607877</v>
      </c>
      <c r="C9842">
        <v>576</v>
      </c>
      <c r="D9842">
        <v>2</v>
      </c>
      <c r="E9842">
        <v>1</v>
      </c>
      <c r="F9842">
        <v>26</v>
      </c>
      <c r="G9842">
        <v>6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s="2" t="s">
        <v>70</v>
      </c>
      <c r="P9842" s="11" t="str">
        <f t="shared" si="1224"/>
        <v>2017</v>
      </c>
      <c r="Q9842" s="12"/>
      <c r="R9842" s="8" t="str">
        <f t="shared" si="1225"/>
        <v>08</v>
      </c>
      <c r="S9842" s="8"/>
      <c r="T9842" s="14" t="str">
        <f t="shared" si="1226"/>
        <v>Retain</v>
      </c>
      <c r="U9842" s="14"/>
      <c r="V9842" s="8" t="str">
        <f t="shared" si="1227"/>
        <v>Spain</v>
      </c>
      <c r="W9842" s="8"/>
      <c r="X9842" s="8"/>
      <c r="Y9842" s="8"/>
      <c r="Z9842" s="14" t="str">
        <f t="shared" si="1228"/>
        <v>Male</v>
      </c>
      <c r="AA9842" s="14"/>
      <c r="AB9842" s="14"/>
      <c r="AC9842" s="14"/>
      <c r="AE9842" t="str">
        <f t="shared" si="1229"/>
        <v>Adults</v>
      </c>
      <c r="AF9842" t="str">
        <f t="shared" si="1230"/>
        <v>Poor</v>
      </c>
      <c r="AG9842" t="str">
        <f t="shared" si="1231"/>
        <v>Very low</v>
      </c>
    </row>
    <row r="9843" spans="1:33" x14ac:dyDescent="0.2">
      <c r="A9843">
        <v>9842</v>
      </c>
      <c r="B9843">
        <v>15736327</v>
      </c>
      <c r="C9843">
        <v>567</v>
      </c>
      <c r="D9843">
        <v>3</v>
      </c>
      <c r="E9843">
        <v>2</v>
      </c>
      <c r="F9843">
        <v>46</v>
      </c>
      <c r="G9843">
        <v>6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s="2" t="s">
        <v>610</v>
      </c>
      <c r="P9843" s="11" t="str">
        <f t="shared" si="1224"/>
        <v>2017</v>
      </c>
      <c r="Q9843" s="12"/>
      <c r="R9843" s="8" t="str">
        <f t="shared" si="1225"/>
        <v>05</v>
      </c>
      <c r="S9843" s="8"/>
      <c r="T9843" s="14" t="str">
        <f t="shared" si="1226"/>
        <v>Retain</v>
      </c>
      <c r="U9843" s="14"/>
      <c r="V9843" s="8" t="str">
        <f t="shared" si="1227"/>
        <v>Germany</v>
      </c>
      <c r="W9843" s="8"/>
      <c r="X9843" s="8"/>
      <c r="Y9843" s="8"/>
      <c r="Z9843" s="14" t="str">
        <f t="shared" si="1228"/>
        <v>Female</v>
      </c>
      <c r="AA9843" s="14"/>
      <c r="AB9843" s="14"/>
      <c r="AC9843" s="14"/>
      <c r="AE9843" t="str">
        <f t="shared" si="1229"/>
        <v>Middle aged</v>
      </c>
      <c r="AF9843" t="str">
        <f t="shared" si="1230"/>
        <v>Poor</v>
      </c>
      <c r="AG9843" t="str">
        <f t="shared" si="1231"/>
        <v>Medium</v>
      </c>
    </row>
    <row r="9844" spans="1:33" x14ac:dyDescent="0.2">
      <c r="A9844">
        <v>9843</v>
      </c>
      <c r="B9844">
        <v>15746704</v>
      </c>
      <c r="C9844">
        <v>638</v>
      </c>
      <c r="D9844">
        <v>2</v>
      </c>
      <c r="E9844">
        <v>1</v>
      </c>
      <c r="F9844">
        <v>30</v>
      </c>
      <c r="G9844">
        <v>5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s="2" t="s">
        <v>587</v>
      </c>
      <c r="P9844" s="11" t="str">
        <f t="shared" si="1224"/>
        <v>2018</v>
      </c>
      <c r="Q9844" s="12"/>
      <c r="R9844" s="8" t="str">
        <f t="shared" si="1225"/>
        <v>05</v>
      </c>
      <c r="S9844" s="8"/>
      <c r="T9844" s="14" t="str">
        <f t="shared" si="1226"/>
        <v>Retain</v>
      </c>
      <c r="U9844" s="14"/>
      <c r="V9844" s="8" t="str">
        <f t="shared" si="1227"/>
        <v>Spain</v>
      </c>
      <c r="W9844" s="8"/>
      <c r="X9844" s="8"/>
      <c r="Y9844" s="8"/>
      <c r="Z9844" s="14" t="str">
        <f t="shared" si="1228"/>
        <v>Male</v>
      </c>
      <c r="AA9844" s="14"/>
      <c r="AB9844" s="14"/>
      <c r="AC9844" s="14"/>
      <c r="AE9844" t="str">
        <f t="shared" si="1229"/>
        <v>Adults</v>
      </c>
      <c r="AF9844" t="str">
        <f t="shared" si="1230"/>
        <v>Fair</v>
      </c>
      <c r="AG9844" t="str">
        <f t="shared" si="1231"/>
        <v>High</v>
      </c>
    </row>
    <row r="9845" spans="1:33" x14ac:dyDescent="0.2">
      <c r="A9845">
        <v>9844</v>
      </c>
      <c r="B9845">
        <v>15778304</v>
      </c>
      <c r="C9845">
        <v>646</v>
      </c>
      <c r="D9845">
        <v>3</v>
      </c>
      <c r="E9845">
        <v>1</v>
      </c>
      <c r="F9845">
        <v>24</v>
      </c>
      <c r="G9845">
        <v>4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s="2" t="s">
        <v>824</v>
      </c>
      <c r="P9845" s="11" t="str">
        <f t="shared" si="1224"/>
        <v>2019</v>
      </c>
      <c r="Q9845" s="12"/>
      <c r="R9845" s="8" t="str">
        <f t="shared" si="1225"/>
        <v>04</v>
      </c>
      <c r="S9845" s="8"/>
      <c r="T9845" s="14" t="str">
        <f t="shared" si="1226"/>
        <v>Retain</v>
      </c>
      <c r="U9845" s="14"/>
      <c r="V9845" s="8" t="str">
        <f t="shared" si="1227"/>
        <v>Germany</v>
      </c>
      <c r="W9845" s="8"/>
      <c r="X9845" s="8"/>
      <c r="Y9845" s="8"/>
      <c r="Z9845" s="14" t="str">
        <f t="shared" si="1228"/>
        <v>Male</v>
      </c>
      <c r="AA9845" s="14"/>
      <c r="AB9845" s="14"/>
      <c r="AC9845" s="14"/>
      <c r="AE9845" t="str">
        <f t="shared" si="1229"/>
        <v>Adults</v>
      </c>
      <c r="AF9845" t="str">
        <f t="shared" si="1230"/>
        <v>Fair</v>
      </c>
      <c r="AG9845" t="str">
        <f t="shared" si="1231"/>
        <v>Medium</v>
      </c>
    </row>
    <row r="9846" spans="1:33" x14ac:dyDescent="0.2">
      <c r="A9846">
        <v>9845</v>
      </c>
      <c r="B9846">
        <v>15588456</v>
      </c>
      <c r="C9846">
        <v>658</v>
      </c>
      <c r="D9846">
        <v>1</v>
      </c>
      <c r="E9846">
        <v>2</v>
      </c>
      <c r="F9846">
        <v>40</v>
      </c>
      <c r="G9846">
        <v>7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s="2" t="s">
        <v>518</v>
      </c>
      <c r="P9846" s="11" t="str">
        <f t="shared" si="1224"/>
        <v>2016</v>
      </c>
      <c r="Q9846" s="12"/>
      <c r="R9846" s="8" t="str">
        <f t="shared" si="1225"/>
        <v>04</v>
      </c>
      <c r="S9846" s="8"/>
      <c r="T9846" s="14" t="str">
        <f t="shared" si="1226"/>
        <v>Retain</v>
      </c>
      <c r="U9846" s="14"/>
      <c r="V9846" s="8" t="str">
        <f t="shared" si="1227"/>
        <v>France</v>
      </c>
      <c r="W9846" s="8"/>
      <c r="X9846" s="8"/>
      <c r="Y9846" s="8"/>
      <c r="Z9846" s="14" t="str">
        <f t="shared" si="1228"/>
        <v>Female</v>
      </c>
      <c r="AA9846" s="14"/>
      <c r="AB9846" s="14"/>
      <c r="AC9846" s="14"/>
      <c r="AE9846" t="str">
        <f t="shared" si="1229"/>
        <v>Middle aged</v>
      </c>
      <c r="AF9846" t="str">
        <f t="shared" si="1230"/>
        <v>Fair</v>
      </c>
      <c r="AG9846" t="str">
        <f t="shared" si="1231"/>
        <v>High</v>
      </c>
    </row>
    <row r="9847" spans="1:33" x14ac:dyDescent="0.2">
      <c r="A9847">
        <v>9846</v>
      </c>
      <c r="B9847">
        <v>15664035</v>
      </c>
      <c r="C9847">
        <v>590</v>
      </c>
      <c r="D9847">
        <v>2</v>
      </c>
      <c r="E9847">
        <v>2</v>
      </c>
      <c r="F9847">
        <v>38</v>
      </c>
      <c r="G9847">
        <v>7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s="2" t="s">
        <v>1185</v>
      </c>
      <c r="P9847" s="11" t="str">
        <f t="shared" si="1224"/>
        <v>2016</v>
      </c>
      <c r="Q9847" s="12"/>
      <c r="R9847" s="8" t="str">
        <f t="shared" si="1225"/>
        <v>07</v>
      </c>
      <c r="S9847" s="8"/>
      <c r="T9847" s="14" t="str">
        <f t="shared" si="1226"/>
        <v>Retain</v>
      </c>
      <c r="U9847" s="14"/>
      <c r="V9847" s="8" t="str">
        <f t="shared" si="1227"/>
        <v>Spain</v>
      </c>
      <c r="W9847" s="8"/>
      <c r="X9847" s="8"/>
      <c r="Y9847" s="8"/>
      <c r="Z9847" s="14" t="str">
        <f t="shared" si="1228"/>
        <v>Female</v>
      </c>
      <c r="AA9847" s="14"/>
      <c r="AB9847" s="14"/>
      <c r="AC9847" s="14"/>
      <c r="AE9847" t="str">
        <f t="shared" si="1229"/>
        <v>Adults</v>
      </c>
      <c r="AF9847" t="str">
        <f t="shared" si="1230"/>
        <v>Fair</v>
      </c>
      <c r="AG9847" t="str">
        <f t="shared" si="1231"/>
        <v>Very low</v>
      </c>
    </row>
    <row r="9848" spans="1:33" x14ac:dyDescent="0.2">
      <c r="A9848">
        <v>9847</v>
      </c>
      <c r="B9848">
        <v>15596405</v>
      </c>
      <c r="C9848">
        <v>546</v>
      </c>
      <c r="D9848">
        <v>2</v>
      </c>
      <c r="E9848">
        <v>1</v>
      </c>
      <c r="F9848">
        <v>25</v>
      </c>
      <c r="G9848">
        <v>4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s="2" t="s">
        <v>431</v>
      </c>
      <c r="P9848" s="11" t="str">
        <f t="shared" si="1224"/>
        <v>2019</v>
      </c>
      <c r="Q9848" s="12"/>
      <c r="R9848" s="8" t="str">
        <f t="shared" si="1225"/>
        <v>09</v>
      </c>
      <c r="S9848" s="8"/>
      <c r="T9848" s="14" t="str">
        <f t="shared" si="1226"/>
        <v>Retain</v>
      </c>
      <c r="U9848" s="14"/>
      <c r="V9848" s="8" t="str">
        <f t="shared" si="1227"/>
        <v>Spain</v>
      </c>
      <c r="W9848" s="8"/>
      <c r="X9848" s="8"/>
      <c r="Y9848" s="8"/>
      <c r="Z9848" s="14" t="str">
        <f t="shared" si="1228"/>
        <v>Male</v>
      </c>
      <c r="AA9848" s="14"/>
      <c r="AB9848" s="14"/>
      <c r="AC9848" s="14"/>
      <c r="AE9848" t="str">
        <f t="shared" si="1229"/>
        <v>Adults</v>
      </c>
      <c r="AF9848" t="str">
        <f t="shared" si="1230"/>
        <v>Poor</v>
      </c>
      <c r="AG9848" t="str">
        <f t="shared" si="1231"/>
        <v>High</v>
      </c>
    </row>
    <row r="9849" spans="1:33" x14ac:dyDescent="0.2">
      <c r="A9849">
        <v>9848</v>
      </c>
      <c r="B9849">
        <v>15815097</v>
      </c>
      <c r="C9849">
        <v>603</v>
      </c>
      <c r="D9849">
        <v>1</v>
      </c>
      <c r="E9849">
        <v>2</v>
      </c>
      <c r="F9849">
        <v>34</v>
      </c>
      <c r="G9849">
        <v>4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s="2" t="s">
        <v>525</v>
      </c>
      <c r="P9849" s="11" t="str">
        <f t="shared" si="1224"/>
        <v>2019</v>
      </c>
      <c r="Q9849" s="12"/>
      <c r="R9849" s="8" t="str">
        <f t="shared" si="1225"/>
        <v>03</v>
      </c>
      <c r="S9849" s="8"/>
      <c r="T9849" s="14" t="str">
        <f t="shared" si="1226"/>
        <v>Retain</v>
      </c>
      <c r="U9849" s="14"/>
      <c r="V9849" s="8" t="str">
        <f t="shared" si="1227"/>
        <v>France</v>
      </c>
      <c r="W9849" s="8"/>
      <c r="X9849" s="8"/>
      <c r="Y9849" s="8"/>
      <c r="Z9849" s="14" t="str">
        <f t="shared" si="1228"/>
        <v>Female</v>
      </c>
      <c r="AA9849" s="14"/>
      <c r="AB9849" s="14"/>
      <c r="AC9849" s="14"/>
      <c r="AE9849" t="str">
        <f t="shared" si="1229"/>
        <v>Adults</v>
      </c>
      <c r="AF9849" t="str">
        <f t="shared" si="1230"/>
        <v>Fair</v>
      </c>
      <c r="AG9849" t="str">
        <f t="shared" si="1231"/>
        <v>Very low</v>
      </c>
    </row>
    <row r="9850" spans="1:33" x14ac:dyDescent="0.2">
      <c r="A9850">
        <v>9849</v>
      </c>
      <c r="B9850">
        <v>15762708</v>
      </c>
      <c r="C9850">
        <v>619</v>
      </c>
      <c r="D9850">
        <v>2</v>
      </c>
      <c r="E9850">
        <v>2</v>
      </c>
      <c r="F9850">
        <v>38</v>
      </c>
      <c r="G9850">
        <v>6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s="2" t="s">
        <v>475</v>
      </c>
      <c r="P9850" s="11" t="str">
        <f t="shared" si="1224"/>
        <v>2016</v>
      </c>
      <c r="Q9850" s="12"/>
      <c r="R9850" s="8" t="str">
        <f t="shared" si="1225"/>
        <v>11</v>
      </c>
      <c r="S9850" s="8"/>
      <c r="T9850" s="14" t="str">
        <f t="shared" si="1226"/>
        <v>Retain</v>
      </c>
      <c r="U9850" s="14"/>
      <c r="V9850" s="8" t="str">
        <f t="shared" si="1227"/>
        <v>Spain</v>
      </c>
      <c r="W9850" s="8"/>
      <c r="X9850" s="8"/>
      <c r="Y9850" s="8"/>
      <c r="Z9850" s="14" t="str">
        <f t="shared" si="1228"/>
        <v>Female</v>
      </c>
      <c r="AA9850" s="14"/>
      <c r="AB9850" s="14"/>
      <c r="AC9850" s="14"/>
      <c r="AE9850" t="str">
        <f t="shared" si="1229"/>
        <v>Adults</v>
      </c>
      <c r="AF9850" t="str">
        <f t="shared" si="1230"/>
        <v>Fair</v>
      </c>
      <c r="AG9850" t="str">
        <f t="shared" si="1231"/>
        <v>High</v>
      </c>
    </row>
    <row r="9851" spans="1:33" x14ac:dyDescent="0.2">
      <c r="A9851">
        <v>9850</v>
      </c>
      <c r="B9851">
        <v>15776211</v>
      </c>
      <c r="C9851">
        <v>678</v>
      </c>
      <c r="D9851">
        <v>1</v>
      </c>
      <c r="E9851">
        <v>2</v>
      </c>
      <c r="F9851">
        <v>34</v>
      </c>
      <c r="G9851">
        <v>5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s="2" t="s">
        <v>317</v>
      </c>
      <c r="P9851" s="11" t="str">
        <f t="shared" si="1224"/>
        <v>2018</v>
      </c>
      <c r="Q9851" s="12"/>
      <c r="R9851" s="8" t="str">
        <f t="shared" si="1225"/>
        <v>09</v>
      </c>
      <c r="S9851" s="8"/>
      <c r="T9851" s="14" t="str">
        <f t="shared" si="1226"/>
        <v>Retain</v>
      </c>
      <c r="U9851" s="14"/>
      <c r="V9851" s="8" t="str">
        <f t="shared" si="1227"/>
        <v>France</v>
      </c>
      <c r="W9851" s="8"/>
      <c r="X9851" s="8"/>
      <c r="Y9851" s="8"/>
      <c r="Z9851" s="14" t="str">
        <f t="shared" si="1228"/>
        <v>Female</v>
      </c>
      <c r="AA9851" s="14"/>
      <c r="AB9851" s="14"/>
      <c r="AC9851" s="14"/>
      <c r="AE9851" t="str">
        <f t="shared" si="1229"/>
        <v>Adults</v>
      </c>
      <c r="AF9851" t="str">
        <f t="shared" si="1230"/>
        <v>Good</v>
      </c>
      <c r="AG9851" t="str">
        <f t="shared" si="1231"/>
        <v>Very low</v>
      </c>
    </row>
    <row r="9852" spans="1:33" x14ac:dyDescent="0.2">
      <c r="A9852">
        <v>9851</v>
      </c>
      <c r="B9852">
        <v>15626012</v>
      </c>
      <c r="C9852">
        <v>459</v>
      </c>
      <c r="D9852">
        <v>1</v>
      </c>
      <c r="E9852">
        <v>1</v>
      </c>
      <c r="F9852">
        <v>26</v>
      </c>
      <c r="G9852">
        <v>3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s="2" t="s">
        <v>123</v>
      </c>
      <c r="P9852" s="11" t="str">
        <f t="shared" si="1224"/>
        <v>2019</v>
      </c>
      <c r="Q9852" s="12"/>
      <c r="R9852" s="8" t="str">
        <f t="shared" si="1225"/>
        <v>10</v>
      </c>
      <c r="S9852" s="8"/>
      <c r="T9852" s="14" t="str">
        <f t="shared" si="1226"/>
        <v>Retain</v>
      </c>
      <c r="U9852" s="14"/>
      <c r="V9852" s="8" t="str">
        <f t="shared" si="1227"/>
        <v>France</v>
      </c>
      <c r="W9852" s="8"/>
      <c r="X9852" s="8"/>
      <c r="Y9852" s="8"/>
      <c r="Z9852" s="14" t="str">
        <f t="shared" si="1228"/>
        <v>Male</v>
      </c>
      <c r="AA9852" s="14"/>
      <c r="AB9852" s="14"/>
      <c r="AC9852" s="14"/>
      <c r="AE9852" t="str">
        <f t="shared" si="1229"/>
        <v>Adults</v>
      </c>
      <c r="AF9852" t="str">
        <f t="shared" si="1230"/>
        <v>Poor</v>
      </c>
      <c r="AG9852" t="str">
        <f t="shared" si="1231"/>
        <v>High</v>
      </c>
    </row>
    <row r="9853" spans="1:33" x14ac:dyDescent="0.2">
      <c r="A9853">
        <v>9852</v>
      </c>
      <c r="B9853">
        <v>15792077</v>
      </c>
      <c r="C9853">
        <v>671</v>
      </c>
      <c r="D9853">
        <v>3</v>
      </c>
      <c r="E9853">
        <v>1</v>
      </c>
      <c r="F9853">
        <v>28</v>
      </c>
      <c r="G9853">
        <v>5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s="2" t="s">
        <v>965</v>
      </c>
      <c r="P9853" s="11" t="str">
        <f t="shared" si="1224"/>
        <v>2018</v>
      </c>
      <c r="Q9853" s="12"/>
      <c r="R9853" s="8" t="str">
        <f t="shared" si="1225"/>
        <v>07</v>
      </c>
      <c r="S9853" s="8"/>
      <c r="T9853" s="14" t="str">
        <f t="shared" si="1226"/>
        <v>Retain</v>
      </c>
      <c r="U9853" s="14"/>
      <c r="V9853" s="8" t="str">
        <f t="shared" si="1227"/>
        <v>Germany</v>
      </c>
      <c r="W9853" s="8"/>
      <c r="X9853" s="8"/>
      <c r="Y9853" s="8"/>
      <c r="Z9853" s="14" t="str">
        <f t="shared" si="1228"/>
        <v>Male</v>
      </c>
      <c r="AA9853" s="14"/>
      <c r="AB9853" s="14"/>
      <c r="AC9853" s="14"/>
      <c r="AE9853" t="str">
        <f t="shared" si="1229"/>
        <v>Adults</v>
      </c>
      <c r="AF9853" t="str">
        <f t="shared" si="1230"/>
        <v>Good</v>
      </c>
      <c r="AG9853" t="str">
        <f t="shared" si="1231"/>
        <v>High</v>
      </c>
    </row>
    <row r="9854" spans="1:33" x14ac:dyDescent="0.2">
      <c r="A9854">
        <v>9853</v>
      </c>
      <c r="B9854">
        <v>15718765</v>
      </c>
      <c r="C9854">
        <v>501</v>
      </c>
      <c r="D9854">
        <v>2</v>
      </c>
      <c r="E9854">
        <v>1</v>
      </c>
      <c r="F9854">
        <v>43</v>
      </c>
      <c r="G9854">
        <v>4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s="2" t="s">
        <v>628</v>
      </c>
      <c r="P9854" s="11" t="str">
        <f t="shared" si="1224"/>
        <v>2018</v>
      </c>
      <c r="Q9854" s="12"/>
      <c r="R9854" s="8" t="str">
        <f t="shared" si="1225"/>
        <v>11</v>
      </c>
      <c r="S9854" s="8"/>
      <c r="T9854" s="14" t="str">
        <f t="shared" si="1226"/>
        <v>Exit</v>
      </c>
      <c r="U9854" s="14"/>
      <c r="V9854" s="8" t="str">
        <f t="shared" si="1227"/>
        <v>Spain</v>
      </c>
      <c r="W9854" s="8"/>
      <c r="X9854" s="8"/>
      <c r="Y9854" s="8"/>
      <c r="Z9854" s="14" t="str">
        <f t="shared" si="1228"/>
        <v>Male</v>
      </c>
      <c r="AA9854" s="14"/>
      <c r="AB9854" s="14"/>
      <c r="AC9854" s="14"/>
      <c r="AE9854" t="str">
        <f t="shared" si="1229"/>
        <v>Middle aged</v>
      </c>
      <c r="AF9854" t="str">
        <f t="shared" si="1230"/>
        <v>Poor</v>
      </c>
      <c r="AG9854" t="str">
        <f t="shared" si="1231"/>
        <v>High</v>
      </c>
    </row>
    <row r="9855" spans="1:33" x14ac:dyDescent="0.2">
      <c r="A9855">
        <v>9854</v>
      </c>
      <c r="B9855">
        <v>15576615</v>
      </c>
      <c r="C9855">
        <v>719</v>
      </c>
      <c r="D9855">
        <v>2</v>
      </c>
      <c r="E9855">
        <v>1</v>
      </c>
      <c r="F9855">
        <v>37</v>
      </c>
      <c r="G9855">
        <v>6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s="2" t="s">
        <v>600</v>
      </c>
      <c r="P9855" s="11" t="str">
        <f t="shared" si="1224"/>
        <v>2016</v>
      </c>
      <c r="Q9855" s="12"/>
      <c r="R9855" s="8" t="str">
        <f t="shared" si="1225"/>
        <v>11</v>
      </c>
      <c r="S9855" s="8"/>
      <c r="T9855" s="14" t="str">
        <f t="shared" si="1226"/>
        <v>Retain</v>
      </c>
      <c r="U9855" s="14"/>
      <c r="V9855" s="8" t="str">
        <f t="shared" si="1227"/>
        <v>Spain</v>
      </c>
      <c r="W9855" s="8"/>
      <c r="X9855" s="8"/>
      <c r="Y9855" s="8"/>
      <c r="Z9855" s="14" t="str">
        <f t="shared" si="1228"/>
        <v>Male</v>
      </c>
      <c r="AA9855" s="14"/>
      <c r="AB9855" s="14"/>
      <c r="AC9855" s="14"/>
      <c r="AE9855" t="str">
        <f t="shared" si="1229"/>
        <v>Adults</v>
      </c>
      <c r="AF9855" t="str">
        <f t="shared" si="1230"/>
        <v>Good</v>
      </c>
      <c r="AG9855" t="str">
        <f t="shared" si="1231"/>
        <v>High</v>
      </c>
    </row>
    <row r="9856" spans="1:33" x14ac:dyDescent="0.2">
      <c r="A9856">
        <v>9855</v>
      </c>
      <c r="B9856">
        <v>15752650</v>
      </c>
      <c r="C9856">
        <v>681</v>
      </c>
      <c r="D9856">
        <v>2</v>
      </c>
      <c r="E9856">
        <v>2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s="2" t="s">
        <v>27</v>
      </c>
      <c r="P9856" s="11" t="str">
        <f t="shared" si="1224"/>
        <v>2016</v>
      </c>
      <c r="Q9856" s="12"/>
      <c r="R9856" s="8" t="str">
        <f t="shared" si="1225"/>
        <v>12</v>
      </c>
      <c r="S9856" s="8"/>
      <c r="T9856" s="14" t="str">
        <f t="shared" si="1226"/>
        <v>Retain</v>
      </c>
      <c r="U9856" s="14"/>
      <c r="V9856" s="8" t="str">
        <f t="shared" si="1227"/>
        <v>Spain</v>
      </c>
      <c r="W9856" s="8"/>
      <c r="X9856" s="8"/>
      <c r="Y9856" s="8"/>
      <c r="Z9856" s="14" t="str">
        <f t="shared" si="1228"/>
        <v>Female</v>
      </c>
      <c r="AA9856" s="14"/>
      <c r="AB9856" s="14"/>
      <c r="AC9856" s="14"/>
      <c r="AE9856" t="str">
        <f t="shared" si="1229"/>
        <v>Adults</v>
      </c>
      <c r="AF9856" t="str">
        <f t="shared" si="1230"/>
        <v>Good</v>
      </c>
      <c r="AG9856" t="str">
        <f t="shared" si="1231"/>
        <v>High</v>
      </c>
    </row>
    <row r="9857" spans="1:33" x14ac:dyDescent="0.2">
      <c r="A9857">
        <v>9856</v>
      </c>
      <c r="B9857">
        <v>15797502</v>
      </c>
      <c r="C9857">
        <v>706</v>
      </c>
      <c r="D9857">
        <v>2</v>
      </c>
      <c r="E9857">
        <v>1</v>
      </c>
      <c r="F9857">
        <v>24</v>
      </c>
      <c r="G9857">
        <v>6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s="2" t="s">
        <v>803</v>
      </c>
      <c r="P9857" s="11" t="str">
        <f t="shared" si="1224"/>
        <v>2017</v>
      </c>
      <c r="Q9857" s="12"/>
      <c r="R9857" s="8" t="str">
        <f t="shared" si="1225"/>
        <v>04</v>
      </c>
      <c r="S9857" s="8"/>
      <c r="T9857" s="14" t="str">
        <f t="shared" si="1226"/>
        <v>Retain</v>
      </c>
      <c r="U9857" s="14"/>
      <c r="V9857" s="8" t="str">
        <f t="shared" si="1227"/>
        <v>Spain</v>
      </c>
      <c r="W9857" s="8"/>
      <c r="X9857" s="8"/>
      <c r="Y9857" s="8"/>
      <c r="Z9857" s="14" t="str">
        <f t="shared" si="1228"/>
        <v>Male</v>
      </c>
      <c r="AA9857" s="14"/>
      <c r="AB9857" s="14"/>
      <c r="AC9857" s="14"/>
      <c r="AE9857" t="str">
        <f t="shared" si="1229"/>
        <v>Adults</v>
      </c>
      <c r="AF9857" t="str">
        <f t="shared" si="1230"/>
        <v>Good</v>
      </c>
      <c r="AG9857" t="str">
        <f t="shared" si="1231"/>
        <v>High</v>
      </c>
    </row>
    <row r="9858" spans="1:33" x14ac:dyDescent="0.2">
      <c r="A9858">
        <v>9857</v>
      </c>
      <c r="B9858">
        <v>15687329</v>
      </c>
      <c r="C9858">
        <v>763</v>
      </c>
      <c r="D9858">
        <v>3</v>
      </c>
      <c r="E9858">
        <v>2</v>
      </c>
      <c r="F9858">
        <v>32</v>
      </c>
      <c r="G9858">
        <v>3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s="2" t="s">
        <v>623</v>
      </c>
      <c r="P9858" s="11" t="str">
        <f t="shared" si="1224"/>
        <v>2019</v>
      </c>
      <c r="Q9858" s="12"/>
      <c r="R9858" s="8" t="str">
        <f t="shared" si="1225"/>
        <v>12</v>
      </c>
      <c r="S9858" s="8"/>
      <c r="T9858" s="14" t="str">
        <f t="shared" si="1226"/>
        <v>Exit</v>
      </c>
      <c r="U9858" s="14"/>
      <c r="V9858" s="8" t="str">
        <f t="shared" si="1227"/>
        <v>Germany</v>
      </c>
      <c r="W9858" s="8"/>
      <c r="X9858" s="8"/>
      <c r="Y9858" s="8"/>
      <c r="Z9858" s="14" t="str">
        <f t="shared" si="1228"/>
        <v>Female</v>
      </c>
      <c r="AA9858" s="14"/>
      <c r="AB9858" s="14"/>
      <c r="AC9858" s="14"/>
      <c r="AE9858" t="str">
        <f t="shared" si="1229"/>
        <v>Adults</v>
      </c>
      <c r="AF9858" t="str">
        <f t="shared" si="1230"/>
        <v>Very good</v>
      </c>
      <c r="AG9858" t="str">
        <f t="shared" si="1231"/>
        <v>High</v>
      </c>
    </row>
    <row r="9859" spans="1:33" x14ac:dyDescent="0.2">
      <c r="A9859">
        <v>9858</v>
      </c>
      <c r="B9859">
        <v>15779423</v>
      </c>
      <c r="C9859">
        <v>716</v>
      </c>
      <c r="D9859">
        <v>1</v>
      </c>
      <c r="E9859">
        <v>1</v>
      </c>
      <c r="F9859">
        <v>39</v>
      </c>
      <c r="G9859">
        <v>5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s="2" t="s">
        <v>165</v>
      </c>
      <c r="P9859" s="11" t="str">
        <f t="shared" ref="P9859:P9922" si="1232">RIGHT($N9859,4)</f>
        <v>2017</v>
      </c>
      <c r="Q9859" s="12"/>
      <c r="R9859" s="8" t="str">
        <f t="shared" ref="R9859:R9922" si="1233">MID(N9859,4,2)</f>
        <v>12</v>
      </c>
      <c r="S9859" s="8"/>
      <c r="T9859" s="14" t="str">
        <f t="shared" ref="T9859:T9922" si="1234">IF(M9859=1,"Exit","Retain")</f>
        <v>Retain</v>
      </c>
      <c r="U9859" s="14"/>
      <c r="V9859" s="8" t="str">
        <f t="shared" ref="V9859:V9922" si="1235">IF(D9859=1,"France",IF(D9859=2,"Spain",IF(D9859=3,"Germany","NONE")))</f>
        <v>France</v>
      </c>
      <c r="W9859" s="8"/>
      <c r="X9859" s="8"/>
      <c r="Y9859" s="8"/>
      <c r="Z9859" s="14" t="str">
        <f t="shared" ref="Z9859:Z9922" si="1236">IF(E9859=1,"Male","Female")</f>
        <v>Male</v>
      </c>
      <c r="AA9859" s="14"/>
      <c r="AB9859" s="14"/>
      <c r="AC9859" s="14"/>
      <c r="AE9859" t="str">
        <f t="shared" ref="AE9859:AE9922" si="1237">IF(F9859&lt;18,"Kids",IF(AND(F9859&gt;=18,F9859&lt;24),"Young Adults",IF(AND(F9859&gt;=24,F9859&lt;39),"Adults",IF(AND(F9859&gt;=39,F9859&lt;64),"Middle aged","Retired"))))</f>
        <v>Middle aged</v>
      </c>
      <c r="AF9859" t="str">
        <f t="shared" ref="AF9859:AF9922" si="1238">IF(AND(C9859&gt;=800,C9859&lt;=850),"Excellent",IF(AND(C9859&gt;=740,C9859&lt;=799),"Very good",IF(AND(C9859&gt;=670,C9859&lt;=739),"Good",IF(AND(C9859&gt;=580,C9859&lt;=669),"Fair",IF(AND(C9859&gt;=300,C9859&lt;=579),"Poor","None")))))</f>
        <v>Good</v>
      </c>
      <c r="AG9859" t="str">
        <f t="shared" ref="AG9859:AG9922" si="1239">IF(H9859&lt;25000,"Very low",IF(AND(H9859&gt;25000,H9859&lt;=50000),"Low",IF(AND(H9859&gt;50000,H9859&lt;=100000),"Medium",IF(AND(H9859&gt;100000,H9859&lt;=150000),"High",IF(AND(H9859&gt;150000,H9859&lt;=200000),"Very high",IF(H9859&gt;200000,"Extreme","None"))))))</f>
        <v>Medium</v>
      </c>
    </row>
    <row r="9860" spans="1:33" x14ac:dyDescent="0.2">
      <c r="A9860">
        <v>9859</v>
      </c>
      <c r="B9860">
        <v>15619514</v>
      </c>
      <c r="C9860">
        <v>507</v>
      </c>
      <c r="D9860">
        <v>3</v>
      </c>
      <c r="E9860">
        <v>1</v>
      </c>
      <c r="F9860">
        <v>40</v>
      </c>
      <c r="G9860">
        <v>5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s="2" t="s">
        <v>487</v>
      </c>
      <c r="P9860" s="11" t="str">
        <f t="shared" si="1232"/>
        <v>2017</v>
      </c>
      <c r="Q9860" s="12"/>
      <c r="R9860" s="8" t="str">
        <f t="shared" si="1233"/>
        <v>12</v>
      </c>
      <c r="S9860" s="8"/>
      <c r="T9860" s="14" t="str">
        <f t="shared" si="1234"/>
        <v>Exit</v>
      </c>
      <c r="U9860" s="14"/>
      <c r="V9860" s="8" t="str">
        <f t="shared" si="1235"/>
        <v>Germany</v>
      </c>
      <c r="W9860" s="8"/>
      <c r="X9860" s="8"/>
      <c r="Y9860" s="8"/>
      <c r="Z9860" s="14" t="str">
        <f t="shared" si="1236"/>
        <v>Male</v>
      </c>
      <c r="AA9860" s="14"/>
      <c r="AB9860" s="14"/>
      <c r="AC9860" s="14"/>
      <c r="AE9860" t="str">
        <f t="shared" si="1237"/>
        <v>Middle aged</v>
      </c>
      <c r="AF9860" t="str">
        <f t="shared" si="1238"/>
        <v>Poor</v>
      </c>
      <c r="AG9860" t="str">
        <f t="shared" si="1239"/>
        <v>High</v>
      </c>
    </row>
    <row r="9861" spans="1:33" x14ac:dyDescent="0.2">
      <c r="A9861">
        <v>9860</v>
      </c>
      <c r="B9861">
        <v>15615430</v>
      </c>
      <c r="C9861">
        <v>678</v>
      </c>
      <c r="D9861">
        <v>3</v>
      </c>
      <c r="E9861">
        <v>1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s="2" t="s">
        <v>512</v>
      </c>
      <c r="P9861" s="11" t="str">
        <f t="shared" si="1232"/>
        <v>2019</v>
      </c>
      <c r="Q9861" s="12"/>
      <c r="R9861" s="8" t="str">
        <f t="shared" si="1233"/>
        <v>01</v>
      </c>
      <c r="S9861" s="8"/>
      <c r="T9861" s="14" t="str">
        <f t="shared" si="1234"/>
        <v>Exit</v>
      </c>
      <c r="U9861" s="14"/>
      <c r="V9861" s="8" t="str">
        <f t="shared" si="1235"/>
        <v>Germany</v>
      </c>
      <c r="W9861" s="8"/>
      <c r="X9861" s="8"/>
      <c r="Y9861" s="8"/>
      <c r="Z9861" s="14" t="str">
        <f t="shared" si="1236"/>
        <v>Male</v>
      </c>
      <c r="AA9861" s="14"/>
      <c r="AB9861" s="14"/>
      <c r="AC9861" s="14"/>
      <c r="AE9861" t="str">
        <f t="shared" si="1237"/>
        <v>Middle aged</v>
      </c>
      <c r="AF9861" t="str">
        <f t="shared" si="1238"/>
        <v>Good</v>
      </c>
      <c r="AG9861" t="str">
        <f t="shared" si="1239"/>
        <v>High</v>
      </c>
    </row>
    <row r="9862" spans="1:33" x14ac:dyDescent="0.2">
      <c r="A9862">
        <v>9861</v>
      </c>
      <c r="B9862">
        <v>15716431</v>
      </c>
      <c r="C9862">
        <v>775</v>
      </c>
      <c r="D9862">
        <v>1</v>
      </c>
      <c r="E9862">
        <v>2</v>
      </c>
      <c r="F9862">
        <v>30</v>
      </c>
      <c r="G9862">
        <v>7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s="2" t="s">
        <v>251</v>
      </c>
      <c r="P9862" s="11" t="str">
        <f t="shared" si="1232"/>
        <v>2016</v>
      </c>
      <c r="Q9862" s="12"/>
      <c r="R9862" s="8" t="str">
        <f t="shared" si="1233"/>
        <v>08</v>
      </c>
      <c r="S9862" s="8"/>
      <c r="T9862" s="14" t="str">
        <f t="shared" si="1234"/>
        <v>Retain</v>
      </c>
      <c r="U9862" s="14"/>
      <c r="V9862" s="8" t="str">
        <f t="shared" si="1235"/>
        <v>France</v>
      </c>
      <c r="W9862" s="8"/>
      <c r="X9862" s="8"/>
      <c r="Y9862" s="8"/>
      <c r="Z9862" s="14" t="str">
        <f t="shared" si="1236"/>
        <v>Female</v>
      </c>
      <c r="AA9862" s="14"/>
      <c r="AB9862" s="14"/>
      <c r="AC9862" s="14"/>
      <c r="AE9862" t="str">
        <f t="shared" si="1237"/>
        <v>Adults</v>
      </c>
      <c r="AF9862" t="str">
        <f t="shared" si="1238"/>
        <v>Very good</v>
      </c>
      <c r="AG9862" t="str">
        <f t="shared" si="1239"/>
        <v>Very high</v>
      </c>
    </row>
    <row r="9863" spans="1:33" x14ac:dyDescent="0.2">
      <c r="A9863">
        <v>9862</v>
      </c>
      <c r="B9863">
        <v>15798341</v>
      </c>
      <c r="C9863">
        <v>544</v>
      </c>
      <c r="D9863">
        <v>1</v>
      </c>
      <c r="E9863">
        <v>1</v>
      </c>
      <c r="F9863">
        <v>38</v>
      </c>
      <c r="G9863">
        <v>6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s="2" t="s">
        <v>751</v>
      </c>
      <c r="P9863" s="11" t="str">
        <f t="shared" si="1232"/>
        <v>2017</v>
      </c>
      <c r="Q9863" s="12"/>
      <c r="R9863" s="8" t="str">
        <f t="shared" si="1233"/>
        <v>03</v>
      </c>
      <c r="S9863" s="8"/>
      <c r="T9863" s="14" t="str">
        <f t="shared" si="1234"/>
        <v>Retain</v>
      </c>
      <c r="U9863" s="14"/>
      <c r="V9863" s="8" t="str">
        <f t="shared" si="1235"/>
        <v>France</v>
      </c>
      <c r="W9863" s="8"/>
      <c r="X9863" s="8"/>
      <c r="Y9863" s="8"/>
      <c r="Z9863" s="14" t="str">
        <f t="shared" si="1236"/>
        <v>Male</v>
      </c>
      <c r="AA9863" s="14"/>
      <c r="AB9863" s="14"/>
      <c r="AC9863" s="14"/>
      <c r="AE9863" t="str">
        <f t="shared" si="1237"/>
        <v>Adults</v>
      </c>
      <c r="AF9863" t="str">
        <f t="shared" si="1238"/>
        <v>Poor</v>
      </c>
      <c r="AG9863" t="str">
        <f t="shared" si="1239"/>
        <v>Very low</v>
      </c>
    </row>
    <row r="9864" spans="1:33" x14ac:dyDescent="0.2">
      <c r="A9864">
        <v>9863</v>
      </c>
      <c r="B9864">
        <v>15651958</v>
      </c>
      <c r="C9864">
        <v>756</v>
      </c>
      <c r="D9864">
        <v>1</v>
      </c>
      <c r="E9864">
        <v>1</v>
      </c>
      <c r="F9864">
        <v>27</v>
      </c>
      <c r="G9864">
        <v>5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s="2" t="s">
        <v>778</v>
      </c>
      <c r="P9864" s="11" t="str">
        <f t="shared" si="1232"/>
        <v>2017</v>
      </c>
      <c r="Q9864" s="12"/>
      <c r="R9864" s="8" t="str">
        <f t="shared" si="1233"/>
        <v>11</v>
      </c>
      <c r="S9864" s="8"/>
      <c r="T9864" s="14" t="str">
        <f t="shared" si="1234"/>
        <v>Retain</v>
      </c>
      <c r="U9864" s="14"/>
      <c r="V9864" s="8" t="str">
        <f t="shared" si="1235"/>
        <v>France</v>
      </c>
      <c r="W9864" s="8"/>
      <c r="X9864" s="8"/>
      <c r="Y9864" s="8"/>
      <c r="Z9864" s="14" t="str">
        <f t="shared" si="1236"/>
        <v>Male</v>
      </c>
      <c r="AA9864" s="14"/>
      <c r="AB9864" s="14"/>
      <c r="AC9864" s="14"/>
      <c r="AE9864" t="str">
        <f t="shared" si="1237"/>
        <v>Adults</v>
      </c>
      <c r="AF9864" t="str">
        <f t="shared" si="1238"/>
        <v>Very good</v>
      </c>
      <c r="AG9864" t="str">
        <f t="shared" si="1239"/>
        <v>Very low</v>
      </c>
    </row>
    <row r="9865" spans="1:33" x14ac:dyDescent="0.2">
      <c r="A9865">
        <v>9864</v>
      </c>
      <c r="B9865">
        <v>15726179</v>
      </c>
      <c r="C9865">
        <v>757</v>
      </c>
      <c r="D9865">
        <v>3</v>
      </c>
      <c r="E9865">
        <v>2</v>
      </c>
      <c r="F9865">
        <v>43</v>
      </c>
      <c r="G9865">
        <v>6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s="2" t="s">
        <v>295</v>
      </c>
      <c r="P9865" s="11" t="str">
        <f t="shared" si="1232"/>
        <v>2016</v>
      </c>
      <c r="Q9865" s="12"/>
      <c r="R9865" s="8" t="str">
        <f t="shared" si="1233"/>
        <v>11</v>
      </c>
      <c r="S9865" s="8"/>
      <c r="T9865" s="14" t="str">
        <f t="shared" si="1234"/>
        <v>Exit</v>
      </c>
      <c r="U9865" s="14"/>
      <c r="V9865" s="8" t="str">
        <f t="shared" si="1235"/>
        <v>Germany</v>
      </c>
      <c r="W9865" s="8"/>
      <c r="X9865" s="8"/>
      <c r="Y9865" s="8"/>
      <c r="Z9865" s="14" t="str">
        <f t="shared" si="1236"/>
        <v>Female</v>
      </c>
      <c r="AA9865" s="14"/>
      <c r="AB9865" s="14"/>
      <c r="AC9865" s="14"/>
      <c r="AE9865" t="str">
        <f t="shared" si="1237"/>
        <v>Middle aged</v>
      </c>
      <c r="AF9865" t="str">
        <f t="shared" si="1238"/>
        <v>Very good</v>
      </c>
      <c r="AG9865" t="str">
        <f t="shared" si="1239"/>
        <v>High</v>
      </c>
    </row>
    <row r="9866" spans="1:33" x14ac:dyDescent="0.2">
      <c r="A9866">
        <v>9865</v>
      </c>
      <c r="B9866">
        <v>15652999</v>
      </c>
      <c r="C9866">
        <v>742</v>
      </c>
      <c r="D9866">
        <v>3</v>
      </c>
      <c r="E9866">
        <v>1</v>
      </c>
      <c r="F9866">
        <v>33</v>
      </c>
      <c r="G9866">
        <v>4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s="2" t="s">
        <v>1066</v>
      </c>
      <c r="P9866" s="11" t="str">
        <f t="shared" si="1232"/>
        <v>2019</v>
      </c>
      <c r="Q9866" s="12"/>
      <c r="R9866" s="8" t="str">
        <f t="shared" si="1233"/>
        <v>01</v>
      </c>
      <c r="S9866" s="8"/>
      <c r="T9866" s="14" t="str">
        <f t="shared" si="1234"/>
        <v>Retain</v>
      </c>
      <c r="U9866" s="14"/>
      <c r="V9866" s="8" t="str">
        <f t="shared" si="1235"/>
        <v>Germany</v>
      </c>
      <c r="W9866" s="8"/>
      <c r="X9866" s="8"/>
      <c r="Y9866" s="8"/>
      <c r="Z9866" s="14" t="str">
        <f t="shared" si="1236"/>
        <v>Male</v>
      </c>
      <c r="AA9866" s="14"/>
      <c r="AB9866" s="14"/>
      <c r="AC9866" s="14"/>
      <c r="AE9866" t="str">
        <f t="shared" si="1237"/>
        <v>Adults</v>
      </c>
      <c r="AF9866" t="str">
        <f t="shared" si="1238"/>
        <v>Very good</v>
      </c>
      <c r="AG9866" t="str">
        <f t="shared" si="1239"/>
        <v>High</v>
      </c>
    </row>
    <row r="9867" spans="1:33" x14ac:dyDescent="0.2">
      <c r="A9867">
        <v>9866</v>
      </c>
      <c r="B9867">
        <v>15691950</v>
      </c>
      <c r="C9867">
        <v>591</v>
      </c>
      <c r="D9867">
        <v>1</v>
      </c>
      <c r="E9867">
        <v>1</v>
      </c>
      <c r="F9867">
        <v>49</v>
      </c>
      <c r="G9867">
        <v>6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s="2" t="s">
        <v>224</v>
      </c>
      <c r="P9867" s="11" t="str">
        <f t="shared" si="1232"/>
        <v>2017</v>
      </c>
      <c r="Q9867" s="12"/>
      <c r="R9867" s="8" t="str">
        <f t="shared" si="1233"/>
        <v>03</v>
      </c>
      <c r="S9867" s="8"/>
      <c r="T9867" s="14" t="str">
        <f t="shared" si="1234"/>
        <v>Retain</v>
      </c>
      <c r="U9867" s="14"/>
      <c r="V9867" s="8" t="str">
        <f t="shared" si="1235"/>
        <v>France</v>
      </c>
      <c r="W9867" s="8"/>
      <c r="X9867" s="8"/>
      <c r="Y9867" s="8"/>
      <c r="Z9867" s="14" t="str">
        <f t="shared" si="1236"/>
        <v>Male</v>
      </c>
      <c r="AA9867" s="14"/>
      <c r="AB9867" s="14"/>
      <c r="AC9867" s="14"/>
      <c r="AE9867" t="str">
        <f t="shared" si="1237"/>
        <v>Middle aged</v>
      </c>
      <c r="AF9867" t="str">
        <f t="shared" si="1238"/>
        <v>Fair</v>
      </c>
      <c r="AG9867" t="str">
        <f t="shared" si="1239"/>
        <v>Very low</v>
      </c>
    </row>
    <row r="9868" spans="1:33" x14ac:dyDescent="0.2">
      <c r="A9868">
        <v>9867</v>
      </c>
      <c r="B9868">
        <v>15632446</v>
      </c>
      <c r="C9868">
        <v>667</v>
      </c>
      <c r="D9868">
        <v>1</v>
      </c>
      <c r="E9868">
        <v>1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s="2" t="s">
        <v>29</v>
      </c>
      <c r="P9868" s="11" t="str">
        <f t="shared" si="1232"/>
        <v>2019</v>
      </c>
      <c r="Q9868" s="12"/>
      <c r="R9868" s="8" t="str">
        <f t="shared" si="1233"/>
        <v>01</v>
      </c>
      <c r="S9868" s="8"/>
      <c r="T9868" s="14" t="str">
        <f t="shared" si="1234"/>
        <v>Retain</v>
      </c>
      <c r="U9868" s="14"/>
      <c r="V9868" s="8" t="str">
        <f t="shared" si="1235"/>
        <v>France</v>
      </c>
      <c r="W9868" s="8"/>
      <c r="X9868" s="8"/>
      <c r="Y9868" s="8"/>
      <c r="Z9868" s="14" t="str">
        <f t="shared" si="1236"/>
        <v>Male</v>
      </c>
      <c r="AA9868" s="14"/>
      <c r="AB9868" s="14"/>
      <c r="AC9868" s="14"/>
      <c r="AE9868" t="str">
        <f t="shared" si="1237"/>
        <v>Adults</v>
      </c>
      <c r="AF9868" t="str">
        <f t="shared" si="1238"/>
        <v>Fair</v>
      </c>
      <c r="AG9868" t="str">
        <f t="shared" si="1239"/>
        <v>Very low</v>
      </c>
    </row>
    <row r="9869" spans="1:33" x14ac:dyDescent="0.2">
      <c r="A9869">
        <v>9868</v>
      </c>
      <c r="B9869">
        <v>15620936</v>
      </c>
      <c r="C9869">
        <v>787</v>
      </c>
      <c r="D9869">
        <v>1</v>
      </c>
      <c r="E9869">
        <v>1</v>
      </c>
      <c r="F9869">
        <v>32</v>
      </c>
      <c r="G9869">
        <v>7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s="2" t="s">
        <v>970</v>
      </c>
      <c r="P9869" s="11" t="str">
        <f t="shared" si="1232"/>
        <v>2016</v>
      </c>
      <c r="Q9869" s="12"/>
      <c r="R9869" s="8" t="str">
        <f t="shared" si="1233"/>
        <v>04</v>
      </c>
      <c r="S9869" s="8"/>
      <c r="T9869" s="14" t="str">
        <f t="shared" si="1234"/>
        <v>Retain</v>
      </c>
      <c r="U9869" s="14"/>
      <c r="V9869" s="8" t="str">
        <f t="shared" si="1235"/>
        <v>France</v>
      </c>
      <c r="W9869" s="8"/>
      <c r="X9869" s="8"/>
      <c r="Y9869" s="8"/>
      <c r="Z9869" s="14" t="str">
        <f t="shared" si="1236"/>
        <v>Male</v>
      </c>
      <c r="AA9869" s="14"/>
      <c r="AB9869" s="14"/>
      <c r="AC9869" s="14"/>
      <c r="AE9869" t="str">
        <f t="shared" si="1237"/>
        <v>Adults</v>
      </c>
      <c r="AF9869" t="str">
        <f t="shared" si="1238"/>
        <v>Very good</v>
      </c>
      <c r="AG9869" t="str">
        <f t="shared" si="1239"/>
        <v>Very low</v>
      </c>
    </row>
    <row r="9870" spans="1:33" x14ac:dyDescent="0.2">
      <c r="A9870">
        <v>9869</v>
      </c>
      <c r="B9870">
        <v>15587640</v>
      </c>
      <c r="C9870">
        <v>718</v>
      </c>
      <c r="D9870">
        <v>1</v>
      </c>
      <c r="E9870">
        <v>2</v>
      </c>
      <c r="F9870">
        <v>43</v>
      </c>
      <c r="G9870">
        <v>7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s="2" t="s">
        <v>1316</v>
      </c>
      <c r="P9870" s="11" t="str">
        <f t="shared" si="1232"/>
        <v>2016</v>
      </c>
      <c r="Q9870" s="12"/>
      <c r="R9870" s="8" t="str">
        <f t="shared" si="1233"/>
        <v>09</v>
      </c>
      <c r="S9870" s="8"/>
      <c r="T9870" s="14" t="str">
        <f t="shared" si="1234"/>
        <v>Retain</v>
      </c>
      <c r="U9870" s="14"/>
      <c r="V9870" s="8" t="str">
        <f t="shared" si="1235"/>
        <v>France</v>
      </c>
      <c r="W9870" s="8"/>
      <c r="X9870" s="8"/>
      <c r="Y9870" s="8"/>
      <c r="Z9870" s="14" t="str">
        <f t="shared" si="1236"/>
        <v>Female</v>
      </c>
      <c r="AA9870" s="14"/>
      <c r="AB9870" s="14"/>
      <c r="AC9870" s="14"/>
      <c r="AE9870" t="str">
        <f t="shared" si="1237"/>
        <v>Middle aged</v>
      </c>
      <c r="AF9870" t="str">
        <f t="shared" si="1238"/>
        <v>Good</v>
      </c>
      <c r="AG9870" t="str">
        <f t="shared" si="1239"/>
        <v>Medium</v>
      </c>
    </row>
    <row r="9871" spans="1:33" x14ac:dyDescent="0.2">
      <c r="A9871">
        <v>9870</v>
      </c>
      <c r="B9871">
        <v>15782231</v>
      </c>
      <c r="C9871">
        <v>521</v>
      </c>
      <c r="D9871">
        <v>1</v>
      </c>
      <c r="E9871">
        <v>1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s="2" t="s">
        <v>866</v>
      </c>
      <c r="P9871" s="11" t="str">
        <f t="shared" si="1232"/>
        <v>2017</v>
      </c>
      <c r="Q9871" s="12"/>
      <c r="R9871" s="8" t="str">
        <f t="shared" si="1233"/>
        <v>07</v>
      </c>
      <c r="S9871" s="8"/>
      <c r="T9871" s="14" t="str">
        <f t="shared" si="1234"/>
        <v>Retain</v>
      </c>
      <c r="U9871" s="14"/>
      <c r="V9871" s="8" t="str">
        <f t="shared" si="1235"/>
        <v>France</v>
      </c>
      <c r="W9871" s="8"/>
      <c r="X9871" s="8"/>
      <c r="Y9871" s="8"/>
      <c r="Z9871" s="14" t="str">
        <f t="shared" si="1236"/>
        <v>Male</v>
      </c>
      <c r="AA9871" s="14"/>
      <c r="AB9871" s="14"/>
      <c r="AC9871" s="14"/>
      <c r="AE9871" t="str">
        <f t="shared" si="1237"/>
        <v>Adults</v>
      </c>
      <c r="AF9871" t="str">
        <f t="shared" si="1238"/>
        <v>Poor</v>
      </c>
      <c r="AG9871" t="str">
        <f t="shared" si="1239"/>
        <v>Very low</v>
      </c>
    </row>
    <row r="9872" spans="1:33" x14ac:dyDescent="0.2">
      <c r="A9872">
        <v>9871</v>
      </c>
      <c r="B9872">
        <v>15580462</v>
      </c>
      <c r="C9872">
        <v>607</v>
      </c>
      <c r="D9872">
        <v>2</v>
      </c>
      <c r="E9872">
        <v>1</v>
      </c>
      <c r="F9872">
        <v>40</v>
      </c>
      <c r="G9872">
        <v>5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s="2" t="s">
        <v>286</v>
      </c>
      <c r="P9872" s="11" t="str">
        <f t="shared" si="1232"/>
        <v>2018</v>
      </c>
      <c r="Q9872" s="12"/>
      <c r="R9872" s="8" t="str">
        <f t="shared" si="1233"/>
        <v>07</v>
      </c>
      <c r="S9872" s="8"/>
      <c r="T9872" s="14" t="str">
        <f t="shared" si="1234"/>
        <v>Retain</v>
      </c>
      <c r="U9872" s="14"/>
      <c r="V9872" s="8" t="str">
        <f t="shared" si="1235"/>
        <v>Spain</v>
      </c>
      <c r="W9872" s="8"/>
      <c r="X9872" s="8"/>
      <c r="Y9872" s="8"/>
      <c r="Z9872" s="14" t="str">
        <f t="shared" si="1236"/>
        <v>Male</v>
      </c>
      <c r="AA9872" s="14"/>
      <c r="AB9872" s="14"/>
      <c r="AC9872" s="14"/>
      <c r="AE9872" t="str">
        <f t="shared" si="1237"/>
        <v>Middle aged</v>
      </c>
      <c r="AF9872" t="str">
        <f t="shared" si="1238"/>
        <v>Fair</v>
      </c>
      <c r="AG9872" t="str">
        <f t="shared" si="1239"/>
        <v>High</v>
      </c>
    </row>
    <row r="9873" spans="1:33" x14ac:dyDescent="0.2">
      <c r="A9873">
        <v>9872</v>
      </c>
      <c r="B9873">
        <v>15736371</v>
      </c>
      <c r="C9873">
        <v>633</v>
      </c>
      <c r="D9873">
        <v>1</v>
      </c>
      <c r="E9873">
        <v>2</v>
      </c>
      <c r="F9873">
        <v>34</v>
      </c>
      <c r="G9873">
        <v>5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s="2" t="s">
        <v>372</v>
      </c>
      <c r="P9873" s="11" t="str">
        <f t="shared" si="1232"/>
        <v>2017</v>
      </c>
      <c r="Q9873" s="12"/>
      <c r="R9873" s="8" t="str">
        <f t="shared" si="1233"/>
        <v>11</v>
      </c>
      <c r="S9873" s="8"/>
      <c r="T9873" s="14" t="str">
        <f t="shared" si="1234"/>
        <v>Retain</v>
      </c>
      <c r="U9873" s="14"/>
      <c r="V9873" s="8" t="str">
        <f t="shared" si="1235"/>
        <v>France</v>
      </c>
      <c r="W9873" s="8"/>
      <c r="X9873" s="8"/>
      <c r="Y9873" s="8"/>
      <c r="Z9873" s="14" t="str">
        <f t="shared" si="1236"/>
        <v>Female</v>
      </c>
      <c r="AA9873" s="14"/>
      <c r="AB9873" s="14"/>
      <c r="AC9873" s="14"/>
      <c r="AE9873" t="str">
        <f t="shared" si="1237"/>
        <v>Adults</v>
      </c>
      <c r="AF9873" t="str">
        <f t="shared" si="1238"/>
        <v>Fair</v>
      </c>
      <c r="AG9873" t="str">
        <f t="shared" si="1239"/>
        <v>High</v>
      </c>
    </row>
    <row r="9874" spans="1:33" x14ac:dyDescent="0.2">
      <c r="A9874">
        <v>9873</v>
      </c>
      <c r="B9874">
        <v>15648032</v>
      </c>
      <c r="C9874">
        <v>588</v>
      </c>
      <c r="D9874">
        <v>2</v>
      </c>
      <c r="E9874">
        <v>1</v>
      </c>
      <c r="F9874">
        <v>37</v>
      </c>
      <c r="G9874">
        <v>4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s="2" t="s">
        <v>512</v>
      </c>
      <c r="P9874" s="11" t="str">
        <f t="shared" si="1232"/>
        <v>2019</v>
      </c>
      <c r="Q9874" s="12"/>
      <c r="R9874" s="8" t="str">
        <f t="shared" si="1233"/>
        <v>01</v>
      </c>
      <c r="S9874" s="8"/>
      <c r="T9874" s="14" t="str">
        <f t="shared" si="1234"/>
        <v>Retain</v>
      </c>
      <c r="U9874" s="14"/>
      <c r="V9874" s="8" t="str">
        <f t="shared" si="1235"/>
        <v>Spain</v>
      </c>
      <c r="W9874" s="8"/>
      <c r="X9874" s="8"/>
      <c r="Y9874" s="8"/>
      <c r="Z9874" s="14" t="str">
        <f t="shared" si="1236"/>
        <v>Male</v>
      </c>
      <c r="AA9874" s="14"/>
      <c r="AB9874" s="14"/>
      <c r="AC9874" s="14"/>
      <c r="AE9874" t="str">
        <f t="shared" si="1237"/>
        <v>Adults</v>
      </c>
      <c r="AF9874" t="str">
        <f t="shared" si="1238"/>
        <v>Fair</v>
      </c>
      <c r="AG9874" t="str">
        <f t="shared" si="1239"/>
        <v>Very low</v>
      </c>
    </row>
    <row r="9875" spans="1:33" x14ac:dyDescent="0.2">
      <c r="A9875">
        <v>9874</v>
      </c>
      <c r="B9875">
        <v>15610454</v>
      </c>
      <c r="C9875">
        <v>724</v>
      </c>
      <c r="D9875">
        <v>3</v>
      </c>
      <c r="E9875">
        <v>2</v>
      </c>
      <c r="F9875">
        <v>33</v>
      </c>
      <c r="G9875">
        <v>5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s="2" t="s">
        <v>158</v>
      </c>
      <c r="P9875" s="11" t="str">
        <f t="shared" si="1232"/>
        <v>2017</v>
      </c>
      <c r="Q9875" s="12"/>
      <c r="R9875" s="8" t="str">
        <f t="shared" si="1233"/>
        <v>10</v>
      </c>
      <c r="S9875" s="8"/>
      <c r="T9875" s="14" t="str">
        <f t="shared" si="1234"/>
        <v>Retain</v>
      </c>
      <c r="U9875" s="14"/>
      <c r="V9875" s="8" t="str">
        <f t="shared" si="1235"/>
        <v>Germany</v>
      </c>
      <c r="W9875" s="8"/>
      <c r="X9875" s="8"/>
      <c r="Y9875" s="8"/>
      <c r="Z9875" s="14" t="str">
        <f t="shared" si="1236"/>
        <v>Female</v>
      </c>
      <c r="AA9875" s="14"/>
      <c r="AB9875" s="14"/>
      <c r="AC9875" s="14"/>
      <c r="AE9875" t="str">
        <f t="shared" si="1237"/>
        <v>Adults</v>
      </c>
      <c r="AF9875" t="str">
        <f t="shared" si="1238"/>
        <v>Good</v>
      </c>
      <c r="AG9875" t="str">
        <f t="shared" si="1239"/>
        <v>High</v>
      </c>
    </row>
    <row r="9876" spans="1:33" x14ac:dyDescent="0.2">
      <c r="A9876">
        <v>9875</v>
      </c>
      <c r="B9876">
        <v>15671358</v>
      </c>
      <c r="C9876">
        <v>720</v>
      </c>
      <c r="D9876">
        <v>1</v>
      </c>
      <c r="E9876">
        <v>1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s="2" t="s">
        <v>1142</v>
      </c>
      <c r="P9876" s="11" t="str">
        <f t="shared" si="1232"/>
        <v>2019</v>
      </c>
      <c r="Q9876" s="12"/>
      <c r="R9876" s="8" t="str">
        <f t="shared" si="1233"/>
        <v>03</v>
      </c>
      <c r="S9876" s="8"/>
      <c r="T9876" s="14" t="str">
        <f t="shared" si="1234"/>
        <v>Retain</v>
      </c>
      <c r="U9876" s="14"/>
      <c r="V9876" s="8" t="str">
        <f t="shared" si="1235"/>
        <v>France</v>
      </c>
      <c r="W9876" s="8"/>
      <c r="X9876" s="8"/>
      <c r="Y9876" s="8"/>
      <c r="Z9876" s="14" t="str">
        <f t="shared" si="1236"/>
        <v>Male</v>
      </c>
      <c r="AA9876" s="14"/>
      <c r="AB9876" s="14"/>
      <c r="AC9876" s="14"/>
      <c r="AE9876" t="str">
        <f t="shared" si="1237"/>
        <v>Middle aged</v>
      </c>
      <c r="AF9876" t="str">
        <f t="shared" si="1238"/>
        <v>Good</v>
      </c>
      <c r="AG9876" t="str">
        <f t="shared" si="1239"/>
        <v>Very low</v>
      </c>
    </row>
    <row r="9877" spans="1:33" x14ac:dyDescent="0.2">
      <c r="A9877">
        <v>9876</v>
      </c>
      <c r="B9877">
        <v>15747130</v>
      </c>
      <c r="C9877">
        <v>521</v>
      </c>
      <c r="D9877">
        <v>1</v>
      </c>
      <c r="E9877">
        <v>1</v>
      </c>
      <c r="F9877">
        <v>39</v>
      </c>
      <c r="G9877">
        <v>6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s="2" t="s">
        <v>354</v>
      </c>
      <c r="P9877" s="11" t="str">
        <f t="shared" si="1232"/>
        <v>2017</v>
      </c>
      <c r="Q9877" s="12"/>
      <c r="R9877" s="8" t="str">
        <f t="shared" si="1233"/>
        <v>09</v>
      </c>
      <c r="S9877" s="8"/>
      <c r="T9877" s="14" t="str">
        <f t="shared" si="1234"/>
        <v>Retain</v>
      </c>
      <c r="U9877" s="14"/>
      <c r="V9877" s="8" t="str">
        <f t="shared" si="1235"/>
        <v>France</v>
      </c>
      <c r="W9877" s="8"/>
      <c r="X9877" s="8"/>
      <c r="Y9877" s="8"/>
      <c r="Z9877" s="14" t="str">
        <f t="shared" si="1236"/>
        <v>Male</v>
      </c>
      <c r="AA9877" s="14"/>
      <c r="AB9877" s="14"/>
      <c r="AC9877" s="14"/>
      <c r="AE9877" t="str">
        <f t="shared" si="1237"/>
        <v>Middle aged</v>
      </c>
      <c r="AF9877" t="str">
        <f t="shared" si="1238"/>
        <v>Poor</v>
      </c>
      <c r="AG9877" t="str">
        <f t="shared" si="1239"/>
        <v>Very low</v>
      </c>
    </row>
    <row r="9878" spans="1:33" x14ac:dyDescent="0.2">
      <c r="A9878">
        <v>9877</v>
      </c>
      <c r="B9878">
        <v>15578374</v>
      </c>
      <c r="C9878">
        <v>620</v>
      </c>
      <c r="D9878">
        <v>2</v>
      </c>
      <c r="E9878">
        <v>1</v>
      </c>
      <c r="F9878">
        <v>36</v>
      </c>
      <c r="G9878">
        <v>6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s="2" t="s">
        <v>440</v>
      </c>
      <c r="P9878" s="11" t="str">
        <f t="shared" si="1232"/>
        <v>2016</v>
      </c>
      <c r="Q9878" s="12"/>
      <c r="R9878" s="8" t="str">
        <f t="shared" si="1233"/>
        <v>12</v>
      </c>
      <c r="S9878" s="8"/>
      <c r="T9878" s="14" t="str">
        <f t="shared" si="1234"/>
        <v>Retain</v>
      </c>
      <c r="U9878" s="14"/>
      <c r="V9878" s="8" t="str">
        <f t="shared" si="1235"/>
        <v>Spain</v>
      </c>
      <c r="W9878" s="8"/>
      <c r="X9878" s="8"/>
      <c r="Y9878" s="8"/>
      <c r="Z9878" s="14" t="str">
        <f t="shared" si="1236"/>
        <v>Male</v>
      </c>
      <c r="AA9878" s="14"/>
      <c r="AB9878" s="14"/>
      <c r="AC9878" s="14"/>
      <c r="AE9878" t="str">
        <f t="shared" si="1237"/>
        <v>Adults</v>
      </c>
      <c r="AF9878" t="str">
        <f t="shared" si="1238"/>
        <v>Fair</v>
      </c>
      <c r="AG9878" t="str">
        <f t="shared" si="1239"/>
        <v>Very high</v>
      </c>
    </row>
    <row r="9879" spans="1:33" x14ac:dyDescent="0.2">
      <c r="A9879">
        <v>9878</v>
      </c>
      <c r="B9879">
        <v>15572182</v>
      </c>
      <c r="C9879">
        <v>505</v>
      </c>
      <c r="D9879">
        <v>3</v>
      </c>
      <c r="E9879">
        <v>2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s="2" t="s">
        <v>191</v>
      </c>
      <c r="P9879" s="11" t="str">
        <f t="shared" si="1232"/>
        <v>2019</v>
      </c>
      <c r="Q9879" s="12"/>
      <c r="R9879" s="8" t="str">
        <f t="shared" si="1233"/>
        <v>11</v>
      </c>
      <c r="S9879" s="8"/>
      <c r="T9879" s="14" t="str">
        <f t="shared" si="1234"/>
        <v>Exit</v>
      </c>
      <c r="U9879" s="14"/>
      <c r="V9879" s="8" t="str">
        <f t="shared" si="1235"/>
        <v>Germany</v>
      </c>
      <c r="W9879" s="8"/>
      <c r="X9879" s="8"/>
      <c r="Y9879" s="8"/>
      <c r="Z9879" s="14" t="str">
        <f t="shared" si="1236"/>
        <v>Female</v>
      </c>
      <c r="AA9879" s="14"/>
      <c r="AB9879" s="14"/>
      <c r="AC9879" s="14"/>
      <c r="AE9879" t="str">
        <f t="shared" si="1237"/>
        <v>Adults</v>
      </c>
      <c r="AF9879" t="str">
        <f t="shared" si="1238"/>
        <v>Poor</v>
      </c>
      <c r="AG9879" t="str">
        <f t="shared" si="1239"/>
        <v>High</v>
      </c>
    </row>
    <row r="9880" spans="1:33" x14ac:dyDescent="0.2">
      <c r="A9880">
        <v>9879</v>
      </c>
      <c r="B9880">
        <v>15770041</v>
      </c>
      <c r="C9880">
        <v>728</v>
      </c>
      <c r="D9880">
        <v>2</v>
      </c>
      <c r="E9880">
        <v>2</v>
      </c>
      <c r="F9880">
        <v>43</v>
      </c>
      <c r="G9880">
        <v>6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s="2" t="s">
        <v>320</v>
      </c>
      <c r="P9880" s="11" t="str">
        <f t="shared" si="1232"/>
        <v>2017</v>
      </c>
      <c r="Q9880" s="12"/>
      <c r="R9880" s="8" t="str">
        <f t="shared" si="1233"/>
        <v>06</v>
      </c>
      <c r="S9880" s="8"/>
      <c r="T9880" s="14" t="str">
        <f t="shared" si="1234"/>
        <v>Retain</v>
      </c>
      <c r="U9880" s="14"/>
      <c r="V9880" s="8" t="str">
        <f t="shared" si="1235"/>
        <v>Spain</v>
      </c>
      <c r="W9880" s="8"/>
      <c r="X9880" s="8"/>
      <c r="Y9880" s="8"/>
      <c r="Z9880" s="14" t="str">
        <f t="shared" si="1236"/>
        <v>Female</v>
      </c>
      <c r="AA9880" s="14"/>
      <c r="AB9880" s="14"/>
      <c r="AC9880" s="14"/>
      <c r="AE9880" t="str">
        <f t="shared" si="1237"/>
        <v>Middle aged</v>
      </c>
      <c r="AF9880" t="str">
        <f t="shared" si="1238"/>
        <v>Good</v>
      </c>
      <c r="AG9880" t="str">
        <f t="shared" si="1239"/>
        <v>High</v>
      </c>
    </row>
    <row r="9881" spans="1:33" x14ac:dyDescent="0.2">
      <c r="A9881">
        <v>9880</v>
      </c>
      <c r="B9881">
        <v>15669414</v>
      </c>
      <c r="C9881">
        <v>486</v>
      </c>
      <c r="D9881">
        <v>3</v>
      </c>
      <c r="E9881">
        <v>1</v>
      </c>
      <c r="F9881">
        <v>62</v>
      </c>
      <c r="G9881">
        <v>5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s="2" t="s">
        <v>257</v>
      </c>
      <c r="P9881" s="11" t="str">
        <f t="shared" si="1232"/>
        <v>2018</v>
      </c>
      <c r="Q9881" s="12"/>
      <c r="R9881" s="8" t="str">
        <f t="shared" si="1233"/>
        <v>06</v>
      </c>
      <c r="S9881" s="8"/>
      <c r="T9881" s="14" t="str">
        <f t="shared" si="1234"/>
        <v>Exit</v>
      </c>
      <c r="U9881" s="14"/>
      <c r="V9881" s="8" t="str">
        <f t="shared" si="1235"/>
        <v>Germany</v>
      </c>
      <c r="W9881" s="8"/>
      <c r="X9881" s="8"/>
      <c r="Y9881" s="8"/>
      <c r="Z9881" s="14" t="str">
        <f t="shared" si="1236"/>
        <v>Male</v>
      </c>
      <c r="AA9881" s="14"/>
      <c r="AB9881" s="14"/>
      <c r="AC9881" s="14"/>
      <c r="AE9881" t="str">
        <f t="shared" si="1237"/>
        <v>Middle aged</v>
      </c>
      <c r="AF9881" t="str">
        <f t="shared" si="1238"/>
        <v>Poor</v>
      </c>
      <c r="AG9881" t="str">
        <f t="shared" si="1239"/>
        <v>High</v>
      </c>
    </row>
    <row r="9882" spans="1:33" x14ac:dyDescent="0.2">
      <c r="A9882">
        <v>9881</v>
      </c>
      <c r="B9882">
        <v>15777054</v>
      </c>
      <c r="C9882">
        <v>584</v>
      </c>
      <c r="D9882">
        <v>3</v>
      </c>
      <c r="E9882">
        <v>1</v>
      </c>
      <c r="F9882">
        <v>42</v>
      </c>
      <c r="G9882">
        <v>4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s="2" t="s">
        <v>1059</v>
      </c>
      <c r="P9882" s="11" t="str">
        <f t="shared" si="1232"/>
        <v>2019</v>
      </c>
      <c r="Q9882" s="12"/>
      <c r="R9882" s="8" t="str">
        <f t="shared" si="1233"/>
        <v>05</v>
      </c>
      <c r="S9882" s="8"/>
      <c r="T9882" s="14" t="str">
        <f t="shared" si="1234"/>
        <v>Retain</v>
      </c>
      <c r="U9882" s="14"/>
      <c r="V9882" s="8" t="str">
        <f t="shared" si="1235"/>
        <v>Germany</v>
      </c>
      <c r="W9882" s="8"/>
      <c r="X9882" s="8"/>
      <c r="Y9882" s="8"/>
      <c r="Z9882" s="14" t="str">
        <f t="shared" si="1236"/>
        <v>Male</v>
      </c>
      <c r="AA9882" s="14"/>
      <c r="AB9882" s="14"/>
      <c r="AC9882" s="14"/>
      <c r="AE9882" t="str">
        <f t="shared" si="1237"/>
        <v>Middle aged</v>
      </c>
      <c r="AF9882" t="str">
        <f t="shared" si="1238"/>
        <v>Fair</v>
      </c>
      <c r="AG9882" t="str">
        <f t="shared" si="1239"/>
        <v>High</v>
      </c>
    </row>
    <row r="9883" spans="1:33" x14ac:dyDescent="0.2">
      <c r="A9883">
        <v>9882</v>
      </c>
      <c r="B9883">
        <v>15621021</v>
      </c>
      <c r="C9883">
        <v>687</v>
      </c>
      <c r="D9883">
        <v>2</v>
      </c>
      <c r="E9883">
        <v>2</v>
      </c>
      <c r="F9883">
        <v>40</v>
      </c>
      <c r="G9883">
        <v>7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s="2" t="s">
        <v>1033</v>
      </c>
      <c r="P9883" s="11" t="str">
        <f t="shared" si="1232"/>
        <v>2016</v>
      </c>
      <c r="Q9883" s="12"/>
      <c r="R9883" s="8" t="str">
        <f t="shared" si="1233"/>
        <v>04</v>
      </c>
      <c r="S9883" s="8"/>
      <c r="T9883" s="14" t="str">
        <f t="shared" si="1234"/>
        <v>Retain</v>
      </c>
      <c r="U9883" s="14"/>
      <c r="V9883" s="8" t="str">
        <f t="shared" si="1235"/>
        <v>Spain</v>
      </c>
      <c r="W9883" s="8"/>
      <c r="X9883" s="8"/>
      <c r="Y9883" s="8"/>
      <c r="Z9883" s="14" t="str">
        <f t="shared" si="1236"/>
        <v>Female</v>
      </c>
      <c r="AA9883" s="14"/>
      <c r="AB9883" s="14"/>
      <c r="AC9883" s="14"/>
      <c r="AE9883" t="str">
        <f t="shared" si="1237"/>
        <v>Middle aged</v>
      </c>
      <c r="AF9883" t="str">
        <f t="shared" si="1238"/>
        <v>Good</v>
      </c>
      <c r="AG9883" t="str">
        <f t="shared" si="1239"/>
        <v>Very low</v>
      </c>
    </row>
    <row r="9884" spans="1:33" x14ac:dyDescent="0.2">
      <c r="A9884">
        <v>9883</v>
      </c>
      <c r="B9884">
        <v>15785490</v>
      </c>
      <c r="C9884">
        <v>771</v>
      </c>
      <c r="D9884">
        <v>1</v>
      </c>
      <c r="E9884">
        <v>1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s="2" t="s">
        <v>360</v>
      </c>
      <c r="P9884" s="11" t="str">
        <f t="shared" si="1232"/>
        <v>2019</v>
      </c>
      <c r="Q9884" s="12"/>
      <c r="R9884" s="8" t="str">
        <f t="shared" si="1233"/>
        <v>12</v>
      </c>
      <c r="S9884" s="8"/>
      <c r="T9884" s="14" t="str">
        <f t="shared" si="1234"/>
        <v>Exit</v>
      </c>
      <c r="U9884" s="14"/>
      <c r="V9884" s="8" t="str">
        <f t="shared" si="1235"/>
        <v>France</v>
      </c>
      <c r="W9884" s="8"/>
      <c r="X9884" s="8"/>
      <c r="Y9884" s="8"/>
      <c r="Z9884" s="14" t="str">
        <f t="shared" si="1236"/>
        <v>Male</v>
      </c>
      <c r="AA9884" s="14"/>
      <c r="AB9884" s="14"/>
      <c r="AC9884" s="14"/>
      <c r="AE9884" t="str">
        <f t="shared" si="1237"/>
        <v>Middle aged</v>
      </c>
      <c r="AF9884" t="str">
        <f t="shared" si="1238"/>
        <v>Very good</v>
      </c>
      <c r="AG9884" t="str">
        <f t="shared" si="1239"/>
        <v>High</v>
      </c>
    </row>
    <row r="9885" spans="1:33" x14ac:dyDescent="0.2">
      <c r="A9885">
        <v>9884</v>
      </c>
      <c r="B9885">
        <v>15577695</v>
      </c>
      <c r="C9885">
        <v>678</v>
      </c>
      <c r="D9885">
        <v>1</v>
      </c>
      <c r="E9885">
        <v>1</v>
      </c>
      <c r="F9885">
        <v>41</v>
      </c>
      <c r="G9885">
        <v>5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s="2" t="s">
        <v>855</v>
      </c>
      <c r="P9885" s="11" t="str">
        <f t="shared" si="1232"/>
        <v>2018</v>
      </c>
      <c r="Q9885" s="12"/>
      <c r="R9885" s="8" t="str">
        <f t="shared" si="1233"/>
        <v>03</v>
      </c>
      <c r="S9885" s="8"/>
      <c r="T9885" s="14" t="str">
        <f t="shared" si="1234"/>
        <v>Retain</v>
      </c>
      <c r="U9885" s="14"/>
      <c r="V9885" s="8" t="str">
        <f t="shared" si="1235"/>
        <v>France</v>
      </c>
      <c r="W9885" s="8"/>
      <c r="X9885" s="8"/>
      <c r="Y9885" s="8"/>
      <c r="Z9885" s="14" t="str">
        <f t="shared" si="1236"/>
        <v>Male</v>
      </c>
      <c r="AA9885" s="14"/>
      <c r="AB9885" s="14"/>
      <c r="AC9885" s="14"/>
      <c r="AE9885" t="str">
        <f t="shared" si="1237"/>
        <v>Middle aged</v>
      </c>
      <c r="AF9885" t="str">
        <f t="shared" si="1238"/>
        <v>Good</v>
      </c>
      <c r="AG9885" t="str">
        <f t="shared" si="1239"/>
        <v>High</v>
      </c>
    </row>
    <row r="9886" spans="1:33" x14ac:dyDescent="0.2">
      <c r="A9886">
        <v>9885</v>
      </c>
      <c r="B9886">
        <v>15686974</v>
      </c>
      <c r="C9886">
        <v>751</v>
      </c>
      <c r="D9886">
        <v>1</v>
      </c>
      <c r="E9886">
        <v>2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s="2" t="s">
        <v>408</v>
      </c>
      <c r="P9886" s="11" t="str">
        <f t="shared" si="1232"/>
        <v>2018</v>
      </c>
      <c r="Q9886" s="12"/>
      <c r="R9886" s="8" t="str">
        <f t="shared" si="1233"/>
        <v>11</v>
      </c>
      <c r="S9886" s="8"/>
      <c r="T9886" s="14" t="str">
        <f t="shared" si="1234"/>
        <v>Exit</v>
      </c>
      <c r="U9886" s="14"/>
      <c r="V9886" s="8" t="str">
        <f t="shared" si="1235"/>
        <v>France</v>
      </c>
      <c r="W9886" s="8"/>
      <c r="X9886" s="8"/>
      <c r="Y9886" s="8"/>
      <c r="Z9886" s="14" t="str">
        <f t="shared" si="1236"/>
        <v>Female</v>
      </c>
      <c r="AA9886" s="14"/>
      <c r="AB9886" s="14"/>
      <c r="AC9886" s="14"/>
      <c r="AE9886" t="str">
        <f t="shared" si="1237"/>
        <v>Middle aged</v>
      </c>
      <c r="AF9886" t="str">
        <f t="shared" si="1238"/>
        <v>Very good</v>
      </c>
      <c r="AG9886" t="str">
        <f t="shared" si="1239"/>
        <v>Very low</v>
      </c>
    </row>
    <row r="9887" spans="1:33" x14ac:dyDescent="0.2">
      <c r="A9887">
        <v>9886</v>
      </c>
      <c r="B9887">
        <v>15574584</v>
      </c>
      <c r="C9887">
        <v>670</v>
      </c>
      <c r="D9887">
        <v>1</v>
      </c>
      <c r="E9887">
        <v>1</v>
      </c>
      <c r="F9887">
        <v>33</v>
      </c>
      <c r="G9887">
        <v>4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s="2" t="s">
        <v>765</v>
      </c>
      <c r="P9887" s="11" t="str">
        <f t="shared" si="1232"/>
        <v>2018</v>
      </c>
      <c r="Q9887" s="12"/>
      <c r="R9887" s="8" t="str">
        <f t="shared" si="1233"/>
        <v>12</v>
      </c>
      <c r="S9887" s="8"/>
      <c r="T9887" s="14" t="str">
        <f t="shared" si="1234"/>
        <v>Retain</v>
      </c>
      <c r="U9887" s="14"/>
      <c r="V9887" s="8" t="str">
        <f t="shared" si="1235"/>
        <v>France</v>
      </c>
      <c r="W9887" s="8"/>
      <c r="X9887" s="8"/>
      <c r="Y9887" s="8"/>
      <c r="Z9887" s="14" t="str">
        <f t="shared" si="1236"/>
        <v>Male</v>
      </c>
      <c r="AA9887" s="14"/>
      <c r="AB9887" s="14"/>
      <c r="AC9887" s="14"/>
      <c r="AE9887" t="str">
        <f t="shared" si="1237"/>
        <v>Adults</v>
      </c>
      <c r="AF9887" t="str">
        <f t="shared" si="1238"/>
        <v>Good</v>
      </c>
      <c r="AG9887" t="str">
        <f t="shared" si="1239"/>
        <v>High</v>
      </c>
    </row>
    <row r="9888" spans="1:33" x14ac:dyDescent="0.2">
      <c r="A9888">
        <v>9887</v>
      </c>
      <c r="B9888">
        <v>15719541</v>
      </c>
      <c r="C9888">
        <v>675</v>
      </c>
      <c r="D9888">
        <v>2</v>
      </c>
      <c r="E9888">
        <v>1</v>
      </c>
      <c r="F9888">
        <v>31</v>
      </c>
      <c r="G9888">
        <v>4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s="2" t="s">
        <v>914</v>
      </c>
      <c r="P9888" s="11" t="str">
        <f t="shared" si="1232"/>
        <v>2019</v>
      </c>
      <c r="Q9888" s="12"/>
      <c r="R9888" s="8" t="str">
        <f t="shared" si="1233"/>
        <v>05</v>
      </c>
      <c r="S9888" s="8"/>
      <c r="T9888" s="14" t="str">
        <f t="shared" si="1234"/>
        <v>Retain</v>
      </c>
      <c r="U9888" s="14"/>
      <c r="V9888" s="8" t="str">
        <f t="shared" si="1235"/>
        <v>Spain</v>
      </c>
      <c r="W9888" s="8"/>
      <c r="X9888" s="8"/>
      <c r="Y9888" s="8"/>
      <c r="Z9888" s="14" t="str">
        <f t="shared" si="1236"/>
        <v>Male</v>
      </c>
      <c r="AA9888" s="14"/>
      <c r="AB9888" s="14"/>
      <c r="AC9888" s="14"/>
      <c r="AE9888" t="str">
        <f t="shared" si="1237"/>
        <v>Adults</v>
      </c>
      <c r="AF9888" t="str">
        <f t="shared" si="1238"/>
        <v>Good</v>
      </c>
      <c r="AG9888" t="str">
        <f t="shared" si="1239"/>
        <v>Medium</v>
      </c>
    </row>
    <row r="9889" spans="1:33" x14ac:dyDescent="0.2">
      <c r="A9889">
        <v>9888</v>
      </c>
      <c r="B9889">
        <v>15646310</v>
      </c>
      <c r="C9889">
        <v>684</v>
      </c>
      <c r="D9889">
        <v>2</v>
      </c>
      <c r="E9889">
        <v>1</v>
      </c>
      <c r="F9889">
        <v>24</v>
      </c>
      <c r="G9889">
        <v>5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s="2" t="s">
        <v>543</v>
      </c>
      <c r="P9889" s="11" t="str">
        <f t="shared" si="1232"/>
        <v>2018</v>
      </c>
      <c r="Q9889" s="12"/>
      <c r="R9889" s="8" t="str">
        <f t="shared" si="1233"/>
        <v>09</v>
      </c>
      <c r="S9889" s="8"/>
      <c r="T9889" s="14" t="str">
        <f t="shared" si="1234"/>
        <v>Retain</v>
      </c>
      <c r="U9889" s="14"/>
      <c r="V9889" s="8" t="str">
        <f t="shared" si="1235"/>
        <v>Spain</v>
      </c>
      <c r="W9889" s="8"/>
      <c r="X9889" s="8"/>
      <c r="Y9889" s="8"/>
      <c r="Z9889" s="14" t="str">
        <f t="shared" si="1236"/>
        <v>Male</v>
      </c>
      <c r="AA9889" s="14"/>
      <c r="AB9889" s="14"/>
      <c r="AC9889" s="14"/>
      <c r="AE9889" t="str">
        <f t="shared" si="1237"/>
        <v>Adults</v>
      </c>
      <c r="AF9889" t="str">
        <f t="shared" si="1238"/>
        <v>Good</v>
      </c>
      <c r="AG9889" t="str">
        <f t="shared" si="1239"/>
        <v>High</v>
      </c>
    </row>
    <row r="9890" spans="1:33" x14ac:dyDescent="0.2">
      <c r="A9890">
        <v>9889</v>
      </c>
      <c r="B9890">
        <v>15697606</v>
      </c>
      <c r="C9890">
        <v>637</v>
      </c>
      <c r="D9890">
        <v>1</v>
      </c>
      <c r="E9890">
        <v>2</v>
      </c>
      <c r="F9890">
        <v>21</v>
      </c>
      <c r="G9890">
        <v>6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s="2" t="s">
        <v>155</v>
      </c>
      <c r="P9890" s="11" t="str">
        <f t="shared" si="1232"/>
        <v>2017</v>
      </c>
      <c r="Q9890" s="12"/>
      <c r="R9890" s="8" t="str">
        <f t="shared" si="1233"/>
        <v>08</v>
      </c>
      <c r="S9890" s="8"/>
      <c r="T9890" s="14" t="str">
        <f t="shared" si="1234"/>
        <v>Retain</v>
      </c>
      <c r="U9890" s="14"/>
      <c r="V9890" s="8" t="str">
        <f t="shared" si="1235"/>
        <v>France</v>
      </c>
      <c r="W9890" s="8"/>
      <c r="X9890" s="8"/>
      <c r="Y9890" s="8"/>
      <c r="Z9890" s="14" t="str">
        <f t="shared" si="1236"/>
        <v>Female</v>
      </c>
      <c r="AA9890" s="14"/>
      <c r="AB9890" s="14"/>
      <c r="AC9890" s="14"/>
      <c r="AE9890" t="str">
        <f t="shared" si="1237"/>
        <v>Young Adults</v>
      </c>
      <c r="AF9890" t="str">
        <f t="shared" si="1238"/>
        <v>Fair</v>
      </c>
      <c r="AG9890" t="str">
        <f t="shared" si="1239"/>
        <v>High</v>
      </c>
    </row>
    <row r="9891" spans="1:33" x14ac:dyDescent="0.2">
      <c r="A9891">
        <v>9890</v>
      </c>
      <c r="B9891">
        <v>15711489</v>
      </c>
      <c r="C9891">
        <v>760</v>
      </c>
      <c r="D9891">
        <v>2</v>
      </c>
      <c r="E9891">
        <v>2</v>
      </c>
      <c r="F9891">
        <v>32</v>
      </c>
      <c r="G9891">
        <v>5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s="2" t="s">
        <v>55</v>
      </c>
      <c r="P9891" s="11" t="str">
        <f t="shared" si="1232"/>
        <v>2018</v>
      </c>
      <c r="Q9891" s="12"/>
      <c r="R9891" s="8" t="str">
        <f t="shared" si="1233"/>
        <v>03</v>
      </c>
      <c r="S9891" s="8"/>
      <c r="T9891" s="14" t="str">
        <f t="shared" si="1234"/>
        <v>Retain</v>
      </c>
      <c r="U9891" s="14"/>
      <c r="V9891" s="8" t="str">
        <f t="shared" si="1235"/>
        <v>Spain</v>
      </c>
      <c r="W9891" s="8"/>
      <c r="X9891" s="8"/>
      <c r="Y9891" s="8"/>
      <c r="Z9891" s="14" t="str">
        <f t="shared" si="1236"/>
        <v>Female</v>
      </c>
      <c r="AA9891" s="14"/>
      <c r="AB9891" s="14"/>
      <c r="AC9891" s="14"/>
      <c r="AE9891" t="str">
        <f t="shared" si="1237"/>
        <v>Adults</v>
      </c>
      <c r="AF9891" t="str">
        <f t="shared" si="1238"/>
        <v>Very good</v>
      </c>
      <c r="AG9891" t="str">
        <f t="shared" si="1239"/>
        <v>Very low</v>
      </c>
    </row>
    <row r="9892" spans="1:33" x14ac:dyDescent="0.2">
      <c r="A9892">
        <v>9891</v>
      </c>
      <c r="B9892">
        <v>15670427</v>
      </c>
      <c r="C9892">
        <v>662</v>
      </c>
      <c r="D9892">
        <v>2</v>
      </c>
      <c r="E9892">
        <v>1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s="2" t="s">
        <v>129</v>
      </c>
      <c r="P9892" s="11" t="str">
        <f t="shared" si="1232"/>
        <v>2019</v>
      </c>
      <c r="Q9892" s="12"/>
      <c r="R9892" s="8" t="str">
        <f t="shared" si="1233"/>
        <v>06</v>
      </c>
      <c r="S9892" s="8"/>
      <c r="T9892" s="14" t="str">
        <f t="shared" si="1234"/>
        <v>Retain</v>
      </c>
      <c r="U9892" s="14"/>
      <c r="V9892" s="8" t="str">
        <f t="shared" si="1235"/>
        <v>Spain</v>
      </c>
      <c r="W9892" s="8"/>
      <c r="X9892" s="8"/>
      <c r="Y9892" s="8"/>
      <c r="Z9892" s="14" t="str">
        <f t="shared" si="1236"/>
        <v>Male</v>
      </c>
      <c r="AA9892" s="14"/>
      <c r="AB9892" s="14"/>
      <c r="AC9892" s="14"/>
      <c r="AE9892" t="str">
        <f t="shared" si="1237"/>
        <v>Adults</v>
      </c>
      <c r="AF9892" t="str">
        <f t="shared" si="1238"/>
        <v>Fair</v>
      </c>
      <c r="AG9892" t="str">
        <f t="shared" si="1239"/>
        <v>Very high</v>
      </c>
    </row>
    <row r="9893" spans="1:33" x14ac:dyDescent="0.2">
      <c r="A9893">
        <v>9892</v>
      </c>
      <c r="B9893">
        <v>15731755</v>
      </c>
      <c r="C9893">
        <v>680</v>
      </c>
      <c r="D9893">
        <v>1</v>
      </c>
      <c r="E9893">
        <v>1</v>
      </c>
      <c r="F9893">
        <v>49</v>
      </c>
      <c r="G9893">
        <v>4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s="2" t="s">
        <v>1091</v>
      </c>
      <c r="P9893" s="11" t="str">
        <f t="shared" si="1232"/>
        <v>2018</v>
      </c>
      <c r="Q9893" s="12"/>
      <c r="R9893" s="8" t="str">
        <f t="shared" si="1233"/>
        <v>11</v>
      </c>
      <c r="S9893" s="8"/>
      <c r="T9893" s="14" t="str">
        <f t="shared" si="1234"/>
        <v>Retain</v>
      </c>
      <c r="U9893" s="14"/>
      <c r="V9893" s="8" t="str">
        <f t="shared" si="1235"/>
        <v>France</v>
      </c>
      <c r="W9893" s="8"/>
      <c r="X9893" s="8"/>
      <c r="Y9893" s="8"/>
      <c r="Z9893" s="14" t="str">
        <f t="shared" si="1236"/>
        <v>Male</v>
      </c>
      <c r="AA9893" s="14"/>
      <c r="AB9893" s="14"/>
      <c r="AC9893" s="14"/>
      <c r="AE9893" t="str">
        <f t="shared" si="1237"/>
        <v>Middle aged</v>
      </c>
      <c r="AF9893" t="str">
        <f t="shared" si="1238"/>
        <v>Good</v>
      </c>
      <c r="AG9893" t="str">
        <f t="shared" si="1239"/>
        <v>Very low</v>
      </c>
    </row>
    <row r="9894" spans="1:33" x14ac:dyDescent="0.2">
      <c r="A9894">
        <v>9893</v>
      </c>
      <c r="B9894">
        <v>15796370</v>
      </c>
      <c r="C9894">
        <v>604</v>
      </c>
      <c r="D9894">
        <v>2</v>
      </c>
      <c r="E9894">
        <v>1</v>
      </c>
      <c r="F9894">
        <v>40</v>
      </c>
      <c r="G9894">
        <v>4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s="2" t="s">
        <v>449</v>
      </c>
      <c r="P9894" s="11" t="str">
        <f t="shared" si="1232"/>
        <v>2019</v>
      </c>
      <c r="Q9894" s="12"/>
      <c r="R9894" s="8" t="str">
        <f t="shared" si="1233"/>
        <v>08</v>
      </c>
      <c r="S9894" s="8"/>
      <c r="T9894" s="14" t="str">
        <f t="shared" si="1234"/>
        <v>Retain</v>
      </c>
      <c r="U9894" s="14"/>
      <c r="V9894" s="8" t="str">
        <f t="shared" si="1235"/>
        <v>Spain</v>
      </c>
      <c r="W9894" s="8"/>
      <c r="X9894" s="8"/>
      <c r="Y9894" s="8"/>
      <c r="Z9894" s="14" t="str">
        <f t="shared" si="1236"/>
        <v>Male</v>
      </c>
      <c r="AA9894" s="14"/>
      <c r="AB9894" s="14"/>
      <c r="AC9894" s="14"/>
      <c r="AE9894" t="str">
        <f t="shared" si="1237"/>
        <v>Middle aged</v>
      </c>
      <c r="AF9894" t="str">
        <f t="shared" si="1238"/>
        <v>Fair</v>
      </c>
      <c r="AG9894" t="str">
        <f t="shared" si="1239"/>
        <v>Very high</v>
      </c>
    </row>
    <row r="9895" spans="1:33" x14ac:dyDescent="0.2">
      <c r="A9895">
        <v>9894</v>
      </c>
      <c r="B9895">
        <v>15598331</v>
      </c>
      <c r="C9895">
        <v>764</v>
      </c>
      <c r="D9895">
        <v>1</v>
      </c>
      <c r="E9895">
        <v>2</v>
      </c>
      <c r="F9895">
        <v>40</v>
      </c>
      <c r="G9895">
        <v>6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s="2" t="s">
        <v>545</v>
      </c>
      <c r="P9895" s="11" t="str">
        <f t="shared" si="1232"/>
        <v>2017</v>
      </c>
      <c r="Q9895" s="12"/>
      <c r="R9895" s="8" t="str">
        <f t="shared" si="1233"/>
        <v>02</v>
      </c>
      <c r="S9895" s="8"/>
      <c r="T9895" s="14" t="str">
        <f t="shared" si="1234"/>
        <v>Retain</v>
      </c>
      <c r="U9895" s="14"/>
      <c r="V9895" s="8" t="str">
        <f t="shared" si="1235"/>
        <v>France</v>
      </c>
      <c r="W9895" s="8"/>
      <c r="X9895" s="8"/>
      <c r="Y9895" s="8"/>
      <c r="Z9895" s="14" t="str">
        <f t="shared" si="1236"/>
        <v>Female</v>
      </c>
      <c r="AA9895" s="14"/>
      <c r="AB9895" s="14"/>
      <c r="AC9895" s="14"/>
      <c r="AE9895" t="str">
        <f t="shared" si="1237"/>
        <v>Middle aged</v>
      </c>
      <c r="AF9895" t="str">
        <f t="shared" si="1238"/>
        <v>Very good</v>
      </c>
      <c r="AG9895" t="str">
        <f t="shared" si="1239"/>
        <v>High</v>
      </c>
    </row>
    <row r="9896" spans="1:33" x14ac:dyDescent="0.2">
      <c r="A9896">
        <v>9895</v>
      </c>
      <c r="B9896">
        <v>15704795</v>
      </c>
      <c r="C9896">
        <v>521</v>
      </c>
      <c r="D9896">
        <v>1</v>
      </c>
      <c r="E9896">
        <v>2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s="2" t="s">
        <v>172</v>
      </c>
      <c r="P9896" s="11" t="str">
        <f t="shared" si="1232"/>
        <v>2017</v>
      </c>
      <c r="Q9896" s="12"/>
      <c r="R9896" s="8" t="str">
        <f t="shared" si="1233"/>
        <v>01</v>
      </c>
      <c r="S9896" s="8"/>
      <c r="T9896" s="14" t="str">
        <f t="shared" si="1234"/>
        <v>Retain</v>
      </c>
      <c r="U9896" s="14"/>
      <c r="V9896" s="8" t="str">
        <f t="shared" si="1235"/>
        <v>France</v>
      </c>
      <c r="W9896" s="8"/>
      <c r="X9896" s="8"/>
      <c r="Y9896" s="8"/>
      <c r="Z9896" s="14" t="str">
        <f t="shared" si="1236"/>
        <v>Female</v>
      </c>
      <c r="AA9896" s="14"/>
      <c r="AB9896" s="14"/>
      <c r="AC9896" s="14"/>
      <c r="AE9896" t="str">
        <f t="shared" si="1237"/>
        <v>Retired</v>
      </c>
      <c r="AF9896" t="str">
        <f t="shared" si="1238"/>
        <v>Poor</v>
      </c>
      <c r="AG9896" t="str">
        <f t="shared" si="1239"/>
        <v>Very low</v>
      </c>
    </row>
    <row r="9897" spans="1:33" x14ac:dyDescent="0.2">
      <c r="A9897">
        <v>9896</v>
      </c>
      <c r="B9897">
        <v>15796764</v>
      </c>
      <c r="C9897">
        <v>684</v>
      </c>
      <c r="D9897">
        <v>3</v>
      </c>
      <c r="E9897">
        <v>2</v>
      </c>
      <c r="F9897">
        <v>56</v>
      </c>
      <c r="G9897">
        <v>4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s="2" t="s">
        <v>413</v>
      </c>
      <c r="P9897" s="11" t="str">
        <f t="shared" si="1232"/>
        <v>2019</v>
      </c>
      <c r="Q9897" s="12"/>
      <c r="R9897" s="8" t="str">
        <f t="shared" si="1233"/>
        <v>06</v>
      </c>
      <c r="S9897" s="8"/>
      <c r="T9897" s="14" t="str">
        <f t="shared" si="1234"/>
        <v>Exit</v>
      </c>
      <c r="U9897" s="14"/>
      <c r="V9897" s="8" t="str">
        <f t="shared" si="1235"/>
        <v>Germany</v>
      </c>
      <c r="W9897" s="8"/>
      <c r="X9897" s="8"/>
      <c r="Y9897" s="8"/>
      <c r="Z9897" s="14" t="str">
        <f t="shared" si="1236"/>
        <v>Female</v>
      </c>
      <c r="AA9897" s="14"/>
      <c r="AB9897" s="14"/>
      <c r="AC9897" s="14"/>
      <c r="AE9897" t="str">
        <f t="shared" si="1237"/>
        <v>Middle aged</v>
      </c>
      <c r="AF9897" t="str">
        <f t="shared" si="1238"/>
        <v>Good</v>
      </c>
      <c r="AG9897" t="str">
        <f t="shared" si="1239"/>
        <v>High</v>
      </c>
    </row>
    <row r="9898" spans="1:33" x14ac:dyDescent="0.2">
      <c r="A9898">
        <v>9897</v>
      </c>
      <c r="B9898">
        <v>15589420</v>
      </c>
      <c r="C9898">
        <v>795</v>
      </c>
      <c r="D9898">
        <v>1</v>
      </c>
      <c r="E9898">
        <v>2</v>
      </c>
      <c r="F9898">
        <v>40</v>
      </c>
      <c r="G9898">
        <v>3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s="2" t="s">
        <v>311</v>
      </c>
      <c r="P9898" s="11" t="str">
        <f t="shared" si="1232"/>
        <v>2019</v>
      </c>
      <c r="Q9898" s="12"/>
      <c r="R9898" s="8" t="str">
        <f t="shared" si="1233"/>
        <v>09</v>
      </c>
      <c r="S9898" s="8"/>
      <c r="T9898" s="14" t="str">
        <f t="shared" si="1234"/>
        <v>Retain</v>
      </c>
      <c r="U9898" s="14"/>
      <c r="V9898" s="8" t="str">
        <f t="shared" si="1235"/>
        <v>France</v>
      </c>
      <c r="W9898" s="8"/>
      <c r="X9898" s="8"/>
      <c r="Y9898" s="8"/>
      <c r="Z9898" s="14" t="str">
        <f t="shared" si="1236"/>
        <v>Female</v>
      </c>
      <c r="AA9898" s="14"/>
      <c r="AB9898" s="14"/>
      <c r="AC9898" s="14"/>
      <c r="AE9898" t="str">
        <f t="shared" si="1237"/>
        <v>Middle aged</v>
      </c>
      <c r="AF9898" t="str">
        <f t="shared" si="1238"/>
        <v>Very good</v>
      </c>
      <c r="AG9898" t="str">
        <f t="shared" si="1239"/>
        <v>High</v>
      </c>
    </row>
    <row r="9899" spans="1:33" x14ac:dyDescent="0.2">
      <c r="A9899">
        <v>9898</v>
      </c>
      <c r="B9899">
        <v>15810563</v>
      </c>
      <c r="C9899">
        <v>678</v>
      </c>
      <c r="D9899">
        <v>2</v>
      </c>
      <c r="E9899">
        <v>2</v>
      </c>
      <c r="F9899">
        <v>61</v>
      </c>
      <c r="G9899">
        <v>3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s="2" t="s">
        <v>17</v>
      </c>
      <c r="P9899" s="11" t="str">
        <f t="shared" si="1232"/>
        <v>2019</v>
      </c>
      <c r="Q9899" s="12"/>
      <c r="R9899" s="8" t="str">
        <f t="shared" si="1233"/>
        <v>10</v>
      </c>
      <c r="S9899" s="8"/>
      <c r="T9899" s="14" t="str">
        <f t="shared" si="1234"/>
        <v>Retain</v>
      </c>
      <c r="U9899" s="14"/>
      <c r="V9899" s="8" t="str">
        <f t="shared" si="1235"/>
        <v>Spain</v>
      </c>
      <c r="W9899" s="8"/>
      <c r="X9899" s="8"/>
      <c r="Y9899" s="8"/>
      <c r="Z9899" s="14" t="str">
        <f t="shared" si="1236"/>
        <v>Female</v>
      </c>
      <c r="AA9899" s="14"/>
      <c r="AB9899" s="14"/>
      <c r="AC9899" s="14"/>
      <c r="AE9899" t="str">
        <f t="shared" si="1237"/>
        <v>Middle aged</v>
      </c>
      <c r="AF9899" t="str">
        <f t="shared" si="1238"/>
        <v>Good</v>
      </c>
      <c r="AG9899" t="str">
        <f t="shared" si="1239"/>
        <v>Very low</v>
      </c>
    </row>
    <row r="9900" spans="1:33" x14ac:dyDescent="0.2">
      <c r="A9900">
        <v>9899</v>
      </c>
      <c r="B9900">
        <v>15746569</v>
      </c>
      <c r="C9900">
        <v>589</v>
      </c>
      <c r="D9900">
        <v>1</v>
      </c>
      <c r="E9900">
        <v>1</v>
      </c>
      <c r="F9900">
        <v>38</v>
      </c>
      <c r="G9900">
        <v>5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s="2" t="s">
        <v>962</v>
      </c>
      <c r="P9900" s="11" t="str">
        <f t="shared" si="1232"/>
        <v>2018</v>
      </c>
      <c r="Q9900" s="12"/>
      <c r="R9900" s="8" t="str">
        <f t="shared" si="1233"/>
        <v>07</v>
      </c>
      <c r="S9900" s="8"/>
      <c r="T9900" s="14" t="str">
        <f t="shared" si="1234"/>
        <v>Exit</v>
      </c>
      <c r="U9900" s="14"/>
      <c r="V9900" s="8" t="str">
        <f t="shared" si="1235"/>
        <v>France</v>
      </c>
      <c r="W9900" s="8"/>
      <c r="X9900" s="8"/>
      <c r="Y9900" s="8"/>
      <c r="Z9900" s="14" t="str">
        <f t="shared" si="1236"/>
        <v>Male</v>
      </c>
      <c r="AA9900" s="14"/>
      <c r="AB9900" s="14"/>
      <c r="AC9900" s="14"/>
      <c r="AE9900" t="str">
        <f t="shared" si="1237"/>
        <v>Adults</v>
      </c>
      <c r="AF9900" t="str">
        <f t="shared" si="1238"/>
        <v>Fair</v>
      </c>
      <c r="AG9900" t="str">
        <f t="shared" si="1239"/>
        <v>Very low</v>
      </c>
    </row>
    <row r="9901" spans="1:33" x14ac:dyDescent="0.2">
      <c r="A9901">
        <v>9900</v>
      </c>
      <c r="B9901">
        <v>15811594</v>
      </c>
      <c r="C9901">
        <v>660</v>
      </c>
      <c r="D9901">
        <v>2</v>
      </c>
      <c r="E9901">
        <v>2</v>
      </c>
      <c r="F9901">
        <v>28</v>
      </c>
      <c r="G9901">
        <v>4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s="2" t="s">
        <v>370</v>
      </c>
      <c r="P9901" s="11" t="str">
        <f t="shared" si="1232"/>
        <v>2018</v>
      </c>
      <c r="Q9901" s="12"/>
      <c r="R9901" s="8" t="str">
        <f t="shared" si="1233"/>
        <v>12</v>
      </c>
      <c r="S9901" s="8"/>
      <c r="T9901" s="14" t="str">
        <f t="shared" si="1234"/>
        <v>Retain</v>
      </c>
      <c r="U9901" s="14"/>
      <c r="V9901" s="8" t="str">
        <f t="shared" si="1235"/>
        <v>Spain</v>
      </c>
      <c r="W9901" s="8"/>
      <c r="X9901" s="8"/>
      <c r="Y9901" s="8"/>
      <c r="Z9901" s="14" t="str">
        <f t="shared" si="1236"/>
        <v>Female</v>
      </c>
      <c r="AA9901" s="14"/>
      <c r="AB9901" s="14"/>
      <c r="AC9901" s="14"/>
      <c r="AE9901" t="str">
        <f t="shared" si="1237"/>
        <v>Adults</v>
      </c>
      <c r="AF9901" t="str">
        <f t="shared" si="1238"/>
        <v>Fair</v>
      </c>
      <c r="AG9901" t="str">
        <f t="shared" si="1239"/>
        <v>High</v>
      </c>
    </row>
    <row r="9902" spans="1:33" x14ac:dyDescent="0.2">
      <c r="A9902">
        <v>9901</v>
      </c>
      <c r="B9902">
        <v>15645896</v>
      </c>
      <c r="C9902">
        <v>646</v>
      </c>
      <c r="D9902">
        <v>3</v>
      </c>
      <c r="E9902">
        <v>1</v>
      </c>
      <c r="F9902">
        <v>39</v>
      </c>
      <c r="G9902">
        <v>5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s="2" t="s">
        <v>487</v>
      </c>
      <c r="P9902" s="11" t="str">
        <f t="shared" si="1232"/>
        <v>2017</v>
      </c>
      <c r="Q9902" s="12"/>
      <c r="R9902" s="8" t="str">
        <f t="shared" si="1233"/>
        <v>12</v>
      </c>
      <c r="S9902" s="8"/>
      <c r="T9902" s="14" t="str">
        <f t="shared" si="1234"/>
        <v>Retain</v>
      </c>
      <c r="U9902" s="14"/>
      <c r="V9902" s="8" t="str">
        <f t="shared" si="1235"/>
        <v>Germany</v>
      </c>
      <c r="W9902" s="8"/>
      <c r="X9902" s="8"/>
      <c r="Y9902" s="8"/>
      <c r="Z9902" s="14" t="str">
        <f t="shared" si="1236"/>
        <v>Male</v>
      </c>
      <c r="AA9902" s="14"/>
      <c r="AB9902" s="14"/>
      <c r="AC9902" s="14"/>
      <c r="AE9902" t="str">
        <f t="shared" si="1237"/>
        <v>Middle aged</v>
      </c>
      <c r="AF9902" t="str">
        <f t="shared" si="1238"/>
        <v>Fair</v>
      </c>
      <c r="AG9902" t="str">
        <f t="shared" si="1239"/>
        <v>High</v>
      </c>
    </row>
    <row r="9903" spans="1:33" x14ac:dyDescent="0.2">
      <c r="A9903">
        <v>9902</v>
      </c>
      <c r="B9903">
        <v>15802909</v>
      </c>
      <c r="C9903">
        <v>706</v>
      </c>
      <c r="D9903">
        <v>3</v>
      </c>
      <c r="E9903">
        <v>2</v>
      </c>
      <c r="F9903">
        <v>56</v>
      </c>
      <c r="G9903">
        <v>4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s="2" t="s">
        <v>1017</v>
      </c>
      <c r="P9903" s="11" t="str">
        <f t="shared" si="1232"/>
        <v>2019</v>
      </c>
      <c r="Q9903" s="12"/>
      <c r="R9903" s="8" t="str">
        <f t="shared" si="1233"/>
        <v>05</v>
      </c>
      <c r="S9903" s="8"/>
      <c r="T9903" s="14" t="str">
        <f t="shared" si="1234"/>
        <v>Retain</v>
      </c>
      <c r="U9903" s="14"/>
      <c r="V9903" s="8" t="str">
        <f t="shared" si="1235"/>
        <v>Germany</v>
      </c>
      <c r="W9903" s="8"/>
      <c r="X9903" s="8"/>
      <c r="Y9903" s="8"/>
      <c r="Z9903" s="14" t="str">
        <f t="shared" si="1236"/>
        <v>Female</v>
      </c>
      <c r="AA9903" s="14"/>
      <c r="AB9903" s="14"/>
      <c r="AC9903" s="14"/>
      <c r="AE9903" t="str">
        <f t="shared" si="1237"/>
        <v>Middle aged</v>
      </c>
      <c r="AF9903" t="str">
        <f t="shared" si="1238"/>
        <v>Good</v>
      </c>
      <c r="AG9903" t="str">
        <f t="shared" si="1239"/>
        <v>High</v>
      </c>
    </row>
    <row r="9904" spans="1:33" x14ac:dyDescent="0.2">
      <c r="A9904">
        <v>9903</v>
      </c>
      <c r="B9904">
        <v>15797665</v>
      </c>
      <c r="C9904">
        <v>730</v>
      </c>
      <c r="D9904">
        <v>1</v>
      </c>
      <c r="E9904">
        <v>2</v>
      </c>
      <c r="F9904">
        <v>27</v>
      </c>
      <c r="G9904">
        <v>6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s="2" t="s">
        <v>606</v>
      </c>
      <c r="P9904" s="11" t="str">
        <f t="shared" si="1232"/>
        <v>2017</v>
      </c>
      <c r="Q9904" s="12"/>
      <c r="R9904" s="8" t="str">
        <f t="shared" si="1233"/>
        <v>08</v>
      </c>
      <c r="S9904" s="8"/>
      <c r="T9904" s="14" t="str">
        <f t="shared" si="1234"/>
        <v>Retain</v>
      </c>
      <c r="U9904" s="14"/>
      <c r="V9904" s="8" t="str">
        <f t="shared" si="1235"/>
        <v>France</v>
      </c>
      <c r="W9904" s="8"/>
      <c r="X9904" s="8"/>
      <c r="Y9904" s="8"/>
      <c r="Z9904" s="14" t="str">
        <f t="shared" si="1236"/>
        <v>Female</v>
      </c>
      <c r="AA9904" s="14"/>
      <c r="AB9904" s="14"/>
      <c r="AC9904" s="14"/>
      <c r="AE9904" t="str">
        <f t="shared" si="1237"/>
        <v>Adults</v>
      </c>
      <c r="AF9904" t="str">
        <f t="shared" si="1238"/>
        <v>Good</v>
      </c>
      <c r="AG9904" t="str">
        <f t="shared" si="1239"/>
        <v>Very low</v>
      </c>
    </row>
    <row r="9905" spans="1:33" x14ac:dyDescent="0.2">
      <c r="A9905">
        <v>9904</v>
      </c>
      <c r="B9905">
        <v>15778959</v>
      </c>
      <c r="C9905">
        <v>606</v>
      </c>
      <c r="D9905">
        <v>1</v>
      </c>
      <c r="E9905">
        <v>2</v>
      </c>
      <c r="F9905">
        <v>36</v>
      </c>
      <c r="G9905">
        <v>5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s="2" t="s">
        <v>379</v>
      </c>
      <c r="P9905" s="11" t="str">
        <f t="shared" si="1232"/>
        <v>2018</v>
      </c>
      <c r="Q9905" s="12"/>
      <c r="R9905" s="8" t="str">
        <f t="shared" si="1233"/>
        <v>05</v>
      </c>
      <c r="S9905" s="8"/>
      <c r="T9905" s="14" t="str">
        <f t="shared" si="1234"/>
        <v>Retain</v>
      </c>
      <c r="U9905" s="14"/>
      <c r="V9905" s="8" t="str">
        <f t="shared" si="1235"/>
        <v>France</v>
      </c>
      <c r="W9905" s="8"/>
      <c r="X9905" s="8"/>
      <c r="Y9905" s="8"/>
      <c r="Z9905" s="14" t="str">
        <f t="shared" si="1236"/>
        <v>Female</v>
      </c>
      <c r="AA9905" s="14"/>
      <c r="AB9905" s="14"/>
      <c r="AC9905" s="14"/>
      <c r="AE9905" t="str">
        <f t="shared" si="1237"/>
        <v>Adults</v>
      </c>
      <c r="AF9905" t="str">
        <f t="shared" si="1238"/>
        <v>Fair</v>
      </c>
      <c r="AG9905" t="str">
        <f t="shared" si="1239"/>
        <v>Very low</v>
      </c>
    </row>
    <row r="9906" spans="1:33" x14ac:dyDescent="0.2">
      <c r="A9906">
        <v>9905</v>
      </c>
      <c r="B9906">
        <v>15722532</v>
      </c>
      <c r="C9906">
        <v>690</v>
      </c>
      <c r="D9906">
        <v>2</v>
      </c>
      <c r="E9906">
        <v>2</v>
      </c>
      <c r="F9906">
        <v>36</v>
      </c>
      <c r="G9906">
        <v>4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s="2" t="s">
        <v>998</v>
      </c>
      <c r="P9906" s="11" t="str">
        <f t="shared" si="1232"/>
        <v>2019</v>
      </c>
      <c r="Q9906" s="12"/>
      <c r="R9906" s="8" t="str">
        <f t="shared" si="1233"/>
        <v>07</v>
      </c>
      <c r="S9906" s="8"/>
      <c r="T9906" s="14" t="str">
        <f t="shared" si="1234"/>
        <v>Retain</v>
      </c>
      <c r="U9906" s="14"/>
      <c r="V9906" s="8" t="str">
        <f t="shared" si="1235"/>
        <v>Spain</v>
      </c>
      <c r="W9906" s="8"/>
      <c r="X9906" s="8"/>
      <c r="Y9906" s="8"/>
      <c r="Z9906" s="14" t="str">
        <f t="shared" si="1236"/>
        <v>Female</v>
      </c>
      <c r="AA9906" s="14"/>
      <c r="AB9906" s="14"/>
      <c r="AC9906" s="14"/>
      <c r="AE9906" t="str">
        <f t="shared" si="1237"/>
        <v>Adults</v>
      </c>
      <c r="AF9906" t="str">
        <f t="shared" si="1238"/>
        <v>Good</v>
      </c>
      <c r="AG9906" t="str">
        <f t="shared" si="1239"/>
        <v>Medium</v>
      </c>
    </row>
    <row r="9907" spans="1:33" x14ac:dyDescent="0.2">
      <c r="A9907">
        <v>9906</v>
      </c>
      <c r="B9907">
        <v>15784124</v>
      </c>
      <c r="C9907">
        <v>645</v>
      </c>
      <c r="D9907">
        <v>3</v>
      </c>
      <c r="E9907">
        <v>1</v>
      </c>
      <c r="F9907">
        <v>41</v>
      </c>
      <c r="G9907">
        <v>4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s="2" t="s">
        <v>294</v>
      </c>
      <c r="P9907" s="11" t="str">
        <f t="shared" si="1232"/>
        <v>2018</v>
      </c>
      <c r="Q9907" s="12"/>
      <c r="R9907" s="8" t="str">
        <f t="shared" si="1233"/>
        <v>11</v>
      </c>
      <c r="S9907" s="8"/>
      <c r="T9907" s="14" t="str">
        <f t="shared" si="1234"/>
        <v>Exit</v>
      </c>
      <c r="U9907" s="14"/>
      <c r="V9907" s="8" t="str">
        <f t="shared" si="1235"/>
        <v>Germany</v>
      </c>
      <c r="W9907" s="8"/>
      <c r="X9907" s="8"/>
      <c r="Y9907" s="8"/>
      <c r="Z9907" s="14" t="str">
        <f t="shared" si="1236"/>
        <v>Male</v>
      </c>
      <c r="AA9907" s="14"/>
      <c r="AB9907" s="14"/>
      <c r="AC9907" s="14"/>
      <c r="AE9907" t="str">
        <f t="shared" si="1237"/>
        <v>Middle aged</v>
      </c>
      <c r="AF9907" t="str">
        <f t="shared" si="1238"/>
        <v>Fair</v>
      </c>
      <c r="AG9907" t="str">
        <f t="shared" si="1239"/>
        <v>Medium</v>
      </c>
    </row>
    <row r="9908" spans="1:33" x14ac:dyDescent="0.2">
      <c r="A9908">
        <v>9907</v>
      </c>
      <c r="B9908">
        <v>15776518</v>
      </c>
      <c r="C9908">
        <v>579</v>
      </c>
      <c r="D9908">
        <v>1</v>
      </c>
      <c r="E9908">
        <v>2</v>
      </c>
      <c r="F9908">
        <v>38</v>
      </c>
      <c r="G9908">
        <v>5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s="2" t="s">
        <v>243</v>
      </c>
      <c r="P9908" s="11" t="str">
        <f t="shared" si="1232"/>
        <v>2017</v>
      </c>
      <c r="Q9908" s="12"/>
      <c r="R9908" s="8" t="str">
        <f t="shared" si="1233"/>
        <v>09</v>
      </c>
      <c r="S9908" s="8"/>
      <c r="T9908" s="14" t="str">
        <f t="shared" si="1234"/>
        <v>Retain</v>
      </c>
      <c r="U9908" s="14"/>
      <c r="V9908" s="8" t="str">
        <f t="shared" si="1235"/>
        <v>France</v>
      </c>
      <c r="W9908" s="8"/>
      <c r="X9908" s="8"/>
      <c r="Y9908" s="8"/>
      <c r="Z9908" s="14" t="str">
        <f t="shared" si="1236"/>
        <v>Female</v>
      </c>
      <c r="AA9908" s="14"/>
      <c r="AB9908" s="14"/>
      <c r="AC9908" s="14"/>
      <c r="AE9908" t="str">
        <f t="shared" si="1237"/>
        <v>Adults</v>
      </c>
      <c r="AF9908" t="str">
        <f t="shared" si="1238"/>
        <v>Poor</v>
      </c>
      <c r="AG9908" t="str">
        <f t="shared" si="1239"/>
        <v>Very high</v>
      </c>
    </row>
    <row r="9909" spans="1:33" x14ac:dyDescent="0.2">
      <c r="A9909">
        <v>9908</v>
      </c>
      <c r="B9909">
        <v>15611247</v>
      </c>
      <c r="C9909">
        <v>481</v>
      </c>
      <c r="D9909">
        <v>1</v>
      </c>
      <c r="E9909">
        <v>2</v>
      </c>
      <c r="F9909">
        <v>28</v>
      </c>
      <c r="G9909">
        <v>3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s="2" t="s">
        <v>17</v>
      </c>
      <c r="P9909" s="11" t="str">
        <f t="shared" si="1232"/>
        <v>2019</v>
      </c>
      <c r="Q9909" s="12"/>
      <c r="R9909" s="8" t="str">
        <f t="shared" si="1233"/>
        <v>10</v>
      </c>
      <c r="S9909" s="8"/>
      <c r="T9909" s="14" t="str">
        <f t="shared" si="1234"/>
        <v>Retain</v>
      </c>
      <c r="U9909" s="14"/>
      <c r="V9909" s="8" t="str">
        <f t="shared" si="1235"/>
        <v>France</v>
      </c>
      <c r="W9909" s="8"/>
      <c r="X9909" s="8"/>
      <c r="Y9909" s="8"/>
      <c r="Z9909" s="14" t="str">
        <f t="shared" si="1236"/>
        <v>Female</v>
      </c>
      <c r="AA9909" s="14"/>
      <c r="AB9909" s="14"/>
      <c r="AC9909" s="14"/>
      <c r="AE9909" t="str">
        <f t="shared" si="1237"/>
        <v>Adults</v>
      </c>
      <c r="AF9909" t="str">
        <f t="shared" si="1238"/>
        <v>Poor</v>
      </c>
      <c r="AG9909" t="str">
        <f t="shared" si="1239"/>
        <v>Very low</v>
      </c>
    </row>
    <row r="9910" spans="1:33" x14ac:dyDescent="0.2">
      <c r="A9910">
        <v>9909</v>
      </c>
      <c r="B9910">
        <v>15721469</v>
      </c>
      <c r="C9910">
        <v>492</v>
      </c>
      <c r="D9910">
        <v>3</v>
      </c>
      <c r="E9910">
        <v>1</v>
      </c>
      <c r="F9910">
        <v>45</v>
      </c>
      <c r="G9910">
        <v>5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s="2" t="s">
        <v>539</v>
      </c>
      <c r="P9910" s="11" t="str">
        <f t="shared" si="1232"/>
        <v>2018</v>
      </c>
      <c r="Q9910" s="12"/>
      <c r="R9910" s="8" t="str">
        <f t="shared" si="1233"/>
        <v>08</v>
      </c>
      <c r="S9910" s="8"/>
      <c r="T9910" s="14" t="str">
        <f t="shared" si="1234"/>
        <v>Retain</v>
      </c>
      <c r="U9910" s="14"/>
      <c r="V9910" s="8" t="str">
        <f t="shared" si="1235"/>
        <v>Germany</v>
      </c>
      <c r="W9910" s="8"/>
      <c r="X9910" s="8"/>
      <c r="Y9910" s="8"/>
      <c r="Z9910" s="14" t="str">
        <f t="shared" si="1236"/>
        <v>Male</v>
      </c>
      <c r="AA9910" s="14"/>
      <c r="AB9910" s="14"/>
      <c r="AC9910" s="14"/>
      <c r="AE9910" t="str">
        <f t="shared" si="1237"/>
        <v>Middle aged</v>
      </c>
      <c r="AF9910" t="str">
        <f t="shared" si="1238"/>
        <v>Poor</v>
      </c>
      <c r="AG9910" t="str">
        <f t="shared" si="1239"/>
        <v>Very high</v>
      </c>
    </row>
    <row r="9911" spans="1:33" x14ac:dyDescent="0.2">
      <c r="A9911">
        <v>9910</v>
      </c>
      <c r="B9911">
        <v>15773338</v>
      </c>
      <c r="C9911">
        <v>739</v>
      </c>
      <c r="D9911">
        <v>1</v>
      </c>
      <c r="E9911">
        <v>1</v>
      </c>
      <c r="F9911">
        <v>58</v>
      </c>
      <c r="G9911">
        <v>3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s="2" t="s">
        <v>114</v>
      </c>
      <c r="P9911" s="11" t="str">
        <f t="shared" si="1232"/>
        <v>2019</v>
      </c>
      <c r="Q9911" s="12"/>
      <c r="R9911" s="8" t="str">
        <f t="shared" si="1233"/>
        <v>11</v>
      </c>
      <c r="S9911" s="8"/>
      <c r="T9911" s="14" t="str">
        <f t="shared" si="1234"/>
        <v>Retain</v>
      </c>
      <c r="U9911" s="14"/>
      <c r="V9911" s="8" t="str">
        <f t="shared" si="1235"/>
        <v>France</v>
      </c>
      <c r="W9911" s="8"/>
      <c r="X9911" s="8"/>
      <c r="Y9911" s="8"/>
      <c r="Z9911" s="14" t="str">
        <f t="shared" si="1236"/>
        <v>Male</v>
      </c>
      <c r="AA9911" s="14"/>
      <c r="AB9911" s="14"/>
      <c r="AC9911" s="14"/>
      <c r="AE9911" t="str">
        <f t="shared" si="1237"/>
        <v>Middle aged</v>
      </c>
      <c r="AF9911" t="str">
        <f t="shared" si="1238"/>
        <v>Good</v>
      </c>
      <c r="AG9911" t="str">
        <f t="shared" si="1239"/>
        <v>High</v>
      </c>
    </row>
    <row r="9912" spans="1:33" x14ac:dyDescent="0.2">
      <c r="A9912">
        <v>9911</v>
      </c>
      <c r="B9912">
        <v>15784042</v>
      </c>
      <c r="C9912">
        <v>624</v>
      </c>
      <c r="D9912">
        <v>1</v>
      </c>
      <c r="E9912">
        <v>1</v>
      </c>
      <c r="F9912">
        <v>55</v>
      </c>
      <c r="G9912">
        <v>5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s="2" t="s">
        <v>788</v>
      </c>
      <c r="P9912" s="11" t="str">
        <f t="shared" si="1232"/>
        <v>2018</v>
      </c>
      <c r="Q9912" s="12"/>
      <c r="R9912" s="8" t="str">
        <f t="shared" si="1233"/>
        <v>03</v>
      </c>
      <c r="S9912" s="8"/>
      <c r="T9912" s="14" t="str">
        <f t="shared" si="1234"/>
        <v>Exit</v>
      </c>
      <c r="U9912" s="14"/>
      <c r="V9912" s="8" t="str">
        <f t="shared" si="1235"/>
        <v>France</v>
      </c>
      <c r="W9912" s="8"/>
      <c r="X9912" s="8"/>
      <c r="Y9912" s="8"/>
      <c r="Z9912" s="14" t="str">
        <f t="shared" si="1236"/>
        <v>Male</v>
      </c>
      <c r="AA9912" s="14"/>
      <c r="AB9912" s="14"/>
      <c r="AC9912" s="14"/>
      <c r="AE9912" t="str">
        <f t="shared" si="1237"/>
        <v>Middle aged</v>
      </c>
      <c r="AF9912" t="str">
        <f t="shared" si="1238"/>
        <v>Fair</v>
      </c>
      <c r="AG9912" t="str">
        <f t="shared" si="1239"/>
        <v>High</v>
      </c>
    </row>
    <row r="9913" spans="1:33" x14ac:dyDescent="0.2">
      <c r="A9913">
        <v>9912</v>
      </c>
      <c r="B9913">
        <v>15776229</v>
      </c>
      <c r="C9913">
        <v>682</v>
      </c>
      <c r="D9913">
        <v>1</v>
      </c>
      <c r="E9913">
        <v>1</v>
      </c>
      <c r="F9913">
        <v>44</v>
      </c>
      <c r="G9913">
        <v>4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s="2" t="s">
        <v>673</v>
      </c>
      <c r="P9913" s="11" t="str">
        <f t="shared" si="1232"/>
        <v>2019</v>
      </c>
      <c r="Q9913" s="12"/>
      <c r="R9913" s="8" t="str">
        <f t="shared" si="1233"/>
        <v>01</v>
      </c>
      <c r="S9913" s="8"/>
      <c r="T9913" s="14" t="str">
        <f t="shared" si="1234"/>
        <v>Retain</v>
      </c>
      <c r="U9913" s="14"/>
      <c r="V9913" s="8" t="str">
        <f t="shared" si="1235"/>
        <v>France</v>
      </c>
      <c r="W9913" s="8"/>
      <c r="X9913" s="8"/>
      <c r="Y9913" s="8"/>
      <c r="Z9913" s="14" t="str">
        <f t="shared" si="1236"/>
        <v>Male</v>
      </c>
      <c r="AA9913" s="14"/>
      <c r="AB9913" s="14"/>
      <c r="AC9913" s="14"/>
      <c r="AE9913" t="str">
        <f t="shared" si="1237"/>
        <v>Middle aged</v>
      </c>
      <c r="AF9913" t="str">
        <f t="shared" si="1238"/>
        <v>Good</v>
      </c>
      <c r="AG9913" t="str">
        <f t="shared" si="1239"/>
        <v>High</v>
      </c>
    </row>
    <row r="9914" spans="1:33" x14ac:dyDescent="0.2">
      <c r="A9914">
        <v>9913</v>
      </c>
      <c r="B9914">
        <v>15655903</v>
      </c>
      <c r="C9914">
        <v>701</v>
      </c>
      <c r="D9914">
        <v>2</v>
      </c>
      <c r="E9914">
        <v>2</v>
      </c>
      <c r="F9914">
        <v>34</v>
      </c>
      <c r="G9914">
        <v>3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s="2" t="s">
        <v>993</v>
      </c>
      <c r="P9914" s="11" t="str">
        <f t="shared" si="1232"/>
        <v>2019</v>
      </c>
      <c r="Q9914" s="12"/>
      <c r="R9914" s="8" t="str">
        <f t="shared" si="1233"/>
        <v>12</v>
      </c>
      <c r="S9914" s="8"/>
      <c r="T9914" s="14" t="str">
        <f t="shared" si="1234"/>
        <v>Retain</v>
      </c>
      <c r="U9914" s="14"/>
      <c r="V9914" s="8" t="str">
        <f t="shared" si="1235"/>
        <v>Spain</v>
      </c>
      <c r="W9914" s="8"/>
      <c r="X9914" s="8"/>
      <c r="Y9914" s="8"/>
      <c r="Z9914" s="14" t="str">
        <f t="shared" si="1236"/>
        <v>Female</v>
      </c>
      <c r="AA9914" s="14"/>
      <c r="AB9914" s="14"/>
      <c r="AC9914" s="14"/>
      <c r="AE9914" t="str">
        <f t="shared" si="1237"/>
        <v>Adults</v>
      </c>
      <c r="AF9914" t="str">
        <f t="shared" si="1238"/>
        <v>Good</v>
      </c>
      <c r="AG9914" t="str">
        <f t="shared" si="1239"/>
        <v>High</v>
      </c>
    </row>
    <row r="9915" spans="1:33" x14ac:dyDescent="0.2">
      <c r="A9915">
        <v>9914</v>
      </c>
      <c r="B9915">
        <v>15590177</v>
      </c>
      <c r="C9915">
        <v>718</v>
      </c>
      <c r="D9915">
        <v>1</v>
      </c>
      <c r="E9915">
        <v>2</v>
      </c>
      <c r="F9915">
        <v>44</v>
      </c>
      <c r="G9915">
        <v>6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s="2" t="s">
        <v>989</v>
      </c>
      <c r="P9915" s="11" t="str">
        <f t="shared" si="1232"/>
        <v>2017</v>
      </c>
      <c r="Q9915" s="12"/>
      <c r="R9915" s="8" t="str">
        <f t="shared" si="1233"/>
        <v>07</v>
      </c>
      <c r="S9915" s="8"/>
      <c r="T9915" s="14" t="str">
        <f t="shared" si="1234"/>
        <v>Retain</v>
      </c>
      <c r="U9915" s="14"/>
      <c r="V9915" s="8" t="str">
        <f t="shared" si="1235"/>
        <v>France</v>
      </c>
      <c r="W9915" s="8"/>
      <c r="X9915" s="8"/>
      <c r="Y9915" s="8"/>
      <c r="Z9915" s="14" t="str">
        <f t="shared" si="1236"/>
        <v>Female</v>
      </c>
      <c r="AA9915" s="14"/>
      <c r="AB9915" s="14"/>
      <c r="AC9915" s="14"/>
      <c r="AE9915" t="str">
        <f t="shared" si="1237"/>
        <v>Middle aged</v>
      </c>
      <c r="AF9915" t="str">
        <f t="shared" si="1238"/>
        <v>Good</v>
      </c>
      <c r="AG9915" t="str">
        <f t="shared" si="1239"/>
        <v>High</v>
      </c>
    </row>
    <row r="9916" spans="1:33" x14ac:dyDescent="0.2">
      <c r="A9916">
        <v>9915</v>
      </c>
      <c r="B9916">
        <v>15568876</v>
      </c>
      <c r="C9916">
        <v>496</v>
      </c>
      <c r="D9916">
        <v>1</v>
      </c>
      <c r="E9916">
        <v>2</v>
      </c>
      <c r="F9916">
        <v>34</v>
      </c>
      <c r="G9916">
        <v>4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s="2" t="s">
        <v>193</v>
      </c>
      <c r="P9916" s="11" t="str">
        <f t="shared" si="1232"/>
        <v>2019</v>
      </c>
      <c r="Q9916" s="12"/>
      <c r="R9916" s="8" t="str">
        <f t="shared" si="1233"/>
        <v>05</v>
      </c>
      <c r="S9916" s="8"/>
      <c r="T9916" s="14" t="str">
        <f t="shared" si="1234"/>
        <v>Retain</v>
      </c>
      <c r="U9916" s="14"/>
      <c r="V9916" s="8" t="str">
        <f t="shared" si="1235"/>
        <v>France</v>
      </c>
      <c r="W9916" s="8"/>
      <c r="X9916" s="8"/>
      <c r="Y9916" s="8"/>
      <c r="Z9916" s="14" t="str">
        <f t="shared" si="1236"/>
        <v>Female</v>
      </c>
      <c r="AA9916" s="14"/>
      <c r="AB9916" s="14"/>
      <c r="AC9916" s="14"/>
      <c r="AE9916" t="str">
        <f t="shared" si="1237"/>
        <v>Adults</v>
      </c>
      <c r="AF9916" t="str">
        <f t="shared" si="1238"/>
        <v>Poor</v>
      </c>
      <c r="AG9916" t="str">
        <f t="shared" si="1239"/>
        <v>High</v>
      </c>
    </row>
    <row r="9917" spans="1:33" x14ac:dyDescent="0.2">
      <c r="A9917">
        <v>9916</v>
      </c>
      <c r="B9917">
        <v>15813140</v>
      </c>
      <c r="C9917">
        <v>543</v>
      </c>
      <c r="D9917">
        <v>2</v>
      </c>
      <c r="E9917">
        <v>1</v>
      </c>
      <c r="F9917">
        <v>41</v>
      </c>
      <c r="G9917">
        <v>4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s="2" t="s">
        <v>824</v>
      </c>
      <c r="P9917" s="11" t="str">
        <f t="shared" si="1232"/>
        <v>2019</v>
      </c>
      <c r="Q9917" s="12"/>
      <c r="R9917" s="8" t="str">
        <f t="shared" si="1233"/>
        <v>04</v>
      </c>
      <c r="S9917" s="8"/>
      <c r="T9917" s="14" t="str">
        <f t="shared" si="1234"/>
        <v>Retain</v>
      </c>
      <c r="U9917" s="14"/>
      <c r="V9917" s="8" t="str">
        <f t="shared" si="1235"/>
        <v>Spain</v>
      </c>
      <c r="W9917" s="8"/>
      <c r="X9917" s="8"/>
      <c r="Y9917" s="8"/>
      <c r="Z9917" s="14" t="str">
        <f t="shared" si="1236"/>
        <v>Male</v>
      </c>
      <c r="AA9917" s="14"/>
      <c r="AB9917" s="14"/>
      <c r="AC9917" s="14"/>
      <c r="AE9917" t="str">
        <f t="shared" si="1237"/>
        <v>Middle aged</v>
      </c>
      <c r="AF9917" t="str">
        <f t="shared" si="1238"/>
        <v>Poor</v>
      </c>
      <c r="AG9917" t="str">
        <f t="shared" si="1239"/>
        <v>Very low</v>
      </c>
    </row>
    <row r="9918" spans="1:33" x14ac:dyDescent="0.2">
      <c r="A9918">
        <v>9917</v>
      </c>
      <c r="B9918">
        <v>15770516</v>
      </c>
      <c r="C9918">
        <v>616</v>
      </c>
      <c r="D9918">
        <v>2</v>
      </c>
      <c r="E9918">
        <v>2</v>
      </c>
      <c r="F9918">
        <v>44</v>
      </c>
      <c r="G9918">
        <v>6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s="2" t="s">
        <v>376</v>
      </c>
      <c r="P9918" s="11" t="str">
        <f t="shared" si="1232"/>
        <v>2016</v>
      </c>
      <c r="Q9918" s="12"/>
      <c r="R9918" s="8" t="str">
        <f t="shared" si="1233"/>
        <v>12</v>
      </c>
      <c r="S9918" s="8"/>
      <c r="T9918" s="14" t="str">
        <f t="shared" si="1234"/>
        <v>Retain</v>
      </c>
      <c r="U9918" s="14"/>
      <c r="V9918" s="8" t="str">
        <f t="shared" si="1235"/>
        <v>Spain</v>
      </c>
      <c r="W9918" s="8"/>
      <c r="X9918" s="8"/>
      <c r="Y9918" s="8"/>
      <c r="Z9918" s="14" t="str">
        <f t="shared" si="1236"/>
        <v>Female</v>
      </c>
      <c r="AA9918" s="14"/>
      <c r="AB9918" s="14"/>
      <c r="AC9918" s="14"/>
      <c r="AE9918" t="str">
        <f t="shared" si="1237"/>
        <v>Middle aged</v>
      </c>
      <c r="AF9918" t="str">
        <f t="shared" si="1238"/>
        <v>Fair</v>
      </c>
      <c r="AG9918" t="str">
        <f t="shared" si="1239"/>
        <v>Very high</v>
      </c>
    </row>
    <row r="9919" spans="1:33" x14ac:dyDescent="0.2">
      <c r="A9919">
        <v>9918</v>
      </c>
      <c r="B9919">
        <v>15755731</v>
      </c>
      <c r="C9919">
        <v>635</v>
      </c>
      <c r="D9919">
        <v>3</v>
      </c>
      <c r="E9919">
        <v>1</v>
      </c>
      <c r="F9919">
        <v>53</v>
      </c>
      <c r="G9919">
        <v>6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s="2" t="s">
        <v>197</v>
      </c>
      <c r="P9919" s="11" t="str">
        <f t="shared" si="1232"/>
        <v>2016</v>
      </c>
      <c r="Q9919" s="12"/>
      <c r="R9919" s="8" t="str">
        <f t="shared" si="1233"/>
        <v>11</v>
      </c>
      <c r="S9919" s="8"/>
      <c r="T9919" s="14" t="str">
        <f t="shared" si="1234"/>
        <v>Exit</v>
      </c>
      <c r="U9919" s="14"/>
      <c r="V9919" s="8" t="str">
        <f t="shared" si="1235"/>
        <v>Germany</v>
      </c>
      <c r="W9919" s="8"/>
      <c r="X9919" s="8"/>
      <c r="Y9919" s="8"/>
      <c r="Z9919" s="14" t="str">
        <f t="shared" si="1236"/>
        <v>Male</v>
      </c>
      <c r="AA9919" s="14"/>
      <c r="AB9919" s="14"/>
      <c r="AC9919" s="14"/>
      <c r="AE9919" t="str">
        <f t="shared" si="1237"/>
        <v>Middle aged</v>
      </c>
      <c r="AF9919" t="str">
        <f t="shared" si="1238"/>
        <v>Fair</v>
      </c>
      <c r="AG9919" t="str">
        <f t="shared" si="1239"/>
        <v>High</v>
      </c>
    </row>
    <row r="9920" spans="1:33" x14ac:dyDescent="0.2">
      <c r="A9920">
        <v>9919</v>
      </c>
      <c r="B9920">
        <v>15574480</v>
      </c>
      <c r="C9920">
        <v>652</v>
      </c>
      <c r="D9920">
        <v>2</v>
      </c>
      <c r="E9920">
        <v>1</v>
      </c>
      <c r="F9920">
        <v>31</v>
      </c>
      <c r="G9920">
        <v>5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s="2" t="s">
        <v>198</v>
      </c>
      <c r="P9920" s="11" t="str">
        <f t="shared" si="1232"/>
        <v>2018</v>
      </c>
      <c r="Q9920" s="12"/>
      <c r="R9920" s="8" t="str">
        <f t="shared" si="1233"/>
        <v>08</v>
      </c>
      <c r="S9920" s="8"/>
      <c r="T9920" s="14" t="str">
        <f t="shared" si="1234"/>
        <v>Retain</v>
      </c>
      <c r="U9920" s="14"/>
      <c r="V9920" s="8" t="str">
        <f t="shared" si="1235"/>
        <v>Spain</v>
      </c>
      <c r="W9920" s="8"/>
      <c r="X9920" s="8"/>
      <c r="Y9920" s="8"/>
      <c r="Z9920" s="14" t="str">
        <f t="shared" si="1236"/>
        <v>Male</v>
      </c>
      <c r="AA9920" s="14"/>
      <c r="AB9920" s="14"/>
      <c r="AC9920" s="14"/>
      <c r="AE9920" t="str">
        <f t="shared" si="1237"/>
        <v>Adults</v>
      </c>
      <c r="AF9920" t="str">
        <f t="shared" si="1238"/>
        <v>Fair</v>
      </c>
      <c r="AG9920" t="str">
        <f t="shared" si="1239"/>
        <v>High</v>
      </c>
    </row>
    <row r="9921" spans="1:33" x14ac:dyDescent="0.2">
      <c r="A9921">
        <v>9920</v>
      </c>
      <c r="B9921">
        <v>15798084</v>
      </c>
      <c r="C9921">
        <v>688</v>
      </c>
      <c r="D9921">
        <v>1</v>
      </c>
      <c r="E9921">
        <v>1</v>
      </c>
      <c r="F9921">
        <v>26</v>
      </c>
      <c r="G9921">
        <v>5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s="2" t="s">
        <v>821</v>
      </c>
      <c r="P9921" s="11" t="str">
        <f t="shared" si="1232"/>
        <v>2018</v>
      </c>
      <c r="Q9921" s="12"/>
      <c r="R9921" s="8" t="str">
        <f t="shared" si="1233"/>
        <v>05</v>
      </c>
      <c r="S9921" s="8"/>
      <c r="T9921" s="14" t="str">
        <f t="shared" si="1234"/>
        <v>Retain</v>
      </c>
      <c r="U9921" s="14"/>
      <c r="V9921" s="8" t="str">
        <f t="shared" si="1235"/>
        <v>France</v>
      </c>
      <c r="W9921" s="8"/>
      <c r="X9921" s="8"/>
      <c r="Y9921" s="8"/>
      <c r="Z9921" s="14" t="str">
        <f t="shared" si="1236"/>
        <v>Male</v>
      </c>
      <c r="AA9921" s="14"/>
      <c r="AB9921" s="14"/>
      <c r="AC9921" s="14"/>
      <c r="AE9921" t="str">
        <f t="shared" si="1237"/>
        <v>Adults</v>
      </c>
      <c r="AF9921" t="str">
        <f t="shared" si="1238"/>
        <v>Good</v>
      </c>
      <c r="AG9921" t="str">
        <f t="shared" si="1239"/>
        <v>Very low</v>
      </c>
    </row>
    <row r="9922" spans="1:33" x14ac:dyDescent="0.2">
      <c r="A9922">
        <v>9921</v>
      </c>
      <c r="B9922">
        <v>15673020</v>
      </c>
      <c r="C9922">
        <v>678</v>
      </c>
      <c r="D9922">
        <v>1</v>
      </c>
      <c r="E9922">
        <v>2</v>
      </c>
      <c r="F9922">
        <v>49</v>
      </c>
      <c r="G9922">
        <v>4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s="2" t="s">
        <v>382</v>
      </c>
      <c r="P9922" s="11" t="str">
        <f t="shared" si="1232"/>
        <v>2018</v>
      </c>
      <c r="Q9922" s="12"/>
      <c r="R9922" s="8" t="str">
        <f t="shared" si="1233"/>
        <v>10</v>
      </c>
      <c r="S9922" s="8"/>
      <c r="T9922" s="14" t="str">
        <f t="shared" si="1234"/>
        <v>Exit</v>
      </c>
      <c r="U9922" s="14"/>
      <c r="V9922" s="8" t="str">
        <f t="shared" si="1235"/>
        <v>France</v>
      </c>
      <c r="W9922" s="8"/>
      <c r="X9922" s="8"/>
      <c r="Y9922" s="8"/>
      <c r="Z9922" s="14" t="str">
        <f t="shared" si="1236"/>
        <v>Female</v>
      </c>
      <c r="AA9922" s="14"/>
      <c r="AB9922" s="14"/>
      <c r="AC9922" s="14"/>
      <c r="AE9922" t="str">
        <f t="shared" si="1237"/>
        <v>Middle aged</v>
      </c>
      <c r="AF9922" t="str">
        <f t="shared" si="1238"/>
        <v>Good</v>
      </c>
      <c r="AG9922" t="str">
        <f t="shared" si="1239"/>
        <v>Extreme</v>
      </c>
    </row>
    <row r="9923" spans="1:33" x14ac:dyDescent="0.2">
      <c r="A9923">
        <v>9922</v>
      </c>
      <c r="B9923">
        <v>15643575</v>
      </c>
      <c r="C9923">
        <v>757</v>
      </c>
      <c r="D9923">
        <v>3</v>
      </c>
      <c r="E9923">
        <v>1</v>
      </c>
      <c r="F9923">
        <v>36</v>
      </c>
      <c r="G9923">
        <v>6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s="2" t="s">
        <v>52</v>
      </c>
      <c r="P9923" s="11" t="str">
        <f t="shared" ref="P9923:P9986" si="1240">RIGHT($N9923,4)</f>
        <v>2016</v>
      </c>
      <c r="Q9923" s="12"/>
      <c r="R9923" s="8" t="str">
        <f t="shared" ref="R9923:R9986" si="1241">MID(N9923,4,2)</f>
        <v>11</v>
      </c>
      <c r="S9923" s="8"/>
      <c r="T9923" s="14" t="str">
        <f t="shared" ref="T9923:T9986" si="1242">IF(M9923=1,"Exit","Retain")</f>
        <v>Retain</v>
      </c>
      <c r="U9923" s="14"/>
      <c r="V9923" s="8" t="str">
        <f t="shared" ref="V9923:V9986" si="1243">IF(D9923=1,"France",IF(D9923=2,"Spain",IF(D9923=3,"Germany","NONE")))</f>
        <v>Germany</v>
      </c>
      <c r="W9923" s="8"/>
      <c r="X9923" s="8"/>
      <c r="Y9923" s="8"/>
      <c r="Z9923" s="14" t="str">
        <f t="shared" ref="Z9923:Z9986" si="1244">IF(E9923=1,"Male","Female")</f>
        <v>Male</v>
      </c>
      <c r="AA9923" s="14"/>
      <c r="AB9923" s="14"/>
      <c r="AC9923" s="14"/>
      <c r="AE9923" t="str">
        <f t="shared" ref="AE9923:AE9986" si="1245">IF(F9923&lt;18,"Kids",IF(AND(F9923&gt;=18,F9923&lt;24),"Young Adults",IF(AND(F9923&gt;=24,F9923&lt;39),"Adults",IF(AND(F9923&gt;=39,F9923&lt;64),"Middle aged","Retired"))))</f>
        <v>Adults</v>
      </c>
      <c r="AF9923" t="str">
        <f t="shared" ref="AF9923:AF9986" si="1246">IF(AND(C9923&gt;=800,C9923&lt;=850),"Excellent",IF(AND(C9923&gt;=740,C9923&lt;=799),"Very good",IF(AND(C9923&gt;=670,C9923&lt;=739),"Good",IF(AND(C9923&gt;=580,C9923&lt;=669),"Fair",IF(AND(C9923&gt;=300,C9923&lt;=579),"Poor","None")))))</f>
        <v>Very good</v>
      </c>
      <c r="AG9923" t="str">
        <f t="shared" ref="AG9923:AG9986" si="1247">IF(H9923&lt;25000,"Very low",IF(AND(H9923&gt;25000,H9923&lt;=50000),"Low",IF(AND(H9923&gt;50000,H9923&lt;=100000),"Medium",IF(AND(H9923&gt;100000,H9923&lt;=150000),"High",IF(AND(H9923&gt;150000,H9923&lt;=200000),"Very high",IF(H9923&gt;200000,"Extreme","None"))))))</f>
        <v>Medium</v>
      </c>
    </row>
    <row r="9924" spans="1:33" x14ac:dyDescent="0.2">
      <c r="A9924">
        <v>9923</v>
      </c>
      <c r="B9924">
        <v>15596811</v>
      </c>
      <c r="C9924">
        <v>667</v>
      </c>
      <c r="D9924">
        <v>1</v>
      </c>
      <c r="E9924">
        <v>1</v>
      </c>
      <c r="F9924">
        <v>36</v>
      </c>
      <c r="G9924">
        <v>5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s="2" t="s">
        <v>1090</v>
      </c>
      <c r="P9924" s="11" t="str">
        <f t="shared" si="1240"/>
        <v>2018</v>
      </c>
      <c r="Q9924" s="12"/>
      <c r="R9924" s="8" t="str">
        <f t="shared" si="1241"/>
        <v>07</v>
      </c>
      <c r="S9924" s="8"/>
      <c r="T9924" s="14" t="str">
        <f t="shared" si="1242"/>
        <v>Retain</v>
      </c>
      <c r="U9924" s="14"/>
      <c r="V9924" s="8" t="str">
        <f t="shared" si="1243"/>
        <v>France</v>
      </c>
      <c r="W9924" s="8"/>
      <c r="X9924" s="8"/>
      <c r="Y9924" s="8"/>
      <c r="Z9924" s="14" t="str">
        <f t="shared" si="1244"/>
        <v>Male</v>
      </c>
      <c r="AA9924" s="14"/>
      <c r="AB9924" s="14"/>
      <c r="AC9924" s="14"/>
      <c r="AE9924" t="str">
        <f t="shared" si="1245"/>
        <v>Adults</v>
      </c>
      <c r="AF9924" t="str">
        <f t="shared" si="1246"/>
        <v>Fair</v>
      </c>
      <c r="AG9924" t="str">
        <f t="shared" si="1247"/>
        <v>High</v>
      </c>
    </row>
    <row r="9925" spans="1:33" x14ac:dyDescent="0.2">
      <c r="A9925">
        <v>9924</v>
      </c>
      <c r="B9925">
        <v>15786789</v>
      </c>
      <c r="C9925">
        <v>725</v>
      </c>
      <c r="D9925">
        <v>1</v>
      </c>
      <c r="E9925">
        <v>2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s="2" t="s">
        <v>1270</v>
      </c>
      <c r="P9925" s="11" t="str">
        <f t="shared" si="1240"/>
        <v>2017</v>
      </c>
      <c r="Q9925" s="12"/>
      <c r="R9925" s="8" t="str">
        <f t="shared" si="1241"/>
        <v>01</v>
      </c>
      <c r="S9925" s="8"/>
      <c r="T9925" s="14" t="str">
        <f t="shared" si="1242"/>
        <v>Retain</v>
      </c>
      <c r="U9925" s="14"/>
      <c r="V9925" s="8" t="str">
        <f t="shared" si="1243"/>
        <v>France</v>
      </c>
      <c r="W9925" s="8"/>
      <c r="X9925" s="8"/>
      <c r="Y9925" s="8"/>
      <c r="Z9925" s="14" t="str">
        <f t="shared" si="1244"/>
        <v>Female</v>
      </c>
      <c r="AA9925" s="14"/>
      <c r="AB9925" s="14"/>
      <c r="AC9925" s="14"/>
      <c r="AE9925" t="str">
        <f t="shared" si="1245"/>
        <v>Adults</v>
      </c>
      <c r="AF9925" t="str">
        <f t="shared" si="1246"/>
        <v>Good</v>
      </c>
      <c r="AG9925" t="str">
        <f t="shared" si="1247"/>
        <v>Very low</v>
      </c>
    </row>
    <row r="9926" spans="1:33" x14ac:dyDescent="0.2">
      <c r="A9926">
        <v>9925</v>
      </c>
      <c r="B9926">
        <v>15578865</v>
      </c>
      <c r="C9926">
        <v>632</v>
      </c>
      <c r="D9926">
        <v>3</v>
      </c>
      <c r="E9926">
        <v>2</v>
      </c>
      <c r="F9926">
        <v>50</v>
      </c>
      <c r="G9926">
        <v>6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s="2" t="s">
        <v>575</v>
      </c>
      <c r="P9926" s="11" t="str">
        <f t="shared" si="1240"/>
        <v>2017</v>
      </c>
      <c r="Q9926" s="12"/>
      <c r="R9926" s="8" t="str">
        <f t="shared" si="1241"/>
        <v>07</v>
      </c>
      <c r="S9926" s="8"/>
      <c r="T9926" s="14" t="str">
        <f t="shared" si="1242"/>
        <v>Exit</v>
      </c>
      <c r="U9926" s="14"/>
      <c r="V9926" s="8" t="str">
        <f t="shared" si="1243"/>
        <v>Germany</v>
      </c>
      <c r="W9926" s="8"/>
      <c r="X9926" s="8"/>
      <c r="Y9926" s="8"/>
      <c r="Z9926" s="14" t="str">
        <f t="shared" si="1244"/>
        <v>Female</v>
      </c>
      <c r="AA9926" s="14"/>
      <c r="AB9926" s="14"/>
      <c r="AC9926" s="14"/>
      <c r="AE9926" t="str">
        <f t="shared" si="1245"/>
        <v>Middle aged</v>
      </c>
      <c r="AF9926" t="str">
        <f t="shared" si="1246"/>
        <v>Fair</v>
      </c>
      <c r="AG9926" t="str">
        <f t="shared" si="1247"/>
        <v>High</v>
      </c>
    </row>
    <row r="9927" spans="1:33" x14ac:dyDescent="0.2">
      <c r="A9927">
        <v>9926</v>
      </c>
      <c r="B9927">
        <v>15605672</v>
      </c>
      <c r="C9927">
        <v>694</v>
      </c>
      <c r="D9927">
        <v>1</v>
      </c>
      <c r="E9927">
        <v>2</v>
      </c>
      <c r="F9927">
        <v>38</v>
      </c>
      <c r="G9927">
        <v>3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s="2" t="s">
        <v>741</v>
      </c>
      <c r="P9927" s="11" t="str">
        <f t="shared" si="1240"/>
        <v>2019</v>
      </c>
      <c r="Q9927" s="12"/>
      <c r="R9927" s="8" t="str">
        <f t="shared" si="1241"/>
        <v>09</v>
      </c>
      <c r="S9927" s="8"/>
      <c r="T9927" s="14" t="str">
        <f t="shared" si="1242"/>
        <v>Retain</v>
      </c>
      <c r="U9927" s="14"/>
      <c r="V9927" s="8" t="str">
        <f t="shared" si="1243"/>
        <v>France</v>
      </c>
      <c r="W9927" s="8"/>
      <c r="X9927" s="8"/>
      <c r="Y9927" s="8"/>
      <c r="Z9927" s="14" t="str">
        <f t="shared" si="1244"/>
        <v>Female</v>
      </c>
      <c r="AA9927" s="14"/>
      <c r="AB9927" s="14"/>
      <c r="AC9927" s="14"/>
      <c r="AE9927" t="str">
        <f t="shared" si="1245"/>
        <v>Adults</v>
      </c>
      <c r="AF9927" t="str">
        <f t="shared" si="1246"/>
        <v>Good</v>
      </c>
      <c r="AG9927" t="str">
        <f t="shared" si="1247"/>
        <v>Very high</v>
      </c>
    </row>
    <row r="9928" spans="1:33" x14ac:dyDescent="0.2">
      <c r="A9928">
        <v>9927</v>
      </c>
      <c r="B9928">
        <v>15603674</v>
      </c>
      <c r="C9928">
        <v>803</v>
      </c>
      <c r="D9928">
        <v>1</v>
      </c>
      <c r="E9928">
        <v>1</v>
      </c>
      <c r="F9928">
        <v>36</v>
      </c>
      <c r="G9928">
        <v>5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s="2" t="s">
        <v>200</v>
      </c>
      <c r="P9928" s="11" t="str">
        <f t="shared" si="1240"/>
        <v>2018</v>
      </c>
      <c r="Q9928" s="12"/>
      <c r="R9928" s="8" t="str">
        <f t="shared" si="1241"/>
        <v>09</v>
      </c>
      <c r="S9928" s="8"/>
      <c r="T9928" s="14" t="str">
        <f t="shared" si="1242"/>
        <v>Retain</v>
      </c>
      <c r="U9928" s="14"/>
      <c r="V9928" s="8" t="str">
        <f t="shared" si="1243"/>
        <v>France</v>
      </c>
      <c r="W9928" s="8"/>
      <c r="X9928" s="8"/>
      <c r="Y9928" s="8"/>
      <c r="Z9928" s="14" t="str">
        <f t="shared" si="1244"/>
        <v>Male</v>
      </c>
      <c r="AA9928" s="14"/>
      <c r="AB9928" s="14"/>
      <c r="AC9928" s="14"/>
      <c r="AE9928" t="str">
        <f t="shared" si="1245"/>
        <v>Adults</v>
      </c>
      <c r="AF9928" t="str">
        <f t="shared" si="1246"/>
        <v>Excellent</v>
      </c>
      <c r="AG9928" t="str">
        <f t="shared" si="1247"/>
        <v>Very low</v>
      </c>
    </row>
    <row r="9929" spans="1:33" x14ac:dyDescent="0.2">
      <c r="A9929">
        <v>9928</v>
      </c>
      <c r="B9929">
        <v>15759915</v>
      </c>
      <c r="C9929">
        <v>814</v>
      </c>
      <c r="D9929">
        <v>1</v>
      </c>
      <c r="E9929">
        <v>2</v>
      </c>
      <c r="F9929">
        <v>31</v>
      </c>
      <c r="G9929">
        <v>4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s="2" t="s">
        <v>538</v>
      </c>
      <c r="P9929" s="11" t="str">
        <f t="shared" si="1240"/>
        <v>2019</v>
      </c>
      <c r="Q9929" s="12"/>
      <c r="R9929" s="8" t="str">
        <f t="shared" si="1241"/>
        <v>05</v>
      </c>
      <c r="S9929" s="8"/>
      <c r="T9929" s="14" t="str">
        <f t="shared" si="1242"/>
        <v>Retain</v>
      </c>
      <c r="U9929" s="14"/>
      <c r="V9929" s="8" t="str">
        <f t="shared" si="1243"/>
        <v>France</v>
      </c>
      <c r="W9929" s="8"/>
      <c r="X9929" s="8"/>
      <c r="Y9929" s="8"/>
      <c r="Z9929" s="14" t="str">
        <f t="shared" si="1244"/>
        <v>Female</v>
      </c>
      <c r="AA9929" s="14"/>
      <c r="AB9929" s="14"/>
      <c r="AC9929" s="14"/>
      <c r="AE9929" t="str">
        <f t="shared" si="1245"/>
        <v>Adults</v>
      </c>
      <c r="AF9929" t="str">
        <f t="shared" si="1246"/>
        <v>Excellent</v>
      </c>
      <c r="AG9929" t="str">
        <f t="shared" si="1247"/>
        <v>Medium</v>
      </c>
    </row>
    <row r="9930" spans="1:33" x14ac:dyDescent="0.2">
      <c r="A9930">
        <v>9929</v>
      </c>
      <c r="B9930">
        <v>15686219</v>
      </c>
      <c r="C9930">
        <v>611</v>
      </c>
      <c r="D9930">
        <v>1</v>
      </c>
      <c r="E9930">
        <v>1</v>
      </c>
      <c r="F9930">
        <v>38</v>
      </c>
      <c r="G9930">
        <v>5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s="2" t="s">
        <v>596</v>
      </c>
      <c r="P9930" s="11" t="str">
        <f t="shared" si="1240"/>
        <v>2017</v>
      </c>
      <c r="Q9930" s="12"/>
      <c r="R9930" s="8" t="str">
        <f t="shared" si="1241"/>
        <v>10</v>
      </c>
      <c r="S9930" s="8"/>
      <c r="T9930" s="14" t="str">
        <f t="shared" si="1242"/>
        <v>Retain</v>
      </c>
      <c r="U9930" s="14"/>
      <c r="V9930" s="8" t="str">
        <f t="shared" si="1243"/>
        <v>France</v>
      </c>
      <c r="W9930" s="8"/>
      <c r="X9930" s="8"/>
      <c r="Y9930" s="8"/>
      <c r="Z9930" s="14" t="str">
        <f t="shared" si="1244"/>
        <v>Male</v>
      </c>
      <c r="AA9930" s="14"/>
      <c r="AB9930" s="14"/>
      <c r="AC9930" s="14"/>
      <c r="AE9930" t="str">
        <f t="shared" si="1245"/>
        <v>Adults</v>
      </c>
      <c r="AF9930" t="str">
        <f t="shared" si="1246"/>
        <v>Fair</v>
      </c>
      <c r="AG9930" t="str">
        <f t="shared" si="1247"/>
        <v>Medium</v>
      </c>
    </row>
    <row r="9931" spans="1:33" x14ac:dyDescent="0.2">
      <c r="A9931">
        <v>9930</v>
      </c>
      <c r="B9931">
        <v>15696388</v>
      </c>
      <c r="C9931">
        <v>755</v>
      </c>
      <c r="D9931">
        <v>3</v>
      </c>
      <c r="E9931">
        <v>1</v>
      </c>
      <c r="F9931">
        <v>38</v>
      </c>
      <c r="G9931">
        <v>5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s="2" t="s">
        <v>460</v>
      </c>
      <c r="P9931" s="11" t="str">
        <f t="shared" si="1240"/>
        <v>2018</v>
      </c>
      <c r="Q9931" s="12"/>
      <c r="R9931" s="8" t="str">
        <f t="shared" si="1241"/>
        <v>07</v>
      </c>
      <c r="S9931" s="8"/>
      <c r="T9931" s="14" t="str">
        <f t="shared" si="1242"/>
        <v>Retain</v>
      </c>
      <c r="U9931" s="14"/>
      <c r="V9931" s="8" t="str">
        <f t="shared" si="1243"/>
        <v>Germany</v>
      </c>
      <c r="W9931" s="8"/>
      <c r="X9931" s="8"/>
      <c r="Y9931" s="8"/>
      <c r="Z9931" s="14" t="str">
        <f t="shared" si="1244"/>
        <v>Male</v>
      </c>
      <c r="AA9931" s="14"/>
      <c r="AB9931" s="14"/>
      <c r="AC9931" s="14"/>
      <c r="AE9931" t="str">
        <f t="shared" si="1245"/>
        <v>Adults</v>
      </c>
      <c r="AF9931" t="str">
        <f t="shared" si="1246"/>
        <v>Very good</v>
      </c>
      <c r="AG9931" t="str">
        <f t="shared" si="1247"/>
        <v>High</v>
      </c>
    </row>
    <row r="9932" spans="1:33" x14ac:dyDescent="0.2">
      <c r="A9932">
        <v>9931</v>
      </c>
      <c r="B9932">
        <v>15713604</v>
      </c>
      <c r="C9932">
        <v>425</v>
      </c>
      <c r="D9932">
        <v>3</v>
      </c>
      <c r="E9932">
        <v>1</v>
      </c>
      <c r="F9932">
        <v>40</v>
      </c>
      <c r="G9932">
        <v>7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s="2" t="s">
        <v>1019</v>
      </c>
      <c r="P9932" s="11" t="str">
        <f t="shared" si="1240"/>
        <v>2016</v>
      </c>
      <c r="Q9932" s="12"/>
      <c r="R9932" s="8" t="str">
        <f t="shared" si="1241"/>
        <v>04</v>
      </c>
      <c r="S9932" s="8"/>
      <c r="T9932" s="14" t="str">
        <f t="shared" si="1242"/>
        <v>Retain</v>
      </c>
      <c r="U9932" s="14"/>
      <c r="V9932" s="8" t="str">
        <f t="shared" si="1243"/>
        <v>Germany</v>
      </c>
      <c r="W9932" s="8"/>
      <c r="X9932" s="8"/>
      <c r="Y9932" s="8"/>
      <c r="Z9932" s="14" t="str">
        <f t="shared" si="1244"/>
        <v>Male</v>
      </c>
      <c r="AA9932" s="14"/>
      <c r="AB9932" s="14"/>
      <c r="AC9932" s="14"/>
      <c r="AE9932" t="str">
        <f t="shared" si="1245"/>
        <v>Middle aged</v>
      </c>
      <c r="AF9932" t="str">
        <f t="shared" si="1246"/>
        <v>Poor</v>
      </c>
      <c r="AG9932" t="str">
        <f t="shared" si="1247"/>
        <v>Very high</v>
      </c>
    </row>
    <row r="9933" spans="1:33" x14ac:dyDescent="0.2">
      <c r="A9933">
        <v>9932</v>
      </c>
      <c r="B9933">
        <v>15647800</v>
      </c>
      <c r="C9933">
        <v>850</v>
      </c>
      <c r="D9933">
        <v>1</v>
      </c>
      <c r="E9933">
        <v>2</v>
      </c>
      <c r="F9933">
        <v>34</v>
      </c>
      <c r="G9933">
        <v>3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s="2" t="s">
        <v>870</v>
      </c>
      <c r="P9933" s="11" t="str">
        <f t="shared" si="1240"/>
        <v>2019</v>
      </c>
      <c r="Q9933" s="12"/>
      <c r="R9933" s="8" t="str">
        <f t="shared" si="1241"/>
        <v>11</v>
      </c>
      <c r="S9933" s="8"/>
      <c r="T9933" s="14" t="str">
        <f t="shared" si="1242"/>
        <v>Retain</v>
      </c>
      <c r="U9933" s="14"/>
      <c r="V9933" s="8" t="str">
        <f t="shared" si="1243"/>
        <v>France</v>
      </c>
      <c r="W9933" s="8"/>
      <c r="X9933" s="8"/>
      <c r="Y9933" s="8"/>
      <c r="Z9933" s="14" t="str">
        <f t="shared" si="1244"/>
        <v>Female</v>
      </c>
      <c r="AA9933" s="14"/>
      <c r="AB9933" s="14"/>
      <c r="AC9933" s="14"/>
      <c r="AE9933" t="str">
        <f t="shared" si="1245"/>
        <v>Adults</v>
      </c>
      <c r="AF9933" t="str">
        <f t="shared" si="1246"/>
        <v>Excellent</v>
      </c>
      <c r="AG9933" t="str">
        <f t="shared" si="1247"/>
        <v>High</v>
      </c>
    </row>
    <row r="9934" spans="1:33" x14ac:dyDescent="0.2">
      <c r="A9934">
        <v>9933</v>
      </c>
      <c r="B9934">
        <v>15813451</v>
      </c>
      <c r="C9934">
        <v>677</v>
      </c>
      <c r="D9934">
        <v>2</v>
      </c>
      <c r="E9934">
        <v>1</v>
      </c>
      <c r="F9934">
        <v>18</v>
      </c>
      <c r="G9934">
        <v>4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s="2" t="s">
        <v>1228</v>
      </c>
      <c r="P9934" s="11" t="str">
        <f t="shared" si="1240"/>
        <v>2019</v>
      </c>
      <c r="Q9934" s="12"/>
      <c r="R9934" s="8" t="str">
        <f t="shared" si="1241"/>
        <v>05</v>
      </c>
      <c r="S9934" s="8"/>
      <c r="T9934" s="14" t="str">
        <f t="shared" si="1242"/>
        <v>Retain</v>
      </c>
      <c r="U9934" s="14"/>
      <c r="V9934" s="8" t="str">
        <f t="shared" si="1243"/>
        <v>Spain</v>
      </c>
      <c r="W9934" s="8"/>
      <c r="X9934" s="8"/>
      <c r="Y9934" s="8"/>
      <c r="Z9934" s="14" t="str">
        <f t="shared" si="1244"/>
        <v>Male</v>
      </c>
      <c r="AA9934" s="14"/>
      <c r="AB9934" s="14"/>
      <c r="AC9934" s="14"/>
      <c r="AE9934" t="str">
        <f t="shared" si="1245"/>
        <v>Young Adults</v>
      </c>
      <c r="AF9934" t="str">
        <f t="shared" si="1246"/>
        <v>Good</v>
      </c>
      <c r="AG9934" t="str">
        <f t="shared" si="1247"/>
        <v>High</v>
      </c>
    </row>
    <row r="9935" spans="1:33" x14ac:dyDescent="0.2">
      <c r="A9935">
        <v>9934</v>
      </c>
      <c r="B9935">
        <v>15765375</v>
      </c>
      <c r="C9935">
        <v>797</v>
      </c>
      <c r="D9935">
        <v>1</v>
      </c>
      <c r="E9935">
        <v>2</v>
      </c>
      <c r="F9935">
        <v>46</v>
      </c>
      <c r="G9935">
        <v>5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s="2" t="s">
        <v>732</v>
      </c>
      <c r="P9935" s="11" t="str">
        <f t="shared" si="1240"/>
        <v>2018</v>
      </c>
      <c r="Q9935" s="12"/>
      <c r="R9935" s="8" t="str">
        <f t="shared" si="1241"/>
        <v>09</v>
      </c>
      <c r="S9935" s="8"/>
      <c r="T9935" s="14" t="str">
        <f t="shared" si="1242"/>
        <v>Retain</v>
      </c>
      <c r="U9935" s="14"/>
      <c r="V9935" s="8" t="str">
        <f t="shared" si="1243"/>
        <v>France</v>
      </c>
      <c r="W9935" s="8"/>
      <c r="X9935" s="8"/>
      <c r="Y9935" s="8"/>
      <c r="Z9935" s="14" t="str">
        <f t="shared" si="1244"/>
        <v>Female</v>
      </c>
      <c r="AA9935" s="14"/>
      <c r="AB9935" s="14"/>
      <c r="AC9935" s="14"/>
      <c r="AE9935" t="str">
        <f t="shared" si="1245"/>
        <v>Middle aged</v>
      </c>
      <c r="AF9935" t="str">
        <f t="shared" si="1246"/>
        <v>Very good</v>
      </c>
      <c r="AG9935" t="str">
        <f t="shared" si="1247"/>
        <v>Very low</v>
      </c>
    </row>
    <row r="9936" spans="1:33" x14ac:dyDescent="0.2">
      <c r="A9936">
        <v>9935</v>
      </c>
      <c r="B9936">
        <v>15774586</v>
      </c>
      <c r="C9936">
        <v>692</v>
      </c>
      <c r="D9936">
        <v>3</v>
      </c>
      <c r="E9936">
        <v>2</v>
      </c>
      <c r="F9936">
        <v>43</v>
      </c>
      <c r="G9936">
        <v>4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s="2" t="s">
        <v>1345</v>
      </c>
      <c r="P9936" s="11" t="str">
        <f t="shared" si="1240"/>
        <v>2019</v>
      </c>
      <c r="Q9936" s="12"/>
      <c r="R9936" s="8" t="str">
        <f t="shared" si="1241"/>
        <v>04</v>
      </c>
      <c r="S9936" s="8"/>
      <c r="T9936" s="14" t="str">
        <f t="shared" si="1242"/>
        <v>Exit</v>
      </c>
      <c r="U9936" s="14"/>
      <c r="V9936" s="8" t="str">
        <f t="shared" si="1243"/>
        <v>Germany</v>
      </c>
      <c r="W9936" s="8"/>
      <c r="X9936" s="8"/>
      <c r="Y9936" s="8"/>
      <c r="Z9936" s="14" t="str">
        <f t="shared" si="1244"/>
        <v>Female</v>
      </c>
      <c r="AA9936" s="14"/>
      <c r="AB9936" s="14"/>
      <c r="AC9936" s="14"/>
      <c r="AE9936" t="str">
        <f t="shared" si="1245"/>
        <v>Middle aged</v>
      </c>
      <c r="AF9936" t="str">
        <f t="shared" si="1246"/>
        <v>Good</v>
      </c>
      <c r="AG9936" t="str">
        <f t="shared" si="1247"/>
        <v>High</v>
      </c>
    </row>
    <row r="9937" spans="1:33" x14ac:dyDescent="0.2">
      <c r="A9937">
        <v>9936</v>
      </c>
      <c r="B9937">
        <v>15603454</v>
      </c>
      <c r="C9937">
        <v>735</v>
      </c>
      <c r="D9937">
        <v>3</v>
      </c>
      <c r="E9937">
        <v>1</v>
      </c>
      <c r="F9937">
        <v>28</v>
      </c>
      <c r="G9937">
        <v>4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s="2" t="s">
        <v>167</v>
      </c>
      <c r="P9937" s="11" t="str">
        <f t="shared" si="1240"/>
        <v>2018</v>
      </c>
      <c r="Q9937" s="12"/>
      <c r="R9937" s="8" t="str">
        <f t="shared" si="1241"/>
        <v>12</v>
      </c>
      <c r="S9937" s="8"/>
      <c r="T9937" s="14" t="str">
        <f t="shared" si="1242"/>
        <v>Retain</v>
      </c>
      <c r="U9937" s="14"/>
      <c r="V9937" s="8" t="str">
        <f t="shared" si="1243"/>
        <v>Germany</v>
      </c>
      <c r="W9937" s="8"/>
      <c r="X9937" s="8"/>
      <c r="Y9937" s="8"/>
      <c r="Z9937" s="14" t="str">
        <f t="shared" si="1244"/>
        <v>Male</v>
      </c>
      <c r="AA9937" s="14"/>
      <c r="AB9937" s="14"/>
      <c r="AC9937" s="14"/>
      <c r="AE9937" t="str">
        <f t="shared" si="1245"/>
        <v>Adults</v>
      </c>
      <c r="AF9937" t="str">
        <f t="shared" si="1246"/>
        <v>Good</v>
      </c>
      <c r="AG9937" t="str">
        <f t="shared" si="1247"/>
        <v>Very high</v>
      </c>
    </row>
    <row r="9938" spans="1:33" x14ac:dyDescent="0.2">
      <c r="A9938">
        <v>9937</v>
      </c>
      <c r="B9938">
        <v>15653037</v>
      </c>
      <c r="C9938">
        <v>609</v>
      </c>
      <c r="D9938">
        <v>1</v>
      </c>
      <c r="E9938">
        <v>1</v>
      </c>
      <c r="F9938">
        <v>77</v>
      </c>
      <c r="G9938">
        <v>6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s="2" t="s">
        <v>1264</v>
      </c>
      <c r="P9938" s="11" t="str">
        <f t="shared" si="1240"/>
        <v>2016</v>
      </c>
      <c r="Q9938" s="12"/>
      <c r="R9938" s="8" t="str">
        <f t="shared" si="1241"/>
        <v>10</v>
      </c>
      <c r="S9938" s="8"/>
      <c r="T9938" s="14" t="str">
        <f t="shared" si="1242"/>
        <v>Retain</v>
      </c>
      <c r="U9938" s="14"/>
      <c r="V9938" s="8" t="str">
        <f t="shared" si="1243"/>
        <v>France</v>
      </c>
      <c r="W9938" s="8"/>
      <c r="X9938" s="8"/>
      <c r="Y9938" s="8"/>
      <c r="Z9938" s="14" t="str">
        <f t="shared" si="1244"/>
        <v>Male</v>
      </c>
      <c r="AA9938" s="14"/>
      <c r="AB9938" s="14"/>
      <c r="AC9938" s="14"/>
      <c r="AE9938" t="str">
        <f t="shared" si="1245"/>
        <v>Retired</v>
      </c>
      <c r="AF9938" t="str">
        <f t="shared" si="1246"/>
        <v>Fair</v>
      </c>
      <c r="AG9938" t="str">
        <f t="shared" si="1247"/>
        <v>Very low</v>
      </c>
    </row>
    <row r="9939" spans="1:33" x14ac:dyDescent="0.2">
      <c r="A9939">
        <v>9938</v>
      </c>
      <c r="B9939">
        <v>15782475</v>
      </c>
      <c r="C9939">
        <v>700</v>
      </c>
      <c r="D9939">
        <v>1</v>
      </c>
      <c r="E9939">
        <v>2</v>
      </c>
      <c r="F9939">
        <v>42</v>
      </c>
      <c r="G9939">
        <v>5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s="2" t="s">
        <v>732</v>
      </c>
      <c r="P9939" s="11" t="str">
        <f t="shared" si="1240"/>
        <v>2018</v>
      </c>
      <c r="Q9939" s="12"/>
      <c r="R9939" s="8" t="str">
        <f t="shared" si="1241"/>
        <v>09</v>
      </c>
      <c r="S9939" s="8"/>
      <c r="T9939" s="14" t="str">
        <f t="shared" si="1242"/>
        <v>Retain</v>
      </c>
      <c r="U9939" s="14"/>
      <c r="V9939" s="8" t="str">
        <f t="shared" si="1243"/>
        <v>France</v>
      </c>
      <c r="W9939" s="8"/>
      <c r="X9939" s="8"/>
      <c r="Y9939" s="8"/>
      <c r="Z9939" s="14" t="str">
        <f t="shared" si="1244"/>
        <v>Female</v>
      </c>
      <c r="AA9939" s="14"/>
      <c r="AB9939" s="14"/>
      <c r="AC9939" s="14"/>
      <c r="AE9939" t="str">
        <f t="shared" si="1245"/>
        <v>Middle aged</v>
      </c>
      <c r="AF9939" t="str">
        <f t="shared" si="1246"/>
        <v>Good</v>
      </c>
      <c r="AG9939" t="str">
        <f t="shared" si="1247"/>
        <v>Very low</v>
      </c>
    </row>
    <row r="9940" spans="1:33" x14ac:dyDescent="0.2">
      <c r="A9940">
        <v>9939</v>
      </c>
      <c r="B9940">
        <v>15593496</v>
      </c>
      <c r="C9940">
        <v>526</v>
      </c>
      <c r="D9940">
        <v>2</v>
      </c>
      <c r="E9940">
        <v>2</v>
      </c>
      <c r="F9940">
        <v>36</v>
      </c>
      <c r="G9940">
        <v>4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s="2" t="s">
        <v>852</v>
      </c>
      <c r="P9940" s="11" t="str">
        <f t="shared" si="1240"/>
        <v>2019</v>
      </c>
      <c r="Q9940" s="12"/>
      <c r="R9940" s="8" t="str">
        <f t="shared" si="1241"/>
        <v>03</v>
      </c>
      <c r="S9940" s="8"/>
      <c r="T9940" s="14" t="str">
        <f t="shared" si="1242"/>
        <v>Retain</v>
      </c>
      <c r="U9940" s="14"/>
      <c r="V9940" s="8" t="str">
        <f t="shared" si="1243"/>
        <v>Spain</v>
      </c>
      <c r="W9940" s="8"/>
      <c r="X9940" s="8"/>
      <c r="Y9940" s="8"/>
      <c r="Z9940" s="14" t="str">
        <f t="shared" si="1244"/>
        <v>Female</v>
      </c>
      <c r="AA9940" s="14"/>
      <c r="AB9940" s="14"/>
      <c r="AC9940" s="14"/>
      <c r="AE9940" t="str">
        <f t="shared" si="1245"/>
        <v>Adults</v>
      </c>
      <c r="AF9940" t="str">
        <f t="shared" si="1246"/>
        <v>Poor</v>
      </c>
      <c r="AG9940" t="str">
        <f t="shared" si="1247"/>
        <v>Medium</v>
      </c>
    </row>
    <row r="9941" spans="1:33" x14ac:dyDescent="0.2">
      <c r="A9941">
        <v>9940</v>
      </c>
      <c r="B9941">
        <v>15808971</v>
      </c>
      <c r="C9941">
        <v>693</v>
      </c>
      <c r="D9941">
        <v>2</v>
      </c>
      <c r="E9941">
        <v>2</v>
      </c>
      <c r="F9941">
        <v>57</v>
      </c>
      <c r="G9941">
        <v>5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s="2" t="s">
        <v>487</v>
      </c>
      <c r="P9941" s="11" t="str">
        <f t="shared" si="1240"/>
        <v>2017</v>
      </c>
      <c r="Q9941" s="12"/>
      <c r="R9941" s="8" t="str">
        <f t="shared" si="1241"/>
        <v>12</v>
      </c>
      <c r="S9941" s="8"/>
      <c r="T9941" s="14" t="str">
        <f t="shared" si="1242"/>
        <v>Retain</v>
      </c>
      <c r="U9941" s="14"/>
      <c r="V9941" s="8" t="str">
        <f t="shared" si="1243"/>
        <v>Spain</v>
      </c>
      <c r="W9941" s="8"/>
      <c r="X9941" s="8"/>
      <c r="Y9941" s="8"/>
      <c r="Z9941" s="14" t="str">
        <f t="shared" si="1244"/>
        <v>Female</v>
      </c>
      <c r="AA9941" s="14"/>
      <c r="AB9941" s="14"/>
      <c r="AC9941" s="14"/>
      <c r="AE9941" t="str">
        <f t="shared" si="1245"/>
        <v>Middle aged</v>
      </c>
      <c r="AF9941" t="str">
        <f t="shared" si="1246"/>
        <v>Good</v>
      </c>
      <c r="AG9941" t="str">
        <f t="shared" si="1247"/>
        <v>Very low</v>
      </c>
    </row>
    <row r="9942" spans="1:33" x14ac:dyDescent="0.2">
      <c r="A9942">
        <v>9941</v>
      </c>
      <c r="B9942">
        <v>15791972</v>
      </c>
      <c r="C9942">
        <v>748</v>
      </c>
      <c r="D9942">
        <v>1</v>
      </c>
      <c r="E9942">
        <v>2</v>
      </c>
      <c r="F9942">
        <v>20</v>
      </c>
      <c r="G9942">
        <v>4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s="2" t="s">
        <v>1290</v>
      </c>
      <c r="P9942" s="11" t="str">
        <f t="shared" si="1240"/>
        <v>2019</v>
      </c>
      <c r="Q9942" s="12"/>
      <c r="R9942" s="8" t="str">
        <f t="shared" si="1241"/>
        <v>04</v>
      </c>
      <c r="S9942" s="8"/>
      <c r="T9942" s="14" t="str">
        <f t="shared" si="1242"/>
        <v>Retain</v>
      </c>
      <c r="U9942" s="14"/>
      <c r="V9942" s="8" t="str">
        <f t="shared" si="1243"/>
        <v>France</v>
      </c>
      <c r="W9942" s="8"/>
      <c r="X9942" s="8"/>
      <c r="Y9942" s="8"/>
      <c r="Z9942" s="14" t="str">
        <f t="shared" si="1244"/>
        <v>Female</v>
      </c>
      <c r="AA9942" s="14"/>
      <c r="AB9942" s="14"/>
      <c r="AC9942" s="14"/>
      <c r="AE9942" t="str">
        <f t="shared" si="1245"/>
        <v>Young Adults</v>
      </c>
      <c r="AF9942" t="str">
        <f t="shared" si="1246"/>
        <v>Very good</v>
      </c>
      <c r="AG9942" t="str">
        <f t="shared" si="1247"/>
        <v>Very low</v>
      </c>
    </row>
    <row r="9943" spans="1:33" x14ac:dyDescent="0.2">
      <c r="A9943">
        <v>9942</v>
      </c>
      <c r="B9943">
        <v>15676869</v>
      </c>
      <c r="C9943">
        <v>657</v>
      </c>
      <c r="D9943">
        <v>2</v>
      </c>
      <c r="E9943">
        <v>1</v>
      </c>
      <c r="F9943">
        <v>36</v>
      </c>
      <c r="G9943">
        <v>3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s="2" t="s">
        <v>798</v>
      </c>
      <c r="P9943" s="11" t="str">
        <f t="shared" si="1240"/>
        <v>2019</v>
      </c>
      <c r="Q9943" s="12"/>
      <c r="R9943" s="8" t="str">
        <f t="shared" si="1241"/>
        <v>09</v>
      </c>
      <c r="S9943" s="8"/>
      <c r="T9943" s="14" t="str">
        <f t="shared" si="1242"/>
        <v>Retain</v>
      </c>
      <c r="U9943" s="14"/>
      <c r="V9943" s="8" t="str">
        <f t="shared" si="1243"/>
        <v>Spain</v>
      </c>
      <c r="W9943" s="8"/>
      <c r="X9943" s="8"/>
      <c r="Y9943" s="8"/>
      <c r="Z9943" s="14" t="str">
        <f t="shared" si="1244"/>
        <v>Male</v>
      </c>
      <c r="AA9943" s="14"/>
      <c r="AB9943" s="14"/>
      <c r="AC9943" s="14"/>
      <c r="AE9943" t="str">
        <f t="shared" si="1245"/>
        <v>Adults</v>
      </c>
      <c r="AF9943" t="str">
        <f t="shared" si="1246"/>
        <v>Fair</v>
      </c>
      <c r="AG9943" t="str">
        <f t="shared" si="1247"/>
        <v>Very low</v>
      </c>
    </row>
    <row r="9944" spans="1:33" x14ac:dyDescent="0.2">
      <c r="A9944">
        <v>9943</v>
      </c>
      <c r="B9944">
        <v>15683007</v>
      </c>
      <c r="C9944">
        <v>739</v>
      </c>
      <c r="D9944">
        <v>3</v>
      </c>
      <c r="E9944">
        <v>2</v>
      </c>
      <c r="F9944">
        <v>25</v>
      </c>
      <c r="G9944">
        <v>4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s="2" t="s">
        <v>514</v>
      </c>
      <c r="P9944" s="11" t="str">
        <f t="shared" si="1240"/>
        <v>2018</v>
      </c>
      <c r="Q9944" s="12"/>
      <c r="R9944" s="8" t="str">
        <f t="shared" si="1241"/>
        <v>12</v>
      </c>
      <c r="S9944" s="8"/>
      <c r="T9944" s="14" t="str">
        <f t="shared" si="1242"/>
        <v>Retain</v>
      </c>
      <c r="U9944" s="14"/>
      <c r="V9944" s="8" t="str">
        <f t="shared" si="1243"/>
        <v>Germany</v>
      </c>
      <c r="W9944" s="8"/>
      <c r="X9944" s="8"/>
      <c r="Y9944" s="8"/>
      <c r="Z9944" s="14" t="str">
        <f t="shared" si="1244"/>
        <v>Female</v>
      </c>
      <c r="AA9944" s="14"/>
      <c r="AB9944" s="14"/>
      <c r="AC9944" s="14"/>
      <c r="AE9944" t="str">
        <f t="shared" si="1245"/>
        <v>Adults</v>
      </c>
      <c r="AF9944" t="str">
        <f t="shared" si="1246"/>
        <v>Good</v>
      </c>
      <c r="AG9944" t="str">
        <f t="shared" si="1247"/>
        <v>High</v>
      </c>
    </row>
    <row r="9945" spans="1:33" x14ac:dyDescent="0.2">
      <c r="A9945">
        <v>9944</v>
      </c>
      <c r="B9945">
        <v>15659495</v>
      </c>
      <c r="C9945">
        <v>784</v>
      </c>
      <c r="D9945">
        <v>2</v>
      </c>
      <c r="E9945">
        <v>1</v>
      </c>
      <c r="F9945">
        <v>23</v>
      </c>
      <c r="G9945">
        <v>5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s="2" t="s">
        <v>855</v>
      </c>
      <c r="P9945" s="11" t="str">
        <f t="shared" si="1240"/>
        <v>2018</v>
      </c>
      <c r="Q9945" s="12"/>
      <c r="R9945" s="8" t="str">
        <f t="shared" si="1241"/>
        <v>03</v>
      </c>
      <c r="S9945" s="8"/>
      <c r="T9945" s="14" t="str">
        <f t="shared" si="1242"/>
        <v>Retain</v>
      </c>
      <c r="U9945" s="14"/>
      <c r="V9945" s="8" t="str">
        <f t="shared" si="1243"/>
        <v>Spain</v>
      </c>
      <c r="W9945" s="8"/>
      <c r="X9945" s="8"/>
      <c r="Y9945" s="8"/>
      <c r="Z9945" s="14" t="str">
        <f t="shared" si="1244"/>
        <v>Male</v>
      </c>
      <c r="AA9945" s="14"/>
      <c r="AB9945" s="14"/>
      <c r="AC9945" s="14"/>
      <c r="AE9945" t="str">
        <f t="shared" si="1245"/>
        <v>Young Adults</v>
      </c>
      <c r="AF9945" t="str">
        <f t="shared" si="1246"/>
        <v>Very good</v>
      </c>
      <c r="AG9945" t="str">
        <f t="shared" si="1247"/>
        <v>Very low</v>
      </c>
    </row>
    <row r="9946" spans="1:33" x14ac:dyDescent="0.2">
      <c r="A9946">
        <v>9945</v>
      </c>
      <c r="B9946">
        <v>15703923</v>
      </c>
      <c r="C9946">
        <v>744</v>
      </c>
      <c r="D9946">
        <v>3</v>
      </c>
      <c r="E9946">
        <v>1</v>
      </c>
      <c r="F9946">
        <v>41</v>
      </c>
      <c r="G9946">
        <v>5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s="2" t="s">
        <v>238</v>
      </c>
      <c r="P9946" s="11" t="str">
        <f t="shared" si="1240"/>
        <v>2018</v>
      </c>
      <c r="Q9946" s="12"/>
      <c r="R9946" s="8" t="str">
        <f t="shared" si="1241"/>
        <v>02</v>
      </c>
      <c r="S9946" s="8"/>
      <c r="T9946" s="14" t="str">
        <f t="shared" si="1242"/>
        <v>Retain</v>
      </c>
      <c r="U9946" s="14"/>
      <c r="V9946" s="8" t="str">
        <f t="shared" si="1243"/>
        <v>Germany</v>
      </c>
      <c r="W9946" s="8"/>
      <c r="X9946" s="8"/>
      <c r="Y9946" s="8"/>
      <c r="Z9946" s="14" t="str">
        <f t="shared" si="1244"/>
        <v>Male</v>
      </c>
      <c r="AA9946" s="14"/>
      <c r="AB9946" s="14"/>
      <c r="AC9946" s="14"/>
      <c r="AE9946" t="str">
        <f t="shared" si="1245"/>
        <v>Middle aged</v>
      </c>
      <c r="AF9946" t="str">
        <f t="shared" si="1246"/>
        <v>Very good</v>
      </c>
      <c r="AG9946" t="str">
        <f t="shared" si="1247"/>
        <v>Very high</v>
      </c>
    </row>
    <row r="9947" spans="1:33" x14ac:dyDescent="0.2">
      <c r="A9947">
        <v>9946</v>
      </c>
      <c r="B9947">
        <v>15674000</v>
      </c>
      <c r="C9947">
        <v>645</v>
      </c>
      <c r="D9947">
        <v>1</v>
      </c>
      <c r="E9947">
        <v>1</v>
      </c>
      <c r="F9947">
        <v>44</v>
      </c>
      <c r="G9947">
        <v>5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s="2" t="s">
        <v>188</v>
      </c>
      <c r="P9947" s="11" t="str">
        <f t="shared" si="1240"/>
        <v>2017</v>
      </c>
      <c r="Q9947" s="12"/>
      <c r="R9947" s="8" t="str">
        <f t="shared" si="1241"/>
        <v>10</v>
      </c>
      <c r="S9947" s="8"/>
      <c r="T9947" s="14" t="str">
        <f t="shared" si="1242"/>
        <v>Retain</v>
      </c>
      <c r="U9947" s="14"/>
      <c r="V9947" s="8" t="str">
        <f t="shared" si="1243"/>
        <v>France</v>
      </c>
      <c r="W9947" s="8"/>
      <c r="X9947" s="8"/>
      <c r="Y9947" s="8"/>
      <c r="Z9947" s="14" t="str">
        <f t="shared" si="1244"/>
        <v>Male</v>
      </c>
      <c r="AA9947" s="14"/>
      <c r="AB9947" s="14"/>
      <c r="AC9947" s="14"/>
      <c r="AE9947" t="str">
        <f t="shared" si="1245"/>
        <v>Middle aged</v>
      </c>
      <c r="AF9947" t="str">
        <f t="shared" si="1246"/>
        <v>Fair</v>
      </c>
      <c r="AG9947" t="str">
        <f t="shared" si="1247"/>
        <v>Very low</v>
      </c>
    </row>
    <row r="9948" spans="1:33" x14ac:dyDescent="0.2">
      <c r="A9948">
        <v>9947</v>
      </c>
      <c r="B9948">
        <v>15618171</v>
      </c>
      <c r="C9948">
        <v>669</v>
      </c>
      <c r="D9948">
        <v>1</v>
      </c>
      <c r="E9948">
        <v>2</v>
      </c>
      <c r="F9948">
        <v>33</v>
      </c>
      <c r="G9948">
        <v>5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s="2" t="s">
        <v>97</v>
      </c>
      <c r="P9948" s="11" t="str">
        <f t="shared" si="1240"/>
        <v>2017</v>
      </c>
      <c r="Q9948" s="12"/>
      <c r="R9948" s="8" t="str">
        <f t="shared" si="1241"/>
        <v>11</v>
      </c>
      <c r="S9948" s="8"/>
      <c r="T9948" s="14" t="str">
        <f t="shared" si="1242"/>
        <v>Retain</v>
      </c>
      <c r="U9948" s="14"/>
      <c r="V9948" s="8" t="str">
        <f t="shared" si="1243"/>
        <v>France</v>
      </c>
      <c r="W9948" s="8"/>
      <c r="X9948" s="8"/>
      <c r="Y9948" s="8"/>
      <c r="Z9948" s="14" t="str">
        <f t="shared" si="1244"/>
        <v>Female</v>
      </c>
      <c r="AA9948" s="14"/>
      <c r="AB9948" s="14"/>
      <c r="AC9948" s="14"/>
      <c r="AE9948" t="str">
        <f t="shared" si="1245"/>
        <v>Adults</v>
      </c>
      <c r="AF9948" t="str">
        <f t="shared" si="1246"/>
        <v>Fair</v>
      </c>
      <c r="AG9948" t="str">
        <f t="shared" si="1247"/>
        <v>Very low</v>
      </c>
    </row>
    <row r="9949" spans="1:33" x14ac:dyDescent="0.2">
      <c r="A9949">
        <v>9948</v>
      </c>
      <c r="B9949">
        <v>15732202</v>
      </c>
      <c r="C9949">
        <v>615</v>
      </c>
      <c r="D9949">
        <v>1</v>
      </c>
      <c r="E9949">
        <v>1</v>
      </c>
      <c r="F9949">
        <v>34</v>
      </c>
      <c r="G9949">
        <v>5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s="2" t="s">
        <v>328</v>
      </c>
      <c r="P9949" s="11" t="str">
        <f t="shared" si="1240"/>
        <v>2018</v>
      </c>
      <c r="Q9949" s="12"/>
      <c r="R9949" s="8" t="str">
        <f t="shared" si="1241"/>
        <v>06</v>
      </c>
      <c r="S9949" s="8"/>
      <c r="T9949" s="14" t="str">
        <f t="shared" si="1242"/>
        <v>Exit</v>
      </c>
      <c r="U9949" s="14"/>
      <c r="V9949" s="8" t="str">
        <f t="shared" si="1243"/>
        <v>France</v>
      </c>
      <c r="W9949" s="8"/>
      <c r="X9949" s="8"/>
      <c r="Y9949" s="8"/>
      <c r="Z9949" s="14" t="str">
        <f t="shared" si="1244"/>
        <v>Male</v>
      </c>
      <c r="AA9949" s="14"/>
      <c r="AB9949" s="14"/>
      <c r="AC9949" s="14"/>
      <c r="AE9949" t="str">
        <f t="shared" si="1245"/>
        <v>Adults</v>
      </c>
      <c r="AF9949" t="str">
        <f t="shared" si="1246"/>
        <v>Fair</v>
      </c>
      <c r="AG9949" t="str">
        <f t="shared" si="1247"/>
        <v>Medium</v>
      </c>
    </row>
    <row r="9950" spans="1:33" x14ac:dyDescent="0.2">
      <c r="A9950">
        <v>9949</v>
      </c>
      <c r="B9950">
        <v>15735078</v>
      </c>
      <c r="C9950">
        <v>724</v>
      </c>
      <c r="D9950">
        <v>3</v>
      </c>
      <c r="E9950">
        <v>2</v>
      </c>
      <c r="F9950">
        <v>53</v>
      </c>
      <c r="G9950">
        <v>4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s="2" t="s">
        <v>947</v>
      </c>
      <c r="P9950" s="11" t="str">
        <f t="shared" si="1240"/>
        <v>2019</v>
      </c>
      <c r="Q9950" s="12"/>
      <c r="R9950" s="8" t="str">
        <f t="shared" si="1241"/>
        <v>01</v>
      </c>
      <c r="S9950" s="8"/>
      <c r="T9950" s="14" t="str">
        <f t="shared" si="1242"/>
        <v>Retain</v>
      </c>
      <c r="U9950" s="14"/>
      <c r="V9950" s="8" t="str">
        <f t="shared" si="1243"/>
        <v>Germany</v>
      </c>
      <c r="W9950" s="8"/>
      <c r="X9950" s="8"/>
      <c r="Y9950" s="8"/>
      <c r="Z9950" s="14" t="str">
        <f t="shared" si="1244"/>
        <v>Female</v>
      </c>
      <c r="AA9950" s="14"/>
      <c r="AB9950" s="14"/>
      <c r="AC9950" s="14"/>
      <c r="AE9950" t="str">
        <f t="shared" si="1245"/>
        <v>Middle aged</v>
      </c>
      <c r="AF9950" t="str">
        <f t="shared" si="1246"/>
        <v>Good</v>
      </c>
      <c r="AG9950" t="str">
        <f t="shared" si="1247"/>
        <v>High</v>
      </c>
    </row>
    <row r="9951" spans="1:33" x14ac:dyDescent="0.2">
      <c r="A9951">
        <v>9950</v>
      </c>
      <c r="B9951">
        <v>15798615</v>
      </c>
      <c r="C9951">
        <v>850</v>
      </c>
      <c r="D9951">
        <v>1</v>
      </c>
      <c r="E9951">
        <v>2</v>
      </c>
      <c r="F9951">
        <v>47</v>
      </c>
      <c r="G9951">
        <v>3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s="2" t="s">
        <v>176</v>
      </c>
      <c r="P9951" s="11" t="str">
        <f t="shared" si="1240"/>
        <v>2019</v>
      </c>
      <c r="Q9951" s="12"/>
      <c r="R9951" s="8" t="str">
        <f t="shared" si="1241"/>
        <v>12</v>
      </c>
      <c r="S9951" s="8"/>
      <c r="T9951" s="14" t="str">
        <f t="shared" si="1242"/>
        <v>Retain</v>
      </c>
      <c r="U9951" s="14"/>
      <c r="V9951" s="8" t="str">
        <f t="shared" si="1243"/>
        <v>France</v>
      </c>
      <c r="W9951" s="8"/>
      <c r="X9951" s="8"/>
      <c r="Y9951" s="8"/>
      <c r="Z9951" s="14" t="str">
        <f t="shared" si="1244"/>
        <v>Female</v>
      </c>
      <c r="AA9951" s="14"/>
      <c r="AB9951" s="14"/>
      <c r="AC9951" s="14"/>
      <c r="AE9951" t="str">
        <f t="shared" si="1245"/>
        <v>Middle aged</v>
      </c>
      <c r="AF9951" t="str">
        <f t="shared" si="1246"/>
        <v>Excellent</v>
      </c>
      <c r="AG9951" t="str">
        <f t="shared" si="1247"/>
        <v>High</v>
      </c>
    </row>
    <row r="9952" spans="1:33" x14ac:dyDescent="0.2">
      <c r="A9952">
        <v>9951</v>
      </c>
      <c r="B9952">
        <v>15638494</v>
      </c>
      <c r="C9952">
        <v>625</v>
      </c>
      <c r="D9952">
        <v>3</v>
      </c>
      <c r="E9952">
        <v>2</v>
      </c>
      <c r="F9952">
        <v>39</v>
      </c>
      <c r="G9952">
        <v>3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s="2" t="s">
        <v>360</v>
      </c>
      <c r="P9952" s="11" t="str">
        <f t="shared" si="1240"/>
        <v>2019</v>
      </c>
      <c r="Q9952" s="12"/>
      <c r="R9952" s="8" t="str">
        <f t="shared" si="1241"/>
        <v>12</v>
      </c>
      <c r="S9952" s="8"/>
      <c r="T9952" s="14" t="str">
        <f t="shared" si="1242"/>
        <v>Retain</v>
      </c>
      <c r="U9952" s="14"/>
      <c r="V9952" s="8" t="str">
        <f t="shared" si="1243"/>
        <v>Germany</v>
      </c>
      <c r="W9952" s="8"/>
      <c r="X9952" s="8"/>
      <c r="Y9952" s="8"/>
      <c r="Z9952" s="14" t="str">
        <f t="shared" si="1244"/>
        <v>Female</v>
      </c>
      <c r="AA9952" s="14"/>
      <c r="AB9952" s="14"/>
      <c r="AC9952" s="14"/>
      <c r="AE9952" t="str">
        <f t="shared" si="1245"/>
        <v>Middle aged</v>
      </c>
      <c r="AF9952" t="str">
        <f t="shared" si="1246"/>
        <v>Fair</v>
      </c>
      <c r="AG9952" t="str">
        <f t="shared" si="1247"/>
        <v>High</v>
      </c>
    </row>
    <row r="9953" spans="1:33" x14ac:dyDescent="0.2">
      <c r="A9953">
        <v>9952</v>
      </c>
      <c r="B9953">
        <v>15763874</v>
      </c>
      <c r="C9953">
        <v>635</v>
      </c>
      <c r="D9953">
        <v>2</v>
      </c>
      <c r="E9953">
        <v>1</v>
      </c>
      <c r="F9953">
        <v>46</v>
      </c>
      <c r="G9953">
        <v>6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s="2" t="s">
        <v>561</v>
      </c>
      <c r="P9953" s="11" t="str">
        <f t="shared" si="1240"/>
        <v>2016</v>
      </c>
      <c r="Q9953" s="12"/>
      <c r="R9953" s="8" t="str">
        <f t="shared" si="1241"/>
        <v>11</v>
      </c>
      <c r="S9953" s="8"/>
      <c r="T9953" s="14" t="str">
        <f t="shared" si="1242"/>
        <v>Retain</v>
      </c>
      <c r="U9953" s="14"/>
      <c r="V9953" s="8" t="str">
        <f t="shared" si="1243"/>
        <v>Spain</v>
      </c>
      <c r="W9953" s="8"/>
      <c r="X9953" s="8"/>
      <c r="Y9953" s="8"/>
      <c r="Z9953" s="14" t="str">
        <f t="shared" si="1244"/>
        <v>Male</v>
      </c>
      <c r="AA9953" s="14"/>
      <c r="AB9953" s="14"/>
      <c r="AC9953" s="14"/>
      <c r="AE9953" t="str">
        <f t="shared" si="1245"/>
        <v>Middle aged</v>
      </c>
      <c r="AF9953" t="str">
        <f t="shared" si="1246"/>
        <v>Fair</v>
      </c>
      <c r="AG9953" t="str">
        <f t="shared" si="1247"/>
        <v>Very low</v>
      </c>
    </row>
    <row r="9954" spans="1:33" x14ac:dyDescent="0.2">
      <c r="A9954">
        <v>9953</v>
      </c>
      <c r="B9954">
        <v>15696355</v>
      </c>
      <c r="C9954">
        <v>724</v>
      </c>
      <c r="D9954">
        <v>3</v>
      </c>
      <c r="E9954">
        <v>1</v>
      </c>
      <c r="F9954">
        <v>37</v>
      </c>
      <c r="G9954">
        <v>4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s="2" t="s">
        <v>933</v>
      </c>
      <c r="P9954" s="11" t="str">
        <f t="shared" si="1240"/>
        <v>2019</v>
      </c>
      <c r="Q9954" s="12"/>
      <c r="R9954" s="8" t="str">
        <f t="shared" si="1241"/>
        <v>06</v>
      </c>
      <c r="S9954" s="8"/>
      <c r="T9954" s="14" t="str">
        <f t="shared" si="1242"/>
        <v>Retain</v>
      </c>
      <c r="U9954" s="14"/>
      <c r="V9954" s="8" t="str">
        <f t="shared" si="1243"/>
        <v>Germany</v>
      </c>
      <c r="W9954" s="8"/>
      <c r="X9954" s="8"/>
      <c r="Y9954" s="8"/>
      <c r="Z9954" s="14" t="str">
        <f t="shared" si="1244"/>
        <v>Male</v>
      </c>
      <c r="AA9954" s="14"/>
      <c r="AB9954" s="14"/>
      <c r="AC9954" s="14"/>
      <c r="AE9954" t="str">
        <f t="shared" si="1245"/>
        <v>Adults</v>
      </c>
      <c r="AF9954" t="str">
        <f t="shared" si="1246"/>
        <v>Good</v>
      </c>
      <c r="AG9954" t="str">
        <f t="shared" si="1247"/>
        <v>High</v>
      </c>
    </row>
    <row r="9955" spans="1:33" x14ac:dyDescent="0.2">
      <c r="A9955">
        <v>9954</v>
      </c>
      <c r="B9955">
        <v>15655952</v>
      </c>
      <c r="C9955">
        <v>550</v>
      </c>
      <c r="D9955">
        <v>1</v>
      </c>
      <c r="E9955">
        <v>1</v>
      </c>
      <c r="F9955">
        <v>47</v>
      </c>
      <c r="G9955">
        <v>4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s="2" t="s">
        <v>321</v>
      </c>
      <c r="P9955" s="11" t="str">
        <f t="shared" si="1240"/>
        <v>2019</v>
      </c>
      <c r="Q9955" s="12"/>
      <c r="R9955" s="8" t="str">
        <f t="shared" si="1241"/>
        <v>05</v>
      </c>
      <c r="S9955" s="8"/>
      <c r="T9955" s="14" t="str">
        <f t="shared" si="1242"/>
        <v>Retain</v>
      </c>
      <c r="U9955" s="14"/>
      <c r="V9955" s="8" t="str">
        <f t="shared" si="1243"/>
        <v>France</v>
      </c>
      <c r="W9955" s="8"/>
      <c r="X9955" s="8"/>
      <c r="Y9955" s="8"/>
      <c r="Z9955" s="14" t="str">
        <f t="shared" si="1244"/>
        <v>Male</v>
      </c>
      <c r="AA9955" s="14"/>
      <c r="AB9955" s="14"/>
      <c r="AC9955" s="14"/>
      <c r="AE9955" t="str">
        <f t="shared" si="1245"/>
        <v>Middle aged</v>
      </c>
      <c r="AF9955" t="str">
        <f t="shared" si="1246"/>
        <v>Poor</v>
      </c>
      <c r="AG9955" t="str">
        <f t="shared" si="1247"/>
        <v>Very low</v>
      </c>
    </row>
    <row r="9956" spans="1:33" x14ac:dyDescent="0.2">
      <c r="A9956">
        <v>9955</v>
      </c>
      <c r="B9956">
        <v>15739850</v>
      </c>
      <c r="C9956">
        <v>645</v>
      </c>
      <c r="D9956">
        <v>1</v>
      </c>
      <c r="E9956">
        <v>1</v>
      </c>
      <c r="F9956">
        <v>45</v>
      </c>
      <c r="G9956">
        <v>4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s="2" t="s">
        <v>162</v>
      </c>
      <c r="P9956" s="11" t="str">
        <f t="shared" si="1240"/>
        <v>2019</v>
      </c>
      <c r="Q9956" s="12"/>
      <c r="R9956" s="8" t="str">
        <f t="shared" si="1241"/>
        <v>08</v>
      </c>
      <c r="S9956" s="8"/>
      <c r="T9956" s="14" t="str">
        <f t="shared" si="1242"/>
        <v>Retain</v>
      </c>
      <c r="U9956" s="14"/>
      <c r="V9956" s="8" t="str">
        <f t="shared" si="1243"/>
        <v>France</v>
      </c>
      <c r="W9956" s="8"/>
      <c r="X9956" s="8"/>
      <c r="Y9956" s="8"/>
      <c r="Z9956" s="14" t="str">
        <f t="shared" si="1244"/>
        <v>Male</v>
      </c>
      <c r="AA9956" s="14"/>
      <c r="AB9956" s="14"/>
      <c r="AC9956" s="14"/>
      <c r="AE9956" t="str">
        <f t="shared" si="1245"/>
        <v>Middle aged</v>
      </c>
      <c r="AF9956" t="str">
        <f t="shared" si="1246"/>
        <v>Fair</v>
      </c>
      <c r="AG9956" t="str">
        <f t="shared" si="1247"/>
        <v>Very high</v>
      </c>
    </row>
    <row r="9957" spans="1:33" x14ac:dyDescent="0.2">
      <c r="A9957">
        <v>9956</v>
      </c>
      <c r="B9957">
        <v>15611338</v>
      </c>
      <c r="C9957">
        <v>714</v>
      </c>
      <c r="D9957">
        <v>2</v>
      </c>
      <c r="E9957">
        <v>1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s="2" t="s">
        <v>349</v>
      </c>
      <c r="P9957" s="11" t="str">
        <f t="shared" si="1240"/>
        <v>2019</v>
      </c>
      <c r="Q9957" s="12"/>
      <c r="R9957" s="8" t="str">
        <f t="shared" si="1241"/>
        <v>09</v>
      </c>
      <c r="S9957" s="8"/>
      <c r="T9957" s="14" t="str">
        <f t="shared" si="1242"/>
        <v>Retain</v>
      </c>
      <c r="U9957" s="14"/>
      <c r="V9957" s="8" t="str">
        <f t="shared" si="1243"/>
        <v>Spain</v>
      </c>
      <c r="W9957" s="8"/>
      <c r="X9957" s="8"/>
      <c r="Y9957" s="8"/>
      <c r="Z9957" s="14" t="str">
        <f t="shared" si="1244"/>
        <v>Male</v>
      </c>
      <c r="AA9957" s="14"/>
      <c r="AB9957" s="14"/>
      <c r="AC9957" s="14"/>
      <c r="AE9957" t="str">
        <f t="shared" si="1245"/>
        <v>Adults</v>
      </c>
      <c r="AF9957" t="str">
        <f t="shared" si="1246"/>
        <v>Good</v>
      </c>
      <c r="AG9957" t="str">
        <f t="shared" si="1247"/>
        <v>Very low</v>
      </c>
    </row>
    <row r="9958" spans="1:33" x14ac:dyDescent="0.2">
      <c r="A9958">
        <v>9957</v>
      </c>
      <c r="B9958">
        <v>15707861</v>
      </c>
      <c r="C9958">
        <v>520</v>
      </c>
      <c r="D9958">
        <v>1</v>
      </c>
      <c r="E9958">
        <v>2</v>
      </c>
      <c r="F9958">
        <v>46</v>
      </c>
      <c r="G9958">
        <v>5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s="2" t="s">
        <v>421</v>
      </c>
      <c r="P9958" s="11" t="str">
        <f t="shared" si="1240"/>
        <v>2018</v>
      </c>
      <c r="Q9958" s="12"/>
      <c r="R9958" s="8" t="str">
        <f t="shared" si="1241"/>
        <v>06</v>
      </c>
      <c r="S9958" s="8"/>
      <c r="T9958" s="14" t="str">
        <f t="shared" si="1242"/>
        <v>Exit</v>
      </c>
      <c r="U9958" s="14"/>
      <c r="V9958" s="8" t="str">
        <f t="shared" si="1243"/>
        <v>France</v>
      </c>
      <c r="W9958" s="8"/>
      <c r="X9958" s="8"/>
      <c r="Y9958" s="8"/>
      <c r="Z9958" s="14" t="str">
        <f t="shared" si="1244"/>
        <v>Female</v>
      </c>
      <c r="AA9958" s="14"/>
      <c r="AB9958" s="14"/>
      <c r="AC9958" s="14"/>
      <c r="AE9958" t="str">
        <f t="shared" si="1245"/>
        <v>Middle aged</v>
      </c>
      <c r="AF9958" t="str">
        <f t="shared" si="1246"/>
        <v>Poor</v>
      </c>
      <c r="AG9958" t="str">
        <f t="shared" si="1247"/>
        <v>Medium</v>
      </c>
    </row>
    <row r="9959" spans="1:33" x14ac:dyDescent="0.2">
      <c r="A9959">
        <v>9958</v>
      </c>
      <c r="B9959">
        <v>15672237</v>
      </c>
      <c r="C9959">
        <v>633</v>
      </c>
      <c r="D9959">
        <v>1</v>
      </c>
      <c r="E9959">
        <v>1</v>
      </c>
      <c r="F9959">
        <v>25</v>
      </c>
      <c r="G9959">
        <v>5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s="2" t="s">
        <v>389</v>
      </c>
      <c r="P9959" s="11" t="str">
        <f t="shared" si="1240"/>
        <v>2018</v>
      </c>
      <c r="Q9959" s="12"/>
      <c r="R9959" s="8" t="str">
        <f t="shared" si="1241"/>
        <v>06</v>
      </c>
      <c r="S9959" s="8"/>
      <c r="T9959" s="14" t="str">
        <f t="shared" si="1242"/>
        <v>Retain</v>
      </c>
      <c r="U9959" s="14"/>
      <c r="V9959" s="8" t="str">
        <f t="shared" si="1243"/>
        <v>France</v>
      </c>
      <c r="W9959" s="8"/>
      <c r="X9959" s="8"/>
      <c r="Y9959" s="8"/>
      <c r="Z9959" s="14" t="str">
        <f t="shared" si="1244"/>
        <v>Male</v>
      </c>
      <c r="AA9959" s="14"/>
      <c r="AB9959" s="14"/>
      <c r="AC9959" s="14"/>
      <c r="AE9959" t="str">
        <f t="shared" si="1245"/>
        <v>Adults</v>
      </c>
      <c r="AF9959" t="str">
        <f t="shared" si="1246"/>
        <v>Fair</v>
      </c>
      <c r="AG9959" t="str">
        <f t="shared" si="1247"/>
        <v>Very low</v>
      </c>
    </row>
    <row r="9960" spans="1:33" x14ac:dyDescent="0.2">
      <c r="A9960">
        <v>9959</v>
      </c>
      <c r="B9960">
        <v>15657771</v>
      </c>
      <c r="C9960">
        <v>537</v>
      </c>
      <c r="D9960">
        <v>1</v>
      </c>
      <c r="E9960">
        <v>1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s="2" t="s">
        <v>973</v>
      </c>
      <c r="P9960" s="11" t="str">
        <f t="shared" si="1240"/>
        <v>2017</v>
      </c>
      <c r="Q9960" s="12"/>
      <c r="R9960" s="8" t="str">
        <f t="shared" si="1241"/>
        <v>04</v>
      </c>
      <c r="S9960" s="8"/>
      <c r="T9960" s="14" t="str">
        <f t="shared" si="1242"/>
        <v>Retain</v>
      </c>
      <c r="U9960" s="14"/>
      <c r="V9960" s="8" t="str">
        <f t="shared" si="1243"/>
        <v>France</v>
      </c>
      <c r="W9960" s="8"/>
      <c r="X9960" s="8"/>
      <c r="Y9960" s="8"/>
      <c r="Z9960" s="14" t="str">
        <f t="shared" si="1244"/>
        <v>Male</v>
      </c>
      <c r="AA9960" s="14"/>
      <c r="AB9960" s="14"/>
      <c r="AC9960" s="14"/>
      <c r="AE9960" t="str">
        <f t="shared" si="1245"/>
        <v>Adults</v>
      </c>
      <c r="AF9960" t="str">
        <f t="shared" si="1246"/>
        <v>Poor</v>
      </c>
      <c r="AG9960" t="str">
        <f t="shared" si="1247"/>
        <v>Very low</v>
      </c>
    </row>
    <row r="9961" spans="1:33" x14ac:dyDescent="0.2">
      <c r="A9961">
        <v>9960</v>
      </c>
      <c r="B9961">
        <v>15677783</v>
      </c>
      <c r="C9961">
        <v>764</v>
      </c>
      <c r="D9961">
        <v>2</v>
      </c>
      <c r="E9961">
        <v>1</v>
      </c>
      <c r="F9961">
        <v>38</v>
      </c>
      <c r="G9961">
        <v>6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s="2" t="s">
        <v>558</v>
      </c>
      <c r="P9961" s="11" t="str">
        <f t="shared" si="1240"/>
        <v>2016</v>
      </c>
      <c r="Q9961" s="12"/>
      <c r="R9961" s="8" t="str">
        <f t="shared" si="1241"/>
        <v>11</v>
      </c>
      <c r="S9961" s="8"/>
      <c r="T9961" s="14" t="str">
        <f t="shared" si="1242"/>
        <v>Retain</v>
      </c>
      <c r="U9961" s="14"/>
      <c r="V9961" s="8" t="str">
        <f t="shared" si="1243"/>
        <v>Spain</v>
      </c>
      <c r="W9961" s="8"/>
      <c r="X9961" s="8"/>
      <c r="Y9961" s="8"/>
      <c r="Z9961" s="14" t="str">
        <f t="shared" si="1244"/>
        <v>Male</v>
      </c>
      <c r="AA9961" s="14"/>
      <c r="AB9961" s="14"/>
      <c r="AC9961" s="14"/>
      <c r="AE9961" t="str">
        <f t="shared" si="1245"/>
        <v>Adults</v>
      </c>
      <c r="AF9961" t="str">
        <f t="shared" si="1246"/>
        <v>Very good</v>
      </c>
      <c r="AG9961" t="str">
        <f t="shared" si="1247"/>
        <v>High</v>
      </c>
    </row>
    <row r="9962" spans="1:33" x14ac:dyDescent="0.2">
      <c r="A9962">
        <v>9961</v>
      </c>
      <c r="B9962">
        <v>15681026</v>
      </c>
      <c r="C9962">
        <v>795</v>
      </c>
      <c r="D9962">
        <v>3</v>
      </c>
      <c r="E9962">
        <v>2</v>
      </c>
      <c r="F9962">
        <v>33</v>
      </c>
      <c r="G9962">
        <v>6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s="2" t="s">
        <v>232</v>
      </c>
      <c r="P9962" s="11" t="str">
        <f t="shared" si="1240"/>
        <v>2017</v>
      </c>
      <c r="Q9962" s="12"/>
      <c r="R9962" s="8" t="str">
        <f t="shared" si="1241"/>
        <v>04</v>
      </c>
      <c r="S9962" s="8"/>
      <c r="T9962" s="14" t="str">
        <f t="shared" si="1242"/>
        <v>Exit</v>
      </c>
      <c r="U9962" s="14"/>
      <c r="V9962" s="8" t="str">
        <f t="shared" si="1243"/>
        <v>Germany</v>
      </c>
      <c r="W9962" s="8"/>
      <c r="X9962" s="8"/>
      <c r="Y9962" s="8"/>
      <c r="Z9962" s="14" t="str">
        <f t="shared" si="1244"/>
        <v>Female</v>
      </c>
      <c r="AA9962" s="14"/>
      <c r="AB9962" s="14"/>
      <c r="AC9962" s="14"/>
      <c r="AE9962" t="str">
        <f t="shared" si="1245"/>
        <v>Adults</v>
      </c>
      <c r="AF9962" t="str">
        <f t="shared" si="1246"/>
        <v>Very good</v>
      </c>
      <c r="AG9962" t="str">
        <f t="shared" si="1247"/>
        <v>High</v>
      </c>
    </row>
    <row r="9963" spans="1:33" x14ac:dyDescent="0.2">
      <c r="A9963">
        <v>9962</v>
      </c>
      <c r="B9963">
        <v>15566543</v>
      </c>
      <c r="C9963">
        <v>573</v>
      </c>
      <c r="D9963">
        <v>2</v>
      </c>
      <c r="E9963">
        <v>1</v>
      </c>
      <c r="F9963">
        <v>44</v>
      </c>
      <c r="G9963">
        <v>3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s="2" t="s">
        <v>978</v>
      </c>
      <c r="P9963" s="11" t="str">
        <f t="shared" si="1240"/>
        <v>2019</v>
      </c>
      <c r="Q9963" s="12"/>
      <c r="R9963" s="8" t="str">
        <f t="shared" si="1241"/>
        <v>10</v>
      </c>
      <c r="S9963" s="8"/>
      <c r="T9963" s="14" t="str">
        <f t="shared" si="1242"/>
        <v>Retain</v>
      </c>
      <c r="U9963" s="14"/>
      <c r="V9963" s="8" t="str">
        <f t="shared" si="1243"/>
        <v>Spain</v>
      </c>
      <c r="W9963" s="8"/>
      <c r="X9963" s="8"/>
      <c r="Y9963" s="8"/>
      <c r="Z9963" s="14" t="str">
        <f t="shared" si="1244"/>
        <v>Male</v>
      </c>
      <c r="AA9963" s="14"/>
      <c r="AB9963" s="14"/>
      <c r="AC9963" s="14"/>
      <c r="AE9963" t="str">
        <f t="shared" si="1245"/>
        <v>Middle aged</v>
      </c>
      <c r="AF9963" t="str">
        <f t="shared" si="1246"/>
        <v>Poor</v>
      </c>
      <c r="AG9963" t="str">
        <f t="shared" si="1247"/>
        <v>Very low</v>
      </c>
    </row>
    <row r="9964" spans="1:33" x14ac:dyDescent="0.2">
      <c r="A9964">
        <v>9963</v>
      </c>
      <c r="B9964">
        <v>15594612</v>
      </c>
      <c r="C9964">
        <v>702</v>
      </c>
      <c r="D9964">
        <v>2</v>
      </c>
      <c r="E9964">
        <v>1</v>
      </c>
      <c r="F9964">
        <v>44</v>
      </c>
      <c r="G9964">
        <v>4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s="2" t="s">
        <v>1053</v>
      </c>
      <c r="P9964" s="11" t="str">
        <f t="shared" si="1240"/>
        <v>2018</v>
      </c>
      <c r="Q9964" s="12"/>
      <c r="R9964" s="8" t="str">
        <f t="shared" si="1241"/>
        <v>10</v>
      </c>
      <c r="S9964" s="8"/>
      <c r="T9964" s="14" t="str">
        <f t="shared" si="1242"/>
        <v>Exit</v>
      </c>
      <c r="U9964" s="14"/>
      <c r="V9964" s="8" t="str">
        <f t="shared" si="1243"/>
        <v>Spain</v>
      </c>
      <c r="W9964" s="8"/>
      <c r="X9964" s="8"/>
      <c r="Y9964" s="8"/>
      <c r="Z9964" s="14" t="str">
        <f t="shared" si="1244"/>
        <v>Male</v>
      </c>
      <c r="AA9964" s="14"/>
      <c r="AB9964" s="14"/>
      <c r="AC9964" s="14"/>
      <c r="AE9964" t="str">
        <f t="shared" si="1245"/>
        <v>Middle aged</v>
      </c>
      <c r="AF9964" t="str">
        <f t="shared" si="1246"/>
        <v>Good</v>
      </c>
      <c r="AG9964" t="str">
        <f t="shared" si="1247"/>
        <v>Very low</v>
      </c>
    </row>
    <row r="9965" spans="1:33" x14ac:dyDescent="0.2">
      <c r="A9965">
        <v>9964</v>
      </c>
      <c r="B9965">
        <v>15814664</v>
      </c>
      <c r="C9965">
        <v>740</v>
      </c>
      <c r="D9965">
        <v>3</v>
      </c>
      <c r="E9965">
        <v>1</v>
      </c>
      <c r="F9965">
        <v>33</v>
      </c>
      <c r="G9965">
        <v>3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s="2" t="s">
        <v>26</v>
      </c>
      <c r="P9965" s="11" t="str">
        <f t="shared" si="1240"/>
        <v>2019</v>
      </c>
      <c r="Q9965" s="12"/>
      <c r="R9965" s="8" t="str">
        <f t="shared" si="1241"/>
        <v>11</v>
      </c>
      <c r="S9965" s="8"/>
      <c r="T9965" s="14" t="str">
        <f t="shared" si="1242"/>
        <v>Retain</v>
      </c>
      <c r="U9965" s="14"/>
      <c r="V9965" s="8" t="str">
        <f t="shared" si="1243"/>
        <v>Germany</v>
      </c>
      <c r="W9965" s="8"/>
      <c r="X9965" s="8"/>
      <c r="Y9965" s="8"/>
      <c r="Z9965" s="14" t="str">
        <f t="shared" si="1244"/>
        <v>Male</v>
      </c>
      <c r="AA9965" s="14"/>
      <c r="AB9965" s="14"/>
      <c r="AC9965" s="14"/>
      <c r="AE9965" t="str">
        <f t="shared" si="1245"/>
        <v>Adults</v>
      </c>
      <c r="AF9965" t="str">
        <f t="shared" si="1246"/>
        <v>Very good</v>
      </c>
      <c r="AG9965" t="str">
        <f t="shared" si="1247"/>
        <v>High</v>
      </c>
    </row>
    <row r="9966" spans="1:33" x14ac:dyDescent="0.2">
      <c r="A9966">
        <v>9965</v>
      </c>
      <c r="B9966">
        <v>15642785</v>
      </c>
      <c r="C9966">
        <v>479</v>
      </c>
      <c r="D9966">
        <v>1</v>
      </c>
      <c r="E9966">
        <v>1</v>
      </c>
      <c r="F9966">
        <v>34</v>
      </c>
      <c r="G9966">
        <v>3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s="2" t="s">
        <v>153</v>
      </c>
      <c r="P9966" s="11" t="str">
        <f t="shared" si="1240"/>
        <v>2019</v>
      </c>
      <c r="Q9966" s="12"/>
      <c r="R9966" s="8" t="str">
        <f t="shared" si="1241"/>
        <v>12</v>
      </c>
      <c r="S9966" s="8"/>
      <c r="T9966" s="14" t="str">
        <f t="shared" si="1242"/>
        <v>Retain</v>
      </c>
      <c r="U9966" s="14"/>
      <c r="V9966" s="8" t="str">
        <f t="shared" si="1243"/>
        <v>France</v>
      </c>
      <c r="W9966" s="8"/>
      <c r="X9966" s="8"/>
      <c r="Y9966" s="8"/>
      <c r="Z9966" s="14" t="str">
        <f t="shared" si="1244"/>
        <v>Male</v>
      </c>
      <c r="AA9966" s="14"/>
      <c r="AB9966" s="14"/>
      <c r="AC9966" s="14"/>
      <c r="AE9966" t="str">
        <f t="shared" si="1245"/>
        <v>Adults</v>
      </c>
      <c r="AF9966" t="str">
        <f t="shared" si="1246"/>
        <v>Poor</v>
      </c>
      <c r="AG9966" t="str">
        <f t="shared" si="1247"/>
        <v>High</v>
      </c>
    </row>
    <row r="9967" spans="1:33" x14ac:dyDescent="0.2">
      <c r="A9967">
        <v>9966</v>
      </c>
      <c r="B9967">
        <v>15690164</v>
      </c>
      <c r="C9967">
        <v>627</v>
      </c>
      <c r="D9967">
        <v>3</v>
      </c>
      <c r="E9967">
        <v>2</v>
      </c>
      <c r="F9967">
        <v>33</v>
      </c>
      <c r="G9967">
        <v>7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s="2" t="s">
        <v>1052</v>
      </c>
      <c r="P9967" s="11" t="str">
        <f t="shared" si="1240"/>
        <v>2016</v>
      </c>
      <c r="Q9967" s="12"/>
      <c r="R9967" s="8" t="str">
        <f t="shared" si="1241"/>
        <v>06</v>
      </c>
      <c r="S9967" s="8"/>
      <c r="T9967" s="14" t="str">
        <f t="shared" si="1242"/>
        <v>Retain</v>
      </c>
      <c r="U9967" s="14"/>
      <c r="V9967" s="8" t="str">
        <f t="shared" si="1243"/>
        <v>Germany</v>
      </c>
      <c r="W9967" s="8"/>
      <c r="X9967" s="8"/>
      <c r="Y9967" s="8"/>
      <c r="Z9967" s="14" t="str">
        <f t="shared" si="1244"/>
        <v>Female</v>
      </c>
      <c r="AA9967" s="14"/>
      <c r="AB9967" s="14"/>
      <c r="AC9967" s="14"/>
      <c r="AE9967" t="str">
        <f t="shared" si="1245"/>
        <v>Adults</v>
      </c>
      <c r="AF9967" t="str">
        <f t="shared" si="1246"/>
        <v>Fair</v>
      </c>
      <c r="AG9967" t="str">
        <f t="shared" si="1247"/>
        <v>Medium</v>
      </c>
    </row>
    <row r="9968" spans="1:33" x14ac:dyDescent="0.2">
      <c r="A9968">
        <v>9967</v>
      </c>
      <c r="B9968">
        <v>15590213</v>
      </c>
      <c r="C9968">
        <v>479</v>
      </c>
      <c r="D9968">
        <v>2</v>
      </c>
      <c r="E9968">
        <v>1</v>
      </c>
      <c r="F9968">
        <v>35</v>
      </c>
      <c r="G9968">
        <v>6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s="2" t="s">
        <v>1261</v>
      </c>
      <c r="P9968" s="11" t="str">
        <f t="shared" si="1240"/>
        <v>2017</v>
      </c>
      <c r="Q9968" s="12"/>
      <c r="R9968" s="8" t="str">
        <f t="shared" si="1241"/>
        <v>08</v>
      </c>
      <c r="S9968" s="8"/>
      <c r="T9968" s="14" t="str">
        <f t="shared" si="1242"/>
        <v>Retain</v>
      </c>
      <c r="U9968" s="14"/>
      <c r="V9968" s="8" t="str">
        <f t="shared" si="1243"/>
        <v>Spain</v>
      </c>
      <c r="W9968" s="8"/>
      <c r="X9968" s="8"/>
      <c r="Y9968" s="8"/>
      <c r="Z9968" s="14" t="str">
        <f t="shared" si="1244"/>
        <v>Male</v>
      </c>
      <c r="AA9968" s="14"/>
      <c r="AB9968" s="14"/>
      <c r="AC9968" s="14"/>
      <c r="AE9968" t="str">
        <f t="shared" si="1245"/>
        <v>Adults</v>
      </c>
      <c r="AF9968" t="str">
        <f t="shared" si="1246"/>
        <v>Poor</v>
      </c>
      <c r="AG9968" t="str">
        <f t="shared" si="1247"/>
        <v>High</v>
      </c>
    </row>
    <row r="9969" spans="1:33" x14ac:dyDescent="0.2">
      <c r="A9969">
        <v>9968</v>
      </c>
      <c r="B9969">
        <v>15603794</v>
      </c>
      <c r="C9969">
        <v>623</v>
      </c>
      <c r="D9969">
        <v>1</v>
      </c>
      <c r="E9969">
        <v>1</v>
      </c>
      <c r="F9969">
        <v>48</v>
      </c>
      <c r="G9969">
        <v>6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s="2" t="s">
        <v>879</v>
      </c>
      <c r="P9969" s="11" t="str">
        <f t="shared" si="1240"/>
        <v>2016</v>
      </c>
      <c r="Q9969" s="12"/>
      <c r="R9969" s="8" t="str">
        <f t="shared" si="1241"/>
        <v>10</v>
      </c>
      <c r="S9969" s="8"/>
      <c r="T9969" s="14" t="str">
        <f t="shared" si="1242"/>
        <v>Retain</v>
      </c>
      <c r="U9969" s="14"/>
      <c r="V9969" s="8" t="str">
        <f t="shared" si="1243"/>
        <v>France</v>
      </c>
      <c r="W9969" s="8"/>
      <c r="X9969" s="8"/>
      <c r="Y9969" s="8"/>
      <c r="Z9969" s="14" t="str">
        <f t="shared" si="1244"/>
        <v>Male</v>
      </c>
      <c r="AA9969" s="14"/>
      <c r="AB9969" s="14"/>
      <c r="AC9969" s="14"/>
      <c r="AE9969" t="str">
        <f t="shared" si="1245"/>
        <v>Middle aged</v>
      </c>
      <c r="AF9969" t="str">
        <f t="shared" si="1246"/>
        <v>Fair</v>
      </c>
      <c r="AG9969" t="str">
        <f t="shared" si="1247"/>
        <v>High</v>
      </c>
    </row>
    <row r="9970" spans="1:33" x14ac:dyDescent="0.2">
      <c r="A9970">
        <v>9969</v>
      </c>
      <c r="B9970">
        <v>15733491</v>
      </c>
      <c r="C9970">
        <v>512</v>
      </c>
      <c r="D9970">
        <v>3</v>
      </c>
      <c r="E9970">
        <v>2</v>
      </c>
      <c r="F9970">
        <v>40</v>
      </c>
      <c r="G9970">
        <v>6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s="2" t="s">
        <v>265</v>
      </c>
      <c r="P9970" s="11" t="str">
        <f t="shared" si="1240"/>
        <v>2016</v>
      </c>
      <c r="Q9970" s="12"/>
      <c r="R9970" s="8" t="str">
        <f t="shared" si="1241"/>
        <v>12</v>
      </c>
      <c r="S9970" s="8"/>
      <c r="T9970" s="14" t="str">
        <f t="shared" si="1242"/>
        <v>Retain</v>
      </c>
      <c r="U9970" s="14"/>
      <c r="V9970" s="8" t="str">
        <f t="shared" si="1243"/>
        <v>Germany</v>
      </c>
      <c r="W9970" s="8"/>
      <c r="X9970" s="8"/>
      <c r="Y9970" s="8"/>
      <c r="Z9970" s="14" t="str">
        <f t="shared" si="1244"/>
        <v>Female</v>
      </c>
      <c r="AA9970" s="14"/>
      <c r="AB9970" s="14"/>
      <c r="AC9970" s="14"/>
      <c r="AE9970" t="str">
        <f t="shared" si="1245"/>
        <v>Middle aged</v>
      </c>
      <c r="AF9970" t="str">
        <f t="shared" si="1246"/>
        <v>Poor</v>
      </c>
      <c r="AG9970" t="str">
        <f t="shared" si="1247"/>
        <v>Very high</v>
      </c>
    </row>
    <row r="9971" spans="1:33" x14ac:dyDescent="0.2">
      <c r="A9971">
        <v>9970</v>
      </c>
      <c r="B9971">
        <v>15806360</v>
      </c>
      <c r="C9971">
        <v>609</v>
      </c>
      <c r="D9971">
        <v>1</v>
      </c>
      <c r="E9971">
        <v>1</v>
      </c>
      <c r="F9971">
        <v>41</v>
      </c>
      <c r="G9971">
        <v>5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s="2" t="s">
        <v>279</v>
      </c>
      <c r="P9971" s="11" t="str">
        <f t="shared" si="1240"/>
        <v>2018</v>
      </c>
      <c r="Q9971" s="12"/>
      <c r="R9971" s="8" t="str">
        <f t="shared" si="1241"/>
        <v>03</v>
      </c>
      <c r="S9971" s="8"/>
      <c r="T9971" s="14" t="str">
        <f t="shared" si="1242"/>
        <v>Retain</v>
      </c>
      <c r="U9971" s="14"/>
      <c r="V9971" s="8" t="str">
        <f t="shared" si="1243"/>
        <v>France</v>
      </c>
      <c r="W9971" s="8"/>
      <c r="X9971" s="8"/>
      <c r="Y9971" s="8"/>
      <c r="Z9971" s="14" t="str">
        <f t="shared" si="1244"/>
        <v>Male</v>
      </c>
      <c r="AA9971" s="14"/>
      <c r="AB9971" s="14"/>
      <c r="AC9971" s="14"/>
      <c r="AE9971" t="str">
        <f t="shared" si="1245"/>
        <v>Middle aged</v>
      </c>
      <c r="AF9971" t="str">
        <f t="shared" si="1246"/>
        <v>Fair</v>
      </c>
      <c r="AG9971" t="str">
        <f t="shared" si="1247"/>
        <v>Very low</v>
      </c>
    </row>
    <row r="9972" spans="1:33" x14ac:dyDescent="0.2">
      <c r="A9972">
        <v>9971</v>
      </c>
      <c r="B9972">
        <v>15587133</v>
      </c>
      <c r="C9972">
        <v>518</v>
      </c>
      <c r="D9972">
        <v>1</v>
      </c>
      <c r="E9972">
        <v>1</v>
      </c>
      <c r="F9972">
        <v>42</v>
      </c>
      <c r="G9972">
        <v>5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s="2" t="s">
        <v>1156</v>
      </c>
      <c r="P9972" s="11" t="str">
        <f t="shared" si="1240"/>
        <v>2018</v>
      </c>
      <c r="Q9972" s="12"/>
      <c r="R9972" s="8" t="str">
        <f t="shared" si="1241"/>
        <v>06</v>
      </c>
      <c r="S9972" s="8"/>
      <c r="T9972" s="14" t="str">
        <f t="shared" si="1242"/>
        <v>Retain</v>
      </c>
      <c r="U9972" s="14"/>
      <c r="V9972" s="8" t="str">
        <f t="shared" si="1243"/>
        <v>France</v>
      </c>
      <c r="W9972" s="8"/>
      <c r="X9972" s="8"/>
      <c r="Y9972" s="8"/>
      <c r="Z9972" s="14" t="str">
        <f t="shared" si="1244"/>
        <v>Male</v>
      </c>
      <c r="AA9972" s="14"/>
      <c r="AB9972" s="14"/>
      <c r="AC9972" s="14"/>
      <c r="AE9972" t="str">
        <f t="shared" si="1245"/>
        <v>Middle aged</v>
      </c>
      <c r="AF9972" t="str">
        <f t="shared" si="1246"/>
        <v>Poor</v>
      </c>
      <c r="AG9972" t="str">
        <f t="shared" si="1247"/>
        <v>Very high</v>
      </c>
    </row>
    <row r="9973" spans="1:33" x14ac:dyDescent="0.2">
      <c r="A9973">
        <v>9972</v>
      </c>
      <c r="B9973">
        <v>15721377</v>
      </c>
      <c r="C9973">
        <v>833</v>
      </c>
      <c r="D9973">
        <v>1</v>
      </c>
      <c r="E9973">
        <v>2</v>
      </c>
      <c r="F9973">
        <v>34</v>
      </c>
      <c r="G9973">
        <v>5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s="2" t="s">
        <v>661</v>
      </c>
      <c r="P9973" s="11" t="str">
        <f t="shared" si="1240"/>
        <v>2018</v>
      </c>
      <c r="Q9973" s="12"/>
      <c r="R9973" s="8" t="str">
        <f t="shared" si="1241"/>
        <v>03</v>
      </c>
      <c r="S9973" s="8"/>
      <c r="T9973" s="14" t="str">
        <f t="shared" si="1242"/>
        <v>Retain</v>
      </c>
      <c r="U9973" s="14"/>
      <c r="V9973" s="8" t="str">
        <f t="shared" si="1243"/>
        <v>France</v>
      </c>
      <c r="W9973" s="8"/>
      <c r="X9973" s="8"/>
      <c r="Y9973" s="8"/>
      <c r="Z9973" s="14" t="str">
        <f t="shared" si="1244"/>
        <v>Female</v>
      </c>
      <c r="AA9973" s="14"/>
      <c r="AB9973" s="14"/>
      <c r="AC9973" s="14"/>
      <c r="AE9973" t="str">
        <f t="shared" si="1245"/>
        <v>Adults</v>
      </c>
      <c r="AF9973" t="str">
        <f t="shared" si="1246"/>
        <v>Excellent</v>
      </c>
      <c r="AG9973" t="str">
        <f t="shared" si="1247"/>
        <v>High</v>
      </c>
    </row>
    <row r="9974" spans="1:33" x14ac:dyDescent="0.2">
      <c r="A9974">
        <v>9973</v>
      </c>
      <c r="B9974">
        <v>15747927</v>
      </c>
      <c r="C9974">
        <v>758</v>
      </c>
      <c r="D9974">
        <v>1</v>
      </c>
      <c r="E9974">
        <v>1</v>
      </c>
      <c r="F9974">
        <v>26</v>
      </c>
      <c r="G9974">
        <v>3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s="2" t="s">
        <v>191</v>
      </c>
      <c r="P9974" s="11" t="str">
        <f t="shared" si="1240"/>
        <v>2019</v>
      </c>
      <c r="Q9974" s="12"/>
      <c r="R9974" s="8" t="str">
        <f t="shared" si="1241"/>
        <v>11</v>
      </c>
      <c r="S9974" s="8"/>
      <c r="T9974" s="14" t="str">
        <f t="shared" si="1242"/>
        <v>Retain</v>
      </c>
      <c r="U9974" s="14"/>
      <c r="V9974" s="8" t="str">
        <f t="shared" si="1243"/>
        <v>France</v>
      </c>
      <c r="W9974" s="8"/>
      <c r="X9974" s="8"/>
      <c r="Y9974" s="8"/>
      <c r="Z9974" s="14" t="str">
        <f t="shared" si="1244"/>
        <v>Male</v>
      </c>
      <c r="AA9974" s="14"/>
      <c r="AB9974" s="14"/>
      <c r="AC9974" s="14"/>
      <c r="AE9974" t="str">
        <f t="shared" si="1245"/>
        <v>Adults</v>
      </c>
      <c r="AF9974" t="str">
        <f t="shared" si="1246"/>
        <v>Very good</v>
      </c>
      <c r="AG9974" t="str">
        <f t="shared" si="1247"/>
        <v>Very high</v>
      </c>
    </row>
    <row r="9975" spans="1:33" x14ac:dyDescent="0.2">
      <c r="A9975">
        <v>9974</v>
      </c>
      <c r="B9975">
        <v>15806455</v>
      </c>
      <c r="C9975">
        <v>611</v>
      </c>
      <c r="D9975">
        <v>1</v>
      </c>
      <c r="E9975">
        <v>1</v>
      </c>
      <c r="F9975">
        <v>27</v>
      </c>
      <c r="G9975">
        <v>3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s="2" t="s">
        <v>692</v>
      </c>
      <c r="P9975" s="11" t="str">
        <f t="shared" si="1240"/>
        <v>2019</v>
      </c>
      <c r="Q9975" s="12"/>
      <c r="R9975" s="8" t="str">
        <f t="shared" si="1241"/>
        <v>12</v>
      </c>
      <c r="S9975" s="8"/>
      <c r="T9975" s="14" t="str">
        <f t="shared" si="1242"/>
        <v>Retain</v>
      </c>
      <c r="U9975" s="14"/>
      <c r="V9975" s="8" t="str">
        <f t="shared" si="1243"/>
        <v>France</v>
      </c>
      <c r="W9975" s="8"/>
      <c r="X9975" s="8"/>
      <c r="Y9975" s="8"/>
      <c r="Z9975" s="14" t="str">
        <f t="shared" si="1244"/>
        <v>Male</v>
      </c>
      <c r="AA9975" s="14"/>
      <c r="AB9975" s="14"/>
      <c r="AC9975" s="14"/>
      <c r="AE9975" t="str">
        <f t="shared" si="1245"/>
        <v>Adults</v>
      </c>
      <c r="AF9975" t="str">
        <f t="shared" si="1246"/>
        <v>Fair</v>
      </c>
      <c r="AG9975" t="str">
        <f t="shared" si="1247"/>
        <v>Very low</v>
      </c>
    </row>
    <row r="9976" spans="1:33" x14ac:dyDescent="0.2">
      <c r="A9976">
        <v>9975</v>
      </c>
      <c r="B9976">
        <v>15695474</v>
      </c>
      <c r="C9976">
        <v>583</v>
      </c>
      <c r="D9976">
        <v>1</v>
      </c>
      <c r="E9976">
        <v>1</v>
      </c>
      <c r="F9976">
        <v>33</v>
      </c>
      <c r="G9976">
        <v>6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s="2" t="s">
        <v>218</v>
      </c>
      <c r="P9976" s="11" t="str">
        <f t="shared" si="1240"/>
        <v>2017</v>
      </c>
      <c r="Q9976" s="12"/>
      <c r="R9976" s="8" t="str">
        <f t="shared" si="1241"/>
        <v>09</v>
      </c>
      <c r="S9976" s="8"/>
      <c r="T9976" s="14" t="str">
        <f t="shared" si="1242"/>
        <v>Retain</v>
      </c>
      <c r="U9976" s="14"/>
      <c r="V9976" s="8" t="str">
        <f t="shared" si="1243"/>
        <v>France</v>
      </c>
      <c r="W9976" s="8"/>
      <c r="X9976" s="8"/>
      <c r="Y9976" s="8"/>
      <c r="Z9976" s="14" t="str">
        <f t="shared" si="1244"/>
        <v>Male</v>
      </c>
      <c r="AA9976" s="14"/>
      <c r="AB9976" s="14"/>
      <c r="AC9976" s="14"/>
      <c r="AE9976" t="str">
        <f t="shared" si="1245"/>
        <v>Adults</v>
      </c>
      <c r="AF9976" t="str">
        <f t="shared" si="1246"/>
        <v>Fair</v>
      </c>
      <c r="AG9976" t="str">
        <f t="shared" si="1247"/>
        <v>High</v>
      </c>
    </row>
    <row r="9977" spans="1:33" x14ac:dyDescent="0.2">
      <c r="A9977">
        <v>9976</v>
      </c>
      <c r="B9977">
        <v>15666295</v>
      </c>
      <c r="C9977">
        <v>610</v>
      </c>
      <c r="D9977">
        <v>3</v>
      </c>
      <c r="E9977">
        <v>1</v>
      </c>
      <c r="F9977">
        <v>50</v>
      </c>
      <c r="G9977">
        <v>6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s="2" t="s">
        <v>430</v>
      </c>
      <c r="P9977" s="11" t="str">
        <f t="shared" si="1240"/>
        <v>2016</v>
      </c>
      <c r="Q9977" s="12"/>
      <c r="R9977" s="8" t="str">
        <f t="shared" si="1241"/>
        <v>11</v>
      </c>
      <c r="S9977" s="8"/>
      <c r="T9977" s="14" t="str">
        <f t="shared" si="1242"/>
        <v>Exit</v>
      </c>
      <c r="U9977" s="14"/>
      <c r="V9977" s="8" t="str">
        <f t="shared" si="1243"/>
        <v>Germany</v>
      </c>
      <c r="W9977" s="8"/>
      <c r="X9977" s="8"/>
      <c r="Y9977" s="8"/>
      <c r="Z9977" s="14" t="str">
        <f t="shared" si="1244"/>
        <v>Male</v>
      </c>
      <c r="AA9977" s="14"/>
      <c r="AB9977" s="14"/>
      <c r="AC9977" s="14"/>
      <c r="AE9977" t="str">
        <f t="shared" si="1245"/>
        <v>Middle aged</v>
      </c>
      <c r="AF9977" t="str">
        <f t="shared" si="1246"/>
        <v>Fair</v>
      </c>
      <c r="AG9977" t="str">
        <f t="shared" si="1247"/>
        <v>High</v>
      </c>
    </row>
    <row r="9978" spans="1:33" x14ac:dyDescent="0.2">
      <c r="A9978">
        <v>9977</v>
      </c>
      <c r="B9978">
        <v>15656062</v>
      </c>
      <c r="C9978">
        <v>637</v>
      </c>
      <c r="D9978">
        <v>1</v>
      </c>
      <c r="E9978">
        <v>2</v>
      </c>
      <c r="F9978">
        <v>33</v>
      </c>
      <c r="G9978">
        <v>4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s="2" t="s">
        <v>408</v>
      </c>
      <c r="P9978" s="11" t="str">
        <f t="shared" si="1240"/>
        <v>2018</v>
      </c>
      <c r="Q9978" s="12"/>
      <c r="R9978" s="8" t="str">
        <f t="shared" si="1241"/>
        <v>11</v>
      </c>
      <c r="S9978" s="8"/>
      <c r="T9978" s="14" t="str">
        <f t="shared" si="1242"/>
        <v>Retain</v>
      </c>
      <c r="U9978" s="14"/>
      <c r="V9978" s="8" t="str">
        <f t="shared" si="1243"/>
        <v>France</v>
      </c>
      <c r="W9978" s="8"/>
      <c r="X9978" s="8"/>
      <c r="Y9978" s="8"/>
      <c r="Z9978" s="14" t="str">
        <f t="shared" si="1244"/>
        <v>Female</v>
      </c>
      <c r="AA9978" s="14"/>
      <c r="AB9978" s="14"/>
      <c r="AC9978" s="14"/>
      <c r="AE9978" t="str">
        <f t="shared" si="1245"/>
        <v>Adults</v>
      </c>
      <c r="AF9978" t="str">
        <f t="shared" si="1246"/>
        <v>Fair</v>
      </c>
      <c r="AG9978" t="str">
        <f t="shared" si="1247"/>
        <v>High</v>
      </c>
    </row>
    <row r="9979" spans="1:33" x14ac:dyDescent="0.2">
      <c r="A9979">
        <v>9978</v>
      </c>
      <c r="B9979">
        <v>15579969</v>
      </c>
      <c r="C9979">
        <v>683</v>
      </c>
      <c r="D9979">
        <v>1</v>
      </c>
      <c r="E9979">
        <v>2</v>
      </c>
      <c r="F9979">
        <v>32</v>
      </c>
      <c r="G9979">
        <v>4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s="2" t="s">
        <v>824</v>
      </c>
      <c r="P9979" s="11" t="str">
        <f t="shared" si="1240"/>
        <v>2019</v>
      </c>
      <c r="Q9979" s="12"/>
      <c r="R9979" s="8" t="str">
        <f t="shared" si="1241"/>
        <v>04</v>
      </c>
      <c r="S9979" s="8"/>
      <c r="T9979" s="14" t="str">
        <f t="shared" si="1242"/>
        <v>Retain</v>
      </c>
      <c r="U9979" s="14"/>
      <c r="V9979" s="8" t="str">
        <f t="shared" si="1243"/>
        <v>France</v>
      </c>
      <c r="W9979" s="8"/>
      <c r="X9979" s="8"/>
      <c r="Y9979" s="8"/>
      <c r="Z9979" s="14" t="str">
        <f t="shared" si="1244"/>
        <v>Female</v>
      </c>
      <c r="AA9979" s="14"/>
      <c r="AB9979" s="14"/>
      <c r="AC9979" s="14"/>
      <c r="AE9979" t="str">
        <f t="shared" si="1245"/>
        <v>Adults</v>
      </c>
      <c r="AF9979" t="str">
        <f t="shared" si="1246"/>
        <v>Good</v>
      </c>
      <c r="AG9979" t="str">
        <f t="shared" si="1247"/>
        <v>Very low</v>
      </c>
    </row>
    <row r="9980" spans="1:33" x14ac:dyDescent="0.2">
      <c r="A9980">
        <v>9979</v>
      </c>
      <c r="B9980">
        <v>15703563</v>
      </c>
      <c r="C9980">
        <v>774</v>
      </c>
      <c r="D9980">
        <v>1</v>
      </c>
      <c r="E9980">
        <v>1</v>
      </c>
      <c r="F9980">
        <v>40</v>
      </c>
      <c r="G9980">
        <v>3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s="2" t="s">
        <v>381</v>
      </c>
      <c r="P9980" s="11" t="str">
        <f t="shared" si="1240"/>
        <v>2019</v>
      </c>
      <c r="Q9980" s="12"/>
      <c r="R9980" s="8" t="str">
        <f t="shared" si="1241"/>
        <v>12</v>
      </c>
      <c r="S9980" s="8"/>
      <c r="T9980" s="14" t="str">
        <f t="shared" si="1242"/>
        <v>Retain</v>
      </c>
      <c r="U9980" s="14"/>
      <c r="V9980" s="8" t="str">
        <f t="shared" si="1243"/>
        <v>France</v>
      </c>
      <c r="W9980" s="8"/>
      <c r="X9980" s="8"/>
      <c r="Y9980" s="8"/>
      <c r="Z9980" s="14" t="str">
        <f t="shared" si="1244"/>
        <v>Male</v>
      </c>
      <c r="AA9980" s="14"/>
      <c r="AB9980" s="14"/>
      <c r="AC9980" s="14"/>
      <c r="AE9980" t="str">
        <f t="shared" si="1245"/>
        <v>Middle aged</v>
      </c>
      <c r="AF9980" t="str">
        <f t="shared" si="1246"/>
        <v>Very good</v>
      </c>
      <c r="AG9980" t="str">
        <f t="shared" si="1247"/>
        <v>Medium</v>
      </c>
    </row>
    <row r="9981" spans="1:33" x14ac:dyDescent="0.2">
      <c r="A9981">
        <v>9980</v>
      </c>
      <c r="B9981">
        <v>15692664</v>
      </c>
      <c r="C9981">
        <v>677</v>
      </c>
      <c r="D9981">
        <v>1</v>
      </c>
      <c r="E9981">
        <v>2</v>
      </c>
      <c r="F9981">
        <v>58</v>
      </c>
      <c r="G9981">
        <v>4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s="2" t="s">
        <v>1228</v>
      </c>
      <c r="P9981" s="11" t="str">
        <f t="shared" si="1240"/>
        <v>2019</v>
      </c>
      <c r="Q9981" s="12"/>
      <c r="R9981" s="8" t="str">
        <f t="shared" si="1241"/>
        <v>05</v>
      </c>
      <c r="S9981" s="8"/>
      <c r="T9981" s="14" t="str">
        <f t="shared" si="1242"/>
        <v>Retain</v>
      </c>
      <c r="U9981" s="14"/>
      <c r="V9981" s="8" t="str">
        <f t="shared" si="1243"/>
        <v>France</v>
      </c>
      <c r="W9981" s="8"/>
      <c r="X9981" s="8"/>
      <c r="Y9981" s="8"/>
      <c r="Z9981" s="14" t="str">
        <f t="shared" si="1244"/>
        <v>Female</v>
      </c>
      <c r="AA9981" s="14"/>
      <c r="AB9981" s="14"/>
      <c r="AC9981" s="14"/>
      <c r="AE9981" t="str">
        <f t="shared" si="1245"/>
        <v>Middle aged</v>
      </c>
      <c r="AF9981" t="str">
        <f t="shared" si="1246"/>
        <v>Good</v>
      </c>
      <c r="AG9981" t="str">
        <f t="shared" si="1247"/>
        <v>Medium</v>
      </c>
    </row>
    <row r="9982" spans="1:33" x14ac:dyDescent="0.2">
      <c r="A9982">
        <v>9981</v>
      </c>
      <c r="B9982">
        <v>15719276</v>
      </c>
      <c r="C9982">
        <v>741</v>
      </c>
      <c r="D9982">
        <v>2</v>
      </c>
      <c r="E9982">
        <v>1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s="2" t="s">
        <v>27</v>
      </c>
      <c r="P9982" s="11" t="str">
        <f t="shared" si="1240"/>
        <v>2016</v>
      </c>
      <c r="Q9982" s="12"/>
      <c r="R9982" s="8" t="str">
        <f t="shared" si="1241"/>
        <v>12</v>
      </c>
      <c r="S9982" s="8"/>
      <c r="T9982" s="14" t="str">
        <f t="shared" si="1242"/>
        <v>Retain</v>
      </c>
      <c r="U9982" s="14"/>
      <c r="V9982" s="8" t="str">
        <f t="shared" si="1243"/>
        <v>Spain</v>
      </c>
      <c r="W9982" s="8"/>
      <c r="X9982" s="8"/>
      <c r="Y9982" s="8"/>
      <c r="Z9982" s="14" t="str">
        <f t="shared" si="1244"/>
        <v>Male</v>
      </c>
      <c r="AA9982" s="14"/>
      <c r="AB9982" s="14"/>
      <c r="AC9982" s="14"/>
      <c r="AE9982" t="str">
        <f t="shared" si="1245"/>
        <v>Adults</v>
      </c>
      <c r="AF9982" t="str">
        <f t="shared" si="1246"/>
        <v>Very good</v>
      </c>
      <c r="AG9982" t="str">
        <f t="shared" si="1247"/>
        <v>Medium</v>
      </c>
    </row>
    <row r="9983" spans="1:33" x14ac:dyDescent="0.2">
      <c r="A9983">
        <v>9982</v>
      </c>
      <c r="B9983">
        <v>15672754</v>
      </c>
      <c r="C9983">
        <v>498</v>
      </c>
      <c r="D9983">
        <v>3</v>
      </c>
      <c r="E9983">
        <v>1</v>
      </c>
      <c r="F9983">
        <v>42</v>
      </c>
      <c r="G9983">
        <v>6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s="2" t="s">
        <v>634</v>
      </c>
      <c r="P9983" s="11" t="str">
        <f t="shared" si="1240"/>
        <v>2017</v>
      </c>
      <c r="Q9983" s="12"/>
      <c r="R9983" s="8" t="str">
        <f t="shared" si="1241"/>
        <v>03</v>
      </c>
      <c r="S9983" s="8"/>
      <c r="T9983" s="14" t="str">
        <f t="shared" si="1242"/>
        <v>Exit</v>
      </c>
      <c r="U9983" s="14"/>
      <c r="V9983" s="8" t="str">
        <f t="shared" si="1243"/>
        <v>Germany</v>
      </c>
      <c r="W9983" s="8"/>
      <c r="X9983" s="8"/>
      <c r="Y9983" s="8"/>
      <c r="Z9983" s="14" t="str">
        <f t="shared" si="1244"/>
        <v>Male</v>
      </c>
      <c r="AA9983" s="14"/>
      <c r="AB9983" s="14"/>
      <c r="AC9983" s="14"/>
      <c r="AE9983" t="str">
        <f t="shared" si="1245"/>
        <v>Middle aged</v>
      </c>
      <c r="AF9983" t="str">
        <f t="shared" si="1246"/>
        <v>Poor</v>
      </c>
      <c r="AG9983" t="str">
        <f t="shared" si="1247"/>
        <v>Very high</v>
      </c>
    </row>
    <row r="9984" spans="1:33" x14ac:dyDescent="0.2">
      <c r="A9984">
        <v>9983</v>
      </c>
      <c r="B9984">
        <v>15768163</v>
      </c>
      <c r="C9984">
        <v>655</v>
      </c>
      <c r="D9984">
        <v>3</v>
      </c>
      <c r="E9984">
        <v>2</v>
      </c>
      <c r="F9984">
        <v>46</v>
      </c>
      <c r="G9984">
        <v>5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s="2" t="s">
        <v>645</v>
      </c>
      <c r="P9984" s="11" t="str">
        <f t="shared" si="1240"/>
        <v>2017</v>
      </c>
      <c r="Q9984" s="12"/>
      <c r="R9984" s="8" t="str">
        <f t="shared" si="1241"/>
        <v>10</v>
      </c>
      <c r="S9984" s="8"/>
      <c r="T9984" s="14" t="str">
        <f t="shared" si="1242"/>
        <v>Exit</v>
      </c>
      <c r="U9984" s="14"/>
      <c r="V9984" s="8" t="str">
        <f t="shared" si="1243"/>
        <v>Germany</v>
      </c>
      <c r="W9984" s="8"/>
      <c r="X9984" s="8"/>
      <c r="Y9984" s="8"/>
      <c r="Z9984" s="14" t="str">
        <f t="shared" si="1244"/>
        <v>Female</v>
      </c>
      <c r="AA9984" s="14"/>
      <c r="AB9984" s="14"/>
      <c r="AC9984" s="14"/>
      <c r="AE9984" t="str">
        <f t="shared" si="1245"/>
        <v>Middle aged</v>
      </c>
      <c r="AF9984" t="str">
        <f t="shared" si="1246"/>
        <v>Fair</v>
      </c>
      <c r="AG9984" t="str">
        <f t="shared" si="1247"/>
        <v>High</v>
      </c>
    </row>
    <row r="9985" spans="1:33" x14ac:dyDescent="0.2">
      <c r="A9985">
        <v>9984</v>
      </c>
      <c r="B9985">
        <v>15656710</v>
      </c>
      <c r="C9985">
        <v>613</v>
      </c>
      <c r="D9985">
        <v>1</v>
      </c>
      <c r="E9985">
        <v>1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s="2" t="s">
        <v>497</v>
      </c>
      <c r="P9985" s="11" t="str">
        <f t="shared" si="1240"/>
        <v>2019</v>
      </c>
      <c r="Q9985" s="12"/>
      <c r="R9985" s="8" t="str">
        <f t="shared" si="1241"/>
        <v>07</v>
      </c>
      <c r="S9985" s="8"/>
      <c r="T9985" s="14" t="str">
        <f t="shared" si="1242"/>
        <v>Retain</v>
      </c>
      <c r="U9985" s="14"/>
      <c r="V9985" s="8" t="str">
        <f t="shared" si="1243"/>
        <v>France</v>
      </c>
      <c r="W9985" s="8"/>
      <c r="X9985" s="8"/>
      <c r="Y9985" s="8"/>
      <c r="Z9985" s="14" t="str">
        <f t="shared" si="1244"/>
        <v>Male</v>
      </c>
      <c r="AA9985" s="14"/>
      <c r="AB9985" s="14"/>
      <c r="AC9985" s="14"/>
      <c r="AE9985" t="str">
        <f t="shared" si="1245"/>
        <v>Middle aged</v>
      </c>
      <c r="AF9985" t="str">
        <f t="shared" si="1246"/>
        <v>Fair</v>
      </c>
      <c r="AG9985" t="str">
        <f t="shared" si="1247"/>
        <v>Very low</v>
      </c>
    </row>
    <row r="9986" spans="1:33" x14ac:dyDescent="0.2">
      <c r="A9986">
        <v>9985</v>
      </c>
      <c r="B9986">
        <v>15696175</v>
      </c>
      <c r="C9986">
        <v>602</v>
      </c>
      <c r="D9986">
        <v>3</v>
      </c>
      <c r="E9986">
        <v>1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s="2" t="s">
        <v>1331</v>
      </c>
      <c r="P9986" s="11" t="str">
        <f t="shared" si="1240"/>
        <v>2016</v>
      </c>
      <c r="Q9986" s="12"/>
      <c r="R9986" s="8" t="str">
        <f t="shared" si="1241"/>
        <v>02</v>
      </c>
      <c r="S9986" s="8"/>
      <c r="T9986" s="14" t="str">
        <f t="shared" si="1242"/>
        <v>Retain</v>
      </c>
      <c r="U9986" s="14"/>
      <c r="V9986" s="8" t="str">
        <f t="shared" si="1243"/>
        <v>Germany</v>
      </c>
      <c r="W9986" s="8"/>
      <c r="X9986" s="8"/>
      <c r="Y9986" s="8"/>
      <c r="Z9986" s="14" t="str">
        <f t="shared" si="1244"/>
        <v>Male</v>
      </c>
      <c r="AA9986" s="14"/>
      <c r="AB9986" s="14"/>
      <c r="AC9986" s="14"/>
      <c r="AE9986" t="str">
        <f t="shared" si="1245"/>
        <v>Adults</v>
      </c>
      <c r="AF9986" t="str">
        <f t="shared" si="1246"/>
        <v>Fair</v>
      </c>
      <c r="AG9986" t="str">
        <f t="shared" si="1247"/>
        <v>Medium</v>
      </c>
    </row>
    <row r="9987" spans="1:33" x14ac:dyDescent="0.2">
      <c r="A9987">
        <v>9986</v>
      </c>
      <c r="B9987">
        <v>15586914</v>
      </c>
      <c r="C9987">
        <v>659</v>
      </c>
      <c r="D9987">
        <v>1</v>
      </c>
      <c r="E9987">
        <v>1</v>
      </c>
      <c r="F9987">
        <v>36</v>
      </c>
      <c r="G9987">
        <v>7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s="2" t="s">
        <v>489</v>
      </c>
      <c r="P9987" s="11" t="str">
        <f t="shared" ref="P9987:P10001" si="1248">RIGHT($N9987,4)</f>
        <v>2016</v>
      </c>
      <c r="Q9987" s="12"/>
      <c r="R9987" s="8" t="str">
        <f t="shared" ref="R9987:R10001" si="1249">MID(N9987,4,2)</f>
        <v>07</v>
      </c>
      <c r="S9987" s="8"/>
      <c r="T9987" s="14" t="str">
        <f t="shared" ref="T9987:T10001" si="1250">IF(M9987=1,"Exit","Retain")</f>
        <v>Retain</v>
      </c>
      <c r="U9987" s="14"/>
      <c r="V9987" s="8" t="str">
        <f t="shared" ref="V9987:V10001" si="1251">IF(D9987=1,"France",IF(D9987=2,"Spain",IF(D9987=3,"Germany","NONE")))</f>
        <v>France</v>
      </c>
      <c r="W9987" s="8"/>
      <c r="X9987" s="8"/>
      <c r="Y9987" s="8"/>
      <c r="Z9987" s="14" t="str">
        <f t="shared" ref="Z9987:Z10001" si="1252">IF(E9987=1,"Male","Female")</f>
        <v>Male</v>
      </c>
      <c r="AA9987" s="14"/>
      <c r="AB9987" s="14"/>
      <c r="AC9987" s="14"/>
      <c r="AE9987" t="str">
        <f t="shared" ref="AE9987:AE10001" si="1253">IF(F9987&lt;18,"Kids",IF(AND(F9987&gt;=18,F9987&lt;24),"Young Adults",IF(AND(F9987&gt;=24,F9987&lt;39),"Adults",IF(AND(F9987&gt;=39,F9987&lt;64),"Middle aged","Retired"))))</f>
        <v>Adults</v>
      </c>
      <c r="AF9987" t="str">
        <f t="shared" ref="AF9987:AF10001" si="1254">IF(AND(C9987&gt;=800,C9987&lt;=850),"Excellent",IF(AND(C9987&gt;=740,C9987&lt;=799),"Very good",IF(AND(C9987&gt;=670,C9987&lt;=739),"Good",IF(AND(C9987&gt;=580,C9987&lt;=669),"Fair",IF(AND(C9987&gt;=300,C9987&lt;=579),"Poor","None")))))</f>
        <v>Fair</v>
      </c>
      <c r="AG9987" t="str">
        <f t="shared" ref="AG9987:AG10001" si="1255">IF(H9987&lt;25000,"Very low",IF(AND(H9987&gt;25000,H9987&lt;=50000),"Low",IF(AND(H9987&gt;50000,H9987&lt;=100000),"Medium",IF(AND(H9987&gt;100000,H9987&lt;=150000),"High",IF(AND(H9987&gt;150000,H9987&lt;=200000),"Very high",IF(H9987&gt;200000,"Extreme","None"))))))</f>
        <v>High</v>
      </c>
    </row>
    <row r="9988" spans="1:33" x14ac:dyDescent="0.2">
      <c r="A9988">
        <v>9987</v>
      </c>
      <c r="B9988">
        <v>15581736</v>
      </c>
      <c r="C9988">
        <v>673</v>
      </c>
      <c r="D9988">
        <v>3</v>
      </c>
      <c r="E9988">
        <v>1</v>
      </c>
      <c r="F9988">
        <v>47</v>
      </c>
      <c r="G9988">
        <v>3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s="2" t="s">
        <v>219</v>
      </c>
      <c r="P9988" s="11" t="str">
        <f t="shared" si="1248"/>
        <v>2019</v>
      </c>
      <c r="Q9988" s="12"/>
      <c r="R9988" s="8" t="str">
        <f t="shared" si="1249"/>
        <v>10</v>
      </c>
      <c r="S9988" s="8"/>
      <c r="T9988" s="14" t="str">
        <f t="shared" si="1250"/>
        <v>Retain</v>
      </c>
      <c r="U9988" s="14"/>
      <c r="V9988" s="8" t="str">
        <f t="shared" si="1251"/>
        <v>Germany</v>
      </c>
      <c r="W9988" s="8"/>
      <c r="X9988" s="8"/>
      <c r="Y9988" s="8"/>
      <c r="Z9988" s="14" t="str">
        <f t="shared" si="1252"/>
        <v>Male</v>
      </c>
      <c r="AA9988" s="14"/>
      <c r="AB9988" s="14"/>
      <c r="AC9988" s="14"/>
      <c r="AE9988" t="str">
        <f t="shared" si="1253"/>
        <v>Middle aged</v>
      </c>
      <c r="AF9988" t="str">
        <f t="shared" si="1254"/>
        <v>Good</v>
      </c>
      <c r="AG9988" t="str">
        <f t="shared" si="1255"/>
        <v>Very high</v>
      </c>
    </row>
    <row r="9989" spans="1:33" x14ac:dyDescent="0.2">
      <c r="A9989">
        <v>9988</v>
      </c>
      <c r="B9989">
        <v>15588839</v>
      </c>
      <c r="C9989">
        <v>606</v>
      </c>
      <c r="D9989">
        <v>2</v>
      </c>
      <c r="E9989">
        <v>1</v>
      </c>
      <c r="F9989">
        <v>30</v>
      </c>
      <c r="G9989">
        <v>6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s="2" t="s">
        <v>1003</v>
      </c>
      <c r="P9989" s="11" t="str">
        <f t="shared" si="1248"/>
        <v>2017</v>
      </c>
      <c r="Q9989" s="12"/>
      <c r="R9989" s="8" t="str">
        <f t="shared" si="1249"/>
        <v>06</v>
      </c>
      <c r="S9989" s="8"/>
      <c r="T9989" s="14" t="str">
        <f t="shared" si="1250"/>
        <v>Retain</v>
      </c>
      <c r="U9989" s="14"/>
      <c r="V9989" s="8" t="str">
        <f t="shared" si="1251"/>
        <v>Spain</v>
      </c>
      <c r="W9989" s="8"/>
      <c r="X9989" s="8"/>
      <c r="Y9989" s="8"/>
      <c r="Z9989" s="14" t="str">
        <f t="shared" si="1252"/>
        <v>Male</v>
      </c>
      <c r="AA9989" s="14"/>
      <c r="AB9989" s="14"/>
      <c r="AC9989" s="14"/>
      <c r="AE9989" t="str">
        <f t="shared" si="1253"/>
        <v>Adults</v>
      </c>
      <c r="AF9989" t="str">
        <f t="shared" si="1254"/>
        <v>Fair</v>
      </c>
      <c r="AG9989" t="str">
        <f t="shared" si="1255"/>
        <v>Very high</v>
      </c>
    </row>
    <row r="9990" spans="1:33" x14ac:dyDescent="0.2">
      <c r="A9990">
        <v>9989</v>
      </c>
      <c r="B9990">
        <v>15589329</v>
      </c>
      <c r="C9990">
        <v>775</v>
      </c>
      <c r="D9990">
        <v>1</v>
      </c>
      <c r="E9990">
        <v>1</v>
      </c>
      <c r="F9990">
        <v>30</v>
      </c>
      <c r="G9990">
        <v>6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s="2" t="s">
        <v>274</v>
      </c>
      <c r="P9990" s="11" t="str">
        <f t="shared" si="1248"/>
        <v>2016</v>
      </c>
      <c r="Q9990" s="12"/>
      <c r="R9990" s="8" t="str">
        <f t="shared" si="1249"/>
        <v>10</v>
      </c>
      <c r="S9990" s="8"/>
      <c r="T9990" s="14" t="str">
        <f t="shared" si="1250"/>
        <v>Retain</v>
      </c>
      <c r="U9990" s="14"/>
      <c r="V9990" s="8" t="str">
        <f t="shared" si="1251"/>
        <v>France</v>
      </c>
      <c r="W9990" s="8"/>
      <c r="X9990" s="8"/>
      <c r="Y9990" s="8"/>
      <c r="Z9990" s="14" t="str">
        <f t="shared" si="1252"/>
        <v>Male</v>
      </c>
      <c r="AA9990" s="14"/>
      <c r="AB9990" s="14"/>
      <c r="AC9990" s="14"/>
      <c r="AE9990" t="str">
        <f t="shared" si="1253"/>
        <v>Adults</v>
      </c>
      <c r="AF9990" t="str">
        <f t="shared" si="1254"/>
        <v>Very good</v>
      </c>
      <c r="AG9990" t="str">
        <f t="shared" si="1255"/>
        <v>Very low</v>
      </c>
    </row>
    <row r="9991" spans="1:33" x14ac:dyDescent="0.2">
      <c r="A9991">
        <v>9990</v>
      </c>
      <c r="B9991">
        <v>15605622</v>
      </c>
      <c r="C9991">
        <v>841</v>
      </c>
      <c r="D9991">
        <v>2</v>
      </c>
      <c r="E9991">
        <v>1</v>
      </c>
      <c r="F9991">
        <v>28</v>
      </c>
      <c r="G9991">
        <v>6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s="2" t="s">
        <v>1234</v>
      </c>
      <c r="P9991" s="11" t="str">
        <f t="shared" si="1248"/>
        <v>2016</v>
      </c>
      <c r="Q9991" s="12"/>
      <c r="R9991" s="8" t="str">
        <f t="shared" si="1249"/>
        <v>09</v>
      </c>
      <c r="S9991" s="8"/>
      <c r="T9991" s="14" t="str">
        <f t="shared" si="1250"/>
        <v>Retain</v>
      </c>
      <c r="U9991" s="14"/>
      <c r="V9991" s="8" t="str">
        <f t="shared" si="1251"/>
        <v>Spain</v>
      </c>
      <c r="W9991" s="8"/>
      <c r="X9991" s="8"/>
      <c r="Y9991" s="8"/>
      <c r="Z9991" s="14" t="str">
        <f t="shared" si="1252"/>
        <v>Male</v>
      </c>
      <c r="AA9991" s="14"/>
      <c r="AB9991" s="14"/>
      <c r="AC9991" s="14"/>
      <c r="AE9991" t="str">
        <f t="shared" si="1253"/>
        <v>Adults</v>
      </c>
      <c r="AF9991" t="str">
        <f t="shared" si="1254"/>
        <v>Excellent</v>
      </c>
      <c r="AG9991" t="str">
        <f t="shared" si="1255"/>
        <v>Very low</v>
      </c>
    </row>
    <row r="9992" spans="1:33" x14ac:dyDescent="0.2">
      <c r="A9992">
        <v>9991</v>
      </c>
      <c r="B9992">
        <v>15798964</v>
      </c>
      <c r="C9992">
        <v>714</v>
      </c>
      <c r="D9992">
        <v>3</v>
      </c>
      <c r="E9992">
        <v>1</v>
      </c>
      <c r="F9992">
        <v>33</v>
      </c>
      <c r="G9992">
        <v>7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s="2" t="s">
        <v>319</v>
      </c>
      <c r="P9992" s="11" t="str">
        <f t="shared" si="1248"/>
        <v>2016</v>
      </c>
      <c r="Q9992" s="12"/>
      <c r="R9992" s="8" t="str">
        <f t="shared" si="1249"/>
        <v>03</v>
      </c>
      <c r="S9992" s="8"/>
      <c r="T9992" s="14" t="str">
        <f t="shared" si="1250"/>
        <v>Retain</v>
      </c>
      <c r="U9992" s="14"/>
      <c r="V9992" s="8" t="str">
        <f t="shared" si="1251"/>
        <v>Germany</v>
      </c>
      <c r="W9992" s="8"/>
      <c r="X9992" s="8"/>
      <c r="Y9992" s="8"/>
      <c r="Z9992" s="14" t="str">
        <f t="shared" si="1252"/>
        <v>Male</v>
      </c>
      <c r="AA9992" s="14"/>
      <c r="AB9992" s="14"/>
      <c r="AC9992" s="14"/>
      <c r="AE9992" t="str">
        <f t="shared" si="1253"/>
        <v>Adults</v>
      </c>
      <c r="AF9992" t="str">
        <f t="shared" si="1254"/>
        <v>Good</v>
      </c>
      <c r="AG9992" t="str">
        <f t="shared" si="1255"/>
        <v>Low</v>
      </c>
    </row>
    <row r="9993" spans="1:33" x14ac:dyDescent="0.2">
      <c r="A9993">
        <v>9992</v>
      </c>
      <c r="B9993">
        <v>15769959</v>
      </c>
      <c r="C9993">
        <v>597</v>
      </c>
      <c r="D9993">
        <v>1</v>
      </c>
      <c r="E9993">
        <v>2</v>
      </c>
      <c r="F9993">
        <v>53</v>
      </c>
      <c r="G9993">
        <v>5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s="2" t="s">
        <v>453</v>
      </c>
      <c r="P9993" s="11" t="str">
        <f t="shared" si="1248"/>
        <v>2018</v>
      </c>
      <c r="Q9993" s="12"/>
      <c r="R9993" s="8" t="str">
        <f t="shared" si="1249"/>
        <v>06</v>
      </c>
      <c r="S9993" s="8"/>
      <c r="T9993" s="14" t="str">
        <f t="shared" si="1250"/>
        <v>Exit</v>
      </c>
      <c r="U9993" s="14"/>
      <c r="V9993" s="8" t="str">
        <f t="shared" si="1251"/>
        <v>France</v>
      </c>
      <c r="W9993" s="8"/>
      <c r="X9993" s="8"/>
      <c r="Y9993" s="8"/>
      <c r="Z9993" s="14" t="str">
        <f t="shared" si="1252"/>
        <v>Female</v>
      </c>
      <c r="AA9993" s="14"/>
      <c r="AB9993" s="14"/>
      <c r="AC9993" s="14"/>
      <c r="AE9993" t="str">
        <f t="shared" si="1253"/>
        <v>Middle aged</v>
      </c>
      <c r="AF9993" t="str">
        <f t="shared" si="1254"/>
        <v>Fair</v>
      </c>
      <c r="AG9993" t="str">
        <f t="shared" si="1255"/>
        <v>Medium</v>
      </c>
    </row>
    <row r="9994" spans="1:33" x14ac:dyDescent="0.2">
      <c r="A9994">
        <v>9993</v>
      </c>
      <c r="B9994">
        <v>15657105</v>
      </c>
      <c r="C9994">
        <v>726</v>
      </c>
      <c r="D9994">
        <v>2</v>
      </c>
      <c r="E9994">
        <v>1</v>
      </c>
      <c r="F9994">
        <v>36</v>
      </c>
      <c r="G9994">
        <v>4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s="2" t="s">
        <v>852</v>
      </c>
      <c r="P9994" s="11" t="str">
        <f t="shared" si="1248"/>
        <v>2019</v>
      </c>
      <c r="Q9994" s="12"/>
      <c r="R9994" s="8" t="str">
        <f t="shared" si="1249"/>
        <v>03</v>
      </c>
      <c r="S9994" s="8"/>
      <c r="T9994" s="14" t="str">
        <f t="shared" si="1250"/>
        <v>Retain</v>
      </c>
      <c r="U9994" s="14"/>
      <c r="V9994" s="8" t="str">
        <f t="shared" si="1251"/>
        <v>Spain</v>
      </c>
      <c r="W9994" s="8"/>
      <c r="X9994" s="8"/>
      <c r="Y9994" s="8"/>
      <c r="Z9994" s="14" t="str">
        <f t="shared" si="1252"/>
        <v>Male</v>
      </c>
      <c r="AA9994" s="14"/>
      <c r="AB9994" s="14"/>
      <c r="AC9994" s="14"/>
      <c r="AE9994" t="str">
        <f t="shared" si="1253"/>
        <v>Adults</v>
      </c>
      <c r="AF9994" t="str">
        <f t="shared" si="1254"/>
        <v>Good</v>
      </c>
      <c r="AG9994" t="str">
        <f t="shared" si="1255"/>
        <v>Very low</v>
      </c>
    </row>
    <row r="9995" spans="1:33" x14ac:dyDescent="0.2">
      <c r="A9995">
        <v>9994</v>
      </c>
      <c r="B9995">
        <v>15569266</v>
      </c>
      <c r="C9995">
        <v>644</v>
      </c>
      <c r="D9995">
        <v>1</v>
      </c>
      <c r="E9995">
        <v>1</v>
      </c>
      <c r="F9995">
        <v>28</v>
      </c>
      <c r="G9995">
        <v>4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s="2" t="s">
        <v>413</v>
      </c>
      <c r="P9995" s="11" t="str">
        <f t="shared" si="1248"/>
        <v>2019</v>
      </c>
      <c r="Q9995" s="12"/>
      <c r="R9995" s="8" t="str">
        <f t="shared" si="1249"/>
        <v>06</v>
      </c>
      <c r="S9995" s="8"/>
      <c r="T9995" s="14" t="str">
        <f t="shared" si="1250"/>
        <v>Retain</v>
      </c>
      <c r="U9995" s="14"/>
      <c r="V9995" s="8" t="str">
        <f t="shared" si="1251"/>
        <v>France</v>
      </c>
      <c r="W9995" s="8"/>
      <c r="X9995" s="8"/>
      <c r="Y9995" s="8"/>
      <c r="Z9995" s="14" t="str">
        <f t="shared" si="1252"/>
        <v>Male</v>
      </c>
      <c r="AA9995" s="14"/>
      <c r="AB9995" s="14"/>
      <c r="AC9995" s="14"/>
      <c r="AE9995" t="str">
        <f t="shared" si="1253"/>
        <v>Adults</v>
      </c>
      <c r="AF9995" t="str">
        <f t="shared" si="1254"/>
        <v>Fair</v>
      </c>
      <c r="AG9995" t="str">
        <f t="shared" si="1255"/>
        <v>Very high</v>
      </c>
    </row>
    <row r="9996" spans="1:33" x14ac:dyDescent="0.2">
      <c r="A9996">
        <v>9995</v>
      </c>
      <c r="B9996">
        <v>15719294</v>
      </c>
      <c r="C9996">
        <v>800</v>
      </c>
      <c r="D9996">
        <v>1</v>
      </c>
      <c r="E9996">
        <v>2</v>
      </c>
      <c r="F9996">
        <v>29</v>
      </c>
      <c r="G9996">
        <v>6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s="2" t="s">
        <v>265</v>
      </c>
      <c r="P9996" s="11" t="str">
        <f t="shared" si="1248"/>
        <v>2016</v>
      </c>
      <c r="Q9996" s="12"/>
      <c r="R9996" s="8" t="str">
        <f t="shared" si="1249"/>
        <v>12</v>
      </c>
      <c r="S9996" s="8"/>
      <c r="T9996" s="14" t="str">
        <f t="shared" si="1250"/>
        <v>Retain</v>
      </c>
      <c r="U9996" s="14"/>
      <c r="V9996" s="8" t="str">
        <f t="shared" si="1251"/>
        <v>France</v>
      </c>
      <c r="W9996" s="8"/>
      <c r="X9996" s="8"/>
      <c r="Y9996" s="8"/>
      <c r="Z9996" s="14" t="str">
        <f t="shared" si="1252"/>
        <v>Female</v>
      </c>
      <c r="AA9996" s="14"/>
      <c r="AB9996" s="14"/>
      <c r="AC9996" s="14"/>
      <c r="AE9996" t="str">
        <f t="shared" si="1253"/>
        <v>Adults</v>
      </c>
      <c r="AF9996" t="str">
        <f t="shared" si="1254"/>
        <v>Excellent</v>
      </c>
      <c r="AG9996" t="str">
        <f t="shared" si="1255"/>
        <v>Very low</v>
      </c>
    </row>
    <row r="9997" spans="1:33" x14ac:dyDescent="0.2">
      <c r="A9997">
        <v>9996</v>
      </c>
      <c r="B9997">
        <v>15606229</v>
      </c>
      <c r="C9997">
        <v>771</v>
      </c>
      <c r="D9997">
        <v>1</v>
      </c>
      <c r="E9997">
        <v>1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s="2" t="s">
        <v>279</v>
      </c>
      <c r="P9997" s="11" t="str">
        <f t="shared" si="1248"/>
        <v>2018</v>
      </c>
      <c r="Q9997" s="12"/>
      <c r="R9997" s="8" t="str">
        <f t="shared" si="1249"/>
        <v>03</v>
      </c>
      <c r="S9997" s="8"/>
      <c r="T9997" s="14" t="str">
        <f t="shared" si="1250"/>
        <v>Retain</v>
      </c>
      <c r="U9997" s="14"/>
      <c r="V9997" s="8" t="str">
        <f t="shared" si="1251"/>
        <v>France</v>
      </c>
      <c r="W9997" s="8"/>
      <c r="X9997" s="8"/>
      <c r="Y9997" s="8"/>
      <c r="Z9997" s="14" t="str">
        <f t="shared" si="1252"/>
        <v>Male</v>
      </c>
      <c r="AA9997" s="14"/>
      <c r="AB9997" s="14"/>
      <c r="AC9997" s="14"/>
      <c r="AE9997" t="str">
        <f t="shared" si="1253"/>
        <v>Middle aged</v>
      </c>
      <c r="AF9997" t="str">
        <f t="shared" si="1254"/>
        <v>Very good</v>
      </c>
      <c r="AG9997" t="str">
        <f t="shared" si="1255"/>
        <v>Very low</v>
      </c>
    </row>
    <row r="9998" spans="1:33" x14ac:dyDescent="0.2">
      <c r="A9998">
        <v>9997</v>
      </c>
      <c r="B9998">
        <v>15569892</v>
      </c>
      <c r="C9998">
        <v>516</v>
      </c>
      <c r="D9998">
        <v>1</v>
      </c>
      <c r="E9998">
        <v>1</v>
      </c>
      <c r="F9998">
        <v>35</v>
      </c>
      <c r="G9998">
        <v>5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s="2" t="s">
        <v>1156</v>
      </c>
      <c r="P9998" s="11" t="str">
        <f t="shared" si="1248"/>
        <v>2018</v>
      </c>
      <c r="Q9998" s="12"/>
      <c r="R9998" s="8" t="str">
        <f t="shared" si="1249"/>
        <v>06</v>
      </c>
      <c r="S9998" s="8"/>
      <c r="T9998" s="14" t="str">
        <f t="shared" si="1250"/>
        <v>Retain</v>
      </c>
      <c r="U9998" s="14"/>
      <c r="V9998" s="8" t="str">
        <f t="shared" si="1251"/>
        <v>France</v>
      </c>
      <c r="W9998" s="8"/>
      <c r="X9998" s="8"/>
      <c r="Y9998" s="8"/>
      <c r="Z9998" s="14" t="str">
        <f t="shared" si="1252"/>
        <v>Male</v>
      </c>
      <c r="AA9998" s="14"/>
      <c r="AB9998" s="14"/>
      <c r="AC9998" s="14"/>
      <c r="AE9998" t="str">
        <f t="shared" si="1253"/>
        <v>Adults</v>
      </c>
      <c r="AF9998" t="str">
        <f t="shared" si="1254"/>
        <v>Poor</v>
      </c>
      <c r="AG9998" t="str">
        <f t="shared" si="1255"/>
        <v>Medium</v>
      </c>
    </row>
    <row r="9999" spans="1:33" x14ac:dyDescent="0.2">
      <c r="A9999">
        <v>9998</v>
      </c>
      <c r="B9999">
        <v>15584532</v>
      </c>
      <c r="C9999">
        <v>709</v>
      </c>
      <c r="D9999">
        <v>1</v>
      </c>
      <c r="E9999">
        <v>2</v>
      </c>
      <c r="F9999">
        <v>36</v>
      </c>
      <c r="G9999">
        <v>5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s="2" t="s">
        <v>661</v>
      </c>
      <c r="P9999" s="11" t="str">
        <f t="shared" si="1248"/>
        <v>2018</v>
      </c>
      <c r="Q9999" s="12"/>
      <c r="R9999" s="8" t="str">
        <f t="shared" si="1249"/>
        <v>03</v>
      </c>
      <c r="S9999" s="8"/>
      <c r="T9999" s="14" t="str">
        <f t="shared" si="1250"/>
        <v>Exit</v>
      </c>
      <c r="U9999" s="14"/>
      <c r="V9999" s="8" t="str">
        <f t="shared" si="1251"/>
        <v>France</v>
      </c>
      <c r="W9999" s="8"/>
      <c r="X9999" s="8"/>
      <c r="Y9999" s="8"/>
      <c r="Z9999" s="14" t="str">
        <f t="shared" si="1252"/>
        <v>Female</v>
      </c>
      <c r="AA9999" s="14"/>
      <c r="AB9999" s="14"/>
      <c r="AC9999" s="14"/>
      <c r="AE9999" t="str">
        <f t="shared" si="1253"/>
        <v>Adults</v>
      </c>
      <c r="AF9999" t="str">
        <f t="shared" si="1254"/>
        <v>Good</v>
      </c>
      <c r="AG9999" t="str">
        <f t="shared" si="1255"/>
        <v>Very low</v>
      </c>
    </row>
    <row r="10000" spans="1:33" x14ac:dyDescent="0.2">
      <c r="A10000">
        <v>9999</v>
      </c>
      <c r="B10000">
        <v>15682355</v>
      </c>
      <c r="C10000">
        <v>772</v>
      </c>
      <c r="D10000">
        <v>3</v>
      </c>
      <c r="E10000">
        <v>1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s="2" t="s">
        <v>191</v>
      </c>
      <c r="P10000" s="11" t="str">
        <f t="shared" si="1248"/>
        <v>2019</v>
      </c>
      <c r="Q10000" s="12"/>
      <c r="R10000" s="8" t="str">
        <f t="shared" si="1249"/>
        <v>11</v>
      </c>
      <c r="S10000" s="8"/>
      <c r="T10000" s="14" t="str">
        <f t="shared" si="1250"/>
        <v>Exit</v>
      </c>
      <c r="U10000" s="14"/>
      <c r="V10000" s="8" t="str">
        <f t="shared" si="1251"/>
        <v>Germany</v>
      </c>
      <c r="W10000" s="8"/>
      <c r="X10000" s="8"/>
      <c r="Y10000" s="8"/>
      <c r="Z10000" s="14" t="str">
        <f t="shared" si="1252"/>
        <v>Male</v>
      </c>
      <c r="AA10000" s="14"/>
      <c r="AB10000" s="14"/>
      <c r="AC10000" s="14"/>
      <c r="AE10000" t="str">
        <f t="shared" si="1253"/>
        <v>Middle aged</v>
      </c>
      <c r="AF10000" t="str">
        <f t="shared" si="1254"/>
        <v>Very good</v>
      </c>
      <c r="AG10000" t="str">
        <f t="shared" si="1255"/>
        <v>Medium</v>
      </c>
    </row>
    <row r="10001" spans="1:33" x14ac:dyDescent="0.2">
      <c r="A10001">
        <v>10000</v>
      </c>
      <c r="B10001">
        <v>15628319</v>
      </c>
      <c r="C10001">
        <v>792</v>
      </c>
      <c r="D10001">
        <v>1</v>
      </c>
      <c r="E10001">
        <v>2</v>
      </c>
      <c r="F10001">
        <v>28</v>
      </c>
      <c r="G10001">
        <v>3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s="2" t="s">
        <v>692</v>
      </c>
      <c r="P10001" s="11" t="str">
        <f t="shared" si="1248"/>
        <v>2019</v>
      </c>
      <c r="Q10001" s="12"/>
      <c r="R10001" s="8" t="str">
        <f t="shared" si="1249"/>
        <v>12</v>
      </c>
      <c r="S10001" s="8"/>
      <c r="T10001" s="14" t="str">
        <f t="shared" si="1250"/>
        <v>Retain</v>
      </c>
      <c r="U10001" s="14"/>
      <c r="V10001" s="8" t="str">
        <f t="shared" si="1251"/>
        <v>France</v>
      </c>
      <c r="W10001" s="8"/>
      <c r="X10001" s="8"/>
      <c r="Y10001" s="8"/>
      <c r="Z10001" s="14" t="str">
        <f t="shared" si="1252"/>
        <v>Female</v>
      </c>
      <c r="AA10001" s="14"/>
      <c r="AB10001" s="14"/>
      <c r="AC10001" s="14"/>
      <c r="AE10001" t="str">
        <f t="shared" si="1253"/>
        <v>Adults</v>
      </c>
      <c r="AF10001" t="str">
        <f t="shared" si="1254"/>
        <v>Very good</v>
      </c>
      <c r="AG10001" t="str">
        <f t="shared" si="1255"/>
        <v>High</v>
      </c>
    </row>
  </sheetData>
  <mergeCells count="5">
    <mergeCell ref="R1:S1"/>
    <mergeCell ref="P1:Q1"/>
    <mergeCell ref="V1:Y1"/>
    <mergeCell ref="Z1:AC1"/>
    <mergeCell ref="T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9D17F-F660-5441-A8BD-F13F128DCAD9}">
  <dimension ref="A1:O32"/>
  <sheetViews>
    <sheetView zoomScale="150" workbookViewId="0">
      <selection activeCell="P26" sqref="P26"/>
    </sheetView>
  </sheetViews>
  <sheetFormatPr baseColWidth="10" defaultRowHeight="16" x14ac:dyDescent="0.2"/>
  <cols>
    <col min="1" max="1" width="17.83203125" bestFit="1" customWidth="1"/>
    <col min="4" max="4" width="11.83203125" bestFit="1" customWidth="1"/>
    <col min="5" max="5" width="17" bestFit="1" customWidth="1"/>
    <col min="6" max="6" width="14.83203125" bestFit="1" customWidth="1"/>
    <col min="9" max="9" width="16.83203125" bestFit="1" customWidth="1"/>
    <col min="10" max="10" width="15.33203125" bestFit="1" customWidth="1"/>
    <col min="12" max="12" width="13.5" bestFit="1" customWidth="1"/>
    <col min="13" max="13" width="4.6640625" customWidth="1"/>
    <col min="14" max="14" width="13.1640625" bestFit="1" customWidth="1"/>
    <col min="15" max="15" width="15.33203125" bestFit="1" customWidth="1"/>
  </cols>
  <sheetData>
    <row r="1" spans="1:15" x14ac:dyDescent="0.2">
      <c r="A1" s="4" t="s">
        <v>1364</v>
      </c>
      <c r="B1" s="4"/>
      <c r="C1" s="4"/>
      <c r="D1" s="4"/>
      <c r="E1" s="4"/>
      <c r="F1" s="4"/>
      <c r="H1" s="4" t="s">
        <v>1365</v>
      </c>
      <c r="I1" s="4"/>
      <c r="J1" s="4"/>
      <c r="K1" s="4"/>
      <c r="L1" s="4"/>
      <c r="M1" s="4"/>
      <c r="N1" s="4"/>
    </row>
    <row r="2" spans="1:15" x14ac:dyDescent="0.2">
      <c r="B2" s="1" t="s">
        <v>1349</v>
      </c>
      <c r="C2" s="1" t="s">
        <v>1350</v>
      </c>
      <c r="D2" s="1" t="s">
        <v>1351</v>
      </c>
      <c r="E2" s="1" t="s">
        <v>1353</v>
      </c>
      <c r="F2" s="1" t="s">
        <v>1357</v>
      </c>
      <c r="G2" s="4"/>
      <c r="H2" s="4"/>
      <c r="J2" s="1" t="s">
        <v>1349</v>
      </c>
      <c r="K2" s="1" t="s">
        <v>1350</v>
      </c>
      <c r="L2" s="1" t="s">
        <v>1370</v>
      </c>
      <c r="M2" s="17"/>
    </row>
    <row r="3" spans="1:15" x14ac:dyDescent="0.2">
      <c r="B3" s="6" t="s">
        <v>1363</v>
      </c>
      <c r="C3" s="6" t="s">
        <v>1363</v>
      </c>
      <c r="D3" t="s">
        <v>1363</v>
      </c>
      <c r="E3" t="s">
        <v>1363</v>
      </c>
      <c r="F3" t="s">
        <v>1363</v>
      </c>
      <c r="G3" s="4"/>
      <c r="H3" s="4"/>
      <c r="J3" s="6" t="s">
        <v>1363</v>
      </c>
      <c r="K3" s="6" t="s">
        <v>1363</v>
      </c>
      <c r="L3" t="s">
        <v>1363</v>
      </c>
      <c r="N3" s="7" t="s">
        <v>1381</v>
      </c>
      <c r="O3" s="7"/>
    </row>
    <row r="4" spans="1:15" ht="23" customHeight="1" x14ac:dyDescent="0.2">
      <c r="A4" s="1" t="s">
        <v>1346</v>
      </c>
      <c r="B4" s="4"/>
      <c r="C4" s="4"/>
      <c r="D4" s="4"/>
      <c r="E4" s="4"/>
      <c r="F4" s="4"/>
      <c r="G4" s="4"/>
      <c r="H4" s="4"/>
      <c r="I4" s="1" t="s">
        <v>1374</v>
      </c>
      <c r="J4" s="4"/>
      <c r="K4" s="4"/>
      <c r="L4" s="4"/>
      <c r="M4" s="3"/>
      <c r="N4" s="16"/>
      <c r="O4" s="16" t="s">
        <v>1378</v>
      </c>
    </row>
    <row r="5" spans="1:15" x14ac:dyDescent="0.2">
      <c r="A5" cm="1">
        <f t="array" ref="A5">COUNTIFS(Bank_Churn!P2:P10001,IF(Validation!B3="",Bank_Churn!Z2:Z10001,Validation!B3),Bank_Churn!R2:R10001,IF(Validation!C3="",Bank_Churn!Z2:Z10001,Validation!C3),Bank_Churn!T2:T10001,IF(Validation!D3="",Bank_Churn!T2:T10001,Validation!D3),Bank_Churn!V2:V10001,IF(Validation!E3="",Bank_Churn!V2:V10001,Validation!E3),Bank_Churn!Z2:Z10001,IF(Validation!F3="",Bank_Churn!Z2:Z10001,Validation!F3))</f>
        <v>10000</v>
      </c>
      <c r="B5" s="4"/>
      <c r="C5" s="4"/>
      <c r="D5" s="4"/>
      <c r="E5" s="4"/>
      <c r="F5" s="4"/>
      <c r="G5" s="4"/>
      <c r="H5" s="4"/>
      <c r="I5" cm="1">
        <f t="array" ref="I5">COUNTIFS(Bank_Churn!P2:P10001,IF(Validation!J3="",Bank_Churn!P2:P10001,Validation!J3),Bank_Churn!R2:R10001,IF(Validation!K3="",Bank_Churn!R2:R10001,Validation!K3),Bank_Churn!K2:K10001,IF(Validation!L3="",Bank_Churn!K2:K10001,Validation!L3))</f>
        <v>10000</v>
      </c>
      <c r="J5" s="4"/>
      <c r="K5" s="4"/>
      <c r="L5" s="4"/>
      <c r="M5" s="3"/>
      <c r="N5" s="16" t="str" cm="1">
        <f t="array" ref="N5:N10">_xlfn.UNIQUE(Bank_Churn!AG2:AG10001)</f>
        <v>Very low</v>
      </c>
      <c r="O5" s="16">
        <f>COUNTIFS(Bank_Churn!AG2:AG10001,Validation!N5,Bank_Churn!M2:M10001,1)</f>
        <v>504</v>
      </c>
    </row>
    <row r="6" spans="1:15" ht="23" customHeight="1" x14ac:dyDescent="0.2">
      <c r="A6" s="1" t="s">
        <v>1347</v>
      </c>
      <c r="B6" s="4"/>
      <c r="C6" s="4"/>
      <c r="D6" s="4"/>
      <c r="E6" s="4"/>
      <c r="F6" s="4"/>
      <c r="G6" s="4"/>
      <c r="H6" s="4"/>
      <c r="I6" s="1" t="s">
        <v>1375</v>
      </c>
      <c r="J6" s="4"/>
      <c r="K6" s="4"/>
      <c r="L6" s="4"/>
      <c r="M6" s="3"/>
      <c r="N6" s="16" t="str">
        <v>Medium</v>
      </c>
      <c r="O6" s="16">
        <f>COUNTIFS(Bank_Churn!AG3:AG10002,Validation!N6,Bank_Churn!M3:M10002,1)</f>
        <v>300</v>
      </c>
    </row>
    <row r="7" spans="1:15" x14ac:dyDescent="0.2">
      <c r="A7" cm="1">
        <f t="array" ref="A7">COUNTIFS(
Bank_Churn!P2:P10001,IF(B3="",Bank_Churn!Z2:Z10001,B3),
Bank_Churn!R2:R10001,IF(C3="",Bank_Churn!Z2:Z10001,C3),
Bank_Churn!T2:T10001,IF(D3="",Bank_Churn!T2:T10001,D3),
Bank_Churn!V2:V10001,IF(E3="",Bank_Churn!V2:V10001,E3),
Bank_Churn!Z2:Z10001,IF(F3="",Bank_Churn!Z2:Z10001,F3),
Bank_Churn!M2:M10001,1
)</f>
        <v>2037</v>
      </c>
      <c r="B7" s="4"/>
      <c r="C7" s="4"/>
      <c r="D7" s="4"/>
      <c r="E7" s="4"/>
      <c r="F7" s="4"/>
      <c r="G7" s="4"/>
      <c r="H7" s="4"/>
      <c r="I7" cm="1">
        <f t="array" ref="I7">COUNTIFS(Bank_Churn!P2:P10001,IF(Validation!J3="",Bank_Churn!P2:P10001,Validation!J3),Bank_Churn!R2:R10001,IF(Validation!K3="",Bank_Churn!R2:R10001,Validation!K3),Bank_Churn!K2:K10001,1)</f>
        <v>5151</v>
      </c>
      <c r="J7" s="4"/>
      <c r="K7" s="4"/>
      <c r="L7" s="4"/>
      <c r="M7" s="3"/>
      <c r="N7" s="16" t="str">
        <v>Very high</v>
      </c>
      <c r="O7" s="16">
        <f>COUNTIFS(Bank_Churn!AG4:AG10003,Validation!N7,Bank_Churn!M4:M10003,1)</f>
        <v>205</v>
      </c>
    </row>
    <row r="8" spans="1:15" ht="22" customHeight="1" x14ac:dyDescent="0.2">
      <c r="A8" s="1" t="s">
        <v>1348</v>
      </c>
      <c r="B8" s="4"/>
      <c r="C8" s="4"/>
      <c r="D8" s="4"/>
      <c r="E8" s="4"/>
      <c r="F8" s="4"/>
      <c r="G8" s="4"/>
      <c r="H8" s="4"/>
      <c r="I8" s="1" t="s">
        <v>1376</v>
      </c>
      <c r="J8" s="4"/>
      <c r="K8" s="4"/>
      <c r="L8" s="4"/>
      <c r="M8" s="3"/>
      <c r="N8" s="16" t="str">
        <v>High</v>
      </c>
      <c r="O8" s="16">
        <f>COUNTIFS(Bank_Churn!AG5:AG10004,Validation!N8,Bank_Churn!M5:M10004,1)</f>
        <v>987</v>
      </c>
    </row>
    <row r="9" spans="1:15" ht="19" customHeight="1" x14ac:dyDescent="0.2">
      <c r="A9" s="5" cm="1">
        <f t="array" ref="A9">COUNTIFS(
Bank_Churn!P2:P10001,IF(B3="",Bank_Churn!Z2:Z10001,B3),
Bank_Churn!R2:R10001,IF(C3="",Bank_Churn!Z2:Z10001,C3),
Bank_Churn!T2:T10001,IF(D3="",Bank_Churn!T2:T10001,D3),
Bank_Churn!V2:V10001,IF(E3="",Bank_Churn!V2:V10001,E3),
Bank_Churn!Z2:Z10001,IF(F3="",Bank_Churn!Z2:Z10001,F3),
Bank_Churn!M2:M10001,0
)</f>
        <v>7963</v>
      </c>
      <c r="B9" s="4"/>
      <c r="C9" s="4"/>
      <c r="D9" s="4"/>
      <c r="E9" s="4"/>
      <c r="F9" s="4"/>
      <c r="G9" s="4"/>
      <c r="H9" s="4"/>
      <c r="I9" cm="1">
        <f t="array" ref="I9">COUNTIFS(Bank_Churn!P2:P10001,IF(Validation!J3="",Bank_Churn!P2:P10001,Validation!J3),Bank_Churn!R2:R10001,IF(Validation!K3="",Bank_Churn!R2:R10001,Validation!K3),Bank_Churn!K2:K10001,0)</f>
        <v>4849</v>
      </c>
      <c r="J9" s="4"/>
      <c r="K9" s="4"/>
      <c r="L9" s="4"/>
      <c r="M9" s="3"/>
      <c r="N9" s="16" t="str">
        <v>Low</v>
      </c>
      <c r="O9" s="16">
        <f>COUNTIFS(Bank_Churn!AG6:AG10005,Validation!N9,Bank_Churn!M6:M10005,1)</f>
        <v>22</v>
      </c>
    </row>
    <row r="10" spans="1:15" ht="21" customHeight="1" x14ac:dyDescent="0.2">
      <c r="A10" s="4"/>
      <c r="B10" s="4"/>
      <c r="C10" s="4"/>
      <c r="D10" s="4"/>
      <c r="E10" s="4"/>
      <c r="F10" s="4"/>
      <c r="G10" s="4"/>
      <c r="H10" s="4"/>
      <c r="I10" s="1" t="s">
        <v>1377</v>
      </c>
      <c r="J10" s="4"/>
      <c r="K10" s="4"/>
      <c r="L10" s="4"/>
      <c r="M10" s="3"/>
      <c r="N10" s="16" t="str">
        <v>Extreme</v>
      </c>
      <c r="O10" s="16">
        <f>COUNTIFS(Bank_Churn!AG7:AG10006,Validation!N10,Bank_Churn!M7:M10006,1)</f>
        <v>19</v>
      </c>
    </row>
    <row r="11" spans="1:15" x14ac:dyDescent="0.2">
      <c r="A11" s="4"/>
      <c r="B11" s="4"/>
      <c r="C11" s="4"/>
      <c r="D11" s="4"/>
      <c r="E11" s="4"/>
      <c r="F11" s="4"/>
      <c r="G11" s="4"/>
      <c r="H11" s="4"/>
      <c r="I11">
        <f>COUNTIF(Bank_Churn!J:J,1)</f>
        <v>7055</v>
      </c>
      <c r="J11" s="4"/>
      <c r="K11" s="4"/>
      <c r="L11" s="4"/>
      <c r="M11" s="3"/>
    </row>
    <row r="12" spans="1:15" x14ac:dyDescent="0.2">
      <c r="A12" s="4"/>
      <c r="B12" s="4"/>
      <c r="C12" s="4"/>
      <c r="D12" s="4"/>
      <c r="E12" s="4"/>
      <c r="F12" s="4"/>
      <c r="G12" s="4"/>
      <c r="H12" s="4"/>
      <c r="J12" s="3"/>
      <c r="K12" s="3"/>
      <c r="L12" s="3"/>
      <c r="M12" s="3"/>
    </row>
    <row r="13" spans="1:15" x14ac:dyDescent="0.2">
      <c r="A13" s="4"/>
      <c r="B13" s="4"/>
      <c r="C13" s="4"/>
      <c r="D13" s="4"/>
      <c r="E13" s="4"/>
      <c r="F13" s="4"/>
      <c r="G13" s="4"/>
      <c r="H13" s="4"/>
      <c r="I13" s="7" t="s">
        <v>1379</v>
      </c>
      <c r="J13" s="7"/>
      <c r="K13" s="4"/>
      <c r="L13" s="4"/>
      <c r="M13" s="3"/>
    </row>
    <row r="14" spans="1:15" x14ac:dyDescent="0.2">
      <c r="A14" s="7" t="s">
        <v>1367</v>
      </c>
      <c r="B14" s="7"/>
      <c r="C14" s="7"/>
      <c r="D14" s="4"/>
      <c r="E14" s="7" t="s">
        <v>1369</v>
      </c>
      <c r="F14" s="7"/>
      <c r="G14" s="7"/>
      <c r="H14" s="4"/>
      <c r="I14" s="16" t="s">
        <v>6</v>
      </c>
      <c r="J14" s="16" t="s">
        <v>1378</v>
      </c>
      <c r="K14" s="4"/>
      <c r="L14" s="4"/>
      <c r="M14" s="3"/>
    </row>
    <row r="15" spans="1:15" x14ac:dyDescent="0.2">
      <c r="A15" s="3"/>
      <c r="B15" s="3" t="s">
        <v>1361</v>
      </c>
      <c r="C15" s="3" t="s">
        <v>1362</v>
      </c>
      <c r="D15" s="4"/>
      <c r="F15" s="3" t="s">
        <v>1361</v>
      </c>
      <c r="G15" s="3" t="s">
        <v>1362</v>
      </c>
      <c r="H15" s="4"/>
      <c r="I15" s="16" cm="1">
        <f t="array" ref="I15:I19">_xlfn._xlws.SORT(_xlfn.UNIQUE(Bank_Churn!G2:G10001),,1)</f>
        <v>3</v>
      </c>
      <c r="J15" s="16">
        <f>COUNTIF(Bank_Churn!G:G,3)</f>
        <v>1348</v>
      </c>
      <c r="K15" s="4"/>
      <c r="L15" s="4"/>
      <c r="M15" s="3"/>
    </row>
    <row r="16" spans="1:15" x14ac:dyDescent="0.2">
      <c r="A16" s="3" t="str" cm="1">
        <f t="array" ref="A16:A19">_xlfn.UNIQUE(Bank_Churn!AE2:AE10001)</f>
        <v>Middle aged</v>
      </c>
      <c r="B16" s="3">
        <f>COUNTIFS(Bank_Churn!$AE:$AE,Validation!A16,Bank_Churn!$M:$M,1)</f>
        <v>1457</v>
      </c>
      <c r="C16" s="3">
        <f>COUNTIFS(Bank_Churn!$AE:$AE,Validation!$A$16,Bank_Churn!$M:$M,0)</f>
        <v>2660</v>
      </c>
      <c r="D16" s="4"/>
      <c r="E16" s="3" t="str" cm="1">
        <f t="array" ref="E16:E20">_xlfn.UNIQUE(Bank_Churn!AF2:AF10001)</f>
        <v>Fair</v>
      </c>
      <c r="F16" s="3">
        <f>COUNTIFS(Bank_Churn!$AF$2:$AF$10001,Validation!$E16,Bank_Churn!$M$2:$M$10001,1)</f>
        <v>685</v>
      </c>
      <c r="G16" s="3">
        <f>COUNTIFS(Bank_Churn!$AF$2:$AF$10001,Validation!$E16,Bank_Churn!$M$2:$M$10001,0)</f>
        <v>2646</v>
      </c>
      <c r="H16" s="4"/>
      <c r="I16" s="16">
        <v>4</v>
      </c>
      <c r="J16" s="16">
        <f>COUNTIF(Bank_Churn!G:G,4)</f>
        <v>2971</v>
      </c>
      <c r="K16" s="4"/>
      <c r="L16" s="4"/>
      <c r="M16" s="3"/>
    </row>
    <row r="17" spans="1:13" x14ac:dyDescent="0.2">
      <c r="A17" s="3" t="str">
        <v>Adults</v>
      </c>
      <c r="B17" s="3">
        <f>COUNTIFS(Bank_Churn!$AE:$AE,Validation!A17,Bank_Churn!$M:$M,1)</f>
        <v>499</v>
      </c>
      <c r="C17" s="3">
        <f>COUNTIFS(Bank_Churn!$AE:$AE,Validation!$A17,Bank_Churn!$M:$M,0)</f>
        <v>4740</v>
      </c>
      <c r="D17" s="4"/>
      <c r="E17" s="3" t="str">
        <v>Poor</v>
      </c>
      <c r="F17" s="3">
        <f>COUNTIFS(Bank_Churn!$AF$2:$AF$10001,Validation!$E17,Bank_Churn!$M$2:$M$10001,1)</f>
        <v>520</v>
      </c>
      <c r="G17" s="3">
        <f>COUNTIFS(Bank_Churn!$AF$2:$AF$10001,Validation!$E17,Bank_Churn!$M$2:$M$10001,0)</f>
        <v>1842</v>
      </c>
      <c r="H17" s="4"/>
      <c r="I17" s="16">
        <v>5</v>
      </c>
      <c r="J17" s="16">
        <f>COUNTIF(Bank_Churn!G:G,5)</f>
        <v>2510</v>
      </c>
      <c r="K17" s="4"/>
      <c r="L17" s="4"/>
      <c r="M17" s="3"/>
    </row>
    <row r="18" spans="1:13" ht="17" x14ac:dyDescent="0.2">
      <c r="A18" s="9" t="str">
        <v>Young Adults</v>
      </c>
      <c r="B18" s="3">
        <f>COUNTIFS(Bank_Churn!$AE:$AE,Validation!A18,Bank_Churn!$M:$M,1)</f>
        <v>26</v>
      </c>
      <c r="C18" s="3">
        <f>COUNTIFS(Bank_Churn!$AE:$AE,Validation!$A18,Bank_Churn!$M:$M,0)</f>
        <v>299</v>
      </c>
      <c r="D18" s="4"/>
      <c r="E18" s="3" t="str">
        <v>Good</v>
      </c>
      <c r="F18" s="3">
        <f>COUNTIFS(Bank_Churn!$AF$2:$AF$10001,Validation!$E18,Bank_Churn!$M$2:$M$10001,1)</f>
        <v>452</v>
      </c>
      <c r="G18" s="3">
        <f>COUNTIFS(Bank_Churn!$AF$2:$AF$10001,Validation!$E18,Bank_Churn!$M$2:$M$10001,0)</f>
        <v>1976</v>
      </c>
      <c r="H18" s="4"/>
      <c r="I18" s="16">
        <v>6</v>
      </c>
      <c r="J18" s="16">
        <f>COUNTIF(Bank_Churn!G:G,6)</f>
        <v>2032</v>
      </c>
      <c r="K18" s="4"/>
      <c r="L18" s="4"/>
      <c r="M18" s="3"/>
    </row>
    <row r="19" spans="1:13" x14ac:dyDescent="0.2">
      <c r="A19" s="3" t="str">
        <v>Retired</v>
      </c>
      <c r="B19" s="3">
        <f>COUNTIFS(Bank_Churn!$AE:$AE,Validation!A19,Bank_Churn!$M:$M,1)</f>
        <v>55</v>
      </c>
      <c r="C19" s="3">
        <f>COUNTIFS(Bank_Churn!$AE:$AE,Validation!$A19,Bank_Churn!$M:$M,0)</f>
        <v>264</v>
      </c>
      <c r="D19" s="4"/>
      <c r="E19" s="3" t="str">
        <v>Excellent</v>
      </c>
      <c r="F19" s="3">
        <f>COUNTIFS(Bank_Churn!$AF$2:$AF$10001,Validation!$E19,Bank_Churn!$M$2:$M$10001,1)</f>
        <v>128</v>
      </c>
      <c r="G19" s="3">
        <f>COUNTIFS(Bank_Churn!$AF$2:$AF$10001,Validation!$E19,Bank_Churn!$M$2:$M$10001,0)</f>
        <v>527</v>
      </c>
      <c r="H19" s="4"/>
      <c r="I19" s="16">
        <v>7</v>
      </c>
      <c r="J19" s="16">
        <f>COUNTIF(Bank_Churn!G:G,7)</f>
        <v>1139</v>
      </c>
      <c r="K19" s="4"/>
      <c r="L19" s="4"/>
      <c r="M19" s="3"/>
    </row>
    <row r="20" spans="1:13" x14ac:dyDescent="0.2">
      <c r="A20" s="5"/>
      <c r="B20" s="5"/>
      <c r="C20" s="5"/>
      <c r="D20" s="4"/>
      <c r="E20" s="3" t="str">
        <v>Very good</v>
      </c>
      <c r="F20" s="3">
        <f>COUNTIFS(Bank_Churn!$AF$2:$AF$10001,Validation!$E20,Bank_Churn!$M$2:$M$10001,1)</f>
        <v>252</v>
      </c>
      <c r="G20" s="3">
        <f>COUNTIFS(Bank_Churn!$AF$2:$AF$10001,Validation!$E20,Bank_Churn!$M$2:$M$10001,0)</f>
        <v>972</v>
      </c>
      <c r="H20" s="4"/>
    </row>
    <row r="21" spans="1:13" x14ac:dyDescent="0.2">
      <c r="A21" s="5"/>
      <c r="B21" s="5"/>
      <c r="C21" s="5"/>
      <c r="D21" s="4"/>
      <c r="H21" s="4"/>
    </row>
    <row r="22" spans="1:13" x14ac:dyDescent="0.2">
      <c r="A22" s="5"/>
      <c r="B22" s="5"/>
      <c r="C22" s="5"/>
      <c r="D22" s="4"/>
      <c r="H22" s="4"/>
    </row>
    <row r="23" spans="1:13" x14ac:dyDescent="0.2">
      <c r="A23" s="5"/>
      <c r="B23" s="5"/>
      <c r="C23" s="5"/>
      <c r="D23" s="4"/>
      <c r="H23" s="4"/>
    </row>
    <row r="24" spans="1:13" x14ac:dyDescent="0.2">
      <c r="A24" s="5"/>
      <c r="B24" s="5"/>
      <c r="C24" s="5"/>
      <c r="D24" s="4"/>
      <c r="H24" s="4"/>
    </row>
    <row r="25" spans="1:13" x14ac:dyDescent="0.2">
      <c r="A25" s="5"/>
      <c r="B25" s="5"/>
      <c r="C25" s="5"/>
      <c r="D25" s="4"/>
      <c r="H25" s="4"/>
    </row>
    <row r="26" spans="1:13" x14ac:dyDescent="0.2">
      <c r="D26" s="4"/>
      <c r="H26" s="4"/>
    </row>
    <row r="27" spans="1:13" x14ac:dyDescent="0.2">
      <c r="D27" s="4"/>
      <c r="H27" s="4"/>
    </row>
    <row r="28" spans="1:13" x14ac:dyDescent="0.2">
      <c r="D28" s="4"/>
      <c r="H28" s="4"/>
    </row>
    <row r="29" spans="1:13" x14ac:dyDescent="0.2">
      <c r="D29" s="4"/>
      <c r="H29" s="4"/>
    </row>
    <row r="30" spans="1:13" x14ac:dyDescent="0.2">
      <c r="D30" s="4"/>
      <c r="H30" s="4"/>
    </row>
    <row r="31" spans="1:13" x14ac:dyDescent="0.2">
      <c r="D31" s="4"/>
      <c r="H31" s="4"/>
    </row>
    <row r="32" spans="1:13" x14ac:dyDescent="0.2">
      <c r="D32" s="4"/>
    </row>
  </sheetData>
  <mergeCells count="13">
    <mergeCell ref="N3:O3"/>
    <mergeCell ref="A10:F13"/>
    <mergeCell ref="G2:G13"/>
    <mergeCell ref="J4:L11"/>
    <mergeCell ref="D14:D32"/>
    <mergeCell ref="H2:H31"/>
    <mergeCell ref="K13:L19"/>
    <mergeCell ref="I13:J13"/>
    <mergeCell ref="A1:F1"/>
    <mergeCell ref="H1:N1"/>
    <mergeCell ref="A14:C14"/>
    <mergeCell ref="E14:G14"/>
    <mergeCell ref="B4:F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765F0ED-BF7A-AF44-80C9-54A6A234BF88}">
          <x14:formula1>
            <xm:f>Bank_Churn!$Q$2:$Q$6</xm:f>
          </x14:formula1>
          <xm:sqref>B3 J3</xm:sqref>
        </x14:dataValidation>
        <x14:dataValidation type="list" allowBlank="1" showInputMessage="1" showErrorMessage="1" xr:uid="{81E10398-D90E-0149-A167-D9C7A999EF5C}">
          <x14:formula1>
            <xm:f>Bank_Churn!$S$2:$S$14</xm:f>
          </x14:formula1>
          <xm:sqref>C3 K3</xm:sqref>
        </x14:dataValidation>
        <x14:dataValidation type="list" allowBlank="1" showInputMessage="1" showErrorMessage="1" xr:uid="{60080477-2D5D-6E4C-94FE-9D14BA36CF5F}">
          <x14:formula1>
            <xm:f>Bank_Churn!$U$2:$U$4</xm:f>
          </x14:formula1>
          <xm:sqref>D3</xm:sqref>
        </x14:dataValidation>
        <x14:dataValidation type="list" allowBlank="1" showInputMessage="1" showErrorMessage="1" xr:uid="{791F26DD-0564-704E-A162-A2A12670BF06}">
          <x14:formula1>
            <xm:f>Bank_Churn!$Y$2:$Y$5</xm:f>
          </x14:formula1>
          <xm:sqref>E3</xm:sqref>
        </x14:dataValidation>
        <x14:dataValidation type="list" allowBlank="1" showInputMessage="1" showErrorMessage="1" xr:uid="{355A0DB5-67E6-634A-BBB7-0B1731A8439C}">
          <x14:formula1>
            <xm:f>Bank_Churn!$AB$2:$AB$4</xm:f>
          </x14:formula1>
          <xm:sqref>F3</xm:sqref>
        </x14:dataValidation>
        <x14:dataValidation type="list" allowBlank="1" showInputMessage="1" showErrorMessage="1" xr:uid="{C847C6B6-6DB6-4A44-B5F9-9DA4DEF57859}">
          <x14:formula1>
            <xm:f>Bank_Churn!$Y$9:$Y$11</xm:f>
          </x14:formula1>
          <xm:sqref>L3:M3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Bhoomiben Kiritbhai Bhatt</dc:creator>
  <cp:lastModifiedBy>Bhoomiben Kiritbhai Bhatt</cp:lastModifiedBy>
  <dcterms:created xsi:type="dcterms:W3CDTF">2026-03-12T23:24:09Z</dcterms:created>
  <dcterms:modified xsi:type="dcterms:W3CDTF">2026-03-13T04:40:44Z</dcterms:modified>
</cp:coreProperties>
</file>